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ublic\ANALIZY 2025\CENNIKI 2025\CENNIK BADAŃ PRACOWNIKÓW_2025\"/>
    </mc:Choice>
  </mc:AlternateContent>
  <xr:revisionPtr revIDLastSave="0" documentId="13_ncr:1_{DAA1FC94-CDA8-4350-BA04-933F838250A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3_CENNIK_2025-02-20" sheetId="79" r:id="rId1"/>
    <sheet name="kalkulacje (3)" sheetId="5" state="veryHidden" r:id="rId2"/>
    <sheet name="kalkulacje (2)" sheetId="4" state="veryHidden" r:id="rId3"/>
    <sheet name="kalkulacje" sheetId="1" state="very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xlnm._FilterDatabase" localSheetId="0" hidden="1">'3_CENNIK_2025-02-20'!$F$1:$F$218</definedName>
    <definedName name="_xlnm._FilterDatabase" localSheetId="1" hidden="1">'kalkulacje (3)'!$X$8:$AC$1071</definedName>
    <definedName name="_xlnm.Print_Area" localSheetId="0">'3_CENNIK_2025-02-20'!$A$1:$F$220</definedName>
    <definedName name="_xlnm.Print_Area" localSheetId="1">'kalkulacje (3)'!$X$5:$AA$1071</definedName>
    <definedName name="_xlnm.Print_Titles" localSheetId="1">'kalkulacje (3)'!$8:$8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1" i="79" l="1"/>
  <c r="C182" i="79"/>
  <c r="C183" i="79"/>
  <c r="C184" i="79"/>
  <c r="G181" i="79"/>
  <c r="G182" i="79"/>
  <c r="G183" i="79"/>
  <c r="G184" i="79"/>
  <c r="E181" i="79"/>
  <c r="F181" i="79" s="1"/>
  <c r="E182" i="79"/>
  <c r="F182" i="79"/>
  <c r="E183" i="79"/>
  <c r="F183" i="79" s="1"/>
  <c r="E184" i="79"/>
  <c r="F184" i="79"/>
  <c r="E217" i="79"/>
  <c r="E216" i="79"/>
  <c r="E215" i="79"/>
  <c r="E214" i="79"/>
  <c r="E213" i="79"/>
  <c r="E212" i="79"/>
  <c r="E211" i="79"/>
  <c r="E210" i="79"/>
  <c r="E209" i="79"/>
  <c r="E208" i="79"/>
  <c r="E207" i="79"/>
  <c r="E206" i="79"/>
  <c r="E205" i="79"/>
  <c r="E204" i="79"/>
  <c r="E203" i="79"/>
  <c r="E202" i="79"/>
  <c r="E201" i="79"/>
  <c r="E200" i="79"/>
  <c r="E199" i="79"/>
  <c r="E198" i="79"/>
  <c r="E197" i="79"/>
  <c r="E191" i="79"/>
  <c r="E190" i="79"/>
  <c r="E10" i="79"/>
  <c r="E11" i="79"/>
  <c r="E12" i="79"/>
  <c r="E13" i="79"/>
  <c r="E14" i="79"/>
  <c r="E15" i="79"/>
  <c r="E16" i="79"/>
  <c r="E17" i="79"/>
  <c r="E18" i="79"/>
  <c r="E19" i="79"/>
  <c r="E20" i="79"/>
  <c r="E21" i="79"/>
  <c r="E22" i="79"/>
  <c r="E23" i="79"/>
  <c r="E24" i="79"/>
  <c r="E25" i="79"/>
  <c r="E26" i="79"/>
  <c r="E27" i="79"/>
  <c r="E28" i="79"/>
  <c r="E29" i="79"/>
  <c r="E30" i="79"/>
  <c r="E31" i="79"/>
  <c r="E32" i="79"/>
  <c r="E33" i="79"/>
  <c r="E34" i="79"/>
  <c r="E35" i="79"/>
  <c r="E36" i="79"/>
  <c r="E37" i="79"/>
  <c r="E38" i="79"/>
  <c r="E39" i="79"/>
  <c r="E40" i="79"/>
  <c r="E41" i="79"/>
  <c r="E42" i="79"/>
  <c r="E43" i="79"/>
  <c r="E44" i="79"/>
  <c r="E45" i="79"/>
  <c r="E46" i="79"/>
  <c r="E47" i="79"/>
  <c r="E48" i="79"/>
  <c r="E49" i="79"/>
  <c r="E50" i="79"/>
  <c r="E51" i="79"/>
  <c r="E52" i="79"/>
  <c r="E53" i="79"/>
  <c r="E54" i="79"/>
  <c r="E55" i="79"/>
  <c r="E56" i="79"/>
  <c r="E57" i="79"/>
  <c r="E58" i="79"/>
  <c r="E59" i="79"/>
  <c r="E60" i="79"/>
  <c r="E61" i="79"/>
  <c r="E62" i="79"/>
  <c r="E63" i="79"/>
  <c r="E64" i="79"/>
  <c r="E65" i="79"/>
  <c r="E66" i="79"/>
  <c r="E67" i="79"/>
  <c r="E68" i="79"/>
  <c r="E69" i="79"/>
  <c r="E70" i="79"/>
  <c r="E71" i="79"/>
  <c r="E73" i="79"/>
  <c r="E74" i="79"/>
  <c r="E75" i="79"/>
  <c r="E76" i="79"/>
  <c r="E77" i="79"/>
  <c r="E78" i="79"/>
  <c r="E79" i="79"/>
  <c r="E80" i="79"/>
  <c r="E81" i="79"/>
  <c r="E82" i="79"/>
  <c r="E83" i="79"/>
  <c r="E84" i="79"/>
  <c r="E85" i="79"/>
  <c r="E86" i="79"/>
  <c r="E87" i="79"/>
  <c r="E88" i="79"/>
  <c r="E89" i="79"/>
  <c r="E90" i="79"/>
  <c r="E91" i="79"/>
  <c r="E92" i="79"/>
  <c r="E93" i="79"/>
  <c r="E94" i="79"/>
  <c r="E95" i="79"/>
  <c r="E96" i="79"/>
  <c r="E97" i="79"/>
  <c r="E98" i="79"/>
  <c r="E99" i="79"/>
  <c r="E100" i="79"/>
  <c r="E101" i="79"/>
  <c r="E102" i="79"/>
  <c r="E103" i="79"/>
  <c r="E104" i="79"/>
  <c r="E105" i="79"/>
  <c r="E106" i="79"/>
  <c r="E107" i="79"/>
  <c r="E108" i="79"/>
  <c r="E109" i="79"/>
  <c r="E110" i="79"/>
  <c r="E111" i="79"/>
  <c r="E112" i="79"/>
  <c r="E113" i="79"/>
  <c r="E114" i="79"/>
  <c r="E115" i="79"/>
  <c r="E116" i="79"/>
  <c r="E117" i="79"/>
  <c r="E118" i="79"/>
  <c r="E119" i="79"/>
  <c r="E120" i="79"/>
  <c r="E121" i="79"/>
  <c r="E122" i="79"/>
  <c r="E123" i="79"/>
  <c r="E124" i="79"/>
  <c r="E125" i="79"/>
  <c r="E126" i="79"/>
  <c r="E127" i="79"/>
  <c r="E128" i="79"/>
  <c r="E129" i="79"/>
  <c r="E130" i="79"/>
  <c r="E131" i="79"/>
  <c r="E132" i="79"/>
  <c r="E133" i="79"/>
  <c r="E134" i="79"/>
  <c r="E135" i="79"/>
  <c r="E136" i="79"/>
  <c r="E137" i="79"/>
  <c r="E138" i="79"/>
  <c r="E139" i="79"/>
  <c r="E140" i="79"/>
  <c r="E141" i="79"/>
  <c r="E142" i="79"/>
  <c r="E143" i="79"/>
  <c r="E144" i="79"/>
  <c r="E145" i="79"/>
  <c r="E146" i="79"/>
  <c r="E147" i="79"/>
  <c r="E148" i="79"/>
  <c r="E149" i="79"/>
  <c r="E150" i="79"/>
  <c r="E151" i="79"/>
  <c r="E152" i="79"/>
  <c r="E153" i="79"/>
  <c r="E154" i="79"/>
  <c r="E155" i="79"/>
  <c r="E156" i="79"/>
  <c r="E157" i="79"/>
  <c r="E158" i="79"/>
  <c r="E159" i="79"/>
  <c r="E160" i="79"/>
  <c r="E161" i="79"/>
  <c r="E162" i="79"/>
  <c r="E163" i="79"/>
  <c r="E164" i="79"/>
  <c r="E165" i="79"/>
  <c r="E166" i="79"/>
  <c r="E167" i="79"/>
  <c r="E168" i="79"/>
  <c r="E169" i="79"/>
  <c r="E170" i="79"/>
  <c r="E171" i="79"/>
  <c r="E172" i="79"/>
  <c r="E173" i="79"/>
  <c r="E174" i="79"/>
  <c r="E175" i="79"/>
  <c r="E176" i="79"/>
  <c r="E177" i="79"/>
  <c r="E178" i="79"/>
  <c r="E179" i="79"/>
  <c r="E180" i="79"/>
  <c r="E9" i="79"/>
  <c r="G10" i="79" l="1"/>
  <c r="G11" i="79"/>
  <c r="G12" i="79"/>
  <c r="G13" i="79"/>
  <c r="G14" i="79"/>
  <c r="G15" i="79"/>
  <c r="G16" i="79"/>
  <c r="G17" i="79"/>
  <c r="G18" i="79"/>
  <c r="G19" i="79"/>
  <c r="G20" i="79"/>
  <c r="G21" i="79"/>
  <c r="G22" i="79"/>
  <c r="G23" i="79"/>
  <c r="G24" i="79"/>
  <c r="G25" i="79"/>
  <c r="G26" i="79"/>
  <c r="G27" i="79"/>
  <c r="G28" i="79"/>
  <c r="G29" i="79"/>
  <c r="G30" i="79"/>
  <c r="G31" i="79"/>
  <c r="G32" i="79"/>
  <c r="G33" i="79"/>
  <c r="G34" i="79"/>
  <c r="G35" i="79"/>
  <c r="G36" i="79"/>
  <c r="G37" i="79"/>
  <c r="G38" i="79"/>
  <c r="G39" i="79"/>
  <c r="G40" i="79"/>
  <c r="G41" i="79"/>
  <c r="G42" i="79"/>
  <c r="G43" i="79"/>
  <c r="G44" i="79"/>
  <c r="G45" i="79"/>
  <c r="G46" i="79"/>
  <c r="G47" i="79"/>
  <c r="G48" i="79"/>
  <c r="G49" i="79"/>
  <c r="G50" i="79"/>
  <c r="G51" i="79"/>
  <c r="G52" i="79"/>
  <c r="G53" i="79"/>
  <c r="G54" i="79"/>
  <c r="G55" i="79"/>
  <c r="G56" i="79"/>
  <c r="G57" i="79"/>
  <c r="G58" i="79"/>
  <c r="G59" i="79"/>
  <c r="G60" i="79"/>
  <c r="G61" i="79"/>
  <c r="G62" i="79"/>
  <c r="G63" i="79"/>
  <c r="G64" i="79"/>
  <c r="G65" i="79"/>
  <c r="G66" i="79"/>
  <c r="G67" i="79"/>
  <c r="G68" i="79"/>
  <c r="G69" i="79"/>
  <c r="G70" i="79"/>
  <c r="G71" i="79"/>
  <c r="G72" i="79"/>
  <c r="G73" i="79"/>
  <c r="G74" i="79"/>
  <c r="G75" i="79"/>
  <c r="G76" i="79"/>
  <c r="G77" i="79"/>
  <c r="G78" i="79"/>
  <c r="G79" i="79"/>
  <c r="G80" i="79"/>
  <c r="G81" i="79"/>
  <c r="G82" i="79"/>
  <c r="G83" i="79"/>
  <c r="G84" i="79"/>
  <c r="G85" i="79"/>
  <c r="G86" i="79"/>
  <c r="G87" i="79"/>
  <c r="G88" i="79"/>
  <c r="G89" i="79"/>
  <c r="G90" i="79"/>
  <c r="G91" i="79"/>
  <c r="G92" i="79"/>
  <c r="G93" i="79"/>
  <c r="G94" i="79"/>
  <c r="G95" i="79"/>
  <c r="G96" i="79"/>
  <c r="G97" i="79"/>
  <c r="G98" i="79"/>
  <c r="G99" i="79"/>
  <c r="G100" i="79"/>
  <c r="G101" i="79"/>
  <c r="G102" i="79"/>
  <c r="G103" i="79"/>
  <c r="G104" i="79"/>
  <c r="G105" i="79"/>
  <c r="G106" i="79"/>
  <c r="G107" i="79"/>
  <c r="G108" i="79"/>
  <c r="G109" i="79"/>
  <c r="G110" i="79"/>
  <c r="G111" i="79"/>
  <c r="G112" i="79"/>
  <c r="G113" i="79"/>
  <c r="G114" i="79"/>
  <c r="G115" i="79"/>
  <c r="G116" i="79"/>
  <c r="G117" i="79"/>
  <c r="G118" i="79"/>
  <c r="G119" i="79"/>
  <c r="G120" i="79"/>
  <c r="G121" i="79"/>
  <c r="G122" i="79"/>
  <c r="G123" i="79"/>
  <c r="G124" i="79"/>
  <c r="G125" i="79"/>
  <c r="G126" i="79"/>
  <c r="G127" i="79"/>
  <c r="G128" i="79"/>
  <c r="G129" i="79"/>
  <c r="G130" i="79"/>
  <c r="G131" i="79"/>
  <c r="G132" i="79"/>
  <c r="G133" i="79"/>
  <c r="G134" i="79"/>
  <c r="G135" i="79"/>
  <c r="G136" i="79"/>
  <c r="G137" i="79"/>
  <c r="G138" i="79"/>
  <c r="G139" i="79"/>
  <c r="G140" i="79"/>
  <c r="G141" i="79"/>
  <c r="G142" i="79"/>
  <c r="G143" i="79"/>
  <c r="G144" i="79"/>
  <c r="G145" i="79"/>
  <c r="G146" i="79"/>
  <c r="G147" i="79"/>
  <c r="G148" i="79"/>
  <c r="G149" i="79"/>
  <c r="G150" i="79"/>
  <c r="G151" i="79"/>
  <c r="G152" i="79"/>
  <c r="G153" i="79"/>
  <c r="G154" i="79"/>
  <c r="G155" i="79"/>
  <c r="G156" i="79"/>
  <c r="G157" i="79"/>
  <c r="G158" i="79"/>
  <c r="G159" i="79"/>
  <c r="G160" i="79"/>
  <c r="G161" i="79"/>
  <c r="G162" i="79"/>
  <c r="G163" i="79"/>
  <c r="G164" i="79"/>
  <c r="G165" i="79"/>
  <c r="G166" i="79"/>
  <c r="G167" i="79"/>
  <c r="G168" i="79"/>
  <c r="G169" i="79"/>
  <c r="G170" i="79"/>
  <c r="G171" i="79"/>
  <c r="G172" i="79"/>
  <c r="G173" i="79"/>
  <c r="G174" i="79"/>
  <c r="G175" i="79"/>
  <c r="G176" i="79"/>
  <c r="G177" i="79"/>
  <c r="G178" i="79"/>
  <c r="G179" i="79"/>
  <c r="G180" i="79"/>
  <c r="G185" i="79"/>
  <c r="G9" i="79"/>
  <c r="F177" i="79" l="1"/>
  <c r="F180" i="79"/>
  <c r="C177" i="79"/>
  <c r="C178" i="79"/>
  <c r="C179" i="79"/>
  <c r="C180" i="79"/>
  <c r="F11" i="79"/>
  <c r="F13" i="79"/>
  <c r="F15" i="79"/>
  <c r="F19" i="79"/>
  <c r="F21" i="79"/>
  <c r="F23" i="79"/>
  <c r="F25" i="79"/>
  <c r="F27" i="79"/>
  <c r="F29" i="79"/>
  <c r="F31" i="79"/>
  <c r="F33" i="79"/>
  <c r="F35" i="79"/>
  <c r="F37" i="79"/>
  <c r="F41" i="79"/>
  <c r="F43" i="79"/>
  <c r="F45" i="79"/>
  <c r="F47" i="79"/>
  <c r="F51" i="79"/>
  <c r="F53" i="79"/>
  <c r="F55" i="79"/>
  <c r="F59" i="79"/>
  <c r="F61" i="79"/>
  <c r="F63" i="79"/>
  <c r="F67" i="79"/>
  <c r="F69" i="79"/>
  <c r="F71" i="79"/>
  <c r="F75" i="79"/>
  <c r="F77" i="79"/>
  <c r="F83" i="79"/>
  <c r="F87" i="79"/>
  <c r="F89" i="79"/>
  <c r="F91" i="79"/>
  <c r="F95" i="79"/>
  <c r="F97" i="79"/>
  <c r="F99" i="79"/>
  <c r="F101" i="79"/>
  <c r="F105" i="79"/>
  <c r="F106" i="79"/>
  <c r="F107" i="79"/>
  <c r="F109" i="79"/>
  <c r="F111" i="79"/>
  <c r="F113" i="79"/>
  <c r="F117" i="79"/>
  <c r="F118" i="79"/>
  <c r="F119" i="79"/>
  <c r="F122" i="79"/>
  <c r="F123" i="79"/>
  <c r="F127" i="79"/>
  <c r="F128" i="79"/>
  <c r="F130" i="79"/>
  <c r="F133" i="79"/>
  <c r="F134" i="79"/>
  <c r="F135" i="79"/>
  <c r="F136" i="79"/>
  <c r="F137" i="79"/>
  <c r="F138" i="79"/>
  <c r="F139" i="79"/>
  <c r="F140" i="79"/>
  <c r="F142" i="79"/>
  <c r="F144" i="79"/>
  <c r="F145" i="79"/>
  <c r="F146" i="79"/>
  <c r="F147" i="79"/>
  <c r="F148" i="79"/>
  <c r="F149" i="79"/>
  <c r="F150" i="79"/>
  <c r="F152" i="79"/>
  <c r="F153" i="79"/>
  <c r="F154" i="79"/>
  <c r="F155" i="79"/>
  <c r="F156" i="79"/>
  <c r="F157" i="79"/>
  <c r="F163" i="79"/>
  <c r="F164" i="79"/>
  <c r="F165" i="79"/>
  <c r="F167" i="79"/>
  <c r="F168" i="79"/>
  <c r="F169" i="79"/>
  <c r="F170" i="79"/>
  <c r="F171" i="79"/>
  <c r="F17" i="79"/>
  <c r="F174" i="79"/>
  <c r="F9" i="79"/>
  <c r="F217" i="79"/>
  <c r="C217" i="79"/>
  <c r="C216" i="79"/>
  <c r="C215" i="79"/>
  <c r="C214" i="79"/>
  <c r="C213" i="79"/>
  <c r="F212" i="79"/>
  <c r="C212" i="79"/>
  <c r="F211" i="79"/>
  <c r="C211" i="79"/>
  <c r="C210" i="79"/>
  <c r="C209" i="79"/>
  <c r="C208" i="79"/>
  <c r="F207" i="79"/>
  <c r="C207" i="79"/>
  <c r="F206" i="79"/>
  <c r="C206" i="79"/>
  <c r="C205" i="79"/>
  <c r="C204" i="79"/>
  <c r="C203" i="79"/>
  <c r="C202" i="79"/>
  <c r="C201" i="79"/>
  <c r="C200" i="79"/>
  <c r="C199" i="79"/>
  <c r="C198" i="79"/>
  <c r="F197" i="79"/>
  <c r="C197" i="79"/>
  <c r="F196" i="79"/>
  <c r="F191" i="79"/>
  <c r="C191" i="79"/>
  <c r="F190" i="79"/>
  <c r="C190" i="79"/>
  <c r="F189" i="79"/>
  <c r="F176" i="79"/>
  <c r="C176" i="79"/>
  <c r="C175" i="79"/>
  <c r="C174" i="79"/>
  <c r="C173" i="79"/>
  <c r="C172" i="79"/>
  <c r="C171" i="79"/>
  <c r="C170" i="79"/>
  <c r="C169" i="79"/>
  <c r="C168" i="79"/>
  <c r="C167" i="79"/>
  <c r="F166" i="79"/>
  <c r="C166" i="79"/>
  <c r="C165" i="79"/>
  <c r="C164" i="79"/>
  <c r="C163" i="79"/>
  <c r="C162" i="79"/>
  <c r="C161" i="79"/>
  <c r="C160" i="79"/>
  <c r="C159" i="79"/>
  <c r="F158" i="79"/>
  <c r="C158" i="79"/>
  <c r="C157" i="79"/>
  <c r="C156" i="79"/>
  <c r="C155" i="79"/>
  <c r="C154" i="79"/>
  <c r="C153" i="79"/>
  <c r="C152" i="79"/>
  <c r="C151" i="79"/>
  <c r="C150" i="79"/>
  <c r="C149" i="79"/>
  <c r="C148" i="79"/>
  <c r="C147" i="79"/>
  <c r="C146" i="79"/>
  <c r="C145" i="79"/>
  <c r="C144" i="79"/>
  <c r="F143" i="79"/>
  <c r="C143" i="79"/>
  <c r="C142" i="79"/>
  <c r="F141" i="79"/>
  <c r="C141" i="79"/>
  <c r="C140" i="79"/>
  <c r="C139" i="79"/>
  <c r="C138" i="79"/>
  <c r="C137" i="79"/>
  <c r="C136" i="79"/>
  <c r="C135" i="79"/>
  <c r="C134" i="79"/>
  <c r="C133" i="79"/>
  <c r="C132" i="79"/>
  <c r="F131" i="79"/>
  <c r="C131" i="79"/>
  <c r="C130" i="79"/>
  <c r="F129" i="79"/>
  <c r="C129" i="79"/>
  <c r="C128" i="79"/>
  <c r="C127" i="79"/>
  <c r="C126" i="79"/>
  <c r="C125" i="79"/>
  <c r="C124" i="79"/>
  <c r="C123" i="79"/>
  <c r="C122" i="79"/>
  <c r="F121" i="79"/>
  <c r="C121" i="79"/>
  <c r="C120" i="79"/>
  <c r="C119" i="79"/>
  <c r="C118" i="79"/>
  <c r="C117" i="79"/>
  <c r="F116" i="79"/>
  <c r="C116" i="79"/>
  <c r="C115" i="79"/>
  <c r="F114" i="79"/>
  <c r="C114" i="79"/>
  <c r="C113" i="79"/>
  <c r="F112" i="79"/>
  <c r="C112" i="79"/>
  <c r="C111" i="79"/>
  <c r="C110" i="79"/>
  <c r="C109" i="79"/>
  <c r="F108" i="79"/>
  <c r="C108" i="79"/>
  <c r="C107" i="79"/>
  <c r="C106" i="79"/>
  <c r="C105" i="79"/>
  <c r="F104" i="79"/>
  <c r="C104" i="79"/>
  <c r="C103" i="79"/>
  <c r="F102" i="79"/>
  <c r="C102" i="79"/>
  <c r="C101" i="79"/>
  <c r="F100" i="79"/>
  <c r="C100" i="79"/>
  <c r="C99" i="79"/>
  <c r="C98" i="79"/>
  <c r="C97" i="79"/>
  <c r="F96" i="79"/>
  <c r="C96" i="79"/>
  <c r="C95" i="79"/>
  <c r="F94" i="79"/>
  <c r="C94" i="79"/>
  <c r="C93" i="79"/>
  <c r="F92" i="79"/>
  <c r="C92" i="79"/>
  <c r="C91" i="79"/>
  <c r="F90" i="79"/>
  <c r="C90" i="79"/>
  <c r="C89" i="79"/>
  <c r="F88" i="79"/>
  <c r="C88" i="79"/>
  <c r="C87" i="79"/>
  <c r="F86" i="79"/>
  <c r="C86" i="79"/>
  <c r="C85" i="79"/>
  <c r="F84" i="79"/>
  <c r="C84" i="79"/>
  <c r="C83" i="79"/>
  <c r="F82" i="79"/>
  <c r="C82" i="79"/>
  <c r="C81" i="79"/>
  <c r="C80" i="79"/>
  <c r="C79" i="79"/>
  <c r="C78" i="79"/>
  <c r="C77" i="79"/>
  <c r="F76" i="79"/>
  <c r="C76" i="79"/>
  <c r="C75" i="79"/>
  <c r="F74" i="79"/>
  <c r="C74" i="79"/>
  <c r="C73" i="79"/>
  <c r="F72" i="79"/>
  <c r="C72" i="79"/>
  <c r="C71" i="79"/>
  <c r="F70" i="79"/>
  <c r="C70" i="79"/>
  <c r="C69" i="79"/>
  <c r="F68" i="79"/>
  <c r="C68" i="79"/>
  <c r="C67" i="79"/>
  <c r="F66" i="79"/>
  <c r="C66" i="79"/>
  <c r="C65" i="79"/>
  <c r="F64" i="79"/>
  <c r="C64" i="79"/>
  <c r="C63" i="79"/>
  <c r="F62" i="79"/>
  <c r="C62" i="79"/>
  <c r="C61" i="79"/>
  <c r="F60" i="79"/>
  <c r="C60" i="79"/>
  <c r="C59" i="79"/>
  <c r="F58" i="79"/>
  <c r="C58" i="79"/>
  <c r="C57" i="79"/>
  <c r="F56" i="79"/>
  <c r="C56" i="79"/>
  <c r="C55" i="79"/>
  <c r="F54" i="79"/>
  <c r="C54" i="79"/>
  <c r="C53" i="79"/>
  <c r="F52" i="79"/>
  <c r="C52" i="79"/>
  <c r="C51" i="79"/>
  <c r="F50" i="79"/>
  <c r="C50" i="79"/>
  <c r="C49" i="79"/>
  <c r="C48" i="79"/>
  <c r="C47" i="79"/>
  <c r="F46" i="79"/>
  <c r="C46" i="79"/>
  <c r="C45" i="79"/>
  <c r="F44" i="79"/>
  <c r="C44" i="79"/>
  <c r="C43" i="79"/>
  <c r="F42" i="79"/>
  <c r="C42" i="79"/>
  <c r="C41" i="79"/>
  <c r="F40" i="79"/>
  <c r="C40" i="79"/>
  <c r="C39" i="79"/>
  <c r="F38" i="79"/>
  <c r="C38" i="79"/>
  <c r="C37" i="79"/>
  <c r="F36" i="79"/>
  <c r="C36" i="79"/>
  <c r="C35" i="79"/>
  <c r="F34" i="79"/>
  <c r="C34" i="79"/>
  <c r="C33" i="79"/>
  <c r="F32" i="79"/>
  <c r="C32" i="79"/>
  <c r="C31" i="79"/>
  <c r="F30" i="79"/>
  <c r="C30" i="79"/>
  <c r="C29" i="79"/>
  <c r="F28" i="79"/>
  <c r="C28" i="79"/>
  <c r="C27" i="79"/>
  <c r="F26" i="79"/>
  <c r="C26" i="79"/>
  <c r="C25" i="79"/>
  <c r="F24" i="79"/>
  <c r="C24" i="79"/>
  <c r="C23" i="79"/>
  <c r="F22" i="79"/>
  <c r="C22" i="79"/>
  <c r="C21" i="79"/>
  <c r="F20" i="79"/>
  <c r="C20" i="79"/>
  <c r="C19" i="79"/>
  <c r="F18" i="79"/>
  <c r="C18" i="79"/>
  <c r="C17" i="79"/>
  <c r="F16" i="79"/>
  <c r="C16" i="79"/>
  <c r="C15" i="79"/>
  <c r="F14" i="79"/>
  <c r="C14" i="79"/>
  <c r="C13" i="79"/>
  <c r="F12" i="79"/>
  <c r="C12" i="79"/>
  <c r="C11" i="79"/>
  <c r="F10" i="79"/>
  <c r="C10" i="79"/>
  <c r="C9" i="79"/>
  <c r="F49" i="79" l="1"/>
  <c r="F57" i="79"/>
  <c r="F65" i="79"/>
  <c r="F73" i="79"/>
  <c r="F85" i="79"/>
  <c r="F93" i="79"/>
  <c r="F124" i="79"/>
  <c r="X1046" i="1" l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X1038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X1037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X1031" i="1"/>
  <c r="W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X1030" i="1"/>
  <c r="W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X1029" i="1"/>
  <c r="W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X982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X979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X976" i="1"/>
  <c r="W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X974" i="1"/>
  <c r="W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D951" i="1"/>
  <c r="C951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D950" i="1"/>
  <c r="C950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D937" i="1"/>
  <c r="C937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F630" i="1"/>
  <c r="F629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F621" i="1"/>
  <c r="F620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F613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D606" i="1"/>
  <c r="C606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D605" i="1"/>
  <c r="C605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D578" i="1"/>
  <c r="C578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D563" i="1"/>
  <c r="C563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D496" i="1"/>
  <c r="C496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D495" i="1"/>
  <c r="C495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D328" i="1"/>
  <c r="C328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D177" i="1"/>
  <c r="C177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D167" i="1"/>
  <c r="C167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D166" i="1"/>
  <c r="C166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D165" i="1"/>
  <c r="C165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D157" i="1"/>
  <c r="C157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D155" i="1"/>
  <c r="C155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D154" i="1"/>
  <c r="C154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D153" i="1"/>
  <c r="C153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D152" i="1"/>
  <c r="C152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D151" i="1"/>
  <c r="C151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D150" i="1"/>
  <c r="C150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D149" i="1"/>
  <c r="C149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D148" i="1"/>
  <c r="C148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D147" i="1"/>
  <c r="C147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D146" i="1"/>
  <c r="C146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D145" i="1"/>
  <c r="C145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D144" i="1"/>
  <c r="C144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D143" i="1"/>
  <c r="C143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D142" i="1"/>
  <c r="C142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D141" i="1"/>
  <c r="C141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D140" i="1"/>
  <c r="C140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D138" i="1"/>
  <c r="C138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D137" i="1"/>
  <c r="C137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D135" i="1"/>
  <c r="C135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D134" i="1"/>
  <c r="C134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D133" i="1"/>
  <c r="C133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D82" i="1"/>
  <c r="C82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D80" i="1"/>
  <c r="C80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D77" i="1"/>
  <c r="C77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F53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D45" i="1"/>
  <c r="C45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X1046" i="4"/>
  <c r="W1046" i="4"/>
  <c r="V1046" i="4"/>
  <c r="U1046" i="4"/>
  <c r="AB1046" i="4" s="1"/>
  <c r="T1046" i="4"/>
  <c r="S1046" i="4"/>
  <c r="R1046" i="4"/>
  <c r="Q1046" i="4"/>
  <c r="P1046" i="4"/>
  <c r="O1046" i="4"/>
  <c r="N1046" i="4"/>
  <c r="M1046" i="4"/>
  <c r="L1046" i="4"/>
  <c r="K1046" i="4"/>
  <c r="J1046" i="4"/>
  <c r="I1046" i="4"/>
  <c r="H1046" i="4"/>
  <c r="G1046" i="4"/>
  <c r="F1046" i="4"/>
  <c r="E1046" i="4"/>
  <c r="AA1046" i="4" s="1"/>
  <c r="D1046" i="4"/>
  <c r="C1046" i="4"/>
  <c r="X1045" i="4"/>
  <c r="W1045" i="4"/>
  <c r="V1045" i="4"/>
  <c r="U1045" i="4"/>
  <c r="AB1045" i="4" s="1"/>
  <c r="T1045" i="4"/>
  <c r="S1045" i="4"/>
  <c r="R1045" i="4"/>
  <c r="Q1045" i="4"/>
  <c r="P1045" i="4"/>
  <c r="O1045" i="4"/>
  <c r="N1045" i="4"/>
  <c r="M1045" i="4"/>
  <c r="L1045" i="4"/>
  <c r="K1045" i="4"/>
  <c r="J1045" i="4"/>
  <c r="I1045" i="4"/>
  <c r="H1045" i="4"/>
  <c r="G1045" i="4"/>
  <c r="F1045" i="4"/>
  <c r="E1045" i="4"/>
  <c r="AA1045" i="4" s="1"/>
  <c r="D1045" i="4"/>
  <c r="C1045" i="4"/>
  <c r="X1044" i="4"/>
  <c r="W1044" i="4"/>
  <c r="V1044" i="4"/>
  <c r="U1044" i="4"/>
  <c r="AB1044" i="4" s="1"/>
  <c r="T1044" i="4"/>
  <c r="S1044" i="4"/>
  <c r="R1044" i="4"/>
  <c r="Q1044" i="4"/>
  <c r="P1044" i="4"/>
  <c r="O1044" i="4"/>
  <c r="N1044" i="4"/>
  <c r="M1044" i="4"/>
  <c r="L1044" i="4"/>
  <c r="K1044" i="4"/>
  <c r="J1044" i="4"/>
  <c r="I1044" i="4"/>
  <c r="H1044" i="4"/>
  <c r="G1044" i="4"/>
  <c r="F1044" i="4"/>
  <c r="E1044" i="4"/>
  <c r="AA1044" i="4" s="1"/>
  <c r="D1044" i="4"/>
  <c r="C1044" i="4"/>
  <c r="X1043" i="4"/>
  <c r="W1043" i="4"/>
  <c r="V1043" i="4"/>
  <c r="U1043" i="4"/>
  <c r="AB1043" i="4" s="1"/>
  <c r="T1043" i="4"/>
  <c r="S1043" i="4"/>
  <c r="R1043" i="4"/>
  <c r="Q1043" i="4"/>
  <c r="P1043" i="4"/>
  <c r="O1043" i="4"/>
  <c r="N1043" i="4"/>
  <c r="M1043" i="4"/>
  <c r="L1043" i="4"/>
  <c r="K1043" i="4"/>
  <c r="J1043" i="4"/>
  <c r="I1043" i="4"/>
  <c r="H1043" i="4"/>
  <c r="G1043" i="4"/>
  <c r="F1043" i="4"/>
  <c r="E1043" i="4"/>
  <c r="AA1043" i="4" s="1"/>
  <c r="D1043" i="4"/>
  <c r="C1043" i="4"/>
  <c r="X1042" i="4"/>
  <c r="W1042" i="4"/>
  <c r="V1042" i="4"/>
  <c r="U1042" i="4"/>
  <c r="AB1042" i="4" s="1"/>
  <c r="T1042" i="4"/>
  <c r="S1042" i="4"/>
  <c r="R1042" i="4"/>
  <c r="Q1042" i="4"/>
  <c r="P1042" i="4"/>
  <c r="O1042" i="4"/>
  <c r="N1042" i="4"/>
  <c r="M1042" i="4"/>
  <c r="L1042" i="4"/>
  <c r="K1042" i="4"/>
  <c r="J1042" i="4"/>
  <c r="I1042" i="4"/>
  <c r="H1042" i="4"/>
  <c r="G1042" i="4"/>
  <c r="F1042" i="4"/>
  <c r="E1042" i="4"/>
  <c r="AA1042" i="4" s="1"/>
  <c r="D1042" i="4"/>
  <c r="C1042" i="4"/>
  <c r="X1041" i="4"/>
  <c r="W1041" i="4"/>
  <c r="V1041" i="4"/>
  <c r="U1041" i="4"/>
  <c r="AB1041" i="4" s="1"/>
  <c r="T1041" i="4"/>
  <c r="S1041" i="4"/>
  <c r="R1041" i="4"/>
  <c r="Q1041" i="4"/>
  <c r="P1041" i="4"/>
  <c r="O1041" i="4"/>
  <c r="N1041" i="4"/>
  <c r="M1041" i="4"/>
  <c r="L1041" i="4"/>
  <c r="K1041" i="4"/>
  <c r="J1041" i="4"/>
  <c r="I1041" i="4"/>
  <c r="H1041" i="4"/>
  <c r="G1041" i="4"/>
  <c r="F1041" i="4"/>
  <c r="E1041" i="4"/>
  <c r="AA1041" i="4" s="1"/>
  <c r="D1041" i="4"/>
  <c r="C1041" i="4"/>
  <c r="X1040" i="4"/>
  <c r="W1040" i="4"/>
  <c r="V1040" i="4"/>
  <c r="U1040" i="4"/>
  <c r="AB1040" i="4" s="1"/>
  <c r="T1040" i="4"/>
  <c r="S1040" i="4"/>
  <c r="R1040" i="4"/>
  <c r="Q1040" i="4"/>
  <c r="P1040" i="4"/>
  <c r="O1040" i="4"/>
  <c r="N1040" i="4"/>
  <c r="M1040" i="4"/>
  <c r="L1040" i="4"/>
  <c r="K1040" i="4"/>
  <c r="J1040" i="4"/>
  <c r="I1040" i="4"/>
  <c r="H1040" i="4"/>
  <c r="G1040" i="4"/>
  <c r="F1040" i="4"/>
  <c r="E1040" i="4"/>
  <c r="AA1040" i="4" s="1"/>
  <c r="D1040" i="4"/>
  <c r="C1040" i="4"/>
  <c r="X1039" i="4"/>
  <c r="W1039" i="4"/>
  <c r="V1039" i="4"/>
  <c r="U1039" i="4"/>
  <c r="AB1039" i="4" s="1"/>
  <c r="T1039" i="4"/>
  <c r="S1039" i="4"/>
  <c r="R1039" i="4"/>
  <c r="Q1039" i="4"/>
  <c r="P1039" i="4"/>
  <c r="O1039" i="4"/>
  <c r="N1039" i="4"/>
  <c r="M1039" i="4"/>
  <c r="L1039" i="4"/>
  <c r="K1039" i="4"/>
  <c r="J1039" i="4"/>
  <c r="I1039" i="4"/>
  <c r="H1039" i="4"/>
  <c r="G1039" i="4"/>
  <c r="F1039" i="4"/>
  <c r="E1039" i="4"/>
  <c r="AA1039" i="4" s="1"/>
  <c r="D1039" i="4"/>
  <c r="C1039" i="4"/>
  <c r="X1038" i="4"/>
  <c r="W1038" i="4"/>
  <c r="V1038" i="4"/>
  <c r="U1038" i="4"/>
  <c r="AB1038" i="4" s="1"/>
  <c r="T1038" i="4"/>
  <c r="S1038" i="4"/>
  <c r="R1038" i="4"/>
  <c r="Q1038" i="4"/>
  <c r="P1038" i="4"/>
  <c r="O1038" i="4"/>
  <c r="N1038" i="4"/>
  <c r="M1038" i="4"/>
  <c r="L1038" i="4"/>
  <c r="K1038" i="4"/>
  <c r="J1038" i="4"/>
  <c r="I1038" i="4"/>
  <c r="H1038" i="4"/>
  <c r="G1038" i="4"/>
  <c r="F1038" i="4"/>
  <c r="E1038" i="4"/>
  <c r="AA1038" i="4" s="1"/>
  <c r="D1038" i="4"/>
  <c r="C1038" i="4"/>
  <c r="X1037" i="4"/>
  <c r="W1037" i="4"/>
  <c r="V1037" i="4"/>
  <c r="U1037" i="4"/>
  <c r="AB1037" i="4" s="1"/>
  <c r="T1037" i="4"/>
  <c r="S1037" i="4"/>
  <c r="R1037" i="4"/>
  <c r="Q1037" i="4"/>
  <c r="P1037" i="4"/>
  <c r="O1037" i="4"/>
  <c r="N1037" i="4"/>
  <c r="M1037" i="4"/>
  <c r="L1037" i="4"/>
  <c r="K1037" i="4"/>
  <c r="J1037" i="4"/>
  <c r="I1037" i="4"/>
  <c r="H1037" i="4"/>
  <c r="G1037" i="4"/>
  <c r="F1037" i="4"/>
  <c r="E1037" i="4"/>
  <c r="AA1037" i="4" s="1"/>
  <c r="D1037" i="4"/>
  <c r="C1037" i="4"/>
  <c r="X1036" i="4"/>
  <c r="W1036" i="4"/>
  <c r="V1036" i="4"/>
  <c r="U1036" i="4"/>
  <c r="AB1036" i="4" s="1"/>
  <c r="T1036" i="4"/>
  <c r="S1036" i="4"/>
  <c r="R1036" i="4"/>
  <c r="Q1036" i="4"/>
  <c r="P1036" i="4"/>
  <c r="O1036" i="4"/>
  <c r="N1036" i="4"/>
  <c r="M1036" i="4"/>
  <c r="L1036" i="4"/>
  <c r="K1036" i="4"/>
  <c r="J1036" i="4"/>
  <c r="I1036" i="4"/>
  <c r="H1036" i="4"/>
  <c r="G1036" i="4"/>
  <c r="F1036" i="4"/>
  <c r="E1036" i="4"/>
  <c r="AA1036" i="4" s="1"/>
  <c r="D1036" i="4"/>
  <c r="C1036" i="4"/>
  <c r="X1035" i="4"/>
  <c r="W1035" i="4"/>
  <c r="V1035" i="4"/>
  <c r="U1035" i="4"/>
  <c r="AB1035" i="4" s="1"/>
  <c r="T1035" i="4"/>
  <c r="S1035" i="4"/>
  <c r="R1035" i="4"/>
  <c r="Q1035" i="4"/>
  <c r="P1035" i="4"/>
  <c r="O1035" i="4"/>
  <c r="N1035" i="4"/>
  <c r="M1035" i="4"/>
  <c r="L1035" i="4"/>
  <c r="K1035" i="4"/>
  <c r="J1035" i="4"/>
  <c r="I1035" i="4"/>
  <c r="H1035" i="4"/>
  <c r="G1035" i="4"/>
  <c r="F1035" i="4"/>
  <c r="E1035" i="4"/>
  <c r="AA1035" i="4" s="1"/>
  <c r="D1035" i="4"/>
  <c r="C1035" i="4"/>
  <c r="X1034" i="4"/>
  <c r="W1034" i="4"/>
  <c r="V1034" i="4"/>
  <c r="U1034" i="4"/>
  <c r="AB1034" i="4" s="1"/>
  <c r="T1034" i="4"/>
  <c r="S1034" i="4"/>
  <c r="R1034" i="4"/>
  <c r="Q1034" i="4"/>
  <c r="P1034" i="4"/>
  <c r="O1034" i="4"/>
  <c r="N1034" i="4"/>
  <c r="M1034" i="4"/>
  <c r="L1034" i="4"/>
  <c r="K1034" i="4"/>
  <c r="J1034" i="4"/>
  <c r="I1034" i="4"/>
  <c r="H1034" i="4"/>
  <c r="G1034" i="4"/>
  <c r="F1034" i="4"/>
  <c r="E1034" i="4"/>
  <c r="AA1034" i="4" s="1"/>
  <c r="D1034" i="4"/>
  <c r="C1034" i="4"/>
  <c r="X1033" i="4"/>
  <c r="W1033" i="4"/>
  <c r="V1033" i="4"/>
  <c r="U1033" i="4"/>
  <c r="AB1033" i="4" s="1"/>
  <c r="T1033" i="4"/>
  <c r="S1033" i="4"/>
  <c r="R1033" i="4"/>
  <c r="Q1033" i="4"/>
  <c r="P1033" i="4"/>
  <c r="O1033" i="4"/>
  <c r="N1033" i="4"/>
  <c r="M1033" i="4"/>
  <c r="L1033" i="4"/>
  <c r="K1033" i="4"/>
  <c r="J1033" i="4"/>
  <c r="I1033" i="4"/>
  <c r="H1033" i="4"/>
  <c r="G1033" i="4"/>
  <c r="F1033" i="4"/>
  <c r="E1033" i="4"/>
  <c r="AA1033" i="4" s="1"/>
  <c r="D1033" i="4"/>
  <c r="C1033" i="4"/>
  <c r="X1032" i="4"/>
  <c r="W1032" i="4"/>
  <c r="V1032" i="4"/>
  <c r="U1032" i="4"/>
  <c r="AB1032" i="4" s="1"/>
  <c r="T1032" i="4"/>
  <c r="S1032" i="4"/>
  <c r="R1032" i="4"/>
  <c r="Q1032" i="4"/>
  <c r="P1032" i="4"/>
  <c r="O1032" i="4"/>
  <c r="N1032" i="4"/>
  <c r="M1032" i="4"/>
  <c r="L1032" i="4"/>
  <c r="K1032" i="4"/>
  <c r="J1032" i="4"/>
  <c r="I1032" i="4"/>
  <c r="H1032" i="4"/>
  <c r="G1032" i="4"/>
  <c r="F1032" i="4"/>
  <c r="E1032" i="4"/>
  <c r="AA1032" i="4" s="1"/>
  <c r="D1032" i="4"/>
  <c r="C1032" i="4"/>
  <c r="X1031" i="4"/>
  <c r="W1031" i="4"/>
  <c r="V1031" i="4"/>
  <c r="U1031" i="4"/>
  <c r="AB1031" i="4" s="1"/>
  <c r="T1031" i="4"/>
  <c r="S1031" i="4"/>
  <c r="R1031" i="4"/>
  <c r="Q1031" i="4"/>
  <c r="P1031" i="4"/>
  <c r="O1031" i="4"/>
  <c r="N1031" i="4"/>
  <c r="M1031" i="4"/>
  <c r="L1031" i="4"/>
  <c r="K1031" i="4"/>
  <c r="J1031" i="4"/>
  <c r="I1031" i="4"/>
  <c r="H1031" i="4"/>
  <c r="G1031" i="4"/>
  <c r="F1031" i="4"/>
  <c r="E1031" i="4"/>
  <c r="AA1031" i="4" s="1"/>
  <c r="D1031" i="4"/>
  <c r="C1031" i="4"/>
  <c r="X1030" i="4"/>
  <c r="W1030" i="4"/>
  <c r="V1030" i="4"/>
  <c r="U1030" i="4"/>
  <c r="AB1030" i="4" s="1"/>
  <c r="T1030" i="4"/>
  <c r="S1030" i="4"/>
  <c r="R1030" i="4"/>
  <c r="Q1030" i="4"/>
  <c r="P1030" i="4"/>
  <c r="O1030" i="4"/>
  <c r="N1030" i="4"/>
  <c r="M1030" i="4"/>
  <c r="L1030" i="4"/>
  <c r="K1030" i="4"/>
  <c r="J1030" i="4"/>
  <c r="I1030" i="4"/>
  <c r="H1030" i="4"/>
  <c r="G1030" i="4"/>
  <c r="F1030" i="4"/>
  <c r="E1030" i="4"/>
  <c r="AA1030" i="4" s="1"/>
  <c r="D1030" i="4"/>
  <c r="C1030" i="4"/>
  <c r="X1029" i="4"/>
  <c r="W1029" i="4"/>
  <c r="V1029" i="4"/>
  <c r="U1029" i="4"/>
  <c r="AB1029" i="4" s="1"/>
  <c r="T1029" i="4"/>
  <c r="S1029" i="4"/>
  <c r="R1029" i="4"/>
  <c r="Q1029" i="4"/>
  <c r="P1029" i="4"/>
  <c r="O1029" i="4"/>
  <c r="N1029" i="4"/>
  <c r="M1029" i="4"/>
  <c r="L1029" i="4"/>
  <c r="K1029" i="4"/>
  <c r="J1029" i="4"/>
  <c r="I1029" i="4"/>
  <c r="H1029" i="4"/>
  <c r="G1029" i="4"/>
  <c r="F1029" i="4"/>
  <c r="E1029" i="4"/>
  <c r="AA1029" i="4" s="1"/>
  <c r="D1029" i="4"/>
  <c r="C1029" i="4"/>
  <c r="X1028" i="4"/>
  <c r="W1028" i="4"/>
  <c r="V1028" i="4"/>
  <c r="U1028" i="4"/>
  <c r="AB1028" i="4" s="1"/>
  <c r="T1028" i="4"/>
  <c r="S1028" i="4"/>
  <c r="R1028" i="4"/>
  <c r="Q1028" i="4"/>
  <c r="P1028" i="4"/>
  <c r="O1028" i="4"/>
  <c r="N1028" i="4"/>
  <c r="M1028" i="4"/>
  <c r="L1028" i="4"/>
  <c r="K1028" i="4"/>
  <c r="J1028" i="4"/>
  <c r="I1028" i="4"/>
  <c r="H1028" i="4"/>
  <c r="G1028" i="4"/>
  <c r="F1028" i="4"/>
  <c r="E1028" i="4"/>
  <c r="AA1028" i="4" s="1"/>
  <c r="D1028" i="4"/>
  <c r="C1028" i="4"/>
  <c r="X1027" i="4"/>
  <c r="W1027" i="4"/>
  <c r="V1027" i="4"/>
  <c r="U1027" i="4"/>
  <c r="AB1027" i="4" s="1"/>
  <c r="T1027" i="4"/>
  <c r="S1027" i="4"/>
  <c r="R1027" i="4"/>
  <c r="Q1027" i="4"/>
  <c r="P1027" i="4"/>
  <c r="O1027" i="4"/>
  <c r="N1027" i="4"/>
  <c r="M1027" i="4"/>
  <c r="L1027" i="4"/>
  <c r="K1027" i="4"/>
  <c r="J1027" i="4"/>
  <c r="I1027" i="4"/>
  <c r="H1027" i="4"/>
  <c r="G1027" i="4"/>
  <c r="F1027" i="4"/>
  <c r="E1027" i="4"/>
  <c r="AA1027" i="4" s="1"/>
  <c r="D1027" i="4"/>
  <c r="C1027" i="4"/>
  <c r="X1026" i="4"/>
  <c r="W1026" i="4"/>
  <c r="V1026" i="4"/>
  <c r="U1026" i="4"/>
  <c r="AB1026" i="4" s="1"/>
  <c r="T1026" i="4"/>
  <c r="S1026" i="4"/>
  <c r="R1026" i="4"/>
  <c r="Q1026" i="4"/>
  <c r="P1026" i="4"/>
  <c r="O1026" i="4"/>
  <c r="N1026" i="4"/>
  <c r="M1026" i="4"/>
  <c r="L1026" i="4"/>
  <c r="K1026" i="4"/>
  <c r="J1026" i="4"/>
  <c r="I1026" i="4"/>
  <c r="H1026" i="4"/>
  <c r="G1026" i="4"/>
  <c r="F1026" i="4"/>
  <c r="E1026" i="4"/>
  <c r="AA1026" i="4" s="1"/>
  <c r="D1026" i="4"/>
  <c r="C1026" i="4"/>
  <c r="X1025" i="4"/>
  <c r="W1025" i="4"/>
  <c r="V1025" i="4"/>
  <c r="U1025" i="4"/>
  <c r="AB1025" i="4" s="1"/>
  <c r="T1025" i="4"/>
  <c r="S1025" i="4"/>
  <c r="R1025" i="4"/>
  <c r="Q1025" i="4"/>
  <c r="P1025" i="4"/>
  <c r="O1025" i="4"/>
  <c r="N1025" i="4"/>
  <c r="M1025" i="4"/>
  <c r="L1025" i="4"/>
  <c r="K1025" i="4"/>
  <c r="J1025" i="4"/>
  <c r="I1025" i="4"/>
  <c r="H1025" i="4"/>
  <c r="G1025" i="4"/>
  <c r="F1025" i="4"/>
  <c r="E1025" i="4"/>
  <c r="AA1025" i="4" s="1"/>
  <c r="D1025" i="4"/>
  <c r="C1025" i="4"/>
  <c r="X1024" i="4"/>
  <c r="W1024" i="4"/>
  <c r="V1024" i="4"/>
  <c r="U1024" i="4"/>
  <c r="AB1024" i="4" s="1"/>
  <c r="T1024" i="4"/>
  <c r="S1024" i="4"/>
  <c r="R1024" i="4"/>
  <c r="Q1024" i="4"/>
  <c r="P1024" i="4"/>
  <c r="O1024" i="4"/>
  <c r="N1024" i="4"/>
  <c r="M1024" i="4"/>
  <c r="L1024" i="4"/>
  <c r="K1024" i="4"/>
  <c r="J1024" i="4"/>
  <c r="I1024" i="4"/>
  <c r="H1024" i="4"/>
  <c r="G1024" i="4"/>
  <c r="F1024" i="4"/>
  <c r="E1024" i="4"/>
  <c r="AA1024" i="4" s="1"/>
  <c r="D1024" i="4"/>
  <c r="C1024" i="4"/>
  <c r="X1023" i="4"/>
  <c r="W1023" i="4"/>
  <c r="V1023" i="4"/>
  <c r="U1023" i="4"/>
  <c r="AB1023" i="4" s="1"/>
  <c r="T1023" i="4"/>
  <c r="S1023" i="4"/>
  <c r="R1023" i="4"/>
  <c r="Q1023" i="4"/>
  <c r="P1023" i="4"/>
  <c r="O1023" i="4"/>
  <c r="N1023" i="4"/>
  <c r="M1023" i="4"/>
  <c r="L1023" i="4"/>
  <c r="K1023" i="4"/>
  <c r="J1023" i="4"/>
  <c r="I1023" i="4"/>
  <c r="H1023" i="4"/>
  <c r="G1023" i="4"/>
  <c r="F1023" i="4"/>
  <c r="E1023" i="4"/>
  <c r="AA1023" i="4" s="1"/>
  <c r="D1023" i="4"/>
  <c r="C1023" i="4"/>
  <c r="X1022" i="4"/>
  <c r="W1022" i="4"/>
  <c r="V1022" i="4"/>
  <c r="U1022" i="4"/>
  <c r="AB1022" i="4" s="1"/>
  <c r="T1022" i="4"/>
  <c r="S1022" i="4"/>
  <c r="R1022" i="4"/>
  <c r="Q1022" i="4"/>
  <c r="P1022" i="4"/>
  <c r="O1022" i="4"/>
  <c r="N1022" i="4"/>
  <c r="M1022" i="4"/>
  <c r="L1022" i="4"/>
  <c r="K1022" i="4"/>
  <c r="J1022" i="4"/>
  <c r="I1022" i="4"/>
  <c r="H1022" i="4"/>
  <c r="G1022" i="4"/>
  <c r="F1022" i="4"/>
  <c r="E1022" i="4"/>
  <c r="AA1022" i="4" s="1"/>
  <c r="D1022" i="4"/>
  <c r="C1022" i="4"/>
  <c r="X1021" i="4"/>
  <c r="W1021" i="4"/>
  <c r="V1021" i="4"/>
  <c r="U1021" i="4"/>
  <c r="AB1021" i="4" s="1"/>
  <c r="T1021" i="4"/>
  <c r="S1021" i="4"/>
  <c r="R1021" i="4"/>
  <c r="Q1021" i="4"/>
  <c r="P1021" i="4"/>
  <c r="O1021" i="4"/>
  <c r="N1021" i="4"/>
  <c r="M1021" i="4"/>
  <c r="L1021" i="4"/>
  <c r="K1021" i="4"/>
  <c r="J1021" i="4"/>
  <c r="I1021" i="4"/>
  <c r="H1021" i="4"/>
  <c r="G1021" i="4"/>
  <c r="F1021" i="4"/>
  <c r="E1021" i="4"/>
  <c r="AA1021" i="4" s="1"/>
  <c r="D1021" i="4"/>
  <c r="C1021" i="4"/>
  <c r="X1020" i="4"/>
  <c r="W1020" i="4"/>
  <c r="V1020" i="4"/>
  <c r="U1020" i="4"/>
  <c r="AB1020" i="4" s="1"/>
  <c r="T1020" i="4"/>
  <c r="S1020" i="4"/>
  <c r="R1020" i="4"/>
  <c r="Q1020" i="4"/>
  <c r="P1020" i="4"/>
  <c r="O1020" i="4"/>
  <c r="N1020" i="4"/>
  <c r="M1020" i="4"/>
  <c r="L1020" i="4"/>
  <c r="K1020" i="4"/>
  <c r="J1020" i="4"/>
  <c r="I1020" i="4"/>
  <c r="H1020" i="4"/>
  <c r="G1020" i="4"/>
  <c r="F1020" i="4"/>
  <c r="E1020" i="4"/>
  <c r="AA1020" i="4" s="1"/>
  <c r="D1020" i="4"/>
  <c r="C1020" i="4"/>
  <c r="X1019" i="4"/>
  <c r="W1019" i="4"/>
  <c r="V1019" i="4"/>
  <c r="U1019" i="4"/>
  <c r="AB1019" i="4" s="1"/>
  <c r="T1019" i="4"/>
  <c r="S1019" i="4"/>
  <c r="R1019" i="4"/>
  <c r="Q1019" i="4"/>
  <c r="P1019" i="4"/>
  <c r="O1019" i="4"/>
  <c r="N1019" i="4"/>
  <c r="M1019" i="4"/>
  <c r="L1019" i="4"/>
  <c r="K1019" i="4"/>
  <c r="J1019" i="4"/>
  <c r="I1019" i="4"/>
  <c r="H1019" i="4"/>
  <c r="G1019" i="4"/>
  <c r="F1019" i="4"/>
  <c r="E1019" i="4"/>
  <c r="AA1019" i="4" s="1"/>
  <c r="D1019" i="4"/>
  <c r="C1019" i="4"/>
  <c r="X1018" i="4"/>
  <c r="W1018" i="4"/>
  <c r="V1018" i="4"/>
  <c r="U1018" i="4"/>
  <c r="AB1018" i="4" s="1"/>
  <c r="T1018" i="4"/>
  <c r="S1018" i="4"/>
  <c r="R1018" i="4"/>
  <c r="Q1018" i="4"/>
  <c r="P1018" i="4"/>
  <c r="O1018" i="4"/>
  <c r="N1018" i="4"/>
  <c r="M1018" i="4"/>
  <c r="L1018" i="4"/>
  <c r="K1018" i="4"/>
  <c r="J1018" i="4"/>
  <c r="I1018" i="4"/>
  <c r="H1018" i="4"/>
  <c r="G1018" i="4"/>
  <c r="F1018" i="4"/>
  <c r="E1018" i="4"/>
  <c r="AA1018" i="4" s="1"/>
  <c r="D1018" i="4"/>
  <c r="C1018" i="4"/>
  <c r="X1017" i="4"/>
  <c r="W1017" i="4"/>
  <c r="V1017" i="4"/>
  <c r="U1017" i="4"/>
  <c r="AB1017" i="4" s="1"/>
  <c r="T1017" i="4"/>
  <c r="S1017" i="4"/>
  <c r="R1017" i="4"/>
  <c r="Q1017" i="4"/>
  <c r="P1017" i="4"/>
  <c r="O1017" i="4"/>
  <c r="N1017" i="4"/>
  <c r="M1017" i="4"/>
  <c r="L1017" i="4"/>
  <c r="K1017" i="4"/>
  <c r="J1017" i="4"/>
  <c r="I1017" i="4"/>
  <c r="H1017" i="4"/>
  <c r="G1017" i="4"/>
  <c r="F1017" i="4"/>
  <c r="E1017" i="4"/>
  <c r="AA1017" i="4" s="1"/>
  <c r="D1017" i="4"/>
  <c r="C1017" i="4"/>
  <c r="X1016" i="4"/>
  <c r="W1016" i="4"/>
  <c r="V1016" i="4"/>
  <c r="U1016" i="4"/>
  <c r="AB1016" i="4" s="1"/>
  <c r="T1016" i="4"/>
  <c r="S1016" i="4"/>
  <c r="R1016" i="4"/>
  <c r="Q1016" i="4"/>
  <c r="P1016" i="4"/>
  <c r="O1016" i="4"/>
  <c r="N1016" i="4"/>
  <c r="M1016" i="4"/>
  <c r="L1016" i="4"/>
  <c r="K1016" i="4"/>
  <c r="J1016" i="4"/>
  <c r="I1016" i="4"/>
  <c r="H1016" i="4"/>
  <c r="G1016" i="4"/>
  <c r="F1016" i="4"/>
  <c r="E1016" i="4"/>
  <c r="AA1016" i="4" s="1"/>
  <c r="D1016" i="4"/>
  <c r="C1016" i="4"/>
  <c r="AB1015" i="4"/>
  <c r="AA1015" i="4"/>
  <c r="AB1014" i="4"/>
  <c r="AA1014" i="4"/>
  <c r="AB1013" i="4"/>
  <c r="AA1013" i="4"/>
  <c r="X1012" i="4"/>
  <c r="W1012" i="4"/>
  <c r="V1012" i="4"/>
  <c r="U1012" i="4"/>
  <c r="AB1012" i="4" s="1"/>
  <c r="T1012" i="4"/>
  <c r="S1012" i="4"/>
  <c r="R1012" i="4"/>
  <c r="Q1012" i="4"/>
  <c r="P1012" i="4"/>
  <c r="O1012" i="4"/>
  <c r="N1012" i="4"/>
  <c r="M1012" i="4"/>
  <c r="L1012" i="4"/>
  <c r="K1012" i="4"/>
  <c r="J1012" i="4"/>
  <c r="I1012" i="4"/>
  <c r="H1012" i="4"/>
  <c r="G1012" i="4"/>
  <c r="F1012" i="4"/>
  <c r="E1012" i="4"/>
  <c r="AA1012" i="4" s="1"/>
  <c r="D1012" i="4"/>
  <c r="C1012" i="4"/>
  <c r="X1011" i="4"/>
  <c r="W1011" i="4"/>
  <c r="V1011" i="4"/>
  <c r="U1011" i="4"/>
  <c r="AB1011" i="4" s="1"/>
  <c r="T1011" i="4"/>
  <c r="S1011" i="4"/>
  <c r="R1011" i="4"/>
  <c r="Q1011" i="4"/>
  <c r="P1011" i="4"/>
  <c r="O1011" i="4"/>
  <c r="N1011" i="4"/>
  <c r="M1011" i="4"/>
  <c r="L1011" i="4"/>
  <c r="K1011" i="4"/>
  <c r="J1011" i="4"/>
  <c r="I1011" i="4"/>
  <c r="H1011" i="4"/>
  <c r="G1011" i="4"/>
  <c r="F1011" i="4"/>
  <c r="E1011" i="4"/>
  <c r="AA1011" i="4" s="1"/>
  <c r="D1011" i="4"/>
  <c r="C1011" i="4"/>
  <c r="X1010" i="4"/>
  <c r="W1010" i="4"/>
  <c r="V1010" i="4"/>
  <c r="U1010" i="4"/>
  <c r="AB1010" i="4" s="1"/>
  <c r="T1010" i="4"/>
  <c r="S1010" i="4"/>
  <c r="R1010" i="4"/>
  <c r="Q1010" i="4"/>
  <c r="P1010" i="4"/>
  <c r="O1010" i="4"/>
  <c r="N1010" i="4"/>
  <c r="M1010" i="4"/>
  <c r="L1010" i="4"/>
  <c r="K1010" i="4"/>
  <c r="J1010" i="4"/>
  <c r="I1010" i="4"/>
  <c r="H1010" i="4"/>
  <c r="G1010" i="4"/>
  <c r="F1010" i="4"/>
  <c r="E1010" i="4"/>
  <c r="AA1010" i="4" s="1"/>
  <c r="D1010" i="4"/>
  <c r="C1010" i="4"/>
  <c r="X1009" i="4"/>
  <c r="W1009" i="4"/>
  <c r="V1009" i="4"/>
  <c r="U1009" i="4"/>
  <c r="AB1009" i="4" s="1"/>
  <c r="T1009" i="4"/>
  <c r="S1009" i="4"/>
  <c r="R1009" i="4"/>
  <c r="Q1009" i="4"/>
  <c r="P1009" i="4"/>
  <c r="O1009" i="4"/>
  <c r="N1009" i="4"/>
  <c r="M1009" i="4"/>
  <c r="L1009" i="4"/>
  <c r="K1009" i="4"/>
  <c r="J1009" i="4"/>
  <c r="I1009" i="4"/>
  <c r="H1009" i="4"/>
  <c r="G1009" i="4"/>
  <c r="F1009" i="4"/>
  <c r="E1009" i="4"/>
  <c r="AA1009" i="4" s="1"/>
  <c r="D1009" i="4"/>
  <c r="C1009" i="4"/>
  <c r="X1008" i="4"/>
  <c r="W1008" i="4"/>
  <c r="V1008" i="4"/>
  <c r="U1008" i="4"/>
  <c r="AB1008" i="4" s="1"/>
  <c r="T1008" i="4"/>
  <c r="S1008" i="4"/>
  <c r="R1008" i="4"/>
  <c r="Q1008" i="4"/>
  <c r="P1008" i="4"/>
  <c r="O1008" i="4"/>
  <c r="N1008" i="4"/>
  <c r="M1008" i="4"/>
  <c r="L1008" i="4"/>
  <c r="K1008" i="4"/>
  <c r="J1008" i="4"/>
  <c r="I1008" i="4"/>
  <c r="H1008" i="4"/>
  <c r="G1008" i="4"/>
  <c r="F1008" i="4"/>
  <c r="E1008" i="4"/>
  <c r="AA1008" i="4" s="1"/>
  <c r="D1008" i="4"/>
  <c r="C1008" i="4"/>
  <c r="X1007" i="4"/>
  <c r="W1007" i="4"/>
  <c r="V1007" i="4"/>
  <c r="U1007" i="4"/>
  <c r="AB1007" i="4" s="1"/>
  <c r="T1007" i="4"/>
  <c r="S1007" i="4"/>
  <c r="R1007" i="4"/>
  <c r="Q1007" i="4"/>
  <c r="P1007" i="4"/>
  <c r="O1007" i="4"/>
  <c r="N1007" i="4"/>
  <c r="M1007" i="4"/>
  <c r="L1007" i="4"/>
  <c r="K1007" i="4"/>
  <c r="J1007" i="4"/>
  <c r="I1007" i="4"/>
  <c r="H1007" i="4"/>
  <c r="G1007" i="4"/>
  <c r="F1007" i="4"/>
  <c r="E1007" i="4"/>
  <c r="AA1007" i="4" s="1"/>
  <c r="D1007" i="4"/>
  <c r="C1007" i="4"/>
  <c r="X1006" i="4"/>
  <c r="W1006" i="4"/>
  <c r="V1006" i="4"/>
  <c r="U1006" i="4"/>
  <c r="AB1006" i="4" s="1"/>
  <c r="T1006" i="4"/>
  <c r="S1006" i="4"/>
  <c r="R1006" i="4"/>
  <c r="Q1006" i="4"/>
  <c r="P1006" i="4"/>
  <c r="O1006" i="4"/>
  <c r="N1006" i="4"/>
  <c r="M1006" i="4"/>
  <c r="L1006" i="4"/>
  <c r="K1006" i="4"/>
  <c r="J1006" i="4"/>
  <c r="I1006" i="4"/>
  <c r="H1006" i="4"/>
  <c r="G1006" i="4"/>
  <c r="F1006" i="4"/>
  <c r="E1006" i="4"/>
  <c r="AA1006" i="4" s="1"/>
  <c r="D1006" i="4"/>
  <c r="C1006" i="4"/>
  <c r="X1005" i="4"/>
  <c r="W1005" i="4"/>
  <c r="V1005" i="4"/>
  <c r="U1005" i="4"/>
  <c r="AB1005" i="4" s="1"/>
  <c r="T1005" i="4"/>
  <c r="S1005" i="4"/>
  <c r="R1005" i="4"/>
  <c r="Q1005" i="4"/>
  <c r="P1005" i="4"/>
  <c r="O1005" i="4"/>
  <c r="N1005" i="4"/>
  <c r="M1005" i="4"/>
  <c r="L1005" i="4"/>
  <c r="K1005" i="4"/>
  <c r="J1005" i="4"/>
  <c r="I1005" i="4"/>
  <c r="H1005" i="4"/>
  <c r="G1005" i="4"/>
  <c r="F1005" i="4"/>
  <c r="E1005" i="4"/>
  <c r="AA1005" i="4" s="1"/>
  <c r="D1005" i="4"/>
  <c r="C1005" i="4"/>
  <c r="X1004" i="4"/>
  <c r="W1004" i="4"/>
  <c r="V1004" i="4"/>
  <c r="U1004" i="4"/>
  <c r="AB1004" i="4" s="1"/>
  <c r="T1004" i="4"/>
  <c r="S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AA1004" i="4" s="1"/>
  <c r="D1004" i="4"/>
  <c r="C1004" i="4"/>
  <c r="X1003" i="4"/>
  <c r="W1003" i="4"/>
  <c r="V1003" i="4"/>
  <c r="U1003" i="4"/>
  <c r="AB1003" i="4" s="1"/>
  <c r="T1003" i="4"/>
  <c r="S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AA1003" i="4" s="1"/>
  <c r="D1003" i="4"/>
  <c r="C1003" i="4"/>
  <c r="X1002" i="4"/>
  <c r="W1002" i="4"/>
  <c r="V1002" i="4"/>
  <c r="U1002" i="4"/>
  <c r="AB1002" i="4" s="1"/>
  <c r="T1002" i="4"/>
  <c r="S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AA1002" i="4" s="1"/>
  <c r="D1002" i="4"/>
  <c r="C1002" i="4"/>
  <c r="X1001" i="4"/>
  <c r="W1001" i="4"/>
  <c r="V1001" i="4"/>
  <c r="U1001" i="4"/>
  <c r="AB1001" i="4" s="1"/>
  <c r="T1001" i="4"/>
  <c r="S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AA1001" i="4" s="1"/>
  <c r="D1001" i="4"/>
  <c r="C1001" i="4"/>
  <c r="AB1000" i="4"/>
  <c r="AA1000" i="4"/>
  <c r="AB999" i="4"/>
  <c r="AA999" i="4"/>
  <c r="AB998" i="4"/>
  <c r="AA998" i="4"/>
  <c r="AB997" i="4"/>
  <c r="AA997" i="4"/>
  <c r="X996" i="4"/>
  <c r="W996" i="4"/>
  <c r="V996" i="4"/>
  <c r="U996" i="4"/>
  <c r="AB996" i="4" s="1"/>
  <c r="T996" i="4"/>
  <c r="S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AA996" i="4" s="1"/>
  <c r="D996" i="4"/>
  <c r="C996" i="4"/>
  <c r="X995" i="4"/>
  <c r="W995" i="4"/>
  <c r="V995" i="4"/>
  <c r="U995" i="4"/>
  <c r="AB995" i="4" s="1"/>
  <c r="T995" i="4"/>
  <c r="S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AA995" i="4" s="1"/>
  <c r="D995" i="4"/>
  <c r="C995" i="4"/>
  <c r="X994" i="4"/>
  <c r="W994" i="4"/>
  <c r="V994" i="4"/>
  <c r="U994" i="4"/>
  <c r="AB994" i="4" s="1"/>
  <c r="T994" i="4"/>
  <c r="S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AA994" i="4" s="1"/>
  <c r="D994" i="4"/>
  <c r="C994" i="4"/>
  <c r="X993" i="4"/>
  <c r="W993" i="4"/>
  <c r="V993" i="4"/>
  <c r="U993" i="4"/>
  <c r="AB993" i="4" s="1"/>
  <c r="T993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AA993" i="4" s="1"/>
  <c r="D993" i="4"/>
  <c r="C993" i="4"/>
  <c r="X992" i="4"/>
  <c r="W992" i="4"/>
  <c r="V992" i="4"/>
  <c r="U992" i="4"/>
  <c r="AB992" i="4" s="1"/>
  <c r="T992" i="4"/>
  <c r="S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AA992" i="4" s="1"/>
  <c r="D992" i="4"/>
  <c r="C992" i="4"/>
  <c r="X991" i="4"/>
  <c r="W991" i="4"/>
  <c r="V991" i="4"/>
  <c r="U991" i="4"/>
  <c r="AB991" i="4" s="1"/>
  <c r="T991" i="4"/>
  <c r="S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AA991" i="4" s="1"/>
  <c r="D991" i="4"/>
  <c r="C991" i="4"/>
  <c r="X990" i="4"/>
  <c r="W990" i="4"/>
  <c r="V990" i="4"/>
  <c r="U990" i="4"/>
  <c r="AB990" i="4" s="1"/>
  <c r="T990" i="4"/>
  <c r="S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AA990" i="4" s="1"/>
  <c r="D990" i="4"/>
  <c r="C990" i="4"/>
  <c r="X989" i="4"/>
  <c r="W989" i="4"/>
  <c r="V989" i="4"/>
  <c r="U989" i="4"/>
  <c r="AB989" i="4" s="1"/>
  <c r="T989" i="4"/>
  <c r="S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AA989" i="4" s="1"/>
  <c r="D989" i="4"/>
  <c r="C989" i="4"/>
  <c r="X988" i="4"/>
  <c r="W988" i="4"/>
  <c r="V988" i="4"/>
  <c r="U988" i="4"/>
  <c r="AB988" i="4" s="1"/>
  <c r="T988" i="4"/>
  <c r="S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AA988" i="4" s="1"/>
  <c r="D988" i="4"/>
  <c r="C988" i="4"/>
  <c r="X987" i="4"/>
  <c r="W987" i="4"/>
  <c r="V987" i="4"/>
  <c r="U987" i="4"/>
  <c r="AB987" i="4" s="1"/>
  <c r="T987" i="4"/>
  <c r="S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AA987" i="4" s="1"/>
  <c r="D987" i="4"/>
  <c r="C987" i="4"/>
  <c r="X986" i="4"/>
  <c r="W986" i="4"/>
  <c r="V986" i="4"/>
  <c r="U986" i="4"/>
  <c r="AB986" i="4" s="1"/>
  <c r="T986" i="4"/>
  <c r="S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AA986" i="4" s="1"/>
  <c r="D986" i="4"/>
  <c r="C986" i="4"/>
  <c r="AB985" i="4"/>
  <c r="AA985" i="4"/>
  <c r="AB984" i="4"/>
  <c r="AA984" i="4"/>
  <c r="AB983" i="4"/>
  <c r="AA983" i="4"/>
  <c r="X982" i="4"/>
  <c r="W982" i="4"/>
  <c r="V982" i="4"/>
  <c r="U982" i="4"/>
  <c r="AB982" i="4" s="1"/>
  <c r="T982" i="4"/>
  <c r="S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AA982" i="4" s="1"/>
  <c r="D982" i="4"/>
  <c r="C982" i="4"/>
  <c r="X981" i="4"/>
  <c r="W981" i="4"/>
  <c r="V981" i="4"/>
  <c r="U981" i="4"/>
  <c r="AB981" i="4" s="1"/>
  <c r="T981" i="4"/>
  <c r="S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AA981" i="4" s="1"/>
  <c r="D981" i="4"/>
  <c r="C981" i="4"/>
  <c r="X980" i="4"/>
  <c r="W980" i="4"/>
  <c r="V980" i="4"/>
  <c r="U980" i="4"/>
  <c r="AB980" i="4" s="1"/>
  <c r="T980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AA980" i="4" s="1"/>
  <c r="D980" i="4"/>
  <c r="C980" i="4"/>
  <c r="X979" i="4"/>
  <c r="W979" i="4"/>
  <c r="V979" i="4"/>
  <c r="U979" i="4"/>
  <c r="AB979" i="4" s="1"/>
  <c r="T979" i="4"/>
  <c r="S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AA979" i="4" s="1"/>
  <c r="D979" i="4"/>
  <c r="C979" i="4"/>
  <c r="X978" i="4"/>
  <c r="W978" i="4"/>
  <c r="V978" i="4"/>
  <c r="U978" i="4"/>
  <c r="AB978" i="4" s="1"/>
  <c r="T978" i="4"/>
  <c r="S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AA978" i="4" s="1"/>
  <c r="D978" i="4"/>
  <c r="C978" i="4"/>
  <c r="X977" i="4"/>
  <c r="W977" i="4"/>
  <c r="V977" i="4"/>
  <c r="U977" i="4"/>
  <c r="AB977" i="4" s="1"/>
  <c r="T977" i="4"/>
  <c r="S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AA977" i="4" s="1"/>
  <c r="D977" i="4"/>
  <c r="C977" i="4"/>
  <c r="X976" i="4"/>
  <c r="W976" i="4"/>
  <c r="V976" i="4"/>
  <c r="U976" i="4"/>
  <c r="AB976" i="4" s="1"/>
  <c r="T976" i="4"/>
  <c r="S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AA976" i="4" s="1"/>
  <c r="D976" i="4"/>
  <c r="C976" i="4"/>
  <c r="X975" i="4"/>
  <c r="W975" i="4"/>
  <c r="V975" i="4"/>
  <c r="U975" i="4"/>
  <c r="AB975" i="4" s="1"/>
  <c r="T975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AA975" i="4" s="1"/>
  <c r="D975" i="4"/>
  <c r="C975" i="4"/>
  <c r="X974" i="4"/>
  <c r="W974" i="4"/>
  <c r="V974" i="4"/>
  <c r="U974" i="4"/>
  <c r="AB974" i="4" s="1"/>
  <c r="T974" i="4"/>
  <c r="S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AA974" i="4" s="1"/>
  <c r="D974" i="4"/>
  <c r="C974" i="4"/>
  <c r="X973" i="4"/>
  <c r="W973" i="4"/>
  <c r="V973" i="4"/>
  <c r="U973" i="4"/>
  <c r="AB973" i="4" s="1"/>
  <c r="T973" i="4"/>
  <c r="S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AA973" i="4" s="1"/>
  <c r="D973" i="4"/>
  <c r="C973" i="4"/>
  <c r="X972" i="4"/>
  <c r="W972" i="4"/>
  <c r="V972" i="4"/>
  <c r="U972" i="4"/>
  <c r="AB972" i="4" s="1"/>
  <c r="T972" i="4"/>
  <c r="S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AA972" i="4" s="1"/>
  <c r="D972" i="4"/>
  <c r="C972" i="4"/>
  <c r="X971" i="4"/>
  <c r="W971" i="4"/>
  <c r="V971" i="4"/>
  <c r="U971" i="4"/>
  <c r="AB971" i="4" s="1"/>
  <c r="T971" i="4"/>
  <c r="S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AA971" i="4" s="1"/>
  <c r="D971" i="4"/>
  <c r="C971" i="4"/>
  <c r="X970" i="4"/>
  <c r="W970" i="4"/>
  <c r="V970" i="4"/>
  <c r="U970" i="4"/>
  <c r="AB970" i="4" s="1"/>
  <c r="T970" i="4"/>
  <c r="S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AA970" i="4" s="1"/>
  <c r="D970" i="4"/>
  <c r="C970" i="4"/>
  <c r="X969" i="4"/>
  <c r="W969" i="4"/>
  <c r="V969" i="4"/>
  <c r="U969" i="4"/>
  <c r="AB969" i="4" s="1"/>
  <c r="T969" i="4"/>
  <c r="S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AA969" i="4" s="1"/>
  <c r="D969" i="4"/>
  <c r="C969" i="4"/>
  <c r="X968" i="4"/>
  <c r="W968" i="4"/>
  <c r="V968" i="4"/>
  <c r="U968" i="4"/>
  <c r="AB968" i="4" s="1"/>
  <c r="T968" i="4"/>
  <c r="S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AA968" i="4" s="1"/>
  <c r="D968" i="4"/>
  <c r="C968" i="4"/>
  <c r="X967" i="4"/>
  <c r="W967" i="4"/>
  <c r="V967" i="4"/>
  <c r="U967" i="4"/>
  <c r="AB967" i="4" s="1"/>
  <c r="T967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AA967" i="4" s="1"/>
  <c r="D967" i="4"/>
  <c r="C967" i="4"/>
  <c r="X966" i="4"/>
  <c r="W966" i="4"/>
  <c r="V966" i="4"/>
  <c r="U966" i="4"/>
  <c r="AB966" i="4" s="1"/>
  <c r="T966" i="4"/>
  <c r="S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AA966" i="4" s="1"/>
  <c r="D966" i="4"/>
  <c r="C966" i="4"/>
  <c r="X965" i="4"/>
  <c r="W965" i="4"/>
  <c r="V965" i="4"/>
  <c r="U965" i="4"/>
  <c r="AB965" i="4" s="1"/>
  <c r="T965" i="4"/>
  <c r="S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AA965" i="4" s="1"/>
  <c r="D965" i="4"/>
  <c r="C965" i="4"/>
  <c r="X964" i="4"/>
  <c r="W964" i="4"/>
  <c r="V964" i="4"/>
  <c r="U964" i="4"/>
  <c r="AB964" i="4" s="1"/>
  <c r="T964" i="4"/>
  <c r="S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AA964" i="4" s="1"/>
  <c r="D964" i="4"/>
  <c r="C964" i="4"/>
  <c r="X963" i="4"/>
  <c r="W963" i="4"/>
  <c r="V963" i="4"/>
  <c r="U963" i="4"/>
  <c r="AB963" i="4" s="1"/>
  <c r="T963" i="4"/>
  <c r="S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AA963" i="4" s="1"/>
  <c r="D963" i="4"/>
  <c r="C963" i="4"/>
  <c r="X962" i="4"/>
  <c r="W962" i="4"/>
  <c r="V962" i="4"/>
  <c r="U962" i="4"/>
  <c r="AB962" i="4" s="1"/>
  <c r="T962" i="4"/>
  <c r="S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AA962" i="4" s="1"/>
  <c r="D962" i="4"/>
  <c r="C962" i="4"/>
  <c r="X961" i="4"/>
  <c r="W961" i="4"/>
  <c r="V961" i="4"/>
  <c r="U961" i="4"/>
  <c r="AB961" i="4" s="1"/>
  <c r="T961" i="4"/>
  <c r="S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AA961" i="4" s="1"/>
  <c r="D961" i="4"/>
  <c r="C961" i="4"/>
  <c r="X960" i="4"/>
  <c r="W960" i="4"/>
  <c r="V960" i="4"/>
  <c r="U960" i="4"/>
  <c r="AB960" i="4" s="1"/>
  <c r="T960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AA960" i="4" s="1"/>
  <c r="D960" i="4"/>
  <c r="C960" i="4"/>
  <c r="X959" i="4"/>
  <c r="W959" i="4"/>
  <c r="V959" i="4"/>
  <c r="U959" i="4"/>
  <c r="AB959" i="4" s="1"/>
  <c r="T959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AA959" i="4" s="1"/>
  <c r="D959" i="4"/>
  <c r="C959" i="4"/>
  <c r="X958" i="4"/>
  <c r="W958" i="4"/>
  <c r="V958" i="4"/>
  <c r="U958" i="4"/>
  <c r="AB958" i="4" s="1"/>
  <c r="T958" i="4"/>
  <c r="S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AA958" i="4" s="1"/>
  <c r="D958" i="4"/>
  <c r="C958" i="4"/>
  <c r="X957" i="4"/>
  <c r="W957" i="4"/>
  <c r="V957" i="4"/>
  <c r="U957" i="4"/>
  <c r="AB957" i="4" s="1"/>
  <c r="T957" i="4"/>
  <c r="S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AA957" i="4" s="1"/>
  <c r="D957" i="4"/>
  <c r="C957" i="4"/>
  <c r="X956" i="4"/>
  <c r="W956" i="4"/>
  <c r="V956" i="4"/>
  <c r="U956" i="4"/>
  <c r="AB956" i="4" s="1"/>
  <c r="T956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AA956" i="4" s="1"/>
  <c r="D956" i="4"/>
  <c r="C956" i="4"/>
  <c r="X955" i="4"/>
  <c r="W955" i="4"/>
  <c r="V955" i="4"/>
  <c r="U955" i="4"/>
  <c r="AB955" i="4" s="1"/>
  <c r="T955" i="4"/>
  <c r="S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AA955" i="4" s="1"/>
  <c r="D955" i="4"/>
  <c r="C955" i="4"/>
  <c r="X954" i="4"/>
  <c r="W954" i="4"/>
  <c r="V954" i="4"/>
  <c r="U954" i="4"/>
  <c r="AB954" i="4" s="1"/>
  <c r="T954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AA954" i="4" s="1"/>
  <c r="D954" i="4"/>
  <c r="C954" i="4"/>
  <c r="X953" i="4"/>
  <c r="W953" i="4"/>
  <c r="V953" i="4"/>
  <c r="U953" i="4"/>
  <c r="AB953" i="4" s="1"/>
  <c r="T953" i="4"/>
  <c r="S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AA953" i="4" s="1"/>
  <c r="D953" i="4"/>
  <c r="C953" i="4"/>
  <c r="X952" i="4"/>
  <c r="W952" i="4"/>
  <c r="V952" i="4"/>
  <c r="U952" i="4"/>
  <c r="AB952" i="4" s="1"/>
  <c r="T952" i="4"/>
  <c r="S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AA952" i="4" s="1"/>
  <c r="D952" i="4"/>
  <c r="C952" i="4"/>
  <c r="AA951" i="4"/>
  <c r="X951" i="4"/>
  <c r="W951" i="4"/>
  <c r="V951" i="4"/>
  <c r="U951" i="4"/>
  <c r="AB951" i="4" s="1"/>
  <c r="T951" i="4"/>
  <c r="S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D951" i="4"/>
  <c r="C951" i="4"/>
  <c r="AA950" i="4"/>
  <c r="X950" i="4"/>
  <c r="W950" i="4"/>
  <c r="V950" i="4"/>
  <c r="U950" i="4"/>
  <c r="AB950" i="4" s="1"/>
  <c r="T950" i="4"/>
  <c r="S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D950" i="4"/>
  <c r="C950" i="4"/>
  <c r="X949" i="4"/>
  <c r="W949" i="4"/>
  <c r="V949" i="4"/>
  <c r="U949" i="4"/>
  <c r="AB949" i="4" s="1"/>
  <c r="T949" i="4"/>
  <c r="S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AA949" i="4" s="1"/>
  <c r="D949" i="4"/>
  <c r="C949" i="4"/>
  <c r="X948" i="4"/>
  <c r="W948" i="4"/>
  <c r="V948" i="4"/>
  <c r="U948" i="4"/>
  <c r="AB948" i="4" s="1"/>
  <c r="T948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AA948" i="4" s="1"/>
  <c r="D948" i="4"/>
  <c r="C948" i="4"/>
  <c r="X947" i="4"/>
  <c r="W947" i="4"/>
  <c r="V947" i="4"/>
  <c r="U947" i="4"/>
  <c r="AB947" i="4" s="1"/>
  <c r="T947" i="4"/>
  <c r="S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AA947" i="4" s="1"/>
  <c r="D947" i="4"/>
  <c r="C947" i="4"/>
  <c r="X946" i="4"/>
  <c r="W946" i="4"/>
  <c r="V946" i="4"/>
  <c r="U946" i="4"/>
  <c r="AB946" i="4" s="1"/>
  <c r="T946" i="4"/>
  <c r="S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AA946" i="4" s="1"/>
  <c r="D946" i="4"/>
  <c r="C946" i="4"/>
  <c r="X945" i="4"/>
  <c r="W945" i="4"/>
  <c r="V945" i="4"/>
  <c r="U945" i="4"/>
  <c r="AB945" i="4" s="1"/>
  <c r="T945" i="4"/>
  <c r="S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AA945" i="4" s="1"/>
  <c r="D945" i="4"/>
  <c r="C945" i="4"/>
  <c r="X944" i="4"/>
  <c r="W944" i="4"/>
  <c r="V944" i="4"/>
  <c r="U944" i="4"/>
  <c r="AB944" i="4" s="1"/>
  <c r="T944" i="4"/>
  <c r="S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AA944" i="4" s="1"/>
  <c r="D944" i="4"/>
  <c r="C944" i="4"/>
  <c r="X943" i="4"/>
  <c r="W943" i="4"/>
  <c r="V943" i="4"/>
  <c r="U943" i="4"/>
  <c r="AB943" i="4" s="1"/>
  <c r="T943" i="4"/>
  <c r="S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AA943" i="4" s="1"/>
  <c r="D943" i="4"/>
  <c r="C943" i="4"/>
  <c r="X942" i="4"/>
  <c r="W942" i="4"/>
  <c r="V942" i="4"/>
  <c r="U942" i="4"/>
  <c r="AB942" i="4" s="1"/>
  <c r="T942" i="4"/>
  <c r="S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AA942" i="4" s="1"/>
  <c r="D942" i="4"/>
  <c r="C942" i="4"/>
  <c r="X941" i="4"/>
  <c r="W941" i="4"/>
  <c r="V941" i="4"/>
  <c r="U941" i="4"/>
  <c r="AB941" i="4" s="1"/>
  <c r="T941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AA941" i="4" s="1"/>
  <c r="D941" i="4"/>
  <c r="C941" i="4"/>
  <c r="X940" i="4"/>
  <c r="W940" i="4"/>
  <c r="V940" i="4"/>
  <c r="U940" i="4"/>
  <c r="AB940" i="4" s="1"/>
  <c r="T940" i="4"/>
  <c r="S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AA940" i="4" s="1"/>
  <c r="D940" i="4"/>
  <c r="C940" i="4"/>
  <c r="X939" i="4"/>
  <c r="W939" i="4"/>
  <c r="V939" i="4"/>
  <c r="U939" i="4"/>
  <c r="AB939" i="4" s="1"/>
  <c r="T939" i="4"/>
  <c r="S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AA939" i="4" s="1"/>
  <c r="D939" i="4"/>
  <c r="C939" i="4"/>
  <c r="X938" i="4"/>
  <c r="W938" i="4"/>
  <c r="V938" i="4"/>
  <c r="U938" i="4"/>
  <c r="AB938" i="4" s="1"/>
  <c r="T938" i="4"/>
  <c r="S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AA938" i="4" s="1"/>
  <c r="D938" i="4"/>
  <c r="C938" i="4"/>
  <c r="AA937" i="4"/>
  <c r="X937" i="4"/>
  <c r="W937" i="4"/>
  <c r="V937" i="4"/>
  <c r="U937" i="4"/>
  <c r="AB937" i="4" s="1"/>
  <c r="T937" i="4"/>
  <c r="S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D937" i="4"/>
  <c r="C937" i="4"/>
  <c r="X936" i="4"/>
  <c r="W936" i="4"/>
  <c r="V936" i="4"/>
  <c r="U936" i="4"/>
  <c r="AB936" i="4" s="1"/>
  <c r="T936" i="4"/>
  <c r="S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AA936" i="4" s="1"/>
  <c r="D936" i="4"/>
  <c r="C936" i="4"/>
  <c r="X935" i="4"/>
  <c r="W935" i="4"/>
  <c r="V935" i="4"/>
  <c r="U935" i="4"/>
  <c r="AB935" i="4" s="1"/>
  <c r="T935" i="4"/>
  <c r="S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AA935" i="4" s="1"/>
  <c r="D935" i="4"/>
  <c r="C935" i="4"/>
  <c r="AB934" i="4"/>
  <c r="AA934" i="4"/>
  <c r="AB933" i="4"/>
  <c r="AA933" i="4"/>
  <c r="AB932" i="4"/>
  <c r="AA932" i="4"/>
  <c r="X931" i="4"/>
  <c r="W931" i="4"/>
  <c r="V931" i="4"/>
  <c r="U931" i="4"/>
  <c r="AB931" i="4" s="1"/>
  <c r="T931" i="4"/>
  <c r="S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AA931" i="4" s="1"/>
  <c r="D931" i="4"/>
  <c r="C931" i="4"/>
  <c r="X930" i="4"/>
  <c r="W930" i="4"/>
  <c r="V930" i="4"/>
  <c r="U930" i="4"/>
  <c r="AB930" i="4" s="1"/>
  <c r="T930" i="4"/>
  <c r="S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AA930" i="4" s="1"/>
  <c r="D930" i="4"/>
  <c r="C930" i="4"/>
  <c r="X929" i="4"/>
  <c r="W929" i="4"/>
  <c r="V929" i="4"/>
  <c r="U929" i="4"/>
  <c r="AB929" i="4" s="1"/>
  <c r="T929" i="4"/>
  <c r="S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AA929" i="4" s="1"/>
  <c r="D929" i="4"/>
  <c r="C929" i="4"/>
  <c r="X928" i="4"/>
  <c r="W928" i="4"/>
  <c r="V928" i="4"/>
  <c r="U928" i="4"/>
  <c r="AB928" i="4" s="1"/>
  <c r="T928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AA928" i="4" s="1"/>
  <c r="D928" i="4"/>
  <c r="C928" i="4"/>
  <c r="X927" i="4"/>
  <c r="W927" i="4"/>
  <c r="V927" i="4"/>
  <c r="U927" i="4"/>
  <c r="AB927" i="4" s="1"/>
  <c r="T927" i="4"/>
  <c r="S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AA927" i="4" s="1"/>
  <c r="D927" i="4"/>
  <c r="C927" i="4"/>
  <c r="X926" i="4"/>
  <c r="W926" i="4"/>
  <c r="V926" i="4"/>
  <c r="U926" i="4"/>
  <c r="AB926" i="4" s="1"/>
  <c r="T926" i="4"/>
  <c r="S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AA926" i="4" s="1"/>
  <c r="D926" i="4"/>
  <c r="C926" i="4"/>
  <c r="X925" i="4"/>
  <c r="W925" i="4"/>
  <c r="V925" i="4"/>
  <c r="U925" i="4"/>
  <c r="AB925" i="4" s="1"/>
  <c r="T925" i="4"/>
  <c r="S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AA925" i="4" s="1"/>
  <c r="D925" i="4"/>
  <c r="C925" i="4"/>
  <c r="X924" i="4"/>
  <c r="W924" i="4"/>
  <c r="V924" i="4"/>
  <c r="U924" i="4"/>
  <c r="AB924" i="4" s="1"/>
  <c r="T924" i="4"/>
  <c r="S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AA924" i="4" s="1"/>
  <c r="D924" i="4"/>
  <c r="C924" i="4"/>
  <c r="X923" i="4"/>
  <c r="W923" i="4"/>
  <c r="V923" i="4"/>
  <c r="U923" i="4"/>
  <c r="AB923" i="4" s="1"/>
  <c r="T923" i="4"/>
  <c r="S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AA923" i="4" s="1"/>
  <c r="D923" i="4"/>
  <c r="C923" i="4"/>
  <c r="X922" i="4"/>
  <c r="W922" i="4"/>
  <c r="V922" i="4"/>
  <c r="U922" i="4"/>
  <c r="AB922" i="4" s="1"/>
  <c r="T922" i="4"/>
  <c r="S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AA922" i="4" s="1"/>
  <c r="D922" i="4"/>
  <c r="C922" i="4"/>
  <c r="X921" i="4"/>
  <c r="W921" i="4"/>
  <c r="V921" i="4"/>
  <c r="U921" i="4"/>
  <c r="AB921" i="4" s="1"/>
  <c r="T921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AA921" i="4" s="1"/>
  <c r="D921" i="4"/>
  <c r="C921" i="4"/>
  <c r="X920" i="4"/>
  <c r="W920" i="4"/>
  <c r="V920" i="4"/>
  <c r="U920" i="4"/>
  <c r="AB920" i="4" s="1"/>
  <c r="T920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AA920" i="4" s="1"/>
  <c r="D920" i="4"/>
  <c r="C920" i="4"/>
  <c r="X919" i="4"/>
  <c r="W919" i="4"/>
  <c r="V919" i="4"/>
  <c r="U919" i="4"/>
  <c r="AB919" i="4" s="1"/>
  <c r="T919" i="4"/>
  <c r="S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AA919" i="4" s="1"/>
  <c r="D919" i="4"/>
  <c r="C919" i="4"/>
  <c r="AB918" i="4"/>
  <c r="AA918" i="4"/>
  <c r="AB917" i="4"/>
  <c r="AA917" i="4"/>
  <c r="AB916" i="4"/>
  <c r="AA916" i="4"/>
  <c r="X915" i="4"/>
  <c r="W915" i="4"/>
  <c r="V915" i="4"/>
  <c r="U915" i="4"/>
  <c r="AB915" i="4" s="1"/>
  <c r="T915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AA915" i="4" s="1"/>
  <c r="D915" i="4"/>
  <c r="C915" i="4"/>
  <c r="X914" i="4"/>
  <c r="W914" i="4"/>
  <c r="V914" i="4"/>
  <c r="U914" i="4"/>
  <c r="AB914" i="4" s="1"/>
  <c r="T914" i="4"/>
  <c r="S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AA914" i="4" s="1"/>
  <c r="D914" i="4"/>
  <c r="C914" i="4"/>
  <c r="X913" i="4"/>
  <c r="W913" i="4"/>
  <c r="V913" i="4"/>
  <c r="U913" i="4"/>
  <c r="AB913" i="4" s="1"/>
  <c r="T913" i="4"/>
  <c r="S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AA913" i="4" s="1"/>
  <c r="D913" i="4"/>
  <c r="C913" i="4"/>
  <c r="X912" i="4"/>
  <c r="W912" i="4"/>
  <c r="V912" i="4"/>
  <c r="U912" i="4"/>
  <c r="AB912" i="4" s="1"/>
  <c r="T912" i="4"/>
  <c r="S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AA912" i="4" s="1"/>
  <c r="D912" i="4"/>
  <c r="C912" i="4"/>
  <c r="X911" i="4"/>
  <c r="W911" i="4"/>
  <c r="V911" i="4"/>
  <c r="U911" i="4"/>
  <c r="AB911" i="4" s="1"/>
  <c r="T911" i="4"/>
  <c r="S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AA911" i="4" s="1"/>
  <c r="D911" i="4"/>
  <c r="C911" i="4"/>
  <c r="X910" i="4"/>
  <c r="W910" i="4"/>
  <c r="V910" i="4"/>
  <c r="U910" i="4"/>
  <c r="AB910" i="4" s="1"/>
  <c r="T910" i="4"/>
  <c r="S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AA910" i="4" s="1"/>
  <c r="D910" i="4"/>
  <c r="C910" i="4"/>
  <c r="X909" i="4"/>
  <c r="W909" i="4"/>
  <c r="V909" i="4"/>
  <c r="U909" i="4"/>
  <c r="AB909" i="4" s="1"/>
  <c r="T909" i="4"/>
  <c r="S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AA909" i="4" s="1"/>
  <c r="D909" i="4"/>
  <c r="C909" i="4"/>
  <c r="X908" i="4"/>
  <c r="W908" i="4"/>
  <c r="V908" i="4"/>
  <c r="U908" i="4"/>
  <c r="AB908" i="4" s="1"/>
  <c r="T908" i="4"/>
  <c r="S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AA908" i="4" s="1"/>
  <c r="D908" i="4"/>
  <c r="C908" i="4"/>
  <c r="X907" i="4"/>
  <c r="W907" i="4"/>
  <c r="V907" i="4"/>
  <c r="U907" i="4"/>
  <c r="AB907" i="4" s="1"/>
  <c r="T907" i="4"/>
  <c r="S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AA907" i="4" s="1"/>
  <c r="D907" i="4"/>
  <c r="C907" i="4"/>
  <c r="X906" i="4"/>
  <c r="W906" i="4"/>
  <c r="V906" i="4"/>
  <c r="U906" i="4"/>
  <c r="AB906" i="4" s="1"/>
  <c r="T906" i="4"/>
  <c r="S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AA906" i="4" s="1"/>
  <c r="D906" i="4"/>
  <c r="C906" i="4"/>
  <c r="X905" i="4"/>
  <c r="W905" i="4"/>
  <c r="V905" i="4"/>
  <c r="U905" i="4"/>
  <c r="AB905" i="4" s="1"/>
  <c r="T905" i="4"/>
  <c r="S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AA905" i="4" s="1"/>
  <c r="D905" i="4"/>
  <c r="C905" i="4"/>
  <c r="X904" i="4"/>
  <c r="W904" i="4"/>
  <c r="V904" i="4"/>
  <c r="U904" i="4"/>
  <c r="AB904" i="4" s="1"/>
  <c r="T904" i="4"/>
  <c r="S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AA904" i="4" s="1"/>
  <c r="D904" i="4"/>
  <c r="C904" i="4"/>
  <c r="X903" i="4"/>
  <c r="W903" i="4"/>
  <c r="V903" i="4"/>
  <c r="U903" i="4"/>
  <c r="AB903" i="4" s="1"/>
  <c r="T903" i="4"/>
  <c r="S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AA903" i="4" s="1"/>
  <c r="D903" i="4"/>
  <c r="C903" i="4"/>
  <c r="X902" i="4"/>
  <c r="W902" i="4"/>
  <c r="V902" i="4"/>
  <c r="U902" i="4"/>
  <c r="AB902" i="4" s="1"/>
  <c r="T902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AA902" i="4" s="1"/>
  <c r="D902" i="4"/>
  <c r="C902" i="4"/>
  <c r="X901" i="4"/>
  <c r="W901" i="4"/>
  <c r="V901" i="4"/>
  <c r="U901" i="4"/>
  <c r="AB901" i="4" s="1"/>
  <c r="T901" i="4"/>
  <c r="S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AA901" i="4" s="1"/>
  <c r="D901" i="4"/>
  <c r="C901" i="4"/>
  <c r="X900" i="4"/>
  <c r="W900" i="4"/>
  <c r="V900" i="4"/>
  <c r="U900" i="4"/>
  <c r="AB900" i="4" s="1"/>
  <c r="T900" i="4"/>
  <c r="S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AA900" i="4" s="1"/>
  <c r="D900" i="4"/>
  <c r="C900" i="4"/>
  <c r="X899" i="4"/>
  <c r="W899" i="4"/>
  <c r="V899" i="4"/>
  <c r="U899" i="4"/>
  <c r="AB899" i="4" s="1"/>
  <c r="T899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AA899" i="4" s="1"/>
  <c r="D899" i="4"/>
  <c r="C899" i="4"/>
  <c r="X898" i="4"/>
  <c r="W898" i="4"/>
  <c r="V898" i="4"/>
  <c r="U898" i="4"/>
  <c r="AB898" i="4" s="1"/>
  <c r="T898" i="4"/>
  <c r="S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AA898" i="4" s="1"/>
  <c r="D898" i="4"/>
  <c r="C898" i="4"/>
  <c r="X897" i="4"/>
  <c r="W897" i="4"/>
  <c r="V897" i="4"/>
  <c r="U897" i="4"/>
  <c r="AB897" i="4" s="1"/>
  <c r="T897" i="4"/>
  <c r="S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AA897" i="4" s="1"/>
  <c r="D897" i="4"/>
  <c r="C897" i="4"/>
  <c r="X896" i="4"/>
  <c r="W896" i="4"/>
  <c r="V896" i="4"/>
  <c r="U896" i="4"/>
  <c r="AB896" i="4" s="1"/>
  <c r="T896" i="4"/>
  <c r="S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AA896" i="4" s="1"/>
  <c r="D896" i="4"/>
  <c r="C896" i="4"/>
  <c r="X895" i="4"/>
  <c r="W895" i="4"/>
  <c r="V895" i="4"/>
  <c r="U895" i="4"/>
  <c r="AB895" i="4" s="1"/>
  <c r="T895" i="4"/>
  <c r="S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AA895" i="4" s="1"/>
  <c r="D895" i="4"/>
  <c r="C895" i="4"/>
  <c r="AB894" i="4"/>
  <c r="AA894" i="4"/>
  <c r="AB893" i="4"/>
  <c r="AA893" i="4"/>
  <c r="AB892" i="4"/>
  <c r="AA892" i="4"/>
  <c r="X891" i="4"/>
  <c r="W891" i="4"/>
  <c r="V891" i="4"/>
  <c r="U891" i="4"/>
  <c r="AB891" i="4" s="1"/>
  <c r="T891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AA891" i="4" s="1"/>
  <c r="D891" i="4"/>
  <c r="C891" i="4"/>
  <c r="X890" i="4"/>
  <c r="W890" i="4"/>
  <c r="V890" i="4"/>
  <c r="U890" i="4"/>
  <c r="AB890" i="4" s="1"/>
  <c r="T890" i="4"/>
  <c r="S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AA890" i="4" s="1"/>
  <c r="D890" i="4"/>
  <c r="C890" i="4"/>
  <c r="AB889" i="4"/>
  <c r="AA889" i="4"/>
  <c r="AB888" i="4"/>
  <c r="AA888" i="4"/>
  <c r="AB887" i="4"/>
  <c r="AA887" i="4"/>
  <c r="X886" i="4"/>
  <c r="W886" i="4"/>
  <c r="V886" i="4"/>
  <c r="U886" i="4"/>
  <c r="AB886" i="4" s="1"/>
  <c r="T886" i="4"/>
  <c r="S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AA886" i="4" s="1"/>
  <c r="D886" i="4"/>
  <c r="C886" i="4"/>
  <c r="X885" i="4"/>
  <c r="W885" i="4"/>
  <c r="V885" i="4"/>
  <c r="U885" i="4"/>
  <c r="AB885" i="4" s="1"/>
  <c r="T885" i="4"/>
  <c r="S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AA885" i="4" s="1"/>
  <c r="D885" i="4"/>
  <c r="C885" i="4"/>
  <c r="AB884" i="4"/>
  <c r="AA884" i="4"/>
  <c r="AB883" i="4"/>
  <c r="AA883" i="4"/>
  <c r="AB882" i="4"/>
  <c r="AA882" i="4"/>
  <c r="X881" i="4"/>
  <c r="W881" i="4"/>
  <c r="V881" i="4"/>
  <c r="U881" i="4"/>
  <c r="AB881" i="4" s="1"/>
  <c r="T881" i="4"/>
  <c r="S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AA881" i="4" s="1"/>
  <c r="D881" i="4"/>
  <c r="C881" i="4"/>
  <c r="X880" i="4"/>
  <c r="W880" i="4"/>
  <c r="V880" i="4"/>
  <c r="U880" i="4"/>
  <c r="AB880" i="4" s="1"/>
  <c r="T880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AA880" i="4" s="1"/>
  <c r="D880" i="4"/>
  <c r="C880" i="4"/>
  <c r="X879" i="4"/>
  <c r="W879" i="4"/>
  <c r="V879" i="4"/>
  <c r="U879" i="4"/>
  <c r="AB879" i="4" s="1"/>
  <c r="T879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AA879" i="4" s="1"/>
  <c r="D879" i="4"/>
  <c r="C879" i="4"/>
  <c r="X878" i="4"/>
  <c r="W878" i="4"/>
  <c r="V878" i="4"/>
  <c r="U878" i="4"/>
  <c r="AB878" i="4" s="1"/>
  <c r="T878" i="4"/>
  <c r="S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AA878" i="4" s="1"/>
  <c r="D878" i="4"/>
  <c r="C878" i="4"/>
  <c r="X877" i="4"/>
  <c r="W877" i="4"/>
  <c r="V877" i="4"/>
  <c r="U877" i="4"/>
  <c r="AB877" i="4" s="1"/>
  <c r="T877" i="4"/>
  <c r="S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AA877" i="4" s="1"/>
  <c r="D877" i="4"/>
  <c r="C877" i="4"/>
  <c r="X876" i="4"/>
  <c r="W876" i="4"/>
  <c r="V876" i="4"/>
  <c r="U876" i="4"/>
  <c r="AB876" i="4" s="1"/>
  <c r="T876" i="4"/>
  <c r="S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AA876" i="4" s="1"/>
  <c r="D876" i="4"/>
  <c r="C876" i="4"/>
  <c r="X875" i="4"/>
  <c r="W875" i="4"/>
  <c r="V875" i="4"/>
  <c r="U875" i="4"/>
  <c r="AB875" i="4" s="1"/>
  <c r="T875" i="4"/>
  <c r="S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AA875" i="4" s="1"/>
  <c r="D875" i="4"/>
  <c r="C875" i="4"/>
  <c r="X874" i="4"/>
  <c r="W874" i="4"/>
  <c r="V874" i="4"/>
  <c r="U874" i="4"/>
  <c r="AB874" i="4" s="1"/>
  <c r="T874" i="4"/>
  <c r="S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AA874" i="4" s="1"/>
  <c r="D874" i="4"/>
  <c r="C874" i="4"/>
  <c r="X873" i="4"/>
  <c r="W873" i="4"/>
  <c r="V873" i="4"/>
  <c r="U873" i="4"/>
  <c r="AB873" i="4" s="1"/>
  <c r="T873" i="4"/>
  <c r="S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AA873" i="4" s="1"/>
  <c r="D873" i="4"/>
  <c r="C873" i="4"/>
  <c r="X872" i="4"/>
  <c r="W872" i="4"/>
  <c r="V872" i="4"/>
  <c r="U872" i="4"/>
  <c r="AB872" i="4" s="1"/>
  <c r="T872" i="4"/>
  <c r="S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AA872" i="4" s="1"/>
  <c r="D872" i="4"/>
  <c r="C872" i="4"/>
  <c r="X871" i="4"/>
  <c r="W871" i="4"/>
  <c r="V871" i="4"/>
  <c r="U871" i="4"/>
  <c r="AB871" i="4" s="1"/>
  <c r="T871" i="4"/>
  <c r="S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AA871" i="4" s="1"/>
  <c r="D871" i="4"/>
  <c r="C871" i="4"/>
  <c r="X870" i="4"/>
  <c r="W870" i="4"/>
  <c r="V870" i="4"/>
  <c r="U870" i="4"/>
  <c r="AB870" i="4" s="1"/>
  <c r="T870" i="4"/>
  <c r="S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AA870" i="4" s="1"/>
  <c r="D870" i="4"/>
  <c r="C870" i="4"/>
  <c r="X869" i="4"/>
  <c r="W869" i="4"/>
  <c r="V869" i="4"/>
  <c r="U869" i="4"/>
  <c r="AB869" i="4" s="1"/>
  <c r="T869" i="4"/>
  <c r="S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AA869" i="4" s="1"/>
  <c r="D869" i="4"/>
  <c r="C869" i="4"/>
  <c r="X868" i="4"/>
  <c r="W868" i="4"/>
  <c r="V868" i="4"/>
  <c r="U868" i="4"/>
  <c r="AB868" i="4" s="1"/>
  <c r="T868" i="4"/>
  <c r="S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AA868" i="4" s="1"/>
  <c r="D868" i="4"/>
  <c r="C868" i="4"/>
  <c r="X867" i="4"/>
  <c r="W867" i="4"/>
  <c r="V867" i="4"/>
  <c r="U867" i="4"/>
  <c r="AB867" i="4" s="1"/>
  <c r="T867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AA867" i="4" s="1"/>
  <c r="D867" i="4"/>
  <c r="C867" i="4"/>
  <c r="X866" i="4"/>
  <c r="W866" i="4"/>
  <c r="V866" i="4"/>
  <c r="U866" i="4"/>
  <c r="AB866" i="4" s="1"/>
  <c r="T866" i="4"/>
  <c r="S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AA866" i="4" s="1"/>
  <c r="D866" i="4"/>
  <c r="C866" i="4"/>
  <c r="X865" i="4"/>
  <c r="W865" i="4"/>
  <c r="V865" i="4"/>
  <c r="U865" i="4"/>
  <c r="AB865" i="4" s="1"/>
  <c r="T865" i="4"/>
  <c r="S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AA865" i="4" s="1"/>
  <c r="D865" i="4"/>
  <c r="C865" i="4"/>
  <c r="X864" i="4"/>
  <c r="W864" i="4"/>
  <c r="V864" i="4"/>
  <c r="U864" i="4"/>
  <c r="AB864" i="4" s="1"/>
  <c r="T864" i="4"/>
  <c r="S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AA864" i="4" s="1"/>
  <c r="D864" i="4"/>
  <c r="C864" i="4"/>
  <c r="X863" i="4"/>
  <c r="W863" i="4"/>
  <c r="V863" i="4"/>
  <c r="U863" i="4"/>
  <c r="AB863" i="4" s="1"/>
  <c r="T863" i="4"/>
  <c r="S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AA863" i="4" s="1"/>
  <c r="D863" i="4"/>
  <c r="C863" i="4"/>
  <c r="X862" i="4"/>
  <c r="W862" i="4"/>
  <c r="V862" i="4"/>
  <c r="U862" i="4"/>
  <c r="AB862" i="4" s="1"/>
  <c r="T862" i="4"/>
  <c r="S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AA862" i="4" s="1"/>
  <c r="D862" i="4"/>
  <c r="C862" i="4"/>
  <c r="X861" i="4"/>
  <c r="W861" i="4"/>
  <c r="V861" i="4"/>
  <c r="U861" i="4"/>
  <c r="AB861" i="4" s="1"/>
  <c r="T861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AA861" i="4" s="1"/>
  <c r="D861" i="4"/>
  <c r="C861" i="4"/>
  <c r="X860" i="4"/>
  <c r="W860" i="4"/>
  <c r="V860" i="4"/>
  <c r="U860" i="4"/>
  <c r="AB860" i="4" s="1"/>
  <c r="T860" i="4"/>
  <c r="S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AA860" i="4" s="1"/>
  <c r="D860" i="4"/>
  <c r="C860" i="4"/>
  <c r="X859" i="4"/>
  <c r="W859" i="4"/>
  <c r="V859" i="4"/>
  <c r="U859" i="4"/>
  <c r="AB859" i="4" s="1"/>
  <c r="T859" i="4"/>
  <c r="S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AA859" i="4" s="1"/>
  <c r="D859" i="4"/>
  <c r="C859" i="4"/>
  <c r="X858" i="4"/>
  <c r="W858" i="4"/>
  <c r="V858" i="4"/>
  <c r="U858" i="4"/>
  <c r="AB858" i="4" s="1"/>
  <c r="T858" i="4"/>
  <c r="S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AA858" i="4" s="1"/>
  <c r="D858" i="4"/>
  <c r="C858" i="4"/>
  <c r="X857" i="4"/>
  <c r="W857" i="4"/>
  <c r="V857" i="4"/>
  <c r="U857" i="4"/>
  <c r="AB857" i="4" s="1"/>
  <c r="T857" i="4"/>
  <c r="S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AA857" i="4" s="1"/>
  <c r="D857" i="4"/>
  <c r="C857" i="4"/>
  <c r="X856" i="4"/>
  <c r="W856" i="4"/>
  <c r="V856" i="4"/>
  <c r="U856" i="4"/>
  <c r="AB856" i="4" s="1"/>
  <c r="T856" i="4"/>
  <c r="S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AA856" i="4" s="1"/>
  <c r="D856" i="4"/>
  <c r="C856" i="4"/>
  <c r="X855" i="4"/>
  <c r="W855" i="4"/>
  <c r="V855" i="4"/>
  <c r="U855" i="4"/>
  <c r="AB855" i="4" s="1"/>
  <c r="T855" i="4"/>
  <c r="S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AA855" i="4" s="1"/>
  <c r="D855" i="4"/>
  <c r="C855" i="4"/>
  <c r="X854" i="4"/>
  <c r="W854" i="4"/>
  <c r="V854" i="4"/>
  <c r="U854" i="4"/>
  <c r="AB854" i="4" s="1"/>
  <c r="T854" i="4"/>
  <c r="S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AA854" i="4" s="1"/>
  <c r="D854" i="4"/>
  <c r="C854" i="4"/>
  <c r="X853" i="4"/>
  <c r="W853" i="4"/>
  <c r="V853" i="4"/>
  <c r="U853" i="4"/>
  <c r="AB853" i="4" s="1"/>
  <c r="T853" i="4"/>
  <c r="S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AA853" i="4" s="1"/>
  <c r="D853" i="4"/>
  <c r="C853" i="4"/>
  <c r="X852" i="4"/>
  <c r="W852" i="4"/>
  <c r="V852" i="4"/>
  <c r="U852" i="4"/>
  <c r="AB852" i="4" s="1"/>
  <c r="T852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AA852" i="4" s="1"/>
  <c r="D852" i="4"/>
  <c r="C852" i="4"/>
  <c r="X851" i="4"/>
  <c r="W851" i="4"/>
  <c r="V851" i="4"/>
  <c r="U851" i="4"/>
  <c r="AB851" i="4" s="1"/>
  <c r="T851" i="4"/>
  <c r="S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AA851" i="4" s="1"/>
  <c r="D851" i="4"/>
  <c r="C851" i="4"/>
  <c r="AB850" i="4"/>
  <c r="AA850" i="4"/>
  <c r="AB849" i="4"/>
  <c r="AA849" i="4"/>
  <c r="AB848" i="4"/>
  <c r="AA848" i="4"/>
  <c r="X847" i="4"/>
  <c r="W847" i="4"/>
  <c r="V847" i="4"/>
  <c r="U847" i="4"/>
  <c r="AB847" i="4" s="1"/>
  <c r="T847" i="4"/>
  <c r="S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AA847" i="4" s="1"/>
  <c r="D847" i="4"/>
  <c r="C847" i="4"/>
  <c r="X846" i="4"/>
  <c r="W846" i="4"/>
  <c r="V846" i="4"/>
  <c r="U846" i="4"/>
  <c r="AB846" i="4" s="1"/>
  <c r="T846" i="4"/>
  <c r="S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AA846" i="4" s="1"/>
  <c r="D846" i="4"/>
  <c r="C846" i="4"/>
  <c r="X845" i="4"/>
  <c r="W845" i="4"/>
  <c r="V845" i="4"/>
  <c r="U845" i="4"/>
  <c r="AB845" i="4" s="1"/>
  <c r="T845" i="4"/>
  <c r="S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AA845" i="4" s="1"/>
  <c r="D845" i="4"/>
  <c r="C845" i="4"/>
  <c r="X844" i="4"/>
  <c r="W844" i="4"/>
  <c r="V844" i="4"/>
  <c r="U844" i="4"/>
  <c r="AB844" i="4" s="1"/>
  <c r="T844" i="4"/>
  <c r="S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AA844" i="4" s="1"/>
  <c r="D844" i="4"/>
  <c r="C844" i="4"/>
  <c r="X843" i="4"/>
  <c r="W843" i="4"/>
  <c r="V843" i="4"/>
  <c r="U843" i="4"/>
  <c r="AB843" i="4" s="1"/>
  <c r="T843" i="4"/>
  <c r="S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AA843" i="4" s="1"/>
  <c r="D843" i="4"/>
  <c r="C843" i="4"/>
  <c r="AB842" i="4"/>
  <c r="AA842" i="4"/>
  <c r="AB841" i="4"/>
  <c r="AA841" i="4"/>
  <c r="AB840" i="4"/>
  <c r="AA840" i="4"/>
  <c r="X839" i="4"/>
  <c r="W839" i="4"/>
  <c r="V839" i="4"/>
  <c r="U839" i="4"/>
  <c r="AB839" i="4" s="1"/>
  <c r="T839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AA839" i="4" s="1"/>
  <c r="D839" i="4"/>
  <c r="C839" i="4"/>
  <c r="X838" i="4"/>
  <c r="W838" i="4"/>
  <c r="V838" i="4"/>
  <c r="U838" i="4"/>
  <c r="AB838" i="4" s="1"/>
  <c r="T838" i="4"/>
  <c r="S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AA838" i="4" s="1"/>
  <c r="D838" i="4"/>
  <c r="C838" i="4"/>
  <c r="X837" i="4"/>
  <c r="W837" i="4"/>
  <c r="V837" i="4"/>
  <c r="U837" i="4"/>
  <c r="AB837" i="4" s="1"/>
  <c r="T837" i="4"/>
  <c r="S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AA837" i="4" s="1"/>
  <c r="D837" i="4"/>
  <c r="C837" i="4"/>
  <c r="X836" i="4"/>
  <c r="W836" i="4"/>
  <c r="V836" i="4"/>
  <c r="U836" i="4"/>
  <c r="AB836" i="4" s="1"/>
  <c r="T836" i="4"/>
  <c r="S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AA836" i="4" s="1"/>
  <c r="D836" i="4"/>
  <c r="C836" i="4"/>
  <c r="X835" i="4"/>
  <c r="W835" i="4"/>
  <c r="V835" i="4"/>
  <c r="U835" i="4"/>
  <c r="AB835" i="4" s="1"/>
  <c r="T835" i="4"/>
  <c r="S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AA835" i="4" s="1"/>
  <c r="D835" i="4"/>
  <c r="C835" i="4"/>
  <c r="X834" i="4"/>
  <c r="W834" i="4"/>
  <c r="V834" i="4"/>
  <c r="U834" i="4"/>
  <c r="AB834" i="4" s="1"/>
  <c r="T834" i="4"/>
  <c r="S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AA834" i="4" s="1"/>
  <c r="D834" i="4"/>
  <c r="C834" i="4"/>
  <c r="X833" i="4"/>
  <c r="W833" i="4"/>
  <c r="V833" i="4"/>
  <c r="U833" i="4"/>
  <c r="AB833" i="4" s="1"/>
  <c r="T833" i="4"/>
  <c r="S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AA833" i="4" s="1"/>
  <c r="D833" i="4"/>
  <c r="C833" i="4"/>
  <c r="X832" i="4"/>
  <c r="W832" i="4"/>
  <c r="V832" i="4"/>
  <c r="U832" i="4"/>
  <c r="AB832" i="4" s="1"/>
  <c r="T832" i="4"/>
  <c r="S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AA832" i="4" s="1"/>
  <c r="D832" i="4"/>
  <c r="C832" i="4"/>
  <c r="X831" i="4"/>
  <c r="W831" i="4"/>
  <c r="V831" i="4"/>
  <c r="U831" i="4"/>
  <c r="AB831" i="4" s="1"/>
  <c r="T831" i="4"/>
  <c r="S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AA831" i="4" s="1"/>
  <c r="D831" i="4"/>
  <c r="C831" i="4"/>
  <c r="X830" i="4"/>
  <c r="W830" i="4"/>
  <c r="V830" i="4"/>
  <c r="U830" i="4"/>
  <c r="AB830" i="4" s="1"/>
  <c r="T830" i="4"/>
  <c r="S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AA830" i="4" s="1"/>
  <c r="D830" i="4"/>
  <c r="C830" i="4"/>
  <c r="X829" i="4"/>
  <c r="W829" i="4"/>
  <c r="V829" i="4"/>
  <c r="U829" i="4"/>
  <c r="AB829" i="4" s="1"/>
  <c r="T829" i="4"/>
  <c r="S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AA829" i="4" s="1"/>
  <c r="D829" i="4"/>
  <c r="C829" i="4"/>
  <c r="X828" i="4"/>
  <c r="W828" i="4"/>
  <c r="V828" i="4"/>
  <c r="U828" i="4"/>
  <c r="AB828" i="4" s="1"/>
  <c r="T828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AA828" i="4" s="1"/>
  <c r="D828" i="4"/>
  <c r="C828" i="4"/>
  <c r="X827" i="4"/>
  <c r="W827" i="4"/>
  <c r="V827" i="4"/>
  <c r="U827" i="4"/>
  <c r="AB827" i="4" s="1"/>
  <c r="T827" i="4"/>
  <c r="S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AA827" i="4" s="1"/>
  <c r="D827" i="4"/>
  <c r="C827" i="4"/>
  <c r="X826" i="4"/>
  <c r="W826" i="4"/>
  <c r="V826" i="4"/>
  <c r="U826" i="4"/>
  <c r="AB826" i="4" s="1"/>
  <c r="T826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AA826" i="4" s="1"/>
  <c r="D826" i="4"/>
  <c r="C826" i="4"/>
  <c r="X825" i="4"/>
  <c r="W825" i="4"/>
  <c r="V825" i="4"/>
  <c r="U825" i="4"/>
  <c r="AB825" i="4" s="1"/>
  <c r="T825" i="4"/>
  <c r="S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AA825" i="4" s="1"/>
  <c r="D825" i="4"/>
  <c r="C825" i="4"/>
  <c r="X824" i="4"/>
  <c r="W824" i="4"/>
  <c r="V824" i="4"/>
  <c r="U824" i="4"/>
  <c r="AB824" i="4" s="1"/>
  <c r="T824" i="4"/>
  <c r="S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AA824" i="4" s="1"/>
  <c r="D824" i="4"/>
  <c r="C824" i="4"/>
  <c r="X823" i="4"/>
  <c r="W823" i="4"/>
  <c r="V823" i="4"/>
  <c r="U823" i="4"/>
  <c r="AB823" i="4" s="1"/>
  <c r="T823" i="4"/>
  <c r="S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AA823" i="4" s="1"/>
  <c r="D823" i="4"/>
  <c r="C823" i="4"/>
  <c r="X822" i="4"/>
  <c r="W822" i="4"/>
  <c r="V822" i="4"/>
  <c r="U822" i="4"/>
  <c r="AB822" i="4" s="1"/>
  <c r="T822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AA822" i="4" s="1"/>
  <c r="D822" i="4"/>
  <c r="C822" i="4"/>
  <c r="X821" i="4"/>
  <c r="W821" i="4"/>
  <c r="V821" i="4"/>
  <c r="U821" i="4"/>
  <c r="AB821" i="4" s="1"/>
  <c r="T821" i="4"/>
  <c r="S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AA821" i="4" s="1"/>
  <c r="D821" i="4"/>
  <c r="C821" i="4"/>
  <c r="X820" i="4"/>
  <c r="W820" i="4"/>
  <c r="V820" i="4"/>
  <c r="U820" i="4"/>
  <c r="AB820" i="4" s="1"/>
  <c r="T820" i="4"/>
  <c r="S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AA820" i="4" s="1"/>
  <c r="D820" i="4"/>
  <c r="C820" i="4"/>
  <c r="X819" i="4"/>
  <c r="W819" i="4"/>
  <c r="V819" i="4"/>
  <c r="U819" i="4"/>
  <c r="AB819" i="4" s="1"/>
  <c r="T819" i="4"/>
  <c r="S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AA819" i="4" s="1"/>
  <c r="D819" i="4"/>
  <c r="C819" i="4"/>
  <c r="X818" i="4"/>
  <c r="W818" i="4"/>
  <c r="V818" i="4"/>
  <c r="U818" i="4"/>
  <c r="AB818" i="4" s="1"/>
  <c r="T818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AA818" i="4" s="1"/>
  <c r="D818" i="4"/>
  <c r="C818" i="4"/>
  <c r="AB817" i="4"/>
  <c r="AA817" i="4"/>
  <c r="Z817" i="4"/>
  <c r="AB816" i="4"/>
  <c r="AA816" i="4"/>
  <c r="Z816" i="4"/>
  <c r="AB815" i="4"/>
  <c r="AA815" i="4"/>
  <c r="Z815" i="4"/>
  <c r="X814" i="4"/>
  <c r="W814" i="4"/>
  <c r="V814" i="4"/>
  <c r="U814" i="4"/>
  <c r="AB814" i="4" s="1"/>
  <c r="T814" i="4"/>
  <c r="S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Z814" i="4" s="1"/>
  <c r="E814" i="4"/>
  <c r="AA814" i="4" s="1"/>
  <c r="D814" i="4"/>
  <c r="C814" i="4"/>
  <c r="X813" i="4"/>
  <c r="W813" i="4"/>
  <c r="V813" i="4"/>
  <c r="U813" i="4"/>
  <c r="AB813" i="4" s="1"/>
  <c r="T813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Z813" i="4" s="1"/>
  <c r="E813" i="4"/>
  <c r="AA813" i="4" s="1"/>
  <c r="D813" i="4"/>
  <c r="C813" i="4"/>
  <c r="X812" i="4"/>
  <c r="W812" i="4"/>
  <c r="V812" i="4"/>
  <c r="U812" i="4"/>
  <c r="AB812" i="4" s="1"/>
  <c r="T812" i="4"/>
  <c r="S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Z812" i="4" s="1"/>
  <c r="E812" i="4"/>
  <c r="AA812" i="4" s="1"/>
  <c r="D812" i="4"/>
  <c r="C812" i="4"/>
  <c r="AB811" i="4"/>
  <c r="AA811" i="4"/>
  <c r="Z811" i="4"/>
  <c r="AB810" i="4"/>
  <c r="AA810" i="4"/>
  <c r="Z810" i="4"/>
  <c r="AB809" i="4"/>
  <c r="AA809" i="4"/>
  <c r="Z809" i="4"/>
  <c r="X808" i="4"/>
  <c r="W808" i="4"/>
  <c r="V808" i="4"/>
  <c r="U808" i="4"/>
  <c r="AB808" i="4" s="1"/>
  <c r="T808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Z808" i="4" s="1"/>
  <c r="E808" i="4"/>
  <c r="AA808" i="4" s="1"/>
  <c r="D808" i="4"/>
  <c r="C808" i="4"/>
  <c r="X807" i="4"/>
  <c r="W807" i="4"/>
  <c r="V807" i="4"/>
  <c r="U807" i="4"/>
  <c r="AB807" i="4" s="1"/>
  <c r="T807" i="4"/>
  <c r="S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Z807" i="4" s="1"/>
  <c r="E807" i="4"/>
  <c r="AA807" i="4" s="1"/>
  <c r="D807" i="4"/>
  <c r="C807" i="4"/>
  <c r="X806" i="4"/>
  <c r="W806" i="4"/>
  <c r="V806" i="4"/>
  <c r="U806" i="4"/>
  <c r="AB806" i="4" s="1"/>
  <c r="T806" i="4"/>
  <c r="S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Z806" i="4" s="1"/>
  <c r="E806" i="4"/>
  <c r="AA806" i="4" s="1"/>
  <c r="D806" i="4"/>
  <c r="C806" i="4"/>
  <c r="X805" i="4"/>
  <c r="W805" i="4"/>
  <c r="V805" i="4"/>
  <c r="U805" i="4"/>
  <c r="AB805" i="4" s="1"/>
  <c r="T805" i="4"/>
  <c r="S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Z805" i="4" s="1"/>
  <c r="E805" i="4"/>
  <c r="AA805" i="4" s="1"/>
  <c r="D805" i="4"/>
  <c r="C805" i="4"/>
  <c r="X804" i="4"/>
  <c r="W804" i="4"/>
  <c r="V804" i="4"/>
  <c r="U804" i="4"/>
  <c r="AB804" i="4" s="1"/>
  <c r="T804" i="4"/>
  <c r="S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Z804" i="4" s="1"/>
  <c r="E804" i="4"/>
  <c r="AA804" i="4" s="1"/>
  <c r="D804" i="4"/>
  <c r="C804" i="4"/>
  <c r="X803" i="4"/>
  <c r="W803" i="4"/>
  <c r="V803" i="4"/>
  <c r="U803" i="4"/>
  <c r="AB803" i="4" s="1"/>
  <c r="T803" i="4"/>
  <c r="S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Z803" i="4" s="1"/>
  <c r="E803" i="4"/>
  <c r="AA803" i="4" s="1"/>
  <c r="D803" i="4"/>
  <c r="C803" i="4"/>
  <c r="X802" i="4"/>
  <c r="W802" i="4"/>
  <c r="V802" i="4"/>
  <c r="U802" i="4"/>
  <c r="AB802" i="4" s="1"/>
  <c r="T802" i="4"/>
  <c r="S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Z802" i="4" s="1"/>
  <c r="E802" i="4"/>
  <c r="AA802" i="4" s="1"/>
  <c r="D802" i="4"/>
  <c r="C802" i="4"/>
  <c r="X801" i="4"/>
  <c r="W801" i="4"/>
  <c r="V801" i="4"/>
  <c r="U801" i="4"/>
  <c r="AB801" i="4" s="1"/>
  <c r="T801" i="4"/>
  <c r="S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Z801" i="4" s="1"/>
  <c r="E801" i="4"/>
  <c r="AA801" i="4" s="1"/>
  <c r="D801" i="4"/>
  <c r="C801" i="4"/>
  <c r="X800" i="4"/>
  <c r="W800" i="4"/>
  <c r="V800" i="4"/>
  <c r="U800" i="4"/>
  <c r="AB800" i="4" s="1"/>
  <c r="T800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Z800" i="4" s="1"/>
  <c r="E800" i="4"/>
  <c r="AA800" i="4" s="1"/>
  <c r="D800" i="4"/>
  <c r="C800" i="4"/>
  <c r="X799" i="4"/>
  <c r="W799" i="4"/>
  <c r="V799" i="4"/>
  <c r="U799" i="4"/>
  <c r="AB799" i="4" s="1"/>
  <c r="T799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Z799" i="4" s="1"/>
  <c r="E799" i="4"/>
  <c r="AA799" i="4" s="1"/>
  <c r="D799" i="4"/>
  <c r="C799" i="4"/>
  <c r="X798" i="4"/>
  <c r="W798" i="4"/>
  <c r="V798" i="4"/>
  <c r="U798" i="4"/>
  <c r="AB798" i="4" s="1"/>
  <c r="T798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Z798" i="4" s="1"/>
  <c r="E798" i="4"/>
  <c r="AA798" i="4" s="1"/>
  <c r="D798" i="4"/>
  <c r="C798" i="4"/>
  <c r="X797" i="4"/>
  <c r="W797" i="4"/>
  <c r="V797" i="4"/>
  <c r="U797" i="4"/>
  <c r="AB797" i="4" s="1"/>
  <c r="T797" i="4"/>
  <c r="S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Z797" i="4" s="1"/>
  <c r="E797" i="4"/>
  <c r="AA797" i="4" s="1"/>
  <c r="D797" i="4"/>
  <c r="C797" i="4"/>
  <c r="AB796" i="4"/>
  <c r="AA796" i="4"/>
  <c r="Z796" i="4"/>
  <c r="AB795" i="4"/>
  <c r="AA795" i="4"/>
  <c r="Z795" i="4"/>
  <c r="AB794" i="4"/>
  <c r="AA794" i="4"/>
  <c r="Z794" i="4"/>
  <c r="X793" i="4"/>
  <c r="W793" i="4"/>
  <c r="V793" i="4"/>
  <c r="U793" i="4"/>
  <c r="AB793" i="4" s="1"/>
  <c r="T793" i="4"/>
  <c r="S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Z793" i="4" s="1"/>
  <c r="E793" i="4"/>
  <c r="AA793" i="4" s="1"/>
  <c r="D793" i="4"/>
  <c r="C793" i="4"/>
  <c r="X792" i="4"/>
  <c r="W792" i="4"/>
  <c r="V792" i="4"/>
  <c r="U792" i="4"/>
  <c r="AB792" i="4" s="1"/>
  <c r="T792" i="4"/>
  <c r="S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Z792" i="4" s="1"/>
  <c r="E792" i="4"/>
  <c r="AA792" i="4" s="1"/>
  <c r="D792" i="4"/>
  <c r="C792" i="4"/>
  <c r="X791" i="4"/>
  <c r="W791" i="4"/>
  <c r="V791" i="4"/>
  <c r="U791" i="4"/>
  <c r="AB791" i="4" s="1"/>
  <c r="T791" i="4"/>
  <c r="S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Z791" i="4" s="1"/>
  <c r="E791" i="4"/>
  <c r="AA791" i="4" s="1"/>
  <c r="D791" i="4"/>
  <c r="C791" i="4"/>
  <c r="X790" i="4"/>
  <c r="W790" i="4"/>
  <c r="V790" i="4"/>
  <c r="U790" i="4"/>
  <c r="AB790" i="4" s="1"/>
  <c r="T790" i="4"/>
  <c r="S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Z790" i="4" s="1"/>
  <c r="E790" i="4"/>
  <c r="AA790" i="4" s="1"/>
  <c r="D790" i="4"/>
  <c r="C790" i="4"/>
  <c r="X789" i="4"/>
  <c r="W789" i="4"/>
  <c r="V789" i="4"/>
  <c r="U789" i="4"/>
  <c r="AB789" i="4" s="1"/>
  <c r="T789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Z789" i="4" s="1"/>
  <c r="E789" i="4"/>
  <c r="AA789" i="4" s="1"/>
  <c r="D789" i="4"/>
  <c r="C789" i="4"/>
  <c r="X788" i="4"/>
  <c r="W788" i="4"/>
  <c r="V788" i="4"/>
  <c r="U788" i="4"/>
  <c r="AB788" i="4" s="1"/>
  <c r="T788" i="4"/>
  <c r="S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Z788" i="4" s="1"/>
  <c r="E788" i="4"/>
  <c r="AA788" i="4" s="1"/>
  <c r="D788" i="4"/>
  <c r="C788" i="4"/>
  <c r="X787" i="4"/>
  <c r="W787" i="4"/>
  <c r="V787" i="4"/>
  <c r="U787" i="4"/>
  <c r="AB787" i="4" s="1"/>
  <c r="T787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Z787" i="4" s="1"/>
  <c r="E787" i="4"/>
  <c r="AA787" i="4" s="1"/>
  <c r="D787" i="4"/>
  <c r="C787" i="4"/>
  <c r="X786" i="4"/>
  <c r="W786" i="4"/>
  <c r="V786" i="4"/>
  <c r="U786" i="4"/>
  <c r="AB786" i="4" s="1"/>
  <c r="T786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Z786" i="4" s="1"/>
  <c r="E786" i="4"/>
  <c r="AA786" i="4" s="1"/>
  <c r="D786" i="4"/>
  <c r="C786" i="4"/>
  <c r="X785" i="4"/>
  <c r="W785" i="4"/>
  <c r="V785" i="4"/>
  <c r="U785" i="4"/>
  <c r="AB785" i="4" s="1"/>
  <c r="T785" i="4"/>
  <c r="S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Z785" i="4" s="1"/>
  <c r="E785" i="4"/>
  <c r="AA785" i="4" s="1"/>
  <c r="D785" i="4"/>
  <c r="C785" i="4"/>
  <c r="X784" i="4"/>
  <c r="W784" i="4"/>
  <c r="V784" i="4"/>
  <c r="U784" i="4"/>
  <c r="AB784" i="4" s="1"/>
  <c r="T784" i="4"/>
  <c r="S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Z784" i="4" s="1"/>
  <c r="E784" i="4"/>
  <c r="AA784" i="4" s="1"/>
  <c r="D784" i="4"/>
  <c r="C784" i="4"/>
  <c r="X783" i="4"/>
  <c r="W783" i="4"/>
  <c r="V783" i="4"/>
  <c r="U783" i="4"/>
  <c r="AB783" i="4" s="1"/>
  <c r="T783" i="4"/>
  <c r="S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Z783" i="4" s="1"/>
  <c r="E783" i="4"/>
  <c r="AA783" i="4" s="1"/>
  <c r="D783" i="4"/>
  <c r="C783" i="4"/>
  <c r="X782" i="4"/>
  <c r="W782" i="4"/>
  <c r="V782" i="4"/>
  <c r="U782" i="4"/>
  <c r="AB782" i="4" s="1"/>
  <c r="T782" i="4"/>
  <c r="S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Z782" i="4" s="1"/>
  <c r="E782" i="4"/>
  <c r="AA782" i="4" s="1"/>
  <c r="D782" i="4"/>
  <c r="C782" i="4"/>
  <c r="X781" i="4"/>
  <c r="W781" i="4"/>
  <c r="V781" i="4"/>
  <c r="U781" i="4"/>
  <c r="AB781" i="4" s="1"/>
  <c r="T781" i="4"/>
  <c r="S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Z781" i="4" s="1"/>
  <c r="E781" i="4"/>
  <c r="AA781" i="4" s="1"/>
  <c r="D781" i="4"/>
  <c r="C781" i="4"/>
  <c r="X780" i="4"/>
  <c r="W780" i="4"/>
  <c r="V780" i="4"/>
  <c r="U780" i="4"/>
  <c r="AB780" i="4" s="1"/>
  <c r="T780" i="4"/>
  <c r="S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Z780" i="4" s="1"/>
  <c r="E780" i="4"/>
  <c r="AA780" i="4" s="1"/>
  <c r="D780" i="4"/>
  <c r="C780" i="4"/>
  <c r="X779" i="4"/>
  <c r="W779" i="4"/>
  <c r="V779" i="4"/>
  <c r="U779" i="4"/>
  <c r="AB779" i="4" s="1"/>
  <c r="T779" i="4"/>
  <c r="S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Z779" i="4" s="1"/>
  <c r="E779" i="4"/>
  <c r="AA779" i="4" s="1"/>
  <c r="D779" i="4"/>
  <c r="C779" i="4"/>
  <c r="X778" i="4"/>
  <c r="W778" i="4"/>
  <c r="V778" i="4"/>
  <c r="U778" i="4"/>
  <c r="AB778" i="4" s="1"/>
  <c r="T778" i="4"/>
  <c r="S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Z778" i="4" s="1"/>
  <c r="E778" i="4"/>
  <c r="AA778" i="4" s="1"/>
  <c r="D778" i="4"/>
  <c r="C778" i="4"/>
  <c r="X777" i="4"/>
  <c r="W777" i="4"/>
  <c r="V777" i="4"/>
  <c r="U777" i="4"/>
  <c r="AB777" i="4" s="1"/>
  <c r="T777" i="4"/>
  <c r="S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Z777" i="4" s="1"/>
  <c r="E777" i="4"/>
  <c r="AA777" i="4" s="1"/>
  <c r="D777" i="4"/>
  <c r="C777" i="4"/>
  <c r="X776" i="4"/>
  <c r="W776" i="4"/>
  <c r="V776" i="4"/>
  <c r="U776" i="4"/>
  <c r="AB776" i="4" s="1"/>
  <c r="T776" i="4"/>
  <c r="S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Z776" i="4" s="1"/>
  <c r="E776" i="4"/>
  <c r="AA776" i="4" s="1"/>
  <c r="D776" i="4"/>
  <c r="C776" i="4"/>
  <c r="X775" i="4"/>
  <c r="W775" i="4"/>
  <c r="V775" i="4"/>
  <c r="U775" i="4"/>
  <c r="AB775" i="4" s="1"/>
  <c r="T775" i="4"/>
  <c r="S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Z775" i="4" s="1"/>
  <c r="E775" i="4"/>
  <c r="AA775" i="4" s="1"/>
  <c r="D775" i="4"/>
  <c r="C775" i="4"/>
  <c r="X774" i="4"/>
  <c r="W774" i="4"/>
  <c r="V774" i="4"/>
  <c r="U774" i="4"/>
  <c r="AB774" i="4" s="1"/>
  <c r="T774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Z774" i="4" s="1"/>
  <c r="E774" i="4"/>
  <c r="AA774" i="4" s="1"/>
  <c r="D774" i="4"/>
  <c r="C774" i="4"/>
  <c r="X773" i="4"/>
  <c r="W773" i="4"/>
  <c r="V773" i="4"/>
  <c r="U773" i="4"/>
  <c r="AB773" i="4" s="1"/>
  <c r="T773" i="4"/>
  <c r="S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Z773" i="4" s="1"/>
  <c r="E773" i="4"/>
  <c r="AA773" i="4" s="1"/>
  <c r="D773" i="4"/>
  <c r="C773" i="4"/>
  <c r="X772" i="4"/>
  <c r="W772" i="4"/>
  <c r="V772" i="4"/>
  <c r="U772" i="4"/>
  <c r="AB772" i="4" s="1"/>
  <c r="T772" i="4"/>
  <c r="S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Z772" i="4" s="1"/>
  <c r="E772" i="4"/>
  <c r="AA772" i="4" s="1"/>
  <c r="D772" i="4"/>
  <c r="C772" i="4"/>
  <c r="X771" i="4"/>
  <c r="W771" i="4"/>
  <c r="V771" i="4"/>
  <c r="U771" i="4"/>
  <c r="AB771" i="4" s="1"/>
  <c r="T771" i="4"/>
  <c r="S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Z771" i="4" s="1"/>
  <c r="E771" i="4"/>
  <c r="AA771" i="4" s="1"/>
  <c r="D771" i="4"/>
  <c r="C771" i="4"/>
  <c r="X770" i="4"/>
  <c r="W770" i="4"/>
  <c r="V770" i="4"/>
  <c r="U770" i="4"/>
  <c r="AB770" i="4" s="1"/>
  <c r="T770" i="4"/>
  <c r="S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Z770" i="4" s="1"/>
  <c r="E770" i="4"/>
  <c r="AA770" i="4" s="1"/>
  <c r="D770" i="4"/>
  <c r="C770" i="4"/>
  <c r="X769" i="4"/>
  <c r="W769" i="4"/>
  <c r="V769" i="4"/>
  <c r="U769" i="4"/>
  <c r="AB769" i="4" s="1"/>
  <c r="T769" i="4"/>
  <c r="S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Z769" i="4" s="1"/>
  <c r="E769" i="4"/>
  <c r="AA769" i="4" s="1"/>
  <c r="D769" i="4"/>
  <c r="C769" i="4"/>
  <c r="X768" i="4"/>
  <c r="W768" i="4"/>
  <c r="V768" i="4"/>
  <c r="U768" i="4"/>
  <c r="AB768" i="4" s="1"/>
  <c r="T768" i="4"/>
  <c r="S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Z768" i="4" s="1"/>
  <c r="E768" i="4"/>
  <c r="AA768" i="4" s="1"/>
  <c r="D768" i="4"/>
  <c r="C768" i="4"/>
  <c r="X767" i="4"/>
  <c r="W767" i="4"/>
  <c r="V767" i="4"/>
  <c r="U767" i="4"/>
  <c r="AB767" i="4" s="1"/>
  <c r="T767" i="4"/>
  <c r="S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Z767" i="4" s="1"/>
  <c r="E767" i="4"/>
  <c r="AA767" i="4" s="1"/>
  <c r="D767" i="4"/>
  <c r="C767" i="4"/>
  <c r="X766" i="4"/>
  <c r="W766" i="4"/>
  <c r="V766" i="4"/>
  <c r="U766" i="4"/>
  <c r="AB766" i="4" s="1"/>
  <c r="T766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Z766" i="4" s="1"/>
  <c r="E766" i="4"/>
  <c r="AA766" i="4" s="1"/>
  <c r="D766" i="4"/>
  <c r="C766" i="4"/>
  <c r="X765" i="4"/>
  <c r="W765" i="4"/>
  <c r="V765" i="4"/>
  <c r="U765" i="4"/>
  <c r="AB765" i="4" s="1"/>
  <c r="T765" i="4"/>
  <c r="S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Z765" i="4" s="1"/>
  <c r="E765" i="4"/>
  <c r="AA765" i="4" s="1"/>
  <c r="D765" i="4"/>
  <c r="C765" i="4"/>
  <c r="X764" i="4"/>
  <c r="W764" i="4"/>
  <c r="V764" i="4"/>
  <c r="U764" i="4"/>
  <c r="AB764" i="4" s="1"/>
  <c r="T764" i="4"/>
  <c r="S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Z764" i="4" s="1"/>
  <c r="E764" i="4"/>
  <c r="AA764" i="4" s="1"/>
  <c r="D764" i="4"/>
  <c r="C764" i="4"/>
  <c r="X763" i="4"/>
  <c r="W763" i="4"/>
  <c r="V763" i="4"/>
  <c r="U763" i="4"/>
  <c r="AB763" i="4" s="1"/>
  <c r="T763" i="4"/>
  <c r="S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Z763" i="4" s="1"/>
  <c r="E763" i="4"/>
  <c r="AA763" i="4" s="1"/>
  <c r="D763" i="4"/>
  <c r="C763" i="4"/>
  <c r="X762" i="4"/>
  <c r="W762" i="4"/>
  <c r="V762" i="4"/>
  <c r="U762" i="4"/>
  <c r="AB762" i="4" s="1"/>
  <c r="T762" i="4"/>
  <c r="S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Z762" i="4" s="1"/>
  <c r="E762" i="4"/>
  <c r="AA762" i="4" s="1"/>
  <c r="D762" i="4"/>
  <c r="C762" i="4"/>
  <c r="X761" i="4"/>
  <c r="W761" i="4"/>
  <c r="V761" i="4"/>
  <c r="U761" i="4"/>
  <c r="AB761" i="4" s="1"/>
  <c r="T761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Z761" i="4" s="1"/>
  <c r="E761" i="4"/>
  <c r="AA761" i="4" s="1"/>
  <c r="D761" i="4"/>
  <c r="C761" i="4"/>
  <c r="X760" i="4"/>
  <c r="W760" i="4"/>
  <c r="V760" i="4"/>
  <c r="U760" i="4"/>
  <c r="AB760" i="4" s="1"/>
  <c r="T760" i="4"/>
  <c r="S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Z760" i="4" s="1"/>
  <c r="E760" i="4"/>
  <c r="AA760" i="4" s="1"/>
  <c r="D760" i="4"/>
  <c r="C760" i="4"/>
  <c r="X759" i="4"/>
  <c r="W759" i="4"/>
  <c r="V759" i="4"/>
  <c r="U759" i="4"/>
  <c r="AB759" i="4" s="1"/>
  <c r="T759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Z759" i="4" s="1"/>
  <c r="E759" i="4"/>
  <c r="AA759" i="4" s="1"/>
  <c r="D759" i="4"/>
  <c r="C759" i="4"/>
  <c r="X758" i="4"/>
  <c r="W758" i="4"/>
  <c r="V758" i="4"/>
  <c r="U758" i="4"/>
  <c r="AB758" i="4" s="1"/>
  <c r="T758" i="4"/>
  <c r="S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Z758" i="4" s="1"/>
  <c r="E758" i="4"/>
  <c r="AA758" i="4" s="1"/>
  <c r="D758" i="4"/>
  <c r="C758" i="4"/>
  <c r="X757" i="4"/>
  <c r="W757" i="4"/>
  <c r="V757" i="4"/>
  <c r="U757" i="4"/>
  <c r="AB757" i="4" s="1"/>
  <c r="T757" i="4"/>
  <c r="S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Z757" i="4" s="1"/>
  <c r="E757" i="4"/>
  <c r="AA757" i="4" s="1"/>
  <c r="D757" i="4"/>
  <c r="C757" i="4"/>
  <c r="X756" i="4"/>
  <c r="W756" i="4"/>
  <c r="V756" i="4"/>
  <c r="U756" i="4"/>
  <c r="AB756" i="4" s="1"/>
  <c r="T756" i="4"/>
  <c r="S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Z756" i="4" s="1"/>
  <c r="E756" i="4"/>
  <c r="AA756" i="4" s="1"/>
  <c r="D756" i="4"/>
  <c r="C756" i="4"/>
  <c r="X755" i="4"/>
  <c r="W755" i="4"/>
  <c r="V755" i="4"/>
  <c r="U755" i="4"/>
  <c r="AB755" i="4" s="1"/>
  <c r="T755" i="4"/>
  <c r="S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Z755" i="4" s="1"/>
  <c r="E755" i="4"/>
  <c r="AA755" i="4" s="1"/>
  <c r="D755" i="4"/>
  <c r="C755" i="4"/>
  <c r="X754" i="4"/>
  <c r="W754" i="4"/>
  <c r="V754" i="4"/>
  <c r="U754" i="4"/>
  <c r="AB754" i="4" s="1"/>
  <c r="T754" i="4"/>
  <c r="S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Z754" i="4" s="1"/>
  <c r="E754" i="4"/>
  <c r="AA754" i="4" s="1"/>
  <c r="D754" i="4"/>
  <c r="C754" i="4"/>
  <c r="X753" i="4"/>
  <c r="W753" i="4"/>
  <c r="V753" i="4"/>
  <c r="U753" i="4"/>
  <c r="AB753" i="4" s="1"/>
  <c r="T753" i="4"/>
  <c r="S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Z753" i="4" s="1"/>
  <c r="E753" i="4"/>
  <c r="AA753" i="4" s="1"/>
  <c r="D753" i="4"/>
  <c r="C753" i="4"/>
  <c r="X752" i="4"/>
  <c r="W752" i="4"/>
  <c r="V752" i="4"/>
  <c r="U752" i="4"/>
  <c r="AB752" i="4" s="1"/>
  <c r="T752" i="4"/>
  <c r="S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Z752" i="4" s="1"/>
  <c r="E752" i="4"/>
  <c r="AA752" i="4" s="1"/>
  <c r="D752" i="4"/>
  <c r="C752" i="4"/>
  <c r="X751" i="4"/>
  <c r="W751" i="4"/>
  <c r="V751" i="4"/>
  <c r="U751" i="4"/>
  <c r="AB751" i="4" s="1"/>
  <c r="T751" i="4"/>
  <c r="S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Z751" i="4" s="1"/>
  <c r="E751" i="4"/>
  <c r="AA751" i="4" s="1"/>
  <c r="D751" i="4"/>
  <c r="C751" i="4"/>
  <c r="X750" i="4"/>
  <c r="W750" i="4"/>
  <c r="V750" i="4"/>
  <c r="U750" i="4"/>
  <c r="AB750" i="4" s="1"/>
  <c r="T750" i="4"/>
  <c r="S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Z750" i="4" s="1"/>
  <c r="E750" i="4"/>
  <c r="AA750" i="4" s="1"/>
  <c r="D750" i="4"/>
  <c r="C750" i="4"/>
  <c r="X749" i="4"/>
  <c r="W749" i="4"/>
  <c r="V749" i="4"/>
  <c r="U749" i="4"/>
  <c r="AB749" i="4" s="1"/>
  <c r="T749" i="4"/>
  <c r="S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Z749" i="4" s="1"/>
  <c r="E749" i="4"/>
  <c r="AA749" i="4" s="1"/>
  <c r="D749" i="4"/>
  <c r="C749" i="4"/>
  <c r="X748" i="4"/>
  <c r="W748" i="4"/>
  <c r="V748" i="4"/>
  <c r="U748" i="4"/>
  <c r="AB748" i="4" s="1"/>
  <c r="T748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Z748" i="4" s="1"/>
  <c r="E748" i="4"/>
  <c r="AA748" i="4" s="1"/>
  <c r="D748" i="4"/>
  <c r="C748" i="4"/>
  <c r="X747" i="4"/>
  <c r="W747" i="4"/>
  <c r="V747" i="4"/>
  <c r="U747" i="4"/>
  <c r="AB747" i="4" s="1"/>
  <c r="T747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Z747" i="4" s="1"/>
  <c r="E747" i="4"/>
  <c r="AA747" i="4" s="1"/>
  <c r="D747" i="4"/>
  <c r="C747" i="4"/>
  <c r="X746" i="4"/>
  <c r="W746" i="4"/>
  <c r="V746" i="4"/>
  <c r="U746" i="4"/>
  <c r="AB746" i="4" s="1"/>
  <c r="T746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Z746" i="4" s="1"/>
  <c r="E746" i="4"/>
  <c r="AA746" i="4" s="1"/>
  <c r="D746" i="4"/>
  <c r="C746" i="4"/>
  <c r="X745" i="4"/>
  <c r="W745" i="4"/>
  <c r="V745" i="4"/>
  <c r="U745" i="4"/>
  <c r="AB745" i="4" s="1"/>
  <c r="T745" i="4"/>
  <c r="S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Z745" i="4" s="1"/>
  <c r="E745" i="4"/>
  <c r="AA745" i="4" s="1"/>
  <c r="D745" i="4"/>
  <c r="C745" i="4"/>
  <c r="X744" i="4"/>
  <c r="W744" i="4"/>
  <c r="V744" i="4"/>
  <c r="U744" i="4"/>
  <c r="AB744" i="4" s="1"/>
  <c r="T744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Z744" i="4" s="1"/>
  <c r="E744" i="4"/>
  <c r="AA744" i="4" s="1"/>
  <c r="D744" i="4"/>
  <c r="C744" i="4"/>
  <c r="X743" i="4"/>
  <c r="W743" i="4"/>
  <c r="V743" i="4"/>
  <c r="U743" i="4"/>
  <c r="AB743" i="4" s="1"/>
  <c r="T743" i="4"/>
  <c r="S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Z743" i="4" s="1"/>
  <c r="E743" i="4"/>
  <c r="AA743" i="4" s="1"/>
  <c r="D743" i="4"/>
  <c r="C743" i="4"/>
  <c r="X742" i="4"/>
  <c r="W742" i="4"/>
  <c r="V742" i="4"/>
  <c r="U742" i="4"/>
  <c r="AB742" i="4" s="1"/>
  <c r="T742" i="4"/>
  <c r="S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Z742" i="4" s="1"/>
  <c r="E742" i="4"/>
  <c r="AA742" i="4" s="1"/>
  <c r="D742" i="4"/>
  <c r="C742" i="4"/>
  <c r="X741" i="4"/>
  <c r="W741" i="4"/>
  <c r="V741" i="4"/>
  <c r="U741" i="4"/>
  <c r="AB741" i="4" s="1"/>
  <c r="T741" i="4"/>
  <c r="S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Z741" i="4" s="1"/>
  <c r="E741" i="4"/>
  <c r="AA741" i="4" s="1"/>
  <c r="D741" i="4"/>
  <c r="C741" i="4"/>
  <c r="X740" i="4"/>
  <c r="W740" i="4"/>
  <c r="V740" i="4"/>
  <c r="U740" i="4"/>
  <c r="AB740" i="4" s="1"/>
  <c r="T740" i="4"/>
  <c r="S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Z740" i="4" s="1"/>
  <c r="E740" i="4"/>
  <c r="AA740" i="4" s="1"/>
  <c r="D740" i="4"/>
  <c r="C740" i="4"/>
  <c r="X739" i="4"/>
  <c r="W739" i="4"/>
  <c r="V739" i="4"/>
  <c r="U739" i="4"/>
  <c r="AB739" i="4" s="1"/>
  <c r="T739" i="4"/>
  <c r="S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Z739" i="4" s="1"/>
  <c r="E739" i="4"/>
  <c r="AA739" i="4" s="1"/>
  <c r="D739" i="4"/>
  <c r="C739" i="4"/>
  <c r="X738" i="4"/>
  <c r="W738" i="4"/>
  <c r="V738" i="4"/>
  <c r="U738" i="4"/>
  <c r="AB738" i="4" s="1"/>
  <c r="T738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Z738" i="4" s="1"/>
  <c r="E738" i="4"/>
  <c r="AA738" i="4" s="1"/>
  <c r="D738" i="4"/>
  <c r="C738" i="4"/>
  <c r="X737" i="4"/>
  <c r="W737" i="4"/>
  <c r="V737" i="4"/>
  <c r="U737" i="4"/>
  <c r="AB737" i="4" s="1"/>
  <c r="T737" i="4"/>
  <c r="S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Z737" i="4" s="1"/>
  <c r="E737" i="4"/>
  <c r="AA737" i="4" s="1"/>
  <c r="D737" i="4"/>
  <c r="C737" i="4"/>
  <c r="X736" i="4"/>
  <c r="W736" i="4"/>
  <c r="V736" i="4"/>
  <c r="U736" i="4"/>
  <c r="AB736" i="4" s="1"/>
  <c r="T736" i="4"/>
  <c r="S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Z736" i="4" s="1"/>
  <c r="E736" i="4"/>
  <c r="AA736" i="4" s="1"/>
  <c r="D736" i="4"/>
  <c r="C736" i="4"/>
  <c r="X735" i="4"/>
  <c r="W735" i="4"/>
  <c r="V735" i="4"/>
  <c r="U735" i="4"/>
  <c r="AB735" i="4" s="1"/>
  <c r="T735" i="4"/>
  <c r="S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Z735" i="4" s="1"/>
  <c r="E735" i="4"/>
  <c r="AA735" i="4" s="1"/>
  <c r="D735" i="4"/>
  <c r="C735" i="4"/>
  <c r="X734" i="4"/>
  <c r="W734" i="4"/>
  <c r="V734" i="4"/>
  <c r="U734" i="4"/>
  <c r="AB734" i="4" s="1"/>
  <c r="T734" i="4"/>
  <c r="S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Z734" i="4" s="1"/>
  <c r="E734" i="4"/>
  <c r="AA734" i="4" s="1"/>
  <c r="D734" i="4"/>
  <c r="C734" i="4"/>
  <c r="X733" i="4"/>
  <c r="W733" i="4"/>
  <c r="V733" i="4"/>
  <c r="U733" i="4"/>
  <c r="AB733" i="4" s="1"/>
  <c r="T733" i="4"/>
  <c r="S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Z733" i="4" s="1"/>
  <c r="E733" i="4"/>
  <c r="AA733" i="4" s="1"/>
  <c r="D733" i="4"/>
  <c r="C733" i="4"/>
  <c r="X732" i="4"/>
  <c r="W732" i="4"/>
  <c r="V732" i="4"/>
  <c r="U732" i="4"/>
  <c r="AB732" i="4" s="1"/>
  <c r="T732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Z732" i="4" s="1"/>
  <c r="E732" i="4"/>
  <c r="AA732" i="4" s="1"/>
  <c r="D732" i="4"/>
  <c r="C732" i="4"/>
  <c r="X731" i="4"/>
  <c r="W731" i="4"/>
  <c r="V731" i="4"/>
  <c r="U731" i="4"/>
  <c r="AB731" i="4" s="1"/>
  <c r="T731" i="4"/>
  <c r="S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Z731" i="4" s="1"/>
  <c r="E731" i="4"/>
  <c r="AA731" i="4" s="1"/>
  <c r="D731" i="4"/>
  <c r="C731" i="4"/>
  <c r="X730" i="4"/>
  <c r="W730" i="4"/>
  <c r="V730" i="4"/>
  <c r="U730" i="4"/>
  <c r="AB730" i="4" s="1"/>
  <c r="T730" i="4"/>
  <c r="S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Z730" i="4" s="1"/>
  <c r="E730" i="4"/>
  <c r="AA730" i="4" s="1"/>
  <c r="D730" i="4"/>
  <c r="C730" i="4"/>
  <c r="X729" i="4"/>
  <c r="W729" i="4"/>
  <c r="V729" i="4"/>
  <c r="U729" i="4"/>
  <c r="AB729" i="4" s="1"/>
  <c r="T729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Z729" i="4" s="1"/>
  <c r="E729" i="4"/>
  <c r="AA729" i="4" s="1"/>
  <c r="D729" i="4"/>
  <c r="C729" i="4"/>
  <c r="X728" i="4"/>
  <c r="W728" i="4"/>
  <c r="V728" i="4"/>
  <c r="U728" i="4"/>
  <c r="AB728" i="4" s="1"/>
  <c r="T728" i="4"/>
  <c r="S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Z728" i="4" s="1"/>
  <c r="E728" i="4"/>
  <c r="AA728" i="4" s="1"/>
  <c r="D728" i="4"/>
  <c r="C728" i="4"/>
  <c r="X727" i="4"/>
  <c r="W727" i="4"/>
  <c r="V727" i="4"/>
  <c r="U727" i="4"/>
  <c r="AB727" i="4" s="1"/>
  <c r="T727" i="4"/>
  <c r="S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Z727" i="4" s="1"/>
  <c r="E727" i="4"/>
  <c r="AA727" i="4" s="1"/>
  <c r="D727" i="4"/>
  <c r="C727" i="4"/>
  <c r="X726" i="4"/>
  <c r="W726" i="4"/>
  <c r="V726" i="4"/>
  <c r="U726" i="4"/>
  <c r="AB726" i="4" s="1"/>
  <c r="T726" i="4"/>
  <c r="S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Z726" i="4" s="1"/>
  <c r="E726" i="4"/>
  <c r="AA726" i="4" s="1"/>
  <c r="D726" i="4"/>
  <c r="C726" i="4"/>
  <c r="X725" i="4"/>
  <c r="W725" i="4"/>
  <c r="V725" i="4"/>
  <c r="U725" i="4"/>
  <c r="AB725" i="4" s="1"/>
  <c r="T725" i="4"/>
  <c r="S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Z725" i="4" s="1"/>
  <c r="E725" i="4"/>
  <c r="AA725" i="4" s="1"/>
  <c r="D725" i="4"/>
  <c r="C725" i="4"/>
  <c r="X724" i="4"/>
  <c r="W724" i="4"/>
  <c r="V724" i="4"/>
  <c r="U724" i="4"/>
  <c r="AB724" i="4" s="1"/>
  <c r="T724" i="4"/>
  <c r="S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Z724" i="4" s="1"/>
  <c r="E724" i="4"/>
  <c r="AA724" i="4" s="1"/>
  <c r="D724" i="4"/>
  <c r="C724" i="4"/>
  <c r="X723" i="4"/>
  <c r="W723" i="4"/>
  <c r="V723" i="4"/>
  <c r="U723" i="4"/>
  <c r="AB723" i="4" s="1"/>
  <c r="T723" i="4"/>
  <c r="S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Z723" i="4" s="1"/>
  <c r="E723" i="4"/>
  <c r="AA723" i="4" s="1"/>
  <c r="D723" i="4"/>
  <c r="C723" i="4"/>
  <c r="X722" i="4"/>
  <c r="W722" i="4"/>
  <c r="V722" i="4"/>
  <c r="U722" i="4"/>
  <c r="AB722" i="4" s="1"/>
  <c r="T722" i="4"/>
  <c r="S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Z722" i="4" s="1"/>
  <c r="E722" i="4"/>
  <c r="AA722" i="4" s="1"/>
  <c r="D722" i="4"/>
  <c r="C722" i="4"/>
  <c r="X721" i="4"/>
  <c r="W721" i="4"/>
  <c r="V721" i="4"/>
  <c r="U721" i="4"/>
  <c r="AB721" i="4" s="1"/>
  <c r="T721" i="4"/>
  <c r="S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Z721" i="4" s="1"/>
  <c r="E721" i="4"/>
  <c r="AA721" i="4" s="1"/>
  <c r="D721" i="4"/>
  <c r="C721" i="4"/>
  <c r="X720" i="4"/>
  <c r="W720" i="4"/>
  <c r="V720" i="4"/>
  <c r="U720" i="4"/>
  <c r="AB720" i="4" s="1"/>
  <c r="T720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Z720" i="4" s="1"/>
  <c r="E720" i="4"/>
  <c r="AA720" i="4" s="1"/>
  <c r="D720" i="4"/>
  <c r="C720" i="4"/>
  <c r="X719" i="4"/>
  <c r="W719" i="4"/>
  <c r="V719" i="4"/>
  <c r="U719" i="4"/>
  <c r="AB719" i="4" s="1"/>
  <c r="T719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Z719" i="4" s="1"/>
  <c r="E719" i="4"/>
  <c r="AA719" i="4" s="1"/>
  <c r="D719" i="4"/>
  <c r="C719" i="4"/>
  <c r="X718" i="4"/>
  <c r="W718" i="4"/>
  <c r="V718" i="4"/>
  <c r="U718" i="4"/>
  <c r="AB718" i="4" s="1"/>
  <c r="T718" i="4"/>
  <c r="S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Z718" i="4" s="1"/>
  <c r="E718" i="4"/>
  <c r="AA718" i="4" s="1"/>
  <c r="D718" i="4"/>
  <c r="C718" i="4"/>
  <c r="X717" i="4"/>
  <c r="W717" i="4"/>
  <c r="V717" i="4"/>
  <c r="U717" i="4"/>
  <c r="AB717" i="4" s="1"/>
  <c r="T717" i="4"/>
  <c r="S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Z717" i="4" s="1"/>
  <c r="E717" i="4"/>
  <c r="AA717" i="4" s="1"/>
  <c r="D717" i="4"/>
  <c r="C717" i="4"/>
  <c r="X716" i="4"/>
  <c r="W716" i="4"/>
  <c r="V716" i="4"/>
  <c r="U716" i="4"/>
  <c r="AB716" i="4" s="1"/>
  <c r="T716" i="4"/>
  <c r="S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Z716" i="4" s="1"/>
  <c r="E716" i="4"/>
  <c r="AA716" i="4" s="1"/>
  <c r="D716" i="4"/>
  <c r="C716" i="4"/>
  <c r="X715" i="4"/>
  <c r="W715" i="4"/>
  <c r="V715" i="4"/>
  <c r="U715" i="4"/>
  <c r="AB715" i="4" s="1"/>
  <c r="T715" i="4"/>
  <c r="S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Z715" i="4" s="1"/>
  <c r="E715" i="4"/>
  <c r="AA715" i="4" s="1"/>
  <c r="D715" i="4"/>
  <c r="C715" i="4"/>
  <c r="X714" i="4"/>
  <c r="W714" i="4"/>
  <c r="V714" i="4"/>
  <c r="U714" i="4"/>
  <c r="AB714" i="4" s="1"/>
  <c r="T714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Z714" i="4" s="1"/>
  <c r="E714" i="4"/>
  <c r="AA714" i="4" s="1"/>
  <c r="D714" i="4"/>
  <c r="C714" i="4"/>
  <c r="X713" i="4"/>
  <c r="W713" i="4"/>
  <c r="V713" i="4"/>
  <c r="U713" i="4"/>
  <c r="AB713" i="4" s="1"/>
  <c r="T713" i="4"/>
  <c r="S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Z713" i="4" s="1"/>
  <c r="E713" i="4"/>
  <c r="AA713" i="4" s="1"/>
  <c r="D713" i="4"/>
  <c r="C713" i="4"/>
  <c r="X712" i="4"/>
  <c r="W712" i="4"/>
  <c r="V712" i="4"/>
  <c r="U712" i="4"/>
  <c r="AB712" i="4" s="1"/>
  <c r="T712" i="4"/>
  <c r="S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Z712" i="4" s="1"/>
  <c r="E712" i="4"/>
  <c r="AA712" i="4" s="1"/>
  <c r="D712" i="4"/>
  <c r="C712" i="4"/>
  <c r="X711" i="4"/>
  <c r="W711" i="4"/>
  <c r="V711" i="4"/>
  <c r="U711" i="4"/>
  <c r="AB711" i="4" s="1"/>
  <c r="T711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Z711" i="4" s="1"/>
  <c r="E711" i="4"/>
  <c r="AA711" i="4" s="1"/>
  <c r="D711" i="4"/>
  <c r="C711" i="4"/>
  <c r="X710" i="4"/>
  <c r="W710" i="4"/>
  <c r="V710" i="4"/>
  <c r="U710" i="4"/>
  <c r="AB710" i="4" s="1"/>
  <c r="T710" i="4"/>
  <c r="S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Z710" i="4" s="1"/>
  <c r="E710" i="4"/>
  <c r="AA710" i="4" s="1"/>
  <c r="D710" i="4"/>
  <c r="C710" i="4"/>
  <c r="X709" i="4"/>
  <c r="W709" i="4"/>
  <c r="V709" i="4"/>
  <c r="U709" i="4"/>
  <c r="AB709" i="4" s="1"/>
  <c r="T709" i="4"/>
  <c r="S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Z709" i="4" s="1"/>
  <c r="E709" i="4"/>
  <c r="AA709" i="4" s="1"/>
  <c r="D709" i="4"/>
  <c r="C709" i="4"/>
  <c r="X708" i="4"/>
  <c r="W708" i="4"/>
  <c r="V708" i="4"/>
  <c r="U708" i="4"/>
  <c r="AB708" i="4" s="1"/>
  <c r="T708" i="4"/>
  <c r="S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Z708" i="4" s="1"/>
  <c r="E708" i="4"/>
  <c r="AA708" i="4" s="1"/>
  <c r="D708" i="4"/>
  <c r="C708" i="4"/>
  <c r="X707" i="4"/>
  <c r="W707" i="4"/>
  <c r="V707" i="4"/>
  <c r="U707" i="4"/>
  <c r="AB707" i="4" s="1"/>
  <c r="T707" i="4"/>
  <c r="S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Z707" i="4" s="1"/>
  <c r="E707" i="4"/>
  <c r="AA707" i="4" s="1"/>
  <c r="D707" i="4"/>
  <c r="C707" i="4"/>
  <c r="X706" i="4"/>
  <c r="W706" i="4"/>
  <c r="V706" i="4"/>
  <c r="U706" i="4"/>
  <c r="AB706" i="4" s="1"/>
  <c r="T706" i="4"/>
  <c r="S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Z706" i="4" s="1"/>
  <c r="E706" i="4"/>
  <c r="AA706" i="4" s="1"/>
  <c r="D706" i="4"/>
  <c r="C706" i="4"/>
  <c r="X705" i="4"/>
  <c r="W705" i="4"/>
  <c r="V705" i="4"/>
  <c r="U705" i="4"/>
  <c r="AB705" i="4" s="1"/>
  <c r="T705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Z705" i="4" s="1"/>
  <c r="E705" i="4"/>
  <c r="AA705" i="4" s="1"/>
  <c r="D705" i="4"/>
  <c r="C705" i="4"/>
  <c r="X704" i="4"/>
  <c r="W704" i="4"/>
  <c r="V704" i="4"/>
  <c r="U704" i="4"/>
  <c r="AB704" i="4" s="1"/>
  <c r="T704" i="4"/>
  <c r="S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Z704" i="4" s="1"/>
  <c r="E704" i="4"/>
  <c r="AA704" i="4" s="1"/>
  <c r="D704" i="4"/>
  <c r="C704" i="4"/>
  <c r="X703" i="4"/>
  <c r="W703" i="4"/>
  <c r="V703" i="4"/>
  <c r="U703" i="4"/>
  <c r="AB703" i="4" s="1"/>
  <c r="T703" i="4"/>
  <c r="S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Z703" i="4" s="1"/>
  <c r="E703" i="4"/>
  <c r="AA703" i="4" s="1"/>
  <c r="D703" i="4"/>
  <c r="C703" i="4"/>
  <c r="X702" i="4"/>
  <c r="W702" i="4"/>
  <c r="V702" i="4"/>
  <c r="U702" i="4"/>
  <c r="AB702" i="4" s="1"/>
  <c r="T702" i="4"/>
  <c r="S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Z702" i="4" s="1"/>
  <c r="E702" i="4"/>
  <c r="AA702" i="4" s="1"/>
  <c r="D702" i="4"/>
  <c r="C702" i="4"/>
  <c r="X701" i="4"/>
  <c r="W701" i="4"/>
  <c r="V701" i="4"/>
  <c r="U701" i="4"/>
  <c r="AB701" i="4" s="1"/>
  <c r="T701" i="4"/>
  <c r="S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Z701" i="4" s="1"/>
  <c r="E701" i="4"/>
  <c r="AA701" i="4" s="1"/>
  <c r="D701" i="4"/>
  <c r="C701" i="4"/>
  <c r="X700" i="4"/>
  <c r="W700" i="4"/>
  <c r="V700" i="4"/>
  <c r="U700" i="4"/>
  <c r="AB700" i="4" s="1"/>
  <c r="T700" i="4"/>
  <c r="S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Z700" i="4" s="1"/>
  <c r="E700" i="4"/>
  <c r="AA700" i="4" s="1"/>
  <c r="D700" i="4"/>
  <c r="C700" i="4"/>
  <c r="X699" i="4"/>
  <c r="W699" i="4"/>
  <c r="V699" i="4"/>
  <c r="U699" i="4"/>
  <c r="AB699" i="4" s="1"/>
  <c r="T699" i="4"/>
  <c r="S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Z699" i="4" s="1"/>
  <c r="E699" i="4"/>
  <c r="AA699" i="4" s="1"/>
  <c r="D699" i="4"/>
  <c r="C699" i="4"/>
  <c r="X698" i="4"/>
  <c r="W698" i="4"/>
  <c r="V698" i="4"/>
  <c r="U698" i="4"/>
  <c r="AB698" i="4" s="1"/>
  <c r="T698" i="4"/>
  <c r="S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Z698" i="4" s="1"/>
  <c r="E698" i="4"/>
  <c r="AA698" i="4" s="1"/>
  <c r="D698" i="4"/>
  <c r="C698" i="4"/>
  <c r="X697" i="4"/>
  <c r="W697" i="4"/>
  <c r="V697" i="4"/>
  <c r="U697" i="4"/>
  <c r="AB697" i="4" s="1"/>
  <c r="T697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Z697" i="4" s="1"/>
  <c r="E697" i="4"/>
  <c r="AA697" i="4" s="1"/>
  <c r="D697" i="4"/>
  <c r="C697" i="4"/>
  <c r="X696" i="4"/>
  <c r="W696" i="4"/>
  <c r="V696" i="4"/>
  <c r="U696" i="4"/>
  <c r="AB696" i="4" s="1"/>
  <c r="T696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Z696" i="4" s="1"/>
  <c r="E696" i="4"/>
  <c r="AA696" i="4" s="1"/>
  <c r="D696" i="4"/>
  <c r="C696" i="4"/>
  <c r="X695" i="4"/>
  <c r="W695" i="4"/>
  <c r="V695" i="4"/>
  <c r="U695" i="4"/>
  <c r="AB695" i="4" s="1"/>
  <c r="T695" i="4"/>
  <c r="S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Z695" i="4" s="1"/>
  <c r="E695" i="4"/>
  <c r="AA695" i="4" s="1"/>
  <c r="D695" i="4"/>
  <c r="C695" i="4"/>
  <c r="X694" i="4"/>
  <c r="W694" i="4"/>
  <c r="V694" i="4"/>
  <c r="U694" i="4"/>
  <c r="AB694" i="4" s="1"/>
  <c r="T694" i="4"/>
  <c r="S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Z694" i="4" s="1"/>
  <c r="E694" i="4"/>
  <c r="AA694" i="4" s="1"/>
  <c r="D694" i="4"/>
  <c r="C694" i="4"/>
  <c r="X693" i="4"/>
  <c r="W693" i="4"/>
  <c r="V693" i="4"/>
  <c r="U693" i="4"/>
  <c r="AB693" i="4" s="1"/>
  <c r="T693" i="4"/>
  <c r="S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Z693" i="4" s="1"/>
  <c r="E693" i="4"/>
  <c r="AA693" i="4" s="1"/>
  <c r="D693" i="4"/>
  <c r="C693" i="4"/>
  <c r="X692" i="4"/>
  <c r="W692" i="4"/>
  <c r="V692" i="4"/>
  <c r="U692" i="4"/>
  <c r="AB692" i="4" s="1"/>
  <c r="T692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Z692" i="4" s="1"/>
  <c r="E692" i="4"/>
  <c r="AA692" i="4" s="1"/>
  <c r="D692" i="4"/>
  <c r="C692" i="4"/>
  <c r="X691" i="4"/>
  <c r="W691" i="4"/>
  <c r="V691" i="4"/>
  <c r="U691" i="4"/>
  <c r="AB691" i="4" s="1"/>
  <c r="T691" i="4"/>
  <c r="S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Z691" i="4" s="1"/>
  <c r="E691" i="4"/>
  <c r="AA691" i="4" s="1"/>
  <c r="D691" i="4"/>
  <c r="C691" i="4"/>
  <c r="X690" i="4"/>
  <c r="W690" i="4"/>
  <c r="V690" i="4"/>
  <c r="U690" i="4"/>
  <c r="AB690" i="4" s="1"/>
  <c r="T690" i="4"/>
  <c r="S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Z690" i="4" s="1"/>
  <c r="E690" i="4"/>
  <c r="AA690" i="4" s="1"/>
  <c r="D690" i="4"/>
  <c r="C690" i="4"/>
  <c r="X689" i="4"/>
  <c r="W689" i="4"/>
  <c r="V689" i="4"/>
  <c r="U689" i="4"/>
  <c r="AB689" i="4" s="1"/>
  <c r="T689" i="4"/>
  <c r="S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Z689" i="4" s="1"/>
  <c r="E689" i="4"/>
  <c r="AA689" i="4" s="1"/>
  <c r="D689" i="4"/>
  <c r="C689" i="4"/>
  <c r="X688" i="4"/>
  <c r="W688" i="4"/>
  <c r="V688" i="4"/>
  <c r="U688" i="4"/>
  <c r="AB688" i="4" s="1"/>
  <c r="T688" i="4"/>
  <c r="S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Z688" i="4" s="1"/>
  <c r="E688" i="4"/>
  <c r="AA688" i="4" s="1"/>
  <c r="D688" i="4"/>
  <c r="C688" i="4"/>
  <c r="X687" i="4"/>
  <c r="W687" i="4"/>
  <c r="V687" i="4"/>
  <c r="U687" i="4"/>
  <c r="AB687" i="4" s="1"/>
  <c r="T687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Z687" i="4" s="1"/>
  <c r="E687" i="4"/>
  <c r="AA687" i="4" s="1"/>
  <c r="D687" i="4"/>
  <c r="C687" i="4"/>
  <c r="X686" i="4"/>
  <c r="W686" i="4"/>
  <c r="V686" i="4"/>
  <c r="U686" i="4"/>
  <c r="AB686" i="4" s="1"/>
  <c r="T686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Z686" i="4" s="1"/>
  <c r="E686" i="4"/>
  <c r="AA686" i="4" s="1"/>
  <c r="D686" i="4"/>
  <c r="C686" i="4"/>
  <c r="X685" i="4"/>
  <c r="W685" i="4"/>
  <c r="V685" i="4"/>
  <c r="U685" i="4"/>
  <c r="AB685" i="4" s="1"/>
  <c r="T685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Z685" i="4" s="1"/>
  <c r="E685" i="4"/>
  <c r="AA685" i="4" s="1"/>
  <c r="D685" i="4"/>
  <c r="C685" i="4"/>
  <c r="X684" i="4"/>
  <c r="W684" i="4"/>
  <c r="V684" i="4"/>
  <c r="U684" i="4"/>
  <c r="AB684" i="4" s="1"/>
  <c r="T684" i="4"/>
  <c r="S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Z684" i="4" s="1"/>
  <c r="E684" i="4"/>
  <c r="AA684" i="4" s="1"/>
  <c r="D684" i="4"/>
  <c r="C684" i="4"/>
  <c r="X683" i="4"/>
  <c r="W683" i="4"/>
  <c r="V683" i="4"/>
  <c r="U683" i="4"/>
  <c r="AB683" i="4" s="1"/>
  <c r="T683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Z683" i="4" s="1"/>
  <c r="E683" i="4"/>
  <c r="AA683" i="4" s="1"/>
  <c r="D683" i="4"/>
  <c r="C683" i="4"/>
  <c r="X682" i="4"/>
  <c r="W682" i="4"/>
  <c r="V682" i="4"/>
  <c r="U682" i="4"/>
  <c r="AB682" i="4" s="1"/>
  <c r="T682" i="4"/>
  <c r="S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Z682" i="4" s="1"/>
  <c r="E682" i="4"/>
  <c r="AA682" i="4" s="1"/>
  <c r="D682" i="4"/>
  <c r="C682" i="4"/>
  <c r="X681" i="4"/>
  <c r="W681" i="4"/>
  <c r="V681" i="4"/>
  <c r="U681" i="4"/>
  <c r="AB681" i="4" s="1"/>
  <c r="T681" i="4"/>
  <c r="S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Z681" i="4" s="1"/>
  <c r="E681" i="4"/>
  <c r="AA681" i="4" s="1"/>
  <c r="D681" i="4"/>
  <c r="C681" i="4"/>
  <c r="X680" i="4"/>
  <c r="W680" i="4"/>
  <c r="V680" i="4"/>
  <c r="U680" i="4"/>
  <c r="AB680" i="4" s="1"/>
  <c r="T680" i="4"/>
  <c r="S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Z680" i="4" s="1"/>
  <c r="E680" i="4"/>
  <c r="AA680" i="4" s="1"/>
  <c r="D680" i="4"/>
  <c r="C680" i="4"/>
  <c r="X679" i="4"/>
  <c r="W679" i="4"/>
  <c r="V679" i="4"/>
  <c r="U679" i="4"/>
  <c r="AB679" i="4" s="1"/>
  <c r="T679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Z679" i="4" s="1"/>
  <c r="E679" i="4"/>
  <c r="AA679" i="4" s="1"/>
  <c r="D679" i="4"/>
  <c r="C679" i="4"/>
  <c r="X678" i="4"/>
  <c r="W678" i="4"/>
  <c r="V678" i="4"/>
  <c r="U678" i="4"/>
  <c r="AB678" i="4" s="1"/>
  <c r="T678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Z678" i="4" s="1"/>
  <c r="E678" i="4"/>
  <c r="AA678" i="4" s="1"/>
  <c r="D678" i="4"/>
  <c r="C678" i="4"/>
  <c r="X677" i="4"/>
  <c r="W677" i="4"/>
  <c r="V677" i="4"/>
  <c r="U677" i="4"/>
  <c r="AB677" i="4" s="1"/>
  <c r="T677" i="4"/>
  <c r="S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Z677" i="4" s="1"/>
  <c r="E677" i="4"/>
  <c r="AA677" i="4" s="1"/>
  <c r="D677" i="4"/>
  <c r="C677" i="4"/>
  <c r="X676" i="4"/>
  <c r="W676" i="4"/>
  <c r="V676" i="4"/>
  <c r="U676" i="4"/>
  <c r="AB676" i="4" s="1"/>
  <c r="T676" i="4"/>
  <c r="S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Z676" i="4" s="1"/>
  <c r="E676" i="4"/>
  <c r="AA676" i="4" s="1"/>
  <c r="D676" i="4"/>
  <c r="C676" i="4"/>
  <c r="X675" i="4"/>
  <c r="W675" i="4"/>
  <c r="V675" i="4"/>
  <c r="U675" i="4"/>
  <c r="AB675" i="4" s="1"/>
  <c r="T675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Z675" i="4" s="1"/>
  <c r="E675" i="4"/>
  <c r="AA675" i="4" s="1"/>
  <c r="D675" i="4"/>
  <c r="C675" i="4"/>
  <c r="X674" i="4"/>
  <c r="W674" i="4"/>
  <c r="V674" i="4"/>
  <c r="U674" i="4"/>
  <c r="AB674" i="4" s="1"/>
  <c r="T674" i="4"/>
  <c r="S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Z674" i="4" s="1"/>
  <c r="E674" i="4"/>
  <c r="AA674" i="4" s="1"/>
  <c r="D674" i="4"/>
  <c r="C674" i="4"/>
  <c r="X673" i="4"/>
  <c r="W673" i="4"/>
  <c r="V673" i="4"/>
  <c r="U673" i="4"/>
  <c r="AB673" i="4" s="1"/>
  <c r="T673" i="4"/>
  <c r="S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Z673" i="4" s="1"/>
  <c r="E673" i="4"/>
  <c r="AA673" i="4" s="1"/>
  <c r="D673" i="4"/>
  <c r="C673" i="4"/>
  <c r="X672" i="4"/>
  <c r="W672" i="4"/>
  <c r="V672" i="4"/>
  <c r="U672" i="4"/>
  <c r="AB672" i="4" s="1"/>
  <c r="T672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Z672" i="4" s="1"/>
  <c r="E672" i="4"/>
  <c r="AA672" i="4" s="1"/>
  <c r="D672" i="4"/>
  <c r="C672" i="4"/>
  <c r="AB671" i="4"/>
  <c r="AA671" i="4"/>
  <c r="Z671" i="4"/>
  <c r="AB670" i="4"/>
  <c r="AA670" i="4"/>
  <c r="Z670" i="4"/>
  <c r="AB669" i="4"/>
  <c r="AA669" i="4"/>
  <c r="Z669" i="4"/>
  <c r="AB668" i="4"/>
  <c r="AA668" i="4"/>
  <c r="Z668" i="4"/>
  <c r="X667" i="4"/>
  <c r="W667" i="4"/>
  <c r="V667" i="4"/>
  <c r="U667" i="4"/>
  <c r="AB667" i="4" s="1"/>
  <c r="T667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Z667" i="4" s="1"/>
  <c r="E667" i="4"/>
  <c r="AA667" i="4" s="1"/>
  <c r="D667" i="4"/>
  <c r="C667" i="4"/>
  <c r="X666" i="4"/>
  <c r="W666" i="4"/>
  <c r="V666" i="4"/>
  <c r="U666" i="4"/>
  <c r="AB666" i="4" s="1"/>
  <c r="T666" i="4"/>
  <c r="S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Z666" i="4" s="1"/>
  <c r="E666" i="4"/>
  <c r="AA666" i="4" s="1"/>
  <c r="D666" i="4"/>
  <c r="C666" i="4"/>
  <c r="X665" i="4"/>
  <c r="W665" i="4"/>
  <c r="V665" i="4"/>
  <c r="U665" i="4"/>
  <c r="AB665" i="4" s="1"/>
  <c r="T665" i="4"/>
  <c r="S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Z665" i="4" s="1"/>
  <c r="E665" i="4"/>
  <c r="AA665" i="4" s="1"/>
  <c r="D665" i="4"/>
  <c r="C665" i="4"/>
  <c r="X664" i="4"/>
  <c r="W664" i="4"/>
  <c r="V664" i="4"/>
  <c r="U664" i="4"/>
  <c r="AB664" i="4" s="1"/>
  <c r="T664" i="4"/>
  <c r="S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Z664" i="4" s="1"/>
  <c r="E664" i="4"/>
  <c r="AA664" i="4" s="1"/>
  <c r="D664" i="4"/>
  <c r="C664" i="4"/>
  <c r="X663" i="4"/>
  <c r="W663" i="4"/>
  <c r="V663" i="4"/>
  <c r="U663" i="4"/>
  <c r="AB663" i="4" s="1"/>
  <c r="T663" i="4"/>
  <c r="S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Z663" i="4" s="1"/>
  <c r="E663" i="4"/>
  <c r="AA663" i="4" s="1"/>
  <c r="D663" i="4"/>
  <c r="C663" i="4"/>
  <c r="X662" i="4"/>
  <c r="W662" i="4"/>
  <c r="V662" i="4"/>
  <c r="U662" i="4"/>
  <c r="AB662" i="4" s="1"/>
  <c r="T662" i="4"/>
  <c r="S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Z662" i="4" s="1"/>
  <c r="E662" i="4"/>
  <c r="AA662" i="4" s="1"/>
  <c r="D662" i="4"/>
  <c r="C662" i="4"/>
  <c r="X661" i="4"/>
  <c r="W661" i="4"/>
  <c r="V661" i="4"/>
  <c r="U661" i="4"/>
  <c r="AB661" i="4" s="1"/>
  <c r="T661" i="4"/>
  <c r="S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Z661" i="4" s="1"/>
  <c r="E661" i="4"/>
  <c r="AA661" i="4" s="1"/>
  <c r="D661" i="4"/>
  <c r="C661" i="4"/>
  <c r="X660" i="4"/>
  <c r="W660" i="4"/>
  <c r="V660" i="4"/>
  <c r="U660" i="4"/>
  <c r="AB660" i="4" s="1"/>
  <c r="T660" i="4"/>
  <c r="S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Z660" i="4" s="1"/>
  <c r="E660" i="4"/>
  <c r="AA660" i="4" s="1"/>
  <c r="D660" i="4"/>
  <c r="C660" i="4"/>
  <c r="X659" i="4"/>
  <c r="W659" i="4"/>
  <c r="V659" i="4"/>
  <c r="U659" i="4"/>
  <c r="AB659" i="4" s="1"/>
  <c r="T659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Z659" i="4" s="1"/>
  <c r="E659" i="4"/>
  <c r="AA659" i="4" s="1"/>
  <c r="D659" i="4"/>
  <c r="C659" i="4"/>
  <c r="X658" i="4"/>
  <c r="W658" i="4"/>
  <c r="V658" i="4"/>
  <c r="U658" i="4"/>
  <c r="AB658" i="4" s="1"/>
  <c r="T658" i="4"/>
  <c r="S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Z658" i="4" s="1"/>
  <c r="E658" i="4"/>
  <c r="AA658" i="4" s="1"/>
  <c r="D658" i="4"/>
  <c r="C658" i="4"/>
  <c r="X657" i="4"/>
  <c r="W657" i="4"/>
  <c r="V657" i="4"/>
  <c r="U657" i="4"/>
  <c r="AB657" i="4" s="1"/>
  <c r="T657" i="4"/>
  <c r="S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Z657" i="4" s="1"/>
  <c r="E657" i="4"/>
  <c r="AA657" i="4" s="1"/>
  <c r="D657" i="4"/>
  <c r="C657" i="4"/>
  <c r="X656" i="4"/>
  <c r="W656" i="4"/>
  <c r="V656" i="4"/>
  <c r="U656" i="4"/>
  <c r="AB656" i="4" s="1"/>
  <c r="T656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Z656" i="4" s="1"/>
  <c r="E656" i="4"/>
  <c r="AA656" i="4" s="1"/>
  <c r="D656" i="4"/>
  <c r="C656" i="4"/>
  <c r="X655" i="4"/>
  <c r="W655" i="4"/>
  <c r="V655" i="4"/>
  <c r="U655" i="4"/>
  <c r="AB655" i="4" s="1"/>
  <c r="T655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Z655" i="4" s="1"/>
  <c r="E655" i="4"/>
  <c r="AA655" i="4" s="1"/>
  <c r="D655" i="4"/>
  <c r="C655" i="4"/>
  <c r="X654" i="4"/>
  <c r="W654" i="4"/>
  <c r="V654" i="4"/>
  <c r="U654" i="4"/>
  <c r="AB654" i="4" s="1"/>
  <c r="T654" i="4"/>
  <c r="S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Z654" i="4" s="1"/>
  <c r="E654" i="4"/>
  <c r="AA654" i="4" s="1"/>
  <c r="D654" i="4"/>
  <c r="C654" i="4"/>
  <c r="X653" i="4"/>
  <c r="W653" i="4"/>
  <c r="V653" i="4"/>
  <c r="U653" i="4"/>
  <c r="AB653" i="4" s="1"/>
  <c r="T653" i="4"/>
  <c r="S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Z653" i="4" s="1"/>
  <c r="E653" i="4"/>
  <c r="AA653" i="4" s="1"/>
  <c r="D653" i="4"/>
  <c r="C653" i="4"/>
  <c r="X652" i="4"/>
  <c r="W652" i="4"/>
  <c r="V652" i="4"/>
  <c r="U652" i="4"/>
  <c r="AB652" i="4" s="1"/>
  <c r="T652" i="4"/>
  <c r="S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Z652" i="4" s="1"/>
  <c r="E652" i="4"/>
  <c r="AA652" i="4" s="1"/>
  <c r="D652" i="4"/>
  <c r="C652" i="4"/>
  <c r="AB651" i="4"/>
  <c r="AA651" i="4"/>
  <c r="Z651" i="4"/>
  <c r="AB650" i="4"/>
  <c r="AA650" i="4"/>
  <c r="Z650" i="4"/>
  <c r="AB649" i="4"/>
  <c r="AA649" i="4"/>
  <c r="Z649" i="4"/>
  <c r="X648" i="4"/>
  <c r="W648" i="4"/>
  <c r="V648" i="4"/>
  <c r="U648" i="4"/>
  <c r="AB648" i="4" s="1"/>
  <c r="T648" i="4"/>
  <c r="S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Z648" i="4" s="1"/>
  <c r="E648" i="4"/>
  <c r="AA648" i="4" s="1"/>
  <c r="D648" i="4"/>
  <c r="C648" i="4"/>
  <c r="X647" i="4"/>
  <c r="W647" i="4"/>
  <c r="V647" i="4"/>
  <c r="U647" i="4"/>
  <c r="AB647" i="4" s="1"/>
  <c r="T647" i="4"/>
  <c r="S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Z647" i="4" s="1"/>
  <c r="E647" i="4"/>
  <c r="AA647" i="4" s="1"/>
  <c r="D647" i="4"/>
  <c r="C647" i="4"/>
  <c r="X646" i="4"/>
  <c r="W646" i="4"/>
  <c r="V646" i="4"/>
  <c r="U646" i="4"/>
  <c r="AB646" i="4" s="1"/>
  <c r="T646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Z646" i="4" s="1"/>
  <c r="E646" i="4"/>
  <c r="AA646" i="4" s="1"/>
  <c r="D646" i="4"/>
  <c r="C646" i="4"/>
  <c r="X645" i="4"/>
  <c r="W645" i="4"/>
  <c r="V645" i="4"/>
  <c r="U645" i="4"/>
  <c r="AB645" i="4" s="1"/>
  <c r="T645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Z645" i="4" s="1"/>
  <c r="E645" i="4"/>
  <c r="AA645" i="4" s="1"/>
  <c r="D645" i="4"/>
  <c r="C645" i="4"/>
  <c r="X644" i="4"/>
  <c r="W644" i="4"/>
  <c r="V644" i="4"/>
  <c r="U644" i="4"/>
  <c r="AB644" i="4" s="1"/>
  <c r="T644" i="4"/>
  <c r="S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Z644" i="4" s="1"/>
  <c r="E644" i="4"/>
  <c r="AA644" i="4" s="1"/>
  <c r="D644" i="4"/>
  <c r="C644" i="4"/>
  <c r="X643" i="4"/>
  <c r="W643" i="4"/>
  <c r="V643" i="4"/>
  <c r="U643" i="4"/>
  <c r="AB643" i="4" s="1"/>
  <c r="T643" i="4"/>
  <c r="S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Z643" i="4" s="1"/>
  <c r="E643" i="4"/>
  <c r="AA643" i="4" s="1"/>
  <c r="D643" i="4"/>
  <c r="C643" i="4"/>
  <c r="X642" i="4"/>
  <c r="W642" i="4"/>
  <c r="V642" i="4"/>
  <c r="U642" i="4"/>
  <c r="AB642" i="4" s="1"/>
  <c r="T642" i="4"/>
  <c r="S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Z642" i="4" s="1"/>
  <c r="E642" i="4"/>
  <c r="AA642" i="4" s="1"/>
  <c r="D642" i="4"/>
  <c r="C642" i="4"/>
  <c r="X641" i="4"/>
  <c r="W641" i="4"/>
  <c r="V641" i="4"/>
  <c r="U641" i="4"/>
  <c r="AB641" i="4" s="1"/>
  <c r="T641" i="4"/>
  <c r="S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Z641" i="4" s="1"/>
  <c r="E641" i="4"/>
  <c r="AA641" i="4" s="1"/>
  <c r="D641" i="4"/>
  <c r="C641" i="4"/>
  <c r="X640" i="4"/>
  <c r="W640" i="4"/>
  <c r="V640" i="4"/>
  <c r="U640" i="4"/>
  <c r="AB640" i="4" s="1"/>
  <c r="T640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Z640" i="4" s="1"/>
  <c r="E640" i="4"/>
  <c r="AA640" i="4" s="1"/>
  <c r="D640" i="4"/>
  <c r="C640" i="4"/>
  <c r="X639" i="4"/>
  <c r="W639" i="4"/>
  <c r="V639" i="4"/>
  <c r="U639" i="4"/>
  <c r="AB639" i="4" s="1"/>
  <c r="T639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Z639" i="4" s="1"/>
  <c r="E639" i="4"/>
  <c r="AA639" i="4" s="1"/>
  <c r="D639" i="4"/>
  <c r="C639" i="4"/>
  <c r="X638" i="4"/>
  <c r="W638" i="4"/>
  <c r="V638" i="4"/>
  <c r="U638" i="4"/>
  <c r="AB638" i="4" s="1"/>
  <c r="T638" i="4"/>
  <c r="S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Z638" i="4" s="1"/>
  <c r="E638" i="4"/>
  <c r="AA638" i="4" s="1"/>
  <c r="D638" i="4"/>
  <c r="C638" i="4"/>
  <c r="X637" i="4"/>
  <c r="W637" i="4"/>
  <c r="V637" i="4"/>
  <c r="U637" i="4"/>
  <c r="AB637" i="4" s="1"/>
  <c r="T637" i="4"/>
  <c r="S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Z637" i="4" s="1"/>
  <c r="E637" i="4"/>
  <c r="AA637" i="4" s="1"/>
  <c r="D637" i="4"/>
  <c r="C637" i="4"/>
  <c r="X636" i="4"/>
  <c r="W636" i="4"/>
  <c r="V636" i="4"/>
  <c r="U636" i="4"/>
  <c r="AB636" i="4" s="1"/>
  <c r="T636" i="4"/>
  <c r="S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Z636" i="4" s="1"/>
  <c r="E636" i="4"/>
  <c r="AA636" i="4" s="1"/>
  <c r="D636" i="4"/>
  <c r="C636" i="4"/>
  <c r="X635" i="4"/>
  <c r="W635" i="4"/>
  <c r="V635" i="4"/>
  <c r="U635" i="4"/>
  <c r="AB635" i="4" s="1"/>
  <c r="T635" i="4"/>
  <c r="S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Z635" i="4" s="1"/>
  <c r="E635" i="4"/>
  <c r="AA635" i="4" s="1"/>
  <c r="D635" i="4"/>
  <c r="C635" i="4"/>
  <c r="X634" i="4"/>
  <c r="W634" i="4"/>
  <c r="V634" i="4"/>
  <c r="U634" i="4"/>
  <c r="AB634" i="4" s="1"/>
  <c r="T634" i="4"/>
  <c r="S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Z634" i="4" s="1"/>
  <c r="E634" i="4"/>
  <c r="AA634" i="4" s="1"/>
  <c r="D634" i="4"/>
  <c r="C634" i="4"/>
  <c r="X633" i="4"/>
  <c r="W633" i="4"/>
  <c r="V633" i="4"/>
  <c r="U633" i="4"/>
  <c r="AB633" i="4" s="1"/>
  <c r="T633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Z633" i="4" s="1"/>
  <c r="E633" i="4"/>
  <c r="AA633" i="4" s="1"/>
  <c r="D633" i="4"/>
  <c r="C633" i="4"/>
  <c r="X632" i="4"/>
  <c r="W632" i="4"/>
  <c r="V632" i="4"/>
  <c r="U632" i="4"/>
  <c r="AB632" i="4" s="1"/>
  <c r="T632" i="4"/>
  <c r="S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Z632" i="4" s="1"/>
  <c r="E632" i="4"/>
  <c r="AA632" i="4" s="1"/>
  <c r="D632" i="4"/>
  <c r="C632" i="4"/>
  <c r="X631" i="4"/>
  <c r="W631" i="4"/>
  <c r="V631" i="4"/>
  <c r="U631" i="4"/>
  <c r="AB631" i="4" s="1"/>
  <c r="T631" i="4"/>
  <c r="S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Z631" i="4" s="1"/>
  <c r="E631" i="4"/>
  <c r="AA631" i="4" s="1"/>
  <c r="D631" i="4"/>
  <c r="C631" i="4"/>
  <c r="AB630" i="4"/>
  <c r="AA630" i="4"/>
  <c r="F630" i="4"/>
  <c r="Z630" i="4" s="1"/>
  <c r="AB629" i="4"/>
  <c r="AA629" i="4"/>
  <c r="F629" i="4"/>
  <c r="Z629" i="4" s="1"/>
  <c r="X628" i="4"/>
  <c r="W628" i="4"/>
  <c r="V628" i="4"/>
  <c r="U628" i="4"/>
  <c r="AB628" i="4" s="1"/>
  <c r="T628" i="4"/>
  <c r="S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Z628" i="4" s="1"/>
  <c r="E628" i="4"/>
  <c r="AA628" i="4" s="1"/>
  <c r="D628" i="4"/>
  <c r="C628" i="4"/>
  <c r="X627" i="4"/>
  <c r="W627" i="4"/>
  <c r="V627" i="4"/>
  <c r="U627" i="4"/>
  <c r="AB627" i="4" s="1"/>
  <c r="T627" i="4"/>
  <c r="S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Z627" i="4" s="1"/>
  <c r="E627" i="4"/>
  <c r="AA627" i="4" s="1"/>
  <c r="D627" i="4"/>
  <c r="C627" i="4"/>
  <c r="X626" i="4"/>
  <c r="W626" i="4"/>
  <c r="V626" i="4"/>
  <c r="U626" i="4"/>
  <c r="AB626" i="4" s="1"/>
  <c r="T626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Z626" i="4" s="1"/>
  <c r="E626" i="4"/>
  <c r="AA626" i="4" s="1"/>
  <c r="D626" i="4"/>
  <c r="C626" i="4"/>
  <c r="X625" i="4"/>
  <c r="W625" i="4"/>
  <c r="V625" i="4"/>
  <c r="U625" i="4"/>
  <c r="AB625" i="4" s="1"/>
  <c r="T625" i="4"/>
  <c r="S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Z625" i="4" s="1"/>
  <c r="E625" i="4"/>
  <c r="AA625" i="4" s="1"/>
  <c r="D625" i="4"/>
  <c r="C625" i="4"/>
  <c r="X624" i="4"/>
  <c r="W624" i="4"/>
  <c r="V624" i="4"/>
  <c r="U624" i="4"/>
  <c r="AB624" i="4" s="1"/>
  <c r="T624" i="4"/>
  <c r="S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Z624" i="4" s="1"/>
  <c r="E624" i="4"/>
  <c r="AA624" i="4" s="1"/>
  <c r="D624" i="4"/>
  <c r="C624" i="4"/>
  <c r="X623" i="4"/>
  <c r="W623" i="4"/>
  <c r="V623" i="4"/>
  <c r="U623" i="4"/>
  <c r="AB623" i="4" s="1"/>
  <c r="T623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Z623" i="4" s="1"/>
  <c r="E623" i="4"/>
  <c r="AA623" i="4" s="1"/>
  <c r="D623" i="4"/>
  <c r="C623" i="4"/>
  <c r="X622" i="4"/>
  <c r="W622" i="4"/>
  <c r="V622" i="4"/>
  <c r="U622" i="4"/>
  <c r="AB622" i="4" s="1"/>
  <c r="T622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Z622" i="4" s="1"/>
  <c r="E622" i="4"/>
  <c r="AA622" i="4" s="1"/>
  <c r="D622" i="4"/>
  <c r="C622" i="4"/>
  <c r="AB621" i="4"/>
  <c r="AA621" i="4"/>
  <c r="F621" i="4"/>
  <c r="Z621" i="4" s="1"/>
  <c r="AB620" i="4"/>
  <c r="AA620" i="4"/>
  <c r="F620" i="4"/>
  <c r="Z620" i="4" s="1"/>
  <c r="X619" i="4"/>
  <c r="W619" i="4"/>
  <c r="V619" i="4"/>
  <c r="U619" i="4"/>
  <c r="AB619" i="4" s="1"/>
  <c r="T619" i="4"/>
  <c r="S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Z619" i="4" s="1"/>
  <c r="E619" i="4"/>
  <c r="AA619" i="4" s="1"/>
  <c r="D619" i="4"/>
  <c r="C619" i="4"/>
  <c r="X618" i="4"/>
  <c r="W618" i="4"/>
  <c r="V618" i="4"/>
  <c r="U618" i="4"/>
  <c r="AB618" i="4" s="1"/>
  <c r="T618" i="4"/>
  <c r="S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Z618" i="4" s="1"/>
  <c r="E618" i="4"/>
  <c r="AA618" i="4" s="1"/>
  <c r="D618" i="4"/>
  <c r="C618" i="4"/>
  <c r="X617" i="4"/>
  <c r="W617" i="4"/>
  <c r="V617" i="4"/>
  <c r="U617" i="4"/>
  <c r="AB617" i="4" s="1"/>
  <c r="T617" i="4"/>
  <c r="S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Z617" i="4" s="1"/>
  <c r="E617" i="4"/>
  <c r="AA617" i="4" s="1"/>
  <c r="D617" i="4"/>
  <c r="C617" i="4"/>
  <c r="X616" i="4"/>
  <c r="W616" i="4"/>
  <c r="V616" i="4"/>
  <c r="U616" i="4"/>
  <c r="AB616" i="4" s="1"/>
  <c r="T616" i="4"/>
  <c r="S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Z616" i="4" s="1"/>
  <c r="E616" i="4"/>
  <c r="AA616" i="4" s="1"/>
  <c r="D616" i="4"/>
  <c r="C616" i="4"/>
  <c r="X615" i="4"/>
  <c r="W615" i="4"/>
  <c r="V615" i="4"/>
  <c r="U615" i="4"/>
  <c r="AB615" i="4" s="1"/>
  <c r="T615" i="4"/>
  <c r="S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Z615" i="4" s="1"/>
  <c r="E615" i="4"/>
  <c r="AA615" i="4" s="1"/>
  <c r="D615" i="4"/>
  <c r="C615" i="4"/>
  <c r="X614" i="4"/>
  <c r="W614" i="4"/>
  <c r="V614" i="4"/>
  <c r="U614" i="4"/>
  <c r="AB614" i="4" s="1"/>
  <c r="T614" i="4"/>
  <c r="S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Z614" i="4" s="1"/>
  <c r="E614" i="4"/>
  <c r="AA614" i="4" s="1"/>
  <c r="D614" i="4"/>
  <c r="C614" i="4"/>
  <c r="AB613" i="4"/>
  <c r="AA613" i="4"/>
  <c r="F613" i="4"/>
  <c r="Z613" i="4" s="1"/>
  <c r="AB612" i="4"/>
  <c r="AA612" i="4"/>
  <c r="Z612" i="4"/>
  <c r="AB611" i="4"/>
  <c r="AA611" i="4"/>
  <c r="Z611" i="4"/>
  <c r="AB610" i="4"/>
  <c r="AA610" i="4"/>
  <c r="Z610" i="4"/>
  <c r="X609" i="4"/>
  <c r="W609" i="4"/>
  <c r="V609" i="4"/>
  <c r="U609" i="4"/>
  <c r="AB609" i="4" s="1"/>
  <c r="T609" i="4"/>
  <c r="S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Z609" i="4" s="1"/>
  <c r="E609" i="4"/>
  <c r="AA609" i="4" s="1"/>
  <c r="D609" i="4"/>
  <c r="C609" i="4"/>
  <c r="X608" i="4"/>
  <c r="W608" i="4"/>
  <c r="V608" i="4"/>
  <c r="U608" i="4"/>
  <c r="AB608" i="4" s="1"/>
  <c r="T608" i="4"/>
  <c r="S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Z608" i="4" s="1"/>
  <c r="E608" i="4"/>
  <c r="AA608" i="4" s="1"/>
  <c r="D608" i="4"/>
  <c r="C608" i="4"/>
  <c r="X607" i="4"/>
  <c r="W607" i="4"/>
  <c r="V607" i="4"/>
  <c r="U607" i="4"/>
  <c r="AB607" i="4" s="1"/>
  <c r="T607" i="4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Z607" i="4" s="1"/>
  <c r="E607" i="4"/>
  <c r="AA607" i="4" s="1"/>
  <c r="D607" i="4"/>
  <c r="C607" i="4"/>
  <c r="AA606" i="4"/>
  <c r="X606" i="4"/>
  <c r="W606" i="4"/>
  <c r="V606" i="4"/>
  <c r="U606" i="4"/>
  <c r="AB606" i="4" s="1"/>
  <c r="T606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Z606" i="4" s="1"/>
  <c r="D606" i="4"/>
  <c r="C606" i="4"/>
  <c r="AA605" i="4"/>
  <c r="X605" i="4"/>
  <c r="W605" i="4"/>
  <c r="V605" i="4"/>
  <c r="U605" i="4"/>
  <c r="AB605" i="4" s="1"/>
  <c r="T605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Z605" i="4" s="1"/>
  <c r="D605" i="4"/>
  <c r="C605" i="4"/>
  <c r="X604" i="4"/>
  <c r="W604" i="4"/>
  <c r="V604" i="4"/>
  <c r="U604" i="4"/>
  <c r="AB604" i="4" s="1"/>
  <c r="T604" i="4"/>
  <c r="S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Z604" i="4" s="1"/>
  <c r="E604" i="4"/>
  <c r="AA604" i="4" s="1"/>
  <c r="D604" i="4"/>
  <c r="C604" i="4"/>
  <c r="X603" i="4"/>
  <c r="W603" i="4"/>
  <c r="V603" i="4"/>
  <c r="U603" i="4"/>
  <c r="AB603" i="4" s="1"/>
  <c r="T603" i="4"/>
  <c r="S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Z603" i="4" s="1"/>
  <c r="E603" i="4"/>
  <c r="AA603" i="4" s="1"/>
  <c r="D603" i="4"/>
  <c r="C603" i="4"/>
  <c r="X602" i="4"/>
  <c r="W602" i="4"/>
  <c r="V602" i="4"/>
  <c r="U602" i="4"/>
  <c r="AB602" i="4" s="1"/>
  <c r="T602" i="4"/>
  <c r="S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Z602" i="4" s="1"/>
  <c r="E602" i="4"/>
  <c r="AA602" i="4" s="1"/>
  <c r="D602" i="4"/>
  <c r="C602" i="4"/>
  <c r="X601" i="4"/>
  <c r="W601" i="4"/>
  <c r="V601" i="4"/>
  <c r="U601" i="4"/>
  <c r="AB601" i="4" s="1"/>
  <c r="T601" i="4"/>
  <c r="S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Z601" i="4" s="1"/>
  <c r="E601" i="4"/>
  <c r="AA601" i="4" s="1"/>
  <c r="D601" i="4"/>
  <c r="C601" i="4"/>
  <c r="X600" i="4"/>
  <c r="W600" i="4"/>
  <c r="V600" i="4"/>
  <c r="U600" i="4"/>
  <c r="AB600" i="4" s="1"/>
  <c r="T600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Z600" i="4" s="1"/>
  <c r="E600" i="4"/>
  <c r="AA600" i="4" s="1"/>
  <c r="D600" i="4"/>
  <c r="C600" i="4"/>
  <c r="X599" i="4"/>
  <c r="W599" i="4"/>
  <c r="V599" i="4"/>
  <c r="U599" i="4"/>
  <c r="AB599" i="4" s="1"/>
  <c r="T599" i="4"/>
  <c r="S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Z599" i="4" s="1"/>
  <c r="E599" i="4"/>
  <c r="AA599" i="4" s="1"/>
  <c r="D599" i="4"/>
  <c r="C599" i="4"/>
  <c r="X598" i="4"/>
  <c r="W598" i="4"/>
  <c r="V598" i="4"/>
  <c r="U598" i="4"/>
  <c r="AB598" i="4" s="1"/>
  <c r="T598" i="4"/>
  <c r="S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Z598" i="4" s="1"/>
  <c r="E598" i="4"/>
  <c r="AA598" i="4" s="1"/>
  <c r="D598" i="4"/>
  <c r="C598" i="4"/>
  <c r="X597" i="4"/>
  <c r="W597" i="4"/>
  <c r="V597" i="4"/>
  <c r="U597" i="4"/>
  <c r="AB597" i="4" s="1"/>
  <c r="T597" i="4"/>
  <c r="S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Z597" i="4" s="1"/>
  <c r="E597" i="4"/>
  <c r="AA597" i="4" s="1"/>
  <c r="D597" i="4"/>
  <c r="C597" i="4"/>
  <c r="X596" i="4"/>
  <c r="W596" i="4"/>
  <c r="V596" i="4"/>
  <c r="U596" i="4"/>
  <c r="AB596" i="4" s="1"/>
  <c r="T596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Z596" i="4" s="1"/>
  <c r="E596" i="4"/>
  <c r="AA596" i="4" s="1"/>
  <c r="D596" i="4"/>
  <c r="C596" i="4"/>
  <c r="X595" i="4"/>
  <c r="W595" i="4"/>
  <c r="V595" i="4"/>
  <c r="U595" i="4"/>
  <c r="AB595" i="4" s="1"/>
  <c r="T595" i="4"/>
  <c r="S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Z595" i="4" s="1"/>
  <c r="E595" i="4"/>
  <c r="AA595" i="4" s="1"/>
  <c r="D595" i="4"/>
  <c r="C595" i="4"/>
  <c r="X594" i="4"/>
  <c r="W594" i="4"/>
  <c r="V594" i="4"/>
  <c r="U594" i="4"/>
  <c r="AB594" i="4" s="1"/>
  <c r="T594" i="4"/>
  <c r="S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Z594" i="4" s="1"/>
  <c r="E594" i="4"/>
  <c r="AA594" i="4" s="1"/>
  <c r="D594" i="4"/>
  <c r="C594" i="4"/>
  <c r="X593" i="4"/>
  <c r="W593" i="4"/>
  <c r="V593" i="4"/>
  <c r="U593" i="4"/>
  <c r="AB593" i="4" s="1"/>
  <c r="T593" i="4"/>
  <c r="S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Z593" i="4" s="1"/>
  <c r="E593" i="4"/>
  <c r="AA593" i="4" s="1"/>
  <c r="D593" i="4"/>
  <c r="C593" i="4"/>
  <c r="X592" i="4"/>
  <c r="W592" i="4"/>
  <c r="V592" i="4"/>
  <c r="U592" i="4"/>
  <c r="AB592" i="4" s="1"/>
  <c r="T592" i="4"/>
  <c r="S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Z592" i="4" s="1"/>
  <c r="E592" i="4"/>
  <c r="AA592" i="4" s="1"/>
  <c r="D592" i="4"/>
  <c r="C592" i="4"/>
  <c r="X591" i="4"/>
  <c r="W591" i="4"/>
  <c r="V591" i="4"/>
  <c r="U591" i="4"/>
  <c r="AB591" i="4" s="1"/>
  <c r="T591" i="4"/>
  <c r="S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Z591" i="4" s="1"/>
  <c r="E591" i="4"/>
  <c r="AA591" i="4" s="1"/>
  <c r="D591" i="4"/>
  <c r="C591" i="4"/>
  <c r="X590" i="4"/>
  <c r="W590" i="4"/>
  <c r="V590" i="4"/>
  <c r="U590" i="4"/>
  <c r="AB590" i="4" s="1"/>
  <c r="T590" i="4"/>
  <c r="S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Z590" i="4" s="1"/>
  <c r="E590" i="4"/>
  <c r="AA590" i="4" s="1"/>
  <c r="D590" i="4"/>
  <c r="C590" i="4"/>
  <c r="X589" i="4"/>
  <c r="W589" i="4"/>
  <c r="V589" i="4"/>
  <c r="U589" i="4"/>
  <c r="AB589" i="4" s="1"/>
  <c r="T589" i="4"/>
  <c r="S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Z589" i="4" s="1"/>
  <c r="E589" i="4"/>
  <c r="AA589" i="4" s="1"/>
  <c r="D589" i="4"/>
  <c r="C589" i="4"/>
  <c r="X588" i="4"/>
  <c r="W588" i="4"/>
  <c r="V588" i="4"/>
  <c r="U588" i="4"/>
  <c r="AB588" i="4" s="1"/>
  <c r="T588" i="4"/>
  <c r="S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Z588" i="4" s="1"/>
  <c r="E588" i="4"/>
  <c r="AA588" i="4" s="1"/>
  <c r="D588" i="4"/>
  <c r="C588" i="4"/>
  <c r="X587" i="4"/>
  <c r="W587" i="4"/>
  <c r="V587" i="4"/>
  <c r="U587" i="4"/>
  <c r="AB587" i="4" s="1"/>
  <c r="T587" i="4"/>
  <c r="S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Z587" i="4" s="1"/>
  <c r="E587" i="4"/>
  <c r="AA587" i="4" s="1"/>
  <c r="D587" i="4"/>
  <c r="C587" i="4"/>
  <c r="X586" i="4"/>
  <c r="W586" i="4"/>
  <c r="V586" i="4"/>
  <c r="U586" i="4"/>
  <c r="AB586" i="4" s="1"/>
  <c r="T586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Z586" i="4" s="1"/>
  <c r="E586" i="4"/>
  <c r="AA586" i="4" s="1"/>
  <c r="D586" i="4"/>
  <c r="C586" i="4"/>
  <c r="X585" i="4"/>
  <c r="W585" i="4"/>
  <c r="V585" i="4"/>
  <c r="U585" i="4"/>
  <c r="AB585" i="4" s="1"/>
  <c r="T585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Z585" i="4" s="1"/>
  <c r="E585" i="4"/>
  <c r="AA585" i="4" s="1"/>
  <c r="D585" i="4"/>
  <c r="C585" i="4"/>
  <c r="X584" i="4"/>
  <c r="W584" i="4"/>
  <c r="V584" i="4"/>
  <c r="U584" i="4"/>
  <c r="AB584" i="4" s="1"/>
  <c r="T584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Z584" i="4" s="1"/>
  <c r="E584" i="4"/>
  <c r="AA584" i="4" s="1"/>
  <c r="D584" i="4"/>
  <c r="C584" i="4"/>
  <c r="X583" i="4"/>
  <c r="W583" i="4"/>
  <c r="V583" i="4"/>
  <c r="U583" i="4"/>
  <c r="AB583" i="4" s="1"/>
  <c r="T583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Z583" i="4" s="1"/>
  <c r="E583" i="4"/>
  <c r="AA583" i="4" s="1"/>
  <c r="D583" i="4"/>
  <c r="C583" i="4"/>
  <c r="X582" i="4"/>
  <c r="W582" i="4"/>
  <c r="V582" i="4"/>
  <c r="U582" i="4"/>
  <c r="AB582" i="4" s="1"/>
  <c r="T582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Z582" i="4" s="1"/>
  <c r="E582" i="4"/>
  <c r="AA582" i="4" s="1"/>
  <c r="D582" i="4"/>
  <c r="C582" i="4"/>
  <c r="X581" i="4"/>
  <c r="W581" i="4"/>
  <c r="V581" i="4"/>
  <c r="U581" i="4"/>
  <c r="AB581" i="4" s="1"/>
  <c r="T581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Z581" i="4" s="1"/>
  <c r="E581" i="4"/>
  <c r="AA581" i="4" s="1"/>
  <c r="D581" i="4"/>
  <c r="C581" i="4"/>
  <c r="X580" i="4"/>
  <c r="W580" i="4"/>
  <c r="V580" i="4"/>
  <c r="U580" i="4"/>
  <c r="AB580" i="4" s="1"/>
  <c r="T580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Z580" i="4" s="1"/>
  <c r="E580" i="4"/>
  <c r="AA580" i="4" s="1"/>
  <c r="D580" i="4"/>
  <c r="C580" i="4"/>
  <c r="X579" i="4"/>
  <c r="W579" i="4"/>
  <c r="V579" i="4"/>
  <c r="U579" i="4"/>
  <c r="AB579" i="4" s="1"/>
  <c r="T579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Z579" i="4" s="1"/>
  <c r="E579" i="4"/>
  <c r="AA579" i="4" s="1"/>
  <c r="D579" i="4"/>
  <c r="C579" i="4"/>
  <c r="AA578" i="4"/>
  <c r="X578" i="4"/>
  <c r="W578" i="4"/>
  <c r="V578" i="4"/>
  <c r="U578" i="4"/>
  <c r="AB578" i="4" s="1"/>
  <c r="T578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Z578" i="4" s="1"/>
  <c r="D578" i="4"/>
  <c r="C578" i="4"/>
  <c r="X577" i="4"/>
  <c r="W577" i="4"/>
  <c r="V577" i="4"/>
  <c r="U577" i="4"/>
  <c r="AB577" i="4" s="1"/>
  <c r="T577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Z577" i="4" s="1"/>
  <c r="E577" i="4"/>
  <c r="AA577" i="4" s="1"/>
  <c r="D577" i="4"/>
  <c r="C577" i="4"/>
  <c r="X576" i="4"/>
  <c r="W576" i="4"/>
  <c r="V576" i="4"/>
  <c r="U576" i="4"/>
  <c r="AB576" i="4" s="1"/>
  <c r="T576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Z576" i="4" s="1"/>
  <c r="E576" i="4"/>
  <c r="AA576" i="4" s="1"/>
  <c r="D576" i="4"/>
  <c r="C576" i="4"/>
  <c r="X575" i="4"/>
  <c r="W575" i="4"/>
  <c r="V575" i="4"/>
  <c r="U575" i="4"/>
  <c r="AB575" i="4" s="1"/>
  <c r="T575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Z575" i="4" s="1"/>
  <c r="E575" i="4"/>
  <c r="AA575" i="4" s="1"/>
  <c r="D575" i="4"/>
  <c r="C575" i="4"/>
  <c r="X574" i="4"/>
  <c r="W574" i="4"/>
  <c r="V574" i="4"/>
  <c r="U574" i="4"/>
  <c r="AB574" i="4" s="1"/>
  <c r="T574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Z574" i="4" s="1"/>
  <c r="E574" i="4"/>
  <c r="AA574" i="4" s="1"/>
  <c r="D574" i="4"/>
  <c r="C574" i="4"/>
  <c r="X573" i="4"/>
  <c r="W573" i="4"/>
  <c r="V573" i="4"/>
  <c r="U573" i="4"/>
  <c r="AB573" i="4" s="1"/>
  <c r="T573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Z573" i="4" s="1"/>
  <c r="E573" i="4"/>
  <c r="AA573" i="4" s="1"/>
  <c r="D573" i="4"/>
  <c r="C573" i="4"/>
  <c r="X572" i="4"/>
  <c r="W572" i="4"/>
  <c r="V572" i="4"/>
  <c r="U572" i="4"/>
  <c r="AB572" i="4" s="1"/>
  <c r="T572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Z572" i="4" s="1"/>
  <c r="E572" i="4"/>
  <c r="AA572" i="4" s="1"/>
  <c r="D572" i="4"/>
  <c r="C572" i="4"/>
  <c r="X571" i="4"/>
  <c r="W571" i="4"/>
  <c r="V571" i="4"/>
  <c r="U571" i="4"/>
  <c r="AB571" i="4" s="1"/>
  <c r="T571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Z571" i="4" s="1"/>
  <c r="E571" i="4"/>
  <c r="AA571" i="4" s="1"/>
  <c r="D571" i="4"/>
  <c r="C571" i="4"/>
  <c r="X570" i="4"/>
  <c r="W570" i="4"/>
  <c r="V570" i="4"/>
  <c r="U570" i="4"/>
  <c r="AB570" i="4" s="1"/>
  <c r="T570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Z570" i="4" s="1"/>
  <c r="E570" i="4"/>
  <c r="AA570" i="4" s="1"/>
  <c r="D570" i="4"/>
  <c r="C570" i="4"/>
  <c r="X569" i="4"/>
  <c r="W569" i="4"/>
  <c r="V569" i="4"/>
  <c r="U569" i="4"/>
  <c r="AB569" i="4" s="1"/>
  <c r="T569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Z569" i="4" s="1"/>
  <c r="E569" i="4"/>
  <c r="AA569" i="4" s="1"/>
  <c r="D569" i="4"/>
  <c r="C569" i="4"/>
  <c r="X568" i="4"/>
  <c r="W568" i="4"/>
  <c r="V568" i="4"/>
  <c r="U568" i="4"/>
  <c r="AB568" i="4" s="1"/>
  <c r="T568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Z568" i="4" s="1"/>
  <c r="E568" i="4"/>
  <c r="AA568" i="4" s="1"/>
  <c r="D568" i="4"/>
  <c r="C568" i="4"/>
  <c r="X567" i="4"/>
  <c r="W567" i="4"/>
  <c r="V567" i="4"/>
  <c r="U567" i="4"/>
  <c r="AB567" i="4" s="1"/>
  <c r="T567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Z567" i="4" s="1"/>
  <c r="E567" i="4"/>
  <c r="AA567" i="4" s="1"/>
  <c r="D567" i="4"/>
  <c r="C567" i="4"/>
  <c r="X566" i="4"/>
  <c r="W566" i="4"/>
  <c r="V566" i="4"/>
  <c r="U566" i="4"/>
  <c r="AB566" i="4" s="1"/>
  <c r="T566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Z566" i="4" s="1"/>
  <c r="E566" i="4"/>
  <c r="AA566" i="4" s="1"/>
  <c r="D566" i="4"/>
  <c r="C566" i="4"/>
  <c r="X565" i="4"/>
  <c r="W565" i="4"/>
  <c r="V565" i="4"/>
  <c r="U565" i="4"/>
  <c r="AB565" i="4" s="1"/>
  <c r="T565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Z565" i="4" s="1"/>
  <c r="E565" i="4"/>
  <c r="AA565" i="4" s="1"/>
  <c r="D565" i="4"/>
  <c r="C565" i="4"/>
  <c r="X564" i="4"/>
  <c r="W564" i="4"/>
  <c r="V564" i="4"/>
  <c r="U564" i="4"/>
  <c r="AB564" i="4" s="1"/>
  <c r="T564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Z564" i="4" s="1"/>
  <c r="E564" i="4"/>
  <c r="AA564" i="4" s="1"/>
  <c r="D564" i="4"/>
  <c r="C564" i="4"/>
  <c r="AA563" i="4"/>
  <c r="X563" i="4"/>
  <c r="W563" i="4"/>
  <c r="V563" i="4"/>
  <c r="U563" i="4"/>
  <c r="AB563" i="4" s="1"/>
  <c r="T563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Z563" i="4" s="1"/>
  <c r="D563" i="4"/>
  <c r="C563" i="4"/>
  <c r="X562" i="4"/>
  <c r="W562" i="4"/>
  <c r="V562" i="4"/>
  <c r="U562" i="4"/>
  <c r="AB562" i="4" s="1"/>
  <c r="T562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Z562" i="4" s="1"/>
  <c r="E562" i="4"/>
  <c r="AA562" i="4" s="1"/>
  <c r="D562" i="4"/>
  <c r="C562" i="4"/>
  <c r="X561" i="4"/>
  <c r="W561" i="4"/>
  <c r="V561" i="4"/>
  <c r="U561" i="4"/>
  <c r="AB561" i="4" s="1"/>
  <c r="T561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Z561" i="4" s="1"/>
  <c r="E561" i="4"/>
  <c r="AA561" i="4" s="1"/>
  <c r="D561" i="4"/>
  <c r="C561" i="4"/>
  <c r="X560" i="4"/>
  <c r="W560" i="4"/>
  <c r="V560" i="4"/>
  <c r="U560" i="4"/>
  <c r="AB560" i="4" s="1"/>
  <c r="T560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Z560" i="4" s="1"/>
  <c r="E560" i="4"/>
  <c r="AA560" i="4" s="1"/>
  <c r="D560" i="4"/>
  <c r="C560" i="4"/>
  <c r="X559" i="4"/>
  <c r="W559" i="4"/>
  <c r="V559" i="4"/>
  <c r="U559" i="4"/>
  <c r="AB559" i="4" s="1"/>
  <c r="T559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Z559" i="4" s="1"/>
  <c r="E559" i="4"/>
  <c r="AA559" i="4" s="1"/>
  <c r="D559" i="4"/>
  <c r="C559" i="4"/>
  <c r="X558" i="4"/>
  <c r="W558" i="4"/>
  <c r="V558" i="4"/>
  <c r="U558" i="4"/>
  <c r="AB558" i="4" s="1"/>
  <c r="T558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Z558" i="4" s="1"/>
  <c r="E558" i="4"/>
  <c r="AA558" i="4" s="1"/>
  <c r="D558" i="4"/>
  <c r="C558" i="4"/>
  <c r="X557" i="4"/>
  <c r="W557" i="4"/>
  <c r="V557" i="4"/>
  <c r="U557" i="4"/>
  <c r="AB557" i="4" s="1"/>
  <c r="T557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Z557" i="4" s="1"/>
  <c r="E557" i="4"/>
  <c r="AA557" i="4" s="1"/>
  <c r="D557" i="4"/>
  <c r="C557" i="4"/>
  <c r="X556" i="4"/>
  <c r="W556" i="4"/>
  <c r="V556" i="4"/>
  <c r="U556" i="4"/>
  <c r="AB556" i="4" s="1"/>
  <c r="T556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Z556" i="4" s="1"/>
  <c r="E556" i="4"/>
  <c r="AA556" i="4" s="1"/>
  <c r="D556" i="4"/>
  <c r="C556" i="4"/>
  <c r="X555" i="4"/>
  <c r="W555" i="4"/>
  <c r="V555" i="4"/>
  <c r="U555" i="4"/>
  <c r="AB555" i="4" s="1"/>
  <c r="T555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Z555" i="4" s="1"/>
  <c r="E555" i="4"/>
  <c r="AA555" i="4" s="1"/>
  <c r="D555" i="4"/>
  <c r="C555" i="4"/>
  <c r="X554" i="4"/>
  <c r="W554" i="4"/>
  <c r="V554" i="4"/>
  <c r="U554" i="4"/>
  <c r="AB554" i="4" s="1"/>
  <c r="T554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Z554" i="4" s="1"/>
  <c r="E554" i="4"/>
  <c r="AA554" i="4" s="1"/>
  <c r="D554" i="4"/>
  <c r="C554" i="4"/>
  <c r="X553" i="4"/>
  <c r="W553" i="4"/>
  <c r="V553" i="4"/>
  <c r="U553" i="4"/>
  <c r="AB553" i="4" s="1"/>
  <c r="T553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Z553" i="4" s="1"/>
  <c r="E553" i="4"/>
  <c r="AA553" i="4" s="1"/>
  <c r="D553" i="4"/>
  <c r="C553" i="4"/>
  <c r="X552" i="4"/>
  <c r="W552" i="4"/>
  <c r="V552" i="4"/>
  <c r="U552" i="4"/>
  <c r="AB552" i="4" s="1"/>
  <c r="T552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Z552" i="4" s="1"/>
  <c r="E552" i="4"/>
  <c r="AA552" i="4" s="1"/>
  <c r="D552" i="4"/>
  <c r="C552" i="4"/>
  <c r="X551" i="4"/>
  <c r="W551" i="4"/>
  <c r="V551" i="4"/>
  <c r="U551" i="4"/>
  <c r="AB551" i="4" s="1"/>
  <c r="T551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Z551" i="4" s="1"/>
  <c r="E551" i="4"/>
  <c r="AA551" i="4" s="1"/>
  <c r="D551" i="4"/>
  <c r="C551" i="4"/>
  <c r="X550" i="4"/>
  <c r="W550" i="4"/>
  <c r="V550" i="4"/>
  <c r="U550" i="4"/>
  <c r="AB550" i="4" s="1"/>
  <c r="T550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Z550" i="4" s="1"/>
  <c r="E550" i="4"/>
  <c r="AA550" i="4" s="1"/>
  <c r="D550" i="4"/>
  <c r="C550" i="4"/>
  <c r="X549" i="4"/>
  <c r="W549" i="4"/>
  <c r="V549" i="4"/>
  <c r="U549" i="4"/>
  <c r="AB549" i="4" s="1"/>
  <c r="T549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Z549" i="4" s="1"/>
  <c r="E549" i="4"/>
  <c r="AA549" i="4" s="1"/>
  <c r="D549" i="4"/>
  <c r="C549" i="4"/>
  <c r="X548" i="4"/>
  <c r="W548" i="4"/>
  <c r="V548" i="4"/>
  <c r="U548" i="4"/>
  <c r="AB548" i="4" s="1"/>
  <c r="T548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Z548" i="4" s="1"/>
  <c r="E548" i="4"/>
  <c r="AA548" i="4" s="1"/>
  <c r="D548" i="4"/>
  <c r="C548" i="4"/>
  <c r="X547" i="4"/>
  <c r="W547" i="4"/>
  <c r="V547" i="4"/>
  <c r="U547" i="4"/>
  <c r="AB547" i="4" s="1"/>
  <c r="T547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Z547" i="4" s="1"/>
  <c r="E547" i="4"/>
  <c r="AA547" i="4" s="1"/>
  <c r="D547" i="4"/>
  <c r="C547" i="4"/>
  <c r="X546" i="4"/>
  <c r="W546" i="4"/>
  <c r="V546" i="4"/>
  <c r="U546" i="4"/>
  <c r="AB546" i="4" s="1"/>
  <c r="T546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Z546" i="4" s="1"/>
  <c r="E546" i="4"/>
  <c r="AA546" i="4" s="1"/>
  <c r="D546" i="4"/>
  <c r="C546" i="4"/>
  <c r="X545" i="4"/>
  <c r="W545" i="4"/>
  <c r="V545" i="4"/>
  <c r="U545" i="4"/>
  <c r="AB545" i="4" s="1"/>
  <c r="T545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Z545" i="4" s="1"/>
  <c r="E545" i="4"/>
  <c r="AA545" i="4" s="1"/>
  <c r="D545" i="4"/>
  <c r="C545" i="4"/>
  <c r="X544" i="4"/>
  <c r="W544" i="4"/>
  <c r="V544" i="4"/>
  <c r="U544" i="4"/>
  <c r="AB544" i="4" s="1"/>
  <c r="T544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Z544" i="4" s="1"/>
  <c r="E544" i="4"/>
  <c r="AA544" i="4" s="1"/>
  <c r="D544" i="4"/>
  <c r="C544" i="4"/>
  <c r="X543" i="4"/>
  <c r="W543" i="4"/>
  <c r="V543" i="4"/>
  <c r="U543" i="4"/>
  <c r="AB543" i="4" s="1"/>
  <c r="T543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Z543" i="4" s="1"/>
  <c r="E543" i="4"/>
  <c r="AA543" i="4" s="1"/>
  <c r="D543" i="4"/>
  <c r="C543" i="4"/>
  <c r="X542" i="4"/>
  <c r="W542" i="4"/>
  <c r="V542" i="4"/>
  <c r="U542" i="4"/>
  <c r="AB542" i="4" s="1"/>
  <c r="T542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Z542" i="4" s="1"/>
  <c r="E542" i="4"/>
  <c r="AA542" i="4" s="1"/>
  <c r="D542" i="4"/>
  <c r="C542" i="4"/>
  <c r="X541" i="4"/>
  <c r="W541" i="4"/>
  <c r="V541" i="4"/>
  <c r="U541" i="4"/>
  <c r="AB541" i="4" s="1"/>
  <c r="T541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Z541" i="4" s="1"/>
  <c r="E541" i="4"/>
  <c r="AA541" i="4" s="1"/>
  <c r="D541" i="4"/>
  <c r="C541" i="4"/>
  <c r="X540" i="4"/>
  <c r="W540" i="4"/>
  <c r="V540" i="4"/>
  <c r="U540" i="4"/>
  <c r="AB540" i="4" s="1"/>
  <c r="T540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Z540" i="4" s="1"/>
  <c r="E540" i="4"/>
  <c r="AA540" i="4" s="1"/>
  <c r="D540" i="4"/>
  <c r="C540" i="4"/>
  <c r="X539" i="4"/>
  <c r="W539" i="4"/>
  <c r="V539" i="4"/>
  <c r="U539" i="4"/>
  <c r="AB539" i="4" s="1"/>
  <c r="T539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Z539" i="4" s="1"/>
  <c r="E539" i="4"/>
  <c r="AA539" i="4" s="1"/>
  <c r="D539" i="4"/>
  <c r="C539" i="4"/>
  <c r="X538" i="4"/>
  <c r="W538" i="4"/>
  <c r="V538" i="4"/>
  <c r="U538" i="4"/>
  <c r="AB538" i="4" s="1"/>
  <c r="T538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Z538" i="4" s="1"/>
  <c r="E538" i="4"/>
  <c r="AA538" i="4" s="1"/>
  <c r="D538" i="4"/>
  <c r="C538" i="4"/>
  <c r="X537" i="4"/>
  <c r="W537" i="4"/>
  <c r="V537" i="4"/>
  <c r="U537" i="4"/>
  <c r="AB537" i="4" s="1"/>
  <c r="T537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Z537" i="4" s="1"/>
  <c r="E537" i="4"/>
  <c r="AA537" i="4" s="1"/>
  <c r="D537" i="4"/>
  <c r="C537" i="4"/>
  <c r="X536" i="4"/>
  <c r="W536" i="4"/>
  <c r="V536" i="4"/>
  <c r="U536" i="4"/>
  <c r="AB536" i="4" s="1"/>
  <c r="T536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Z536" i="4" s="1"/>
  <c r="E536" i="4"/>
  <c r="AA536" i="4" s="1"/>
  <c r="D536" i="4"/>
  <c r="C536" i="4"/>
  <c r="X535" i="4"/>
  <c r="W535" i="4"/>
  <c r="V535" i="4"/>
  <c r="U535" i="4"/>
  <c r="AB535" i="4" s="1"/>
  <c r="T535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Z535" i="4" s="1"/>
  <c r="E535" i="4"/>
  <c r="AA535" i="4" s="1"/>
  <c r="D535" i="4"/>
  <c r="C535" i="4"/>
  <c r="X534" i="4"/>
  <c r="W534" i="4"/>
  <c r="V534" i="4"/>
  <c r="U534" i="4"/>
  <c r="AB534" i="4" s="1"/>
  <c r="T534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Z534" i="4" s="1"/>
  <c r="E534" i="4"/>
  <c r="AA534" i="4" s="1"/>
  <c r="D534" i="4"/>
  <c r="C534" i="4"/>
  <c r="X533" i="4"/>
  <c r="W533" i="4"/>
  <c r="V533" i="4"/>
  <c r="U533" i="4"/>
  <c r="AB533" i="4" s="1"/>
  <c r="T533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Z533" i="4" s="1"/>
  <c r="E533" i="4"/>
  <c r="AA533" i="4" s="1"/>
  <c r="D533" i="4"/>
  <c r="C533" i="4"/>
  <c r="X532" i="4"/>
  <c r="W532" i="4"/>
  <c r="V532" i="4"/>
  <c r="U532" i="4"/>
  <c r="AB532" i="4" s="1"/>
  <c r="T532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Z532" i="4" s="1"/>
  <c r="E532" i="4"/>
  <c r="AA532" i="4" s="1"/>
  <c r="D532" i="4"/>
  <c r="C532" i="4"/>
  <c r="X531" i="4"/>
  <c r="W531" i="4"/>
  <c r="V531" i="4"/>
  <c r="U531" i="4"/>
  <c r="AB531" i="4" s="1"/>
  <c r="T531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Z531" i="4" s="1"/>
  <c r="E531" i="4"/>
  <c r="AA531" i="4" s="1"/>
  <c r="D531" i="4"/>
  <c r="C531" i="4"/>
  <c r="X530" i="4"/>
  <c r="W530" i="4"/>
  <c r="V530" i="4"/>
  <c r="U530" i="4"/>
  <c r="AB530" i="4" s="1"/>
  <c r="T530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Z530" i="4" s="1"/>
  <c r="E530" i="4"/>
  <c r="AA530" i="4" s="1"/>
  <c r="D530" i="4"/>
  <c r="C530" i="4"/>
  <c r="X529" i="4"/>
  <c r="W529" i="4"/>
  <c r="V529" i="4"/>
  <c r="U529" i="4"/>
  <c r="AB529" i="4" s="1"/>
  <c r="T529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Z529" i="4" s="1"/>
  <c r="E529" i="4"/>
  <c r="AA529" i="4" s="1"/>
  <c r="D529" i="4"/>
  <c r="C529" i="4"/>
  <c r="X528" i="4"/>
  <c r="W528" i="4"/>
  <c r="V528" i="4"/>
  <c r="U528" i="4"/>
  <c r="AB528" i="4" s="1"/>
  <c r="T528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Z528" i="4" s="1"/>
  <c r="E528" i="4"/>
  <c r="AA528" i="4" s="1"/>
  <c r="D528" i="4"/>
  <c r="C528" i="4"/>
  <c r="X527" i="4"/>
  <c r="W527" i="4"/>
  <c r="V527" i="4"/>
  <c r="U527" i="4"/>
  <c r="AB527" i="4" s="1"/>
  <c r="T527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Z527" i="4" s="1"/>
  <c r="E527" i="4"/>
  <c r="AA527" i="4" s="1"/>
  <c r="D527" i="4"/>
  <c r="C527" i="4"/>
  <c r="X526" i="4"/>
  <c r="W526" i="4"/>
  <c r="V526" i="4"/>
  <c r="U526" i="4"/>
  <c r="AB526" i="4" s="1"/>
  <c r="T526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Z526" i="4" s="1"/>
  <c r="E526" i="4"/>
  <c r="AA526" i="4" s="1"/>
  <c r="D526" i="4"/>
  <c r="C526" i="4"/>
  <c r="X525" i="4"/>
  <c r="W525" i="4"/>
  <c r="V525" i="4"/>
  <c r="U525" i="4"/>
  <c r="AB525" i="4" s="1"/>
  <c r="T525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Z525" i="4" s="1"/>
  <c r="E525" i="4"/>
  <c r="AA525" i="4" s="1"/>
  <c r="D525" i="4"/>
  <c r="C525" i="4"/>
  <c r="X524" i="4"/>
  <c r="W524" i="4"/>
  <c r="V524" i="4"/>
  <c r="U524" i="4"/>
  <c r="AB524" i="4" s="1"/>
  <c r="T524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Z524" i="4" s="1"/>
  <c r="E524" i="4"/>
  <c r="AA524" i="4" s="1"/>
  <c r="D524" i="4"/>
  <c r="C524" i="4"/>
  <c r="X523" i="4"/>
  <c r="W523" i="4"/>
  <c r="V523" i="4"/>
  <c r="U523" i="4"/>
  <c r="AB523" i="4" s="1"/>
  <c r="T523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Z523" i="4" s="1"/>
  <c r="E523" i="4"/>
  <c r="AA523" i="4" s="1"/>
  <c r="D523" i="4"/>
  <c r="C523" i="4"/>
  <c r="X522" i="4"/>
  <c r="W522" i="4"/>
  <c r="V522" i="4"/>
  <c r="U522" i="4"/>
  <c r="AB522" i="4" s="1"/>
  <c r="T522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Z522" i="4" s="1"/>
  <c r="E522" i="4"/>
  <c r="AA522" i="4" s="1"/>
  <c r="D522" i="4"/>
  <c r="C522" i="4"/>
  <c r="X521" i="4"/>
  <c r="W521" i="4"/>
  <c r="V521" i="4"/>
  <c r="U521" i="4"/>
  <c r="AB521" i="4" s="1"/>
  <c r="T521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Z521" i="4" s="1"/>
  <c r="E521" i="4"/>
  <c r="AA521" i="4" s="1"/>
  <c r="D521" i="4"/>
  <c r="C521" i="4"/>
  <c r="X520" i="4"/>
  <c r="W520" i="4"/>
  <c r="V520" i="4"/>
  <c r="U520" i="4"/>
  <c r="AB520" i="4" s="1"/>
  <c r="T520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Z520" i="4" s="1"/>
  <c r="E520" i="4"/>
  <c r="AA520" i="4" s="1"/>
  <c r="D520" i="4"/>
  <c r="C520" i="4"/>
  <c r="X519" i="4"/>
  <c r="W519" i="4"/>
  <c r="V519" i="4"/>
  <c r="U519" i="4"/>
  <c r="AB519" i="4" s="1"/>
  <c r="T519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Z519" i="4" s="1"/>
  <c r="E519" i="4"/>
  <c r="AA519" i="4" s="1"/>
  <c r="D519" i="4"/>
  <c r="C519" i="4"/>
  <c r="X518" i="4"/>
  <c r="W518" i="4"/>
  <c r="V518" i="4"/>
  <c r="U518" i="4"/>
  <c r="AB518" i="4" s="1"/>
  <c r="T518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Z518" i="4" s="1"/>
  <c r="E518" i="4"/>
  <c r="AA518" i="4" s="1"/>
  <c r="D518" i="4"/>
  <c r="C518" i="4"/>
  <c r="X517" i="4"/>
  <c r="W517" i="4"/>
  <c r="V517" i="4"/>
  <c r="U517" i="4"/>
  <c r="AB517" i="4" s="1"/>
  <c r="T517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Z517" i="4" s="1"/>
  <c r="E517" i="4"/>
  <c r="AA517" i="4" s="1"/>
  <c r="D517" i="4"/>
  <c r="C517" i="4"/>
  <c r="X516" i="4"/>
  <c r="W516" i="4"/>
  <c r="V516" i="4"/>
  <c r="U516" i="4"/>
  <c r="AB516" i="4" s="1"/>
  <c r="T516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Z516" i="4" s="1"/>
  <c r="E516" i="4"/>
  <c r="AA516" i="4" s="1"/>
  <c r="D516" i="4"/>
  <c r="C516" i="4"/>
  <c r="X515" i="4"/>
  <c r="W515" i="4"/>
  <c r="V515" i="4"/>
  <c r="U515" i="4"/>
  <c r="AB515" i="4" s="1"/>
  <c r="T515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Z515" i="4" s="1"/>
  <c r="E515" i="4"/>
  <c r="AA515" i="4" s="1"/>
  <c r="D515" i="4"/>
  <c r="C515" i="4"/>
  <c r="X514" i="4"/>
  <c r="W514" i="4"/>
  <c r="V514" i="4"/>
  <c r="U514" i="4"/>
  <c r="AB514" i="4" s="1"/>
  <c r="T514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Z514" i="4" s="1"/>
  <c r="E514" i="4"/>
  <c r="AA514" i="4" s="1"/>
  <c r="D514" i="4"/>
  <c r="C514" i="4"/>
  <c r="X513" i="4"/>
  <c r="W513" i="4"/>
  <c r="V513" i="4"/>
  <c r="U513" i="4"/>
  <c r="AB513" i="4" s="1"/>
  <c r="T513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Z513" i="4" s="1"/>
  <c r="E513" i="4"/>
  <c r="AA513" i="4" s="1"/>
  <c r="D513" i="4"/>
  <c r="C513" i="4"/>
  <c r="X512" i="4"/>
  <c r="W512" i="4"/>
  <c r="V512" i="4"/>
  <c r="U512" i="4"/>
  <c r="AB512" i="4" s="1"/>
  <c r="T512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Z512" i="4" s="1"/>
  <c r="E512" i="4"/>
  <c r="AA512" i="4" s="1"/>
  <c r="D512" i="4"/>
  <c r="C512" i="4"/>
  <c r="X511" i="4"/>
  <c r="W511" i="4"/>
  <c r="V511" i="4"/>
  <c r="U511" i="4"/>
  <c r="AB511" i="4" s="1"/>
  <c r="T511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Z511" i="4" s="1"/>
  <c r="E511" i="4"/>
  <c r="AA511" i="4" s="1"/>
  <c r="D511" i="4"/>
  <c r="C511" i="4"/>
  <c r="X510" i="4"/>
  <c r="W510" i="4"/>
  <c r="V510" i="4"/>
  <c r="U510" i="4"/>
  <c r="AB510" i="4" s="1"/>
  <c r="T510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Z510" i="4" s="1"/>
  <c r="E510" i="4"/>
  <c r="AA510" i="4" s="1"/>
  <c r="D510" i="4"/>
  <c r="C510" i="4"/>
  <c r="X509" i="4"/>
  <c r="W509" i="4"/>
  <c r="V509" i="4"/>
  <c r="U509" i="4"/>
  <c r="AB509" i="4" s="1"/>
  <c r="T509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Z509" i="4" s="1"/>
  <c r="E509" i="4"/>
  <c r="AA509" i="4" s="1"/>
  <c r="D509" i="4"/>
  <c r="C509" i="4"/>
  <c r="X508" i="4"/>
  <c r="W508" i="4"/>
  <c r="V508" i="4"/>
  <c r="U508" i="4"/>
  <c r="AB508" i="4" s="1"/>
  <c r="T508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Z508" i="4" s="1"/>
  <c r="E508" i="4"/>
  <c r="AA508" i="4" s="1"/>
  <c r="D508" i="4"/>
  <c r="C508" i="4"/>
  <c r="X507" i="4"/>
  <c r="W507" i="4"/>
  <c r="V507" i="4"/>
  <c r="U507" i="4"/>
  <c r="AB507" i="4" s="1"/>
  <c r="T507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Z507" i="4" s="1"/>
  <c r="E507" i="4"/>
  <c r="AA507" i="4" s="1"/>
  <c r="D507" i="4"/>
  <c r="C507" i="4"/>
  <c r="X506" i="4"/>
  <c r="W506" i="4"/>
  <c r="V506" i="4"/>
  <c r="U506" i="4"/>
  <c r="AB506" i="4" s="1"/>
  <c r="T506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Z506" i="4" s="1"/>
  <c r="E506" i="4"/>
  <c r="AA506" i="4" s="1"/>
  <c r="D506" i="4"/>
  <c r="C506" i="4"/>
  <c r="AB505" i="4"/>
  <c r="AA505" i="4"/>
  <c r="Z505" i="4"/>
  <c r="AB504" i="4"/>
  <c r="AA504" i="4"/>
  <c r="Z504" i="4"/>
  <c r="AB503" i="4"/>
  <c r="AA503" i="4"/>
  <c r="Z503" i="4"/>
  <c r="X502" i="4"/>
  <c r="W502" i="4"/>
  <c r="V502" i="4"/>
  <c r="U502" i="4"/>
  <c r="AB502" i="4" s="1"/>
  <c r="T502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Z502" i="4" s="1"/>
  <c r="E502" i="4"/>
  <c r="AA502" i="4" s="1"/>
  <c r="D502" i="4"/>
  <c r="C502" i="4"/>
  <c r="X501" i="4"/>
  <c r="W501" i="4"/>
  <c r="V501" i="4"/>
  <c r="U501" i="4"/>
  <c r="AB501" i="4" s="1"/>
  <c r="T501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Z501" i="4" s="1"/>
  <c r="E501" i="4"/>
  <c r="AA501" i="4" s="1"/>
  <c r="D501" i="4"/>
  <c r="C501" i="4"/>
  <c r="X500" i="4"/>
  <c r="W500" i="4"/>
  <c r="V500" i="4"/>
  <c r="U500" i="4"/>
  <c r="AB500" i="4" s="1"/>
  <c r="T500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Z500" i="4" s="1"/>
  <c r="E500" i="4"/>
  <c r="AA500" i="4" s="1"/>
  <c r="D500" i="4"/>
  <c r="C500" i="4"/>
  <c r="X499" i="4"/>
  <c r="W499" i="4"/>
  <c r="V499" i="4"/>
  <c r="U499" i="4"/>
  <c r="AB499" i="4" s="1"/>
  <c r="T499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Z499" i="4" s="1"/>
  <c r="E499" i="4"/>
  <c r="AA499" i="4" s="1"/>
  <c r="D499" i="4"/>
  <c r="C499" i="4"/>
  <c r="X498" i="4"/>
  <c r="W498" i="4"/>
  <c r="V498" i="4"/>
  <c r="U498" i="4"/>
  <c r="AB498" i="4" s="1"/>
  <c r="T498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Z498" i="4" s="1"/>
  <c r="E498" i="4"/>
  <c r="AA498" i="4" s="1"/>
  <c r="D498" i="4"/>
  <c r="C498" i="4"/>
  <c r="X497" i="4"/>
  <c r="W497" i="4"/>
  <c r="V497" i="4"/>
  <c r="U497" i="4"/>
  <c r="AB497" i="4" s="1"/>
  <c r="T497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Z497" i="4" s="1"/>
  <c r="E497" i="4"/>
  <c r="AA497" i="4" s="1"/>
  <c r="D497" i="4"/>
  <c r="C497" i="4"/>
  <c r="AA496" i="4"/>
  <c r="X496" i="4"/>
  <c r="W496" i="4"/>
  <c r="V496" i="4"/>
  <c r="U496" i="4"/>
  <c r="AB496" i="4" s="1"/>
  <c r="T496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Z496" i="4" s="1"/>
  <c r="D496" i="4"/>
  <c r="C496" i="4"/>
  <c r="AA495" i="4"/>
  <c r="X495" i="4"/>
  <c r="W495" i="4"/>
  <c r="V495" i="4"/>
  <c r="U495" i="4"/>
  <c r="AB495" i="4" s="1"/>
  <c r="T495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Z495" i="4" s="1"/>
  <c r="D495" i="4"/>
  <c r="C495" i="4"/>
  <c r="X494" i="4"/>
  <c r="W494" i="4"/>
  <c r="V494" i="4"/>
  <c r="U494" i="4"/>
  <c r="AB494" i="4" s="1"/>
  <c r="T494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Z494" i="4" s="1"/>
  <c r="E494" i="4"/>
  <c r="AA494" i="4" s="1"/>
  <c r="D494" i="4"/>
  <c r="C494" i="4"/>
  <c r="X493" i="4"/>
  <c r="W493" i="4"/>
  <c r="V493" i="4"/>
  <c r="U493" i="4"/>
  <c r="AB493" i="4" s="1"/>
  <c r="T493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Z493" i="4" s="1"/>
  <c r="E493" i="4"/>
  <c r="AA493" i="4" s="1"/>
  <c r="D493" i="4"/>
  <c r="C493" i="4"/>
  <c r="X492" i="4"/>
  <c r="W492" i="4"/>
  <c r="V492" i="4"/>
  <c r="U492" i="4"/>
  <c r="AB492" i="4" s="1"/>
  <c r="T492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Z492" i="4" s="1"/>
  <c r="E492" i="4"/>
  <c r="AA492" i="4" s="1"/>
  <c r="D492" i="4"/>
  <c r="C492" i="4"/>
  <c r="X491" i="4"/>
  <c r="W491" i="4"/>
  <c r="V491" i="4"/>
  <c r="U491" i="4"/>
  <c r="AB491" i="4" s="1"/>
  <c r="T491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Z491" i="4" s="1"/>
  <c r="E491" i="4"/>
  <c r="AA491" i="4" s="1"/>
  <c r="D491" i="4"/>
  <c r="C491" i="4"/>
  <c r="X490" i="4"/>
  <c r="W490" i="4"/>
  <c r="V490" i="4"/>
  <c r="U490" i="4"/>
  <c r="AB490" i="4" s="1"/>
  <c r="T490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Z490" i="4" s="1"/>
  <c r="E490" i="4"/>
  <c r="AA490" i="4" s="1"/>
  <c r="D490" i="4"/>
  <c r="C490" i="4"/>
  <c r="X489" i="4"/>
  <c r="W489" i="4"/>
  <c r="V489" i="4"/>
  <c r="U489" i="4"/>
  <c r="AB489" i="4" s="1"/>
  <c r="T489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Z489" i="4" s="1"/>
  <c r="E489" i="4"/>
  <c r="AA489" i="4" s="1"/>
  <c r="D489" i="4"/>
  <c r="C489" i="4"/>
  <c r="X488" i="4"/>
  <c r="W488" i="4"/>
  <c r="V488" i="4"/>
  <c r="U488" i="4"/>
  <c r="AB488" i="4" s="1"/>
  <c r="T488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Z488" i="4" s="1"/>
  <c r="E488" i="4"/>
  <c r="AA488" i="4" s="1"/>
  <c r="D488" i="4"/>
  <c r="C488" i="4"/>
  <c r="X487" i="4"/>
  <c r="W487" i="4"/>
  <c r="V487" i="4"/>
  <c r="U487" i="4"/>
  <c r="AB487" i="4" s="1"/>
  <c r="T487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Z487" i="4" s="1"/>
  <c r="E487" i="4"/>
  <c r="AA487" i="4" s="1"/>
  <c r="D487" i="4"/>
  <c r="C487" i="4"/>
  <c r="X486" i="4"/>
  <c r="W486" i="4"/>
  <c r="V486" i="4"/>
  <c r="U486" i="4"/>
  <c r="AB486" i="4" s="1"/>
  <c r="T486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Z486" i="4" s="1"/>
  <c r="E486" i="4"/>
  <c r="AA486" i="4" s="1"/>
  <c r="D486" i="4"/>
  <c r="C486" i="4"/>
  <c r="X485" i="4"/>
  <c r="W485" i="4"/>
  <c r="V485" i="4"/>
  <c r="U485" i="4"/>
  <c r="AB485" i="4" s="1"/>
  <c r="T485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Z485" i="4" s="1"/>
  <c r="E485" i="4"/>
  <c r="AA485" i="4" s="1"/>
  <c r="D485" i="4"/>
  <c r="C485" i="4"/>
  <c r="X484" i="4"/>
  <c r="W484" i="4"/>
  <c r="V484" i="4"/>
  <c r="U484" i="4"/>
  <c r="AB484" i="4" s="1"/>
  <c r="T484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Z484" i="4" s="1"/>
  <c r="E484" i="4"/>
  <c r="AA484" i="4" s="1"/>
  <c r="D484" i="4"/>
  <c r="C484" i="4"/>
  <c r="AB483" i="4"/>
  <c r="AA483" i="4"/>
  <c r="Z483" i="4"/>
  <c r="AB482" i="4"/>
  <c r="AA482" i="4"/>
  <c r="Z482" i="4"/>
  <c r="AB481" i="4"/>
  <c r="AA481" i="4"/>
  <c r="Z481" i="4"/>
  <c r="X480" i="4"/>
  <c r="W480" i="4"/>
  <c r="V480" i="4"/>
  <c r="U480" i="4"/>
  <c r="AB480" i="4" s="1"/>
  <c r="T480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Z480" i="4" s="1"/>
  <c r="E480" i="4"/>
  <c r="AA480" i="4" s="1"/>
  <c r="D480" i="4"/>
  <c r="C480" i="4"/>
  <c r="X479" i="4"/>
  <c r="W479" i="4"/>
  <c r="V479" i="4"/>
  <c r="U479" i="4"/>
  <c r="AB479" i="4" s="1"/>
  <c r="T479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Z479" i="4" s="1"/>
  <c r="E479" i="4"/>
  <c r="AA479" i="4" s="1"/>
  <c r="D479" i="4"/>
  <c r="C479" i="4"/>
  <c r="X478" i="4"/>
  <c r="W478" i="4"/>
  <c r="V478" i="4"/>
  <c r="U478" i="4"/>
  <c r="AB478" i="4" s="1"/>
  <c r="T478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Z478" i="4" s="1"/>
  <c r="E478" i="4"/>
  <c r="AA478" i="4" s="1"/>
  <c r="D478" i="4"/>
  <c r="C478" i="4"/>
  <c r="X477" i="4"/>
  <c r="W477" i="4"/>
  <c r="V477" i="4"/>
  <c r="U477" i="4"/>
  <c r="AB477" i="4" s="1"/>
  <c r="T477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Z477" i="4" s="1"/>
  <c r="E477" i="4"/>
  <c r="AA477" i="4" s="1"/>
  <c r="D477" i="4"/>
  <c r="C477" i="4"/>
  <c r="X476" i="4"/>
  <c r="W476" i="4"/>
  <c r="V476" i="4"/>
  <c r="U476" i="4"/>
  <c r="AB476" i="4" s="1"/>
  <c r="T476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Z476" i="4" s="1"/>
  <c r="E476" i="4"/>
  <c r="AA476" i="4" s="1"/>
  <c r="D476" i="4"/>
  <c r="C476" i="4"/>
  <c r="X475" i="4"/>
  <c r="W475" i="4"/>
  <c r="V475" i="4"/>
  <c r="U475" i="4"/>
  <c r="AB475" i="4" s="1"/>
  <c r="T475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Z475" i="4" s="1"/>
  <c r="E475" i="4"/>
  <c r="AA475" i="4" s="1"/>
  <c r="D475" i="4"/>
  <c r="C475" i="4"/>
  <c r="X474" i="4"/>
  <c r="W474" i="4"/>
  <c r="V474" i="4"/>
  <c r="U474" i="4"/>
  <c r="AB474" i="4" s="1"/>
  <c r="T474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Z474" i="4" s="1"/>
  <c r="E474" i="4"/>
  <c r="AA474" i="4" s="1"/>
  <c r="D474" i="4"/>
  <c r="C474" i="4"/>
  <c r="X473" i="4"/>
  <c r="W473" i="4"/>
  <c r="V473" i="4"/>
  <c r="U473" i="4"/>
  <c r="AB473" i="4" s="1"/>
  <c r="T473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Z473" i="4" s="1"/>
  <c r="E473" i="4"/>
  <c r="AA473" i="4" s="1"/>
  <c r="D473" i="4"/>
  <c r="C473" i="4"/>
  <c r="X472" i="4"/>
  <c r="W472" i="4"/>
  <c r="V472" i="4"/>
  <c r="U472" i="4"/>
  <c r="AB472" i="4" s="1"/>
  <c r="T472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Z472" i="4" s="1"/>
  <c r="E472" i="4"/>
  <c r="AA472" i="4" s="1"/>
  <c r="D472" i="4"/>
  <c r="C472" i="4"/>
  <c r="X471" i="4"/>
  <c r="W471" i="4"/>
  <c r="V471" i="4"/>
  <c r="U471" i="4"/>
  <c r="AB471" i="4" s="1"/>
  <c r="T471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Z471" i="4" s="1"/>
  <c r="E471" i="4"/>
  <c r="AA471" i="4" s="1"/>
  <c r="D471" i="4"/>
  <c r="C471" i="4"/>
  <c r="X470" i="4"/>
  <c r="W470" i="4"/>
  <c r="V470" i="4"/>
  <c r="U470" i="4"/>
  <c r="AB470" i="4" s="1"/>
  <c r="T470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Z470" i="4" s="1"/>
  <c r="E470" i="4"/>
  <c r="AA470" i="4" s="1"/>
  <c r="D470" i="4"/>
  <c r="C470" i="4"/>
  <c r="X469" i="4"/>
  <c r="W469" i="4"/>
  <c r="V469" i="4"/>
  <c r="U469" i="4"/>
  <c r="AB469" i="4" s="1"/>
  <c r="T469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Z469" i="4" s="1"/>
  <c r="E469" i="4"/>
  <c r="AA469" i="4" s="1"/>
  <c r="D469" i="4"/>
  <c r="C469" i="4"/>
  <c r="X468" i="4"/>
  <c r="W468" i="4"/>
  <c r="V468" i="4"/>
  <c r="U468" i="4"/>
  <c r="AB468" i="4" s="1"/>
  <c r="T468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Z468" i="4" s="1"/>
  <c r="E468" i="4"/>
  <c r="AA468" i="4" s="1"/>
  <c r="D468" i="4"/>
  <c r="C468" i="4"/>
  <c r="X467" i="4"/>
  <c r="W467" i="4"/>
  <c r="V467" i="4"/>
  <c r="U467" i="4"/>
  <c r="AB467" i="4" s="1"/>
  <c r="T467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Z467" i="4" s="1"/>
  <c r="E467" i="4"/>
  <c r="AA467" i="4" s="1"/>
  <c r="D467" i="4"/>
  <c r="C467" i="4"/>
  <c r="X466" i="4"/>
  <c r="W466" i="4"/>
  <c r="V466" i="4"/>
  <c r="U466" i="4"/>
  <c r="AB466" i="4" s="1"/>
  <c r="T466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Z466" i="4" s="1"/>
  <c r="E466" i="4"/>
  <c r="AA466" i="4" s="1"/>
  <c r="D466" i="4"/>
  <c r="C466" i="4"/>
  <c r="X465" i="4"/>
  <c r="W465" i="4"/>
  <c r="V465" i="4"/>
  <c r="U465" i="4"/>
  <c r="AB465" i="4" s="1"/>
  <c r="T465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Z465" i="4" s="1"/>
  <c r="E465" i="4"/>
  <c r="AA465" i="4" s="1"/>
  <c r="D465" i="4"/>
  <c r="C465" i="4"/>
  <c r="X464" i="4"/>
  <c r="W464" i="4"/>
  <c r="V464" i="4"/>
  <c r="U464" i="4"/>
  <c r="AB464" i="4" s="1"/>
  <c r="T464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Z464" i="4" s="1"/>
  <c r="E464" i="4"/>
  <c r="AA464" i="4" s="1"/>
  <c r="D464" i="4"/>
  <c r="C464" i="4"/>
  <c r="X463" i="4"/>
  <c r="W463" i="4"/>
  <c r="V463" i="4"/>
  <c r="U463" i="4"/>
  <c r="AB463" i="4" s="1"/>
  <c r="T463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Z463" i="4" s="1"/>
  <c r="E463" i="4"/>
  <c r="AA463" i="4" s="1"/>
  <c r="D463" i="4"/>
  <c r="C463" i="4"/>
  <c r="X462" i="4"/>
  <c r="W462" i="4"/>
  <c r="V462" i="4"/>
  <c r="U462" i="4"/>
  <c r="AB462" i="4" s="1"/>
  <c r="T462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Z462" i="4" s="1"/>
  <c r="E462" i="4"/>
  <c r="AA462" i="4" s="1"/>
  <c r="D462" i="4"/>
  <c r="C462" i="4"/>
  <c r="X461" i="4"/>
  <c r="W461" i="4"/>
  <c r="V461" i="4"/>
  <c r="U461" i="4"/>
  <c r="AB461" i="4" s="1"/>
  <c r="T461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Z461" i="4" s="1"/>
  <c r="E461" i="4"/>
  <c r="AA461" i="4" s="1"/>
  <c r="D461" i="4"/>
  <c r="C461" i="4"/>
  <c r="X460" i="4"/>
  <c r="W460" i="4"/>
  <c r="V460" i="4"/>
  <c r="U460" i="4"/>
  <c r="AB460" i="4" s="1"/>
  <c r="T460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Z460" i="4" s="1"/>
  <c r="E460" i="4"/>
  <c r="AA460" i="4" s="1"/>
  <c r="D460" i="4"/>
  <c r="C460" i="4"/>
  <c r="X459" i="4"/>
  <c r="W459" i="4"/>
  <c r="V459" i="4"/>
  <c r="U459" i="4"/>
  <c r="AB459" i="4" s="1"/>
  <c r="T459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Z459" i="4" s="1"/>
  <c r="E459" i="4"/>
  <c r="AA459" i="4" s="1"/>
  <c r="D459" i="4"/>
  <c r="C459" i="4"/>
  <c r="X458" i="4"/>
  <c r="W458" i="4"/>
  <c r="V458" i="4"/>
  <c r="U458" i="4"/>
  <c r="AB458" i="4" s="1"/>
  <c r="T458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Z458" i="4" s="1"/>
  <c r="E458" i="4"/>
  <c r="AA458" i="4" s="1"/>
  <c r="D458" i="4"/>
  <c r="C458" i="4"/>
  <c r="X457" i="4"/>
  <c r="W457" i="4"/>
  <c r="V457" i="4"/>
  <c r="U457" i="4"/>
  <c r="AB457" i="4" s="1"/>
  <c r="T457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Z457" i="4" s="1"/>
  <c r="E457" i="4"/>
  <c r="AA457" i="4" s="1"/>
  <c r="D457" i="4"/>
  <c r="C457" i="4"/>
  <c r="X456" i="4"/>
  <c r="W456" i="4"/>
  <c r="V456" i="4"/>
  <c r="U456" i="4"/>
  <c r="AB456" i="4" s="1"/>
  <c r="T456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Z456" i="4" s="1"/>
  <c r="E456" i="4"/>
  <c r="AA456" i="4" s="1"/>
  <c r="D456" i="4"/>
  <c r="C456" i="4"/>
  <c r="X455" i="4"/>
  <c r="W455" i="4"/>
  <c r="V455" i="4"/>
  <c r="U455" i="4"/>
  <c r="AB455" i="4" s="1"/>
  <c r="T455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Z455" i="4" s="1"/>
  <c r="E455" i="4"/>
  <c r="AA455" i="4" s="1"/>
  <c r="D455" i="4"/>
  <c r="C455" i="4"/>
  <c r="X454" i="4"/>
  <c r="W454" i="4"/>
  <c r="V454" i="4"/>
  <c r="U454" i="4"/>
  <c r="AB454" i="4" s="1"/>
  <c r="T454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Z454" i="4" s="1"/>
  <c r="E454" i="4"/>
  <c r="AA454" i="4" s="1"/>
  <c r="D454" i="4"/>
  <c r="C454" i="4"/>
  <c r="X453" i="4"/>
  <c r="W453" i="4"/>
  <c r="V453" i="4"/>
  <c r="U453" i="4"/>
  <c r="AB453" i="4" s="1"/>
  <c r="T453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Z453" i="4" s="1"/>
  <c r="E453" i="4"/>
  <c r="AA453" i="4" s="1"/>
  <c r="D453" i="4"/>
  <c r="C453" i="4"/>
  <c r="X452" i="4"/>
  <c r="W452" i="4"/>
  <c r="V452" i="4"/>
  <c r="U452" i="4"/>
  <c r="AB452" i="4" s="1"/>
  <c r="T452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Z452" i="4" s="1"/>
  <c r="E452" i="4"/>
  <c r="AA452" i="4" s="1"/>
  <c r="D452" i="4"/>
  <c r="C452" i="4"/>
  <c r="X451" i="4"/>
  <c r="W451" i="4"/>
  <c r="V451" i="4"/>
  <c r="U451" i="4"/>
  <c r="AB451" i="4" s="1"/>
  <c r="T451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Z451" i="4" s="1"/>
  <c r="E451" i="4"/>
  <c r="AA451" i="4" s="1"/>
  <c r="D451" i="4"/>
  <c r="C451" i="4"/>
  <c r="X450" i="4"/>
  <c r="W450" i="4"/>
  <c r="V450" i="4"/>
  <c r="U450" i="4"/>
  <c r="AB450" i="4" s="1"/>
  <c r="T450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Z450" i="4" s="1"/>
  <c r="E450" i="4"/>
  <c r="AA450" i="4" s="1"/>
  <c r="D450" i="4"/>
  <c r="C450" i="4"/>
  <c r="X449" i="4"/>
  <c r="W449" i="4"/>
  <c r="V449" i="4"/>
  <c r="U449" i="4"/>
  <c r="AB449" i="4" s="1"/>
  <c r="T449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Z449" i="4" s="1"/>
  <c r="E449" i="4"/>
  <c r="AA449" i="4" s="1"/>
  <c r="D449" i="4"/>
  <c r="C449" i="4"/>
  <c r="X448" i="4"/>
  <c r="W448" i="4"/>
  <c r="V448" i="4"/>
  <c r="U448" i="4"/>
  <c r="AB448" i="4" s="1"/>
  <c r="T448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Z448" i="4" s="1"/>
  <c r="E448" i="4"/>
  <c r="AA448" i="4" s="1"/>
  <c r="D448" i="4"/>
  <c r="C448" i="4"/>
  <c r="X447" i="4"/>
  <c r="W447" i="4"/>
  <c r="V447" i="4"/>
  <c r="U447" i="4"/>
  <c r="AB447" i="4" s="1"/>
  <c r="T447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Z447" i="4" s="1"/>
  <c r="E447" i="4"/>
  <c r="AA447" i="4" s="1"/>
  <c r="D447" i="4"/>
  <c r="C447" i="4"/>
  <c r="X446" i="4"/>
  <c r="W446" i="4"/>
  <c r="V446" i="4"/>
  <c r="U446" i="4"/>
  <c r="AB446" i="4" s="1"/>
  <c r="T446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Z446" i="4" s="1"/>
  <c r="E446" i="4"/>
  <c r="AA446" i="4" s="1"/>
  <c r="D446" i="4"/>
  <c r="C446" i="4"/>
  <c r="X445" i="4"/>
  <c r="W445" i="4"/>
  <c r="V445" i="4"/>
  <c r="U445" i="4"/>
  <c r="AB445" i="4" s="1"/>
  <c r="T445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Z445" i="4" s="1"/>
  <c r="E445" i="4"/>
  <c r="AA445" i="4" s="1"/>
  <c r="D445" i="4"/>
  <c r="C445" i="4"/>
  <c r="X444" i="4"/>
  <c r="W444" i="4"/>
  <c r="V444" i="4"/>
  <c r="U444" i="4"/>
  <c r="AB444" i="4" s="1"/>
  <c r="T444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Z444" i="4" s="1"/>
  <c r="E444" i="4"/>
  <c r="AA444" i="4" s="1"/>
  <c r="D444" i="4"/>
  <c r="C444" i="4"/>
  <c r="X443" i="4"/>
  <c r="W443" i="4"/>
  <c r="V443" i="4"/>
  <c r="U443" i="4"/>
  <c r="AB443" i="4" s="1"/>
  <c r="T443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Z443" i="4" s="1"/>
  <c r="E443" i="4"/>
  <c r="AA443" i="4" s="1"/>
  <c r="D443" i="4"/>
  <c r="C443" i="4"/>
  <c r="X442" i="4"/>
  <c r="W442" i="4"/>
  <c r="V442" i="4"/>
  <c r="U442" i="4"/>
  <c r="AB442" i="4" s="1"/>
  <c r="T442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Z442" i="4" s="1"/>
  <c r="E442" i="4"/>
  <c r="AA442" i="4" s="1"/>
  <c r="D442" i="4"/>
  <c r="C442" i="4"/>
  <c r="X441" i="4"/>
  <c r="W441" i="4"/>
  <c r="V441" i="4"/>
  <c r="U441" i="4"/>
  <c r="AB441" i="4" s="1"/>
  <c r="T441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Z441" i="4" s="1"/>
  <c r="E441" i="4"/>
  <c r="AA441" i="4" s="1"/>
  <c r="D441" i="4"/>
  <c r="C441" i="4"/>
  <c r="X440" i="4"/>
  <c r="W440" i="4"/>
  <c r="V440" i="4"/>
  <c r="U440" i="4"/>
  <c r="AB440" i="4" s="1"/>
  <c r="T440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Z440" i="4" s="1"/>
  <c r="E440" i="4"/>
  <c r="AA440" i="4" s="1"/>
  <c r="D440" i="4"/>
  <c r="C440" i="4"/>
  <c r="X439" i="4"/>
  <c r="W439" i="4"/>
  <c r="V439" i="4"/>
  <c r="U439" i="4"/>
  <c r="AB439" i="4" s="1"/>
  <c r="T439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Z439" i="4" s="1"/>
  <c r="E439" i="4"/>
  <c r="AA439" i="4" s="1"/>
  <c r="D439" i="4"/>
  <c r="C439" i="4"/>
  <c r="X438" i="4"/>
  <c r="W438" i="4"/>
  <c r="V438" i="4"/>
  <c r="U438" i="4"/>
  <c r="AB438" i="4" s="1"/>
  <c r="T438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Z438" i="4" s="1"/>
  <c r="E438" i="4"/>
  <c r="AA438" i="4" s="1"/>
  <c r="D438" i="4"/>
  <c r="C438" i="4"/>
  <c r="X437" i="4"/>
  <c r="W437" i="4"/>
  <c r="V437" i="4"/>
  <c r="U437" i="4"/>
  <c r="AB437" i="4" s="1"/>
  <c r="T437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Z437" i="4" s="1"/>
  <c r="E437" i="4"/>
  <c r="AA437" i="4" s="1"/>
  <c r="D437" i="4"/>
  <c r="C437" i="4"/>
  <c r="X436" i="4"/>
  <c r="W436" i="4"/>
  <c r="V436" i="4"/>
  <c r="U436" i="4"/>
  <c r="AB436" i="4" s="1"/>
  <c r="T436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Z436" i="4" s="1"/>
  <c r="E436" i="4"/>
  <c r="AA436" i="4" s="1"/>
  <c r="D436" i="4"/>
  <c r="C436" i="4"/>
  <c r="X435" i="4"/>
  <c r="W435" i="4"/>
  <c r="V435" i="4"/>
  <c r="U435" i="4"/>
  <c r="AB435" i="4" s="1"/>
  <c r="T435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Z435" i="4" s="1"/>
  <c r="E435" i="4"/>
  <c r="AA435" i="4" s="1"/>
  <c r="D435" i="4"/>
  <c r="C435" i="4"/>
  <c r="X434" i="4"/>
  <c r="W434" i="4"/>
  <c r="V434" i="4"/>
  <c r="U434" i="4"/>
  <c r="AB434" i="4" s="1"/>
  <c r="T434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Z434" i="4" s="1"/>
  <c r="E434" i="4"/>
  <c r="AA434" i="4" s="1"/>
  <c r="D434" i="4"/>
  <c r="C434" i="4"/>
  <c r="X433" i="4"/>
  <c r="W433" i="4"/>
  <c r="V433" i="4"/>
  <c r="U433" i="4"/>
  <c r="AB433" i="4" s="1"/>
  <c r="T433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Z433" i="4" s="1"/>
  <c r="E433" i="4"/>
  <c r="AA433" i="4" s="1"/>
  <c r="D433" i="4"/>
  <c r="C433" i="4"/>
  <c r="X432" i="4"/>
  <c r="W432" i="4"/>
  <c r="V432" i="4"/>
  <c r="U432" i="4"/>
  <c r="AB432" i="4" s="1"/>
  <c r="T432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Z432" i="4" s="1"/>
  <c r="E432" i="4"/>
  <c r="AA432" i="4" s="1"/>
  <c r="D432" i="4"/>
  <c r="C432" i="4"/>
  <c r="X431" i="4"/>
  <c r="W431" i="4"/>
  <c r="V431" i="4"/>
  <c r="U431" i="4"/>
  <c r="AB431" i="4" s="1"/>
  <c r="T431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Z431" i="4" s="1"/>
  <c r="E431" i="4"/>
  <c r="AA431" i="4" s="1"/>
  <c r="D431" i="4"/>
  <c r="C431" i="4"/>
  <c r="X430" i="4"/>
  <c r="W430" i="4"/>
  <c r="V430" i="4"/>
  <c r="U430" i="4"/>
  <c r="AB430" i="4" s="1"/>
  <c r="T430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Z430" i="4" s="1"/>
  <c r="E430" i="4"/>
  <c r="AA430" i="4" s="1"/>
  <c r="D430" i="4"/>
  <c r="C430" i="4"/>
  <c r="X429" i="4"/>
  <c r="W429" i="4"/>
  <c r="V429" i="4"/>
  <c r="U429" i="4"/>
  <c r="AB429" i="4" s="1"/>
  <c r="T429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Z429" i="4" s="1"/>
  <c r="E429" i="4"/>
  <c r="AA429" i="4" s="1"/>
  <c r="D429" i="4"/>
  <c r="C429" i="4"/>
  <c r="X428" i="4"/>
  <c r="W428" i="4"/>
  <c r="V428" i="4"/>
  <c r="U428" i="4"/>
  <c r="AB428" i="4" s="1"/>
  <c r="T428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Z428" i="4" s="1"/>
  <c r="E428" i="4"/>
  <c r="AA428" i="4" s="1"/>
  <c r="D428" i="4"/>
  <c r="C428" i="4"/>
  <c r="X427" i="4"/>
  <c r="W427" i="4"/>
  <c r="V427" i="4"/>
  <c r="U427" i="4"/>
  <c r="AB427" i="4" s="1"/>
  <c r="T427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Z427" i="4" s="1"/>
  <c r="E427" i="4"/>
  <c r="AA427" i="4" s="1"/>
  <c r="D427" i="4"/>
  <c r="C427" i="4"/>
  <c r="X426" i="4"/>
  <c r="W426" i="4"/>
  <c r="V426" i="4"/>
  <c r="U426" i="4"/>
  <c r="AB426" i="4" s="1"/>
  <c r="T426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Z426" i="4" s="1"/>
  <c r="E426" i="4"/>
  <c r="AA426" i="4" s="1"/>
  <c r="D426" i="4"/>
  <c r="C426" i="4"/>
  <c r="X425" i="4"/>
  <c r="W425" i="4"/>
  <c r="V425" i="4"/>
  <c r="U425" i="4"/>
  <c r="AB425" i="4" s="1"/>
  <c r="T425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Z425" i="4" s="1"/>
  <c r="E425" i="4"/>
  <c r="AA425" i="4" s="1"/>
  <c r="D425" i="4"/>
  <c r="C425" i="4"/>
  <c r="X424" i="4"/>
  <c r="W424" i="4"/>
  <c r="V424" i="4"/>
  <c r="U424" i="4"/>
  <c r="AB424" i="4" s="1"/>
  <c r="T424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Z424" i="4" s="1"/>
  <c r="E424" i="4"/>
  <c r="AA424" i="4" s="1"/>
  <c r="D424" i="4"/>
  <c r="C424" i="4"/>
  <c r="X423" i="4"/>
  <c r="W423" i="4"/>
  <c r="V423" i="4"/>
  <c r="U423" i="4"/>
  <c r="AB423" i="4" s="1"/>
  <c r="T423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Z423" i="4" s="1"/>
  <c r="E423" i="4"/>
  <c r="AA423" i="4" s="1"/>
  <c r="D423" i="4"/>
  <c r="C423" i="4"/>
  <c r="X422" i="4"/>
  <c r="W422" i="4"/>
  <c r="V422" i="4"/>
  <c r="U422" i="4"/>
  <c r="AB422" i="4" s="1"/>
  <c r="T422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Z422" i="4" s="1"/>
  <c r="E422" i="4"/>
  <c r="AA422" i="4" s="1"/>
  <c r="D422" i="4"/>
  <c r="C422" i="4"/>
  <c r="X421" i="4"/>
  <c r="W421" i="4"/>
  <c r="V421" i="4"/>
  <c r="U421" i="4"/>
  <c r="AB421" i="4" s="1"/>
  <c r="T421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Z421" i="4" s="1"/>
  <c r="E421" i="4"/>
  <c r="AA421" i="4" s="1"/>
  <c r="D421" i="4"/>
  <c r="C421" i="4"/>
  <c r="X420" i="4"/>
  <c r="W420" i="4"/>
  <c r="V420" i="4"/>
  <c r="U420" i="4"/>
  <c r="AB420" i="4" s="1"/>
  <c r="T420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Z420" i="4" s="1"/>
  <c r="E420" i="4"/>
  <c r="AA420" i="4" s="1"/>
  <c r="D420" i="4"/>
  <c r="C420" i="4"/>
  <c r="X419" i="4"/>
  <c r="W419" i="4"/>
  <c r="V419" i="4"/>
  <c r="U419" i="4"/>
  <c r="AB419" i="4" s="1"/>
  <c r="T419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Z419" i="4" s="1"/>
  <c r="E419" i="4"/>
  <c r="AA419" i="4" s="1"/>
  <c r="D419" i="4"/>
  <c r="C419" i="4"/>
  <c r="X418" i="4"/>
  <c r="W418" i="4"/>
  <c r="V418" i="4"/>
  <c r="U418" i="4"/>
  <c r="AB418" i="4" s="1"/>
  <c r="T418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Z418" i="4" s="1"/>
  <c r="E418" i="4"/>
  <c r="AA418" i="4" s="1"/>
  <c r="D418" i="4"/>
  <c r="C418" i="4"/>
  <c r="X417" i="4"/>
  <c r="W417" i="4"/>
  <c r="V417" i="4"/>
  <c r="U417" i="4"/>
  <c r="AB417" i="4" s="1"/>
  <c r="T417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Z417" i="4" s="1"/>
  <c r="E417" i="4"/>
  <c r="AA417" i="4" s="1"/>
  <c r="D417" i="4"/>
  <c r="C417" i="4"/>
  <c r="X416" i="4"/>
  <c r="W416" i="4"/>
  <c r="V416" i="4"/>
  <c r="U416" i="4"/>
  <c r="AB416" i="4" s="1"/>
  <c r="T416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Z416" i="4" s="1"/>
  <c r="E416" i="4"/>
  <c r="AA416" i="4" s="1"/>
  <c r="D416" i="4"/>
  <c r="C416" i="4"/>
  <c r="X415" i="4"/>
  <c r="W415" i="4"/>
  <c r="V415" i="4"/>
  <c r="U415" i="4"/>
  <c r="AB415" i="4" s="1"/>
  <c r="T415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Z415" i="4" s="1"/>
  <c r="E415" i="4"/>
  <c r="AA415" i="4" s="1"/>
  <c r="D415" i="4"/>
  <c r="C415" i="4"/>
  <c r="X414" i="4"/>
  <c r="W414" i="4"/>
  <c r="V414" i="4"/>
  <c r="U414" i="4"/>
  <c r="AB414" i="4" s="1"/>
  <c r="T414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Z414" i="4" s="1"/>
  <c r="E414" i="4"/>
  <c r="AA414" i="4" s="1"/>
  <c r="D414" i="4"/>
  <c r="C414" i="4"/>
  <c r="X413" i="4"/>
  <c r="W413" i="4"/>
  <c r="V413" i="4"/>
  <c r="U413" i="4"/>
  <c r="AB413" i="4" s="1"/>
  <c r="T413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Z413" i="4" s="1"/>
  <c r="E413" i="4"/>
  <c r="AA413" i="4" s="1"/>
  <c r="D413" i="4"/>
  <c r="C413" i="4"/>
  <c r="X412" i="4"/>
  <c r="W412" i="4"/>
  <c r="V412" i="4"/>
  <c r="U412" i="4"/>
  <c r="AB412" i="4" s="1"/>
  <c r="T412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Z412" i="4" s="1"/>
  <c r="E412" i="4"/>
  <c r="AA412" i="4" s="1"/>
  <c r="D412" i="4"/>
  <c r="C412" i="4"/>
  <c r="X411" i="4"/>
  <c r="W411" i="4"/>
  <c r="V411" i="4"/>
  <c r="U411" i="4"/>
  <c r="AB411" i="4" s="1"/>
  <c r="T411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Z411" i="4" s="1"/>
  <c r="E411" i="4"/>
  <c r="AA411" i="4" s="1"/>
  <c r="D411" i="4"/>
  <c r="C411" i="4"/>
  <c r="X410" i="4"/>
  <c r="W410" i="4"/>
  <c r="V410" i="4"/>
  <c r="U410" i="4"/>
  <c r="AB410" i="4" s="1"/>
  <c r="T410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Z410" i="4" s="1"/>
  <c r="E410" i="4"/>
  <c r="AA410" i="4" s="1"/>
  <c r="D410" i="4"/>
  <c r="C410" i="4"/>
  <c r="X409" i="4"/>
  <c r="W409" i="4"/>
  <c r="V409" i="4"/>
  <c r="U409" i="4"/>
  <c r="AB409" i="4" s="1"/>
  <c r="T409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Z409" i="4" s="1"/>
  <c r="E409" i="4"/>
  <c r="AA409" i="4" s="1"/>
  <c r="D409" i="4"/>
  <c r="C409" i="4"/>
  <c r="X408" i="4"/>
  <c r="W408" i="4"/>
  <c r="V408" i="4"/>
  <c r="U408" i="4"/>
  <c r="AB408" i="4" s="1"/>
  <c r="T408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Z408" i="4" s="1"/>
  <c r="E408" i="4"/>
  <c r="AA408" i="4" s="1"/>
  <c r="D408" i="4"/>
  <c r="C408" i="4"/>
  <c r="X407" i="4"/>
  <c r="W407" i="4"/>
  <c r="V407" i="4"/>
  <c r="U407" i="4"/>
  <c r="AB407" i="4" s="1"/>
  <c r="T407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Z407" i="4" s="1"/>
  <c r="E407" i="4"/>
  <c r="AA407" i="4" s="1"/>
  <c r="D407" i="4"/>
  <c r="C407" i="4"/>
  <c r="X406" i="4"/>
  <c r="W406" i="4"/>
  <c r="V406" i="4"/>
  <c r="U406" i="4"/>
  <c r="AB406" i="4" s="1"/>
  <c r="T406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Z406" i="4" s="1"/>
  <c r="E406" i="4"/>
  <c r="AA406" i="4" s="1"/>
  <c r="D406" i="4"/>
  <c r="C406" i="4"/>
  <c r="X405" i="4"/>
  <c r="W405" i="4"/>
  <c r="V405" i="4"/>
  <c r="U405" i="4"/>
  <c r="AB405" i="4" s="1"/>
  <c r="T405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Z405" i="4" s="1"/>
  <c r="E405" i="4"/>
  <c r="AA405" i="4" s="1"/>
  <c r="D405" i="4"/>
  <c r="C405" i="4"/>
  <c r="X404" i="4"/>
  <c r="W404" i="4"/>
  <c r="V404" i="4"/>
  <c r="U404" i="4"/>
  <c r="AB404" i="4" s="1"/>
  <c r="T404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Z404" i="4" s="1"/>
  <c r="E404" i="4"/>
  <c r="AA404" i="4" s="1"/>
  <c r="D404" i="4"/>
  <c r="C404" i="4"/>
  <c r="AB403" i="4"/>
  <c r="AA403" i="4"/>
  <c r="Z403" i="4"/>
  <c r="AB402" i="4"/>
  <c r="AA402" i="4"/>
  <c r="Z402" i="4"/>
  <c r="AB401" i="4"/>
  <c r="AA401" i="4"/>
  <c r="Z401" i="4"/>
  <c r="X400" i="4"/>
  <c r="W400" i="4"/>
  <c r="V400" i="4"/>
  <c r="U400" i="4"/>
  <c r="AB400" i="4" s="1"/>
  <c r="T400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Z400" i="4" s="1"/>
  <c r="E400" i="4"/>
  <c r="AA400" i="4" s="1"/>
  <c r="D400" i="4"/>
  <c r="C400" i="4"/>
  <c r="X399" i="4"/>
  <c r="W399" i="4"/>
  <c r="V399" i="4"/>
  <c r="U399" i="4"/>
  <c r="AB399" i="4" s="1"/>
  <c r="T399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Z399" i="4" s="1"/>
  <c r="E399" i="4"/>
  <c r="AA399" i="4" s="1"/>
  <c r="D399" i="4"/>
  <c r="C399" i="4"/>
  <c r="X398" i="4"/>
  <c r="W398" i="4"/>
  <c r="V398" i="4"/>
  <c r="U398" i="4"/>
  <c r="AB398" i="4" s="1"/>
  <c r="T398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Z398" i="4" s="1"/>
  <c r="E398" i="4"/>
  <c r="AA398" i="4" s="1"/>
  <c r="D398" i="4"/>
  <c r="C398" i="4"/>
  <c r="X397" i="4"/>
  <c r="W397" i="4"/>
  <c r="V397" i="4"/>
  <c r="U397" i="4"/>
  <c r="AB397" i="4" s="1"/>
  <c r="T397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Z397" i="4" s="1"/>
  <c r="E397" i="4"/>
  <c r="AA397" i="4" s="1"/>
  <c r="D397" i="4"/>
  <c r="C397" i="4"/>
  <c r="X396" i="4"/>
  <c r="W396" i="4"/>
  <c r="V396" i="4"/>
  <c r="U396" i="4"/>
  <c r="AB396" i="4" s="1"/>
  <c r="T396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Z396" i="4" s="1"/>
  <c r="E396" i="4"/>
  <c r="AA396" i="4" s="1"/>
  <c r="D396" i="4"/>
  <c r="C396" i="4"/>
  <c r="X395" i="4"/>
  <c r="W395" i="4"/>
  <c r="V395" i="4"/>
  <c r="U395" i="4"/>
  <c r="AB395" i="4" s="1"/>
  <c r="T395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Z395" i="4" s="1"/>
  <c r="E395" i="4"/>
  <c r="AA395" i="4" s="1"/>
  <c r="D395" i="4"/>
  <c r="C395" i="4"/>
  <c r="X394" i="4"/>
  <c r="W394" i="4"/>
  <c r="V394" i="4"/>
  <c r="U394" i="4"/>
  <c r="AB394" i="4" s="1"/>
  <c r="T394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Z394" i="4" s="1"/>
  <c r="E394" i="4"/>
  <c r="AA394" i="4" s="1"/>
  <c r="D394" i="4"/>
  <c r="C394" i="4"/>
  <c r="X393" i="4"/>
  <c r="W393" i="4"/>
  <c r="V393" i="4"/>
  <c r="U393" i="4"/>
  <c r="AB393" i="4" s="1"/>
  <c r="T393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Z393" i="4" s="1"/>
  <c r="E393" i="4"/>
  <c r="AA393" i="4" s="1"/>
  <c r="D393" i="4"/>
  <c r="C393" i="4"/>
  <c r="X392" i="4"/>
  <c r="W392" i="4"/>
  <c r="V392" i="4"/>
  <c r="U392" i="4"/>
  <c r="AB392" i="4" s="1"/>
  <c r="T392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Z392" i="4" s="1"/>
  <c r="E392" i="4"/>
  <c r="AA392" i="4" s="1"/>
  <c r="D392" i="4"/>
  <c r="C392" i="4"/>
  <c r="X391" i="4"/>
  <c r="W391" i="4"/>
  <c r="V391" i="4"/>
  <c r="U391" i="4"/>
  <c r="AB391" i="4" s="1"/>
  <c r="T391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Z391" i="4" s="1"/>
  <c r="E391" i="4"/>
  <c r="AA391" i="4" s="1"/>
  <c r="D391" i="4"/>
  <c r="C391" i="4"/>
  <c r="X390" i="4"/>
  <c r="W390" i="4"/>
  <c r="V390" i="4"/>
  <c r="U390" i="4"/>
  <c r="AB390" i="4" s="1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Z390" i="4" s="1"/>
  <c r="E390" i="4"/>
  <c r="AA390" i="4" s="1"/>
  <c r="D390" i="4"/>
  <c r="C390" i="4"/>
  <c r="X389" i="4"/>
  <c r="W389" i="4"/>
  <c r="V389" i="4"/>
  <c r="U389" i="4"/>
  <c r="AB389" i="4" s="1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Z389" i="4" s="1"/>
  <c r="E389" i="4"/>
  <c r="AA389" i="4" s="1"/>
  <c r="D389" i="4"/>
  <c r="C389" i="4"/>
  <c r="X388" i="4"/>
  <c r="W388" i="4"/>
  <c r="V388" i="4"/>
  <c r="U388" i="4"/>
  <c r="AB388" i="4" s="1"/>
  <c r="T388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Z388" i="4" s="1"/>
  <c r="E388" i="4"/>
  <c r="AA388" i="4" s="1"/>
  <c r="D388" i="4"/>
  <c r="C388" i="4"/>
  <c r="X387" i="4"/>
  <c r="W387" i="4"/>
  <c r="V387" i="4"/>
  <c r="U387" i="4"/>
  <c r="AB387" i="4" s="1"/>
  <c r="T387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Z387" i="4" s="1"/>
  <c r="E387" i="4"/>
  <c r="AA387" i="4" s="1"/>
  <c r="D387" i="4"/>
  <c r="C387" i="4"/>
  <c r="X386" i="4"/>
  <c r="W386" i="4"/>
  <c r="V386" i="4"/>
  <c r="U386" i="4"/>
  <c r="AB386" i="4" s="1"/>
  <c r="T386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Z386" i="4" s="1"/>
  <c r="E386" i="4"/>
  <c r="AA386" i="4" s="1"/>
  <c r="D386" i="4"/>
  <c r="C386" i="4"/>
  <c r="X385" i="4"/>
  <c r="W385" i="4"/>
  <c r="V385" i="4"/>
  <c r="U385" i="4"/>
  <c r="AB385" i="4" s="1"/>
  <c r="T385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Z385" i="4" s="1"/>
  <c r="E385" i="4"/>
  <c r="AA385" i="4" s="1"/>
  <c r="D385" i="4"/>
  <c r="C385" i="4"/>
  <c r="X384" i="4"/>
  <c r="W384" i="4"/>
  <c r="V384" i="4"/>
  <c r="U384" i="4"/>
  <c r="AB384" i="4" s="1"/>
  <c r="T384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Z384" i="4" s="1"/>
  <c r="E384" i="4"/>
  <c r="AA384" i="4" s="1"/>
  <c r="D384" i="4"/>
  <c r="C384" i="4"/>
  <c r="X383" i="4"/>
  <c r="W383" i="4"/>
  <c r="V383" i="4"/>
  <c r="U383" i="4"/>
  <c r="AB383" i="4" s="1"/>
  <c r="T383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Z383" i="4" s="1"/>
  <c r="E383" i="4"/>
  <c r="AA383" i="4" s="1"/>
  <c r="D383" i="4"/>
  <c r="C383" i="4"/>
  <c r="X382" i="4"/>
  <c r="W382" i="4"/>
  <c r="V382" i="4"/>
  <c r="U382" i="4"/>
  <c r="AB382" i="4" s="1"/>
  <c r="T382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Z382" i="4" s="1"/>
  <c r="E382" i="4"/>
  <c r="AA382" i="4" s="1"/>
  <c r="D382" i="4"/>
  <c r="C382" i="4"/>
  <c r="X381" i="4"/>
  <c r="W381" i="4"/>
  <c r="V381" i="4"/>
  <c r="U381" i="4"/>
  <c r="AB381" i="4" s="1"/>
  <c r="T381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Z381" i="4" s="1"/>
  <c r="E381" i="4"/>
  <c r="AA381" i="4" s="1"/>
  <c r="D381" i="4"/>
  <c r="C381" i="4"/>
  <c r="X380" i="4"/>
  <c r="W380" i="4"/>
  <c r="V380" i="4"/>
  <c r="U380" i="4"/>
  <c r="AB380" i="4" s="1"/>
  <c r="T380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Z380" i="4" s="1"/>
  <c r="E380" i="4"/>
  <c r="AA380" i="4" s="1"/>
  <c r="D380" i="4"/>
  <c r="C380" i="4"/>
  <c r="X379" i="4"/>
  <c r="W379" i="4"/>
  <c r="V379" i="4"/>
  <c r="U379" i="4"/>
  <c r="AB379" i="4" s="1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Z379" i="4" s="1"/>
  <c r="E379" i="4"/>
  <c r="AA379" i="4" s="1"/>
  <c r="D379" i="4"/>
  <c r="C379" i="4"/>
  <c r="X378" i="4"/>
  <c r="W378" i="4"/>
  <c r="V378" i="4"/>
  <c r="U378" i="4"/>
  <c r="AB378" i="4" s="1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Z378" i="4" s="1"/>
  <c r="E378" i="4"/>
  <c r="AA378" i="4" s="1"/>
  <c r="D378" i="4"/>
  <c r="C378" i="4"/>
  <c r="X377" i="4"/>
  <c r="W377" i="4"/>
  <c r="V377" i="4"/>
  <c r="U377" i="4"/>
  <c r="AB377" i="4" s="1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Z377" i="4" s="1"/>
  <c r="E377" i="4"/>
  <c r="AA377" i="4" s="1"/>
  <c r="D377" i="4"/>
  <c r="C377" i="4"/>
  <c r="X376" i="4"/>
  <c r="W376" i="4"/>
  <c r="V376" i="4"/>
  <c r="U376" i="4"/>
  <c r="AB376" i="4" s="1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Z376" i="4" s="1"/>
  <c r="E376" i="4"/>
  <c r="AA376" i="4" s="1"/>
  <c r="D376" i="4"/>
  <c r="C376" i="4"/>
  <c r="X375" i="4"/>
  <c r="W375" i="4"/>
  <c r="V375" i="4"/>
  <c r="U375" i="4"/>
  <c r="AB375" i="4" s="1"/>
  <c r="T375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Z375" i="4" s="1"/>
  <c r="E375" i="4"/>
  <c r="AA375" i="4" s="1"/>
  <c r="D375" i="4"/>
  <c r="C375" i="4"/>
  <c r="X374" i="4"/>
  <c r="W374" i="4"/>
  <c r="V374" i="4"/>
  <c r="U374" i="4"/>
  <c r="AB374" i="4" s="1"/>
  <c r="T374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Z374" i="4" s="1"/>
  <c r="E374" i="4"/>
  <c r="AA374" i="4" s="1"/>
  <c r="D374" i="4"/>
  <c r="C374" i="4"/>
  <c r="X373" i="4"/>
  <c r="W373" i="4"/>
  <c r="V373" i="4"/>
  <c r="U373" i="4"/>
  <c r="AB373" i="4" s="1"/>
  <c r="T373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Z373" i="4" s="1"/>
  <c r="E373" i="4"/>
  <c r="AA373" i="4" s="1"/>
  <c r="D373" i="4"/>
  <c r="C373" i="4"/>
  <c r="X372" i="4"/>
  <c r="W372" i="4"/>
  <c r="V372" i="4"/>
  <c r="U372" i="4"/>
  <c r="AB372" i="4" s="1"/>
  <c r="T372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Z372" i="4" s="1"/>
  <c r="E372" i="4"/>
  <c r="AA372" i="4" s="1"/>
  <c r="D372" i="4"/>
  <c r="C372" i="4"/>
  <c r="X371" i="4"/>
  <c r="W371" i="4"/>
  <c r="V371" i="4"/>
  <c r="U371" i="4"/>
  <c r="AB371" i="4" s="1"/>
  <c r="T371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Z371" i="4" s="1"/>
  <c r="E371" i="4"/>
  <c r="AA371" i="4" s="1"/>
  <c r="D371" i="4"/>
  <c r="C371" i="4"/>
  <c r="X370" i="4"/>
  <c r="W370" i="4"/>
  <c r="V370" i="4"/>
  <c r="U370" i="4"/>
  <c r="AB370" i="4" s="1"/>
  <c r="T370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Z370" i="4" s="1"/>
  <c r="E370" i="4"/>
  <c r="AA370" i="4" s="1"/>
  <c r="D370" i="4"/>
  <c r="C370" i="4"/>
  <c r="X369" i="4"/>
  <c r="W369" i="4"/>
  <c r="V369" i="4"/>
  <c r="U369" i="4"/>
  <c r="AB369" i="4" s="1"/>
  <c r="T369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Z369" i="4" s="1"/>
  <c r="E369" i="4"/>
  <c r="AA369" i="4" s="1"/>
  <c r="D369" i="4"/>
  <c r="C369" i="4"/>
  <c r="X368" i="4"/>
  <c r="W368" i="4"/>
  <c r="V368" i="4"/>
  <c r="U368" i="4"/>
  <c r="AB368" i="4" s="1"/>
  <c r="T368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Z368" i="4" s="1"/>
  <c r="E368" i="4"/>
  <c r="AA368" i="4" s="1"/>
  <c r="D368" i="4"/>
  <c r="C368" i="4"/>
  <c r="X367" i="4"/>
  <c r="W367" i="4"/>
  <c r="V367" i="4"/>
  <c r="U367" i="4"/>
  <c r="AB367" i="4" s="1"/>
  <c r="T367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Z367" i="4" s="1"/>
  <c r="E367" i="4"/>
  <c r="AA367" i="4" s="1"/>
  <c r="D367" i="4"/>
  <c r="C367" i="4"/>
  <c r="X366" i="4"/>
  <c r="W366" i="4"/>
  <c r="V366" i="4"/>
  <c r="U366" i="4"/>
  <c r="AB366" i="4" s="1"/>
  <c r="T366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Z366" i="4" s="1"/>
  <c r="E366" i="4"/>
  <c r="AA366" i="4" s="1"/>
  <c r="D366" i="4"/>
  <c r="C366" i="4"/>
  <c r="X365" i="4"/>
  <c r="W365" i="4"/>
  <c r="V365" i="4"/>
  <c r="U365" i="4"/>
  <c r="AB365" i="4" s="1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Z365" i="4" s="1"/>
  <c r="E365" i="4"/>
  <c r="AA365" i="4" s="1"/>
  <c r="D365" i="4"/>
  <c r="C365" i="4"/>
  <c r="X364" i="4"/>
  <c r="W364" i="4"/>
  <c r="V364" i="4"/>
  <c r="U364" i="4"/>
  <c r="AB364" i="4" s="1"/>
  <c r="T364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Z364" i="4" s="1"/>
  <c r="E364" i="4"/>
  <c r="AA364" i="4" s="1"/>
  <c r="D364" i="4"/>
  <c r="C364" i="4"/>
  <c r="X363" i="4"/>
  <c r="W363" i="4"/>
  <c r="V363" i="4"/>
  <c r="U363" i="4"/>
  <c r="AB363" i="4" s="1"/>
  <c r="T363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Z363" i="4" s="1"/>
  <c r="E363" i="4"/>
  <c r="AA363" i="4" s="1"/>
  <c r="D363" i="4"/>
  <c r="C363" i="4"/>
  <c r="X362" i="4"/>
  <c r="W362" i="4"/>
  <c r="V362" i="4"/>
  <c r="U362" i="4"/>
  <c r="AB362" i="4" s="1"/>
  <c r="T362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Z362" i="4" s="1"/>
  <c r="E362" i="4"/>
  <c r="AA362" i="4" s="1"/>
  <c r="D362" i="4"/>
  <c r="C362" i="4"/>
  <c r="X361" i="4"/>
  <c r="W361" i="4"/>
  <c r="V361" i="4"/>
  <c r="U361" i="4"/>
  <c r="AB361" i="4" s="1"/>
  <c r="T361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Z361" i="4" s="1"/>
  <c r="E361" i="4"/>
  <c r="AA361" i="4" s="1"/>
  <c r="D361" i="4"/>
  <c r="C361" i="4"/>
  <c r="X360" i="4"/>
  <c r="W360" i="4"/>
  <c r="V360" i="4"/>
  <c r="U360" i="4"/>
  <c r="AB360" i="4" s="1"/>
  <c r="T360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Z360" i="4" s="1"/>
  <c r="E360" i="4"/>
  <c r="AA360" i="4" s="1"/>
  <c r="D360" i="4"/>
  <c r="C360" i="4"/>
  <c r="X359" i="4"/>
  <c r="W359" i="4"/>
  <c r="V359" i="4"/>
  <c r="U359" i="4"/>
  <c r="AB359" i="4" s="1"/>
  <c r="T359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Z359" i="4" s="1"/>
  <c r="E359" i="4"/>
  <c r="AA359" i="4" s="1"/>
  <c r="D359" i="4"/>
  <c r="C359" i="4"/>
  <c r="X358" i="4"/>
  <c r="W358" i="4"/>
  <c r="V358" i="4"/>
  <c r="U358" i="4"/>
  <c r="AB358" i="4" s="1"/>
  <c r="T358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Z358" i="4" s="1"/>
  <c r="E358" i="4"/>
  <c r="AA358" i="4" s="1"/>
  <c r="D358" i="4"/>
  <c r="C358" i="4"/>
  <c r="X357" i="4"/>
  <c r="W357" i="4"/>
  <c r="V357" i="4"/>
  <c r="U357" i="4"/>
  <c r="AB357" i="4" s="1"/>
  <c r="T357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Z357" i="4" s="1"/>
  <c r="E357" i="4"/>
  <c r="AA357" i="4" s="1"/>
  <c r="D357" i="4"/>
  <c r="C357" i="4"/>
  <c r="X356" i="4"/>
  <c r="W356" i="4"/>
  <c r="V356" i="4"/>
  <c r="U356" i="4"/>
  <c r="AB356" i="4" s="1"/>
  <c r="T356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Z356" i="4" s="1"/>
  <c r="E356" i="4"/>
  <c r="AA356" i="4" s="1"/>
  <c r="D356" i="4"/>
  <c r="C356" i="4"/>
  <c r="X355" i="4"/>
  <c r="W355" i="4"/>
  <c r="V355" i="4"/>
  <c r="U355" i="4"/>
  <c r="AB355" i="4" s="1"/>
  <c r="T355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Z355" i="4" s="1"/>
  <c r="E355" i="4"/>
  <c r="AA355" i="4" s="1"/>
  <c r="D355" i="4"/>
  <c r="C355" i="4"/>
  <c r="X354" i="4"/>
  <c r="W354" i="4"/>
  <c r="V354" i="4"/>
  <c r="U354" i="4"/>
  <c r="AB354" i="4" s="1"/>
  <c r="T354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Z354" i="4" s="1"/>
  <c r="E354" i="4"/>
  <c r="AA354" i="4" s="1"/>
  <c r="D354" i="4"/>
  <c r="C354" i="4"/>
  <c r="X353" i="4"/>
  <c r="W353" i="4"/>
  <c r="V353" i="4"/>
  <c r="U353" i="4"/>
  <c r="AB353" i="4" s="1"/>
  <c r="T353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Z353" i="4" s="1"/>
  <c r="E353" i="4"/>
  <c r="AA353" i="4" s="1"/>
  <c r="D353" i="4"/>
  <c r="C353" i="4"/>
  <c r="X352" i="4"/>
  <c r="W352" i="4"/>
  <c r="V352" i="4"/>
  <c r="U352" i="4"/>
  <c r="AB352" i="4" s="1"/>
  <c r="T352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Z352" i="4" s="1"/>
  <c r="E352" i="4"/>
  <c r="AA352" i="4" s="1"/>
  <c r="D352" i="4"/>
  <c r="C352" i="4"/>
  <c r="X351" i="4"/>
  <c r="W351" i="4"/>
  <c r="V351" i="4"/>
  <c r="U351" i="4"/>
  <c r="AB351" i="4" s="1"/>
  <c r="T351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Z351" i="4" s="1"/>
  <c r="E351" i="4"/>
  <c r="AA351" i="4" s="1"/>
  <c r="D351" i="4"/>
  <c r="C351" i="4"/>
  <c r="X350" i="4"/>
  <c r="W350" i="4"/>
  <c r="V350" i="4"/>
  <c r="U350" i="4"/>
  <c r="AB350" i="4" s="1"/>
  <c r="T350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Z350" i="4" s="1"/>
  <c r="E350" i="4"/>
  <c r="AA350" i="4" s="1"/>
  <c r="D350" i="4"/>
  <c r="C350" i="4"/>
  <c r="X349" i="4"/>
  <c r="W349" i="4"/>
  <c r="V349" i="4"/>
  <c r="U349" i="4"/>
  <c r="AB349" i="4" s="1"/>
  <c r="T349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Z349" i="4" s="1"/>
  <c r="E349" i="4"/>
  <c r="AA349" i="4" s="1"/>
  <c r="D349" i="4"/>
  <c r="C349" i="4"/>
  <c r="X348" i="4"/>
  <c r="W348" i="4"/>
  <c r="V348" i="4"/>
  <c r="U348" i="4"/>
  <c r="AB348" i="4" s="1"/>
  <c r="T348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Z348" i="4" s="1"/>
  <c r="E348" i="4"/>
  <c r="AA348" i="4" s="1"/>
  <c r="D348" i="4"/>
  <c r="C348" i="4"/>
  <c r="X347" i="4"/>
  <c r="W347" i="4"/>
  <c r="V347" i="4"/>
  <c r="U347" i="4"/>
  <c r="AB347" i="4" s="1"/>
  <c r="T347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Z347" i="4" s="1"/>
  <c r="E347" i="4"/>
  <c r="AA347" i="4" s="1"/>
  <c r="D347" i="4"/>
  <c r="C347" i="4"/>
  <c r="X346" i="4"/>
  <c r="W346" i="4"/>
  <c r="V346" i="4"/>
  <c r="U346" i="4"/>
  <c r="AB346" i="4" s="1"/>
  <c r="T346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Z346" i="4" s="1"/>
  <c r="E346" i="4"/>
  <c r="AA346" i="4" s="1"/>
  <c r="D346" i="4"/>
  <c r="C346" i="4"/>
  <c r="X345" i="4"/>
  <c r="W345" i="4"/>
  <c r="V345" i="4"/>
  <c r="U345" i="4"/>
  <c r="AB345" i="4" s="1"/>
  <c r="T345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Z345" i="4" s="1"/>
  <c r="E345" i="4"/>
  <c r="AA345" i="4" s="1"/>
  <c r="D345" i="4"/>
  <c r="C345" i="4"/>
  <c r="X344" i="4"/>
  <c r="W344" i="4"/>
  <c r="V344" i="4"/>
  <c r="U344" i="4"/>
  <c r="AB344" i="4" s="1"/>
  <c r="T344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Z344" i="4" s="1"/>
  <c r="E344" i="4"/>
  <c r="AA344" i="4" s="1"/>
  <c r="D344" i="4"/>
  <c r="C344" i="4"/>
  <c r="X343" i="4"/>
  <c r="W343" i="4"/>
  <c r="V343" i="4"/>
  <c r="U343" i="4"/>
  <c r="AB343" i="4" s="1"/>
  <c r="T343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Z343" i="4" s="1"/>
  <c r="E343" i="4"/>
  <c r="AA343" i="4" s="1"/>
  <c r="D343" i="4"/>
  <c r="C343" i="4"/>
  <c r="X342" i="4"/>
  <c r="W342" i="4"/>
  <c r="V342" i="4"/>
  <c r="U342" i="4"/>
  <c r="AB342" i="4" s="1"/>
  <c r="T342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Z342" i="4" s="1"/>
  <c r="E342" i="4"/>
  <c r="AA342" i="4" s="1"/>
  <c r="D342" i="4"/>
  <c r="C342" i="4"/>
  <c r="X341" i="4"/>
  <c r="W341" i="4"/>
  <c r="V341" i="4"/>
  <c r="U341" i="4"/>
  <c r="AB341" i="4" s="1"/>
  <c r="T341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Z341" i="4" s="1"/>
  <c r="E341" i="4"/>
  <c r="AA341" i="4" s="1"/>
  <c r="D341" i="4"/>
  <c r="C341" i="4"/>
  <c r="X340" i="4"/>
  <c r="W340" i="4"/>
  <c r="V340" i="4"/>
  <c r="U340" i="4"/>
  <c r="AB340" i="4" s="1"/>
  <c r="T340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Z340" i="4" s="1"/>
  <c r="E340" i="4"/>
  <c r="AA340" i="4" s="1"/>
  <c r="D340" i="4"/>
  <c r="C340" i="4"/>
  <c r="X339" i="4"/>
  <c r="W339" i="4"/>
  <c r="V339" i="4"/>
  <c r="U339" i="4"/>
  <c r="AB339" i="4" s="1"/>
  <c r="T339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Z339" i="4" s="1"/>
  <c r="E339" i="4"/>
  <c r="AA339" i="4" s="1"/>
  <c r="D339" i="4"/>
  <c r="C339" i="4"/>
  <c r="X338" i="4"/>
  <c r="W338" i="4"/>
  <c r="V338" i="4"/>
  <c r="U338" i="4"/>
  <c r="AB338" i="4" s="1"/>
  <c r="T338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Z338" i="4" s="1"/>
  <c r="E338" i="4"/>
  <c r="AA338" i="4" s="1"/>
  <c r="D338" i="4"/>
  <c r="C338" i="4"/>
  <c r="X337" i="4"/>
  <c r="W337" i="4"/>
  <c r="V337" i="4"/>
  <c r="U337" i="4"/>
  <c r="AB337" i="4" s="1"/>
  <c r="T337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Z337" i="4" s="1"/>
  <c r="E337" i="4"/>
  <c r="AA337" i="4" s="1"/>
  <c r="D337" i="4"/>
  <c r="C337" i="4"/>
  <c r="X336" i="4"/>
  <c r="W336" i="4"/>
  <c r="V336" i="4"/>
  <c r="U336" i="4"/>
  <c r="AB336" i="4" s="1"/>
  <c r="T336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Z336" i="4" s="1"/>
  <c r="E336" i="4"/>
  <c r="AA336" i="4" s="1"/>
  <c r="D336" i="4"/>
  <c r="C336" i="4"/>
  <c r="X335" i="4"/>
  <c r="W335" i="4"/>
  <c r="V335" i="4"/>
  <c r="U335" i="4"/>
  <c r="AB335" i="4" s="1"/>
  <c r="T335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Z335" i="4" s="1"/>
  <c r="E335" i="4"/>
  <c r="AA335" i="4" s="1"/>
  <c r="D335" i="4"/>
  <c r="C335" i="4"/>
  <c r="X334" i="4"/>
  <c r="W334" i="4"/>
  <c r="V334" i="4"/>
  <c r="U334" i="4"/>
  <c r="AB334" i="4" s="1"/>
  <c r="T334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Z334" i="4" s="1"/>
  <c r="E334" i="4"/>
  <c r="AA334" i="4" s="1"/>
  <c r="D334" i="4"/>
  <c r="C334" i="4"/>
  <c r="X333" i="4"/>
  <c r="W333" i="4"/>
  <c r="V333" i="4"/>
  <c r="U333" i="4"/>
  <c r="AB333" i="4" s="1"/>
  <c r="T333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Z333" i="4" s="1"/>
  <c r="E333" i="4"/>
  <c r="AA333" i="4" s="1"/>
  <c r="D333" i="4"/>
  <c r="C333" i="4"/>
  <c r="X332" i="4"/>
  <c r="W332" i="4"/>
  <c r="V332" i="4"/>
  <c r="U332" i="4"/>
  <c r="AB332" i="4" s="1"/>
  <c r="T332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Z332" i="4" s="1"/>
  <c r="E332" i="4"/>
  <c r="AA332" i="4" s="1"/>
  <c r="D332" i="4"/>
  <c r="C332" i="4"/>
  <c r="X331" i="4"/>
  <c r="W331" i="4"/>
  <c r="V331" i="4"/>
  <c r="U331" i="4"/>
  <c r="AB331" i="4" s="1"/>
  <c r="T331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Z331" i="4" s="1"/>
  <c r="E331" i="4"/>
  <c r="AA331" i="4" s="1"/>
  <c r="D331" i="4"/>
  <c r="C331" i="4"/>
  <c r="X330" i="4"/>
  <c r="W330" i="4"/>
  <c r="V330" i="4"/>
  <c r="U330" i="4"/>
  <c r="AB330" i="4" s="1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Z330" i="4" s="1"/>
  <c r="E330" i="4"/>
  <c r="AA330" i="4" s="1"/>
  <c r="D330" i="4"/>
  <c r="C330" i="4"/>
  <c r="X329" i="4"/>
  <c r="W329" i="4"/>
  <c r="V329" i="4"/>
  <c r="U329" i="4"/>
  <c r="AB329" i="4" s="1"/>
  <c r="T329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Z329" i="4" s="1"/>
  <c r="E329" i="4"/>
  <c r="AA329" i="4" s="1"/>
  <c r="D329" i="4"/>
  <c r="C329" i="4"/>
  <c r="AA328" i="4"/>
  <c r="X328" i="4"/>
  <c r="W328" i="4"/>
  <c r="V328" i="4"/>
  <c r="U328" i="4"/>
  <c r="AB328" i="4" s="1"/>
  <c r="T328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Z328" i="4" s="1"/>
  <c r="D328" i="4"/>
  <c r="C328" i="4"/>
  <c r="X327" i="4"/>
  <c r="W327" i="4"/>
  <c r="V327" i="4"/>
  <c r="U327" i="4"/>
  <c r="AB327" i="4" s="1"/>
  <c r="T327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Z327" i="4" s="1"/>
  <c r="E327" i="4"/>
  <c r="AA327" i="4" s="1"/>
  <c r="D327" i="4"/>
  <c r="C327" i="4"/>
  <c r="X326" i="4"/>
  <c r="W326" i="4"/>
  <c r="V326" i="4"/>
  <c r="U326" i="4"/>
  <c r="AB326" i="4" s="1"/>
  <c r="T326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Z326" i="4" s="1"/>
  <c r="E326" i="4"/>
  <c r="AA326" i="4" s="1"/>
  <c r="D326" i="4"/>
  <c r="C326" i="4"/>
  <c r="X325" i="4"/>
  <c r="W325" i="4"/>
  <c r="V325" i="4"/>
  <c r="U325" i="4"/>
  <c r="AB325" i="4" s="1"/>
  <c r="T325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Z325" i="4" s="1"/>
  <c r="E325" i="4"/>
  <c r="AA325" i="4" s="1"/>
  <c r="D325" i="4"/>
  <c r="C325" i="4"/>
  <c r="AB324" i="4"/>
  <c r="AA324" i="4"/>
  <c r="Z324" i="4"/>
  <c r="AB323" i="4"/>
  <c r="AA323" i="4"/>
  <c r="Z323" i="4"/>
  <c r="AB322" i="4"/>
  <c r="AA322" i="4"/>
  <c r="Z322" i="4"/>
  <c r="X321" i="4"/>
  <c r="W321" i="4"/>
  <c r="V321" i="4"/>
  <c r="U321" i="4"/>
  <c r="AB321" i="4" s="1"/>
  <c r="T321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Z321" i="4" s="1"/>
  <c r="E321" i="4"/>
  <c r="AA321" i="4" s="1"/>
  <c r="D321" i="4"/>
  <c r="C321" i="4"/>
  <c r="X320" i="4"/>
  <c r="W320" i="4"/>
  <c r="V320" i="4"/>
  <c r="U320" i="4"/>
  <c r="AB320" i="4" s="1"/>
  <c r="T320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Z320" i="4" s="1"/>
  <c r="E320" i="4"/>
  <c r="AA320" i="4" s="1"/>
  <c r="D320" i="4"/>
  <c r="C320" i="4"/>
  <c r="X319" i="4"/>
  <c r="W319" i="4"/>
  <c r="V319" i="4"/>
  <c r="U319" i="4"/>
  <c r="AB319" i="4" s="1"/>
  <c r="T319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Z319" i="4" s="1"/>
  <c r="E319" i="4"/>
  <c r="AA319" i="4" s="1"/>
  <c r="D319" i="4"/>
  <c r="C319" i="4"/>
  <c r="X318" i="4"/>
  <c r="W318" i="4"/>
  <c r="V318" i="4"/>
  <c r="U318" i="4"/>
  <c r="AB318" i="4" s="1"/>
  <c r="T318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Z318" i="4" s="1"/>
  <c r="E318" i="4"/>
  <c r="AA318" i="4" s="1"/>
  <c r="D318" i="4"/>
  <c r="C318" i="4"/>
  <c r="X317" i="4"/>
  <c r="W317" i="4"/>
  <c r="V317" i="4"/>
  <c r="U317" i="4"/>
  <c r="AB317" i="4" s="1"/>
  <c r="T317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Z317" i="4" s="1"/>
  <c r="E317" i="4"/>
  <c r="AA317" i="4" s="1"/>
  <c r="D317" i="4"/>
  <c r="C317" i="4"/>
  <c r="X316" i="4"/>
  <c r="W316" i="4"/>
  <c r="V316" i="4"/>
  <c r="U316" i="4"/>
  <c r="AB316" i="4" s="1"/>
  <c r="T316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Z316" i="4" s="1"/>
  <c r="E316" i="4"/>
  <c r="AA316" i="4" s="1"/>
  <c r="D316" i="4"/>
  <c r="C316" i="4"/>
  <c r="X315" i="4"/>
  <c r="W315" i="4"/>
  <c r="V315" i="4"/>
  <c r="U315" i="4"/>
  <c r="AB315" i="4" s="1"/>
  <c r="T315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Z315" i="4" s="1"/>
  <c r="E315" i="4"/>
  <c r="AA315" i="4" s="1"/>
  <c r="D315" i="4"/>
  <c r="C315" i="4"/>
  <c r="X314" i="4"/>
  <c r="W314" i="4"/>
  <c r="V314" i="4"/>
  <c r="U314" i="4"/>
  <c r="AB314" i="4" s="1"/>
  <c r="T314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Z314" i="4" s="1"/>
  <c r="E314" i="4"/>
  <c r="AA314" i="4" s="1"/>
  <c r="D314" i="4"/>
  <c r="C314" i="4"/>
  <c r="X313" i="4"/>
  <c r="W313" i="4"/>
  <c r="V313" i="4"/>
  <c r="U313" i="4"/>
  <c r="AB313" i="4" s="1"/>
  <c r="T313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Z313" i="4" s="1"/>
  <c r="E313" i="4"/>
  <c r="AA313" i="4" s="1"/>
  <c r="D313" i="4"/>
  <c r="C313" i="4"/>
  <c r="X312" i="4"/>
  <c r="W312" i="4"/>
  <c r="V312" i="4"/>
  <c r="U312" i="4"/>
  <c r="AB312" i="4" s="1"/>
  <c r="T312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Z312" i="4" s="1"/>
  <c r="E312" i="4"/>
  <c r="AA312" i="4" s="1"/>
  <c r="D312" i="4"/>
  <c r="C312" i="4"/>
  <c r="X311" i="4"/>
  <c r="W311" i="4"/>
  <c r="V311" i="4"/>
  <c r="U311" i="4"/>
  <c r="AB311" i="4" s="1"/>
  <c r="T311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Z311" i="4" s="1"/>
  <c r="E311" i="4"/>
  <c r="AA311" i="4" s="1"/>
  <c r="D311" i="4"/>
  <c r="C311" i="4"/>
  <c r="X310" i="4"/>
  <c r="W310" i="4"/>
  <c r="V310" i="4"/>
  <c r="U310" i="4"/>
  <c r="AB310" i="4" s="1"/>
  <c r="T310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Z310" i="4" s="1"/>
  <c r="E310" i="4"/>
  <c r="AA310" i="4" s="1"/>
  <c r="D310" i="4"/>
  <c r="C310" i="4"/>
  <c r="X309" i="4"/>
  <c r="W309" i="4"/>
  <c r="V309" i="4"/>
  <c r="U309" i="4"/>
  <c r="AB309" i="4" s="1"/>
  <c r="T309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Z309" i="4" s="1"/>
  <c r="E309" i="4"/>
  <c r="AA309" i="4" s="1"/>
  <c r="D309" i="4"/>
  <c r="C309" i="4"/>
  <c r="X308" i="4"/>
  <c r="W308" i="4"/>
  <c r="V308" i="4"/>
  <c r="U308" i="4"/>
  <c r="AB308" i="4" s="1"/>
  <c r="T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Z308" i="4" s="1"/>
  <c r="E308" i="4"/>
  <c r="AA308" i="4" s="1"/>
  <c r="D308" i="4"/>
  <c r="C308" i="4"/>
  <c r="X307" i="4"/>
  <c r="W307" i="4"/>
  <c r="V307" i="4"/>
  <c r="U307" i="4"/>
  <c r="AB307" i="4" s="1"/>
  <c r="T307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Z307" i="4" s="1"/>
  <c r="E307" i="4"/>
  <c r="AA307" i="4" s="1"/>
  <c r="D307" i="4"/>
  <c r="C307" i="4"/>
  <c r="X306" i="4"/>
  <c r="W306" i="4"/>
  <c r="V306" i="4"/>
  <c r="U306" i="4"/>
  <c r="AB306" i="4" s="1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Z306" i="4" s="1"/>
  <c r="E306" i="4"/>
  <c r="AA306" i="4" s="1"/>
  <c r="D306" i="4"/>
  <c r="C306" i="4"/>
  <c r="X305" i="4"/>
  <c r="W305" i="4"/>
  <c r="V305" i="4"/>
  <c r="U305" i="4"/>
  <c r="AB305" i="4" s="1"/>
  <c r="T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Z305" i="4" s="1"/>
  <c r="E305" i="4"/>
  <c r="AA305" i="4" s="1"/>
  <c r="D305" i="4"/>
  <c r="C305" i="4"/>
  <c r="X304" i="4"/>
  <c r="W304" i="4"/>
  <c r="V304" i="4"/>
  <c r="U304" i="4"/>
  <c r="AB304" i="4" s="1"/>
  <c r="T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Z304" i="4" s="1"/>
  <c r="E304" i="4"/>
  <c r="AA304" i="4" s="1"/>
  <c r="D304" i="4"/>
  <c r="C304" i="4"/>
  <c r="X303" i="4"/>
  <c r="W303" i="4"/>
  <c r="V303" i="4"/>
  <c r="U303" i="4"/>
  <c r="AB303" i="4" s="1"/>
  <c r="T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Z303" i="4" s="1"/>
  <c r="E303" i="4"/>
  <c r="AA303" i="4" s="1"/>
  <c r="D303" i="4"/>
  <c r="C303" i="4"/>
  <c r="X302" i="4"/>
  <c r="W302" i="4"/>
  <c r="V302" i="4"/>
  <c r="U302" i="4"/>
  <c r="AB302" i="4" s="1"/>
  <c r="T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Z302" i="4" s="1"/>
  <c r="E302" i="4"/>
  <c r="AA302" i="4" s="1"/>
  <c r="D302" i="4"/>
  <c r="C302" i="4"/>
  <c r="X301" i="4"/>
  <c r="W301" i="4"/>
  <c r="V301" i="4"/>
  <c r="U301" i="4"/>
  <c r="AB301" i="4" s="1"/>
  <c r="T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Z301" i="4" s="1"/>
  <c r="E301" i="4"/>
  <c r="AA301" i="4" s="1"/>
  <c r="D301" i="4"/>
  <c r="C301" i="4"/>
  <c r="X300" i="4"/>
  <c r="W300" i="4"/>
  <c r="V300" i="4"/>
  <c r="U300" i="4"/>
  <c r="AB300" i="4" s="1"/>
  <c r="T300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Z300" i="4" s="1"/>
  <c r="E300" i="4"/>
  <c r="AA300" i="4" s="1"/>
  <c r="D300" i="4"/>
  <c r="C300" i="4"/>
  <c r="X299" i="4"/>
  <c r="W299" i="4"/>
  <c r="V299" i="4"/>
  <c r="U299" i="4"/>
  <c r="AB299" i="4" s="1"/>
  <c r="T299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Z299" i="4" s="1"/>
  <c r="E299" i="4"/>
  <c r="AA299" i="4" s="1"/>
  <c r="D299" i="4"/>
  <c r="C299" i="4"/>
  <c r="X298" i="4"/>
  <c r="W298" i="4"/>
  <c r="V298" i="4"/>
  <c r="U298" i="4"/>
  <c r="AB298" i="4" s="1"/>
  <c r="T298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Z298" i="4" s="1"/>
  <c r="E298" i="4"/>
  <c r="AA298" i="4" s="1"/>
  <c r="D298" i="4"/>
  <c r="C298" i="4"/>
  <c r="X297" i="4"/>
  <c r="W297" i="4"/>
  <c r="V297" i="4"/>
  <c r="U297" i="4"/>
  <c r="AB297" i="4" s="1"/>
  <c r="T297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Z297" i="4" s="1"/>
  <c r="E297" i="4"/>
  <c r="AA297" i="4" s="1"/>
  <c r="D297" i="4"/>
  <c r="C297" i="4"/>
  <c r="X296" i="4"/>
  <c r="W296" i="4"/>
  <c r="V296" i="4"/>
  <c r="U296" i="4"/>
  <c r="AB296" i="4" s="1"/>
  <c r="T296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Z296" i="4" s="1"/>
  <c r="E296" i="4"/>
  <c r="AA296" i="4" s="1"/>
  <c r="D296" i="4"/>
  <c r="C296" i="4"/>
  <c r="X295" i="4"/>
  <c r="W295" i="4"/>
  <c r="V295" i="4"/>
  <c r="U295" i="4"/>
  <c r="AB295" i="4" s="1"/>
  <c r="T295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Z295" i="4" s="1"/>
  <c r="E295" i="4"/>
  <c r="AA295" i="4" s="1"/>
  <c r="D295" i="4"/>
  <c r="C295" i="4"/>
  <c r="X294" i="4"/>
  <c r="W294" i="4"/>
  <c r="V294" i="4"/>
  <c r="U294" i="4"/>
  <c r="AB294" i="4" s="1"/>
  <c r="T294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Z294" i="4" s="1"/>
  <c r="E294" i="4"/>
  <c r="AA294" i="4" s="1"/>
  <c r="D294" i="4"/>
  <c r="C294" i="4"/>
  <c r="X293" i="4"/>
  <c r="W293" i="4"/>
  <c r="V293" i="4"/>
  <c r="U293" i="4"/>
  <c r="AB293" i="4" s="1"/>
  <c r="T293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Z293" i="4" s="1"/>
  <c r="E293" i="4"/>
  <c r="AA293" i="4" s="1"/>
  <c r="D293" i="4"/>
  <c r="C293" i="4"/>
  <c r="X292" i="4"/>
  <c r="W292" i="4"/>
  <c r="V292" i="4"/>
  <c r="U292" i="4"/>
  <c r="AB292" i="4" s="1"/>
  <c r="T292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Z292" i="4" s="1"/>
  <c r="E292" i="4"/>
  <c r="AA292" i="4" s="1"/>
  <c r="D292" i="4"/>
  <c r="C292" i="4"/>
  <c r="X291" i="4"/>
  <c r="W291" i="4"/>
  <c r="V291" i="4"/>
  <c r="U291" i="4"/>
  <c r="AB291" i="4" s="1"/>
  <c r="T291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Z291" i="4" s="1"/>
  <c r="E291" i="4"/>
  <c r="AA291" i="4" s="1"/>
  <c r="D291" i="4"/>
  <c r="C291" i="4"/>
  <c r="X290" i="4"/>
  <c r="W290" i="4"/>
  <c r="V290" i="4"/>
  <c r="U290" i="4"/>
  <c r="AB290" i="4" s="1"/>
  <c r="T290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Z290" i="4" s="1"/>
  <c r="E290" i="4"/>
  <c r="AA290" i="4" s="1"/>
  <c r="D290" i="4"/>
  <c r="C290" i="4"/>
  <c r="X289" i="4"/>
  <c r="W289" i="4"/>
  <c r="V289" i="4"/>
  <c r="U289" i="4"/>
  <c r="AB289" i="4" s="1"/>
  <c r="T289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Z289" i="4" s="1"/>
  <c r="E289" i="4"/>
  <c r="AA289" i="4" s="1"/>
  <c r="D289" i="4"/>
  <c r="C289" i="4"/>
  <c r="X288" i="4"/>
  <c r="W288" i="4"/>
  <c r="V288" i="4"/>
  <c r="U288" i="4"/>
  <c r="AB288" i="4" s="1"/>
  <c r="T288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Z288" i="4" s="1"/>
  <c r="E288" i="4"/>
  <c r="AA288" i="4" s="1"/>
  <c r="D288" i="4"/>
  <c r="C288" i="4"/>
  <c r="X287" i="4"/>
  <c r="W287" i="4"/>
  <c r="V287" i="4"/>
  <c r="U287" i="4"/>
  <c r="AB287" i="4" s="1"/>
  <c r="T287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Z287" i="4" s="1"/>
  <c r="E287" i="4"/>
  <c r="AA287" i="4" s="1"/>
  <c r="D287" i="4"/>
  <c r="C287" i="4"/>
  <c r="X286" i="4"/>
  <c r="W286" i="4"/>
  <c r="V286" i="4"/>
  <c r="U286" i="4"/>
  <c r="AB286" i="4" s="1"/>
  <c r="T286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Z286" i="4" s="1"/>
  <c r="E286" i="4"/>
  <c r="AA286" i="4" s="1"/>
  <c r="D286" i="4"/>
  <c r="C286" i="4"/>
  <c r="X285" i="4"/>
  <c r="W285" i="4"/>
  <c r="V285" i="4"/>
  <c r="U285" i="4"/>
  <c r="AB285" i="4" s="1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Z285" i="4" s="1"/>
  <c r="E285" i="4"/>
  <c r="AA285" i="4" s="1"/>
  <c r="D285" i="4"/>
  <c r="C285" i="4"/>
  <c r="X284" i="4"/>
  <c r="W284" i="4"/>
  <c r="V284" i="4"/>
  <c r="U284" i="4"/>
  <c r="AB284" i="4" s="1"/>
  <c r="T284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Z284" i="4" s="1"/>
  <c r="E284" i="4"/>
  <c r="AA284" i="4" s="1"/>
  <c r="D284" i="4"/>
  <c r="C284" i="4"/>
  <c r="X283" i="4"/>
  <c r="W283" i="4"/>
  <c r="V283" i="4"/>
  <c r="U283" i="4"/>
  <c r="AB283" i="4" s="1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Z283" i="4" s="1"/>
  <c r="E283" i="4"/>
  <c r="AA283" i="4" s="1"/>
  <c r="D283" i="4"/>
  <c r="C283" i="4"/>
  <c r="X282" i="4"/>
  <c r="W282" i="4"/>
  <c r="V282" i="4"/>
  <c r="U282" i="4"/>
  <c r="AB282" i="4" s="1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Z282" i="4" s="1"/>
  <c r="E282" i="4"/>
  <c r="AA282" i="4" s="1"/>
  <c r="D282" i="4"/>
  <c r="C282" i="4"/>
  <c r="X281" i="4"/>
  <c r="W281" i="4"/>
  <c r="V281" i="4"/>
  <c r="U281" i="4"/>
  <c r="AB281" i="4" s="1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Z281" i="4" s="1"/>
  <c r="E281" i="4"/>
  <c r="AA281" i="4" s="1"/>
  <c r="D281" i="4"/>
  <c r="C281" i="4"/>
  <c r="X280" i="4"/>
  <c r="W280" i="4"/>
  <c r="V280" i="4"/>
  <c r="U280" i="4"/>
  <c r="AB280" i="4" s="1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Z280" i="4" s="1"/>
  <c r="E280" i="4"/>
  <c r="AA280" i="4" s="1"/>
  <c r="D280" i="4"/>
  <c r="C280" i="4"/>
  <c r="X279" i="4"/>
  <c r="W279" i="4"/>
  <c r="V279" i="4"/>
  <c r="U279" i="4"/>
  <c r="AB279" i="4" s="1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Z279" i="4" s="1"/>
  <c r="E279" i="4"/>
  <c r="AA279" i="4" s="1"/>
  <c r="D279" i="4"/>
  <c r="C279" i="4"/>
  <c r="X278" i="4"/>
  <c r="W278" i="4"/>
  <c r="V278" i="4"/>
  <c r="U278" i="4"/>
  <c r="AB278" i="4" s="1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Z278" i="4" s="1"/>
  <c r="E278" i="4"/>
  <c r="AA278" i="4" s="1"/>
  <c r="D278" i="4"/>
  <c r="C278" i="4"/>
  <c r="X277" i="4"/>
  <c r="W277" i="4"/>
  <c r="V277" i="4"/>
  <c r="U277" i="4"/>
  <c r="AB277" i="4" s="1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Z277" i="4" s="1"/>
  <c r="E277" i="4"/>
  <c r="AA277" i="4" s="1"/>
  <c r="D277" i="4"/>
  <c r="C277" i="4"/>
  <c r="X276" i="4"/>
  <c r="W276" i="4"/>
  <c r="V276" i="4"/>
  <c r="U276" i="4"/>
  <c r="AB276" i="4" s="1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Z276" i="4" s="1"/>
  <c r="E276" i="4"/>
  <c r="AA276" i="4" s="1"/>
  <c r="D276" i="4"/>
  <c r="C276" i="4"/>
  <c r="X275" i="4"/>
  <c r="W275" i="4"/>
  <c r="V275" i="4"/>
  <c r="U275" i="4"/>
  <c r="AB275" i="4" s="1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Z275" i="4" s="1"/>
  <c r="E275" i="4"/>
  <c r="AA275" i="4" s="1"/>
  <c r="D275" i="4"/>
  <c r="C275" i="4"/>
  <c r="X274" i="4"/>
  <c r="W274" i="4"/>
  <c r="V274" i="4"/>
  <c r="U274" i="4"/>
  <c r="AB274" i="4" s="1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Z274" i="4" s="1"/>
  <c r="E274" i="4"/>
  <c r="AA274" i="4" s="1"/>
  <c r="D274" i="4"/>
  <c r="C274" i="4"/>
  <c r="X273" i="4"/>
  <c r="W273" i="4"/>
  <c r="V273" i="4"/>
  <c r="U273" i="4"/>
  <c r="AB273" i="4" s="1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Z273" i="4" s="1"/>
  <c r="E273" i="4"/>
  <c r="AA273" i="4" s="1"/>
  <c r="D273" i="4"/>
  <c r="C273" i="4"/>
  <c r="X272" i="4"/>
  <c r="W272" i="4"/>
  <c r="V272" i="4"/>
  <c r="U272" i="4"/>
  <c r="AB272" i="4" s="1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Z272" i="4" s="1"/>
  <c r="E272" i="4"/>
  <c r="AA272" i="4" s="1"/>
  <c r="D272" i="4"/>
  <c r="C272" i="4"/>
  <c r="X271" i="4"/>
  <c r="W271" i="4"/>
  <c r="V271" i="4"/>
  <c r="U271" i="4"/>
  <c r="AB271" i="4" s="1"/>
  <c r="T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Z271" i="4" s="1"/>
  <c r="E271" i="4"/>
  <c r="AA271" i="4" s="1"/>
  <c r="D271" i="4"/>
  <c r="C271" i="4"/>
  <c r="X270" i="4"/>
  <c r="W270" i="4"/>
  <c r="V270" i="4"/>
  <c r="U270" i="4"/>
  <c r="AB270" i="4" s="1"/>
  <c r="T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Z270" i="4" s="1"/>
  <c r="E270" i="4"/>
  <c r="AA270" i="4" s="1"/>
  <c r="D270" i="4"/>
  <c r="C270" i="4"/>
  <c r="X269" i="4"/>
  <c r="W269" i="4"/>
  <c r="V269" i="4"/>
  <c r="U269" i="4"/>
  <c r="AB269" i="4" s="1"/>
  <c r="T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Z269" i="4" s="1"/>
  <c r="E269" i="4"/>
  <c r="AA269" i="4" s="1"/>
  <c r="D269" i="4"/>
  <c r="C269" i="4"/>
  <c r="X268" i="4"/>
  <c r="W268" i="4"/>
  <c r="V268" i="4"/>
  <c r="U268" i="4"/>
  <c r="AB268" i="4" s="1"/>
  <c r="T268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Z268" i="4" s="1"/>
  <c r="E268" i="4"/>
  <c r="AA268" i="4" s="1"/>
  <c r="D268" i="4"/>
  <c r="C268" i="4"/>
  <c r="X267" i="4"/>
  <c r="W267" i="4"/>
  <c r="V267" i="4"/>
  <c r="U267" i="4"/>
  <c r="AB267" i="4" s="1"/>
  <c r="T267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Z267" i="4" s="1"/>
  <c r="E267" i="4"/>
  <c r="AA267" i="4" s="1"/>
  <c r="D267" i="4"/>
  <c r="C267" i="4"/>
  <c r="X266" i="4"/>
  <c r="W266" i="4"/>
  <c r="V266" i="4"/>
  <c r="U266" i="4"/>
  <c r="AB266" i="4" s="1"/>
  <c r="T266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Z266" i="4" s="1"/>
  <c r="E266" i="4"/>
  <c r="AA266" i="4" s="1"/>
  <c r="D266" i="4"/>
  <c r="C266" i="4"/>
  <c r="X265" i="4"/>
  <c r="W265" i="4"/>
  <c r="V265" i="4"/>
  <c r="U265" i="4"/>
  <c r="AB265" i="4" s="1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Z265" i="4" s="1"/>
  <c r="E265" i="4"/>
  <c r="AA265" i="4" s="1"/>
  <c r="D265" i="4"/>
  <c r="C265" i="4"/>
  <c r="X264" i="4"/>
  <c r="W264" i="4"/>
  <c r="V264" i="4"/>
  <c r="U264" i="4"/>
  <c r="AB264" i="4" s="1"/>
  <c r="T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Z264" i="4" s="1"/>
  <c r="E264" i="4"/>
  <c r="AA264" i="4" s="1"/>
  <c r="D264" i="4"/>
  <c r="C264" i="4"/>
  <c r="X263" i="4"/>
  <c r="W263" i="4"/>
  <c r="V263" i="4"/>
  <c r="U263" i="4"/>
  <c r="AB263" i="4" s="1"/>
  <c r="T263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Z263" i="4" s="1"/>
  <c r="E263" i="4"/>
  <c r="AA263" i="4" s="1"/>
  <c r="D263" i="4"/>
  <c r="C263" i="4"/>
  <c r="X262" i="4"/>
  <c r="W262" i="4"/>
  <c r="V262" i="4"/>
  <c r="U262" i="4"/>
  <c r="AB262" i="4" s="1"/>
  <c r="T262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Z262" i="4" s="1"/>
  <c r="E262" i="4"/>
  <c r="AA262" i="4" s="1"/>
  <c r="D262" i="4"/>
  <c r="C262" i="4"/>
  <c r="X261" i="4"/>
  <c r="W261" i="4"/>
  <c r="V261" i="4"/>
  <c r="U261" i="4"/>
  <c r="AB261" i="4" s="1"/>
  <c r="T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Z261" i="4" s="1"/>
  <c r="E261" i="4"/>
  <c r="AA261" i="4" s="1"/>
  <c r="D261" i="4"/>
  <c r="C261" i="4"/>
  <c r="X260" i="4"/>
  <c r="W260" i="4"/>
  <c r="V260" i="4"/>
  <c r="U260" i="4"/>
  <c r="AB260" i="4" s="1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Z260" i="4" s="1"/>
  <c r="E260" i="4"/>
  <c r="AA260" i="4" s="1"/>
  <c r="D260" i="4"/>
  <c r="C260" i="4"/>
  <c r="X259" i="4"/>
  <c r="W259" i="4"/>
  <c r="V259" i="4"/>
  <c r="U259" i="4"/>
  <c r="AB259" i="4" s="1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Z259" i="4" s="1"/>
  <c r="E259" i="4"/>
  <c r="AA259" i="4" s="1"/>
  <c r="D259" i="4"/>
  <c r="C259" i="4"/>
  <c r="X258" i="4"/>
  <c r="W258" i="4"/>
  <c r="V258" i="4"/>
  <c r="U258" i="4"/>
  <c r="AB258" i="4" s="1"/>
  <c r="T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Z258" i="4" s="1"/>
  <c r="E258" i="4"/>
  <c r="AA258" i="4" s="1"/>
  <c r="D258" i="4"/>
  <c r="C258" i="4"/>
  <c r="X257" i="4"/>
  <c r="W257" i="4"/>
  <c r="V257" i="4"/>
  <c r="U257" i="4"/>
  <c r="AB257" i="4" s="1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Z257" i="4" s="1"/>
  <c r="E257" i="4"/>
  <c r="AA257" i="4" s="1"/>
  <c r="D257" i="4"/>
  <c r="C257" i="4"/>
  <c r="X256" i="4"/>
  <c r="W256" i="4"/>
  <c r="V256" i="4"/>
  <c r="U256" i="4"/>
  <c r="AB256" i="4" s="1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Z256" i="4" s="1"/>
  <c r="E256" i="4"/>
  <c r="AA256" i="4" s="1"/>
  <c r="D256" i="4"/>
  <c r="C256" i="4"/>
  <c r="X255" i="4"/>
  <c r="W255" i="4"/>
  <c r="V255" i="4"/>
  <c r="U255" i="4"/>
  <c r="AB255" i="4" s="1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Z255" i="4" s="1"/>
  <c r="E255" i="4"/>
  <c r="AA255" i="4" s="1"/>
  <c r="D255" i="4"/>
  <c r="C255" i="4"/>
  <c r="X254" i="4"/>
  <c r="W254" i="4"/>
  <c r="V254" i="4"/>
  <c r="U254" i="4"/>
  <c r="AB254" i="4" s="1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Z254" i="4" s="1"/>
  <c r="E254" i="4"/>
  <c r="AA254" i="4" s="1"/>
  <c r="D254" i="4"/>
  <c r="C254" i="4"/>
  <c r="AB253" i="4"/>
  <c r="AA253" i="4"/>
  <c r="Z253" i="4"/>
  <c r="AB252" i="4"/>
  <c r="AA252" i="4"/>
  <c r="Z252" i="4"/>
  <c r="AB251" i="4"/>
  <c r="AA251" i="4"/>
  <c r="Z251" i="4"/>
  <c r="X250" i="4"/>
  <c r="W250" i="4"/>
  <c r="V250" i="4"/>
  <c r="U250" i="4"/>
  <c r="AB250" i="4" s="1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Z250" i="4" s="1"/>
  <c r="E250" i="4"/>
  <c r="AA250" i="4" s="1"/>
  <c r="D250" i="4"/>
  <c r="C250" i="4"/>
  <c r="X249" i="4"/>
  <c r="W249" i="4"/>
  <c r="V249" i="4"/>
  <c r="U249" i="4"/>
  <c r="AB249" i="4" s="1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Z249" i="4" s="1"/>
  <c r="E249" i="4"/>
  <c r="AA249" i="4" s="1"/>
  <c r="D249" i="4"/>
  <c r="C249" i="4"/>
  <c r="X248" i="4"/>
  <c r="W248" i="4"/>
  <c r="V248" i="4"/>
  <c r="U248" i="4"/>
  <c r="AB248" i="4" s="1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Z248" i="4" s="1"/>
  <c r="E248" i="4"/>
  <c r="AA248" i="4" s="1"/>
  <c r="D248" i="4"/>
  <c r="C248" i="4"/>
  <c r="X247" i="4"/>
  <c r="W247" i="4"/>
  <c r="V247" i="4"/>
  <c r="U247" i="4"/>
  <c r="AB247" i="4" s="1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Z247" i="4" s="1"/>
  <c r="E247" i="4"/>
  <c r="AA247" i="4" s="1"/>
  <c r="D247" i="4"/>
  <c r="C247" i="4"/>
  <c r="X246" i="4"/>
  <c r="W246" i="4"/>
  <c r="V246" i="4"/>
  <c r="U246" i="4"/>
  <c r="AB246" i="4" s="1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Z246" i="4" s="1"/>
  <c r="E246" i="4"/>
  <c r="AA246" i="4" s="1"/>
  <c r="D246" i="4"/>
  <c r="C246" i="4"/>
  <c r="X245" i="4"/>
  <c r="W245" i="4"/>
  <c r="V245" i="4"/>
  <c r="U245" i="4"/>
  <c r="AB245" i="4" s="1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Z245" i="4" s="1"/>
  <c r="E245" i="4"/>
  <c r="AA245" i="4" s="1"/>
  <c r="D245" i="4"/>
  <c r="C245" i="4"/>
  <c r="X244" i="4"/>
  <c r="W244" i="4"/>
  <c r="V244" i="4"/>
  <c r="U244" i="4"/>
  <c r="AB244" i="4" s="1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Z244" i="4" s="1"/>
  <c r="E244" i="4"/>
  <c r="AA244" i="4" s="1"/>
  <c r="D244" i="4"/>
  <c r="C244" i="4"/>
  <c r="X243" i="4"/>
  <c r="W243" i="4"/>
  <c r="V243" i="4"/>
  <c r="U243" i="4"/>
  <c r="AB243" i="4" s="1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Z243" i="4" s="1"/>
  <c r="E243" i="4"/>
  <c r="AA243" i="4" s="1"/>
  <c r="D243" i="4"/>
  <c r="C243" i="4"/>
  <c r="X242" i="4"/>
  <c r="W242" i="4"/>
  <c r="V242" i="4"/>
  <c r="U242" i="4"/>
  <c r="AB242" i="4" s="1"/>
  <c r="T242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Z242" i="4" s="1"/>
  <c r="E242" i="4"/>
  <c r="AA242" i="4" s="1"/>
  <c r="D242" i="4"/>
  <c r="C242" i="4"/>
  <c r="X241" i="4"/>
  <c r="W241" i="4"/>
  <c r="V241" i="4"/>
  <c r="U241" i="4"/>
  <c r="AB241" i="4" s="1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Z241" i="4" s="1"/>
  <c r="E241" i="4"/>
  <c r="AA241" i="4" s="1"/>
  <c r="D241" i="4"/>
  <c r="C241" i="4"/>
  <c r="X240" i="4"/>
  <c r="W240" i="4"/>
  <c r="V240" i="4"/>
  <c r="U240" i="4"/>
  <c r="AB240" i="4" s="1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Z240" i="4" s="1"/>
  <c r="E240" i="4"/>
  <c r="AA240" i="4" s="1"/>
  <c r="D240" i="4"/>
  <c r="C240" i="4"/>
  <c r="X239" i="4"/>
  <c r="W239" i="4"/>
  <c r="V239" i="4"/>
  <c r="U239" i="4"/>
  <c r="AB239" i="4" s="1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Z239" i="4" s="1"/>
  <c r="E239" i="4"/>
  <c r="AA239" i="4" s="1"/>
  <c r="D239" i="4"/>
  <c r="C239" i="4"/>
  <c r="X238" i="4"/>
  <c r="W238" i="4"/>
  <c r="V238" i="4"/>
  <c r="U238" i="4"/>
  <c r="AB238" i="4" s="1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Z238" i="4" s="1"/>
  <c r="E238" i="4"/>
  <c r="AA238" i="4" s="1"/>
  <c r="D238" i="4"/>
  <c r="C238" i="4"/>
  <c r="X237" i="4"/>
  <c r="W237" i="4"/>
  <c r="V237" i="4"/>
  <c r="U237" i="4"/>
  <c r="AB237" i="4" s="1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Z237" i="4" s="1"/>
  <c r="E237" i="4"/>
  <c r="AA237" i="4" s="1"/>
  <c r="D237" i="4"/>
  <c r="C237" i="4"/>
  <c r="X236" i="4"/>
  <c r="W236" i="4"/>
  <c r="V236" i="4"/>
  <c r="U236" i="4"/>
  <c r="AB236" i="4" s="1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Z236" i="4" s="1"/>
  <c r="E236" i="4"/>
  <c r="AA236" i="4" s="1"/>
  <c r="D236" i="4"/>
  <c r="C236" i="4"/>
  <c r="X235" i="4"/>
  <c r="W235" i="4"/>
  <c r="V235" i="4"/>
  <c r="U235" i="4"/>
  <c r="AB235" i="4" s="1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Z235" i="4" s="1"/>
  <c r="E235" i="4"/>
  <c r="AA235" i="4" s="1"/>
  <c r="D235" i="4"/>
  <c r="C235" i="4"/>
  <c r="X234" i="4"/>
  <c r="W234" i="4"/>
  <c r="V234" i="4"/>
  <c r="U234" i="4"/>
  <c r="AB234" i="4" s="1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Z234" i="4" s="1"/>
  <c r="E234" i="4"/>
  <c r="AA234" i="4" s="1"/>
  <c r="D234" i="4"/>
  <c r="C234" i="4"/>
  <c r="X233" i="4"/>
  <c r="W233" i="4"/>
  <c r="V233" i="4"/>
  <c r="U233" i="4"/>
  <c r="AB233" i="4" s="1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Z233" i="4" s="1"/>
  <c r="E233" i="4"/>
  <c r="AA233" i="4" s="1"/>
  <c r="D233" i="4"/>
  <c r="C233" i="4"/>
  <c r="X232" i="4"/>
  <c r="W232" i="4"/>
  <c r="V232" i="4"/>
  <c r="U232" i="4"/>
  <c r="AB232" i="4" s="1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Z232" i="4" s="1"/>
  <c r="E232" i="4"/>
  <c r="AA232" i="4" s="1"/>
  <c r="D232" i="4"/>
  <c r="C232" i="4"/>
  <c r="X231" i="4"/>
  <c r="W231" i="4"/>
  <c r="V231" i="4"/>
  <c r="U231" i="4"/>
  <c r="AB231" i="4" s="1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Z231" i="4" s="1"/>
  <c r="E231" i="4"/>
  <c r="AA231" i="4" s="1"/>
  <c r="D231" i="4"/>
  <c r="C231" i="4"/>
  <c r="AB230" i="4"/>
  <c r="AA230" i="4"/>
  <c r="Z230" i="4"/>
  <c r="AB229" i="4"/>
  <c r="AA229" i="4"/>
  <c r="Z229" i="4"/>
  <c r="AB228" i="4"/>
  <c r="AA228" i="4"/>
  <c r="Z228" i="4"/>
  <c r="X227" i="4"/>
  <c r="W227" i="4"/>
  <c r="V227" i="4"/>
  <c r="U227" i="4"/>
  <c r="AB227" i="4" s="1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Z227" i="4" s="1"/>
  <c r="E227" i="4"/>
  <c r="AA227" i="4" s="1"/>
  <c r="D227" i="4"/>
  <c r="C227" i="4"/>
  <c r="X226" i="4"/>
  <c r="W226" i="4"/>
  <c r="V226" i="4"/>
  <c r="U226" i="4"/>
  <c r="AB226" i="4" s="1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Z226" i="4" s="1"/>
  <c r="E226" i="4"/>
  <c r="AA226" i="4" s="1"/>
  <c r="D226" i="4"/>
  <c r="C226" i="4"/>
  <c r="X225" i="4"/>
  <c r="W225" i="4"/>
  <c r="V225" i="4"/>
  <c r="U225" i="4"/>
  <c r="AB225" i="4" s="1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Z225" i="4" s="1"/>
  <c r="E225" i="4"/>
  <c r="AA225" i="4" s="1"/>
  <c r="D225" i="4"/>
  <c r="C225" i="4"/>
  <c r="X224" i="4"/>
  <c r="W224" i="4"/>
  <c r="V224" i="4"/>
  <c r="U224" i="4"/>
  <c r="AB224" i="4" s="1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Z224" i="4" s="1"/>
  <c r="E224" i="4"/>
  <c r="AA224" i="4" s="1"/>
  <c r="D224" i="4"/>
  <c r="C224" i="4"/>
  <c r="X223" i="4"/>
  <c r="W223" i="4"/>
  <c r="V223" i="4"/>
  <c r="U223" i="4"/>
  <c r="AB223" i="4" s="1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Z223" i="4" s="1"/>
  <c r="E223" i="4"/>
  <c r="AA223" i="4" s="1"/>
  <c r="D223" i="4"/>
  <c r="C223" i="4"/>
  <c r="X222" i="4"/>
  <c r="W222" i="4"/>
  <c r="V222" i="4"/>
  <c r="U222" i="4"/>
  <c r="AB222" i="4" s="1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Z222" i="4" s="1"/>
  <c r="E222" i="4"/>
  <c r="AA222" i="4" s="1"/>
  <c r="D222" i="4"/>
  <c r="C222" i="4"/>
  <c r="X221" i="4"/>
  <c r="W221" i="4"/>
  <c r="V221" i="4"/>
  <c r="U221" i="4"/>
  <c r="AB221" i="4" s="1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Z221" i="4" s="1"/>
  <c r="E221" i="4"/>
  <c r="AA221" i="4" s="1"/>
  <c r="D221" i="4"/>
  <c r="C221" i="4"/>
  <c r="X220" i="4"/>
  <c r="W220" i="4"/>
  <c r="V220" i="4"/>
  <c r="U220" i="4"/>
  <c r="AB220" i="4" s="1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Z220" i="4" s="1"/>
  <c r="E220" i="4"/>
  <c r="AA220" i="4" s="1"/>
  <c r="D220" i="4"/>
  <c r="C220" i="4"/>
  <c r="X219" i="4"/>
  <c r="W219" i="4"/>
  <c r="V219" i="4"/>
  <c r="U219" i="4"/>
  <c r="AB219" i="4" s="1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Z219" i="4" s="1"/>
  <c r="E219" i="4"/>
  <c r="AA219" i="4" s="1"/>
  <c r="D219" i="4"/>
  <c r="C219" i="4"/>
  <c r="X218" i="4"/>
  <c r="W218" i="4"/>
  <c r="V218" i="4"/>
  <c r="U218" i="4"/>
  <c r="AB218" i="4" s="1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Z218" i="4" s="1"/>
  <c r="E218" i="4"/>
  <c r="AA218" i="4" s="1"/>
  <c r="D218" i="4"/>
  <c r="C218" i="4"/>
  <c r="X217" i="4"/>
  <c r="W217" i="4"/>
  <c r="V217" i="4"/>
  <c r="U217" i="4"/>
  <c r="AB217" i="4" s="1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Z217" i="4" s="1"/>
  <c r="E217" i="4"/>
  <c r="AA217" i="4" s="1"/>
  <c r="D217" i="4"/>
  <c r="C217" i="4"/>
  <c r="X216" i="4"/>
  <c r="W216" i="4"/>
  <c r="V216" i="4"/>
  <c r="U216" i="4"/>
  <c r="AB216" i="4" s="1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Z216" i="4" s="1"/>
  <c r="E216" i="4"/>
  <c r="AA216" i="4" s="1"/>
  <c r="D216" i="4"/>
  <c r="C216" i="4"/>
  <c r="X215" i="4"/>
  <c r="W215" i="4"/>
  <c r="V215" i="4"/>
  <c r="U215" i="4"/>
  <c r="AB215" i="4" s="1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Z215" i="4" s="1"/>
  <c r="E215" i="4"/>
  <c r="AA215" i="4" s="1"/>
  <c r="D215" i="4"/>
  <c r="C215" i="4"/>
  <c r="X214" i="4"/>
  <c r="W214" i="4"/>
  <c r="V214" i="4"/>
  <c r="U214" i="4"/>
  <c r="AB214" i="4" s="1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Z214" i="4" s="1"/>
  <c r="E214" i="4"/>
  <c r="AA214" i="4" s="1"/>
  <c r="D214" i="4"/>
  <c r="C214" i="4"/>
  <c r="X213" i="4"/>
  <c r="W213" i="4"/>
  <c r="V213" i="4"/>
  <c r="U213" i="4"/>
  <c r="AB213" i="4" s="1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Z213" i="4" s="1"/>
  <c r="E213" i="4"/>
  <c r="AA213" i="4" s="1"/>
  <c r="D213" i="4"/>
  <c r="C213" i="4"/>
  <c r="X212" i="4"/>
  <c r="W212" i="4"/>
  <c r="V212" i="4"/>
  <c r="U212" i="4"/>
  <c r="AB212" i="4" s="1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Z212" i="4" s="1"/>
  <c r="E212" i="4"/>
  <c r="AA212" i="4" s="1"/>
  <c r="D212" i="4"/>
  <c r="C212" i="4"/>
  <c r="X211" i="4"/>
  <c r="W211" i="4"/>
  <c r="V211" i="4"/>
  <c r="U211" i="4"/>
  <c r="AB211" i="4" s="1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Z211" i="4" s="1"/>
  <c r="E211" i="4"/>
  <c r="AA211" i="4" s="1"/>
  <c r="D211" i="4"/>
  <c r="C211" i="4"/>
  <c r="X210" i="4"/>
  <c r="W210" i="4"/>
  <c r="V210" i="4"/>
  <c r="U210" i="4"/>
  <c r="AB210" i="4" s="1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Z210" i="4" s="1"/>
  <c r="E210" i="4"/>
  <c r="AA210" i="4" s="1"/>
  <c r="D210" i="4"/>
  <c r="C210" i="4"/>
  <c r="X209" i="4"/>
  <c r="W209" i="4"/>
  <c r="V209" i="4"/>
  <c r="U209" i="4"/>
  <c r="AB209" i="4" s="1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Z209" i="4" s="1"/>
  <c r="E209" i="4"/>
  <c r="AA209" i="4" s="1"/>
  <c r="D209" i="4"/>
  <c r="C209" i="4"/>
  <c r="X208" i="4"/>
  <c r="W208" i="4"/>
  <c r="V208" i="4"/>
  <c r="U208" i="4"/>
  <c r="AB208" i="4" s="1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Z208" i="4" s="1"/>
  <c r="E208" i="4"/>
  <c r="AA208" i="4" s="1"/>
  <c r="D208" i="4"/>
  <c r="C208" i="4"/>
  <c r="X207" i="4"/>
  <c r="W207" i="4"/>
  <c r="V207" i="4"/>
  <c r="U207" i="4"/>
  <c r="AB207" i="4" s="1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Z207" i="4" s="1"/>
  <c r="E207" i="4"/>
  <c r="AA207" i="4" s="1"/>
  <c r="D207" i="4"/>
  <c r="C207" i="4"/>
  <c r="X206" i="4"/>
  <c r="W206" i="4"/>
  <c r="V206" i="4"/>
  <c r="U206" i="4"/>
  <c r="AB206" i="4" s="1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Z206" i="4" s="1"/>
  <c r="E206" i="4"/>
  <c r="AA206" i="4" s="1"/>
  <c r="D206" i="4"/>
  <c r="C206" i="4"/>
  <c r="X205" i="4"/>
  <c r="W205" i="4"/>
  <c r="V205" i="4"/>
  <c r="U205" i="4"/>
  <c r="AB205" i="4" s="1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Z205" i="4" s="1"/>
  <c r="E205" i="4"/>
  <c r="AA205" i="4" s="1"/>
  <c r="D205" i="4"/>
  <c r="C205" i="4"/>
  <c r="X204" i="4"/>
  <c r="W204" i="4"/>
  <c r="V204" i="4"/>
  <c r="U204" i="4"/>
  <c r="AB204" i="4" s="1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Z204" i="4" s="1"/>
  <c r="E204" i="4"/>
  <c r="AA204" i="4" s="1"/>
  <c r="D204" i="4"/>
  <c r="C204" i="4"/>
  <c r="X203" i="4"/>
  <c r="W203" i="4"/>
  <c r="V203" i="4"/>
  <c r="U203" i="4"/>
  <c r="AB203" i="4" s="1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Z203" i="4" s="1"/>
  <c r="E203" i="4"/>
  <c r="AA203" i="4" s="1"/>
  <c r="D203" i="4"/>
  <c r="C203" i="4"/>
  <c r="X202" i="4"/>
  <c r="W202" i="4"/>
  <c r="V202" i="4"/>
  <c r="U202" i="4"/>
  <c r="AB202" i="4" s="1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Z202" i="4" s="1"/>
  <c r="E202" i="4"/>
  <c r="AA202" i="4" s="1"/>
  <c r="D202" i="4"/>
  <c r="C202" i="4"/>
  <c r="X201" i="4"/>
  <c r="W201" i="4"/>
  <c r="V201" i="4"/>
  <c r="U201" i="4"/>
  <c r="AB201" i="4" s="1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Z201" i="4" s="1"/>
  <c r="E201" i="4"/>
  <c r="AA201" i="4" s="1"/>
  <c r="D201" i="4"/>
  <c r="C201" i="4"/>
  <c r="X200" i="4"/>
  <c r="W200" i="4"/>
  <c r="V200" i="4"/>
  <c r="U200" i="4"/>
  <c r="AB200" i="4" s="1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Z200" i="4" s="1"/>
  <c r="E200" i="4"/>
  <c r="AA200" i="4" s="1"/>
  <c r="D200" i="4"/>
  <c r="C200" i="4"/>
  <c r="X199" i="4"/>
  <c r="W199" i="4"/>
  <c r="V199" i="4"/>
  <c r="U199" i="4"/>
  <c r="AB199" i="4" s="1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Z199" i="4" s="1"/>
  <c r="E199" i="4"/>
  <c r="AA199" i="4" s="1"/>
  <c r="D199" i="4"/>
  <c r="C199" i="4"/>
  <c r="X198" i="4"/>
  <c r="W198" i="4"/>
  <c r="V198" i="4"/>
  <c r="U198" i="4"/>
  <c r="AB198" i="4" s="1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Z198" i="4" s="1"/>
  <c r="E198" i="4"/>
  <c r="AA198" i="4" s="1"/>
  <c r="D198" i="4"/>
  <c r="C198" i="4"/>
  <c r="X197" i="4"/>
  <c r="W197" i="4"/>
  <c r="V197" i="4"/>
  <c r="U197" i="4"/>
  <c r="AB197" i="4" s="1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Z197" i="4" s="1"/>
  <c r="E197" i="4"/>
  <c r="AA197" i="4" s="1"/>
  <c r="D197" i="4"/>
  <c r="C197" i="4"/>
  <c r="X196" i="4"/>
  <c r="W196" i="4"/>
  <c r="V196" i="4"/>
  <c r="U196" i="4"/>
  <c r="AB196" i="4" s="1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Z196" i="4" s="1"/>
  <c r="E196" i="4"/>
  <c r="AA196" i="4" s="1"/>
  <c r="D196" i="4"/>
  <c r="C196" i="4"/>
  <c r="X195" i="4"/>
  <c r="W195" i="4"/>
  <c r="V195" i="4"/>
  <c r="U195" i="4"/>
  <c r="AB195" i="4" s="1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Z195" i="4" s="1"/>
  <c r="E195" i="4"/>
  <c r="AA195" i="4" s="1"/>
  <c r="D195" i="4"/>
  <c r="C195" i="4"/>
  <c r="X194" i="4"/>
  <c r="W194" i="4"/>
  <c r="V194" i="4"/>
  <c r="U194" i="4"/>
  <c r="AB194" i="4" s="1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Z194" i="4" s="1"/>
  <c r="E194" i="4"/>
  <c r="AA194" i="4" s="1"/>
  <c r="D194" i="4"/>
  <c r="C194" i="4"/>
  <c r="X193" i="4"/>
  <c r="W193" i="4"/>
  <c r="V193" i="4"/>
  <c r="U193" i="4"/>
  <c r="AB193" i="4" s="1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Z193" i="4" s="1"/>
  <c r="E193" i="4"/>
  <c r="AA193" i="4" s="1"/>
  <c r="D193" i="4"/>
  <c r="C193" i="4"/>
  <c r="X192" i="4"/>
  <c r="W192" i="4"/>
  <c r="V192" i="4"/>
  <c r="U192" i="4"/>
  <c r="AB192" i="4" s="1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Z192" i="4" s="1"/>
  <c r="E192" i="4"/>
  <c r="AA192" i="4" s="1"/>
  <c r="D192" i="4"/>
  <c r="C192" i="4"/>
  <c r="X191" i="4"/>
  <c r="W191" i="4"/>
  <c r="V191" i="4"/>
  <c r="U191" i="4"/>
  <c r="AB191" i="4" s="1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Z191" i="4" s="1"/>
  <c r="E191" i="4"/>
  <c r="AA191" i="4" s="1"/>
  <c r="D191" i="4"/>
  <c r="C191" i="4"/>
  <c r="X190" i="4"/>
  <c r="W190" i="4"/>
  <c r="V190" i="4"/>
  <c r="U190" i="4"/>
  <c r="AB190" i="4" s="1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Z190" i="4" s="1"/>
  <c r="E190" i="4"/>
  <c r="AA190" i="4" s="1"/>
  <c r="D190" i="4"/>
  <c r="C190" i="4"/>
  <c r="X189" i="4"/>
  <c r="W189" i="4"/>
  <c r="V189" i="4"/>
  <c r="U189" i="4"/>
  <c r="AB189" i="4" s="1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Z189" i="4" s="1"/>
  <c r="E189" i="4"/>
  <c r="AA189" i="4" s="1"/>
  <c r="D189" i="4"/>
  <c r="C189" i="4"/>
  <c r="X188" i="4"/>
  <c r="W188" i="4"/>
  <c r="V188" i="4"/>
  <c r="U188" i="4"/>
  <c r="AB188" i="4" s="1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Z188" i="4" s="1"/>
  <c r="E188" i="4"/>
  <c r="AA188" i="4" s="1"/>
  <c r="D188" i="4"/>
  <c r="C188" i="4"/>
  <c r="X187" i="4"/>
  <c r="W187" i="4"/>
  <c r="V187" i="4"/>
  <c r="U187" i="4"/>
  <c r="AB187" i="4" s="1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Z187" i="4" s="1"/>
  <c r="E187" i="4"/>
  <c r="AA187" i="4" s="1"/>
  <c r="D187" i="4"/>
  <c r="C187" i="4"/>
  <c r="X186" i="4"/>
  <c r="W186" i="4"/>
  <c r="V186" i="4"/>
  <c r="U186" i="4"/>
  <c r="AB186" i="4" s="1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Z186" i="4" s="1"/>
  <c r="E186" i="4"/>
  <c r="AA186" i="4" s="1"/>
  <c r="D186" i="4"/>
  <c r="C186" i="4"/>
  <c r="X185" i="4"/>
  <c r="W185" i="4"/>
  <c r="V185" i="4"/>
  <c r="U185" i="4"/>
  <c r="AB185" i="4" s="1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Z185" i="4" s="1"/>
  <c r="E185" i="4"/>
  <c r="AA185" i="4" s="1"/>
  <c r="D185" i="4"/>
  <c r="C185" i="4"/>
  <c r="X184" i="4"/>
  <c r="W184" i="4"/>
  <c r="V184" i="4"/>
  <c r="U184" i="4"/>
  <c r="AB184" i="4" s="1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Z184" i="4" s="1"/>
  <c r="E184" i="4"/>
  <c r="AA184" i="4" s="1"/>
  <c r="D184" i="4"/>
  <c r="C184" i="4"/>
  <c r="X183" i="4"/>
  <c r="W183" i="4"/>
  <c r="V183" i="4"/>
  <c r="U183" i="4"/>
  <c r="AB183" i="4" s="1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Z183" i="4" s="1"/>
  <c r="E183" i="4"/>
  <c r="AA183" i="4" s="1"/>
  <c r="D183" i="4"/>
  <c r="C183" i="4"/>
  <c r="X182" i="4"/>
  <c r="W182" i="4"/>
  <c r="V182" i="4"/>
  <c r="U182" i="4"/>
  <c r="AB182" i="4" s="1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Z182" i="4" s="1"/>
  <c r="E182" i="4"/>
  <c r="AA182" i="4" s="1"/>
  <c r="D182" i="4"/>
  <c r="C182" i="4"/>
  <c r="X181" i="4"/>
  <c r="W181" i="4"/>
  <c r="V181" i="4"/>
  <c r="U181" i="4"/>
  <c r="AB181" i="4" s="1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Z181" i="4" s="1"/>
  <c r="E181" i="4"/>
  <c r="AA181" i="4" s="1"/>
  <c r="D181" i="4"/>
  <c r="C181" i="4"/>
  <c r="X180" i="4"/>
  <c r="W180" i="4"/>
  <c r="V180" i="4"/>
  <c r="U180" i="4"/>
  <c r="AB180" i="4" s="1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Z180" i="4" s="1"/>
  <c r="E180" i="4"/>
  <c r="AA180" i="4" s="1"/>
  <c r="D180" i="4"/>
  <c r="C180" i="4"/>
  <c r="X179" i="4"/>
  <c r="W179" i="4"/>
  <c r="V179" i="4"/>
  <c r="U179" i="4"/>
  <c r="AB179" i="4" s="1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Z179" i="4" s="1"/>
  <c r="E179" i="4"/>
  <c r="AA179" i="4" s="1"/>
  <c r="D179" i="4"/>
  <c r="C179" i="4"/>
  <c r="X178" i="4"/>
  <c r="W178" i="4"/>
  <c r="V178" i="4"/>
  <c r="U178" i="4"/>
  <c r="AB178" i="4" s="1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Z178" i="4" s="1"/>
  <c r="E178" i="4"/>
  <c r="AA178" i="4" s="1"/>
  <c r="D178" i="4"/>
  <c r="C178" i="4"/>
  <c r="AA177" i="4"/>
  <c r="X177" i="4"/>
  <c r="W177" i="4"/>
  <c r="V177" i="4"/>
  <c r="U177" i="4"/>
  <c r="AB177" i="4" s="1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Z177" i="4" s="1"/>
  <c r="D177" i="4"/>
  <c r="C177" i="4"/>
  <c r="X176" i="4"/>
  <c r="W176" i="4"/>
  <c r="V176" i="4"/>
  <c r="U176" i="4"/>
  <c r="AB176" i="4" s="1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Z176" i="4" s="1"/>
  <c r="E176" i="4"/>
  <c r="AA176" i="4" s="1"/>
  <c r="D176" i="4"/>
  <c r="C176" i="4"/>
  <c r="X175" i="4"/>
  <c r="W175" i="4"/>
  <c r="V175" i="4"/>
  <c r="U175" i="4"/>
  <c r="AB175" i="4" s="1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Z175" i="4" s="1"/>
  <c r="E175" i="4"/>
  <c r="AA175" i="4" s="1"/>
  <c r="D175" i="4"/>
  <c r="C175" i="4"/>
  <c r="X174" i="4"/>
  <c r="W174" i="4"/>
  <c r="V174" i="4"/>
  <c r="U174" i="4"/>
  <c r="AB174" i="4" s="1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Z174" i="4" s="1"/>
  <c r="E174" i="4"/>
  <c r="AA174" i="4" s="1"/>
  <c r="D174" i="4"/>
  <c r="C174" i="4"/>
  <c r="X173" i="4"/>
  <c r="W173" i="4"/>
  <c r="V173" i="4"/>
  <c r="U173" i="4"/>
  <c r="AB173" i="4" s="1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Z173" i="4" s="1"/>
  <c r="E173" i="4"/>
  <c r="AA173" i="4" s="1"/>
  <c r="D173" i="4"/>
  <c r="C173" i="4"/>
  <c r="X172" i="4"/>
  <c r="W172" i="4"/>
  <c r="V172" i="4"/>
  <c r="U172" i="4"/>
  <c r="AB172" i="4" s="1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Z172" i="4" s="1"/>
  <c r="E172" i="4"/>
  <c r="AA172" i="4" s="1"/>
  <c r="D172" i="4"/>
  <c r="C172" i="4"/>
  <c r="X171" i="4"/>
  <c r="W171" i="4"/>
  <c r="V171" i="4"/>
  <c r="U171" i="4"/>
  <c r="AB171" i="4" s="1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Z171" i="4" s="1"/>
  <c r="E171" i="4"/>
  <c r="AA171" i="4" s="1"/>
  <c r="D171" i="4"/>
  <c r="C171" i="4"/>
  <c r="X170" i="4"/>
  <c r="W170" i="4"/>
  <c r="V170" i="4"/>
  <c r="U170" i="4"/>
  <c r="AB170" i="4" s="1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Z170" i="4" s="1"/>
  <c r="E170" i="4"/>
  <c r="AA170" i="4" s="1"/>
  <c r="D170" i="4"/>
  <c r="C170" i="4"/>
  <c r="X169" i="4"/>
  <c r="W169" i="4"/>
  <c r="V169" i="4"/>
  <c r="U169" i="4"/>
  <c r="AB169" i="4" s="1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Z169" i="4" s="1"/>
  <c r="E169" i="4"/>
  <c r="AA169" i="4" s="1"/>
  <c r="D169" i="4"/>
  <c r="C169" i="4"/>
  <c r="X168" i="4"/>
  <c r="W168" i="4"/>
  <c r="V168" i="4"/>
  <c r="U168" i="4"/>
  <c r="AB168" i="4" s="1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Z168" i="4" s="1"/>
  <c r="E168" i="4"/>
  <c r="AA168" i="4" s="1"/>
  <c r="D168" i="4"/>
  <c r="C168" i="4"/>
  <c r="AA167" i="4"/>
  <c r="X167" i="4"/>
  <c r="W167" i="4"/>
  <c r="V167" i="4"/>
  <c r="U167" i="4"/>
  <c r="AB167" i="4" s="1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Z167" i="4" s="1"/>
  <c r="D167" i="4"/>
  <c r="C167" i="4"/>
  <c r="AA166" i="4"/>
  <c r="X166" i="4"/>
  <c r="W166" i="4"/>
  <c r="V166" i="4"/>
  <c r="U166" i="4"/>
  <c r="AB166" i="4" s="1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Z166" i="4" s="1"/>
  <c r="D166" i="4"/>
  <c r="C166" i="4"/>
  <c r="AA165" i="4"/>
  <c r="X165" i="4"/>
  <c r="W165" i="4"/>
  <c r="V165" i="4"/>
  <c r="U165" i="4"/>
  <c r="AB165" i="4" s="1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Z165" i="4" s="1"/>
  <c r="D165" i="4"/>
  <c r="C165" i="4"/>
  <c r="AB164" i="4"/>
  <c r="AA164" i="4"/>
  <c r="Z164" i="4"/>
  <c r="AB163" i="4"/>
  <c r="AA163" i="4"/>
  <c r="Z163" i="4"/>
  <c r="AB162" i="4"/>
  <c r="AA162" i="4"/>
  <c r="Z162" i="4"/>
  <c r="X161" i="4"/>
  <c r="W161" i="4"/>
  <c r="V161" i="4"/>
  <c r="U161" i="4"/>
  <c r="AB161" i="4" s="1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Z161" i="4" s="1"/>
  <c r="E161" i="4"/>
  <c r="AA161" i="4" s="1"/>
  <c r="D161" i="4"/>
  <c r="C161" i="4"/>
  <c r="X160" i="4"/>
  <c r="W160" i="4"/>
  <c r="V160" i="4"/>
  <c r="U160" i="4"/>
  <c r="AB160" i="4" s="1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Z160" i="4" s="1"/>
  <c r="E160" i="4"/>
  <c r="AA160" i="4" s="1"/>
  <c r="D160" i="4"/>
  <c r="C160" i="4"/>
  <c r="X159" i="4"/>
  <c r="W159" i="4"/>
  <c r="V159" i="4"/>
  <c r="U159" i="4"/>
  <c r="AB159" i="4" s="1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Z159" i="4" s="1"/>
  <c r="E159" i="4"/>
  <c r="AA159" i="4" s="1"/>
  <c r="D159" i="4"/>
  <c r="C159" i="4"/>
  <c r="X158" i="4"/>
  <c r="W158" i="4"/>
  <c r="V158" i="4"/>
  <c r="U158" i="4"/>
  <c r="AB158" i="4" s="1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Z158" i="4" s="1"/>
  <c r="E158" i="4"/>
  <c r="AA158" i="4" s="1"/>
  <c r="D158" i="4"/>
  <c r="C158" i="4"/>
  <c r="AA157" i="4"/>
  <c r="X157" i="4"/>
  <c r="W157" i="4"/>
  <c r="V157" i="4"/>
  <c r="U157" i="4"/>
  <c r="AB157" i="4" s="1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Z157" i="4" s="1"/>
  <c r="D157" i="4"/>
  <c r="C157" i="4"/>
  <c r="X156" i="4"/>
  <c r="W156" i="4"/>
  <c r="V156" i="4"/>
  <c r="U156" i="4"/>
  <c r="AB156" i="4" s="1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Z156" i="4" s="1"/>
  <c r="E156" i="4"/>
  <c r="AA156" i="4" s="1"/>
  <c r="D156" i="4"/>
  <c r="C156" i="4"/>
  <c r="AA155" i="4"/>
  <c r="X155" i="4"/>
  <c r="W155" i="4"/>
  <c r="V155" i="4"/>
  <c r="U155" i="4"/>
  <c r="AB155" i="4" s="1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Z155" i="4" s="1"/>
  <c r="D155" i="4"/>
  <c r="C155" i="4"/>
  <c r="AA154" i="4"/>
  <c r="X154" i="4"/>
  <c r="W154" i="4"/>
  <c r="V154" i="4"/>
  <c r="U154" i="4"/>
  <c r="AB154" i="4" s="1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Z154" i="4" s="1"/>
  <c r="D154" i="4"/>
  <c r="C154" i="4"/>
  <c r="AA153" i="4"/>
  <c r="X153" i="4"/>
  <c r="W153" i="4"/>
  <c r="V153" i="4"/>
  <c r="U153" i="4"/>
  <c r="AB153" i="4" s="1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Z153" i="4" s="1"/>
  <c r="D153" i="4"/>
  <c r="C153" i="4"/>
  <c r="AA152" i="4"/>
  <c r="X152" i="4"/>
  <c r="W152" i="4"/>
  <c r="V152" i="4"/>
  <c r="U152" i="4"/>
  <c r="AB152" i="4" s="1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Z152" i="4" s="1"/>
  <c r="D152" i="4"/>
  <c r="C152" i="4"/>
  <c r="AA151" i="4"/>
  <c r="X151" i="4"/>
  <c r="W151" i="4"/>
  <c r="V151" i="4"/>
  <c r="U151" i="4"/>
  <c r="AB151" i="4" s="1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Z151" i="4" s="1"/>
  <c r="D151" i="4"/>
  <c r="C151" i="4"/>
  <c r="AA150" i="4"/>
  <c r="X150" i="4"/>
  <c r="W150" i="4"/>
  <c r="V150" i="4"/>
  <c r="U150" i="4"/>
  <c r="AB150" i="4" s="1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Z150" i="4" s="1"/>
  <c r="D150" i="4"/>
  <c r="C150" i="4"/>
  <c r="AA149" i="4"/>
  <c r="X149" i="4"/>
  <c r="W149" i="4"/>
  <c r="V149" i="4"/>
  <c r="U149" i="4"/>
  <c r="AB149" i="4" s="1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Z149" i="4" s="1"/>
  <c r="D149" i="4"/>
  <c r="C149" i="4"/>
  <c r="AA148" i="4"/>
  <c r="X148" i="4"/>
  <c r="W148" i="4"/>
  <c r="V148" i="4"/>
  <c r="U148" i="4"/>
  <c r="AB148" i="4" s="1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Z148" i="4" s="1"/>
  <c r="D148" i="4"/>
  <c r="C148" i="4"/>
  <c r="AA147" i="4"/>
  <c r="X147" i="4"/>
  <c r="W147" i="4"/>
  <c r="V147" i="4"/>
  <c r="U147" i="4"/>
  <c r="AB147" i="4" s="1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Z147" i="4" s="1"/>
  <c r="D147" i="4"/>
  <c r="C147" i="4"/>
  <c r="AA146" i="4"/>
  <c r="X146" i="4"/>
  <c r="W146" i="4"/>
  <c r="V146" i="4"/>
  <c r="U146" i="4"/>
  <c r="AB146" i="4" s="1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Z146" i="4" s="1"/>
  <c r="D146" i="4"/>
  <c r="C146" i="4"/>
  <c r="AA145" i="4"/>
  <c r="X145" i="4"/>
  <c r="W145" i="4"/>
  <c r="V145" i="4"/>
  <c r="U145" i="4"/>
  <c r="AB145" i="4" s="1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Z145" i="4" s="1"/>
  <c r="D145" i="4"/>
  <c r="C145" i="4"/>
  <c r="AA144" i="4"/>
  <c r="X144" i="4"/>
  <c r="W144" i="4"/>
  <c r="V144" i="4"/>
  <c r="U144" i="4"/>
  <c r="AB144" i="4" s="1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Z144" i="4" s="1"/>
  <c r="D144" i="4"/>
  <c r="C144" i="4"/>
  <c r="AA143" i="4"/>
  <c r="X143" i="4"/>
  <c r="W143" i="4"/>
  <c r="V143" i="4"/>
  <c r="U143" i="4"/>
  <c r="AB143" i="4" s="1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Z143" i="4" s="1"/>
  <c r="D143" i="4"/>
  <c r="C143" i="4"/>
  <c r="AA142" i="4"/>
  <c r="X142" i="4"/>
  <c r="W142" i="4"/>
  <c r="V142" i="4"/>
  <c r="U142" i="4"/>
  <c r="AB142" i="4" s="1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Z142" i="4" s="1"/>
  <c r="D142" i="4"/>
  <c r="C142" i="4"/>
  <c r="AA141" i="4"/>
  <c r="X141" i="4"/>
  <c r="W141" i="4"/>
  <c r="V141" i="4"/>
  <c r="U141" i="4"/>
  <c r="AB141" i="4" s="1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Z141" i="4" s="1"/>
  <c r="D141" i="4"/>
  <c r="C141" i="4"/>
  <c r="AA140" i="4"/>
  <c r="X140" i="4"/>
  <c r="W140" i="4"/>
  <c r="V140" i="4"/>
  <c r="U140" i="4"/>
  <c r="AB140" i="4" s="1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Z140" i="4" s="1"/>
  <c r="D140" i="4"/>
  <c r="C140" i="4"/>
  <c r="X139" i="4"/>
  <c r="W139" i="4"/>
  <c r="V139" i="4"/>
  <c r="U139" i="4"/>
  <c r="AB139" i="4" s="1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Z139" i="4" s="1"/>
  <c r="E139" i="4"/>
  <c r="AA139" i="4" s="1"/>
  <c r="D139" i="4"/>
  <c r="C139" i="4"/>
  <c r="AA138" i="4"/>
  <c r="X138" i="4"/>
  <c r="W138" i="4"/>
  <c r="V138" i="4"/>
  <c r="U138" i="4"/>
  <c r="AB138" i="4" s="1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Z138" i="4" s="1"/>
  <c r="D138" i="4"/>
  <c r="C138" i="4"/>
  <c r="AA137" i="4"/>
  <c r="X137" i="4"/>
  <c r="W137" i="4"/>
  <c r="V137" i="4"/>
  <c r="U137" i="4"/>
  <c r="AB137" i="4" s="1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Z137" i="4" s="1"/>
  <c r="D137" i="4"/>
  <c r="C137" i="4"/>
  <c r="X136" i="4"/>
  <c r="W136" i="4"/>
  <c r="V136" i="4"/>
  <c r="U136" i="4"/>
  <c r="AB136" i="4" s="1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Z136" i="4" s="1"/>
  <c r="E136" i="4"/>
  <c r="AA136" i="4" s="1"/>
  <c r="D136" i="4"/>
  <c r="C136" i="4"/>
  <c r="AA135" i="4"/>
  <c r="X135" i="4"/>
  <c r="W135" i="4"/>
  <c r="V135" i="4"/>
  <c r="U135" i="4"/>
  <c r="AB135" i="4" s="1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Z135" i="4" s="1"/>
  <c r="D135" i="4"/>
  <c r="C135" i="4"/>
  <c r="AA134" i="4"/>
  <c r="X134" i="4"/>
  <c r="W134" i="4"/>
  <c r="V134" i="4"/>
  <c r="U134" i="4"/>
  <c r="AB134" i="4" s="1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Z134" i="4" s="1"/>
  <c r="D134" i="4"/>
  <c r="C134" i="4"/>
  <c r="AA133" i="4"/>
  <c r="X133" i="4"/>
  <c r="W133" i="4"/>
  <c r="V133" i="4"/>
  <c r="U133" i="4"/>
  <c r="AB133" i="4" s="1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Z133" i="4" s="1"/>
  <c r="D133" i="4"/>
  <c r="C133" i="4"/>
  <c r="X132" i="4"/>
  <c r="W132" i="4"/>
  <c r="V132" i="4"/>
  <c r="U132" i="4"/>
  <c r="AB132" i="4" s="1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Z132" i="4" s="1"/>
  <c r="E132" i="4"/>
  <c r="AA132" i="4" s="1"/>
  <c r="D132" i="4"/>
  <c r="C132" i="4"/>
  <c r="X131" i="4"/>
  <c r="W131" i="4"/>
  <c r="V131" i="4"/>
  <c r="U131" i="4"/>
  <c r="AB131" i="4" s="1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Z131" i="4" s="1"/>
  <c r="E131" i="4"/>
  <c r="AA131" i="4" s="1"/>
  <c r="D131" i="4"/>
  <c r="C131" i="4"/>
  <c r="X130" i="4"/>
  <c r="W130" i="4"/>
  <c r="V130" i="4"/>
  <c r="U130" i="4"/>
  <c r="AB130" i="4" s="1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Z130" i="4" s="1"/>
  <c r="E130" i="4"/>
  <c r="AA130" i="4" s="1"/>
  <c r="D130" i="4"/>
  <c r="C130" i="4"/>
  <c r="X129" i="4"/>
  <c r="W129" i="4"/>
  <c r="V129" i="4"/>
  <c r="U129" i="4"/>
  <c r="AB129" i="4" s="1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Z129" i="4" s="1"/>
  <c r="E129" i="4"/>
  <c r="AA129" i="4" s="1"/>
  <c r="D129" i="4"/>
  <c r="C129" i="4"/>
  <c r="X128" i="4"/>
  <c r="W128" i="4"/>
  <c r="V128" i="4"/>
  <c r="U128" i="4"/>
  <c r="AB128" i="4" s="1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Z128" i="4" s="1"/>
  <c r="E128" i="4"/>
  <c r="AA128" i="4" s="1"/>
  <c r="D128" i="4"/>
  <c r="C128" i="4"/>
  <c r="X127" i="4"/>
  <c r="W127" i="4"/>
  <c r="V127" i="4"/>
  <c r="U127" i="4"/>
  <c r="AB127" i="4" s="1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Z127" i="4" s="1"/>
  <c r="E127" i="4"/>
  <c r="AA127" i="4" s="1"/>
  <c r="D127" i="4"/>
  <c r="C127" i="4"/>
  <c r="X126" i="4"/>
  <c r="W126" i="4"/>
  <c r="V126" i="4"/>
  <c r="U126" i="4"/>
  <c r="AB126" i="4" s="1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Z126" i="4" s="1"/>
  <c r="E126" i="4"/>
  <c r="AA126" i="4" s="1"/>
  <c r="D126" i="4"/>
  <c r="C126" i="4"/>
  <c r="X125" i="4"/>
  <c r="W125" i="4"/>
  <c r="V125" i="4"/>
  <c r="U125" i="4"/>
  <c r="AB125" i="4" s="1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Z125" i="4" s="1"/>
  <c r="E125" i="4"/>
  <c r="AA125" i="4" s="1"/>
  <c r="D125" i="4"/>
  <c r="C125" i="4"/>
  <c r="X124" i="4"/>
  <c r="W124" i="4"/>
  <c r="V124" i="4"/>
  <c r="U124" i="4"/>
  <c r="AB124" i="4" s="1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Z124" i="4" s="1"/>
  <c r="E124" i="4"/>
  <c r="AA124" i="4" s="1"/>
  <c r="D124" i="4"/>
  <c r="C124" i="4"/>
  <c r="X123" i="4"/>
  <c r="W123" i="4"/>
  <c r="V123" i="4"/>
  <c r="U123" i="4"/>
  <c r="AB123" i="4" s="1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Z123" i="4" s="1"/>
  <c r="E123" i="4"/>
  <c r="AA123" i="4" s="1"/>
  <c r="D123" i="4"/>
  <c r="C123" i="4"/>
  <c r="AB122" i="4"/>
  <c r="AA122" i="4"/>
  <c r="Z122" i="4"/>
  <c r="AB121" i="4"/>
  <c r="AA121" i="4"/>
  <c r="Z121" i="4"/>
  <c r="AB120" i="4"/>
  <c r="AA120" i="4"/>
  <c r="Z120" i="4"/>
  <c r="X119" i="4"/>
  <c r="W119" i="4"/>
  <c r="V119" i="4"/>
  <c r="U119" i="4"/>
  <c r="AB119" i="4" s="1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Z119" i="4" s="1"/>
  <c r="E119" i="4"/>
  <c r="AA119" i="4" s="1"/>
  <c r="D119" i="4"/>
  <c r="C119" i="4"/>
  <c r="X118" i="4"/>
  <c r="W118" i="4"/>
  <c r="V118" i="4"/>
  <c r="U118" i="4"/>
  <c r="AB118" i="4" s="1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Z118" i="4" s="1"/>
  <c r="E118" i="4"/>
  <c r="AA118" i="4" s="1"/>
  <c r="D118" i="4"/>
  <c r="C118" i="4"/>
  <c r="X117" i="4"/>
  <c r="W117" i="4"/>
  <c r="V117" i="4"/>
  <c r="U117" i="4"/>
  <c r="AB117" i="4" s="1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Z117" i="4" s="1"/>
  <c r="E117" i="4"/>
  <c r="AA117" i="4" s="1"/>
  <c r="D117" i="4"/>
  <c r="C117" i="4"/>
  <c r="X116" i="4"/>
  <c r="W116" i="4"/>
  <c r="V116" i="4"/>
  <c r="U116" i="4"/>
  <c r="AB116" i="4" s="1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Z116" i="4" s="1"/>
  <c r="E116" i="4"/>
  <c r="AA116" i="4" s="1"/>
  <c r="D116" i="4"/>
  <c r="C116" i="4"/>
  <c r="X115" i="4"/>
  <c r="W115" i="4"/>
  <c r="V115" i="4"/>
  <c r="U115" i="4"/>
  <c r="AB115" i="4" s="1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Z115" i="4" s="1"/>
  <c r="E115" i="4"/>
  <c r="AA115" i="4" s="1"/>
  <c r="D115" i="4"/>
  <c r="C115" i="4"/>
  <c r="X114" i="4"/>
  <c r="W114" i="4"/>
  <c r="V114" i="4"/>
  <c r="U114" i="4"/>
  <c r="AB114" i="4" s="1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Z114" i="4" s="1"/>
  <c r="E114" i="4"/>
  <c r="AA114" i="4" s="1"/>
  <c r="D114" i="4"/>
  <c r="C114" i="4"/>
  <c r="X113" i="4"/>
  <c r="W113" i="4"/>
  <c r="V113" i="4"/>
  <c r="U113" i="4"/>
  <c r="AB113" i="4" s="1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Z113" i="4" s="1"/>
  <c r="E113" i="4"/>
  <c r="AA113" i="4" s="1"/>
  <c r="D113" i="4"/>
  <c r="C113" i="4"/>
  <c r="X112" i="4"/>
  <c r="W112" i="4"/>
  <c r="V112" i="4"/>
  <c r="U112" i="4"/>
  <c r="AB112" i="4" s="1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Z112" i="4" s="1"/>
  <c r="E112" i="4"/>
  <c r="AA112" i="4" s="1"/>
  <c r="D112" i="4"/>
  <c r="C112" i="4"/>
  <c r="X111" i="4"/>
  <c r="W111" i="4"/>
  <c r="V111" i="4"/>
  <c r="U111" i="4"/>
  <c r="AB111" i="4" s="1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Z111" i="4" s="1"/>
  <c r="E111" i="4"/>
  <c r="AA111" i="4" s="1"/>
  <c r="D111" i="4"/>
  <c r="C111" i="4"/>
  <c r="X110" i="4"/>
  <c r="W110" i="4"/>
  <c r="V110" i="4"/>
  <c r="U110" i="4"/>
  <c r="AB110" i="4" s="1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Z110" i="4" s="1"/>
  <c r="E110" i="4"/>
  <c r="AA110" i="4" s="1"/>
  <c r="D110" i="4"/>
  <c r="C110" i="4"/>
  <c r="X109" i="4"/>
  <c r="W109" i="4"/>
  <c r="V109" i="4"/>
  <c r="U109" i="4"/>
  <c r="AB109" i="4" s="1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Z109" i="4" s="1"/>
  <c r="E109" i="4"/>
  <c r="AA109" i="4" s="1"/>
  <c r="D109" i="4"/>
  <c r="C109" i="4"/>
  <c r="X108" i="4"/>
  <c r="W108" i="4"/>
  <c r="V108" i="4"/>
  <c r="U108" i="4"/>
  <c r="AB108" i="4" s="1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Z108" i="4" s="1"/>
  <c r="E108" i="4"/>
  <c r="AA108" i="4" s="1"/>
  <c r="D108" i="4"/>
  <c r="C108" i="4"/>
  <c r="X107" i="4"/>
  <c r="W107" i="4"/>
  <c r="V107" i="4"/>
  <c r="U107" i="4"/>
  <c r="AB107" i="4" s="1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Z107" i="4" s="1"/>
  <c r="E107" i="4"/>
  <c r="AA107" i="4" s="1"/>
  <c r="D107" i="4"/>
  <c r="C107" i="4"/>
  <c r="X106" i="4"/>
  <c r="W106" i="4"/>
  <c r="V106" i="4"/>
  <c r="U106" i="4"/>
  <c r="AB106" i="4" s="1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Z106" i="4" s="1"/>
  <c r="E106" i="4"/>
  <c r="AA106" i="4" s="1"/>
  <c r="D106" i="4"/>
  <c r="C106" i="4"/>
  <c r="X105" i="4"/>
  <c r="W105" i="4"/>
  <c r="V105" i="4"/>
  <c r="U105" i="4"/>
  <c r="AB105" i="4" s="1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Z105" i="4" s="1"/>
  <c r="E105" i="4"/>
  <c r="AA105" i="4" s="1"/>
  <c r="D105" i="4"/>
  <c r="C105" i="4"/>
  <c r="X104" i="4"/>
  <c r="W104" i="4"/>
  <c r="V104" i="4"/>
  <c r="U104" i="4"/>
  <c r="AB104" i="4" s="1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Z104" i="4" s="1"/>
  <c r="E104" i="4"/>
  <c r="AA104" i="4" s="1"/>
  <c r="D104" i="4"/>
  <c r="C104" i="4"/>
  <c r="X103" i="4"/>
  <c r="W103" i="4"/>
  <c r="V103" i="4"/>
  <c r="U103" i="4"/>
  <c r="AB103" i="4" s="1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Z103" i="4" s="1"/>
  <c r="E103" i="4"/>
  <c r="AA103" i="4" s="1"/>
  <c r="D103" i="4"/>
  <c r="C103" i="4"/>
  <c r="X102" i="4"/>
  <c r="W102" i="4"/>
  <c r="V102" i="4"/>
  <c r="U102" i="4"/>
  <c r="AB102" i="4" s="1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Z102" i="4" s="1"/>
  <c r="E102" i="4"/>
  <c r="AA102" i="4" s="1"/>
  <c r="D102" i="4"/>
  <c r="C102" i="4"/>
  <c r="X101" i="4"/>
  <c r="W101" i="4"/>
  <c r="V101" i="4"/>
  <c r="U101" i="4"/>
  <c r="AB101" i="4" s="1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Z101" i="4" s="1"/>
  <c r="E101" i="4"/>
  <c r="AA101" i="4" s="1"/>
  <c r="D101" i="4"/>
  <c r="C101" i="4"/>
  <c r="X100" i="4"/>
  <c r="W100" i="4"/>
  <c r="V100" i="4"/>
  <c r="U100" i="4"/>
  <c r="AB100" i="4" s="1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Z100" i="4" s="1"/>
  <c r="E100" i="4"/>
  <c r="AA100" i="4" s="1"/>
  <c r="D100" i="4"/>
  <c r="C100" i="4"/>
  <c r="X99" i="4"/>
  <c r="W99" i="4"/>
  <c r="V99" i="4"/>
  <c r="U99" i="4"/>
  <c r="AB99" i="4" s="1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Z99" i="4" s="1"/>
  <c r="E99" i="4"/>
  <c r="AA99" i="4" s="1"/>
  <c r="D99" i="4"/>
  <c r="C99" i="4"/>
  <c r="X98" i="4"/>
  <c r="W98" i="4"/>
  <c r="V98" i="4"/>
  <c r="U98" i="4"/>
  <c r="AB98" i="4" s="1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Z98" i="4" s="1"/>
  <c r="E98" i="4"/>
  <c r="AA98" i="4" s="1"/>
  <c r="D98" i="4"/>
  <c r="C98" i="4"/>
  <c r="X97" i="4"/>
  <c r="W97" i="4"/>
  <c r="V97" i="4"/>
  <c r="U97" i="4"/>
  <c r="AB97" i="4" s="1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Z97" i="4" s="1"/>
  <c r="E97" i="4"/>
  <c r="AA97" i="4" s="1"/>
  <c r="D97" i="4"/>
  <c r="C97" i="4"/>
  <c r="X96" i="4"/>
  <c r="W96" i="4"/>
  <c r="V96" i="4"/>
  <c r="U96" i="4"/>
  <c r="AB96" i="4" s="1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Z96" i="4" s="1"/>
  <c r="E96" i="4"/>
  <c r="AA96" i="4" s="1"/>
  <c r="D96" i="4"/>
  <c r="C96" i="4"/>
  <c r="X95" i="4"/>
  <c r="W95" i="4"/>
  <c r="V95" i="4"/>
  <c r="U95" i="4"/>
  <c r="AB95" i="4" s="1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Z95" i="4" s="1"/>
  <c r="E95" i="4"/>
  <c r="AA95" i="4" s="1"/>
  <c r="D95" i="4"/>
  <c r="C95" i="4"/>
  <c r="X94" i="4"/>
  <c r="W94" i="4"/>
  <c r="V94" i="4"/>
  <c r="U94" i="4"/>
  <c r="AB94" i="4" s="1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Z94" i="4" s="1"/>
  <c r="E94" i="4"/>
  <c r="AA94" i="4" s="1"/>
  <c r="D94" i="4"/>
  <c r="C94" i="4"/>
  <c r="X93" i="4"/>
  <c r="W93" i="4"/>
  <c r="V93" i="4"/>
  <c r="U93" i="4"/>
  <c r="AB93" i="4" s="1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Z93" i="4" s="1"/>
  <c r="E93" i="4"/>
  <c r="AA93" i="4" s="1"/>
  <c r="D93" i="4"/>
  <c r="C93" i="4"/>
  <c r="X92" i="4"/>
  <c r="W92" i="4"/>
  <c r="V92" i="4"/>
  <c r="U92" i="4"/>
  <c r="AB92" i="4" s="1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Z92" i="4" s="1"/>
  <c r="E92" i="4"/>
  <c r="AA92" i="4" s="1"/>
  <c r="D92" i="4"/>
  <c r="C92" i="4"/>
  <c r="X91" i="4"/>
  <c r="W91" i="4"/>
  <c r="V91" i="4"/>
  <c r="U91" i="4"/>
  <c r="AB91" i="4" s="1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Z91" i="4" s="1"/>
  <c r="E91" i="4"/>
  <c r="AA91" i="4" s="1"/>
  <c r="D91" i="4"/>
  <c r="C91" i="4"/>
  <c r="X90" i="4"/>
  <c r="W90" i="4"/>
  <c r="V90" i="4"/>
  <c r="U90" i="4"/>
  <c r="AB90" i="4" s="1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Z90" i="4" s="1"/>
  <c r="E90" i="4"/>
  <c r="AA90" i="4" s="1"/>
  <c r="D90" i="4"/>
  <c r="C90" i="4"/>
  <c r="X89" i="4"/>
  <c r="W89" i="4"/>
  <c r="V89" i="4"/>
  <c r="U89" i="4"/>
  <c r="AB89" i="4" s="1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Z89" i="4" s="1"/>
  <c r="E89" i="4"/>
  <c r="AA89" i="4" s="1"/>
  <c r="D89" i="4"/>
  <c r="C89" i="4"/>
  <c r="X88" i="4"/>
  <c r="W88" i="4"/>
  <c r="V88" i="4"/>
  <c r="U88" i="4"/>
  <c r="AB88" i="4" s="1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Z88" i="4" s="1"/>
  <c r="E88" i="4"/>
  <c r="AA88" i="4" s="1"/>
  <c r="D88" i="4"/>
  <c r="C88" i="4"/>
  <c r="X87" i="4"/>
  <c r="W87" i="4"/>
  <c r="V87" i="4"/>
  <c r="U87" i="4"/>
  <c r="AB87" i="4" s="1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Z87" i="4" s="1"/>
  <c r="E87" i="4"/>
  <c r="AA87" i="4" s="1"/>
  <c r="D87" i="4"/>
  <c r="C87" i="4"/>
  <c r="X86" i="4"/>
  <c r="W86" i="4"/>
  <c r="V86" i="4"/>
  <c r="U86" i="4"/>
  <c r="AB86" i="4" s="1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Z86" i="4" s="1"/>
  <c r="E86" i="4"/>
  <c r="AA86" i="4" s="1"/>
  <c r="D86" i="4"/>
  <c r="C86" i="4"/>
  <c r="X85" i="4"/>
  <c r="W85" i="4"/>
  <c r="V85" i="4"/>
  <c r="U85" i="4"/>
  <c r="AB85" i="4" s="1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Z85" i="4" s="1"/>
  <c r="E85" i="4"/>
  <c r="AA85" i="4" s="1"/>
  <c r="D85" i="4"/>
  <c r="C85" i="4"/>
  <c r="X84" i="4"/>
  <c r="W84" i="4"/>
  <c r="V84" i="4"/>
  <c r="U84" i="4"/>
  <c r="AB84" i="4" s="1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Z84" i="4" s="1"/>
  <c r="E84" i="4"/>
  <c r="AA84" i="4" s="1"/>
  <c r="D84" i="4"/>
  <c r="C84" i="4"/>
  <c r="X83" i="4"/>
  <c r="W83" i="4"/>
  <c r="V83" i="4"/>
  <c r="U83" i="4"/>
  <c r="AB83" i="4" s="1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Z83" i="4" s="1"/>
  <c r="E83" i="4"/>
  <c r="AA83" i="4" s="1"/>
  <c r="D83" i="4"/>
  <c r="C83" i="4"/>
  <c r="AA82" i="4"/>
  <c r="X82" i="4"/>
  <c r="W82" i="4"/>
  <c r="V82" i="4"/>
  <c r="U82" i="4"/>
  <c r="AB82" i="4" s="1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Z82" i="4" s="1"/>
  <c r="D82" i="4"/>
  <c r="C82" i="4"/>
  <c r="X81" i="4"/>
  <c r="W81" i="4"/>
  <c r="V81" i="4"/>
  <c r="U81" i="4"/>
  <c r="AB81" i="4" s="1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Z81" i="4" s="1"/>
  <c r="E81" i="4"/>
  <c r="AA81" i="4" s="1"/>
  <c r="D81" i="4"/>
  <c r="C81" i="4"/>
  <c r="AA80" i="4"/>
  <c r="X80" i="4"/>
  <c r="W80" i="4"/>
  <c r="V80" i="4"/>
  <c r="U80" i="4"/>
  <c r="AB80" i="4" s="1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Z80" i="4" s="1"/>
  <c r="D80" i="4"/>
  <c r="C80" i="4"/>
  <c r="X79" i="4"/>
  <c r="W79" i="4"/>
  <c r="V79" i="4"/>
  <c r="U79" i="4"/>
  <c r="AB79" i="4" s="1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Z79" i="4" s="1"/>
  <c r="E79" i="4"/>
  <c r="AA79" i="4" s="1"/>
  <c r="D79" i="4"/>
  <c r="C79" i="4"/>
  <c r="X78" i="4"/>
  <c r="W78" i="4"/>
  <c r="V78" i="4"/>
  <c r="U78" i="4"/>
  <c r="AB78" i="4" s="1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Z78" i="4" s="1"/>
  <c r="E78" i="4"/>
  <c r="AA78" i="4" s="1"/>
  <c r="D78" i="4"/>
  <c r="C78" i="4"/>
  <c r="AA77" i="4"/>
  <c r="X77" i="4"/>
  <c r="W77" i="4"/>
  <c r="V77" i="4"/>
  <c r="U77" i="4"/>
  <c r="AB77" i="4" s="1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Z77" i="4" s="1"/>
  <c r="D77" i="4"/>
  <c r="C77" i="4"/>
  <c r="X76" i="4"/>
  <c r="W76" i="4"/>
  <c r="V76" i="4"/>
  <c r="U76" i="4"/>
  <c r="AB76" i="4" s="1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Z76" i="4" s="1"/>
  <c r="E76" i="4"/>
  <c r="AA76" i="4" s="1"/>
  <c r="D76" i="4"/>
  <c r="C76" i="4"/>
  <c r="X75" i="4"/>
  <c r="W75" i="4"/>
  <c r="V75" i="4"/>
  <c r="U75" i="4"/>
  <c r="AB75" i="4" s="1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Z75" i="4" s="1"/>
  <c r="E75" i="4"/>
  <c r="AA75" i="4" s="1"/>
  <c r="D75" i="4"/>
  <c r="C75" i="4"/>
  <c r="X74" i="4"/>
  <c r="W74" i="4"/>
  <c r="V74" i="4"/>
  <c r="U74" i="4"/>
  <c r="AB74" i="4" s="1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Z74" i="4" s="1"/>
  <c r="E74" i="4"/>
  <c r="AA74" i="4" s="1"/>
  <c r="D74" i="4"/>
  <c r="C74" i="4"/>
  <c r="X73" i="4"/>
  <c r="W73" i="4"/>
  <c r="V73" i="4"/>
  <c r="U73" i="4"/>
  <c r="AB73" i="4" s="1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Z73" i="4" s="1"/>
  <c r="E73" i="4"/>
  <c r="AA73" i="4" s="1"/>
  <c r="D73" i="4"/>
  <c r="C73" i="4"/>
  <c r="X72" i="4"/>
  <c r="W72" i="4"/>
  <c r="V72" i="4"/>
  <c r="U72" i="4"/>
  <c r="AB72" i="4" s="1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Z72" i="4" s="1"/>
  <c r="E72" i="4"/>
  <c r="AA72" i="4" s="1"/>
  <c r="D72" i="4"/>
  <c r="C72" i="4"/>
  <c r="X71" i="4"/>
  <c r="W71" i="4"/>
  <c r="V71" i="4"/>
  <c r="U71" i="4"/>
  <c r="AB71" i="4" s="1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Z71" i="4" s="1"/>
  <c r="E71" i="4"/>
  <c r="AA71" i="4" s="1"/>
  <c r="D71" i="4"/>
  <c r="C71" i="4"/>
  <c r="X70" i="4"/>
  <c r="W70" i="4"/>
  <c r="V70" i="4"/>
  <c r="U70" i="4"/>
  <c r="AB70" i="4" s="1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Z70" i="4" s="1"/>
  <c r="E70" i="4"/>
  <c r="AA70" i="4" s="1"/>
  <c r="D70" i="4"/>
  <c r="C70" i="4"/>
  <c r="X69" i="4"/>
  <c r="W69" i="4"/>
  <c r="V69" i="4"/>
  <c r="U69" i="4"/>
  <c r="AB69" i="4" s="1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Z69" i="4" s="1"/>
  <c r="E69" i="4"/>
  <c r="AA69" i="4" s="1"/>
  <c r="D69" i="4"/>
  <c r="C69" i="4"/>
  <c r="X68" i="4"/>
  <c r="W68" i="4"/>
  <c r="V68" i="4"/>
  <c r="U68" i="4"/>
  <c r="AB68" i="4" s="1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Z68" i="4" s="1"/>
  <c r="E68" i="4"/>
  <c r="AA68" i="4" s="1"/>
  <c r="D68" i="4"/>
  <c r="C68" i="4"/>
  <c r="X67" i="4"/>
  <c r="W67" i="4"/>
  <c r="V67" i="4"/>
  <c r="U67" i="4"/>
  <c r="AB67" i="4" s="1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Z67" i="4" s="1"/>
  <c r="E67" i="4"/>
  <c r="AA67" i="4" s="1"/>
  <c r="D67" i="4"/>
  <c r="C67" i="4"/>
  <c r="X66" i="4"/>
  <c r="W66" i="4"/>
  <c r="V66" i="4"/>
  <c r="U66" i="4"/>
  <c r="AB66" i="4" s="1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Z66" i="4" s="1"/>
  <c r="E66" i="4"/>
  <c r="AA66" i="4" s="1"/>
  <c r="D66" i="4"/>
  <c r="C66" i="4"/>
  <c r="X65" i="4"/>
  <c r="W65" i="4"/>
  <c r="V65" i="4"/>
  <c r="U65" i="4"/>
  <c r="AB65" i="4" s="1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Z65" i="4" s="1"/>
  <c r="E65" i="4"/>
  <c r="AA65" i="4" s="1"/>
  <c r="D65" i="4"/>
  <c r="C65" i="4"/>
  <c r="X64" i="4"/>
  <c r="W64" i="4"/>
  <c r="V64" i="4"/>
  <c r="U64" i="4"/>
  <c r="AB64" i="4" s="1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Z64" i="4" s="1"/>
  <c r="E64" i="4"/>
  <c r="AA64" i="4" s="1"/>
  <c r="D64" i="4"/>
  <c r="C64" i="4"/>
  <c r="X63" i="4"/>
  <c r="W63" i="4"/>
  <c r="V63" i="4"/>
  <c r="U63" i="4"/>
  <c r="AB63" i="4" s="1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Z63" i="4" s="1"/>
  <c r="E63" i="4"/>
  <c r="AA63" i="4" s="1"/>
  <c r="D63" i="4"/>
  <c r="C63" i="4"/>
  <c r="X62" i="4"/>
  <c r="W62" i="4"/>
  <c r="V62" i="4"/>
  <c r="U62" i="4"/>
  <c r="AB62" i="4" s="1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Z62" i="4" s="1"/>
  <c r="E62" i="4"/>
  <c r="AA62" i="4" s="1"/>
  <c r="D62" i="4"/>
  <c r="C62" i="4"/>
  <c r="X61" i="4"/>
  <c r="W61" i="4"/>
  <c r="V61" i="4"/>
  <c r="U61" i="4"/>
  <c r="AB61" i="4" s="1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Z61" i="4" s="1"/>
  <c r="E61" i="4"/>
  <c r="AA61" i="4" s="1"/>
  <c r="D61" i="4"/>
  <c r="C61" i="4"/>
  <c r="X60" i="4"/>
  <c r="W60" i="4"/>
  <c r="V60" i="4"/>
  <c r="U60" i="4"/>
  <c r="AB60" i="4" s="1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Z60" i="4" s="1"/>
  <c r="E60" i="4"/>
  <c r="AA60" i="4" s="1"/>
  <c r="D60" i="4"/>
  <c r="C60" i="4"/>
  <c r="X59" i="4"/>
  <c r="W59" i="4"/>
  <c r="V59" i="4"/>
  <c r="U59" i="4"/>
  <c r="AB59" i="4" s="1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Z59" i="4" s="1"/>
  <c r="E59" i="4"/>
  <c r="AA59" i="4" s="1"/>
  <c r="D59" i="4"/>
  <c r="C59" i="4"/>
  <c r="X58" i="4"/>
  <c r="W58" i="4"/>
  <c r="V58" i="4"/>
  <c r="U58" i="4"/>
  <c r="AB58" i="4" s="1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Z58" i="4" s="1"/>
  <c r="E58" i="4"/>
  <c r="AA58" i="4" s="1"/>
  <c r="D58" i="4"/>
  <c r="C58" i="4"/>
  <c r="X57" i="4"/>
  <c r="W57" i="4"/>
  <c r="V57" i="4"/>
  <c r="U57" i="4"/>
  <c r="AB57" i="4" s="1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Z57" i="4" s="1"/>
  <c r="E57" i="4"/>
  <c r="AA57" i="4" s="1"/>
  <c r="D57" i="4"/>
  <c r="C57" i="4"/>
  <c r="X56" i="4"/>
  <c r="W56" i="4"/>
  <c r="V56" i="4"/>
  <c r="U56" i="4"/>
  <c r="AB56" i="4" s="1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Z56" i="4" s="1"/>
  <c r="E56" i="4"/>
  <c r="AA56" i="4" s="1"/>
  <c r="D56" i="4"/>
  <c r="C56" i="4"/>
  <c r="X55" i="4"/>
  <c r="W55" i="4"/>
  <c r="V55" i="4"/>
  <c r="U55" i="4"/>
  <c r="AB55" i="4" s="1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Z55" i="4" s="1"/>
  <c r="E55" i="4"/>
  <c r="AA55" i="4" s="1"/>
  <c r="D55" i="4"/>
  <c r="C55" i="4"/>
  <c r="X54" i="4"/>
  <c r="W54" i="4"/>
  <c r="V54" i="4"/>
  <c r="U54" i="4"/>
  <c r="AB54" i="4" s="1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Z54" i="4" s="1"/>
  <c r="E54" i="4"/>
  <c r="AA54" i="4" s="1"/>
  <c r="D54" i="4"/>
  <c r="C54" i="4"/>
  <c r="AB53" i="4"/>
  <c r="AA53" i="4"/>
  <c r="F53" i="4"/>
  <c r="Z53" i="4" s="1"/>
  <c r="X52" i="4"/>
  <c r="W52" i="4"/>
  <c r="V52" i="4"/>
  <c r="U52" i="4"/>
  <c r="AB52" i="4" s="1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Z52" i="4" s="1"/>
  <c r="E52" i="4"/>
  <c r="AA52" i="4" s="1"/>
  <c r="D52" i="4"/>
  <c r="C52" i="4"/>
  <c r="X51" i="4"/>
  <c r="W51" i="4"/>
  <c r="V51" i="4"/>
  <c r="U51" i="4"/>
  <c r="AB51" i="4" s="1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Z51" i="4" s="1"/>
  <c r="E51" i="4"/>
  <c r="AA51" i="4" s="1"/>
  <c r="D51" i="4"/>
  <c r="C51" i="4"/>
  <c r="X50" i="4"/>
  <c r="W50" i="4"/>
  <c r="V50" i="4"/>
  <c r="U50" i="4"/>
  <c r="AB50" i="4" s="1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Z50" i="4" s="1"/>
  <c r="E50" i="4"/>
  <c r="AA50" i="4" s="1"/>
  <c r="D50" i="4"/>
  <c r="C50" i="4"/>
  <c r="X49" i="4"/>
  <c r="W49" i="4"/>
  <c r="V49" i="4"/>
  <c r="U49" i="4"/>
  <c r="AB49" i="4" s="1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Z49" i="4" s="1"/>
  <c r="E49" i="4"/>
  <c r="AA49" i="4" s="1"/>
  <c r="D49" i="4"/>
  <c r="C49" i="4"/>
  <c r="X48" i="4"/>
  <c r="W48" i="4"/>
  <c r="V48" i="4"/>
  <c r="U48" i="4"/>
  <c r="AB48" i="4" s="1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Z48" i="4" s="1"/>
  <c r="E48" i="4"/>
  <c r="AA48" i="4" s="1"/>
  <c r="D48" i="4"/>
  <c r="C48" i="4"/>
  <c r="X47" i="4"/>
  <c r="W47" i="4"/>
  <c r="V47" i="4"/>
  <c r="U47" i="4"/>
  <c r="AB47" i="4" s="1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Z47" i="4" s="1"/>
  <c r="E47" i="4"/>
  <c r="AA47" i="4" s="1"/>
  <c r="D47" i="4"/>
  <c r="C47" i="4"/>
  <c r="X46" i="4"/>
  <c r="W46" i="4"/>
  <c r="V46" i="4"/>
  <c r="U46" i="4"/>
  <c r="AB46" i="4" s="1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Z46" i="4" s="1"/>
  <c r="E46" i="4"/>
  <c r="AA46" i="4" s="1"/>
  <c r="D46" i="4"/>
  <c r="C46" i="4"/>
  <c r="AA45" i="4"/>
  <c r="X45" i="4"/>
  <c r="W45" i="4"/>
  <c r="V45" i="4"/>
  <c r="U45" i="4"/>
  <c r="AB45" i="4" s="1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Z45" i="4" s="1"/>
  <c r="D45" i="4"/>
  <c r="C45" i="4"/>
  <c r="X44" i="4"/>
  <c r="W44" i="4"/>
  <c r="V44" i="4"/>
  <c r="U44" i="4"/>
  <c r="AB44" i="4" s="1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Z44" i="4" s="1"/>
  <c r="E44" i="4"/>
  <c r="AA44" i="4" s="1"/>
  <c r="D44" i="4"/>
  <c r="C44" i="4"/>
  <c r="X43" i="4"/>
  <c r="W43" i="4"/>
  <c r="V43" i="4"/>
  <c r="U43" i="4"/>
  <c r="AB43" i="4" s="1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Z43" i="4" s="1"/>
  <c r="E43" i="4"/>
  <c r="AA43" i="4" s="1"/>
  <c r="D43" i="4"/>
  <c r="C43" i="4"/>
  <c r="X42" i="4"/>
  <c r="W42" i="4"/>
  <c r="V42" i="4"/>
  <c r="U42" i="4"/>
  <c r="AB42" i="4" s="1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Z42" i="4" s="1"/>
  <c r="E42" i="4"/>
  <c r="AA42" i="4" s="1"/>
  <c r="D42" i="4"/>
  <c r="C42" i="4"/>
  <c r="X41" i="4"/>
  <c r="W41" i="4"/>
  <c r="V41" i="4"/>
  <c r="U41" i="4"/>
  <c r="AB41" i="4" s="1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Z41" i="4" s="1"/>
  <c r="E41" i="4"/>
  <c r="AA41" i="4" s="1"/>
  <c r="D41" i="4"/>
  <c r="C41" i="4"/>
  <c r="X40" i="4"/>
  <c r="W40" i="4"/>
  <c r="V40" i="4"/>
  <c r="U40" i="4"/>
  <c r="AB40" i="4" s="1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Z40" i="4" s="1"/>
  <c r="E40" i="4"/>
  <c r="AA40" i="4" s="1"/>
  <c r="D40" i="4"/>
  <c r="C40" i="4"/>
  <c r="X39" i="4"/>
  <c r="W39" i="4"/>
  <c r="V39" i="4"/>
  <c r="U39" i="4"/>
  <c r="AB39" i="4" s="1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Z39" i="4" s="1"/>
  <c r="E39" i="4"/>
  <c r="AA39" i="4" s="1"/>
  <c r="D39" i="4"/>
  <c r="C39" i="4"/>
  <c r="X38" i="4"/>
  <c r="W38" i="4"/>
  <c r="V38" i="4"/>
  <c r="U38" i="4"/>
  <c r="AB38" i="4" s="1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Z38" i="4" s="1"/>
  <c r="E38" i="4"/>
  <c r="AA38" i="4" s="1"/>
  <c r="D38" i="4"/>
  <c r="C38" i="4"/>
  <c r="X37" i="4"/>
  <c r="W37" i="4"/>
  <c r="V37" i="4"/>
  <c r="U37" i="4"/>
  <c r="AB37" i="4" s="1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Z37" i="4" s="1"/>
  <c r="E37" i="4"/>
  <c r="AA37" i="4" s="1"/>
  <c r="D37" i="4"/>
  <c r="C37" i="4"/>
  <c r="X36" i="4"/>
  <c r="W36" i="4"/>
  <c r="V36" i="4"/>
  <c r="U36" i="4"/>
  <c r="AB36" i="4" s="1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Z36" i="4" s="1"/>
  <c r="E36" i="4"/>
  <c r="AA36" i="4" s="1"/>
  <c r="D36" i="4"/>
  <c r="C36" i="4"/>
  <c r="X35" i="4"/>
  <c r="W35" i="4"/>
  <c r="V35" i="4"/>
  <c r="U35" i="4"/>
  <c r="AB35" i="4" s="1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Z35" i="4" s="1"/>
  <c r="E35" i="4"/>
  <c r="AA35" i="4" s="1"/>
  <c r="D35" i="4"/>
  <c r="C35" i="4"/>
  <c r="X34" i="4"/>
  <c r="W34" i="4"/>
  <c r="V34" i="4"/>
  <c r="U34" i="4"/>
  <c r="AB34" i="4" s="1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Z34" i="4" s="1"/>
  <c r="E34" i="4"/>
  <c r="AA34" i="4" s="1"/>
  <c r="D34" i="4"/>
  <c r="C34" i="4"/>
  <c r="X33" i="4"/>
  <c r="W33" i="4"/>
  <c r="V33" i="4"/>
  <c r="U33" i="4"/>
  <c r="AB33" i="4" s="1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Z33" i="4" s="1"/>
  <c r="E33" i="4"/>
  <c r="AA33" i="4" s="1"/>
  <c r="D33" i="4"/>
  <c r="C33" i="4"/>
  <c r="X32" i="4"/>
  <c r="W32" i="4"/>
  <c r="V32" i="4"/>
  <c r="U32" i="4"/>
  <c r="AB32" i="4" s="1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Z32" i="4" s="1"/>
  <c r="E32" i="4"/>
  <c r="AA32" i="4" s="1"/>
  <c r="D32" i="4"/>
  <c r="C32" i="4"/>
  <c r="X31" i="4"/>
  <c r="W31" i="4"/>
  <c r="V31" i="4"/>
  <c r="U31" i="4"/>
  <c r="AB31" i="4" s="1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Z31" i="4" s="1"/>
  <c r="E31" i="4"/>
  <c r="AA31" i="4" s="1"/>
  <c r="D31" i="4"/>
  <c r="C31" i="4"/>
  <c r="X30" i="4"/>
  <c r="W30" i="4"/>
  <c r="V30" i="4"/>
  <c r="U30" i="4"/>
  <c r="AB30" i="4" s="1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Z30" i="4" s="1"/>
  <c r="E30" i="4"/>
  <c r="AA30" i="4" s="1"/>
  <c r="D30" i="4"/>
  <c r="C30" i="4"/>
  <c r="X29" i="4"/>
  <c r="W29" i="4"/>
  <c r="V29" i="4"/>
  <c r="U29" i="4"/>
  <c r="AB29" i="4" s="1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Z29" i="4" s="1"/>
  <c r="E29" i="4"/>
  <c r="AA29" i="4" s="1"/>
  <c r="D29" i="4"/>
  <c r="C29" i="4"/>
  <c r="X28" i="4"/>
  <c r="W28" i="4"/>
  <c r="V28" i="4"/>
  <c r="U28" i="4"/>
  <c r="AB28" i="4" s="1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Z28" i="4" s="1"/>
  <c r="E28" i="4"/>
  <c r="AA28" i="4" s="1"/>
  <c r="D28" i="4"/>
  <c r="C28" i="4"/>
  <c r="X27" i="4"/>
  <c r="W27" i="4"/>
  <c r="V27" i="4"/>
  <c r="U27" i="4"/>
  <c r="AB27" i="4" s="1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Z27" i="4" s="1"/>
  <c r="E27" i="4"/>
  <c r="AA27" i="4" s="1"/>
  <c r="D27" i="4"/>
  <c r="C27" i="4"/>
  <c r="X26" i="4"/>
  <c r="W26" i="4"/>
  <c r="V26" i="4"/>
  <c r="U26" i="4"/>
  <c r="AB26" i="4" s="1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Z26" i="4" s="1"/>
  <c r="E26" i="4"/>
  <c r="AA26" i="4" s="1"/>
  <c r="D26" i="4"/>
  <c r="C26" i="4"/>
  <c r="X25" i="4"/>
  <c r="W25" i="4"/>
  <c r="V25" i="4"/>
  <c r="U25" i="4"/>
  <c r="AB25" i="4" s="1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Z25" i="4" s="1"/>
  <c r="E25" i="4"/>
  <c r="AA25" i="4" s="1"/>
  <c r="D25" i="4"/>
  <c r="C25" i="4"/>
  <c r="X24" i="4"/>
  <c r="W24" i="4"/>
  <c r="V24" i="4"/>
  <c r="U24" i="4"/>
  <c r="AB24" i="4" s="1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Z24" i="4" s="1"/>
  <c r="E24" i="4"/>
  <c r="AA24" i="4" s="1"/>
  <c r="D24" i="4"/>
  <c r="C24" i="4"/>
  <c r="X23" i="4"/>
  <c r="W23" i="4"/>
  <c r="V23" i="4"/>
  <c r="U23" i="4"/>
  <c r="AB23" i="4" s="1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Z23" i="4" s="1"/>
  <c r="E23" i="4"/>
  <c r="AA23" i="4" s="1"/>
  <c r="D23" i="4"/>
  <c r="C23" i="4"/>
  <c r="X22" i="4"/>
  <c r="W22" i="4"/>
  <c r="V22" i="4"/>
  <c r="U22" i="4"/>
  <c r="AB22" i="4" s="1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Z22" i="4" s="1"/>
  <c r="E22" i="4"/>
  <c r="AA22" i="4" s="1"/>
  <c r="D22" i="4"/>
  <c r="C22" i="4"/>
  <c r="X21" i="4"/>
  <c r="W21" i="4"/>
  <c r="V21" i="4"/>
  <c r="U21" i="4"/>
  <c r="AB21" i="4" s="1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Z21" i="4" s="1"/>
  <c r="E21" i="4"/>
  <c r="AA21" i="4" s="1"/>
  <c r="D21" i="4"/>
  <c r="C21" i="4"/>
  <c r="X20" i="4"/>
  <c r="W20" i="4"/>
  <c r="V20" i="4"/>
  <c r="U20" i="4"/>
  <c r="AB20" i="4" s="1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Z20" i="4" s="1"/>
  <c r="E20" i="4"/>
  <c r="AA20" i="4" s="1"/>
  <c r="D20" i="4"/>
  <c r="C20" i="4"/>
  <c r="X19" i="4"/>
  <c r="W19" i="4"/>
  <c r="V19" i="4"/>
  <c r="U19" i="4"/>
  <c r="AB19" i="4" s="1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Z19" i="4" s="1"/>
  <c r="E19" i="4"/>
  <c r="AA19" i="4" s="1"/>
  <c r="D19" i="4"/>
  <c r="C19" i="4"/>
  <c r="X18" i="4"/>
  <c r="W18" i="4"/>
  <c r="V18" i="4"/>
  <c r="U18" i="4"/>
  <c r="AB18" i="4" s="1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Z18" i="4" s="1"/>
  <c r="E18" i="4"/>
  <c r="AA18" i="4" s="1"/>
  <c r="D18" i="4"/>
  <c r="C18" i="4"/>
  <c r="X17" i="4"/>
  <c r="W17" i="4"/>
  <c r="V17" i="4"/>
  <c r="U17" i="4"/>
  <c r="AB17" i="4" s="1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Z17" i="4" s="1"/>
  <c r="E17" i="4"/>
  <c r="AA17" i="4" s="1"/>
  <c r="D17" i="4"/>
  <c r="C17" i="4"/>
  <c r="X16" i="4"/>
  <c r="W16" i="4"/>
  <c r="V16" i="4"/>
  <c r="U16" i="4"/>
  <c r="AB16" i="4" s="1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Z16" i="4" s="1"/>
  <c r="E16" i="4"/>
  <c r="AA16" i="4" s="1"/>
  <c r="D16" i="4"/>
  <c r="C16" i="4"/>
  <c r="X15" i="4"/>
  <c r="W15" i="4"/>
  <c r="V15" i="4"/>
  <c r="U15" i="4"/>
  <c r="AB15" i="4" s="1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Z15" i="4" s="1"/>
  <c r="E15" i="4"/>
  <c r="AA15" i="4" s="1"/>
  <c r="D15" i="4"/>
  <c r="C15" i="4"/>
  <c r="X14" i="4"/>
  <c r="W14" i="4"/>
  <c r="V14" i="4"/>
  <c r="U14" i="4"/>
  <c r="AB14" i="4" s="1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Z14" i="4" s="1"/>
  <c r="E14" i="4"/>
  <c r="AA14" i="4" s="1"/>
  <c r="D14" i="4"/>
  <c r="C14" i="4"/>
  <c r="X13" i="4"/>
  <c r="W13" i="4"/>
  <c r="V13" i="4"/>
  <c r="U13" i="4"/>
  <c r="AB13" i="4" s="1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Z13" i="4" s="1"/>
  <c r="E13" i="4"/>
  <c r="AA13" i="4" s="1"/>
  <c r="D13" i="4"/>
  <c r="C13" i="4"/>
  <c r="X12" i="4"/>
  <c r="W12" i="4"/>
  <c r="V12" i="4"/>
  <c r="U12" i="4"/>
  <c r="AB12" i="4" s="1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Z12" i="4" s="1"/>
  <c r="E12" i="4"/>
  <c r="AA12" i="4" s="1"/>
  <c r="D12" i="4"/>
  <c r="C12" i="4"/>
  <c r="X11" i="4"/>
  <c r="W11" i="4"/>
  <c r="V11" i="4"/>
  <c r="U11" i="4"/>
  <c r="AB11" i="4" s="1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Z11" i="4" s="1"/>
  <c r="E11" i="4"/>
  <c r="AA11" i="4" s="1"/>
  <c r="D11" i="4"/>
  <c r="C11" i="4"/>
  <c r="X10" i="4"/>
  <c r="W10" i="4"/>
  <c r="V10" i="4"/>
  <c r="U10" i="4"/>
  <c r="AB10" i="4" s="1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Z10" i="4" s="1"/>
  <c r="E10" i="4"/>
  <c r="AA10" i="4" s="1"/>
  <c r="D10" i="4"/>
  <c r="C10" i="4"/>
  <c r="X9" i="4"/>
  <c r="W9" i="4"/>
  <c r="V9" i="4"/>
  <c r="U9" i="4"/>
  <c r="AB9" i="4" s="1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Z9" i="4" s="1"/>
  <c r="E9" i="4"/>
  <c r="AA9" i="4" s="1"/>
  <c r="D9" i="4"/>
  <c r="C9" i="4"/>
  <c r="X8" i="4"/>
  <c r="W8" i="4"/>
  <c r="V8" i="4"/>
  <c r="U8" i="4"/>
  <c r="AB8" i="4" s="1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Z8" i="4" s="1"/>
  <c r="E8" i="4"/>
  <c r="AA8" i="4" s="1"/>
  <c r="D8" i="4"/>
  <c r="C8" i="4"/>
  <c r="AC1071" i="5"/>
  <c r="U1071" i="5"/>
  <c r="T1071" i="5"/>
  <c r="S1071" i="5"/>
  <c r="R1071" i="5"/>
  <c r="Q1071" i="5"/>
  <c r="P1071" i="5"/>
  <c r="O1071" i="5"/>
  <c r="N1071" i="5"/>
  <c r="M1071" i="5"/>
  <c r="L1071" i="5"/>
  <c r="K1071" i="5"/>
  <c r="J1071" i="5"/>
  <c r="I1071" i="5"/>
  <c r="H1071" i="5"/>
  <c r="G1071" i="5"/>
  <c r="F1071" i="5"/>
  <c r="E1071" i="5"/>
  <c r="D1071" i="5"/>
  <c r="C1071" i="5"/>
  <c r="AC1070" i="5"/>
  <c r="U1070" i="5"/>
  <c r="T1070" i="5"/>
  <c r="S1070" i="5"/>
  <c r="R1070" i="5"/>
  <c r="Q1070" i="5"/>
  <c r="P1070" i="5"/>
  <c r="O1070" i="5"/>
  <c r="N1070" i="5"/>
  <c r="M1070" i="5"/>
  <c r="L1070" i="5"/>
  <c r="K1070" i="5"/>
  <c r="J1070" i="5"/>
  <c r="I1070" i="5"/>
  <c r="H1070" i="5"/>
  <c r="G1070" i="5"/>
  <c r="F1070" i="5"/>
  <c r="E1070" i="5"/>
  <c r="D1070" i="5"/>
  <c r="C1070" i="5"/>
  <c r="AC1069" i="5"/>
  <c r="U1069" i="5"/>
  <c r="T1069" i="5"/>
  <c r="S1069" i="5"/>
  <c r="R1069" i="5"/>
  <c r="Q1069" i="5"/>
  <c r="P1069" i="5"/>
  <c r="O1069" i="5"/>
  <c r="N1069" i="5"/>
  <c r="M1069" i="5"/>
  <c r="L1069" i="5"/>
  <c r="K1069" i="5"/>
  <c r="J1069" i="5"/>
  <c r="I1069" i="5"/>
  <c r="H1069" i="5"/>
  <c r="G1069" i="5"/>
  <c r="F1069" i="5"/>
  <c r="E1069" i="5"/>
  <c r="D1069" i="5"/>
  <c r="C1069" i="5"/>
  <c r="AC1068" i="5"/>
  <c r="U1068" i="5"/>
  <c r="T1068" i="5"/>
  <c r="S1068" i="5"/>
  <c r="R1068" i="5"/>
  <c r="Q1068" i="5"/>
  <c r="P1068" i="5"/>
  <c r="O1068" i="5"/>
  <c r="N1068" i="5"/>
  <c r="M1068" i="5"/>
  <c r="L1068" i="5"/>
  <c r="K1068" i="5"/>
  <c r="J1068" i="5"/>
  <c r="I1068" i="5"/>
  <c r="H1068" i="5"/>
  <c r="G1068" i="5"/>
  <c r="F1068" i="5"/>
  <c r="E1068" i="5"/>
  <c r="D1068" i="5"/>
  <c r="C1068" i="5"/>
  <c r="AC1067" i="5"/>
  <c r="U1067" i="5"/>
  <c r="T1067" i="5"/>
  <c r="S1067" i="5"/>
  <c r="R1067" i="5"/>
  <c r="Q1067" i="5"/>
  <c r="P1067" i="5"/>
  <c r="O1067" i="5"/>
  <c r="N1067" i="5"/>
  <c r="M1067" i="5"/>
  <c r="L1067" i="5"/>
  <c r="K1067" i="5"/>
  <c r="J1067" i="5"/>
  <c r="I1067" i="5"/>
  <c r="H1067" i="5"/>
  <c r="G1067" i="5"/>
  <c r="F1067" i="5"/>
  <c r="E1067" i="5"/>
  <c r="D1067" i="5"/>
  <c r="C1067" i="5"/>
  <c r="AC1066" i="5"/>
  <c r="U1066" i="5"/>
  <c r="T1066" i="5"/>
  <c r="S1066" i="5"/>
  <c r="R1066" i="5"/>
  <c r="Q1066" i="5"/>
  <c r="P1066" i="5"/>
  <c r="O1066" i="5"/>
  <c r="N1066" i="5"/>
  <c r="M1066" i="5"/>
  <c r="L1066" i="5"/>
  <c r="K1066" i="5"/>
  <c r="J1066" i="5"/>
  <c r="I1066" i="5"/>
  <c r="H1066" i="5"/>
  <c r="G1066" i="5"/>
  <c r="F1066" i="5"/>
  <c r="E1066" i="5"/>
  <c r="D1066" i="5"/>
  <c r="C1066" i="5"/>
  <c r="AC1065" i="5"/>
  <c r="U1065" i="5"/>
  <c r="T1065" i="5"/>
  <c r="S1065" i="5"/>
  <c r="R1065" i="5"/>
  <c r="Q1065" i="5"/>
  <c r="P1065" i="5"/>
  <c r="O1065" i="5"/>
  <c r="N1065" i="5"/>
  <c r="M1065" i="5"/>
  <c r="L1065" i="5"/>
  <c r="K1065" i="5"/>
  <c r="J1065" i="5"/>
  <c r="I1065" i="5"/>
  <c r="H1065" i="5"/>
  <c r="G1065" i="5"/>
  <c r="F1065" i="5"/>
  <c r="E1065" i="5"/>
  <c r="D1065" i="5"/>
  <c r="C1065" i="5"/>
  <c r="AC1064" i="5"/>
  <c r="U1064" i="5"/>
  <c r="T1064" i="5"/>
  <c r="S1064" i="5"/>
  <c r="R1064" i="5"/>
  <c r="Q1064" i="5"/>
  <c r="P1064" i="5"/>
  <c r="O1064" i="5"/>
  <c r="N1064" i="5"/>
  <c r="M1064" i="5"/>
  <c r="L1064" i="5"/>
  <c r="K1064" i="5"/>
  <c r="J1064" i="5"/>
  <c r="I1064" i="5"/>
  <c r="H1064" i="5"/>
  <c r="G1064" i="5"/>
  <c r="F1064" i="5"/>
  <c r="E1064" i="5"/>
  <c r="D1064" i="5"/>
  <c r="C1064" i="5"/>
  <c r="AC1063" i="5"/>
  <c r="U1063" i="5"/>
  <c r="T1063" i="5"/>
  <c r="S1063" i="5"/>
  <c r="R1063" i="5"/>
  <c r="Q1063" i="5"/>
  <c r="P1063" i="5"/>
  <c r="O1063" i="5"/>
  <c r="N1063" i="5"/>
  <c r="M1063" i="5"/>
  <c r="L1063" i="5"/>
  <c r="K1063" i="5"/>
  <c r="J1063" i="5"/>
  <c r="I1063" i="5"/>
  <c r="H1063" i="5"/>
  <c r="G1063" i="5"/>
  <c r="F1063" i="5"/>
  <c r="E1063" i="5"/>
  <c r="D1063" i="5"/>
  <c r="C1063" i="5"/>
  <c r="AC1062" i="5"/>
  <c r="U1062" i="5"/>
  <c r="T1062" i="5"/>
  <c r="S1062" i="5"/>
  <c r="R1062" i="5"/>
  <c r="Q1062" i="5"/>
  <c r="P1062" i="5"/>
  <c r="O1062" i="5"/>
  <c r="N1062" i="5"/>
  <c r="M1062" i="5"/>
  <c r="L1062" i="5"/>
  <c r="K1062" i="5"/>
  <c r="J1062" i="5"/>
  <c r="I1062" i="5"/>
  <c r="H1062" i="5"/>
  <c r="G1062" i="5"/>
  <c r="F1062" i="5"/>
  <c r="E1062" i="5"/>
  <c r="D1062" i="5"/>
  <c r="C1062" i="5"/>
  <c r="AC1061" i="5"/>
  <c r="U1061" i="5"/>
  <c r="T1061" i="5"/>
  <c r="S1061" i="5"/>
  <c r="R1061" i="5"/>
  <c r="Q1061" i="5"/>
  <c r="P1061" i="5"/>
  <c r="O1061" i="5"/>
  <c r="N1061" i="5"/>
  <c r="M1061" i="5"/>
  <c r="L1061" i="5"/>
  <c r="K1061" i="5"/>
  <c r="J1061" i="5"/>
  <c r="I1061" i="5"/>
  <c r="H1061" i="5"/>
  <c r="G1061" i="5"/>
  <c r="F1061" i="5"/>
  <c r="E1061" i="5"/>
  <c r="D1061" i="5"/>
  <c r="C1061" i="5"/>
  <c r="AC1060" i="5"/>
  <c r="U1060" i="5"/>
  <c r="T1060" i="5"/>
  <c r="S1060" i="5"/>
  <c r="R1060" i="5"/>
  <c r="Q1060" i="5"/>
  <c r="P1060" i="5"/>
  <c r="O1060" i="5"/>
  <c r="N1060" i="5"/>
  <c r="M1060" i="5"/>
  <c r="L1060" i="5"/>
  <c r="K1060" i="5"/>
  <c r="J1060" i="5"/>
  <c r="I1060" i="5"/>
  <c r="H1060" i="5"/>
  <c r="G1060" i="5"/>
  <c r="F1060" i="5"/>
  <c r="E1060" i="5"/>
  <c r="D1060" i="5"/>
  <c r="C1060" i="5"/>
  <c r="AC1059" i="5"/>
  <c r="U1059" i="5"/>
  <c r="T1059" i="5"/>
  <c r="S1059" i="5"/>
  <c r="R1059" i="5"/>
  <c r="Q1059" i="5"/>
  <c r="P1059" i="5"/>
  <c r="O1059" i="5"/>
  <c r="N1059" i="5"/>
  <c r="M1059" i="5"/>
  <c r="L1059" i="5"/>
  <c r="K1059" i="5"/>
  <c r="J1059" i="5"/>
  <c r="I1059" i="5"/>
  <c r="H1059" i="5"/>
  <c r="G1059" i="5"/>
  <c r="F1059" i="5"/>
  <c r="E1059" i="5"/>
  <c r="D1059" i="5"/>
  <c r="C1059" i="5"/>
  <c r="AC1058" i="5"/>
  <c r="U1058" i="5"/>
  <c r="T1058" i="5"/>
  <c r="S1058" i="5"/>
  <c r="R1058" i="5"/>
  <c r="Q1058" i="5"/>
  <c r="P1058" i="5"/>
  <c r="O1058" i="5"/>
  <c r="N1058" i="5"/>
  <c r="M1058" i="5"/>
  <c r="L1058" i="5"/>
  <c r="K1058" i="5"/>
  <c r="J1058" i="5"/>
  <c r="I1058" i="5"/>
  <c r="H1058" i="5"/>
  <c r="G1058" i="5"/>
  <c r="F1058" i="5"/>
  <c r="E1058" i="5"/>
  <c r="D1058" i="5"/>
  <c r="C1058" i="5"/>
  <c r="AC1057" i="5"/>
  <c r="U1057" i="5"/>
  <c r="T1057" i="5"/>
  <c r="S1057" i="5"/>
  <c r="R1057" i="5"/>
  <c r="Q1057" i="5"/>
  <c r="P1057" i="5"/>
  <c r="O1057" i="5"/>
  <c r="N1057" i="5"/>
  <c r="M1057" i="5"/>
  <c r="L1057" i="5"/>
  <c r="K1057" i="5"/>
  <c r="J1057" i="5"/>
  <c r="I1057" i="5"/>
  <c r="H1057" i="5"/>
  <c r="G1057" i="5"/>
  <c r="F1057" i="5"/>
  <c r="E1057" i="5"/>
  <c r="D1057" i="5"/>
  <c r="C1057" i="5"/>
  <c r="AC1056" i="5"/>
  <c r="U1056" i="5"/>
  <c r="T1056" i="5"/>
  <c r="S1056" i="5"/>
  <c r="R1056" i="5"/>
  <c r="Q1056" i="5"/>
  <c r="P1056" i="5"/>
  <c r="O1056" i="5"/>
  <c r="N1056" i="5"/>
  <c r="M1056" i="5"/>
  <c r="L1056" i="5"/>
  <c r="K1056" i="5"/>
  <c r="J1056" i="5"/>
  <c r="I1056" i="5"/>
  <c r="H1056" i="5"/>
  <c r="G1056" i="5"/>
  <c r="F1056" i="5"/>
  <c r="E1056" i="5"/>
  <c r="D1056" i="5"/>
  <c r="C1056" i="5"/>
  <c r="AC1055" i="5"/>
  <c r="U1055" i="5"/>
  <c r="T1055" i="5"/>
  <c r="S1055" i="5"/>
  <c r="R1055" i="5"/>
  <c r="Q1055" i="5"/>
  <c r="P1055" i="5"/>
  <c r="O1055" i="5"/>
  <c r="N1055" i="5"/>
  <c r="M1055" i="5"/>
  <c r="L1055" i="5"/>
  <c r="K1055" i="5"/>
  <c r="J1055" i="5"/>
  <c r="I1055" i="5"/>
  <c r="H1055" i="5"/>
  <c r="G1055" i="5"/>
  <c r="F1055" i="5"/>
  <c r="E1055" i="5"/>
  <c r="D1055" i="5"/>
  <c r="C1055" i="5"/>
  <c r="AC1054" i="5"/>
  <c r="U1054" i="5"/>
  <c r="T1054" i="5"/>
  <c r="S1054" i="5"/>
  <c r="R1054" i="5"/>
  <c r="Q1054" i="5"/>
  <c r="P1054" i="5"/>
  <c r="O1054" i="5"/>
  <c r="N1054" i="5"/>
  <c r="M1054" i="5"/>
  <c r="L1054" i="5"/>
  <c r="K1054" i="5"/>
  <c r="J1054" i="5"/>
  <c r="I1054" i="5"/>
  <c r="H1054" i="5"/>
  <c r="G1054" i="5"/>
  <c r="F1054" i="5"/>
  <c r="E1054" i="5"/>
  <c r="D1054" i="5"/>
  <c r="C1054" i="5"/>
  <c r="AC1053" i="5"/>
  <c r="U1053" i="5"/>
  <c r="T1053" i="5"/>
  <c r="S1053" i="5"/>
  <c r="R1053" i="5"/>
  <c r="Q1053" i="5"/>
  <c r="P1053" i="5"/>
  <c r="O1053" i="5"/>
  <c r="N1053" i="5"/>
  <c r="M1053" i="5"/>
  <c r="L1053" i="5"/>
  <c r="K1053" i="5"/>
  <c r="J1053" i="5"/>
  <c r="I1053" i="5"/>
  <c r="H1053" i="5"/>
  <c r="G1053" i="5"/>
  <c r="F1053" i="5"/>
  <c r="E1053" i="5"/>
  <c r="D1053" i="5"/>
  <c r="C1053" i="5"/>
  <c r="AC1052" i="5"/>
  <c r="U1052" i="5"/>
  <c r="T1052" i="5"/>
  <c r="S1052" i="5"/>
  <c r="R1052" i="5"/>
  <c r="Q1052" i="5"/>
  <c r="P1052" i="5"/>
  <c r="O1052" i="5"/>
  <c r="N1052" i="5"/>
  <c r="M1052" i="5"/>
  <c r="L1052" i="5"/>
  <c r="K1052" i="5"/>
  <c r="J1052" i="5"/>
  <c r="I1052" i="5"/>
  <c r="H1052" i="5"/>
  <c r="G1052" i="5"/>
  <c r="F1052" i="5"/>
  <c r="E1052" i="5"/>
  <c r="D1052" i="5"/>
  <c r="C1052" i="5"/>
  <c r="AC1051" i="5"/>
  <c r="U1051" i="5"/>
  <c r="T1051" i="5"/>
  <c r="S1051" i="5"/>
  <c r="R1051" i="5"/>
  <c r="Q1051" i="5"/>
  <c r="P1051" i="5"/>
  <c r="O1051" i="5"/>
  <c r="N1051" i="5"/>
  <c r="M1051" i="5"/>
  <c r="L1051" i="5"/>
  <c r="K1051" i="5"/>
  <c r="J1051" i="5"/>
  <c r="I1051" i="5"/>
  <c r="H1051" i="5"/>
  <c r="G1051" i="5"/>
  <c r="F1051" i="5"/>
  <c r="E1051" i="5"/>
  <c r="D1051" i="5"/>
  <c r="C1051" i="5"/>
  <c r="AC1050" i="5"/>
  <c r="U1050" i="5"/>
  <c r="T1050" i="5"/>
  <c r="S1050" i="5"/>
  <c r="R1050" i="5"/>
  <c r="Q1050" i="5"/>
  <c r="P1050" i="5"/>
  <c r="O1050" i="5"/>
  <c r="N1050" i="5"/>
  <c r="M1050" i="5"/>
  <c r="L1050" i="5"/>
  <c r="K1050" i="5"/>
  <c r="J1050" i="5"/>
  <c r="I1050" i="5"/>
  <c r="H1050" i="5"/>
  <c r="G1050" i="5"/>
  <c r="F1050" i="5"/>
  <c r="E1050" i="5"/>
  <c r="D1050" i="5"/>
  <c r="C1050" i="5"/>
  <c r="AC1049" i="5"/>
  <c r="U1049" i="5"/>
  <c r="T1049" i="5"/>
  <c r="S1049" i="5"/>
  <c r="R1049" i="5"/>
  <c r="Q1049" i="5"/>
  <c r="P1049" i="5"/>
  <c r="O1049" i="5"/>
  <c r="N1049" i="5"/>
  <c r="M1049" i="5"/>
  <c r="L1049" i="5"/>
  <c r="K1049" i="5"/>
  <c r="J1049" i="5"/>
  <c r="I1049" i="5"/>
  <c r="H1049" i="5"/>
  <c r="G1049" i="5"/>
  <c r="F1049" i="5"/>
  <c r="E1049" i="5"/>
  <c r="D1049" i="5"/>
  <c r="C1049" i="5"/>
  <c r="AC1048" i="5"/>
  <c r="U1048" i="5"/>
  <c r="T1048" i="5"/>
  <c r="S1048" i="5"/>
  <c r="R1048" i="5"/>
  <c r="Q1048" i="5"/>
  <c r="P1048" i="5"/>
  <c r="O1048" i="5"/>
  <c r="N1048" i="5"/>
  <c r="M1048" i="5"/>
  <c r="L1048" i="5"/>
  <c r="K1048" i="5"/>
  <c r="J1048" i="5"/>
  <c r="I1048" i="5"/>
  <c r="H1048" i="5"/>
  <c r="G1048" i="5"/>
  <c r="F1048" i="5"/>
  <c r="E1048" i="5"/>
  <c r="D1048" i="5"/>
  <c r="C1048" i="5"/>
  <c r="AC1047" i="5"/>
  <c r="U1047" i="5"/>
  <c r="T1047" i="5"/>
  <c r="S1047" i="5"/>
  <c r="R1047" i="5"/>
  <c r="Q1047" i="5"/>
  <c r="P1047" i="5"/>
  <c r="O1047" i="5"/>
  <c r="N1047" i="5"/>
  <c r="M1047" i="5"/>
  <c r="L1047" i="5"/>
  <c r="K1047" i="5"/>
  <c r="J1047" i="5"/>
  <c r="I1047" i="5"/>
  <c r="H1047" i="5"/>
  <c r="G1047" i="5"/>
  <c r="F1047" i="5"/>
  <c r="E1047" i="5"/>
  <c r="D1047" i="5"/>
  <c r="C1047" i="5"/>
  <c r="AC1046" i="5"/>
  <c r="U1046" i="5"/>
  <c r="T1046" i="5"/>
  <c r="S1046" i="5"/>
  <c r="R1046" i="5"/>
  <c r="Q1046" i="5"/>
  <c r="P1046" i="5"/>
  <c r="O1046" i="5"/>
  <c r="N1046" i="5"/>
  <c r="M1046" i="5"/>
  <c r="L1046" i="5"/>
  <c r="K1046" i="5"/>
  <c r="J1046" i="5"/>
  <c r="I1046" i="5"/>
  <c r="H1046" i="5"/>
  <c r="G1046" i="5"/>
  <c r="F1046" i="5"/>
  <c r="E1046" i="5"/>
  <c r="D1046" i="5"/>
  <c r="C1046" i="5"/>
  <c r="AC1045" i="5"/>
  <c r="U1045" i="5"/>
  <c r="T1045" i="5"/>
  <c r="S1045" i="5"/>
  <c r="R1045" i="5"/>
  <c r="Q1045" i="5"/>
  <c r="P1045" i="5"/>
  <c r="O1045" i="5"/>
  <c r="N1045" i="5"/>
  <c r="M1045" i="5"/>
  <c r="L1045" i="5"/>
  <c r="K1045" i="5"/>
  <c r="J1045" i="5"/>
  <c r="I1045" i="5"/>
  <c r="H1045" i="5"/>
  <c r="G1045" i="5"/>
  <c r="F1045" i="5"/>
  <c r="E1045" i="5"/>
  <c r="D1045" i="5"/>
  <c r="C1045" i="5"/>
  <c r="AC1044" i="5"/>
  <c r="U1044" i="5"/>
  <c r="T1044" i="5"/>
  <c r="S1044" i="5"/>
  <c r="R1044" i="5"/>
  <c r="Q1044" i="5"/>
  <c r="P1044" i="5"/>
  <c r="O1044" i="5"/>
  <c r="N1044" i="5"/>
  <c r="M1044" i="5"/>
  <c r="L1044" i="5"/>
  <c r="K1044" i="5"/>
  <c r="J1044" i="5"/>
  <c r="I1044" i="5"/>
  <c r="H1044" i="5"/>
  <c r="G1044" i="5"/>
  <c r="F1044" i="5"/>
  <c r="E1044" i="5"/>
  <c r="D1044" i="5"/>
  <c r="C1044" i="5"/>
  <c r="AC1043" i="5"/>
  <c r="U1043" i="5"/>
  <c r="T1043" i="5"/>
  <c r="S1043" i="5"/>
  <c r="R1043" i="5"/>
  <c r="Q1043" i="5"/>
  <c r="P1043" i="5"/>
  <c r="O1043" i="5"/>
  <c r="N1043" i="5"/>
  <c r="M1043" i="5"/>
  <c r="L1043" i="5"/>
  <c r="K1043" i="5"/>
  <c r="J1043" i="5"/>
  <c r="I1043" i="5"/>
  <c r="H1043" i="5"/>
  <c r="G1043" i="5"/>
  <c r="F1043" i="5"/>
  <c r="E1043" i="5"/>
  <c r="D1043" i="5"/>
  <c r="C1043" i="5"/>
  <c r="AC1042" i="5"/>
  <c r="U1042" i="5"/>
  <c r="T1042" i="5"/>
  <c r="S1042" i="5"/>
  <c r="R1042" i="5"/>
  <c r="Q1042" i="5"/>
  <c r="P1042" i="5"/>
  <c r="O1042" i="5"/>
  <c r="N1042" i="5"/>
  <c r="M1042" i="5"/>
  <c r="L1042" i="5"/>
  <c r="K1042" i="5"/>
  <c r="J1042" i="5"/>
  <c r="I1042" i="5"/>
  <c r="H1042" i="5"/>
  <c r="G1042" i="5"/>
  <c r="F1042" i="5"/>
  <c r="E1042" i="5"/>
  <c r="D1042" i="5"/>
  <c r="C1042" i="5"/>
  <c r="AC1041" i="5"/>
  <c r="U1041" i="5"/>
  <c r="T1041" i="5"/>
  <c r="S1041" i="5"/>
  <c r="R1041" i="5"/>
  <c r="Q1041" i="5"/>
  <c r="P1041" i="5"/>
  <c r="O1041" i="5"/>
  <c r="N1041" i="5"/>
  <c r="M1041" i="5"/>
  <c r="L1041" i="5"/>
  <c r="K1041" i="5"/>
  <c r="J1041" i="5"/>
  <c r="I1041" i="5"/>
  <c r="H1041" i="5"/>
  <c r="G1041" i="5"/>
  <c r="F1041" i="5"/>
  <c r="E1041" i="5"/>
  <c r="D1041" i="5"/>
  <c r="C1041" i="5"/>
  <c r="AC1040" i="5"/>
  <c r="AC1039" i="5"/>
  <c r="AC1038" i="5"/>
  <c r="AC1037" i="5"/>
  <c r="AC1036" i="5"/>
  <c r="U1036" i="5"/>
  <c r="T1036" i="5"/>
  <c r="S1036" i="5"/>
  <c r="R1036" i="5"/>
  <c r="Q1036" i="5"/>
  <c r="P1036" i="5"/>
  <c r="O1036" i="5"/>
  <c r="N1036" i="5"/>
  <c r="M1036" i="5"/>
  <c r="L1036" i="5"/>
  <c r="K1036" i="5"/>
  <c r="J1036" i="5"/>
  <c r="I1036" i="5"/>
  <c r="H1036" i="5"/>
  <c r="G1036" i="5"/>
  <c r="F1036" i="5"/>
  <c r="E1036" i="5"/>
  <c r="D1036" i="5"/>
  <c r="C1036" i="5"/>
  <c r="AC1035" i="5"/>
  <c r="U1035" i="5"/>
  <c r="T1035" i="5"/>
  <c r="S1035" i="5"/>
  <c r="R1035" i="5"/>
  <c r="Q1035" i="5"/>
  <c r="P1035" i="5"/>
  <c r="O1035" i="5"/>
  <c r="N1035" i="5"/>
  <c r="M1035" i="5"/>
  <c r="L1035" i="5"/>
  <c r="K1035" i="5"/>
  <c r="J1035" i="5"/>
  <c r="I1035" i="5"/>
  <c r="H1035" i="5"/>
  <c r="G1035" i="5"/>
  <c r="F1035" i="5"/>
  <c r="E1035" i="5"/>
  <c r="D1035" i="5"/>
  <c r="C1035" i="5"/>
  <c r="AC1034" i="5"/>
  <c r="U1034" i="5"/>
  <c r="T1034" i="5"/>
  <c r="S1034" i="5"/>
  <c r="R1034" i="5"/>
  <c r="Q1034" i="5"/>
  <c r="P1034" i="5"/>
  <c r="O1034" i="5"/>
  <c r="N1034" i="5"/>
  <c r="M1034" i="5"/>
  <c r="L1034" i="5"/>
  <c r="K1034" i="5"/>
  <c r="J1034" i="5"/>
  <c r="I1034" i="5"/>
  <c r="H1034" i="5"/>
  <c r="G1034" i="5"/>
  <c r="F1034" i="5"/>
  <c r="E1034" i="5"/>
  <c r="D1034" i="5"/>
  <c r="C1034" i="5"/>
  <c r="AC1033" i="5"/>
  <c r="U1033" i="5"/>
  <c r="T1033" i="5"/>
  <c r="S1033" i="5"/>
  <c r="R1033" i="5"/>
  <c r="Q1033" i="5"/>
  <c r="P1033" i="5"/>
  <c r="O1033" i="5"/>
  <c r="N1033" i="5"/>
  <c r="M1033" i="5"/>
  <c r="L1033" i="5"/>
  <c r="K1033" i="5"/>
  <c r="J1033" i="5"/>
  <c r="I1033" i="5"/>
  <c r="H1033" i="5"/>
  <c r="G1033" i="5"/>
  <c r="F1033" i="5"/>
  <c r="E1033" i="5"/>
  <c r="D1033" i="5"/>
  <c r="C1033" i="5"/>
  <c r="AC1032" i="5"/>
  <c r="U1032" i="5"/>
  <c r="T1032" i="5"/>
  <c r="S1032" i="5"/>
  <c r="R1032" i="5"/>
  <c r="Q1032" i="5"/>
  <c r="P1032" i="5"/>
  <c r="O1032" i="5"/>
  <c r="N1032" i="5"/>
  <c r="M1032" i="5"/>
  <c r="L1032" i="5"/>
  <c r="K1032" i="5"/>
  <c r="J1032" i="5"/>
  <c r="I1032" i="5"/>
  <c r="H1032" i="5"/>
  <c r="G1032" i="5"/>
  <c r="F1032" i="5"/>
  <c r="E1032" i="5"/>
  <c r="D1032" i="5"/>
  <c r="C1032" i="5"/>
  <c r="AC1031" i="5"/>
  <c r="U1031" i="5"/>
  <c r="T1031" i="5"/>
  <c r="S1031" i="5"/>
  <c r="R1031" i="5"/>
  <c r="Q1031" i="5"/>
  <c r="P1031" i="5"/>
  <c r="O1031" i="5"/>
  <c r="N1031" i="5"/>
  <c r="M1031" i="5"/>
  <c r="L1031" i="5"/>
  <c r="K1031" i="5"/>
  <c r="J1031" i="5"/>
  <c r="I1031" i="5"/>
  <c r="H1031" i="5"/>
  <c r="G1031" i="5"/>
  <c r="F1031" i="5"/>
  <c r="E1031" i="5"/>
  <c r="D1031" i="5"/>
  <c r="C1031" i="5"/>
  <c r="AC1030" i="5"/>
  <c r="U1030" i="5"/>
  <c r="T1030" i="5"/>
  <c r="S1030" i="5"/>
  <c r="R1030" i="5"/>
  <c r="Q1030" i="5"/>
  <c r="P1030" i="5"/>
  <c r="O1030" i="5"/>
  <c r="N1030" i="5"/>
  <c r="M1030" i="5"/>
  <c r="L1030" i="5"/>
  <c r="K1030" i="5"/>
  <c r="J1030" i="5"/>
  <c r="I1030" i="5"/>
  <c r="H1030" i="5"/>
  <c r="G1030" i="5"/>
  <c r="F1030" i="5"/>
  <c r="E1030" i="5"/>
  <c r="D1030" i="5"/>
  <c r="C1030" i="5"/>
  <c r="AC1029" i="5"/>
  <c r="U1029" i="5"/>
  <c r="T1029" i="5"/>
  <c r="S1029" i="5"/>
  <c r="R1029" i="5"/>
  <c r="Q1029" i="5"/>
  <c r="P1029" i="5"/>
  <c r="O1029" i="5"/>
  <c r="N1029" i="5"/>
  <c r="M1029" i="5"/>
  <c r="L1029" i="5"/>
  <c r="K1029" i="5"/>
  <c r="J1029" i="5"/>
  <c r="I1029" i="5"/>
  <c r="H1029" i="5"/>
  <c r="G1029" i="5"/>
  <c r="F1029" i="5"/>
  <c r="E1029" i="5"/>
  <c r="D1029" i="5"/>
  <c r="C1029" i="5"/>
  <c r="AC1028" i="5"/>
  <c r="U1028" i="5"/>
  <c r="T1028" i="5"/>
  <c r="S1028" i="5"/>
  <c r="R1028" i="5"/>
  <c r="Q1028" i="5"/>
  <c r="P1028" i="5"/>
  <c r="O1028" i="5"/>
  <c r="N1028" i="5"/>
  <c r="M1028" i="5"/>
  <c r="L1028" i="5"/>
  <c r="K1028" i="5"/>
  <c r="J1028" i="5"/>
  <c r="I1028" i="5"/>
  <c r="H1028" i="5"/>
  <c r="G1028" i="5"/>
  <c r="F1028" i="5"/>
  <c r="E1028" i="5"/>
  <c r="D1028" i="5"/>
  <c r="C1028" i="5"/>
  <c r="AC1027" i="5"/>
  <c r="U1027" i="5"/>
  <c r="T1027" i="5"/>
  <c r="S1027" i="5"/>
  <c r="R1027" i="5"/>
  <c r="Q1027" i="5"/>
  <c r="P1027" i="5"/>
  <c r="O1027" i="5"/>
  <c r="N1027" i="5"/>
  <c r="M1027" i="5"/>
  <c r="L1027" i="5"/>
  <c r="K1027" i="5"/>
  <c r="J1027" i="5"/>
  <c r="I1027" i="5"/>
  <c r="H1027" i="5"/>
  <c r="G1027" i="5"/>
  <c r="F1027" i="5"/>
  <c r="E1027" i="5"/>
  <c r="D1027" i="5"/>
  <c r="C1027" i="5"/>
  <c r="AC1026" i="5"/>
  <c r="U1026" i="5"/>
  <c r="T1026" i="5"/>
  <c r="S1026" i="5"/>
  <c r="R1026" i="5"/>
  <c r="Q1026" i="5"/>
  <c r="P1026" i="5"/>
  <c r="O1026" i="5"/>
  <c r="N1026" i="5"/>
  <c r="M1026" i="5"/>
  <c r="L1026" i="5"/>
  <c r="K1026" i="5"/>
  <c r="J1026" i="5"/>
  <c r="I1026" i="5"/>
  <c r="H1026" i="5"/>
  <c r="G1026" i="5"/>
  <c r="F1026" i="5"/>
  <c r="E1026" i="5"/>
  <c r="D1026" i="5"/>
  <c r="C1026" i="5"/>
  <c r="AC1025" i="5"/>
  <c r="U1025" i="5"/>
  <c r="T1025" i="5"/>
  <c r="S1025" i="5"/>
  <c r="R1025" i="5"/>
  <c r="Q1025" i="5"/>
  <c r="P1025" i="5"/>
  <c r="O1025" i="5"/>
  <c r="N1025" i="5"/>
  <c r="M1025" i="5"/>
  <c r="L1025" i="5"/>
  <c r="K1025" i="5"/>
  <c r="J1025" i="5"/>
  <c r="I1025" i="5"/>
  <c r="H1025" i="5"/>
  <c r="G1025" i="5"/>
  <c r="F1025" i="5"/>
  <c r="E1025" i="5"/>
  <c r="D1025" i="5"/>
  <c r="C1025" i="5"/>
  <c r="AC1024" i="5"/>
  <c r="AC1023" i="5"/>
  <c r="AC1022" i="5"/>
  <c r="AC1021" i="5"/>
  <c r="AC1020" i="5"/>
  <c r="AC1019" i="5"/>
  <c r="U1019" i="5"/>
  <c r="T1019" i="5"/>
  <c r="S1019" i="5"/>
  <c r="R1019" i="5"/>
  <c r="Q1019" i="5"/>
  <c r="P1019" i="5"/>
  <c r="O1019" i="5"/>
  <c r="N1019" i="5"/>
  <c r="M1019" i="5"/>
  <c r="L1019" i="5"/>
  <c r="K1019" i="5"/>
  <c r="J1019" i="5"/>
  <c r="I1019" i="5"/>
  <c r="H1019" i="5"/>
  <c r="G1019" i="5"/>
  <c r="F1019" i="5"/>
  <c r="E1019" i="5"/>
  <c r="D1019" i="5"/>
  <c r="C1019" i="5"/>
  <c r="AC1018" i="5"/>
  <c r="U1018" i="5"/>
  <c r="T1018" i="5"/>
  <c r="S1018" i="5"/>
  <c r="R1018" i="5"/>
  <c r="Q1018" i="5"/>
  <c r="P1018" i="5"/>
  <c r="O1018" i="5"/>
  <c r="N1018" i="5"/>
  <c r="M1018" i="5"/>
  <c r="L1018" i="5"/>
  <c r="K1018" i="5"/>
  <c r="J1018" i="5"/>
  <c r="I1018" i="5"/>
  <c r="H1018" i="5"/>
  <c r="G1018" i="5"/>
  <c r="F1018" i="5"/>
  <c r="E1018" i="5"/>
  <c r="D1018" i="5"/>
  <c r="C1018" i="5"/>
  <c r="AC1017" i="5"/>
  <c r="U1017" i="5"/>
  <c r="T1017" i="5"/>
  <c r="S1017" i="5"/>
  <c r="R1017" i="5"/>
  <c r="Q1017" i="5"/>
  <c r="P1017" i="5"/>
  <c r="O1017" i="5"/>
  <c r="N1017" i="5"/>
  <c r="M1017" i="5"/>
  <c r="L1017" i="5"/>
  <c r="K1017" i="5"/>
  <c r="J1017" i="5"/>
  <c r="I1017" i="5"/>
  <c r="H1017" i="5"/>
  <c r="G1017" i="5"/>
  <c r="F1017" i="5"/>
  <c r="E1017" i="5"/>
  <c r="D1017" i="5"/>
  <c r="C1017" i="5"/>
  <c r="AC1016" i="5"/>
  <c r="U1016" i="5"/>
  <c r="T1016" i="5"/>
  <c r="S1016" i="5"/>
  <c r="R1016" i="5"/>
  <c r="Q1016" i="5"/>
  <c r="P1016" i="5"/>
  <c r="O1016" i="5"/>
  <c r="N1016" i="5"/>
  <c r="M1016" i="5"/>
  <c r="L1016" i="5"/>
  <c r="K1016" i="5"/>
  <c r="J1016" i="5"/>
  <c r="I1016" i="5"/>
  <c r="H1016" i="5"/>
  <c r="G1016" i="5"/>
  <c r="F1016" i="5"/>
  <c r="E1016" i="5"/>
  <c r="D1016" i="5"/>
  <c r="C1016" i="5"/>
  <c r="AC1015" i="5"/>
  <c r="U1015" i="5"/>
  <c r="T1015" i="5"/>
  <c r="S1015" i="5"/>
  <c r="R1015" i="5"/>
  <c r="Q1015" i="5"/>
  <c r="P1015" i="5"/>
  <c r="O1015" i="5"/>
  <c r="N1015" i="5"/>
  <c r="M1015" i="5"/>
  <c r="L1015" i="5"/>
  <c r="K1015" i="5"/>
  <c r="J1015" i="5"/>
  <c r="I1015" i="5"/>
  <c r="H1015" i="5"/>
  <c r="G1015" i="5"/>
  <c r="F1015" i="5"/>
  <c r="E1015" i="5"/>
  <c r="D1015" i="5"/>
  <c r="C1015" i="5"/>
  <c r="AC1014" i="5"/>
  <c r="U1014" i="5"/>
  <c r="T1014" i="5"/>
  <c r="S1014" i="5"/>
  <c r="R1014" i="5"/>
  <c r="Q1014" i="5"/>
  <c r="P1014" i="5"/>
  <c r="O1014" i="5"/>
  <c r="N1014" i="5"/>
  <c r="M1014" i="5"/>
  <c r="L1014" i="5"/>
  <c r="K1014" i="5"/>
  <c r="J1014" i="5"/>
  <c r="I1014" i="5"/>
  <c r="H1014" i="5"/>
  <c r="G1014" i="5"/>
  <c r="F1014" i="5"/>
  <c r="E1014" i="5"/>
  <c r="D1014" i="5"/>
  <c r="C1014" i="5"/>
  <c r="AC1013" i="5"/>
  <c r="U1013" i="5"/>
  <c r="T1013" i="5"/>
  <c r="S1013" i="5"/>
  <c r="R1013" i="5"/>
  <c r="Q1013" i="5"/>
  <c r="P1013" i="5"/>
  <c r="O1013" i="5"/>
  <c r="N1013" i="5"/>
  <c r="M1013" i="5"/>
  <c r="L1013" i="5"/>
  <c r="K1013" i="5"/>
  <c r="J1013" i="5"/>
  <c r="I1013" i="5"/>
  <c r="H1013" i="5"/>
  <c r="G1013" i="5"/>
  <c r="F1013" i="5"/>
  <c r="E1013" i="5"/>
  <c r="D1013" i="5"/>
  <c r="C1013" i="5"/>
  <c r="AC1012" i="5"/>
  <c r="U1012" i="5"/>
  <c r="T1012" i="5"/>
  <c r="S1012" i="5"/>
  <c r="R1012" i="5"/>
  <c r="Q1012" i="5"/>
  <c r="P1012" i="5"/>
  <c r="O1012" i="5"/>
  <c r="N1012" i="5"/>
  <c r="M1012" i="5"/>
  <c r="L1012" i="5"/>
  <c r="K1012" i="5"/>
  <c r="J1012" i="5"/>
  <c r="I1012" i="5"/>
  <c r="H1012" i="5"/>
  <c r="G1012" i="5"/>
  <c r="F1012" i="5"/>
  <c r="E1012" i="5"/>
  <c r="D1012" i="5"/>
  <c r="C1012" i="5"/>
  <c r="AC1011" i="5"/>
  <c r="U1011" i="5"/>
  <c r="T1011" i="5"/>
  <c r="S1011" i="5"/>
  <c r="R1011" i="5"/>
  <c r="Q1011" i="5"/>
  <c r="P1011" i="5"/>
  <c r="O1011" i="5"/>
  <c r="N1011" i="5"/>
  <c r="M1011" i="5"/>
  <c r="L1011" i="5"/>
  <c r="K1011" i="5"/>
  <c r="J1011" i="5"/>
  <c r="I1011" i="5"/>
  <c r="H1011" i="5"/>
  <c r="G1011" i="5"/>
  <c r="F1011" i="5"/>
  <c r="E1011" i="5"/>
  <c r="D1011" i="5"/>
  <c r="C1011" i="5"/>
  <c r="AC1010" i="5"/>
  <c r="U1010" i="5"/>
  <c r="T1010" i="5"/>
  <c r="S1010" i="5"/>
  <c r="R1010" i="5"/>
  <c r="Q1010" i="5"/>
  <c r="P1010" i="5"/>
  <c r="O1010" i="5"/>
  <c r="N1010" i="5"/>
  <c r="M1010" i="5"/>
  <c r="L1010" i="5"/>
  <c r="K1010" i="5"/>
  <c r="J1010" i="5"/>
  <c r="I1010" i="5"/>
  <c r="H1010" i="5"/>
  <c r="G1010" i="5"/>
  <c r="F1010" i="5"/>
  <c r="E1010" i="5"/>
  <c r="D1010" i="5"/>
  <c r="C1010" i="5"/>
  <c r="AC1009" i="5"/>
  <c r="U1009" i="5"/>
  <c r="T1009" i="5"/>
  <c r="S1009" i="5"/>
  <c r="R1009" i="5"/>
  <c r="Q1009" i="5"/>
  <c r="P1009" i="5"/>
  <c r="O1009" i="5"/>
  <c r="N1009" i="5"/>
  <c r="M1009" i="5"/>
  <c r="L1009" i="5"/>
  <c r="K1009" i="5"/>
  <c r="J1009" i="5"/>
  <c r="I1009" i="5"/>
  <c r="H1009" i="5"/>
  <c r="G1009" i="5"/>
  <c r="F1009" i="5"/>
  <c r="E1009" i="5"/>
  <c r="D1009" i="5"/>
  <c r="C1009" i="5"/>
  <c r="AC1008" i="5"/>
  <c r="AC1007" i="5"/>
  <c r="AC1006" i="5"/>
  <c r="AC1005" i="5"/>
  <c r="AC1004" i="5"/>
  <c r="U1004" i="5"/>
  <c r="T1004" i="5"/>
  <c r="S1004" i="5"/>
  <c r="R1004" i="5"/>
  <c r="Q1004" i="5"/>
  <c r="P1004" i="5"/>
  <c r="O1004" i="5"/>
  <c r="N1004" i="5"/>
  <c r="M1004" i="5"/>
  <c r="L1004" i="5"/>
  <c r="K1004" i="5"/>
  <c r="J1004" i="5"/>
  <c r="I1004" i="5"/>
  <c r="H1004" i="5"/>
  <c r="G1004" i="5"/>
  <c r="F1004" i="5"/>
  <c r="E1004" i="5"/>
  <c r="D1004" i="5"/>
  <c r="C1004" i="5"/>
  <c r="AC1003" i="5"/>
  <c r="U1003" i="5"/>
  <c r="T1003" i="5"/>
  <c r="S1003" i="5"/>
  <c r="R1003" i="5"/>
  <c r="Q1003" i="5"/>
  <c r="P1003" i="5"/>
  <c r="O1003" i="5"/>
  <c r="N1003" i="5"/>
  <c r="M1003" i="5"/>
  <c r="L1003" i="5"/>
  <c r="K1003" i="5"/>
  <c r="J1003" i="5"/>
  <c r="I1003" i="5"/>
  <c r="H1003" i="5"/>
  <c r="G1003" i="5"/>
  <c r="F1003" i="5"/>
  <c r="E1003" i="5"/>
  <c r="D1003" i="5"/>
  <c r="C1003" i="5"/>
  <c r="AC1002" i="5"/>
  <c r="U1002" i="5"/>
  <c r="T1002" i="5"/>
  <c r="S1002" i="5"/>
  <c r="R1002" i="5"/>
  <c r="Q1002" i="5"/>
  <c r="P1002" i="5"/>
  <c r="O1002" i="5"/>
  <c r="N1002" i="5"/>
  <c r="M1002" i="5"/>
  <c r="L1002" i="5"/>
  <c r="K1002" i="5"/>
  <c r="J1002" i="5"/>
  <c r="I1002" i="5"/>
  <c r="H1002" i="5"/>
  <c r="G1002" i="5"/>
  <c r="F1002" i="5"/>
  <c r="E1002" i="5"/>
  <c r="D1002" i="5"/>
  <c r="C1002" i="5"/>
  <c r="AC1001" i="5"/>
  <c r="U1001" i="5"/>
  <c r="T1001" i="5"/>
  <c r="S1001" i="5"/>
  <c r="R1001" i="5"/>
  <c r="Q1001" i="5"/>
  <c r="P1001" i="5"/>
  <c r="O1001" i="5"/>
  <c r="N1001" i="5"/>
  <c r="M1001" i="5"/>
  <c r="L1001" i="5"/>
  <c r="K1001" i="5"/>
  <c r="J1001" i="5"/>
  <c r="I1001" i="5"/>
  <c r="H1001" i="5"/>
  <c r="G1001" i="5"/>
  <c r="F1001" i="5"/>
  <c r="E1001" i="5"/>
  <c r="D1001" i="5"/>
  <c r="C1001" i="5"/>
  <c r="AC1000" i="5"/>
  <c r="U1000" i="5"/>
  <c r="T1000" i="5"/>
  <c r="S1000" i="5"/>
  <c r="R1000" i="5"/>
  <c r="Q1000" i="5"/>
  <c r="P1000" i="5"/>
  <c r="O1000" i="5"/>
  <c r="N1000" i="5"/>
  <c r="M1000" i="5"/>
  <c r="L1000" i="5"/>
  <c r="K1000" i="5"/>
  <c r="J1000" i="5"/>
  <c r="I1000" i="5"/>
  <c r="H1000" i="5"/>
  <c r="G1000" i="5"/>
  <c r="F1000" i="5"/>
  <c r="E1000" i="5"/>
  <c r="D1000" i="5"/>
  <c r="C1000" i="5"/>
  <c r="AC999" i="5"/>
  <c r="U999" i="5"/>
  <c r="T999" i="5"/>
  <c r="S999" i="5"/>
  <c r="R999" i="5"/>
  <c r="Q999" i="5"/>
  <c r="P999" i="5"/>
  <c r="O999" i="5"/>
  <c r="N999" i="5"/>
  <c r="M999" i="5"/>
  <c r="L999" i="5"/>
  <c r="K999" i="5"/>
  <c r="J999" i="5"/>
  <c r="I999" i="5"/>
  <c r="H999" i="5"/>
  <c r="G999" i="5"/>
  <c r="F999" i="5"/>
  <c r="E999" i="5"/>
  <c r="D999" i="5"/>
  <c r="C999" i="5"/>
  <c r="AC998" i="5"/>
  <c r="U998" i="5"/>
  <c r="T998" i="5"/>
  <c r="S998" i="5"/>
  <c r="R998" i="5"/>
  <c r="Q998" i="5"/>
  <c r="P998" i="5"/>
  <c r="O998" i="5"/>
  <c r="N998" i="5"/>
  <c r="M998" i="5"/>
  <c r="L998" i="5"/>
  <c r="K998" i="5"/>
  <c r="J998" i="5"/>
  <c r="I998" i="5"/>
  <c r="H998" i="5"/>
  <c r="G998" i="5"/>
  <c r="F998" i="5"/>
  <c r="E998" i="5"/>
  <c r="D998" i="5"/>
  <c r="C998" i="5"/>
  <c r="AC997" i="5"/>
  <c r="U997" i="5"/>
  <c r="T997" i="5"/>
  <c r="S997" i="5"/>
  <c r="R997" i="5"/>
  <c r="Q997" i="5"/>
  <c r="P997" i="5"/>
  <c r="O997" i="5"/>
  <c r="N997" i="5"/>
  <c r="M997" i="5"/>
  <c r="L997" i="5"/>
  <c r="K997" i="5"/>
  <c r="J997" i="5"/>
  <c r="I997" i="5"/>
  <c r="H997" i="5"/>
  <c r="G997" i="5"/>
  <c r="F997" i="5"/>
  <c r="E997" i="5"/>
  <c r="D997" i="5"/>
  <c r="C997" i="5"/>
  <c r="AC996" i="5"/>
  <c r="U996" i="5"/>
  <c r="T996" i="5"/>
  <c r="S996" i="5"/>
  <c r="R996" i="5"/>
  <c r="Q996" i="5"/>
  <c r="P996" i="5"/>
  <c r="O996" i="5"/>
  <c r="N996" i="5"/>
  <c r="M996" i="5"/>
  <c r="L996" i="5"/>
  <c r="K996" i="5"/>
  <c r="J996" i="5"/>
  <c r="I996" i="5"/>
  <c r="H996" i="5"/>
  <c r="G996" i="5"/>
  <c r="F996" i="5"/>
  <c r="E996" i="5"/>
  <c r="D996" i="5"/>
  <c r="C996" i="5"/>
  <c r="AC995" i="5"/>
  <c r="U995" i="5"/>
  <c r="T995" i="5"/>
  <c r="S995" i="5"/>
  <c r="R995" i="5"/>
  <c r="Q995" i="5"/>
  <c r="P995" i="5"/>
  <c r="O995" i="5"/>
  <c r="N995" i="5"/>
  <c r="M995" i="5"/>
  <c r="L995" i="5"/>
  <c r="K995" i="5"/>
  <c r="J995" i="5"/>
  <c r="I995" i="5"/>
  <c r="H995" i="5"/>
  <c r="G995" i="5"/>
  <c r="F995" i="5"/>
  <c r="E995" i="5"/>
  <c r="D995" i="5"/>
  <c r="C995" i="5"/>
  <c r="AC994" i="5"/>
  <c r="U994" i="5"/>
  <c r="T994" i="5"/>
  <c r="S994" i="5"/>
  <c r="R994" i="5"/>
  <c r="Q994" i="5"/>
  <c r="P994" i="5"/>
  <c r="O994" i="5"/>
  <c r="N994" i="5"/>
  <c r="M994" i="5"/>
  <c r="L994" i="5"/>
  <c r="K994" i="5"/>
  <c r="J994" i="5"/>
  <c r="I994" i="5"/>
  <c r="H994" i="5"/>
  <c r="G994" i="5"/>
  <c r="F994" i="5"/>
  <c r="E994" i="5"/>
  <c r="D994" i="5"/>
  <c r="C994" i="5"/>
  <c r="AC993" i="5"/>
  <c r="U993" i="5"/>
  <c r="T993" i="5"/>
  <c r="S993" i="5"/>
  <c r="R993" i="5"/>
  <c r="Q993" i="5"/>
  <c r="P993" i="5"/>
  <c r="O993" i="5"/>
  <c r="N993" i="5"/>
  <c r="M993" i="5"/>
  <c r="L993" i="5"/>
  <c r="K993" i="5"/>
  <c r="J993" i="5"/>
  <c r="I993" i="5"/>
  <c r="H993" i="5"/>
  <c r="G993" i="5"/>
  <c r="F993" i="5"/>
  <c r="E993" i="5"/>
  <c r="D993" i="5"/>
  <c r="C993" i="5"/>
  <c r="AC992" i="5"/>
  <c r="U992" i="5"/>
  <c r="T992" i="5"/>
  <c r="S992" i="5"/>
  <c r="R992" i="5"/>
  <c r="Q992" i="5"/>
  <c r="P992" i="5"/>
  <c r="O992" i="5"/>
  <c r="N992" i="5"/>
  <c r="M992" i="5"/>
  <c r="L992" i="5"/>
  <c r="K992" i="5"/>
  <c r="J992" i="5"/>
  <c r="I992" i="5"/>
  <c r="H992" i="5"/>
  <c r="G992" i="5"/>
  <c r="F992" i="5"/>
  <c r="E992" i="5"/>
  <c r="D992" i="5"/>
  <c r="C992" i="5"/>
  <c r="AC991" i="5"/>
  <c r="U991" i="5"/>
  <c r="T991" i="5"/>
  <c r="S991" i="5"/>
  <c r="R991" i="5"/>
  <c r="Q991" i="5"/>
  <c r="P991" i="5"/>
  <c r="O991" i="5"/>
  <c r="N991" i="5"/>
  <c r="M991" i="5"/>
  <c r="L991" i="5"/>
  <c r="K991" i="5"/>
  <c r="J991" i="5"/>
  <c r="I991" i="5"/>
  <c r="H991" i="5"/>
  <c r="G991" i="5"/>
  <c r="F991" i="5"/>
  <c r="E991" i="5"/>
  <c r="D991" i="5"/>
  <c r="C991" i="5"/>
  <c r="AC990" i="5"/>
  <c r="U990" i="5"/>
  <c r="T990" i="5"/>
  <c r="S990" i="5"/>
  <c r="R990" i="5"/>
  <c r="Q990" i="5"/>
  <c r="P990" i="5"/>
  <c r="O990" i="5"/>
  <c r="N990" i="5"/>
  <c r="M990" i="5"/>
  <c r="L990" i="5"/>
  <c r="K990" i="5"/>
  <c r="J990" i="5"/>
  <c r="I990" i="5"/>
  <c r="H990" i="5"/>
  <c r="G990" i="5"/>
  <c r="F990" i="5"/>
  <c r="E990" i="5"/>
  <c r="D990" i="5"/>
  <c r="C990" i="5"/>
  <c r="AC989" i="5"/>
  <c r="U989" i="5"/>
  <c r="T989" i="5"/>
  <c r="S989" i="5"/>
  <c r="R989" i="5"/>
  <c r="Q989" i="5"/>
  <c r="P989" i="5"/>
  <c r="O989" i="5"/>
  <c r="N989" i="5"/>
  <c r="M989" i="5"/>
  <c r="L989" i="5"/>
  <c r="K989" i="5"/>
  <c r="J989" i="5"/>
  <c r="I989" i="5"/>
  <c r="H989" i="5"/>
  <c r="G989" i="5"/>
  <c r="F989" i="5"/>
  <c r="E989" i="5"/>
  <c r="D989" i="5"/>
  <c r="C989" i="5"/>
  <c r="AC988" i="5"/>
  <c r="U988" i="5"/>
  <c r="T988" i="5"/>
  <c r="S988" i="5"/>
  <c r="R988" i="5"/>
  <c r="Q988" i="5"/>
  <c r="P988" i="5"/>
  <c r="O988" i="5"/>
  <c r="N988" i="5"/>
  <c r="M988" i="5"/>
  <c r="L988" i="5"/>
  <c r="K988" i="5"/>
  <c r="J988" i="5"/>
  <c r="I988" i="5"/>
  <c r="H988" i="5"/>
  <c r="G988" i="5"/>
  <c r="F988" i="5"/>
  <c r="E988" i="5"/>
  <c r="D988" i="5"/>
  <c r="C988" i="5"/>
  <c r="AC987" i="5"/>
  <c r="U987" i="5"/>
  <c r="T987" i="5"/>
  <c r="S987" i="5"/>
  <c r="R987" i="5"/>
  <c r="Q987" i="5"/>
  <c r="P987" i="5"/>
  <c r="O987" i="5"/>
  <c r="N987" i="5"/>
  <c r="M987" i="5"/>
  <c r="L987" i="5"/>
  <c r="K987" i="5"/>
  <c r="J987" i="5"/>
  <c r="I987" i="5"/>
  <c r="H987" i="5"/>
  <c r="G987" i="5"/>
  <c r="F987" i="5"/>
  <c r="E987" i="5"/>
  <c r="D987" i="5"/>
  <c r="C987" i="5"/>
  <c r="AC986" i="5"/>
  <c r="U986" i="5"/>
  <c r="T986" i="5"/>
  <c r="S986" i="5"/>
  <c r="R986" i="5"/>
  <c r="Q986" i="5"/>
  <c r="P986" i="5"/>
  <c r="O986" i="5"/>
  <c r="N986" i="5"/>
  <c r="M986" i="5"/>
  <c r="L986" i="5"/>
  <c r="K986" i="5"/>
  <c r="J986" i="5"/>
  <c r="I986" i="5"/>
  <c r="H986" i="5"/>
  <c r="G986" i="5"/>
  <c r="F986" i="5"/>
  <c r="E986" i="5"/>
  <c r="D986" i="5"/>
  <c r="C986" i="5"/>
  <c r="AC985" i="5"/>
  <c r="U985" i="5"/>
  <c r="T985" i="5"/>
  <c r="S985" i="5"/>
  <c r="R985" i="5"/>
  <c r="Q985" i="5"/>
  <c r="P985" i="5"/>
  <c r="O985" i="5"/>
  <c r="N985" i="5"/>
  <c r="M985" i="5"/>
  <c r="L985" i="5"/>
  <c r="K985" i="5"/>
  <c r="J985" i="5"/>
  <c r="I985" i="5"/>
  <c r="H985" i="5"/>
  <c r="G985" i="5"/>
  <c r="F985" i="5"/>
  <c r="E985" i="5"/>
  <c r="D985" i="5"/>
  <c r="C985" i="5"/>
  <c r="AC984" i="5"/>
  <c r="U984" i="5"/>
  <c r="T984" i="5"/>
  <c r="S984" i="5"/>
  <c r="R984" i="5"/>
  <c r="Q984" i="5"/>
  <c r="P984" i="5"/>
  <c r="O984" i="5"/>
  <c r="N984" i="5"/>
  <c r="M984" i="5"/>
  <c r="L984" i="5"/>
  <c r="K984" i="5"/>
  <c r="J984" i="5"/>
  <c r="I984" i="5"/>
  <c r="H984" i="5"/>
  <c r="G984" i="5"/>
  <c r="F984" i="5"/>
  <c r="E984" i="5"/>
  <c r="D984" i="5"/>
  <c r="C984" i="5"/>
  <c r="AC983" i="5"/>
  <c r="U983" i="5"/>
  <c r="T983" i="5"/>
  <c r="S983" i="5"/>
  <c r="R983" i="5"/>
  <c r="Q983" i="5"/>
  <c r="P983" i="5"/>
  <c r="O983" i="5"/>
  <c r="N983" i="5"/>
  <c r="M983" i="5"/>
  <c r="L983" i="5"/>
  <c r="K983" i="5"/>
  <c r="J983" i="5"/>
  <c r="I983" i="5"/>
  <c r="H983" i="5"/>
  <c r="G983" i="5"/>
  <c r="F983" i="5"/>
  <c r="E983" i="5"/>
  <c r="D983" i="5"/>
  <c r="C983" i="5"/>
  <c r="AC982" i="5"/>
  <c r="U982" i="5"/>
  <c r="T982" i="5"/>
  <c r="S982" i="5"/>
  <c r="R982" i="5"/>
  <c r="Q982" i="5"/>
  <c r="P982" i="5"/>
  <c r="O982" i="5"/>
  <c r="N982" i="5"/>
  <c r="M982" i="5"/>
  <c r="L982" i="5"/>
  <c r="K982" i="5"/>
  <c r="J982" i="5"/>
  <c r="I982" i="5"/>
  <c r="H982" i="5"/>
  <c r="G982" i="5"/>
  <c r="F982" i="5"/>
  <c r="E982" i="5"/>
  <c r="D982" i="5"/>
  <c r="C982" i="5"/>
  <c r="AC981" i="5"/>
  <c r="U981" i="5"/>
  <c r="T981" i="5"/>
  <c r="S981" i="5"/>
  <c r="R981" i="5"/>
  <c r="Q981" i="5"/>
  <c r="P981" i="5"/>
  <c r="O981" i="5"/>
  <c r="N981" i="5"/>
  <c r="M981" i="5"/>
  <c r="L981" i="5"/>
  <c r="K981" i="5"/>
  <c r="J981" i="5"/>
  <c r="I981" i="5"/>
  <c r="H981" i="5"/>
  <c r="G981" i="5"/>
  <c r="F981" i="5"/>
  <c r="E981" i="5"/>
  <c r="D981" i="5"/>
  <c r="C981" i="5"/>
  <c r="AC980" i="5"/>
  <c r="U980" i="5"/>
  <c r="T980" i="5"/>
  <c r="S980" i="5"/>
  <c r="R980" i="5"/>
  <c r="Q980" i="5"/>
  <c r="P980" i="5"/>
  <c r="O980" i="5"/>
  <c r="N980" i="5"/>
  <c r="M980" i="5"/>
  <c r="L980" i="5"/>
  <c r="K980" i="5"/>
  <c r="J980" i="5"/>
  <c r="I980" i="5"/>
  <c r="H980" i="5"/>
  <c r="G980" i="5"/>
  <c r="F980" i="5"/>
  <c r="E980" i="5"/>
  <c r="D980" i="5"/>
  <c r="C980" i="5"/>
  <c r="AC979" i="5"/>
  <c r="U979" i="5"/>
  <c r="T979" i="5"/>
  <c r="S979" i="5"/>
  <c r="R979" i="5"/>
  <c r="Q979" i="5"/>
  <c r="P979" i="5"/>
  <c r="O979" i="5"/>
  <c r="N979" i="5"/>
  <c r="M979" i="5"/>
  <c r="L979" i="5"/>
  <c r="K979" i="5"/>
  <c r="J979" i="5"/>
  <c r="I979" i="5"/>
  <c r="H979" i="5"/>
  <c r="G979" i="5"/>
  <c r="F979" i="5"/>
  <c r="E979" i="5"/>
  <c r="D979" i="5"/>
  <c r="C979" i="5"/>
  <c r="AC978" i="5"/>
  <c r="U978" i="5"/>
  <c r="T978" i="5"/>
  <c r="S978" i="5"/>
  <c r="R978" i="5"/>
  <c r="Q978" i="5"/>
  <c r="P978" i="5"/>
  <c r="O978" i="5"/>
  <c r="N978" i="5"/>
  <c r="M978" i="5"/>
  <c r="L978" i="5"/>
  <c r="K978" i="5"/>
  <c r="J978" i="5"/>
  <c r="I978" i="5"/>
  <c r="H978" i="5"/>
  <c r="G978" i="5"/>
  <c r="F978" i="5"/>
  <c r="E978" i="5"/>
  <c r="D978" i="5"/>
  <c r="C978" i="5"/>
  <c r="AC977" i="5"/>
  <c r="U977" i="5"/>
  <c r="T977" i="5"/>
  <c r="S977" i="5"/>
  <c r="R977" i="5"/>
  <c r="Q977" i="5"/>
  <c r="P977" i="5"/>
  <c r="O977" i="5"/>
  <c r="N977" i="5"/>
  <c r="M977" i="5"/>
  <c r="L977" i="5"/>
  <c r="K977" i="5"/>
  <c r="J977" i="5"/>
  <c r="I977" i="5"/>
  <c r="H977" i="5"/>
  <c r="G977" i="5"/>
  <c r="F977" i="5"/>
  <c r="E977" i="5"/>
  <c r="D977" i="5"/>
  <c r="C977" i="5"/>
  <c r="AC976" i="5"/>
  <c r="U976" i="5"/>
  <c r="T976" i="5"/>
  <c r="S976" i="5"/>
  <c r="R976" i="5"/>
  <c r="Q976" i="5"/>
  <c r="P976" i="5"/>
  <c r="O976" i="5"/>
  <c r="N976" i="5"/>
  <c r="M976" i="5"/>
  <c r="L976" i="5"/>
  <c r="K976" i="5"/>
  <c r="J976" i="5"/>
  <c r="I976" i="5"/>
  <c r="H976" i="5"/>
  <c r="G976" i="5"/>
  <c r="F976" i="5"/>
  <c r="E976" i="5"/>
  <c r="D976" i="5"/>
  <c r="C976" i="5"/>
  <c r="AC975" i="5"/>
  <c r="U975" i="5"/>
  <c r="T975" i="5"/>
  <c r="S975" i="5"/>
  <c r="R975" i="5"/>
  <c r="Q975" i="5"/>
  <c r="P975" i="5"/>
  <c r="O975" i="5"/>
  <c r="N975" i="5"/>
  <c r="M975" i="5"/>
  <c r="L975" i="5"/>
  <c r="K975" i="5"/>
  <c r="J975" i="5"/>
  <c r="I975" i="5"/>
  <c r="H975" i="5"/>
  <c r="G975" i="5"/>
  <c r="F975" i="5"/>
  <c r="E975" i="5"/>
  <c r="D975" i="5"/>
  <c r="C975" i="5"/>
  <c r="AC974" i="5"/>
  <c r="U974" i="5"/>
  <c r="T974" i="5"/>
  <c r="S974" i="5"/>
  <c r="R974" i="5"/>
  <c r="Q974" i="5"/>
  <c r="P974" i="5"/>
  <c r="O974" i="5"/>
  <c r="N974" i="5"/>
  <c r="M974" i="5"/>
  <c r="L974" i="5"/>
  <c r="K974" i="5"/>
  <c r="J974" i="5"/>
  <c r="I974" i="5"/>
  <c r="H974" i="5"/>
  <c r="G974" i="5"/>
  <c r="F974" i="5"/>
  <c r="E974" i="5"/>
  <c r="D974" i="5"/>
  <c r="C974" i="5"/>
  <c r="AC973" i="5"/>
  <c r="U973" i="5"/>
  <c r="T973" i="5"/>
  <c r="S973" i="5"/>
  <c r="R973" i="5"/>
  <c r="Q973" i="5"/>
  <c r="P973" i="5"/>
  <c r="O973" i="5"/>
  <c r="N973" i="5"/>
  <c r="M973" i="5"/>
  <c r="L973" i="5"/>
  <c r="K973" i="5"/>
  <c r="J973" i="5"/>
  <c r="I973" i="5"/>
  <c r="H973" i="5"/>
  <c r="G973" i="5"/>
  <c r="F973" i="5"/>
  <c r="D973" i="5"/>
  <c r="C973" i="5"/>
  <c r="AC972" i="5"/>
  <c r="U972" i="5"/>
  <c r="T972" i="5"/>
  <c r="S972" i="5"/>
  <c r="R972" i="5"/>
  <c r="Q972" i="5"/>
  <c r="P972" i="5"/>
  <c r="O972" i="5"/>
  <c r="N972" i="5"/>
  <c r="M972" i="5"/>
  <c r="L972" i="5"/>
  <c r="K972" i="5"/>
  <c r="J972" i="5"/>
  <c r="I972" i="5"/>
  <c r="H972" i="5"/>
  <c r="G972" i="5"/>
  <c r="F972" i="5"/>
  <c r="D972" i="5"/>
  <c r="C972" i="5"/>
  <c r="AC971" i="5"/>
  <c r="U971" i="5"/>
  <c r="T971" i="5"/>
  <c r="S971" i="5"/>
  <c r="R971" i="5"/>
  <c r="Q971" i="5"/>
  <c r="P971" i="5"/>
  <c r="O971" i="5"/>
  <c r="N971" i="5"/>
  <c r="M971" i="5"/>
  <c r="L971" i="5"/>
  <c r="K971" i="5"/>
  <c r="J971" i="5"/>
  <c r="I971" i="5"/>
  <c r="H971" i="5"/>
  <c r="G971" i="5"/>
  <c r="F971" i="5"/>
  <c r="E971" i="5"/>
  <c r="D971" i="5"/>
  <c r="C971" i="5"/>
  <c r="AC970" i="5"/>
  <c r="U970" i="5"/>
  <c r="T970" i="5"/>
  <c r="S970" i="5"/>
  <c r="R970" i="5"/>
  <c r="Q970" i="5"/>
  <c r="P970" i="5"/>
  <c r="O970" i="5"/>
  <c r="N970" i="5"/>
  <c r="M970" i="5"/>
  <c r="L970" i="5"/>
  <c r="K970" i="5"/>
  <c r="J970" i="5"/>
  <c r="I970" i="5"/>
  <c r="H970" i="5"/>
  <c r="G970" i="5"/>
  <c r="F970" i="5"/>
  <c r="E970" i="5"/>
  <c r="D970" i="5"/>
  <c r="C970" i="5"/>
  <c r="AC969" i="5"/>
  <c r="U969" i="5"/>
  <c r="T969" i="5"/>
  <c r="S969" i="5"/>
  <c r="R969" i="5"/>
  <c r="Q969" i="5"/>
  <c r="P969" i="5"/>
  <c r="O969" i="5"/>
  <c r="N969" i="5"/>
  <c r="M969" i="5"/>
  <c r="L969" i="5"/>
  <c r="K969" i="5"/>
  <c r="J969" i="5"/>
  <c r="I969" i="5"/>
  <c r="H969" i="5"/>
  <c r="G969" i="5"/>
  <c r="F969" i="5"/>
  <c r="E969" i="5"/>
  <c r="D969" i="5"/>
  <c r="C969" i="5"/>
  <c r="AC968" i="5"/>
  <c r="U968" i="5"/>
  <c r="T968" i="5"/>
  <c r="S968" i="5"/>
  <c r="R968" i="5"/>
  <c r="Q968" i="5"/>
  <c r="P968" i="5"/>
  <c r="O968" i="5"/>
  <c r="N968" i="5"/>
  <c r="M968" i="5"/>
  <c r="L968" i="5"/>
  <c r="K968" i="5"/>
  <c r="J968" i="5"/>
  <c r="I968" i="5"/>
  <c r="H968" i="5"/>
  <c r="G968" i="5"/>
  <c r="F968" i="5"/>
  <c r="E968" i="5"/>
  <c r="D968" i="5"/>
  <c r="C968" i="5"/>
  <c r="AC967" i="5"/>
  <c r="U967" i="5"/>
  <c r="T967" i="5"/>
  <c r="S967" i="5"/>
  <c r="R967" i="5"/>
  <c r="Q967" i="5"/>
  <c r="P967" i="5"/>
  <c r="O967" i="5"/>
  <c r="N967" i="5"/>
  <c r="M967" i="5"/>
  <c r="L967" i="5"/>
  <c r="K967" i="5"/>
  <c r="J967" i="5"/>
  <c r="I967" i="5"/>
  <c r="H967" i="5"/>
  <c r="G967" i="5"/>
  <c r="F967" i="5"/>
  <c r="E967" i="5"/>
  <c r="D967" i="5"/>
  <c r="C967" i="5"/>
  <c r="AC966" i="5"/>
  <c r="U966" i="5"/>
  <c r="T966" i="5"/>
  <c r="S966" i="5"/>
  <c r="R966" i="5"/>
  <c r="Q966" i="5"/>
  <c r="P966" i="5"/>
  <c r="O966" i="5"/>
  <c r="N966" i="5"/>
  <c r="M966" i="5"/>
  <c r="L966" i="5"/>
  <c r="K966" i="5"/>
  <c r="J966" i="5"/>
  <c r="I966" i="5"/>
  <c r="H966" i="5"/>
  <c r="G966" i="5"/>
  <c r="F966" i="5"/>
  <c r="E966" i="5"/>
  <c r="D966" i="5"/>
  <c r="C966" i="5"/>
  <c r="AC965" i="5"/>
  <c r="U965" i="5"/>
  <c r="T965" i="5"/>
  <c r="S965" i="5"/>
  <c r="R965" i="5"/>
  <c r="Q965" i="5"/>
  <c r="P965" i="5"/>
  <c r="O965" i="5"/>
  <c r="N965" i="5"/>
  <c r="M965" i="5"/>
  <c r="L965" i="5"/>
  <c r="K965" i="5"/>
  <c r="J965" i="5"/>
  <c r="I965" i="5"/>
  <c r="H965" i="5"/>
  <c r="G965" i="5"/>
  <c r="F965" i="5"/>
  <c r="E965" i="5"/>
  <c r="D965" i="5"/>
  <c r="C965" i="5"/>
  <c r="AC964" i="5"/>
  <c r="U964" i="5"/>
  <c r="T964" i="5"/>
  <c r="S964" i="5"/>
  <c r="R964" i="5"/>
  <c r="Q964" i="5"/>
  <c r="P964" i="5"/>
  <c r="O964" i="5"/>
  <c r="N964" i="5"/>
  <c r="M964" i="5"/>
  <c r="L964" i="5"/>
  <c r="K964" i="5"/>
  <c r="J964" i="5"/>
  <c r="I964" i="5"/>
  <c r="H964" i="5"/>
  <c r="G964" i="5"/>
  <c r="F964" i="5"/>
  <c r="E964" i="5"/>
  <c r="D964" i="5"/>
  <c r="C964" i="5"/>
  <c r="AC963" i="5"/>
  <c r="U963" i="5"/>
  <c r="T963" i="5"/>
  <c r="S963" i="5"/>
  <c r="R963" i="5"/>
  <c r="Q963" i="5"/>
  <c r="P963" i="5"/>
  <c r="O963" i="5"/>
  <c r="N963" i="5"/>
  <c r="M963" i="5"/>
  <c r="L963" i="5"/>
  <c r="K963" i="5"/>
  <c r="J963" i="5"/>
  <c r="I963" i="5"/>
  <c r="H963" i="5"/>
  <c r="G963" i="5"/>
  <c r="F963" i="5"/>
  <c r="E963" i="5"/>
  <c r="D963" i="5"/>
  <c r="C963" i="5"/>
  <c r="AC962" i="5"/>
  <c r="U962" i="5"/>
  <c r="T962" i="5"/>
  <c r="S962" i="5"/>
  <c r="R962" i="5"/>
  <c r="Q962" i="5"/>
  <c r="P962" i="5"/>
  <c r="O962" i="5"/>
  <c r="N962" i="5"/>
  <c r="M962" i="5"/>
  <c r="L962" i="5"/>
  <c r="K962" i="5"/>
  <c r="J962" i="5"/>
  <c r="I962" i="5"/>
  <c r="H962" i="5"/>
  <c r="G962" i="5"/>
  <c r="F962" i="5"/>
  <c r="E962" i="5"/>
  <c r="D962" i="5"/>
  <c r="C962" i="5"/>
  <c r="AC961" i="5"/>
  <c r="U961" i="5"/>
  <c r="T961" i="5"/>
  <c r="S961" i="5"/>
  <c r="R961" i="5"/>
  <c r="Q961" i="5"/>
  <c r="P961" i="5"/>
  <c r="O961" i="5"/>
  <c r="N961" i="5"/>
  <c r="M961" i="5"/>
  <c r="L961" i="5"/>
  <c r="K961" i="5"/>
  <c r="J961" i="5"/>
  <c r="I961" i="5"/>
  <c r="H961" i="5"/>
  <c r="G961" i="5"/>
  <c r="F961" i="5"/>
  <c r="E961" i="5"/>
  <c r="D961" i="5"/>
  <c r="C961" i="5"/>
  <c r="AC960" i="5"/>
  <c r="U960" i="5"/>
  <c r="T960" i="5"/>
  <c r="S960" i="5"/>
  <c r="R960" i="5"/>
  <c r="Q960" i="5"/>
  <c r="P960" i="5"/>
  <c r="O960" i="5"/>
  <c r="N960" i="5"/>
  <c r="M960" i="5"/>
  <c r="L960" i="5"/>
  <c r="K960" i="5"/>
  <c r="J960" i="5"/>
  <c r="I960" i="5"/>
  <c r="H960" i="5"/>
  <c r="G960" i="5"/>
  <c r="F960" i="5"/>
  <c r="E960" i="5"/>
  <c r="D960" i="5"/>
  <c r="C960" i="5"/>
  <c r="AC959" i="5"/>
  <c r="U959" i="5"/>
  <c r="T959" i="5"/>
  <c r="S959" i="5"/>
  <c r="R959" i="5"/>
  <c r="Q959" i="5"/>
  <c r="P959" i="5"/>
  <c r="O959" i="5"/>
  <c r="N959" i="5"/>
  <c r="M959" i="5"/>
  <c r="L959" i="5"/>
  <c r="K959" i="5"/>
  <c r="J959" i="5"/>
  <c r="I959" i="5"/>
  <c r="H959" i="5"/>
  <c r="G959" i="5"/>
  <c r="F959" i="5"/>
  <c r="D959" i="5"/>
  <c r="C959" i="5"/>
  <c r="AC958" i="5"/>
  <c r="U958" i="5"/>
  <c r="T958" i="5"/>
  <c r="S958" i="5"/>
  <c r="R958" i="5"/>
  <c r="Q958" i="5"/>
  <c r="P958" i="5"/>
  <c r="O958" i="5"/>
  <c r="N958" i="5"/>
  <c r="M958" i="5"/>
  <c r="L958" i="5"/>
  <c r="K958" i="5"/>
  <c r="J958" i="5"/>
  <c r="I958" i="5"/>
  <c r="H958" i="5"/>
  <c r="G958" i="5"/>
  <c r="F958" i="5"/>
  <c r="E958" i="5"/>
  <c r="D958" i="5"/>
  <c r="C958" i="5"/>
  <c r="AC957" i="5"/>
  <c r="U957" i="5"/>
  <c r="T957" i="5"/>
  <c r="S957" i="5"/>
  <c r="R957" i="5"/>
  <c r="Q957" i="5"/>
  <c r="P957" i="5"/>
  <c r="O957" i="5"/>
  <c r="N957" i="5"/>
  <c r="M957" i="5"/>
  <c r="L957" i="5"/>
  <c r="K957" i="5"/>
  <c r="J957" i="5"/>
  <c r="I957" i="5"/>
  <c r="H957" i="5"/>
  <c r="G957" i="5"/>
  <c r="F957" i="5"/>
  <c r="E957" i="5"/>
  <c r="D957" i="5"/>
  <c r="C957" i="5"/>
  <c r="AC956" i="5"/>
  <c r="AC955" i="5"/>
  <c r="AC954" i="5"/>
  <c r="AC953" i="5"/>
  <c r="AC952" i="5"/>
  <c r="U952" i="5"/>
  <c r="T952" i="5"/>
  <c r="S952" i="5"/>
  <c r="R952" i="5"/>
  <c r="Q952" i="5"/>
  <c r="P952" i="5"/>
  <c r="O952" i="5"/>
  <c r="N952" i="5"/>
  <c r="M952" i="5"/>
  <c r="L952" i="5"/>
  <c r="K952" i="5"/>
  <c r="J952" i="5"/>
  <c r="I952" i="5"/>
  <c r="H952" i="5"/>
  <c r="G952" i="5"/>
  <c r="F952" i="5"/>
  <c r="E952" i="5"/>
  <c r="D952" i="5"/>
  <c r="C952" i="5"/>
  <c r="AC951" i="5"/>
  <c r="U951" i="5"/>
  <c r="T951" i="5"/>
  <c r="S951" i="5"/>
  <c r="R951" i="5"/>
  <c r="Q951" i="5"/>
  <c r="P951" i="5"/>
  <c r="O951" i="5"/>
  <c r="N951" i="5"/>
  <c r="M951" i="5"/>
  <c r="L951" i="5"/>
  <c r="K951" i="5"/>
  <c r="J951" i="5"/>
  <c r="I951" i="5"/>
  <c r="H951" i="5"/>
  <c r="G951" i="5"/>
  <c r="F951" i="5"/>
  <c r="E951" i="5"/>
  <c r="D951" i="5"/>
  <c r="C951" i="5"/>
  <c r="AC950" i="5"/>
  <c r="U950" i="5"/>
  <c r="T950" i="5"/>
  <c r="S950" i="5"/>
  <c r="R950" i="5"/>
  <c r="Q950" i="5"/>
  <c r="P950" i="5"/>
  <c r="O950" i="5"/>
  <c r="N950" i="5"/>
  <c r="M950" i="5"/>
  <c r="L950" i="5"/>
  <c r="K950" i="5"/>
  <c r="J950" i="5"/>
  <c r="I950" i="5"/>
  <c r="H950" i="5"/>
  <c r="G950" i="5"/>
  <c r="F950" i="5"/>
  <c r="E950" i="5"/>
  <c r="D950" i="5"/>
  <c r="C950" i="5"/>
  <c r="AC949" i="5"/>
  <c r="U949" i="5"/>
  <c r="T949" i="5"/>
  <c r="S949" i="5"/>
  <c r="R949" i="5"/>
  <c r="Q949" i="5"/>
  <c r="P949" i="5"/>
  <c r="O949" i="5"/>
  <c r="N949" i="5"/>
  <c r="M949" i="5"/>
  <c r="L949" i="5"/>
  <c r="K949" i="5"/>
  <c r="J949" i="5"/>
  <c r="I949" i="5"/>
  <c r="H949" i="5"/>
  <c r="G949" i="5"/>
  <c r="F949" i="5"/>
  <c r="E949" i="5"/>
  <c r="D949" i="5"/>
  <c r="C949" i="5"/>
  <c r="AC948" i="5"/>
  <c r="U948" i="5"/>
  <c r="T948" i="5"/>
  <c r="S948" i="5"/>
  <c r="R948" i="5"/>
  <c r="Q948" i="5"/>
  <c r="P948" i="5"/>
  <c r="O948" i="5"/>
  <c r="N948" i="5"/>
  <c r="M948" i="5"/>
  <c r="L948" i="5"/>
  <c r="K948" i="5"/>
  <c r="J948" i="5"/>
  <c r="I948" i="5"/>
  <c r="H948" i="5"/>
  <c r="G948" i="5"/>
  <c r="F948" i="5"/>
  <c r="E948" i="5"/>
  <c r="D948" i="5"/>
  <c r="C948" i="5"/>
  <c r="AC947" i="5"/>
  <c r="U947" i="5"/>
  <c r="T947" i="5"/>
  <c r="S947" i="5"/>
  <c r="R947" i="5"/>
  <c r="Q947" i="5"/>
  <c r="P947" i="5"/>
  <c r="O947" i="5"/>
  <c r="N947" i="5"/>
  <c r="M947" i="5"/>
  <c r="L947" i="5"/>
  <c r="K947" i="5"/>
  <c r="J947" i="5"/>
  <c r="I947" i="5"/>
  <c r="H947" i="5"/>
  <c r="G947" i="5"/>
  <c r="F947" i="5"/>
  <c r="E947" i="5"/>
  <c r="D947" i="5"/>
  <c r="C947" i="5"/>
  <c r="AC946" i="5"/>
  <c r="U946" i="5"/>
  <c r="T946" i="5"/>
  <c r="S946" i="5"/>
  <c r="R946" i="5"/>
  <c r="Q946" i="5"/>
  <c r="P946" i="5"/>
  <c r="O946" i="5"/>
  <c r="N946" i="5"/>
  <c r="M946" i="5"/>
  <c r="L946" i="5"/>
  <c r="K946" i="5"/>
  <c r="J946" i="5"/>
  <c r="I946" i="5"/>
  <c r="H946" i="5"/>
  <c r="G946" i="5"/>
  <c r="F946" i="5"/>
  <c r="E946" i="5"/>
  <c r="D946" i="5"/>
  <c r="C946" i="5"/>
  <c r="AC945" i="5"/>
  <c r="U945" i="5"/>
  <c r="T945" i="5"/>
  <c r="S945" i="5"/>
  <c r="R945" i="5"/>
  <c r="Q945" i="5"/>
  <c r="P945" i="5"/>
  <c r="O945" i="5"/>
  <c r="N945" i="5"/>
  <c r="M945" i="5"/>
  <c r="L945" i="5"/>
  <c r="K945" i="5"/>
  <c r="J945" i="5"/>
  <c r="I945" i="5"/>
  <c r="H945" i="5"/>
  <c r="G945" i="5"/>
  <c r="F945" i="5"/>
  <c r="E945" i="5"/>
  <c r="D945" i="5"/>
  <c r="C945" i="5"/>
  <c r="AC944" i="5"/>
  <c r="U944" i="5"/>
  <c r="T944" i="5"/>
  <c r="S944" i="5"/>
  <c r="R944" i="5"/>
  <c r="Q944" i="5"/>
  <c r="P944" i="5"/>
  <c r="O944" i="5"/>
  <c r="N944" i="5"/>
  <c r="M944" i="5"/>
  <c r="L944" i="5"/>
  <c r="K944" i="5"/>
  <c r="J944" i="5"/>
  <c r="I944" i="5"/>
  <c r="H944" i="5"/>
  <c r="G944" i="5"/>
  <c r="F944" i="5"/>
  <c r="E944" i="5"/>
  <c r="D944" i="5"/>
  <c r="C944" i="5"/>
  <c r="AC943" i="5"/>
  <c r="U943" i="5"/>
  <c r="T943" i="5"/>
  <c r="S943" i="5"/>
  <c r="R943" i="5"/>
  <c r="Q943" i="5"/>
  <c r="P943" i="5"/>
  <c r="O943" i="5"/>
  <c r="N943" i="5"/>
  <c r="M943" i="5"/>
  <c r="L943" i="5"/>
  <c r="K943" i="5"/>
  <c r="J943" i="5"/>
  <c r="I943" i="5"/>
  <c r="H943" i="5"/>
  <c r="G943" i="5"/>
  <c r="F943" i="5"/>
  <c r="E943" i="5"/>
  <c r="D943" i="5"/>
  <c r="C943" i="5"/>
  <c r="AC942" i="5"/>
  <c r="U942" i="5"/>
  <c r="T942" i="5"/>
  <c r="S942" i="5"/>
  <c r="R942" i="5"/>
  <c r="Q942" i="5"/>
  <c r="P942" i="5"/>
  <c r="O942" i="5"/>
  <c r="N942" i="5"/>
  <c r="M942" i="5"/>
  <c r="L942" i="5"/>
  <c r="K942" i="5"/>
  <c r="J942" i="5"/>
  <c r="I942" i="5"/>
  <c r="H942" i="5"/>
  <c r="G942" i="5"/>
  <c r="F942" i="5"/>
  <c r="E942" i="5"/>
  <c r="D942" i="5"/>
  <c r="C942" i="5"/>
  <c r="AC941" i="5"/>
  <c r="U941" i="5"/>
  <c r="T941" i="5"/>
  <c r="S941" i="5"/>
  <c r="R941" i="5"/>
  <c r="Q941" i="5"/>
  <c r="P941" i="5"/>
  <c r="O941" i="5"/>
  <c r="N941" i="5"/>
  <c r="M941" i="5"/>
  <c r="L941" i="5"/>
  <c r="K941" i="5"/>
  <c r="J941" i="5"/>
  <c r="I941" i="5"/>
  <c r="H941" i="5"/>
  <c r="G941" i="5"/>
  <c r="F941" i="5"/>
  <c r="E941" i="5"/>
  <c r="D941" i="5"/>
  <c r="C941" i="5"/>
  <c r="AC940" i="5"/>
  <c r="U940" i="5"/>
  <c r="T940" i="5"/>
  <c r="S940" i="5"/>
  <c r="R940" i="5"/>
  <c r="Q940" i="5"/>
  <c r="P940" i="5"/>
  <c r="O940" i="5"/>
  <c r="N940" i="5"/>
  <c r="M940" i="5"/>
  <c r="L940" i="5"/>
  <c r="K940" i="5"/>
  <c r="J940" i="5"/>
  <c r="I940" i="5"/>
  <c r="H940" i="5"/>
  <c r="G940" i="5"/>
  <c r="F940" i="5"/>
  <c r="E940" i="5"/>
  <c r="D940" i="5"/>
  <c r="C940" i="5"/>
  <c r="AC939" i="5"/>
  <c r="AC938" i="5"/>
  <c r="AC937" i="5"/>
  <c r="AC936" i="5"/>
  <c r="AC935" i="5"/>
  <c r="U935" i="5"/>
  <c r="T935" i="5"/>
  <c r="S935" i="5"/>
  <c r="R935" i="5"/>
  <c r="Q935" i="5"/>
  <c r="P935" i="5"/>
  <c r="O935" i="5"/>
  <c r="N935" i="5"/>
  <c r="M935" i="5"/>
  <c r="L935" i="5"/>
  <c r="K935" i="5"/>
  <c r="J935" i="5"/>
  <c r="I935" i="5"/>
  <c r="H935" i="5"/>
  <c r="G935" i="5"/>
  <c r="F935" i="5"/>
  <c r="E935" i="5"/>
  <c r="D935" i="5"/>
  <c r="C935" i="5"/>
  <c r="AC934" i="5"/>
  <c r="U934" i="5"/>
  <c r="T934" i="5"/>
  <c r="S934" i="5"/>
  <c r="R934" i="5"/>
  <c r="Q934" i="5"/>
  <c r="P934" i="5"/>
  <c r="O934" i="5"/>
  <c r="N934" i="5"/>
  <c r="M934" i="5"/>
  <c r="L934" i="5"/>
  <c r="K934" i="5"/>
  <c r="J934" i="5"/>
  <c r="I934" i="5"/>
  <c r="H934" i="5"/>
  <c r="G934" i="5"/>
  <c r="F934" i="5"/>
  <c r="E934" i="5"/>
  <c r="D934" i="5"/>
  <c r="C934" i="5"/>
  <c r="AC933" i="5"/>
  <c r="U933" i="5"/>
  <c r="T933" i="5"/>
  <c r="S933" i="5"/>
  <c r="R933" i="5"/>
  <c r="Q933" i="5"/>
  <c r="P933" i="5"/>
  <c r="O933" i="5"/>
  <c r="N933" i="5"/>
  <c r="M933" i="5"/>
  <c r="L933" i="5"/>
  <c r="K933" i="5"/>
  <c r="J933" i="5"/>
  <c r="I933" i="5"/>
  <c r="H933" i="5"/>
  <c r="G933" i="5"/>
  <c r="F933" i="5"/>
  <c r="E933" i="5"/>
  <c r="D933" i="5"/>
  <c r="C933" i="5"/>
  <c r="AC932" i="5"/>
  <c r="U932" i="5"/>
  <c r="T932" i="5"/>
  <c r="S932" i="5"/>
  <c r="R932" i="5"/>
  <c r="Q932" i="5"/>
  <c r="P932" i="5"/>
  <c r="O932" i="5"/>
  <c r="N932" i="5"/>
  <c r="M932" i="5"/>
  <c r="L932" i="5"/>
  <c r="K932" i="5"/>
  <c r="J932" i="5"/>
  <c r="I932" i="5"/>
  <c r="H932" i="5"/>
  <c r="G932" i="5"/>
  <c r="F932" i="5"/>
  <c r="E932" i="5"/>
  <c r="D932" i="5"/>
  <c r="C932" i="5"/>
  <c r="AC931" i="5"/>
  <c r="U931" i="5"/>
  <c r="T931" i="5"/>
  <c r="S931" i="5"/>
  <c r="R931" i="5"/>
  <c r="Q931" i="5"/>
  <c r="P931" i="5"/>
  <c r="O931" i="5"/>
  <c r="N931" i="5"/>
  <c r="M931" i="5"/>
  <c r="L931" i="5"/>
  <c r="K931" i="5"/>
  <c r="J931" i="5"/>
  <c r="I931" i="5"/>
  <c r="H931" i="5"/>
  <c r="G931" i="5"/>
  <c r="F931" i="5"/>
  <c r="E931" i="5"/>
  <c r="D931" i="5"/>
  <c r="C931" i="5"/>
  <c r="AC930" i="5"/>
  <c r="U930" i="5"/>
  <c r="T930" i="5"/>
  <c r="S930" i="5"/>
  <c r="R930" i="5"/>
  <c r="Q930" i="5"/>
  <c r="P930" i="5"/>
  <c r="O930" i="5"/>
  <c r="N930" i="5"/>
  <c r="M930" i="5"/>
  <c r="L930" i="5"/>
  <c r="K930" i="5"/>
  <c r="J930" i="5"/>
  <c r="I930" i="5"/>
  <c r="H930" i="5"/>
  <c r="G930" i="5"/>
  <c r="F930" i="5"/>
  <c r="E930" i="5"/>
  <c r="D930" i="5"/>
  <c r="C930" i="5"/>
  <c r="AC929" i="5"/>
  <c r="U929" i="5"/>
  <c r="T929" i="5"/>
  <c r="S929" i="5"/>
  <c r="R929" i="5"/>
  <c r="Q929" i="5"/>
  <c r="P929" i="5"/>
  <c r="O929" i="5"/>
  <c r="N929" i="5"/>
  <c r="M929" i="5"/>
  <c r="L929" i="5"/>
  <c r="K929" i="5"/>
  <c r="J929" i="5"/>
  <c r="I929" i="5"/>
  <c r="H929" i="5"/>
  <c r="G929" i="5"/>
  <c r="F929" i="5"/>
  <c r="E929" i="5"/>
  <c r="D929" i="5"/>
  <c r="C929" i="5"/>
  <c r="AC928" i="5"/>
  <c r="U928" i="5"/>
  <c r="T928" i="5"/>
  <c r="S928" i="5"/>
  <c r="R928" i="5"/>
  <c r="Q928" i="5"/>
  <c r="P928" i="5"/>
  <c r="O928" i="5"/>
  <c r="N928" i="5"/>
  <c r="M928" i="5"/>
  <c r="L928" i="5"/>
  <c r="K928" i="5"/>
  <c r="J928" i="5"/>
  <c r="I928" i="5"/>
  <c r="H928" i="5"/>
  <c r="G928" i="5"/>
  <c r="F928" i="5"/>
  <c r="E928" i="5"/>
  <c r="D928" i="5"/>
  <c r="C928" i="5"/>
  <c r="AC927" i="5"/>
  <c r="U927" i="5"/>
  <c r="T927" i="5"/>
  <c r="S927" i="5"/>
  <c r="R927" i="5"/>
  <c r="Q927" i="5"/>
  <c r="P927" i="5"/>
  <c r="O927" i="5"/>
  <c r="N927" i="5"/>
  <c r="M927" i="5"/>
  <c r="L927" i="5"/>
  <c r="K927" i="5"/>
  <c r="J927" i="5"/>
  <c r="I927" i="5"/>
  <c r="H927" i="5"/>
  <c r="G927" i="5"/>
  <c r="F927" i="5"/>
  <c r="E927" i="5"/>
  <c r="D927" i="5"/>
  <c r="C927" i="5"/>
  <c r="AC926" i="5"/>
  <c r="U926" i="5"/>
  <c r="T926" i="5"/>
  <c r="S926" i="5"/>
  <c r="R926" i="5"/>
  <c r="Q926" i="5"/>
  <c r="P926" i="5"/>
  <c r="O926" i="5"/>
  <c r="N926" i="5"/>
  <c r="M926" i="5"/>
  <c r="L926" i="5"/>
  <c r="K926" i="5"/>
  <c r="J926" i="5"/>
  <c r="I926" i="5"/>
  <c r="H926" i="5"/>
  <c r="G926" i="5"/>
  <c r="F926" i="5"/>
  <c r="E926" i="5"/>
  <c r="D926" i="5"/>
  <c r="C926" i="5"/>
  <c r="AC925" i="5"/>
  <c r="U925" i="5"/>
  <c r="T925" i="5"/>
  <c r="S925" i="5"/>
  <c r="R925" i="5"/>
  <c r="Q925" i="5"/>
  <c r="P925" i="5"/>
  <c r="O925" i="5"/>
  <c r="N925" i="5"/>
  <c r="M925" i="5"/>
  <c r="L925" i="5"/>
  <c r="K925" i="5"/>
  <c r="J925" i="5"/>
  <c r="I925" i="5"/>
  <c r="H925" i="5"/>
  <c r="G925" i="5"/>
  <c r="F925" i="5"/>
  <c r="E925" i="5"/>
  <c r="D925" i="5"/>
  <c r="C925" i="5"/>
  <c r="AC924" i="5"/>
  <c r="U924" i="5"/>
  <c r="T924" i="5"/>
  <c r="S924" i="5"/>
  <c r="R924" i="5"/>
  <c r="Q924" i="5"/>
  <c r="P924" i="5"/>
  <c r="O924" i="5"/>
  <c r="N924" i="5"/>
  <c r="M924" i="5"/>
  <c r="L924" i="5"/>
  <c r="K924" i="5"/>
  <c r="J924" i="5"/>
  <c r="I924" i="5"/>
  <c r="H924" i="5"/>
  <c r="G924" i="5"/>
  <c r="F924" i="5"/>
  <c r="E924" i="5"/>
  <c r="D924" i="5"/>
  <c r="C924" i="5"/>
  <c r="AC923" i="5"/>
  <c r="U923" i="5"/>
  <c r="T923" i="5"/>
  <c r="S923" i="5"/>
  <c r="R923" i="5"/>
  <c r="Q923" i="5"/>
  <c r="P923" i="5"/>
  <c r="O923" i="5"/>
  <c r="N923" i="5"/>
  <c r="M923" i="5"/>
  <c r="L923" i="5"/>
  <c r="K923" i="5"/>
  <c r="J923" i="5"/>
  <c r="I923" i="5"/>
  <c r="H923" i="5"/>
  <c r="G923" i="5"/>
  <c r="F923" i="5"/>
  <c r="E923" i="5"/>
  <c r="D923" i="5"/>
  <c r="C923" i="5"/>
  <c r="AC922" i="5"/>
  <c r="U922" i="5"/>
  <c r="T922" i="5"/>
  <c r="S922" i="5"/>
  <c r="R922" i="5"/>
  <c r="Q922" i="5"/>
  <c r="P922" i="5"/>
  <c r="O922" i="5"/>
  <c r="N922" i="5"/>
  <c r="M922" i="5"/>
  <c r="L922" i="5"/>
  <c r="K922" i="5"/>
  <c r="J922" i="5"/>
  <c r="I922" i="5"/>
  <c r="H922" i="5"/>
  <c r="G922" i="5"/>
  <c r="F922" i="5"/>
  <c r="E922" i="5"/>
  <c r="D922" i="5"/>
  <c r="C922" i="5"/>
  <c r="AC921" i="5"/>
  <c r="U921" i="5"/>
  <c r="T921" i="5"/>
  <c r="S921" i="5"/>
  <c r="R921" i="5"/>
  <c r="Q921" i="5"/>
  <c r="P921" i="5"/>
  <c r="O921" i="5"/>
  <c r="N921" i="5"/>
  <c r="M921" i="5"/>
  <c r="L921" i="5"/>
  <c r="K921" i="5"/>
  <c r="J921" i="5"/>
  <c r="I921" i="5"/>
  <c r="H921" i="5"/>
  <c r="G921" i="5"/>
  <c r="F921" i="5"/>
  <c r="E921" i="5"/>
  <c r="D921" i="5"/>
  <c r="C921" i="5"/>
  <c r="AC920" i="5"/>
  <c r="U920" i="5"/>
  <c r="T920" i="5"/>
  <c r="S920" i="5"/>
  <c r="R920" i="5"/>
  <c r="Q920" i="5"/>
  <c r="P920" i="5"/>
  <c r="O920" i="5"/>
  <c r="N920" i="5"/>
  <c r="M920" i="5"/>
  <c r="L920" i="5"/>
  <c r="K920" i="5"/>
  <c r="J920" i="5"/>
  <c r="I920" i="5"/>
  <c r="H920" i="5"/>
  <c r="G920" i="5"/>
  <c r="F920" i="5"/>
  <c r="E920" i="5"/>
  <c r="D920" i="5"/>
  <c r="C920" i="5"/>
  <c r="AC919" i="5"/>
  <c r="U919" i="5"/>
  <c r="T919" i="5"/>
  <c r="S919" i="5"/>
  <c r="R919" i="5"/>
  <c r="Q919" i="5"/>
  <c r="P919" i="5"/>
  <c r="O919" i="5"/>
  <c r="N919" i="5"/>
  <c r="M919" i="5"/>
  <c r="L919" i="5"/>
  <c r="K919" i="5"/>
  <c r="J919" i="5"/>
  <c r="I919" i="5"/>
  <c r="H919" i="5"/>
  <c r="G919" i="5"/>
  <c r="F919" i="5"/>
  <c r="E919" i="5"/>
  <c r="D919" i="5"/>
  <c r="C919" i="5"/>
  <c r="AC918" i="5"/>
  <c r="U918" i="5"/>
  <c r="T918" i="5"/>
  <c r="S918" i="5"/>
  <c r="R918" i="5"/>
  <c r="Q918" i="5"/>
  <c r="P918" i="5"/>
  <c r="O918" i="5"/>
  <c r="N918" i="5"/>
  <c r="M918" i="5"/>
  <c r="L918" i="5"/>
  <c r="K918" i="5"/>
  <c r="J918" i="5"/>
  <c r="I918" i="5"/>
  <c r="H918" i="5"/>
  <c r="G918" i="5"/>
  <c r="F918" i="5"/>
  <c r="E918" i="5"/>
  <c r="D918" i="5"/>
  <c r="C918" i="5"/>
  <c r="AC917" i="5"/>
  <c r="U917" i="5"/>
  <c r="T917" i="5"/>
  <c r="S917" i="5"/>
  <c r="R917" i="5"/>
  <c r="Q917" i="5"/>
  <c r="P917" i="5"/>
  <c r="O917" i="5"/>
  <c r="N917" i="5"/>
  <c r="M917" i="5"/>
  <c r="L917" i="5"/>
  <c r="K917" i="5"/>
  <c r="J917" i="5"/>
  <c r="I917" i="5"/>
  <c r="H917" i="5"/>
  <c r="G917" i="5"/>
  <c r="F917" i="5"/>
  <c r="E917" i="5"/>
  <c r="D917" i="5"/>
  <c r="C917" i="5"/>
  <c r="AC916" i="5"/>
  <c r="U916" i="5"/>
  <c r="T916" i="5"/>
  <c r="S916" i="5"/>
  <c r="R916" i="5"/>
  <c r="Q916" i="5"/>
  <c r="P916" i="5"/>
  <c r="O916" i="5"/>
  <c r="N916" i="5"/>
  <c r="M916" i="5"/>
  <c r="L916" i="5"/>
  <c r="K916" i="5"/>
  <c r="J916" i="5"/>
  <c r="I916" i="5"/>
  <c r="H916" i="5"/>
  <c r="G916" i="5"/>
  <c r="F916" i="5"/>
  <c r="E916" i="5"/>
  <c r="D916" i="5"/>
  <c r="C916" i="5"/>
  <c r="AC915" i="5"/>
  <c r="U915" i="5"/>
  <c r="T915" i="5"/>
  <c r="S915" i="5"/>
  <c r="R915" i="5"/>
  <c r="Q915" i="5"/>
  <c r="P915" i="5"/>
  <c r="O915" i="5"/>
  <c r="N915" i="5"/>
  <c r="M915" i="5"/>
  <c r="L915" i="5"/>
  <c r="K915" i="5"/>
  <c r="J915" i="5"/>
  <c r="I915" i="5"/>
  <c r="H915" i="5"/>
  <c r="G915" i="5"/>
  <c r="F915" i="5"/>
  <c r="E915" i="5"/>
  <c r="D915" i="5"/>
  <c r="C915" i="5"/>
  <c r="AC914" i="5"/>
  <c r="AC913" i="5"/>
  <c r="AC912" i="5"/>
  <c r="AC911" i="5"/>
  <c r="AC910" i="5"/>
  <c r="U910" i="5"/>
  <c r="T910" i="5"/>
  <c r="S910" i="5"/>
  <c r="R910" i="5"/>
  <c r="Q910" i="5"/>
  <c r="P910" i="5"/>
  <c r="O910" i="5"/>
  <c r="N910" i="5"/>
  <c r="M910" i="5"/>
  <c r="L910" i="5"/>
  <c r="K910" i="5"/>
  <c r="J910" i="5"/>
  <c r="I910" i="5"/>
  <c r="H910" i="5"/>
  <c r="G910" i="5"/>
  <c r="F910" i="5"/>
  <c r="E910" i="5"/>
  <c r="D910" i="5"/>
  <c r="C910" i="5"/>
  <c r="AC909" i="5"/>
  <c r="U909" i="5"/>
  <c r="T909" i="5"/>
  <c r="S909" i="5"/>
  <c r="R909" i="5"/>
  <c r="Q909" i="5"/>
  <c r="P909" i="5"/>
  <c r="O909" i="5"/>
  <c r="N909" i="5"/>
  <c r="M909" i="5"/>
  <c r="L909" i="5"/>
  <c r="K909" i="5"/>
  <c r="J909" i="5"/>
  <c r="I909" i="5"/>
  <c r="H909" i="5"/>
  <c r="G909" i="5"/>
  <c r="F909" i="5"/>
  <c r="E909" i="5"/>
  <c r="D909" i="5"/>
  <c r="C909" i="5"/>
  <c r="AC908" i="5"/>
  <c r="AC907" i="5"/>
  <c r="AC906" i="5"/>
  <c r="AC905" i="5"/>
  <c r="AC904" i="5"/>
  <c r="U904" i="5"/>
  <c r="T904" i="5"/>
  <c r="S904" i="5"/>
  <c r="R904" i="5"/>
  <c r="Q904" i="5"/>
  <c r="P904" i="5"/>
  <c r="O904" i="5"/>
  <c r="N904" i="5"/>
  <c r="M904" i="5"/>
  <c r="L904" i="5"/>
  <c r="K904" i="5"/>
  <c r="J904" i="5"/>
  <c r="I904" i="5"/>
  <c r="H904" i="5"/>
  <c r="G904" i="5"/>
  <c r="F904" i="5"/>
  <c r="E904" i="5"/>
  <c r="D904" i="5"/>
  <c r="C904" i="5"/>
  <c r="AC903" i="5"/>
  <c r="U903" i="5"/>
  <c r="T903" i="5"/>
  <c r="S903" i="5"/>
  <c r="R903" i="5"/>
  <c r="Q903" i="5"/>
  <c r="P903" i="5"/>
  <c r="O903" i="5"/>
  <c r="N903" i="5"/>
  <c r="M903" i="5"/>
  <c r="L903" i="5"/>
  <c r="K903" i="5"/>
  <c r="J903" i="5"/>
  <c r="I903" i="5"/>
  <c r="H903" i="5"/>
  <c r="G903" i="5"/>
  <c r="F903" i="5"/>
  <c r="E903" i="5"/>
  <c r="D903" i="5"/>
  <c r="C903" i="5"/>
  <c r="AC902" i="5"/>
  <c r="AC901" i="5"/>
  <c r="AC900" i="5"/>
  <c r="AC899" i="5"/>
  <c r="AC898" i="5"/>
  <c r="U898" i="5"/>
  <c r="T898" i="5"/>
  <c r="S898" i="5"/>
  <c r="R898" i="5"/>
  <c r="Q898" i="5"/>
  <c r="P898" i="5"/>
  <c r="O898" i="5"/>
  <c r="N898" i="5"/>
  <c r="M898" i="5"/>
  <c r="L898" i="5"/>
  <c r="K898" i="5"/>
  <c r="J898" i="5"/>
  <c r="I898" i="5"/>
  <c r="H898" i="5"/>
  <c r="G898" i="5"/>
  <c r="F898" i="5"/>
  <c r="E898" i="5"/>
  <c r="D898" i="5"/>
  <c r="C898" i="5"/>
  <c r="AC897" i="5"/>
  <c r="U897" i="5"/>
  <c r="T897" i="5"/>
  <c r="S897" i="5"/>
  <c r="R897" i="5"/>
  <c r="Q897" i="5"/>
  <c r="P897" i="5"/>
  <c r="O897" i="5"/>
  <c r="N897" i="5"/>
  <c r="M897" i="5"/>
  <c r="L897" i="5"/>
  <c r="K897" i="5"/>
  <c r="J897" i="5"/>
  <c r="I897" i="5"/>
  <c r="H897" i="5"/>
  <c r="G897" i="5"/>
  <c r="F897" i="5"/>
  <c r="E897" i="5"/>
  <c r="D897" i="5"/>
  <c r="C897" i="5"/>
  <c r="AC896" i="5"/>
  <c r="U896" i="5"/>
  <c r="T896" i="5"/>
  <c r="S896" i="5"/>
  <c r="R896" i="5"/>
  <c r="Q896" i="5"/>
  <c r="P896" i="5"/>
  <c r="O896" i="5"/>
  <c r="N896" i="5"/>
  <c r="M896" i="5"/>
  <c r="L896" i="5"/>
  <c r="K896" i="5"/>
  <c r="J896" i="5"/>
  <c r="I896" i="5"/>
  <c r="H896" i="5"/>
  <c r="G896" i="5"/>
  <c r="F896" i="5"/>
  <c r="E896" i="5"/>
  <c r="D896" i="5"/>
  <c r="C896" i="5"/>
  <c r="AC895" i="5"/>
  <c r="U895" i="5"/>
  <c r="T895" i="5"/>
  <c r="S895" i="5"/>
  <c r="R895" i="5"/>
  <c r="Q895" i="5"/>
  <c r="P895" i="5"/>
  <c r="O895" i="5"/>
  <c r="N895" i="5"/>
  <c r="M895" i="5"/>
  <c r="L895" i="5"/>
  <c r="K895" i="5"/>
  <c r="J895" i="5"/>
  <c r="I895" i="5"/>
  <c r="H895" i="5"/>
  <c r="G895" i="5"/>
  <c r="F895" i="5"/>
  <c r="E895" i="5"/>
  <c r="D895" i="5"/>
  <c r="C895" i="5"/>
  <c r="AC894" i="5"/>
  <c r="U894" i="5"/>
  <c r="T894" i="5"/>
  <c r="S894" i="5"/>
  <c r="R894" i="5"/>
  <c r="Q894" i="5"/>
  <c r="P894" i="5"/>
  <c r="O894" i="5"/>
  <c r="N894" i="5"/>
  <c r="M894" i="5"/>
  <c r="L894" i="5"/>
  <c r="K894" i="5"/>
  <c r="J894" i="5"/>
  <c r="I894" i="5"/>
  <c r="H894" i="5"/>
  <c r="G894" i="5"/>
  <c r="F894" i="5"/>
  <c r="E894" i="5"/>
  <c r="D894" i="5"/>
  <c r="C894" i="5"/>
  <c r="AC893" i="5"/>
  <c r="U893" i="5"/>
  <c r="T893" i="5"/>
  <c r="S893" i="5"/>
  <c r="R893" i="5"/>
  <c r="Q893" i="5"/>
  <c r="P893" i="5"/>
  <c r="O893" i="5"/>
  <c r="N893" i="5"/>
  <c r="M893" i="5"/>
  <c r="L893" i="5"/>
  <c r="K893" i="5"/>
  <c r="J893" i="5"/>
  <c r="I893" i="5"/>
  <c r="H893" i="5"/>
  <c r="G893" i="5"/>
  <c r="F893" i="5"/>
  <c r="E893" i="5"/>
  <c r="D893" i="5"/>
  <c r="C893" i="5"/>
  <c r="AC892" i="5"/>
  <c r="U892" i="5"/>
  <c r="T892" i="5"/>
  <c r="S892" i="5"/>
  <c r="R892" i="5"/>
  <c r="Q892" i="5"/>
  <c r="P892" i="5"/>
  <c r="O892" i="5"/>
  <c r="N892" i="5"/>
  <c r="M892" i="5"/>
  <c r="L892" i="5"/>
  <c r="K892" i="5"/>
  <c r="J892" i="5"/>
  <c r="I892" i="5"/>
  <c r="H892" i="5"/>
  <c r="G892" i="5"/>
  <c r="F892" i="5"/>
  <c r="E892" i="5"/>
  <c r="D892" i="5"/>
  <c r="C892" i="5"/>
  <c r="AC891" i="5"/>
  <c r="U891" i="5"/>
  <c r="T891" i="5"/>
  <c r="S891" i="5"/>
  <c r="R891" i="5"/>
  <c r="Q891" i="5"/>
  <c r="P891" i="5"/>
  <c r="O891" i="5"/>
  <c r="N891" i="5"/>
  <c r="M891" i="5"/>
  <c r="L891" i="5"/>
  <c r="K891" i="5"/>
  <c r="J891" i="5"/>
  <c r="I891" i="5"/>
  <c r="H891" i="5"/>
  <c r="G891" i="5"/>
  <c r="F891" i="5"/>
  <c r="E891" i="5"/>
  <c r="D891" i="5"/>
  <c r="C891" i="5"/>
  <c r="AC890" i="5"/>
  <c r="U890" i="5"/>
  <c r="T890" i="5"/>
  <c r="S890" i="5"/>
  <c r="R890" i="5"/>
  <c r="Q890" i="5"/>
  <c r="P890" i="5"/>
  <c r="O890" i="5"/>
  <c r="N890" i="5"/>
  <c r="M890" i="5"/>
  <c r="L890" i="5"/>
  <c r="K890" i="5"/>
  <c r="J890" i="5"/>
  <c r="I890" i="5"/>
  <c r="H890" i="5"/>
  <c r="G890" i="5"/>
  <c r="F890" i="5"/>
  <c r="E890" i="5"/>
  <c r="D890" i="5"/>
  <c r="C890" i="5"/>
  <c r="AC889" i="5"/>
  <c r="U889" i="5"/>
  <c r="T889" i="5"/>
  <c r="S889" i="5"/>
  <c r="R889" i="5"/>
  <c r="Q889" i="5"/>
  <c r="P889" i="5"/>
  <c r="O889" i="5"/>
  <c r="N889" i="5"/>
  <c r="M889" i="5"/>
  <c r="L889" i="5"/>
  <c r="K889" i="5"/>
  <c r="J889" i="5"/>
  <c r="I889" i="5"/>
  <c r="H889" i="5"/>
  <c r="G889" i="5"/>
  <c r="F889" i="5"/>
  <c r="E889" i="5"/>
  <c r="D889" i="5"/>
  <c r="C889" i="5"/>
  <c r="AC888" i="5"/>
  <c r="U888" i="5"/>
  <c r="T888" i="5"/>
  <c r="S888" i="5"/>
  <c r="R888" i="5"/>
  <c r="Q888" i="5"/>
  <c r="P888" i="5"/>
  <c r="O888" i="5"/>
  <c r="N888" i="5"/>
  <c r="M888" i="5"/>
  <c r="L888" i="5"/>
  <c r="K888" i="5"/>
  <c r="J888" i="5"/>
  <c r="I888" i="5"/>
  <c r="H888" i="5"/>
  <c r="G888" i="5"/>
  <c r="F888" i="5"/>
  <c r="E888" i="5"/>
  <c r="D888" i="5"/>
  <c r="C888" i="5"/>
  <c r="AC887" i="5"/>
  <c r="U887" i="5"/>
  <c r="T887" i="5"/>
  <c r="S887" i="5"/>
  <c r="R887" i="5"/>
  <c r="Q887" i="5"/>
  <c r="P887" i="5"/>
  <c r="O887" i="5"/>
  <c r="N887" i="5"/>
  <c r="M887" i="5"/>
  <c r="L887" i="5"/>
  <c r="K887" i="5"/>
  <c r="J887" i="5"/>
  <c r="I887" i="5"/>
  <c r="H887" i="5"/>
  <c r="G887" i="5"/>
  <c r="F887" i="5"/>
  <c r="E887" i="5"/>
  <c r="D887" i="5"/>
  <c r="C887" i="5"/>
  <c r="AC886" i="5"/>
  <c r="U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AC885" i="5"/>
  <c r="U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AC884" i="5"/>
  <c r="U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AC883" i="5"/>
  <c r="U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AC882" i="5"/>
  <c r="U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AC881" i="5"/>
  <c r="U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AC880" i="5"/>
  <c r="U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AC879" i="5"/>
  <c r="U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AC878" i="5"/>
  <c r="U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AC877" i="5"/>
  <c r="U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AC876" i="5"/>
  <c r="U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AC875" i="5"/>
  <c r="U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AC874" i="5"/>
  <c r="U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AC873" i="5"/>
  <c r="U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AC872" i="5"/>
  <c r="U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AC871" i="5"/>
  <c r="U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AC870" i="5"/>
  <c r="U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AC869" i="5"/>
  <c r="U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AC868" i="5"/>
  <c r="U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AC867" i="5"/>
  <c r="AC866" i="5"/>
  <c r="AC865" i="5"/>
  <c r="AC864" i="5"/>
  <c r="AC863" i="5"/>
  <c r="U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AC862" i="5"/>
  <c r="U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AC861" i="5"/>
  <c r="U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AC860" i="5"/>
  <c r="U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AC859" i="5"/>
  <c r="U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AC858" i="5"/>
  <c r="AC857" i="5"/>
  <c r="AC856" i="5"/>
  <c r="AC855" i="5"/>
  <c r="AC854" i="5"/>
  <c r="U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AC853" i="5"/>
  <c r="U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AC852" i="5"/>
  <c r="U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AC851" i="5"/>
  <c r="U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AC850" i="5"/>
  <c r="U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AC849" i="5"/>
  <c r="U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AC848" i="5"/>
  <c r="U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AC847" i="5"/>
  <c r="U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AC846" i="5"/>
  <c r="U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AC845" i="5"/>
  <c r="U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AC844" i="5"/>
  <c r="U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AC843" i="5"/>
  <c r="U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AC842" i="5"/>
  <c r="U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AC841" i="5"/>
  <c r="U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AC840" i="5"/>
  <c r="U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AC839" i="5"/>
  <c r="U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AC838" i="5"/>
  <c r="U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AC837" i="5"/>
  <c r="U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AC836" i="5"/>
  <c r="U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AC835" i="5"/>
  <c r="U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AC834" i="5"/>
  <c r="U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AC833" i="5"/>
  <c r="U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AC832" i="5"/>
  <c r="AC831" i="5"/>
  <c r="AC830" i="5"/>
  <c r="AC829" i="5"/>
  <c r="AC828" i="5"/>
  <c r="U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AC827" i="5"/>
  <c r="U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AC826" i="5"/>
  <c r="U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AC825" i="5"/>
  <c r="AC824" i="5"/>
  <c r="AC823" i="5"/>
  <c r="AC822" i="5"/>
  <c r="AC821" i="5"/>
  <c r="U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AC820" i="5"/>
  <c r="U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AC819" i="5"/>
  <c r="U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AC818" i="5"/>
  <c r="U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AC817" i="5"/>
  <c r="U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AC816" i="5"/>
  <c r="U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AC815" i="5"/>
  <c r="U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AC814" i="5"/>
  <c r="U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AC813" i="5"/>
  <c r="U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AC812" i="5"/>
  <c r="U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AC811" i="5"/>
  <c r="U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AC810" i="5"/>
  <c r="U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AC809" i="5"/>
  <c r="AC808" i="5"/>
  <c r="AC807" i="5"/>
  <c r="AC806" i="5"/>
  <c r="AC805" i="5"/>
  <c r="U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AC804" i="5"/>
  <c r="U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AC803" i="5"/>
  <c r="U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AC802" i="5"/>
  <c r="U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AC801" i="5"/>
  <c r="U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AC800" i="5"/>
  <c r="U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AC799" i="5"/>
  <c r="U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AC798" i="5"/>
  <c r="U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AC797" i="5"/>
  <c r="U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AC796" i="5"/>
  <c r="U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AC795" i="5"/>
  <c r="U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AC794" i="5"/>
  <c r="U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AC793" i="5"/>
  <c r="U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AC792" i="5"/>
  <c r="U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AC791" i="5"/>
  <c r="U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AC790" i="5"/>
  <c r="U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AC789" i="5"/>
  <c r="U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AC788" i="5"/>
  <c r="U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AC787" i="5"/>
  <c r="U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AC786" i="5"/>
  <c r="U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AC785" i="5"/>
  <c r="U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AC784" i="5"/>
  <c r="U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AC783" i="5"/>
  <c r="U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AC782" i="5"/>
  <c r="U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AC781" i="5"/>
  <c r="U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AC780" i="5"/>
  <c r="U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AC779" i="5"/>
  <c r="U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AC778" i="5"/>
  <c r="U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AC777" i="5"/>
  <c r="U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AC776" i="5"/>
  <c r="U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AC775" i="5"/>
  <c r="U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AC774" i="5"/>
  <c r="U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AC773" i="5"/>
  <c r="U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AC772" i="5"/>
  <c r="U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AC771" i="5"/>
  <c r="U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AC770" i="5"/>
  <c r="U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AC769" i="5"/>
  <c r="U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AC768" i="5"/>
  <c r="U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AC767" i="5"/>
  <c r="U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AC766" i="5"/>
  <c r="U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AC765" i="5"/>
  <c r="U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AC764" i="5"/>
  <c r="U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AC763" i="5"/>
  <c r="U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AC762" i="5"/>
  <c r="U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AC761" i="5"/>
  <c r="U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AC760" i="5"/>
  <c r="U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AC759" i="5"/>
  <c r="U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AC758" i="5"/>
  <c r="U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AC757" i="5"/>
  <c r="U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AC756" i="5"/>
  <c r="U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AC755" i="5"/>
  <c r="U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AC754" i="5"/>
  <c r="U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AC753" i="5"/>
  <c r="U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AC752" i="5"/>
  <c r="U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AC751" i="5"/>
  <c r="U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AC750" i="5"/>
  <c r="U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AC749" i="5"/>
  <c r="U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AC748" i="5"/>
  <c r="U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AC747" i="5"/>
  <c r="U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AC746" i="5"/>
  <c r="U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AC745" i="5"/>
  <c r="U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AC744" i="5"/>
  <c r="U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AC743" i="5"/>
  <c r="U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AC742" i="5"/>
  <c r="U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AC741" i="5"/>
  <c r="U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AC740" i="5"/>
  <c r="U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AC739" i="5"/>
  <c r="U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AC738" i="5"/>
  <c r="U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AC737" i="5"/>
  <c r="U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AC736" i="5"/>
  <c r="U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AC735" i="5"/>
  <c r="U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AC734" i="5"/>
  <c r="U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AC733" i="5"/>
  <c r="U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AC732" i="5"/>
  <c r="U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AC731" i="5"/>
  <c r="U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AC730" i="5"/>
  <c r="U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AC729" i="5"/>
  <c r="U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AC728" i="5"/>
  <c r="U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AC727" i="5"/>
  <c r="U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AC726" i="5"/>
  <c r="U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AC725" i="5"/>
  <c r="U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AC724" i="5"/>
  <c r="U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AC723" i="5"/>
  <c r="U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AC722" i="5"/>
  <c r="U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AC721" i="5"/>
  <c r="U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AC720" i="5"/>
  <c r="U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AC719" i="5"/>
  <c r="U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AC718" i="5"/>
  <c r="U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AC717" i="5"/>
  <c r="U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AC716" i="5"/>
  <c r="U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AC715" i="5"/>
  <c r="U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AC714" i="5"/>
  <c r="U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AC713" i="5"/>
  <c r="U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AC712" i="5"/>
  <c r="U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AC711" i="5"/>
  <c r="U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AC710" i="5"/>
  <c r="U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AC709" i="5"/>
  <c r="U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AC708" i="5"/>
  <c r="U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AC707" i="5"/>
  <c r="U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AC706" i="5"/>
  <c r="U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AC705" i="5"/>
  <c r="U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AC704" i="5"/>
  <c r="U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AC703" i="5"/>
  <c r="U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AC702" i="5"/>
  <c r="U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AC701" i="5"/>
  <c r="U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AC700" i="5"/>
  <c r="U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AC699" i="5"/>
  <c r="U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AC698" i="5"/>
  <c r="U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AC697" i="5"/>
  <c r="U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AC696" i="5"/>
  <c r="U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AC695" i="5"/>
  <c r="U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AC694" i="5"/>
  <c r="U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AC693" i="5"/>
  <c r="U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AC692" i="5"/>
  <c r="U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AC691" i="5"/>
  <c r="U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AC690" i="5"/>
  <c r="U690" i="5"/>
  <c r="T690" i="5"/>
  <c r="S690" i="5"/>
  <c r="R690" i="5"/>
  <c r="Q690" i="5"/>
  <c r="P690" i="5"/>
  <c r="O690" i="5"/>
  <c r="N690" i="5"/>
  <c r="M690" i="5"/>
  <c r="L690" i="5"/>
  <c r="K690" i="5"/>
  <c r="J690" i="5"/>
  <c r="I690" i="5"/>
  <c r="H690" i="5"/>
  <c r="G690" i="5"/>
  <c r="F690" i="5"/>
  <c r="E690" i="5"/>
  <c r="D690" i="5"/>
  <c r="C690" i="5"/>
  <c r="AC689" i="5"/>
  <c r="U689" i="5"/>
  <c r="T689" i="5"/>
  <c r="S689" i="5"/>
  <c r="R689" i="5"/>
  <c r="Q689" i="5"/>
  <c r="P689" i="5"/>
  <c r="O689" i="5"/>
  <c r="N689" i="5"/>
  <c r="M689" i="5"/>
  <c r="L689" i="5"/>
  <c r="K689" i="5"/>
  <c r="J689" i="5"/>
  <c r="I689" i="5"/>
  <c r="H689" i="5"/>
  <c r="G689" i="5"/>
  <c r="F689" i="5"/>
  <c r="E689" i="5"/>
  <c r="D689" i="5"/>
  <c r="C689" i="5"/>
  <c r="AC688" i="5"/>
  <c r="U688" i="5"/>
  <c r="T688" i="5"/>
  <c r="S688" i="5"/>
  <c r="R688" i="5"/>
  <c r="Q688" i="5"/>
  <c r="P688" i="5"/>
  <c r="O688" i="5"/>
  <c r="N688" i="5"/>
  <c r="M688" i="5"/>
  <c r="L688" i="5"/>
  <c r="K688" i="5"/>
  <c r="J688" i="5"/>
  <c r="I688" i="5"/>
  <c r="H688" i="5"/>
  <c r="G688" i="5"/>
  <c r="F688" i="5"/>
  <c r="E688" i="5"/>
  <c r="D688" i="5"/>
  <c r="C688" i="5"/>
  <c r="AC687" i="5"/>
  <c r="U687" i="5"/>
  <c r="T687" i="5"/>
  <c r="S687" i="5"/>
  <c r="R687" i="5"/>
  <c r="Q687" i="5"/>
  <c r="P687" i="5"/>
  <c r="O687" i="5"/>
  <c r="N687" i="5"/>
  <c r="M687" i="5"/>
  <c r="L687" i="5"/>
  <c r="K687" i="5"/>
  <c r="J687" i="5"/>
  <c r="I687" i="5"/>
  <c r="H687" i="5"/>
  <c r="G687" i="5"/>
  <c r="F687" i="5"/>
  <c r="E687" i="5"/>
  <c r="D687" i="5"/>
  <c r="C687" i="5"/>
  <c r="AC686" i="5"/>
  <c r="U686" i="5"/>
  <c r="T686" i="5"/>
  <c r="S686" i="5"/>
  <c r="R686" i="5"/>
  <c r="Q686" i="5"/>
  <c r="P686" i="5"/>
  <c r="O686" i="5"/>
  <c r="N686" i="5"/>
  <c r="M686" i="5"/>
  <c r="L686" i="5"/>
  <c r="K686" i="5"/>
  <c r="J686" i="5"/>
  <c r="I686" i="5"/>
  <c r="H686" i="5"/>
  <c r="G686" i="5"/>
  <c r="F686" i="5"/>
  <c r="E686" i="5"/>
  <c r="D686" i="5"/>
  <c r="C686" i="5"/>
  <c r="AC685" i="5"/>
  <c r="U685" i="5"/>
  <c r="T685" i="5"/>
  <c r="S685" i="5"/>
  <c r="R685" i="5"/>
  <c r="Q685" i="5"/>
  <c r="P685" i="5"/>
  <c r="O685" i="5"/>
  <c r="N685" i="5"/>
  <c r="M685" i="5"/>
  <c r="L685" i="5"/>
  <c r="K685" i="5"/>
  <c r="J685" i="5"/>
  <c r="I685" i="5"/>
  <c r="H685" i="5"/>
  <c r="G685" i="5"/>
  <c r="F685" i="5"/>
  <c r="E685" i="5"/>
  <c r="D685" i="5"/>
  <c r="C685" i="5"/>
  <c r="AC684" i="5"/>
  <c r="U684" i="5"/>
  <c r="T684" i="5"/>
  <c r="S684" i="5"/>
  <c r="R684" i="5"/>
  <c r="Q684" i="5"/>
  <c r="P684" i="5"/>
  <c r="O684" i="5"/>
  <c r="N684" i="5"/>
  <c r="M684" i="5"/>
  <c r="L684" i="5"/>
  <c r="K684" i="5"/>
  <c r="J684" i="5"/>
  <c r="I684" i="5"/>
  <c r="H684" i="5"/>
  <c r="G684" i="5"/>
  <c r="F684" i="5"/>
  <c r="E684" i="5"/>
  <c r="D684" i="5"/>
  <c r="C684" i="5"/>
  <c r="AC683" i="5"/>
  <c r="AC682" i="5"/>
  <c r="AC681" i="5"/>
  <c r="AC680" i="5"/>
  <c r="AC679" i="5"/>
  <c r="AC678" i="5"/>
  <c r="U678" i="5"/>
  <c r="T678" i="5"/>
  <c r="S678" i="5"/>
  <c r="R678" i="5"/>
  <c r="Q678" i="5"/>
  <c r="P678" i="5"/>
  <c r="O678" i="5"/>
  <c r="N678" i="5"/>
  <c r="M678" i="5"/>
  <c r="L678" i="5"/>
  <c r="K678" i="5"/>
  <c r="J678" i="5"/>
  <c r="I678" i="5"/>
  <c r="H678" i="5"/>
  <c r="G678" i="5"/>
  <c r="F678" i="5"/>
  <c r="E678" i="5"/>
  <c r="D678" i="5"/>
  <c r="C678" i="5"/>
  <c r="AC677" i="5"/>
  <c r="U677" i="5"/>
  <c r="T677" i="5"/>
  <c r="S677" i="5"/>
  <c r="R677" i="5"/>
  <c r="Q677" i="5"/>
  <c r="P677" i="5"/>
  <c r="O677" i="5"/>
  <c r="N677" i="5"/>
  <c r="M677" i="5"/>
  <c r="L677" i="5"/>
  <c r="K677" i="5"/>
  <c r="J677" i="5"/>
  <c r="I677" i="5"/>
  <c r="H677" i="5"/>
  <c r="G677" i="5"/>
  <c r="F677" i="5"/>
  <c r="E677" i="5"/>
  <c r="D677" i="5"/>
  <c r="C677" i="5"/>
  <c r="AC676" i="5"/>
  <c r="U676" i="5"/>
  <c r="T676" i="5"/>
  <c r="S676" i="5"/>
  <c r="R676" i="5"/>
  <c r="Q676" i="5"/>
  <c r="P676" i="5"/>
  <c r="O676" i="5"/>
  <c r="N676" i="5"/>
  <c r="M676" i="5"/>
  <c r="L676" i="5"/>
  <c r="K676" i="5"/>
  <c r="J676" i="5"/>
  <c r="I676" i="5"/>
  <c r="H676" i="5"/>
  <c r="G676" i="5"/>
  <c r="F676" i="5"/>
  <c r="E676" i="5"/>
  <c r="D676" i="5"/>
  <c r="C676" i="5"/>
  <c r="AC675" i="5"/>
  <c r="U675" i="5"/>
  <c r="T675" i="5"/>
  <c r="S675" i="5"/>
  <c r="R675" i="5"/>
  <c r="Q675" i="5"/>
  <c r="P675" i="5"/>
  <c r="O675" i="5"/>
  <c r="N675" i="5"/>
  <c r="M675" i="5"/>
  <c r="L675" i="5"/>
  <c r="K675" i="5"/>
  <c r="J675" i="5"/>
  <c r="I675" i="5"/>
  <c r="H675" i="5"/>
  <c r="G675" i="5"/>
  <c r="F675" i="5"/>
  <c r="E675" i="5"/>
  <c r="D675" i="5"/>
  <c r="C675" i="5"/>
  <c r="AC674" i="5"/>
  <c r="U674" i="5"/>
  <c r="T674" i="5"/>
  <c r="S674" i="5"/>
  <c r="R674" i="5"/>
  <c r="Q674" i="5"/>
  <c r="P674" i="5"/>
  <c r="O674" i="5"/>
  <c r="N674" i="5"/>
  <c r="M674" i="5"/>
  <c r="L674" i="5"/>
  <c r="K674" i="5"/>
  <c r="J674" i="5"/>
  <c r="I674" i="5"/>
  <c r="H674" i="5"/>
  <c r="G674" i="5"/>
  <c r="F674" i="5"/>
  <c r="E674" i="5"/>
  <c r="D674" i="5"/>
  <c r="C674" i="5"/>
  <c r="AC673" i="5"/>
  <c r="U673" i="5"/>
  <c r="T673" i="5"/>
  <c r="S673" i="5"/>
  <c r="R673" i="5"/>
  <c r="Q673" i="5"/>
  <c r="P673" i="5"/>
  <c r="O673" i="5"/>
  <c r="N673" i="5"/>
  <c r="M673" i="5"/>
  <c r="L673" i="5"/>
  <c r="K673" i="5"/>
  <c r="J673" i="5"/>
  <c r="I673" i="5"/>
  <c r="H673" i="5"/>
  <c r="G673" i="5"/>
  <c r="F673" i="5"/>
  <c r="E673" i="5"/>
  <c r="D673" i="5"/>
  <c r="C673" i="5"/>
  <c r="AC672" i="5"/>
  <c r="U672" i="5"/>
  <c r="T672" i="5"/>
  <c r="S672" i="5"/>
  <c r="R672" i="5"/>
  <c r="Q672" i="5"/>
  <c r="P672" i="5"/>
  <c r="O672" i="5"/>
  <c r="N672" i="5"/>
  <c r="M672" i="5"/>
  <c r="L672" i="5"/>
  <c r="K672" i="5"/>
  <c r="J672" i="5"/>
  <c r="I672" i="5"/>
  <c r="H672" i="5"/>
  <c r="G672" i="5"/>
  <c r="F672" i="5"/>
  <c r="E672" i="5"/>
  <c r="D672" i="5"/>
  <c r="C672" i="5"/>
  <c r="AC671" i="5"/>
  <c r="U671" i="5"/>
  <c r="T671" i="5"/>
  <c r="S671" i="5"/>
  <c r="R671" i="5"/>
  <c r="Q671" i="5"/>
  <c r="P671" i="5"/>
  <c r="O671" i="5"/>
  <c r="N671" i="5"/>
  <c r="M671" i="5"/>
  <c r="L671" i="5"/>
  <c r="K671" i="5"/>
  <c r="J671" i="5"/>
  <c r="I671" i="5"/>
  <c r="H671" i="5"/>
  <c r="G671" i="5"/>
  <c r="F671" i="5"/>
  <c r="E671" i="5"/>
  <c r="D671" i="5"/>
  <c r="C671" i="5"/>
  <c r="AC670" i="5"/>
  <c r="U670" i="5"/>
  <c r="T670" i="5"/>
  <c r="S670" i="5"/>
  <c r="R670" i="5"/>
  <c r="Q670" i="5"/>
  <c r="P670" i="5"/>
  <c r="O670" i="5"/>
  <c r="N670" i="5"/>
  <c r="M670" i="5"/>
  <c r="L670" i="5"/>
  <c r="K670" i="5"/>
  <c r="J670" i="5"/>
  <c r="I670" i="5"/>
  <c r="H670" i="5"/>
  <c r="G670" i="5"/>
  <c r="F670" i="5"/>
  <c r="E670" i="5"/>
  <c r="D670" i="5"/>
  <c r="C670" i="5"/>
  <c r="AC669" i="5"/>
  <c r="U669" i="5"/>
  <c r="T669" i="5"/>
  <c r="S669" i="5"/>
  <c r="R669" i="5"/>
  <c r="Q669" i="5"/>
  <c r="P669" i="5"/>
  <c r="O669" i="5"/>
  <c r="N669" i="5"/>
  <c r="M669" i="5"/>
  <c r="L669" i="5"/>
  <c r="K669" i="5"/>
  <c r="J669" i="5"/>
  <c r="I669" i="5"/>
  <c r="H669" i="5"/>
  <c r="G669" i="5"/>
  <c r="F669" i="5"/>
  <c r="E669" i="5"/>
  <c r="D669" i="5"/>
  <c r="C669" i="5"/>
  <c r="AC668" i="5"/>
  <c r="U668" i="5"/>
  <c r="T668" i="5"/>
  <c r="S668" i="5"/>
  <c r="R668" i="5"/>
  <c r="Q668" i="5"/>
  <c r="P668" i="5"/>
  <c r="O668" i="5"/>
  <c r="N668" i="5"/>
  <c r="M668" i="5"/>
  <c r="L668" i="5"/>
  <c r="K668" i="5"/>
  <c r="J668" i="5"/>
  <c r="I668" i="5"/>
  <c r="H668" i="5"/>
  <c r="G668" i="5"/>
  <c r="F668" i="5"/>
  <c r="E668" i="5"/>
  <c r="D668" i="5"/>
  <c r="C668" i="5"/>
  <c r="AC667" i="5"/>
  <c r="U667" i="5"/>
  <c r="T667" i="5"/>
  <c r="S667" i="5"/>
  <c r="R667" i="5"/>
  <c r="Q667" i="5"/>
  <c r="P667" i="5"/>
  <c r="O667" i="5"/>
  <c r="N667" i="5"/>
  <c r="M667" i="5"/>
  <c r="L667" i="5"/>
  <c r="K667" i="5"/>
  <c r="J667" i="5"/>
  <c r="I667" i="5"/>
  <c r="H667" i="5"/>
  <c r="G667" i="5"/>
  <c r="F667" i="5"/>
  <c r="E667" i="5"/>
  <c r="D667" i="5"/>
  <c r="C667" i="5"/>
  <c r="AC666" i="5"/>
  <c r="U666" i="5"/>
  <c r="T666" i="5"/>
  <c r="S666" i="5"/>
  <c r="R666" i="5"/>
  <c r="Q666" i="5"/>
  <c r="P666" i="5"/>
  <c r="O666" i="5"/>
  <c r="N666" i="5"/>
  <c r="M666" i="5"/>
  <c r="L666" i="5"/>
  <c r="K666" i="5"/>
  <c r="J666" i="5"/>
  <c r="I666" i="5"/>
  <c r="H666" i="5"/>
  <c r="G666" i="5"/>
  <c r="F666" i="5"/>
  <c r="E666" i="5"/>
  <c r="D666" i="5"/>
  <c r="C666" i="5"/>
  <c r="AC665" i="5"/>
  <c r="U665" i="5"/>
  <c r="T665" i="5"/>
  <c r="S665" i="5"/>
  <c r="R665" i="5"/>
  <c r="Q665" i="5"/>
  <c r="P665" i="5"/>
  <c r="O665" i="5"/>
  <c r="N665" i="5"/>
  <c r="M665" i="5"/>
  <c r="L665" i="5"/>
  <c r="K665" i="5"/>
  <c r="J665" i="5"/>
  <c r="I665" i="5"/>
  <c r="H665" i="5"/>
  <c r="G665" i="5"/>
  <c r="F665" i="5"/>
  <c r="E665" i="5"/>
  <c r="D665" i="5"/>
  <c r="C665" i="5"/>
  <c r="AC664" i="5"/>
  <c r="U664" i="5"/>
  <c r="T664" i="5"/>
  <c r="S664" i="5"/>
  <c r="R664" i="5"/>
  <c r="Q664" i="5"/>
  <c r="P664" i="5"/>
  <c r="O664" i="5"/>
  <c r="N664" i="5"/>
  <c r="M664" i="5"/>
  <c r="L664" i="5"/>
  <c r="K664" i="5"/>
  <c r="J664" i="5"/>
  <c r="I664" i="5"/>
  <c r="H664" i="5"/>
  <c r="G664" i="5"/>
  <c r="F664" i="5"/>
  <c r="E664" i="5"/>
  <c r="D664" i="5"/>
  <c r="C664" i="5"/>
  <c r="AC663" i="5"/>
  <c r="U663" i="5"/>
  <c r="T663" i="5"/>
  <c r="S663" i="5"/>
  <c r="R663" i="5"/>
  <c r="Q663" i="5"/>
  <c r="P663" i="5"/>
  <c r="O663" i="5"/>
  <c r="N663" i="5"/>
  <c r="M663" i="5"/>
  <c r="L663" i="5"/>
  <c r="K663" i="5"/>
  <c r="J663" i="5"/>
  <c r="I663" i="5"/>
  <c r="H663" i="5"/>
  <c r="G663" i="5"/>
  <c r="F663" i="5"/>
  <c r="E663" i="5"/>
  <c r="D663" i="5"/>
  <c r="C663" i="5"/>
  <c r="AC662" i="5"/>
  <c r="AC661" i="5"/>
  <c r="AC660" i="5"/>
  <c r="AC659" i="5"/>
  <c r="AC658" i="5"/>
  <c r="U658" i="5"/>
  <c r="T658" i="5"/>
  <c r="S658" i="5"/>
  <c r="R658" i="5"/>
  <c r="Q658" i="5"/>
  <c r="P658" i="5"/>
  <c r="O658" i="5"/>
  <c r="N658" i="5"/>
  <c r="M658" i="5"/>
  <c r="L658" i="5"/>
  <c r="K658" i="5"/>
  <c r="J658" i="5"/>
  <c r="I658" i="5"/>
  <c r="H658" i="5"/>
  <c r="G658" i="5"/>
  <c r="F658" i="5"/>
  <c r="E658" i="5"/>
  <c r="D658" i="5"/>
  <c r="C658" i="5"/>
  <c r="AC657" i="5"/>
  <c r="U657" i="5"/>
  <c r="T657" i="5"/>
  <c r="S657" i="5"/>
  <c r="R657" i="5"/>
  <c r="Q657" i="5"/>
  <c r="P657" i="5"/>
  <c r="O657" i="5"/>
  <c r="N657" i="5"/>
  <c r="M657" i="5"/>
  <c r="L657" i="5"/>
  <c r="K657" i="5"/>
  <c r="J657" i="5"/>
  <c r="I657" i="5"/>
  <c r="H657" i="5"/>
  <c r="G657" i="5"/>
  <c r="F657" i="5"/>
  <c r="E657" i="5"/>
  <c r="D657" i="5"/>
  <c r="C657" i="5"/>
  <c r="AC656" i="5"/>
  <c r="U656" i="5"/>
  <c r="T656" i="5"/>
  <c r="S656" i="5"/>
  <c r="R656" i="5"/>
  <c r="Q656" i="5"/>
  <c r="P656" i="5"/>
  <c r="O656" i="5"/>
  <c r="N656" i="5"/>
  <c r="M656" i="5"/>
  <c r="L656" i="5"/>
  <c r="K656" i="5"/>
  <c r="J656" i="5"/>
  <c r="I656" i="5"/>
  <c r="H656" i="5"/>
  <c r="G656" i="5"/>
  <c r="F656" i="5"/>
  <c r="E656" i="5"/>
  <c r="D656" i="5"/>
  <c r="C656" i="5"/>
  <c r="AC655" i="5"/>
  <c r="U655" i="5"/>
  <c r="T655" i="5"/>
  <c r="S655" i="5"/>
  <c r="R655" i="5"/>
  <c r="Q655" i="5"/>
  <c r="P655" i="5"/>
  <c r="O655" i="5"/>
  <c r="N655" i="5"/>
  <c r="M655" i="5"/>
  <c r="L655" i="5"/>
  <c r="K655" i="5"/>
  <c r="J655" i="5"/>
  <c r="I655" i="5"/>
  <c r="H655" i="5"/>
  <c r="G655" i="5"/>
  <c r="F655" i="5"/>
  <c r="E655" i="5"/>
  <c r="D655" i="5"/>
  <c r="C655" i="5"/>
  <c r="AC654" i="5"/>
  <c r="U654" i="5"/>
  <c r="T654" i="5"/>
  <c r="S654" i="5"/>
  <c r="R654" i="5"/>
  <c r="Q654" i="5"/>
  <c r="P654" i="5"/>
  <c r="O654" i="5"/>
  <c r="N654" i="5"/>
  <c r="M654" i="5"/>
  <c r="L654" i="5"/>
  <c r="K654" i="5"/>
  <c r="J654" i="5"/>
  <c r="I654" i="5"/>
  <c r="H654" i="5"/>
  <c r="G654" i="5"/>
  <c r="F654" i="5"/>
  <c r="E654" i="5"/>
  <c r="D654" i="5"/>
  <c r="C654" i="5"/>
  <c r="AC653" i="5"/>
  <c r="U653" i="5"/>
  <c r="T653" i="5"/>
  <c r="S653" i="5"/>
  <c r="R653" i="5"/>
  <c r="Q653" i="5"/>
  <c r="P653" i="5"/>
  <c r="O653" i="5"/>
  <c r="N653" i="5"/>
  <c r="M653" i="5"/>
  <c r="L653" i="5"/>
  <c r="K653" i="5"/>
  <c r="J653" i="5"/>
  <c r="I653" i="5"/>
  <c r="H653" i="5"/>
  <c r="G653" i="5"/>
  <c r="F653" i="5"/>
  <c r="E653" i="5"/>
  <c r="D653" i="5"/>
  <c r="C653" i="5"/>
  <c r="AC652" i="5"/>
  <c r="U652" i="5"/>
  <c r="T652" i="5"/>
  <c r="S652" i="5"/>
  <c r="R652" i="5"/>
  <c r="Q652" i="5"/>
  <c r="P652" i="5"/>
  <c r="O652" i="5"/>
  <c r="N652" i="5"/>
  <c r="M652" i="5"/>
  <c r="L652" i="5"/>
  <c r="K652" i="5"/>
  <c r="J652" i="5"/>
  <c r="I652" i="5"/>
  <c r="H652" i="5"/>
  <c r="G652" i="5"/>
  <c r="F652" i="5"/>
  <c r="E652" i="5"/>
  <c r="D652" i="5"/>
  <c r="C652" i="5"/>
  <c r="AC651" i="5"/>
  <c r="U651" i="5"/>
  <c r="T651" i="5"/>
  <c r="S651" i="5"/>
  <c r="R651" i="5"/>
  <c r="Q651" i="5"/>
  <c r="P651" i="5"/>
  <c r="O651" i="5"/>
  <c r="N651" i="5"/>
  <c r="M651" i="5"/>
  <c r="L651" i="5"/>
  <c r="K651" i="5"/>
  <c r="J651" i="5"/>
  <c r="I651" i="5"/>
  <c r="H651" i="5"/>
  <c r="G651" i="5"/>
  <c r="F651" i="5"/>
  <c r="E651" i="5"/>
  <c r="D651" i="5"/>
  <c r="C651" i="5"/>
  <c r="AC650" i="5"/>
  <c r="U650" i="5"/>
  <c r="T650" i="5"/>
  <c r="S650" i="5"/>
  <c r="R650" i="5"/>
  <c r="Q650" i="5"/>
  <c r="P650" i="5"/>
  <c r="O650" i="5"/>
  <c r="N650" i="5"/>
  <c r="M650" i="5"/>
  <c r="L650" i="5"/>
  <c r="K650" i="5"/>
  <c r="J650" i="5"/>
  <c r="I650" i="5"/>
  <c r="H650" i="5"/>
  <c r="G650" i="5"/>
  <c r="F650" i="5"/>
  <c r="E650" i="5"/>
  <c r="D650" i="5"/>
  <c r="C650" i="5"/>
  <c r="AC649" i="5"/>
  <c r="U649" i="5"/>
  <c r="T649" i="5"/>
  <c r="S649" i="5"/>
  <c r="R649" i="5"/>
  <c r="Q649" i="5"/>
  <c r="P649" i="5"/>
  <c r="O649" i="5"/>
  <c r="N649" i="5"/>
  <c r="M649" i="5"/>
  <c r="L649" i="5"/>
  <c r="K649" i="5"/>
  <c r="J649" i="5"/>
  <c r="I649" i="5"/>
  <c r="H649" i="5"/>
  <c r="G649" i="5"/>
  <c r="F649" i="5"/>
  <c r="E649" i="5"/>
  <c r="D649" i="5"/>
  <c r="C649" i="5"/>
  <c r="AC648" i="5"/>
  <c r="U648" i="5"/>
  <c r="T648" i="5"/>
  <c r="S648" i="5"/>
  <c r="R648" i="5"/>
  <c r="Q648" i="5"/>
  <c r="P648" i="5"/>
  <c r="O648" i="5"/>
  <c r="N648" i="5"/>
  <c r="M648" i="5"/>
  <c r="L648" i="5"/>
  <c r="K648" i="5"/>
  <c r="J648" i="5"/>
  <c r="I648" i="5"/>
  <c r="H648" i="5"/>
  <c r="G648" i="5"/>
  <c r="F648" i="5"/>
  <c r="E648" i="5"/>
  <c r="D648" i="5"/>
  <c r="C648" i="5"/>
  <c r="AC647" i="5"/>
  <c r="U647" i="5"/>
  <c r="T647" i="5"/>
  <c r="S647" i="5"/>
  <c r="R647" i="5"/>
  <c r="Q647" i="5"/>
  <c r="P647" i="5"/>
  <c r="O647" i="5"/>
  <c r="N647" i="5"/>
  <c r="M647" i="5"/>
  <c r="L647" i="5"/>
  <c r="K647" i="5"/>
  <c r="J647" i="5"/>
  <c r="I647" i="5"/>
  <c r="H647" i="5"/>
  <c r="G647" i="5"/>
  <c r="F647" i="5"/>
  <c r="E647" i="5"/>
  <c r="D647" i="5"/>
  <c r="C647" i="5"/>
  <c r="AC646" i="5"/>
  <c r="U646" i="5"/>
  <c r="T646" i="5"/>
  <c r="S646" i="5"/>
  <c r="R646" i="5"/>
  <c r="Q646" i="5"/>
  <c r="P646" i="5"/>
  <c r="O646" i="5"/>
  <c r="N646" i="5"/>
  <c r="M646" i="5"/>
  <c r="L646" i="5"/>
  <c r="K646" i="5"/>
  <c r="J646" i="5"/>
  <c r="I646" i="5"/>
  <c r="H646" i="5"/>
  <c r="G646" i="5"/>
  <c r="F646" i="5"/>
  <c r="E646" i="5"/>
  <c r="D646" i="5"/>
  <c r="C646" i="5"/>
  <c r="AC645" i="5"/>
  <c r="U645" i="5"/>
  <c r="T645" i="5"/>
  <c r="S645" i="5"/>
  <c r="R645" i="5"/>
  <c r="Q645" i="5"/>
  <c r="P645" i="5"/>
  <c r="O645" i="5"/>
  <c r="N645" i="5"/>
  <c r="M645" i="5"/>
  <c r="L645" i="5"/>
  <c r="K645" i="5"/>
  <c r="J645" i="5"/>
  <c r="I645" i="5"/>
  <c r="H645" i="5"/>
  <c r="G645" i="5"/>
  <c r="F645" i="5"/>
  <c r="E645" i="5"/>
  <c r="D645" i="5"/>
  <c r="C645" i="5"/>
  <c r="AC644" i="5"/>
  <c r="U644" i="5"/>
  <c r="T644" i="5"/>
  <c r="S644" i="5"/>
  <c r="R644" i="5"/>
  <c r="Q644" i="5"/>
  <c r="P644" i="5"/>
  <c r="O644" i="5"/>
  <c r="N644" i="5"/>
  <c r="M644" i="5"/>
  <c r="L644" i="5"/>
  <c r="K644" i="5"/>
  <c r="J644" i="5"/>
  <c r="I644" i="5"/>
  <c r="H644" i="5"/>
  <c r="G644" i="5"/>
  <c r="F644" i="5"/>
  <c r="E644" i="5"/>
  <c r="D644" i="5"/>
  <c r="C644" i="5"/>
  <c r="AC643" i="5"/>
  <c r="U643" i="5"/>
  <c r="T643" i="5"/>
  <c r="S643" i="5"/>
  <c r="R643" i="5"/>
  <c r="Q643" i="5"/>
  <c r="P643" i="5"/>
  <c r="O643" i="5"/>
  <c r="N643" i="5"/>
  <c r="M643" i="5"/>
  <c r="L643" i="5"/>
  <c r="K643" i="5"/>
  <c r="J643" i="5"/>
  <c r="I643" i="5"/>
  <c r="H643" i="5"/>
  <c r="G643" i="5"/>
  <c r="F643" i="5"/>
  <c r="E643" i="5"/>
  <c r="D643" i="5"/>
  <c r="C643" i="5"/>
  <c r="AC642" i="5"/>
  <c r="U642" i="5"/>
  <c r="T642" i="5"/>
  <c r="S642" i="5"/>
  <c r="R642" i="5"/>
  <c r="Q642" i="5"/>
  <c r="P642" i="5"/>
  <c r="O642" i="5"/>
  <c r="N642" i="5"/>
  <c r="M642" i="5"/>
  <c r="L642" i="5"/>
  <c r="K642" i="5"/>
  <c r="J642" i="5"/>
  <c r="I642" i="5"/>
  <c r="H642" i="5"/>
  <c r="G642" i="5"/>
  <c r="F642" i="5"/>
  <c r="E642" i="5"/>
  <c r="D642" i="5"/>
  <c r="C642" i="5"/>
  <c r="AC641" i="5"/>
  <c r="U641" i="5"/>
  <c r="T641" i="5"/>
  <c r="S641" i="5"/>
  <c r="R641" i="5"/>
  <c r="Q641" i="5"/>
  <c r="P641" i="5"/>
  <c r="O641" i="5"/>
  <c r="N641" i="5"/>
  <c r="M641" i="5"/>
  <c r="L641" i="5"/>
  <c r="K641" i="5"/>
  <c r="J641" i="5"/>
  <c r="I641" i="5"/>
  <c r="H641" i="5"/>
  <c r="G641" i="5"/>
  <c r="F641" i="5"/>
  <c r="E641" i="5"/>
  <c r="D641" i="5"/>
  <c r="C641" i="5"/>
  <c r="AC640" i="5"/>
  <c r="F640" i="5"/>
  <c r="AC639" i="5"/>
  <c r="F639" i="5"/>
  <c r="AC638" i="5"/>
  <c r="U638" i="5"/>
  <c r="T638" i="5"/>
  <c r="S638" i="5"/>
  <c r="R638" i="5"/>
  <c r="Q638" i="5"/>
  <c r="P638" i="5"/>
  <c r="O638" i="5"/>
  <c r="N638" i="5"/>
  <c r="M638" i="5"/>
  <c r="L638" i="5"/>
  <c r="K638" i="5"/>
  <c r="J638" i="5"/>
  <c r="I638" i="5"/>
  <c r="H638" i="5"/>
  <c r="G638" i="5"/>
  <c r="F638" i="5"/>
  <c r="E638" i="5"/>
  <c r="D638" i="5"/>
  <c r="C638" i="5"/>
  <c r="AC637" i="5"/>
  <c r="U637" i="5"/>
  <c r="T637" i="5"/>
  <c r="S637" i="5"/>
  <c r="R637" i="5"/>
  <c r="Q637" i="5"/>
  <c r="P637" i="5"/>
  <c r="O637" i="5"/>
  <c r="N637" i="5"/>
  <c r="M637" i="5"/>
  <c r="L637" i="5"/>
  <c r="K637" i="5"/>
  <c r="J637" i="5"/>
  <c r="I637" i="5"/>
  <c r="H637" i="5"/>
  <c r="G637" i="5"/>
  <c r="F637" i="5"/>
  <c r="E637" i="5"/>
  <c r="D637" i="5"/>
  <c r="C637" i="5"/>
  <c r="AC636" i="5"/>
  <c r="U636" i="5"/>
  <c r="T636" i="5"/>
  <c r="S636" i="5"/>
  <c r="R636" i="5"/>
  <c r="Q636" i="5"/>
  <c r="P636" i="5"/>
  <c r="O636" i="5"/>
  <c r="N636" i="5"/>
  <c r="M636" i="5"/>
  <c r="L636" i="5"/>
  <c r="K636" i="5"/>
  <c r="J636" i="5"/>
  <c r="I636" i="5"/>
  <c r="H636" i="5"/>
  <c r="G636" i="5"/>
  <c r="F636" i="5"/>
  <c r="E636" i="5"/>
  <c r="D636" i="5"/>
  <c r="C636" i="5"/>
  <c r="AC635" i="5"/>
  <c r="U635" i="5"/>
  <c r="T635" i="5"/>
  <c r="S635" i="5"/>
  <c r="R635" i="5"/>
  <c r="Q635" i="5"/>
  <c r="P635" i="5"/>
  <c r="O635" i="5"/>
  <c r="N635" i="5"/>
  <c r="M635" i="5"/>
  <c r="L635" i="5"/>
  <c r="K635" i="5"/>
  <c r="J635" i="5"/>
  <c r="I635" i="5"/>
  <c r="H635" i="5"/>
  <c r="G635" i="5"/>
  <c r="F635" i="5"/>
  <c r="E635" i="5"/>
  <c r="D635" i="5"/>
  <c r="C635" i="5"/>
  <c r="AC634" i="5"/>
  <c r="U634" i="5"/>
  <c r="T634" i="5"/>
  <c r="S634" i="5"/>
  <c r="R634" i="5"/>
  <c r="Q634" i="5"/>
  <c r="P634" i="5"/>
  <c r="O634" i="5"/>
  <c r="N634" i="5"/>
  <c r="M634" i="5"/>
  <c r="L634" i="5"/>
  <c r="K634" i="5"/>
  <c r="J634" i="5"/>
  <c r="I634" i="5"/>
  <c r="H634" i="5"/>
  <c r="G634" i="5"/>
  <c r="F634" i="5"/>
  <c r="E634" i="5"/>
  <c r="D634" i="5"/>
  <c r="C634" i="5"/>
  <c r="AC633" i="5"/>
  <c r="U633" i="5"/>
  <c r="T633" i="5"/>
  <c r="S633" i="5"/>
  <c r="R633" i="5"/>
  <c r="Q633" i="5"/>
  <c r="P633" i="5"/>
  <c r="O633" i="5"/>
  <c r="N633" i="5"/>
  <c r="M633" i="5"/>
  <c r="L633" i="5"/>
  <c r="K633" i="5"/>
  <c r="J633" i="5"/>
  <c r="I633" i="5"/>
  <c r="H633" i="5"/>
  <c r="G633" i="5"/>
  <c r="F633" i="5"/>
  <c r="E633" i="5"/>
  <c r="D633" i="5"/>
  <c r="C633" i="5"/>
  <c r="AC632" i="5"/>
  <c r="U632" i="5"/>
  <c r="T632" i="5"/>
  <c r="S632" i="5"/>
  <c r="R632" i="5"/>
  <c r="Q632" i="5"/>
  <c r="P632" i="5"/>
  <c r="O632" i="5"/>
  <c r="N632" i="5"/>
  <c r="M632" i="5"/>
  <c r="L632" i="5"/>
  <c r="K632" i="5"/>
  <c r="J632" i="5"/>
  <c r="I632" i="5"/>
  <c r="H632" i="5"/>
  <c r="G632" i="5"/>
  <c r="F632" i="5"/>
  <c r="E632" i="5"/>
  <c r="D632" i="5"/>
  <c r="C632" i="5"/>
  <c r="AC631" i="5"/>
  <c r="F631" i="5"/>
  <c r="AC630" i="5"/>
  <c r="F630" i="5"/>
  <c r="AC629" i="5"/>
  <c r="U629" i="5"/>
  <c r="T629" i="5"/>
  <c r="S629" i="5"/>
  <c r="R629" i="5"/>
  <c r="Q629" i="5"/>
  <c r="P629" i="5"/>
  <c r="O629" i="5"/>
  <c r="N629" i="5"/>
  <c r="M629" i="5"/>
  <c r="L629" i="5"/>
  <c r="K629" i="5"/>
  <c r="J629" i="5"/>
  <c r="I629" i="5"/>
  <c r="H629" i="5"/>
  <c r="G629" i="5"/>
  <c r="F629" i="5"/>
  <c r="E629" i="5"/>
  <c r="D629" i="5"/>
  <c r="C629" i="5"/>
  <c r="AC628" i="5"/>
  <c r="U628" i="5"/>
  <c r="T628" i="5"/>
  <c r="S628" i="5"/>
  <c r="R628" i="5"/>
  <c r="Q628" i="5"/>
  <c r="P628" i="5"/>
  <c r="O628" i="5"/>
  <c r="N628" i="5"/>
  <c r="M628" i="5"/>
  <c r="L628" i="5"/>
  <c r="K628" i="5"/>
  <c r="J628" i="5"/>
  <c r="I628" i="5"/>
  <c r="H628" i="5"/>
  <c r="G628" i="5"/>
  <c r="F628" i="5"/>
  <c r="E628" i="5"/>
  <c r="D628" i="5"/>
  <c r="C628" i="5"/>
  <c r="AC627" i="5"/>
  <c r="U627" i="5"/>
  <c r="T627" i="5"/>
  <c r="S627" i="5"/>
  <c r="R627" i="5"/>
  <c r="Q627" i="5"/>
  <c r="P627" i="5"/>
  <c r="O627" i="5"/>
  <c r="N627" i="5"/>
  <c r="M627" i="5"/>
  <c r="L627" i="5"/>
  <c r="K627" i="5"/>
  <c r="J627" i="5"/>
  <c r="I627" i="5"/>
  <c r="H627" i="5"/>
  <c r="G627" i="5"/>
  <c r="F627" i="5"/>
  <c r="E627" i="5"/>
  <c r="D627" i="5"/>
  <c r="C627" i="5"/>
  <c r="AC626" i="5"/>
  <c r="U626" i="5"/>
  <c r="T626" i="5"/>
  <c r="S626" i="5"/>
  <c r="R626" i="5"/>
  <c r="Q626" i="5"/>
  <c r="P626" i="5"/>
  <c r="O626" i="5"/>
  <c r="N626" i="5"/>
  <c r="M626" i="5"/>
  <c r="L626" i="5"/>
  <c r="K626" i="5"/>
  <c r="J626" i="5"/>
  <c r="I626" i="5"/>
  <c r="H626" i="5"/>
  <c r="G626" i="5"/>
  <c r="F626" i="5"/>
  <c r="E626" i="5"/>
  <c r="D626" i="5"/>
  <c r="C626" i="5"/>
  <c r="AC625" i="5"/>
  <c r="U625" i="5"/>
  <c r="T625" i="5"/>
  <c r="S625" i="5"/>
  <c r="R625" i="5"/>
  <c r="Q625" i="5"/>
  <c r="P625" i="5"/>
  <c r="O625" i="5"/>
  <c r="N625" i="5"/>
  <c r="M625" i="5"/>
  <c r="L625" i="5"/>
  <c r="K625" i="5"/>
  <c r="J625" i="5"/>
  <c r="I625" i="5"/>
  <c r="H625" i="5"/>
  <c r="G625" i="5"/>
  <c r="F625" i="5"/>
  <c r="E625" i="5"/>
  <c r="D625" i="5"/>
  <c r="C625" i="5"/>
  <c r="AC624" i="5"/>
  <c r="U624" i="5"/>
  <c r="T624" i="5"/>
  <c r="S624" i="5"/>
  <c r="R624" i="5"/>
  <c r="Q624" i="5"/>
  <c r="P624" i="5"/>
  <c r="O624" i="5"/>
  <c r="N624" i="5"/>
  <c r="M624" i="5"/>
  <c r="L624" i="5"/>
  <c r="K624" i="5"/>
  <c r="J624" i="5"/>
  <c r="I624" i="5"/>
  <c r="H624" i="5"/>
  <c r="G624" i="5"/>
  <c r="F624" i="5"/>
  <c r="E624" i="5"/>
  <c r="D624" i="5"/>
  <c r="C624" i="5"/>
  <c r="AC623" i="5"/>
  <c r="F623" i="5"/>
  <c r="AC622" i="5"/>
  <c r="AC621" i="5"/>
  <c r="AC620" i="5"/>
  <c r="AC619" i="5"/>
  <c r="AC618" i="5"/>
  <c r="U618" i="5"/>
  <c r="T618" i="5"/>
  <c r="S618" i="5"/>
  <c r="R618" i="5"/>
  <c r="Q618" i="5"/>
  <c r="P618" i="5"/>
  <c r="O618" i="5"/>
  <c r="N618" i="5"/>
  <c r="M618" i="5"/>
  <c r="L618" i="5"/>
  <c r="K618" i="5"/>
  <c r="J618" i="5"/>
  <c r="I618" i="5"/>
  <c r="H618" i="5"/>
  <c r="G618" i="5"/>
  <c r="F618" i="5"/>
  <c r="E618" i="5"/>
  <c r="D618" i="5"/>
  <c r="C618" i="5"/>
  <c r="AC617" i="5"/>
  <c r="U617" i="5"/>
  <c r="T617" i="5"/>
  <c r="S617" i="5"/>
  <c r="R617" i="5"/>
  <c r="Q617" i="5"/>
  <c r="P617" i="5"/>
  <c r="O617" i="5"/>
  <c r="N617" i="5"/>
  <c r="M617" i="5"/>
  <c r="L617" i="5"/>
  <c r="K617" i="5"/>
  <c r="J617" i="5"/>
  <c r="I617" i="5"/>
  <c r="H617" i="5"/>
  <c r="G617" i="5"/>
  <c r="F617" i="5"/>
  <c r="E617" i="5"/>
  <c r="D617" i="5"/>
  <c r="C617" i="5"/>
  <c r="AC616" i="5"/>
  <c r="U616" i="5"/>
  <c r="T616" i="5"/>
  <c r="S616" i="5"/>
  <c r="R616" i="5"/>
  <c r="Q616" i="5"/>
  <c r="P616" i="5"/>
  <c r="O616" i="5"/>
  <c r="N616" i="5"/>
  <c r="M616" i="5"/>
  <c r="L616" i="5"/>
  <c r="K616" i="5"/>
  <c r="J616" i="5"/>
  <c r="I616" i="5"/>
  <c r="H616" i="5"/>
  <c r="G616" i="5"/>
  <c r="F616" i="5"/>
  <c r="E616" i="5"/>
  <c r="D616" i="5"/>
  <c r="C616" i="5"/>
  <c r="AC615" i="5"/>
  <c r="U615" i="5"/>
  <c r="T615" i="5"/>
  <c r="S615" i="5"/>
  <c r="R615" i="5"/>
  <c r="Q615" i="5"/>
  <c r="P615" i="5"/>
  <c r="O615" i="5"/>
  <c r="N615" i="5"/>
  <c r="M615" i="5"/>
  <c r="L615" i="5"/>
  <c r="K615" i="5"/>
  <c r="J615" i="5"/>
  <c r="I615" i="5"/>
  <c r="H615" i="5"/>
  <c r="G615" i="5"/>
  <c r="F615" i="5"/>
  <c r="D615" i="5"/>
  <c r="C615" i="5"/>
  <c r="AC614" i="5"/>
  <c r="U614" i="5"/>
  <c r="T614" i="5"/>
  <c r="S614" i="5"/>
  <c r="R614" i="5"/>
  <c r="Q614" i="5"/>
  <c r="P614" i="5"/>
  <c r="O614" i="5"/>
  <c r="N614" i="5"/>
  <c r="M614" i="5"/>
  <c r="L614" i="5"/>
  <c r="K614" i="5"/>
  <c r="J614" i="5"/>
  <c r="I614" i="5"/>
  <c r="H614" i="5"/>
  <c r="G614" i="5"/>
  <c r="F614" i="5"/>
  <c r="D614" i="5"/>
  <c r="C614" i="5"/>
  <c r="AC613" i="5"/>
  <c r="U613" i="5"/>
  <c r="T613" i="5"/>
  <c r="S613" i="5"/>
  <c r="R613" i="5"/>
  <c r="Q613" i="5"/>
  <c r="P613" i="5"/>
  <c r="O613" i="5"/>
  <c r="N613" i="5"/>
  <c r="M613" i="5"/>
  <c r="L613" i="5"/>
  <c r="K613" i="5"/>
  <c r="J613" i="5"/>
  <c r="I613" i="5"/>
  <c r="H613" i="5"/>
  <c r="G613" i="5"/>
  <c r="F613" i="5"/>
  <c r="E613" i="5"/>
  <c r="D613" i="5"/>
  <c r="C613" i="5"/>
  <c r="AC612" i="5"/>
  <c r="U612" i="5"/>
  <c r="T612" i="5"/>
  <c r="S612" i="5"/>
  <c r="R612" i="5"/>
  <c r="Q612" i="5"/>
  <c r="P612" i="5"/>
  <c r="O612" i="5"/>
  <c r="N612" i="5"/>
  <c r="M612" i="5"/>
  <c r="L612" i="5"/>
  <c r="K612" i="5"/>
  <c r="J612" i="5"/>
  <c r="I612" i="5"/>
  <c r="H612" i="5"/>
  <c r="G612" i="5"/>
  <c r="F612" i="5"/>
  <c r="E612" i="5"/>
  <c r="D612" i="5"/>
  <c r="C612" i="5"/>
  <c r="AC611" i="5"/>
  <c r="U611" i="5"/>
  <c r="T611" i="5"/>
  <c r="S611" i="5"/>
  <c r="R611" i="5"/>
  <c r="Q611" i="5"/>
  <c r="P611" i="5"/>
  <c r="O611" i="5"/>
  <c r="N611" i="5"/>
  <c r="M611" i="5"/>
  <c r="L611" i="5"/>
  <c r="K611" i="5"/>
  <c r="J611" i="5"/>
  <c r="I611" i="5"/>
  <c r="H611" i="5"/>
  <c r="G611" i="5"/>
  <c r="F611" i="5"/>
  <c r="E611" i="5"/>
  <c r="D611" i="5"/>
  <c r="C611" i="5"/>
  <c r="AC610" i="5"/>
  <c r="U610" i="5"/>
  <c r="T610" i="5"/>
  <c r="S610" i="5"/>
  <c r="R610" i="5"/>
  <c r="Q610" i="5"/>
  <c r="P610" i="5"/>
  <c r="O610" i="5"/>
  <c r="N610" i="5"/>
  <c r="M610" i="5"/>
  <c r="L610" i="5"/>
  <c r="K610" i="5"/>
  <c r="J610" i="5"/>
  <c r="I610" i="5"/>
  <c r="H610" i="5"/>
  <c r="G610" i="5"/>
  <c r="F610" i="5"/>
  <c r="E610" i="5"/>
  <c r="D610" i="5"/>
  <c r="C610" i="5"/>
  <c r="AC609" i="5"/>
  <c r="U609" i="5"/>
  <c r="T609" i="5"/>
  <c r="S609" i="5"/>
  <c r="R609" i="5"/>
  <c r="Q609" i="5"/>
  <c r="P609" i="5"/>
  <c r="O609" i="5"/>
  <c r="N609" i="5"/>
  <c r="M609" i="5"/>
  <c r="L609" i="5"/>
  <c r="K609" i="5"/>
  <c r="J609" i="5"/>
  <c r="I609" i="5"/>
  <c r="H609" i="5"/>
  <c r="G609" i="5"/>
  <c r="F609" i="5"/>
  <c r="E609" i="5"/>
  <c r="D609" i="5"/>
  <c r="C609" i="5"/>
  <c r="AC608" i="5"/>
  <c r="U608" i="5"/>
  <c r="T608" i="5"/>
  <c r="S608" i="5"/>
  <c r="R608" i="5"/>
  <c r="Q608" i="5"/>
  <c r="P608" i="5"/>
  <c r="O608" i="5"/>
  <c r="N608" i="5"/>
  <c r="M608" i="5"/>
  <c r="L608" i="5"/>
  <c r="K608" i="5"/>
  <c r="J608" i="5"/>
  <c r="I608" i="5"/>
  <c r="H608" i="5"/>
  <c r="G608" i="5"/>
  <c r="F608" i="5"/>
  <c r="E608" i="5"/>
  <c r="D608" i="5"/>
  <c r="C608" i="5"/>
  <c r="AC607" i="5"/>
  <c r="U607" i="5"/>
  <c r="T607" i="5"/>
  <c r="S607" i="5"/>
  <c r="R607" i="5"/>
  <c r="Q607" i="5"/>
  <c r="P607" i="5"/>
  <c r="O607" i="5"/>
  <c r="N607" i="5"/>
  <c r="M607" i="5"/>
  <c r="L607" i="5"/>
  <c r="K607" i="5"/>
  <c r="J607" i="5"/>
  <c r="I607" i="5"/>
  <c r="H607" i="5"/>
  <c r="G607" i="5"/>
  <c r="F607" i="5"/>
  <c r="E607" i="5"/>
  <c r="D607" i="5"/>
  <c r="C607" i="5"/>
  <c r="AC606" i="5"/>
  <c r="U606" i="5"/>
  <c r="T606" i="5"/>
  <c r="S606" i="5"/>
  <c r="R606" i="5"/>
  <c r="Q606" i="5"/>
  <c r="P606" i="5"/>
  <c r="O606" i="5"/>
  <c r="N606" i="5"/>
  <c r="M606" i="5"/>
  <c r="L606" i="5"/>
  <c r="K606" i="5"/>
  <c r="J606" i="5"/>
  <c r="I606" i="5"/>
  <c r="H606" i="5"/>
  <c r="G606" i="5"/>
  <c r="F606" i="5"/>
  <c r="E606" i="5"/>
  <c r="D606" i="5"/>
  <c r="C606" i="5"/>
  <c r="AC605" i="5"/>
  <c r="U605" i="5"/>
  <c r="T605" i="5"/>
  <c r="S605" i="5"/>
  <c r="R605" i="5"/>
  <c r="Q605" i="5"/>
  <c r="P605" i="5"/>
  <c r="O605" i="5"/>
  <c r="N605" i="5"/>
  <c r="M605" i="5"/>
  <c r="L605" i="5"/>
  <c r="K605" i="5"/>
  <c r="J605" i="5"/>
  <c r="I605" i="5"/>
  <c r="H605" i="5"/>
  <c r="G605" i="5"/>
  <c r="F605" i="5"/>
  <c r="E605" i="5"/>
  <c r="D605" i="5"/>
  <c r="C605" i="5"/>
  <c r="AC604" i="5"/>
  <c r="U604" i="5"/>
  <c r="T604" i="5"/>
  <c r="S604" i="5"/>
  <c r="R604" i="5"/>
  <c r="Q604" i="5"/>
  <c r="P604" i="5"/>
  <c r="O604" i="5"/>
  <c r="N604" i="5"/>
  <c r="M604" i="5"/>
  <c r="L604" i="5"/>
  <c r="K604" i="5"/>
  <c r="J604" i="5"/>
  <c r="I604" i="5"/>
  <c r="H604" i="5"/>
  <c r="G604" i="5"/>
  <c r="F604" i="5"/>
  <c r="E604" i="5"/>
  <c r="D604" i="5"/>
  <c r="C604" i="5"/>
  <c r="AC603" i="5"/>
  <c r="U603" i="5"/>
  <c r="T603" i="5"/>
  <c r="S603" i="5"/>
  <c r="R603" i="5"/>
  <c r="Q603" i="5"/>
  <c r="P603" i="5"/>
  <c r="O603" i="5"/>
  <c r="N603" i="5"/>
  <c r="M603" i="5"/>
  <c r="L603" i="5"/>
  <c r="K603" i="5"/>
  <c r="J603" i="5"/>
  <c r="I603" i="5"/>
  <c r="H603" i="5"/>
  <c r="G603" i="5"/>
  <c r="F603" i="5"/>
  <c r="E603" i="5"/>
  <c r="D603" i="5"/>
  <c r="C603" i="5"/>
  <c r="AC602" i="5"/>
  <c r="U602" i="5"/>
  <c r="T602" i="5"/>
  <c r="S602" i="5"/>
  <c r="R602" i="5"/>
  <c r="Q602" i="5"/>
  <c r="P602" i="5"/>
  <c r="O602" i="5"/>
  <c r="N602" i="5"/>
  <c r="M602" i="5"/>
  <c r="L602" i="5"/>
  <c r="K602" i="5"/>
  <c r="J602" i="5"/>
  <c r="I602" i="5"/>
  <c r="H602" i="5"/>
  <c r="G602" i="5"/>
  <c r="F602" i="5"/>
  <c r="E602" i="5"/>
  <c r="D602" i="5"/>
  <c r="C602" i="5"/>
  <c r="AC601" i="5"/>
  <c r="U601" i="5"/>
  <c r="T601" i="5"/>
  <c r="S601" i="5"/>
  <c r="R601" i="5"/>
  <c r="Q601" i="5"/>
  <c r="P601" i="5"/>
  <c r="O601" i="5"/>
  <c r="N601" i="5"/>
  <c r="M601" i="5"/>
  <c r="L601" i="5"/>
  <c r="K601" i="5"/>
  <c r="J601" i="5"/>
  <c r="I601" i="5"/>
  <c r="H601" i="5"/>
  <c r="G601" i="5"/>
  <c r="F601" i="5"/>
  <c r="E601" i="5"/>
  <c r="D601" i="5"/>
  <c r="C601" i="5"/>
  <c r="AC600" i="5"/>
  <c r="U600" i="5"/>
  <c r="T600" i="5"/>
  <c r="S600" i="5"/>
  <c r="R600" i="5"/>
  <c r="Q600" i="5"/>
  <c r="P600" i="5"/>
  <c r="O600" i="5"/>
  <c r="N600" i="5"/>
  <c r="M600" i="5"/>
  <c r="L600" i="5"/>
  <c r="K600" i="5"/>
  <c r="J600" i="5"/>
  <c r="I600" i="5"/>
  <c r="H600" i="5"/>
  <c r="G600" i="5"/>
  <c r="F600" i="5"/>
  <c r="E600" i="5"/>
  <c r="D600" i="5"/>
  <c r="C600" i="5"/>
  <c r="AC599" i="5"/>
  <c r="U599" i="5"/>
  <c r="T599" i="5"/>
  <c r="S599" i="5"/>
  <c r="R599" i="5"/>
  <c r="Q599" i="5"/>
  <c r="P599" i="5"/>
  <c r="O599" i="5"/>
  <c r="N599" i="5"/>
  <c r="M599" i="5"/>
  <c r="L599" i="5"/>
  <c r="K599" i="5"/>
  <c r="J599" i="5"/>
  <c r="I599" i="5"/>
  <c r="H599" i="5"/>
  <c r="G599" i="5"/>
  <c r="F599" i="5"/>
  <c r="E599" i="5"/>
  <c r="D599" i="5"/>
  <c r="C599" i="5"/>
  <c r="AC598" i="5"/>
  <c r="U598" i="5"/>
  <c r="T598" i="5"/>
  <c r="S598" i="5"/>
  <c r="R598" i="5"/>
  <c r="Q598" i="5"/>
  <c r="P598" i="5"/>
  <c r="O598" i="5"/>
  <c r="N598" i="5"/>
  <c r="M598" i="5"/>
  <c r="L598" i="5"/>
  <c r="K598" i="5"/>
  <c r="J598" i="5"/>
  <c r="I598" i="5"/>
  <c r="H598" i="5"/>
  <c r="G598" i="5"/>
  <c r="F598" i="5"/>
  <c r="E598" i="5"/>
  <c r="D598" i="5"/>
  <c r="C598" i="5"/>
  <c r="AC597" i="5"/>
  <c r="U597" i="5"/>
  <c r="T597" i="5"/>
  <c r="S597" i="5"/>
  <c r="R597" i="5"/>
  <c r="Q597" i="5"/>
  <c r="P597" i="5"/>
  <c r="O597" i="5"/>
  <c r="N597" i="5"/>
  <c r="M597" i="5"/>
  <c r="L597" i="5"/>
  <c r="K597" i="5"/>
  <c r="J597" i="5"/>
  <c r="I597" i="5"/>
  <c r="H597" i="5"/>
  <c r="G597" i="5"/>
  <c r="F597" i="5"/>
  <c r="E597" i="5"/>
  <c r="D597" i="5"/>
  <c r="C597" i="5"/>
  <c r="AC596" i="5"/>
  <c r="U596" i="5"/>
  <c r="T596" i="5"/>
  <c r="S596" i="5"/>
  <c r="R596" i="5"/>
  <c r="Q596" i="5"/>
  <c r="P596" i="5"/>
  <c r="O596" i="5"/>
  <c r="N596" i="5"/>
  <c r="M596" i="5"/>
  <c r="L596" i="5"/>
  <c r="K596" i="5"/>
  <c r="J596" i="5"/>
  <c r="I596" i="5"/>
  <c r="H596" i="5"/>
  <c r="G596" i="5"/>
  <c r="F596" i="5"/>
  <c r="E596" i="5"/>
  <c r="D596" i="5"/>
  <c r="C596" i="5"/>
  <c r="AC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G595" i="5"/>
  <c r="F595" i="5"/>
  <c r="E595" i="5"/>
  <c r="D595" i="5"/>
  <c r="C595" i="5"/>
  <c r="AC594" i="5"/>
  <c r="U594" i="5"/>
  <c r="T594" i="5"/>
  <c r="S594" i="5"/>
  <c r="R594" i="5"/>
  <c r="Q594" i="5"/>
  <c r="P594" i="5"/>
  <c r="O594" i="5"/>
  <c r="N594" i="5"/>
  <c r="M594" i="5"/>
  <c r="L594" i="5"/>
  <c r="K594" i="5"/>
  <c r="J594" i="5"/>
  <c r="I594" i="5"/>
  <c r="H594" i="5"/>
  <c r="G594" i="5"/>
  <c r="F594" i="5"/>
  <c r="E594" i="5"/>
  <c r="D594" i="5"/>
  <c r="C594" i="5"/>
  <c r="AC593" i="5"/>
  <c r="U593" i="5"/>
  <c r="T593" i="5"/>
  <c r="S593" i="5"/>
  <c r="R593" i="5"/>
  <c r="Q593" i="5"/>
  <c r="P593" i="5"/>
  <c r="O593" i="5"/>
  <c r="N593" i="5"/>
  <c r="M593" i="5"/>
  <c r="L593" i="5"/>
  <c r="K593" i="5"/>
  <c r="J593" i="5"/>
  <c r="I593" i="5"/>
  <c r="H593" i="5"/>
  <c r="G593" i="5"/>
  <c r="F593" i="5"/>
  <c r="E593" i="5"/>
  <c r="D593" i="5"/>
  <c r="C593" i="5"/>
  <c r="AC592" i="5"/>
  <c r="U592" i="5"/>
  <c r="T592" i="5"/>
  <c r="S592" i="5"/>
  <c r="R592" i="5"/>
  <c r="Q592" i="5"/>
  <c r="P592" i="5"/>
  <c r="O592" i="5"/>
  <c r="N592" i="5"/>
  <c r="M592" i="5"/>
  <c r="L592" i="5"/>
  <c r="K592" i="5"/>
  <c r="J592" i="5"/>
  <c r="I592" i="5"/>
  <c r="H592" i="5"/>
  <c r="G592" i="5"/>
  <c r="F592" i="5"/>
  <c r="E592" i="5"/>
  <c r="D592" i="5"/>
  <c r="C592" i="5"/>
  <c r="AC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G591" i="5"/>
  <c r="F591" i="5"/>
  <c r="E591" i="5"/>
  <c r="D591" i="5"/>
  <c r="C591" i="5"/>
  <c r="AC590" i="5"/>
  <c r="U590" i="5"/>
  <c r="T590" i="5"/>
  <c r="S590" i="5"/>
  <c r="R590" i="5"/>
  <c r="Q590" i="5"/>
  <c r="P590" i="5"/>
  <c r="O590" i="5"/>
  <c r="N590" i="5"/>
  <c r="M590" i="5"/>
  <c r="L590" i="5"/>
  <c r="K590" i="5"/>
  <c r="J590" i="5"/>
  <c r="I590" i="5"/>
  <c r="H590" i="5"/>
  <c r="G590" i="5"/>
  <c r="F590" i="5"/>
  <c r="E590" i="5"/>
  <c r="D590" i="5"/>
  <c r="C590" i="5"/>
  <c r="AC589" i="5"/>
  <c r="U589" i="5"/>
  <c r="T589" i="5"/>
  <c r="S589" i="5"/>
  <c r="R589" i="5"/>
  <c r="Q589" i="5"/>
  <c r="P589" i="5"/>
  <c r="O589" i="5"/>
  <c r="N589" i="5"/>
  <c r="M589" i="5"/>
  <c r="L589" i="5"/>
  <c r="K589" i="5"/>
  <c r="J589" i="5"/>
  <c r="I589" i="5"/>
  <c r="H589" i="5"/>
  <c r="G589" i="5"/>
  <c r="F589" i="5"/>
  <c r="E589" i="5"/>
  <c r="D589" i="5"/>
  <c r="C589" i="5"/>
  <c r="AC588" i="5"/>
  <c r="U588" i="5"/>
  <c r="T588" i="5"/>
  <c r="S588" i="5"/>
  <c r="R588" i="5"/>
  <c r="Q588" i="5"/>
  <c r="P588" i="5"/>
  <c r="O588" i="5"/>
  <c r="N588" i="5"/>
  <c r="M588" i="5"/>
  <c r="L588" i="5"/>
  <c r="K588" i="5"/>
  <c r="J588" i="5"/>
  <c r="I588" i="5"/>
  <c r="H588" i="5"/>
  <c r="G588" i="5"/>
  <c r="F588" i="5"/>
  <c r="E588" i="5"/>
  <c r="D588" i="5"/>
  <c r="C588" i="5"/>
  <c r="AC587" i="5"/>
  <c r="U587" i="5"/>
  <c r="T587" i="5"/>
  <c r="S587" i="5"/>
  <c r="R587" i="5"/>
  <c r="Q587" i="5"/>
  <c r="P587" i="5"/>
  <c r="O587" i="5"/>
  <c r="N587" i="5"/>
  <c r="M587" i="5"/>
  <c r="L587" i="5"/>
  <c r="K587" i="5"/>
  <c r="J587" i="5"/>
  <c r="I587" i="5"/>
  <c r="H587" i="5"/>
  <c r="G587" i="5"/>
  <c r="F587" i="5"/>
  <c r="D587" i="5"/>
  <c r="C587" i="5"/>
  <c r="AC586" i="5"/>
  <c r="U586" i="5"/>
  <c r="T586" i="5"/>
  <c r="S586" i="5"/>
  <c r="R586" i="5"/>
  <c r="Q586" i="5"/>
  <c r="P586" i="5"/>
  <c r="O586" i="5"/>
  <c r="N586" i="5"/>
  <c r="M586" i="5"/>
  <c r="L586" i="5"/>
  <c r="K586" i="5"/>
  <c r="J586" i="5"/>
  <c r="I586" i="5"/>
  <c r="H586" i="5"/>
  <c r="G586" i="5"/>
  <c r="F586" i="5"/>
  <c r="E586" i="5"/>
  <c r="D586" i="5"/>
  <c r="C586" i="5"/>
  <c r="AC585" i="5"/>
  <c r="U585" i="5"/>
  <c r="T585" i="5"/>
  <c r="S585" i="5"/>
  <c r="R585" i="5"/>
  <c r="Q585" i="5"/>
  <c r="P585" i="5"/>
  <c r="O585" i="5"/>
  <c r="N585" i="5"/>
  <c r="M585" i="5"/>
  <c r="L585" i="5"/>
  <c r="K585" i="5"/>
  <c r="J585" i="5"/>
  <c r="I585" i="5"/>
  <c r="H585" i="5"/>
  <c r="G585" i="5"/>
  <c r="F585" i="5"/>
  <c r="E585" i="5"/>
  <c r="D585" i="5"/>
  <c r="C585" i="5"/>
  <c r="AC584" i="5"/>
  <c r="U584" i="5"/>
  <c r="T584" i="5"/>
  <c r="S584" i="5"/>
  <c r="R584" i="5"/>
  <c r="Q584" i="5"/>
  <c r="P584" i="5"/>
  <c r="O584" i="5"/>
  <c r="N584" i="5"/>
  <c r="M584" i="5"/>
  <c r="L584" i="5"/>
  <c r="K584" i="5"/>
  <c r="J584" i="5"/>
  <c r="I584" i="5"/>
  <c r="H584" i="5"/>
  <c r="G584" i="5"/>
  <c r="F584" i="5"/>
  <c r="E584" i="5"/>
  <c r="D584" i="5"/>
  <c r="C584" i="5"/>
  <c r="AC583" i="5"/>
  <c r="U583" i="5"/>
  <c r="T583" i="5"/>
  <c r="S583" i="5"/>
  <c r="R583" i="5"/>
  <c r="Q583" i="5"/>
  <c r="P583" i="5"/>
  <c r="O583" i="5"/>
  <c r="N583" i="5"/>
  <c r="M583" i="5"/>
  <c r="L583" i="5"/>
  <c r="K583" i="5"/>
  <c r="J583" i="5"/>
  <c r="I583" i="5"/>
  <c r="H583" i="5"/>
  <c r="G583" i="5"/>
  <c r="F583" i="5"/>
  <c r="E583" i="5"/>
  <c r="D583" i="5"/>
  <c r="C583" i="5"/>
  <c r="AC582" i="5"/>
  <c r="U582" i="5"/>
  <c r="T582" i="5"/>
  <c r="S582" i="5"/>
  <c r="R582" i="5"/>
  <c r="Q582" i="5"/>
  <c r="P582" i="5"/>
  <c r="O582" i="5"/>
  <c r="N582" i="5"/>
  <c r="M582" i="5"/>
  <c r="L582" i="5"/>
  <c r="K582" i="5"/>
  <c r="J582" i="5"/>
  <c r="I582" i="5"/>
  <c r="H582" i="5"/>
  <c r="G582" i="5"/>
  <c r="F582" i="5"/>
  <c r="E582" i="5"/>
  <c r="D582" i="5"/>
  <c r="C582" i="5"/>
  <c r="AC581" i="5"/>
  <c r="U581" i="5"/>
  <c r="T581" i="5"/>
  <c r="S581" i="5"/>
  <c r="R581" i="5"/>
  <c r="Q581" i="5"/>
  <c r="P581" i="5"/>
  <c r="O581" i="5"/>
  <c r="N581" i="5"/>
  <c r="M581" i="5"/>
  <c r="L581" i="5"/>
  <c r="K581" i="5"/>
  <c r="J581" i="5"/>
  <c r="I581" i="5"/>
  <c r="H581" i="5"/>
  <c r="G581" i="5"/>
  <c r="F581" i="5"/>
  <c r="E581" i="5"/>
  <c r="D581" i="5"/>
  <c r="C581" i="5"/>
  <c r="AC580" i="5"/>
  <c r="U580" i="5"/>
  <c r="T580" i="5"/>
  <c r="S580" i="5"/>
  <c r="R580" i="5"/>
  <c r="Q580" i="5"/>
  <c r="P580" i="5"/>
  <c r="O580" i="5"/>
  <c r="N580" i="5"/>
  <c r="M580" i="5"/>
  <c r="L580" i="5"/>
  <c r="K580" i="5"/>
  <c r="J580" i="5"/>
  <c r="I580" i="5"/>
  <c r="H580" i="5"/>
  <c r="G580" i="5"/>
  <c r="F580" i="5"/>
  <c r="E580" i="5"/>
  <c r="D580" i="5"/>
  <c r="C580" i="5"/>
  <c r="AC579" i="5"/>
  <c r="U579" i="5"/>
  <c r="T579" i="5"/>
  <c r="S579" i="5"/>
  <c r="R579" i="5"/>
  <c r="Q579" i="5"/>
  <c r="P579" i="5"/>
  <c r="O579" i="5"/>
  <c r="N579" i="5"/>
  <c r="M579" i="5"/>
  <c r="L579" i="5"/>
  <c r="K579" i="5"/>
  <c r="J579" i="5"/>
  <c r="I579" i="5"/>
  <c r="H579" i="5"/>
  <c r="G579" i="5"/>
  <c r="F579" i="5"/>
  <c r="E579" i="5"/>
  <c r="D579" i="5"/>
  <c r="C579" i="5"/>
  <c r="AC578" i="5"/>
  <c r="U578" i="5"/>
  <c r="T578" i="5"/>
  <c r="S578" i="5"/>
  <c r="R578" i="5"/>
  <c r="Q578" i="5"/>
  <c r="P578" i="5"/>
  <c r="O578" i="5"/>
  <c r="N578" i="5"/>
  <c r="M578" i="5"/>
  <c r="L578" i="5"/>
  <c r="K578" i="5"/>
  <c r="J578" i="5"/>
  <c r="I578" i="5"/>
  <c r="H578" i="5"/>
  <c r="G578" i="5"/>
  <c r="F578" i="5"/>
  <c r="E578" i="5"/>
  <c r="D578" i="5"/>
  <c r="C578" i="5"/>
  <c r="AC577" i="5"/>
  <c r="U577" i="5"/>
  <c r="T577" i="5"/>
  <c r="S577" i="5"/>
  <c r="R577" i="5"/>
  <c r="Q577" i="5"/>
  <c r="P577" i="5"/>
  <c r="O577" i="5"/>
  <c r="N577" i="5"/>
  <c r="M577" i="5"/>
  <c r="L577" i="5"/>
  <c r="K577" i="5"/>
  <c r="J577" i="5"/>
  <c r="I577" i="5"/>
  <c r="H577" i="5"/>
  <c r="G577" i="5"/>
  <c r="F577" i="5"/>
  <c r="E577" i="5"/>
  <c r="D577" i="5"/>
  <c r="C577" i="5"/>
  <c r="AC576" i="5"/>
  <c r="U576" i="5"/>
  <c r="T576" i="5"/>
  <c r="S576" i="5"/>
  <c r="R576" i="5"/>
  <c r="Q576" i="5"/>
  <c r="P576" i="5"/>
  <c r="O576" i="5"/>
  <c r="N576" i="5"/>
  <c r="M576" i="5"/>
  <c r="L576" i="5"/>
  <c r="K576" i="5"/>
  <c r="J576" i="5"/>
  <c r="I576" i="5"/>
  <c r="H576" i="5"/>
  <c r="G576" i="5"/>
  <c r="F576" i="5"/>
  <c r="E576" i="5"/>
  <c r="D576" i="5"/>
  <c r="C576" i="5"/>
  <c r="AC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F575" i="5"/>
  <c r="E575" i="5"/>
  <c r="D575" i="5"/>
  <c r="C575" i="5"/>
  <c r="AC574" i="5"/>
  <c r="U574" i="5"/>
  <c r="T574" i="5"/>
  <c r="S574" i="5"/>
  <c r="R574" i="5"/>
  <c r="Q574" i="5"/>
  <c r="P574" i="5"/>
  <c r="O574" i="5"/>
  <c r="N574" i="5"/>
  <c r="M574" i="5"/>
  <c r="L574" i="5"/>
  <c r="K574" i="5"/>
  <c r="J574" i="5"/>
  <c r="I574" i="5"/>
  <c r="H574" i="5"/>
  <c r="G574" i="5"/>
  <c r="F574" i="5"/>
  <c r="E574" i="5"/>
  <c r="D574" i="5"/>
  <c r="C574" i="5"/>
  <c r="AC573" i="5"/>
  <c r="U573" i="5"/>
  <c r="T573" i="5"/>
  <c r="S573" i="5"/>
  <c r="R573" i="5"/>
  <c r="Q573" i="5"/>
  <c r="P573" i="5"/>
  <c r="O573" i="5"/>
  <c r="N573" i="5"/>
  <c r="M573" i="5"/>
  <c r="L573" i="5"/>
  <c r="K573" i="5"/>
  <c r="J573" i="5"/>
  <c r="I573" i="5"/>
  <c r="H573" i="5"/>
  <c r="G573" i="5"/>
  <c r="F573" i="5"/>
  <c r="E573" i="5"/>
  <c r="D573" i="5"/>
  <c r="C573" i="5"/>
  <c r="AC572" i="5"/>
  <c r="U572" i="5"/>
  <c r="T572" i="5"/>
  <c r="S572" i="5"/>
  <c r="R572" i="5"/>
  <c r="Q572" i="5"/>
  <c r="P572" i="5"/>
  <c r="O572" i="5"/>
  <c r="N572" i="5"/>
  <c r="M572" i="5"/>
  <c r="L572" i="5"/>
  <c r="K572" i="5"/>
  <c r="J572" i="5"/>
  <c r="I572" i="5"/>
  <c r="H572" i="5"/>
  <c r="G572" i="5"/>
  <c r="F572" i="5"/>
  <c r="D572" i="5"/>
  <c r="C572" i="5"/>
  <c r="AC571" i="5"/>
  <c r="U571" i="5"/>
  <c r="T571" i="5"/>
  <c r="S571" i="5"/>
  <c r="R571" i="5"/>
  <c r="Q571" i="5"/>
  <c r="P571" i="5"/>
  <c r="O571" i="5"/>
  <c r="N571" i="5"/>
  <c r="M571" i="5"/>
  <c r="L571" i="5"/>
  <c r="K571" i="5"/>
  <c r="J571" i="5"/>
  <c r="I571" i="5"/>
  <c r="H571" i="5"/>
  <c r="G571" i="5"/>
  <c r="F571" i="5"/>
  <c r="E571" i="5"/>
  <c r="D571" i="5"/>
  <c r="C571" i="5"/>
  <c r="AC570" i="5"/>
  <c r="U570" i="5"/>
  <c r="T570" i="5"/>
  <c r="S570" i="5"/>
  <c r="R570" i="5"/>
  <c r="Q570" i="5"/>
  <c r="P570" i="5"/>
  <c r="O570" i="5"/>
  <c r="N570" i="5"/>
  <c r="M570" i="5"/>
  <c r="L570" i="5"/>
  <c r="K570" i="5"/>
  <c r="J570" i="5"/>
  <c r="I570" i="5"/>
  <c r="H570" i="5"/>
  <c r="G570" i="5"/>
  <c r="F570" i="5"/>
  <c r="E570" i="5"/>
  <c r="D570" i="5"/>
  <c r="C570" i="5"/>
  <c r="AC569" i="5"/>
  <c r="U569" i="5"/>
  <c r="T569" i="5"/>
  <c r="S569" i="5"/>
  <c r="R569" i="5"/>
  <c r="Q569" i="5"/>
  <c r="P569" i="5"/>
  <c r="O569" i="5"/>
  <c r="N569" i="5"/>
  <c r="M569" i="5"/>
  <c r="L569" i="5"/>
  <c r="K569" i="5"/>
  <c r="J569" i="5"/>
  <c r="I569" i="5"/>
  <c r="H569" i="5"/>
  <c r="G569" i="5"/>
  <c r="F569" i="5"/>
  <c r="E569" i="5"/>
  <c r="D569" i="5"/>
  <c r="C569" i="5"/>
  <c r="AC568" i="5"/>
  <c r="U568" i="5"/>
  <c r="T568" i="5"/>
  <c r="S568" i="5"/>
  <c r="R568" i="5"/>
  <c r="Q568" i="5"/>
  <c r="P568" i="5"/>
  <c r="O568" i="5"/>
  <c r="N568" i="5"/>
  <c r="M568" i="5"/>
  <c r="L568" i="5"/>
  <c r="K568" i="5"/>
  <c r="J568" i="5"/>
  <c r="I568" i="5"/>
  <c r="H568" i="5"/>
  <c r="G568" i="5"/>
  <c r="F568" i="5"/>
  <c r="E568" i="5"/>
  <c r="D568" i="5"/>
  <c r="C568" i="5"/>
  <c r="AC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G567" i="5"/>
  <c r="F567" i="5"/>
  <c r="E567" i="5"/>
  <c r="D567" i="5"/>
  <c r="C567" i="5"/>
  <c r="AC566" i="5"/>
  <c r="U566" i="5"/>
  <c r="T566" i="5"/>
  <c r="S566" i="5"/>
  <c r="R566" i="5"/>
  <c r="Q566" i="5"/>
  <c r="P566" i="5"/>
  <c r="O566" i="5"/>
  <c r="N566" i="5"/>
  <c r="M566" i="5"/>
  <c r="L566" i="5"/>
  <c r="K566" i="5"/>
  <c r="J566" i="5"/>
  <c r="I566" i="5"/>
  <c r="H566" i="5"/>
  <c r="G566" i="5"/>
  <c r="F566" i="5"/>
  <c r="E566" i="5"/>
  <c r="D566" i="5"/>
  <c r="C566" i="5"/>
  <c r="AC565" i="5"/>
  <c r="U565" i="5"/>
  <c r="T565" i="5"/>
  <c r="S565" i="5"/>
  <c r="R565" i="5"/>
  <c r="Q565" i="5"/>
  <c r="P565" i="5"/>
  <c r="O565" i="5"/>
  <c r="N565" i="5"/>
  <c r="M565" i="5"/>
  <c r="L565" i="5"/>
  <c r="K565" i="5"/>
  <c r="J565" i="5"/>
  <c r="I565" i="5"/>
  <c r="H565" i="5"/>
  <c r="G565" i="5"/>
  <c r="F565" i="5"/>
  <c r="E565" i="5"/>
  <c r="D565" i="5"/>
  <c r="C565" i="5"/>
  <c r="AC564" i="5"/>
  <c r="U564" i="5"/>
  <c r="T564" i="5"/>
  <c r="S564" i="5"/>
  <c r="R564" i="5"/>
  <c r="Q564" i="5"/>
  <c r="P564" i="5"/>
  <c r="O564" i="5"/>
  <c r="N564" i="5"/>
  <c r="M564" i="5"/>
  <c r="L564" i="5"/>
  <c r="K564" i="5"/>
  <c r="J564" i="5"/>
  <c r="I564" i="5"/>
  <c r="H564" i="5"/>
  <c r="G564" i="5"/>
  <c r="F564" i="5"/>
  <c r="E564" i="5"/>
  <c r="D564" i="5"/>
  <c r="C564" i="5"/>
  <c r="AC563" i="5"/>
  <c r="U563" i="5"/>
  <c r="T563" i="5"/>
  <c r="S563" i="5"/>
  <c r="R563" i="5"/>
  <c r="Q563" i="5"/>
  <c r="P563" i="5"/>
  <c r="O563" i="5"/>
  <c r="N563" i="5"/>
  <c r="M563" i="5"/>
  <c r="L563" i="5"/>
  <c r="K563" i="5"/>
  <c r="J563" i="5"/>
  <c r="I563" i="5"/>
  <c r="H563" i="5"/>
  <c r="G563" i="5"/>
  <c r="F563" i="5"/>
  <c r="E563" i="5"/>
  <c r="D563" i="5"/>
  <c r="C563" i="5"/>
  <c r="AC562" i="5"/>
  <c r="U562" i="5"/>
  <c r="T562" i="5"/>
  <c r="S562" i="5"/>
  <c r="R562" i="5"/>
  <c r="Q562" i="5"/>
  <c r="P562" i="5"/>
  <c r="O562" i="5"/>
  <c r="N562" i="5"/>
  <c r="M562" i="5"/>
  <c r="L562" i="5"/>
  <c r="K562" i="5"/>
  <c r="J562" i="5"/>
  <c r="I562" i="5"/>
  <c r="H562" i="5"/>
  <c r="G562" i="5"/>
  <c r="F562" i="5"/>
  <c r="E562" i="5"/>
  <c r="D562" i="5"/>
  <c r="C562" i="5"/>
  <c r="AC561" i="5"/>
  <c r="U561" i="5"/>
  <c r="T561" i="5"/>
  <c r="S561" i="5"/>
  <c r="R561" i="5"/>
  <c r="Q561" i="5"/>
  <c r="P561" i="5"/>
  <c r="O561" i="5"/>
  <c r="N561" i="5"/>
  <c r="M561" i="5"/>
  <c r="L561" i="5"/>
  <c r="K561" i="5"/>
  <c r="J561" i="5"/>
  <c r="I561" i="5"/>
  <c r="H561" i="5"/>
  <c r="G561" i="5"/>
  <c r="F561" i="5"/>
  <c r="E561" i="5"/>
  <c r="D561" i="5"/>
  <c r="C561" i="5"/>
  <c r="AC560" i="5"/>
  <c r="U560" i="5"/>
  <c r="T560" i="5"/>
  <c r="S560" i="5"/>
  <c r="R560" i="5"/>
  <c r="Q560" i="5"/>
  <c r="P560" i="5"/>
  <c r="O560" i="5"/>
  <c r="N560" i="5"/>
  <c r="M560" i="5"/>
  <c r="L560" i="5"/>
  <c r="K560" i="5"/>
  <c r="J560" i="5"/>
  <c r="I560" i="5"/>
  <c r="H560" i="5"/>
  <c r="G560" i="5"/>
  <c r="F560" i="5"/>
  <c r="E560" i="5"/>
  <c r="D560" i="5"/>
  <c r="C560" i="5"/>
  <c r="AC559" i="5"/>
  <c r="U559" i="5"/>
  <c r="T559" i="5"/>
  <c r="S559" i="5"/>
  <c r="R559" i="5"/>
  <c r="Q559" i="5"/>
  <c r="P559" i="5"/>
  <c r="O559" i="5"/>
  <c r="N559" i="5"/>
  <c r="M559" i="5"/>
  <c r="L559" i="5"/>
  <c r="K559" i="5"/>
  <c r="J559" i="5"/>
  <c r="I559" i="5"/>
  <c r="H559" i="5"/>
  <c r="G559" i="5"/>
  <c r="F559" i="5"/>
  <c r="E559" i="5"/>
  <c r="D559" i="5"/>
  <c r="C559" i="5"/>
  <c r="AC558" i="5"/>
  <c r="U558" i="5"/>
  <c r="T558" i="5"/>
  <c r="S558" i="5"/>
  <c r="R558" i="5"/>
  <c r="Q558" i="5"/>
  <c r="P558" i="5"/>
  <c r="O558" i="5"/>
  <c r="N558" i="5"/>
  <c r="M558" i="5"/>
  <c r="L558" i="5"/>
  <c r="K558" i="5"/>
  <c r="J558" i="5"/>
  <c r="I558" i="5"/>
  <c r="H558" i="5"/>
  <c r="G558" i="5"/>
  <c r="F558" i="5"/>
  <c r="E558" i="5"/>
  <c r="D558" i="5"/>
  <c r="C558" i="5"/>
  <c r="AC557" i="5"/>
  <c r="U557" i="5"/>
  <c r="T557" i="5"/>
  <c r="S557" i="5"/>
  <c r="R557" i="5"/>
  <c r="Q557" i="5"/>
  <c r="P557" i="5"/>
  <c r="O557" i="5"/>
  <c r="N557" i="5"/>
  <c r="M557" i="5"/>
  <c r="L557" i="5"/>
  <c r="K557" i="5"/>
  <c r="J557" i="5"/>
  <c r="I557" i="5"/>
  <c r="H557" i="5"/>
  <c r="G557" i="5"/>
  <c r="F557" i="5"/>
  <c r="E557" i="5"/>
  <c r="D557" i="5"/>
  <c r="C557" i="5"/>
  <c r="AC556" i="5"/>
  <c r="U556" i="5"/>
  <c r="T556" i="5"/>
  <c r="S556" i="5"/>
  <c r="R556" i="5"/>
  <c r="Q556" i="5"/>
  <c r="P556" i="5"/>
  <c r="O556" i="5"/>
  <c r="N556" i="5"/>
  <c r="M556" i="5"/>
  <c r="L556" i="5"/>
  <c r="K556" i="5"/>
  <c r="J556" i="5"/>
  <c r="I556" i="5"/>
  <c r="H556" i="5"/>
  <c r="G556" i="5"/>
  <c r="F556" i="5"/>
  <c r="E556" i="5"/>
  <c r="D556" i="5"/>
  <c r="C556" i="5"/>
  <c r="AC555" i="5"/>
  <c r="U555" i="5"/>
  <c r="T555" i="5"/>
  <c r="S555" i="5"/>
  <c r="R555" i="5"/>
  <c r="Q555" i="5"/>
  <c r="P555" i="5"/>
  <c r="O555" i="5"/>
  <c r="N555" i="5"/>
  <c r="M555" i="5"/>
  <c r="L555" i="5"/>
  <c r="K555" i="5"/>
  <c r="J555" i="5"/>
  <c r="I555" i="5"/>
  <c r="H555" i="5"/>
  <c r="G555" i="5"/>
  <c r="F555" i="5"/>
  <c r="E555" i="5"/>
  <c r="D555" i="5"/>
  <c r="C555" i="5"/>
  <c r="AC554" i="5"/>
  <c r="U554" i="5"/>
  <c r="T554" i="5"/>
  <c r="S554" i="5"/>
  <c r="R554" i="5"/>
  <c r="Q554" i="5"/>
  <c r="P554" i="5"/>
  <c r="O554" i="5"/>
  <c r="N554" i="5"/>
  <c r="M554" i="5"/>
  <c r="L554" i="5"/>
  <c r="K554" i="5"/>
  <c r="J554" i="5"/>
  <c r="I554" i="5"/>
  <c r="H554" i="5"/>
  <c r="G554" i="5"/>
  <c r="F554" i="5"/>
  <c r="E554" i="5"/>
  <c r="D554" i="5"/>
  <c r="C554" i="5"/>
  <c r="AC553" i="5"/>
  <c r="U553" i="5"/>
  <c r="T553" i="5"/>
  <c r="S553" i="5"/>
  <c r="R553" i="5"/>
  <c r="Q553" i="5"/>
  <c r="P553" i="5"/>
  <c r="O553" i="5"/>
  <c r="N553" i="5"/>
  <c r="M553" i="5"/>
  <c r="L553" i="5"/>
  <c r="K553" i="5"/>
  <c r="J553" i="5"/>
  <c r="I553" i="5"/>
  <c r="H553" i="5"/>
  <c r="G553" i="5"/>
  <c r="F553" i="5"/>
  <c r="E553" i="5"/>
  <c r="D553" i="5"/>
  <c r="C553" i="5"/>
  <c r="AC552" i="5"/>
  <c r="U552" i="5"/>
  <c r="T552" i="5"/>
  <c r="S552" i="5"/>
  <c r="R552" i="5"/>
  <c r="Q552" i="5"/>
  <c r="P552" i="5"/>
  <c r="O552" i="5"/>
  <c r="N552" i="5"/>
  <c r="M552" i="5"/>
  <c r="L552" i="5"/>
  <c r="K552" i="5"/>
  <c r="J552" i="5"/>
  <c r="I552" i="5"/>
  <c r="H552" i="5"/>
  <c r="G552" i="5"/>
  <c r="F552" i="5"/>
  <c r="E552" i="5"/>
  <c r="D552" i="5"/>
  <c r="C552" i="5"/>
  <c r="AC551" i="5"/>
  <c r="U551" i="5"/>
  <c r="T551" i="5"/>
  <c r="S551" i="5"/>
  <c r="R551" i="5"/>
  <c r="Q551" i="5"/>
  <c r="P551" i="5"/>
  <c r="O551" i="5"/>
  <c r="N551" i="5"/>
  <c r="M551" i="5"/>
  <c r="L551" i="5"/>
  <c r="K551" i="5"/>
  <c r="J551" i="5"/>
  <c r="I551" i="5"/>
  <c r="H551" i="5"/>
  <c r="G551" i="5"/>
  <c r="F551" i="5"/>
  <c r="E551" i="5"/>
  <c r="D551" i="5"/>
  <c r="C551" i="5"/>
  <c r="AC550" i="5"/>
  <c r="U550" i="5"/>
  <c r="T550" i="5"/>
  <c r="S550" i="5"/>
  <c r="R550" i="5"/>
  <c r="Q550" i="5"/>
  <c r="P550" i="5"/>
  <c r="O550" i="5"/>
  <c r="N550" i="5"/>
  <c r="M550" i="5"/>
  <c r="L550" i="5"/>
  <c r="K550" i="5"/>
  <c r="J550" i="5"/>
  <c r="I550" i="5"/>
  <c r="H550" i="5"/>
  <c r="G550" i="5"/>
  <c r="F550" i="5"/>
  <c r="E550" i="5"/>
  <c r="D550" i="5"/>
  <c r="C550" i="5"/>
  <c r="AC549" i="5"/>
  <c r="U549" i="5"/>
  <c r="T549" i="5"/>
  <c r="S549" i="5"/>
  <c r="R549" i="5"/>
  <c r="Q549" i="5"/>
  <c r="P549" i="5"/>
  <c r="O549" i="5"/>
  <c r="N549" i="5"/>
  <c r="M549" i="5"/>
  <c r="L549" i="5"/>
  <c r="K549" i="5"/>
  <c r="J549" i="5"/>
  <c r="I549" i="5"/>
  <c r="H549" i="5"/>
  <c r="G549" i="5"/>
  <c r="F549" i="5"/>
  <c r="E549" i="5"/>
  <c r="D549" i="5"/>
  <c r="C549" i="5"/>
  <c r="AC548" i="5"/>
  <c r="U548" i="5"/>
  <c r="T548" i="5"/>
  <c r="S548" i="5"/>
  <c r="R548" i="5"/>
  <c r="Q548" i="5"/>
  <c r="P548" i="5"/>
  <c r="O548" i="5"/>
  <c r="N548" i="5"/>
  <c r="M548" i="5"/>
  <c r="L548" i="5"/>
  <c r="K548" i="5"/>
  <c r="J548" i="5"/>
  <c r="I548" i="5"/>
  <c r="H548" i="5"/>
  <c r="G548" i="5"/>
  <c r="F548" i="5"/>
  <c r="E548" i="5"/>
  <c r="D548" i="5"/>
  <c r="C548" i="5"/>
  <c r="AC547" i="5"/>
  <c r="U547" i="5"/>
  <c r="T547" i="5"/>
  <c r="S547" i="5"/>
  <c r="R547" i="5"/>
  <c r="Q547" i="5"/>
  <c r="P547" i="5"/>
  <c r="O547" i="5"/>
  <c r="N547" i="5"/>
  <c r="M547" i="5"/>
  <c r="L547" i="5"/>
  <c r="K547" i="5"/>
  <c r="J547" i="5"/>
  <c r="I547" i="5"/>
  <c r="H547" i="5"/>
  <c r="G547" i="5"/>
  <c r="F547" i="5"/>
  <c r="E547" i="5"/>
  <c r="D547" i="5"/>
  <c r="C547" i="5"/>
  <c r="AC546" i="5"/>
  <c r="U546" i="5"/>
  <c r="T546" i="5"/>
  <c r="S546" i="5"/>
  <c r="R546" i="5"/>
  <c r="Q546" i="5"/>
  <c r="P546" i="5"/>
  <c r="O546" i="5"/>
  <c r="N546" i="5"/>
  <c r="M546" i="5"/>
  <c r="L546" i="5"/>
  <c r="K546" i="5"/>
  <c r="J546" i="5"/>
  <c r="I546" i="5"/>
  <c r="H546" i="5"/>
  <c r="G546" i="5"/>
  <c r="F546" i="5"/>
  <c r="E546" i="5"/>
  <c r="D546" i="5"/>
  <c r="C546" i="5"/>
  <c r="AC545" i="5"/>
  <c r="U545" i="5"/>
  <c r="T545" i="5"/>
  <c r="S545" i="5"/>
  <c r="R545" i="5"/>
  <c r="Q545" i="5"/>
  <c r="P545" i="5"/>
  <c r="O545" i="5"/>
  <c r="N545" i="5"/>
  <c r="M545" i="5"/>
  <c r="L545" i="5"/>
  <c r="K545" i="5"/>
  <c r="J545" i="5"/>
  <c r="I545" i="5"/>
  <c r="H545" i="5"/>
  <c r="G545" i="5"/>
  <c r="F545" i="5"/>
  <c r="E545" i="5"/>
  <c r="D545" i="5"/>
  <c r="C545" i="5"/>
  <c r="AC544" i="5"/>
  <c r="U544" i="5"/>
  <c r="T544" i="5"/>
  <c r="S544" i="5"/>
  <c r="R544" i="5"/>
  <c r="Q544" i="5"/>
  <c r="P544" i="5"/>
  <c r="O544" i="5"/>
  <c r="N544" i="5"/>
  <c r="M544" i="5"/>
  <c r="L544" i="5"/>
  <c r="K544" i="5"/>
  <c r="J544" i="5"/>
  <c r="I544" i="5"/>
  <c r="H544" i="5"/>
  <c r="G544" i="5"/>
  <c r="F544" i="5"/>
  <c r="E544" i="5"/>
  <c r="D544" i="5"/>
  <c r="C544" i="5"/>
  <c r="AC543" i="5"/>
  <c r="U543" i="5"/>
  <c r="T543" i="5"/>
  <c r="S543" i="5"/>
  <c r="R543" i="5"/>
  <c r="Q543" i="5"/>
  <c r="P543" i="5"/>
  <c r="O543" i="5"/>
  <c r="N543" i="5"/>
  <c r="M543" i="5"/>
  <c r="L543" i="5"/>
  <c r="K543" i="5"/>
  <c r="J543" i="5"/>
  <c r="I543" i="5"/>
  <c r="H543" i="5"/>
  <c r="G543" i="5"/>
  <c r="F543" i="5"/>
  <c r="E543" i="5"/>
  <c r="D543" i="5"/>
  <c r="C543" i="5"/>
  <c r="AC542" i="5"/>
  <c r="U542" i="5"/>
  <c r="T542" i="5"/>
  <c r="S542" i="5"/>
  <c r="R542" i="5"/>
  <c r="Q542" i="5"/>
  <c r="P542" i="5"/>
  <c r="O542" i="5"/>
  <c r="N542" i="5"/>
  <c r="M542" i="5"/>
  <c r="L542" i="5"/>
  <c r="K542" i="5"/>
  <c r="J542" i="5"/>
  <c r="I542" i="5"/>
  <c r="H542" i="5"/>
  <c r="G542" i="5"/>
  <c r="F542" i="5"/>
  <c r="E542" i="5"/>
  <c r="D542" i="5"/>
  <c r="C542" i="5"/>
  <c r="AC541" i="5"/>
  <c r="U541" i="5"/>
  <c r="T541" i="5"/>
  <c r="S541" i="5"/>
  <c r="R541" i="5"/>
  <c r="Q541" i="5"/>
  <c r="P541" i="5"/>
  <c r="O541" i="5"/>
  <c r="N541" i="5"/>
  <c r="M541" i="5"/>
  <c r="L541" i="5"/>
  <c r="K541" i="5"/>
  <c r="J541" i="5"/>
  <c r="I541" i="5"/>
  <c r="H541" i="5"/>
  <c r="G541" i="5"/>
  <c r="F541" i="5"/>
  <c r="E541" i="5"/>
  <c r="D541" i="5"/>
  <c r="C541" i="5"/>
  <c r="AC540" i="5"/>
  <c r="U540" i="5"/>
  <c r="T540" i="5"/>
  <c r="S540" i="5"/>
  <c r="R540" i="5"/>
  <c r="Q540" i="5"/>
  <c r="P540" i="5"/>
  <c r="O540" i="5"/>
  <c r="N540" i="5"/>
  <c r="M540" i="5"/>
  <c r="L540" i="5"/>
  <c r="K540" i="5"/>
  <c r="J540" i="5"/>
  <c r="I540" i="5"/>
  <c r="H540" i="5"/>
  <c r="G540" i="5"/>
  <c r="F540" i="5"/>
  <c r="E540" i="5"/>
  <c r="D540" i="5"/>
  <c r="C540" i="5"/>
  <c r="AC539" i="5"/>
  <c r="U539" i="5"/>
  <c r="T539" i="5"/>
  <c r="S539" i="5"/>
  <c r="R539" i="5"/>
  <c r="Q539" i="5"/>
  <c r="P539" i="5"/>
  <c r="O539" i="5"/>
  <c r="N539" i="5"/>
  <c r="M539" i="5"/>
  <c r="L539" i="5"/>
  <c r="K539" i="5"/>
  <c r="J539" i="5"/>
  <c r="I539" i="5"/>
  <c r="H539" i="5"/>
  <c r="G539" i="5"/>
  <c r="F539" i="5"/>
  <c r="E539" i="5"/>
  <c r="D539" i="5"/>
  <c r="C539" i="5"/>
  <c r="AC538" i="5"/>
  <c r="U538" i="5"/>
  <c r="T538" i="5"/>
  <c r="S538" i="5"/>
  <c r="R538" i="5"/>
  <c r="Q538" i="5"/>
  <c r="P538" i="5"/>
  <c r="O538" i="5"/>
  <c r="N538" i="5"/>
  <c r="M538" i="5"/>
  <c r="L538" i="5"/>
  <c r="K538" i="5"/>
  <c r="J538" i="5"/>
  <c r="I538" i="5"/>
  <c r="H538" i="5"/>
  <c r="G538" i="5"/>
  <c r="F538" i="5"/>
  <c r="E538" i="5"/>
  <c r="D538" i="5"/>
  <c r="C538" i="5"/>
  <c r="AC537" i="5"/>
  <c r="U537" i="5"/>
  <c r="T537" i="5"/>
  <c r="S537" i="5"/>
  <c r="R537" i="5"/>
  <c r="Q537" i="5"/>
  <c r="P537" i="5"/>
  <c r="O537" i="5"/>
  <c r="N537" i="5"/>
  <c r="M537" i="5"/>
  <c r="L537" i="5"/>
  <c r="K537" i="5"/>
  <c r="J537" i="5"/>
  <c r="I537" i="5"/>
  <c r="H537" i="5"/>
  <c r="G537" i="5"/>
  <c r="F537" i="5"/>
  <c r="E537" i="5"/>
  <c r="D537" i="5"/>
  <c r="C537" i="5"/>
  <c r="AC536" i="5"/>
  <c r="U536" i="5"/>
  <c r="T536" i="5"/>
  <c r="S536" i="5"/>
  <c r="R536" i="5"/>
  <c r="Q536" i="5"/>
  <c r="P536" i="5"/>
  <c r="O536" i="5"/>
  <c r="N536" i="5"/>
  <c r="M536" i="5"/>
  <c r="L536" i="5"/>
  <c r="K536" i="5"/>
  <c r="J536" i="5"/>
  <c r="I536" i="5"/>
  <c r="H536" i="5"/>
  <c r="G536" i="5"/>
  <c r="F536" i="5"/>
  <c r="E536" i="5"/>
  <c r="D536" i="5"/>
  <c r="C536" i="5"/>
  <c r="AC535" i="5"/>
  <c r="U535" i="5"/>
  <c r="T535" i="5"/>
  <c r="S535" i="5"/>
  <c r="R535" i="5"/>
  <c r="Q535" i="5"/>
  <c r="P535" i="5"/>
  <c r="O535" i="5"/>
  <c r="N535" i="5"/>
  <c r="M535" i="5"/>
  <c r="L535" i="5"/>
  <c r="K535" i="5"/>
  <c r="J535" i="5"/>
  <c r="I535" i="5"/>
  <c r="H535" i="5"/>
  <c r="G535" i="5"/>
  <c r="F535" i="5"/>
  <c r="E535" i="5"/>
  <c r="D535" i="5"/>
  <c r="C535" i="5"/>
  <c r="AC534" i="5"/>
  <c r="U534" i="5"/>
  <c r="T534" i="5"/>
  <c r="S534" i="5"/>
  <c r="R534" i="5"/>
  <c r="Q534" i="5"/>
  <c r="P534" i="5"/>
  <c r="O534" i="5"/>
  <c r="N534" i="5"/>
  <c r="M534" i="5"/>
  <c r="L534" i="5"/>
  <c r="K534" i="5"/>
  <c r="J534" i="5"/>
  <c r="I534" i="5"/>
  <c r="H534" i="5"/>
  <c r="G534" i="5"/>
  <c r="F534" i="5"/>
  <c r="E534" i="5"/>
  <c r="D534" i="5"/>
  <c r="C534" i="5"/>
  <c r="AC533" i="5"/>
  <c r="U533" i="5"/>
  <c r="T533" i="5"/>
  <c r="S533" i="5"/>
  <c r="R533" i="5"/>
  <c r="Q533" i="5"/>
  <c r="P533" i="5"/>
  <c r="O533" i="5"/>
  <c r="N533" i="5"/>
  <c r="M533" i="5"/>
  <c r="L533" i="5"/>
  <c r="K533" i="5"/>
  <c r="J533" i="5"/>
  <c r="I533" i="5"/>
  <c r="H533" i="5"/>
  <c r="G533" i="5"/>
  <c r="F533" i="5"/>
  <c r="E533" i="5"/>
  <c r="D533" i="5"/>
  <c r="C533" i="5"/>
  <c r="AC532" i="5"/>
  <c r="U532" i="5"/>
  <c r="T532" i="5"/>
  <c r="S532" i="5"/>
  <c r="R532" i="5"/>
  <c r="Q532" i="5"/>
  <c r="P532" i="5"/>
  <c r="O532" i="5"/>
  <c r="N532" i="5"/>
  <c r="M532" i="5"/>
  <c r="L532" i="5"/>
  <c r="K532" i="5"/>
  <c r="J532" i="5"/>
  <c r="I532" i="5"/>
  <c r="H532" i="5"/>
  <c r="G532" i="5"/>
  <c r="F532" i="5"/>
  <c r="E532" i="5"/>
  <c r="D532" i="5"/>
  <c r="C532" i="5"/>
  <c r="AC531" i="5"/>
  <c r="U531" i="5"/>
  <c r="T531" i="5"/>
  <c r="S531" i="5"/>
  <c r="R531" i="5"/>
  <c r="Q531" i="5"/>
  <c r="P531" i="5"/>
  <c r="O531" i="5"/>
  <c r="N531" i="5"/>
  <c r="M531" i="5"/>
  <c r="L531" i="5"/>
  <c r="K531" i="5"/>
  <c r="J531" i="5"/>
  <c r="I531" i="5"/>
  <c r="H531" i="5"/>
  <c r="G531" i="5"/>
  <c r="F531" i="5"/>
  <c r="E531" i="5"/>
  <c r="D531" i="5"/>
  <c r="C531" i="5"/>
  <c r="AC530" i="5"/>
  <c r="U530" i="5"/>
  <c r="T530" i="5"/>
  <c r="S530" i="5"/>
  <c r="R530" i="5"/>
  <c r="Q530" i="5"/>
  <c r="P530" i="5"/>
  <c r="O530" i="5"/>
  <c r="N530" i="5"/>
  <c r="M530" i="5"/>
  <c r="L530" i="5"/>
  <c r="K530" i="5"/>
  <c r="J530" i="5"/>
  <c r="I530" i="5"/>
  <c r="H530" i="5"/>
  <c r="G530" i="5"/>
  <c r="F530" i="5"/>
  <c r="E530" i="5"/>
  <c r="D530" i="5"/>
  <c r="C530" i="5"/>
  <c r="AC529" i="5"/>
  <c r="U529" i="5"/>
  <c r="T529" i="5"/>
  <c r="S529" i="5"/>
  <c r="R529" i="5"/>
  <c r="Q529" i="5"/>
  <c r="P529" i="5"/>
  <c r="O529" i="5"/>
  <c r="N529" i="5"/>
  <c r="M529" i="5"/>
  <c r="L529" i="5"/>
  <c r="K529" i="5"/>
  <c r="J529" i="5"/>
  <c r="I529" i="5"/>
  <c r="H529" i="5"/>
  <c r="G529" i="5"/>
  <c r="F529" i="5"/>
  <c r="E529" i="5"/>
  <c r="D529" i="5"/>
  <c r="C529" i="5"/>
  <c r="AC528" i="5"/>
  <c r="U528" i="5"/>
  <c r="T528" i="5"/>
  <c r="S528" i="5"/>
  <c r="R528" i="5"/>
  <c r="Q528" i="5"/>
  <c r="P528" i="5"/>
  <c r="O528" i="5"/>
  <c r="N528" i="5"/>
  <c r="M528" i="5"/>
  <c r="L528" i="5"/>
  <c r="K528" i="5"/>
  <c r="J528" i="5"/>
  <c r="I528" i="5"/>
  <c r="H528" i="5"/>
  <c r="G528" i="5"/>
  <c r="F528" i="5"/>
  <c r="E528" i="5"/>
  <c r="D528" i="5"/>
  <c r="C528" i="5"/>
  <c r="AC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G527" i="5"/>
  <c r="F527" i="5"/>
  <c r="E527" i="5"/>
  <c r="D527" i="5"/>
  <c r="C527" i="5"/>
  <c r="AC526" i="5"/>
  <c r="U526" i="5"/>
  <c r="T526" i="5"/>
  <c r="S526" i="5"/>
  <c r="R526" i="5"/>
  <c r="Q526" i="5"/>
  <c r="P526" i="5"/>
  <c r="O526" i="5"/>
  <c r="N526" i="5"/>
  <c r="M526" i="5"/>
  <c r="L526" i="5"/>
  <c r="K526" i="5"/>
  <c r="J526" i="5"/>
  <c r="I526" i="5"/>
  <c r="H526" i="5"/>
  <c r="G526" i="5"/>
  <c r="F526" i="5"/>
  <c r="E526" i="5"/>
  <c r="D526" i="5"/>
  <c r="C526" i="5"/>
  <c r="AC525" i="5"/>
  <c r="U525" i="5"/>
  <c r="T525" i="5"/>
  <c r="S525" i="5"/>
  <c r="R525" i="5"/>
  <c r="Q525" i="5"/>
  <c r="P525" i="5"/>
  <c r="O525" i="5"/>
  <c r="N525" i="5"/>
  <c r="M525" i="5"/>
  <c r="L525" i="5"/>
  <c r="K525" i="5"/>
  <c r="J525" i="5"/>
  <c r="I525" i="5"/>
  <c r="H525" i="5"/>
  <c r="G525" i="5"/>
  <c r="F525" i="5"/>
  <c r="E525" i="5"/>
  <c r="D525" i="5"/>
  <c r="C525" i="5"/>
  <c r="AC524" i="5"/>
  <c r="U524" i="5"/>
  <c r="T524" i="5"/>
  <c r="S524" i="5"/>
  <c r="R524" i="5"/>
  <c r="Q524" i="5"/>
  <c r="P524" i="5"/>
  <c r="O524" i="5"/>
  <c r="N524" i="5"/>
  <c r="M524" i="5"/>
  <c r="L524" i="5"/>
  <c r="K524" i="5"/>
  <c r="J524" i="5"/>
  <c r="I524" i="5"/>
  <c r="H524" i="5"/>
  <c r="G524" i="5"/>
  <c r="F524" i="5"/>
  <c r="E524" i="5"/>
  <c r="D524" i="5"/>
  <c r="C524" i="5"/>
  <c r="AC523" i="5"/>
  <c r="U523" i="5"/>
  <c r="T523" i="5"/>
  <c r="S523" i="5"/>
  <c r="R523" i="5"/>
  <c r="Q523" i="5"/>
  <c r="P523" i="5"/>
  <c r="O523" i="5"/>
  <c r="N523" i="5"/>
  <c r="M523" i="5"/>
  <c r="L523" i="5"/>
  <c r="K523" i="5"/>
  <c r="J523" i="5"/>
  <c r="I523" i="5"/>
  <c r="H523" i="5"/>
  <c r="G523" i="5"/>
  <c r="F523" i="5"/>
  <c r="E523" i="5"/>
  <c r="D523" i="5"/>
  <c r="C523" i="5"/>
  <c r="AC522" i="5"/>
  <c r="U522" i="5"/>
  <c r="T522" i="5"/>
  <c r="S522" i="5"/>
  <c r="R522" i="5"/>
  <c r="Q522" i="5"/>
  <c r="P522" i="5"/>
  <c r="O522" i="5"/>
  <c r="N522" i="5"/>
  <c r="M522" i="5"/>
  <c r="L522" i="5"/>
  <c r="K522" i="5"/>
  <c r="J522" i="5"/>
  <c r="I522" i="5"/>
  <c r="H522" i="5"/>
  <c r="G522" i="5"/>
  <c r="F522" i="5"/>
  <c r="E522" i="5"/>
  <c r="D522" i="5"/>
  <c r="C522" i="5"/>
  <c r="AC521" i="5"/>
  <c r="U521" i="5"/>
  <c r="T521" i="5"/>
  <c r="S521" i="5"/>
  <c r="R521" i="5"/>
  <c r="Q521" i="5"/>
  <c r="P521" i="5"/>
  <c r="O521" i="5"/>
  <c r="N521" i="5"/>
  <c r="M521" i="5"/>
  <c r="L521" i="5"/>
  <c r="K521" i="5"/>
  <c r="J521" i="5"/>
  <c r="I521" i="5"/>
  <c r="H521" i="5"/>
  <c r="G521" i="5"/>
  <c r="F521" i="5"/>
  <c r="E521" i="5"/>
  <c r="D521" i="5"/>
  <c r="C521" i="5"/>
  <c r="AC520" i="5"/>
  <c r="U520" i="5"/>
  <c r="T520" i="5"/>
  <c r="S520" i="5"/>
  <c r="R520" i="5"/>
  <c r="Q520" i="5"/>
  <c r="P520" i="5"/>
  <c r="O520" i="5"/>
  <c r="N520" i="5"/>
  <c r="M520" i="5"/>
  <c r="L520" i="5"/>
  <c r="K520" i="5"/>
  <c r="J520" i="5"/>
  <c r="I520" i="5"/>
  <c r="H520" i="5"/>
  <c r="G520" i="5"/>
  <c r="F520" i="5"/>
  <c r="E520" i="5"/>
  <c r="D520" i="5"/>
  <c r="C520" i="5"/>
  <c r="AC519" i="5"/>
  <c r="U519" i="5"/>
  <c r="T519" i="5"/>
  <c r="S519" i="5"/>
  <c r="R519" i="5"/>
  <c r="Q519" i="5"/>
  <c r="P519" i="5"/>
  <c r="O519" i="5"/>
  <c r="N519" i="5"/>
  <c r="M519" i="5"/>
  <c r="L519" i="5"/>
  <c r="K519" i="5"/>
  <c r="J519" i="5"/>
  <c r="I519" i="5"/>
  <c r="H519" i="5"/>
  <c r="G519" i="5"/>
  <c r="F519" i="5"/>
  <c r="E519" i="5"/>
  <c r="D519" i="5"/>
  <c r="C519" i="5"/>
  <c r="AC518" i="5"/>
  <c r="U518" i="5"/>
  <c r="T518" i="5"/>
  <c r="S518" i="5"/>
  <c r="R518" i="5"/>
  <c r="Q518" i="5"/>
  <c r="P518" i="5"/>
  <c r="O518" i="5"/>
  <c r="N518" i="5"/>
  <c r="M518" i="5"/>
  <c r="L518" i="5"/>
  <c r="K518" i="5"/>
  <c r="J518" i="5"/>
  <c r="I518" i="5"/>
  <c r="H518" i="5"/>
  <c r="G518" i="5"/>
  <c r="F518" i="5"/>
  <c r="E518" i="5"/>
  <c r="D518" i="5"/>
  <c r="C518" i="5"/>
  <c r="AC517" i="5"/>
  <c r="U517" i="5"/>
  <c r="T517" i="5"/>
  <c r="S517" i="5"/>
  <c r="R517" i="5"/>
  <c r="Q517" i="5"/>
  <c r="P517" i="5"/>
  <c r="O517" i="5"/>
  <c r="N517" i="5"/>
  <c r="M517" i="5"/>
  <c r="L517" i="5"/>
  <c r="K517" i="5"/>
  <c r="J517" i="5"/>
  <c r="I517" i="5"/>
  <c r="H517" i="5"/>
  <c r="G517" i="5"/>
  <c r="F517" i="5"/>
  <c r="E517" i="5"/>
  <c r="D517" i="5"/>
  <c r="C517" i="5"/>
  <c r="AC516" i="5"/>
  <c r="U516" i="5"/>
  <c r="T516" i="5"/>
  <c r="S516" i="5"/>
  <c r="R516" i="5"/>
  <c r="Q516" i="5"/>
  <c r="P516" i="5"/>
  <c r="O516" i="5"/>
  <c r="N516" i="5"/>
  <c r="M516" i="5"/>
  <c r="L516" i="5"/>
  <c r="K516" i="5"/>
  <c r="J516" i="5"/>
  <c r="I516" i="5"/>
  <c r="H516" i="5"/>
  <c r="G516" i="5"/>
  <c r="F516" i="5"/>
  <c r="E516" i="5"/>
  <c r="D516" i="5"/>
  <c r="C516" i="5"/>
  <c r="AC515" i="5"/>
  <c r="U515" i="5"/>
  <c r="T515" i="5"/>
  <c r="S515" i="5"/>
  <c r="R515" i="5"/>
  <c r="Q515" i="5"/>
  <c r="P515" i="5"/>
  <c r="O515" i="5"/>
  <c r="N515" i="5"/>
  <c r="M515" i="5"/>
  <c r="L515" i="5"/>
  <c r="K515" i="5"/>
  <c r="J515" i="5"/>
  <c r="I515" i="5"/>
  <c r="H515" i="5"/>
  <c r="G515" i="5"/>
  <c r="F515" i="5"/>
  <c r="E515" i="5"/>
  <c r="D515" i="5"/>
  <c r="C515" i="5"/>
  <c r="AC514" i="5"/>
  <c r="AC513" i="5"/>
  <c r="AC512" i="5"/>
  <c r="AC511" i="5"/>
  <c r="AC510" i="5"/>
  <c r="U510" i="5"/>
  <c r="T510" i="5"/>
  <c r="S510" i="5"/>
  <c r="R510" i="5"/>
  <c r="Q510" i="5"/>
  <c r="P510" i="5"/>
  <c r="O510" i="5"/>
  <c r="N510" i="5"/>
  <c r="M510" i="5"/>
  <c r="L510" i="5"/>
  <c r="K510" i="5"/>
  <c r="J510" i="5"/>
  <c r="I510" i="5"/>
  <c r="H510" i="5"/>
  <c r="G510" i="5"/>
  <c r="F510" i="5"/>
  <c r="E510" i="5"/>
  <c r="D510" i="5"/>
  <c r="C510" i="5"/>
  <c r="AC509" i="5"/>
  <c r="U509" i="5"/>
  <c r="T509" i="5"/>
  <c r="S509" i="5"/>
  <c r="R509" i="5"/>
  <c r="Q509" i="5"/>
  <c r="P509" i="5"/>
  <c r="O509" i="5"/>
  <c r="N509" i="5"/>
  <c r="M509" i="5"/>
  <c r="L509" i="5"/>
  <c r="K509" i="5"/>
  <c r="J509" i="5"/>
  <c r="I509" i="5"/>
  <c r="H509" i="5"/>
  <c r="G509" i="5"/>
  <c r="F509" i="5"/>
  <c r="E509" i="5"/>
  <c r="D509" i="5"/>
  <c r="C509" i="5"/>
  <c r="AC508" i="5"/>
  <c r="U508" i="5"/>
  <c r="T508" i="5"/>
  <c r="S508" i="5"/>
  <c r="R508" i="5"/>
  <c r="Q508" i="5"/>
  <c r="P508" i="5"/>
  <c r="O508" i="5"/>
  <c r="N508" i="5"/>
  <c r="M508" i="5"/>
  <c r="L508" i="5"/>
  <c r="K508" i="5"/>
  <c r="J508" i="5"/>
  <c r="I508" i="5"/>
  <c r="H508" i="5"/>
  <c r="G508" i="5"/>
  <c r="F508" i="5"/>
  <c r="E508" i="5"/>
  <c r="D508" i="5"/>
  <c r="C508" i="5"/>
  <c r="AC507" i="5"/>
  <c r="U507" i="5"/>
  <c r="T507" i="5"/>
  <c r="S507" i="5"/>
  <c r="R507" i="5"/>
  <c r="Q507" i="5"/>
  <c r="P507" i="5"/>
  <c r="O507" i="5"/>
  <c r="N507" i="5"/>
  <c r="M507" i="5"/>
  <c r="L507" i="5"/>
  <c r="K507" i="5"/>
  <c r="J507" i="5"/>
  <c r="I507" i="5"/>
  <c r="H507" i="5"/>
  <c r="G507" i="5"/>
  <c r="F507" i="5"/>
  <c r="E507" i="5"/>
  <c r="D507" i="5"/>
  <c r="C507" i="5"/>
  <c r="AC506" i="5"/>
  <c r="U506" i="5"/>
  <c r="T506" i="5"/>
  <c r="S506" i="5"/>
  <c r="R506" i="5"/>
  <c r="Q506" i="5"/>
  <c r="P506" i="5"/>
  <c r="O506" i="5"/>
  <c r="N506" i="5"/>
  <c r="M506" i="5"/>
  <c r="L506" i="5"/>
  <c r="K506" i="5"/>
  <c r="J506" i="5"/>
  <c r="I506" i="5"/>
  <c r="H506" i="5"/>
  <c r="G506" i="5"/>
  <c r="F506" i="5"/>
  <c r="E506" i="5"/>
  <c r="D506" i="5"/>
  <c r="C506" i="5"/>
  <c r="AC505" i="5"/>
  <c r="U505" i="5"/>
  <c r="T505" i="5"/>
  <c r="S505" i="5"/>
  <c r="R505" i="5"/>
  <c r="Q505" i="5"/>
  <c r="P505" i="5"/>
  <c r="O505" i="5"/>
  <c r="N505" i="5"/>
  <c r="M505" i="5"/>
  <c r="L505" i="5"/>
  <c r="K505" i="5"/>
  <c r="J505" i="5"/>
  <c r="I505" i="5"/>
  <c r="H505" i="5"/>
  <c r="G505" i="5"/>
  <c r="F505" i="5"/>
  <c r="E505" i="5"/>
  <c r="D505" i="5"/>
  <c r="C505" i="5"/>
  <c r="AC504" i="5"/>
  <c r="U504" i="5"/>
  <c r="T504" i="5"/>
  <c r="S504" i="5"/>
  <c r="R504" i="5"/>
  <c r="Q504" i="5"/>
  <c r="P504" i="5"/>
  <c r="O504" i="5"/>
  <c r="N504" i="5"/>
  <c r="M504" i="5"/>
  <c r="L504" i="5"/>
  <c r="K504" i="5"/>
  <c r="J504" i="5"/>
  <c r="I504" i="5"/>
  <c r="H504" i="5"/>
  <c r="G504" i="5"/>
  <c r="F504" i="5"/>
  <c r="D504" i="5"/>
  <c r="C504" i="5"/>
  <c r="AC503" i="5"/>
  <c r="U503" i="5"/>
  <c r="T503" i="5"/>
  <c r="S503" i="5"/>
  <c r="R503" i="5"/>
  <c r="Q503" i="5"/>
  <c r="P503" i="5"/>
  <c r="O503" i="5"/>
  <c r="N503" i="5"/>
  <c r="M503" i="5"/>
  <c r="L503" i="5"/>
  <c r="K503" i="5"/>
  <c r="J503" i="5"/>
  <c r="I503" i="5"/>
  <c r="H503" i="5"/>
  <c r="G503" i="5"/>
  <c r="F503" i="5"/>
  <c r="D503" i="5"/>
  <c r="C503" i="5"/>
  <c r="AC502" i="5"/>
  <c r="U502" i="5"/>
  <c r="T502" i="5"/>
  <c r="S502" i="5"/>
  <c r="R502" i="5"/>
  <c r="Q502" i="5"/>
  <c r="P502" i="5"/>
  <c r="O502" i="5"/>
  <c r="N502" i="5"/>
  <c r="M502" i="5"/>
  <c r="L502" i="5"/>
  <c r="K502" i="5"/>
  <c r="J502" i="5"/>
  <c r="I502" i="5"/>
  <c r="H502" i="5"/>
  <c r="G502" i="5"/>
  <c r="F502" i="5"/>
  <c r="E502" i="5"/>
  <c r="D502" i="5"/>
  <c r="C502" i="5"/>
  <c r="AC501" i="5"/>
  <c r="U501" i="5"/>
  <c r="T501" i="5"/>
  <c r="S501" i="5"/>
  <c r="R501" i="5"/>
  <c r="Q501" i="5"/>
  <c r="P501" i="5"/>
  <c r="O501" i="5"/>
  <c r="N501" i="5"/>
  <c r="M501" i="5"/>
  <c r="L501" i="5"/>
  <c r="K501" i="5"/>
  <c r="J501" i="5"/>
  <c r="I501" i="5"/>
  <c r="H501" i="5"/>
  <c r="G501" i="5"/>
  <c r="F501" i="5"/>
  <c r="E501" i="5"/>
  <c r="D501" i="5"/>
  <c r="C501" i="5"/>
  <c r="AC500" i="5"/>
  <c r="U500" i="5"/>
  <c r="T500" i="5"/>
  <c r="S500" i="5"/>
  <c r="R500" i="5"/>
  <c r="Q500" i="5"/>
  <c r="P500" i="5"/>
  <c r="O500" i="5"/>
  <c r="N500" i="5"/>
  <c r="M500" i="5"/>
  <c r="L500" i="5"/>
  <c r="K500" i="5"/>
  <c r="J500" i="5"/>
  <c r="I500" i="5"/>
  <c r="H500" i="5"/>
  <c r="G500" i="5"/>
  <c r="F500" i="5"/>
  <c r="E500" i="5"/>
  <c r="D500" i="5"/>
  <c r="C500" i="5"/>
  <c r="AC499" i="5"/>
  <c r="U499" i="5"/>
  <c r="T499" i="5"/>
  <c r="S499" i="5"/>
  <c r="R499" i="5"/>
  <c r="Q499" i="5"/>
  <c r="P499" i="5"/>
  <c r="O499" i="5"/>
  <c r="N499" i="5"/>
  <c r="M499" i="5"/>
  <c r="L499" i="5"/>
  <c r="K499" i="5"/>
  <c r="J499" i="5"/>
  <c r="I499" i="5"/>
  <c r="H499" i="5"/>
  <c r="G499" i="5"/>
  <c r="F499" i="5"/>
  <c r="E499" i="5"/>
  <c r="D499" i="5"/>
  <c r="C499" i="5"/>
  <c r="AC498" i="5"/>
  <c r="U498" i="5"/>
  <c r="T498" i="5"/>
  <c r="S498" i="5"/>
  <c r="R498" i="5"/>
  <c r="Q498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D498" i="5"/>
  <c r="C498" i="5"/>
  <c r="AC497" i="5"/>
  <c r="U497" i="5"/>
  <c r="T497" i="5"/>
  <c r="S497" i="5"/>
  <c r="R497" i="5"/>
  <c r="Q497" i="5"/>
  <c r="P497" i="5"/>
  <c r="O497" i="5"/>
  <c r="N497" i="5"/>
  <c r="M497" i="5"/>
  <c r="L497" i="5"/>
  <c r="K497" i="5"/>
  <c r="J497" i="5"/>
  <c r="I497" i="5"/>
  <c r="H497" i="5"/>
  <c r="G497" i="5"/>
  <c r="F497" i="5"/>
  <c r="E497" i="5"/>
  <c r="D497" i="5"/>
  <c r="C497" i="5"/>
  <c r="AC496" i="5"/>
  <c r="U496" i="5"/>
  <c r="T496" i="5"/>
  <c r="S496" i="5"/>
  <c r="R496" i="5"/>
  <c r="Q496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D496" i="5"/>
  <c r="C496" i="5"/>
  <c r="AC495" i="5"/>
  <c r="U495" i="5"/>
  <c r="T495" i="5"/>
  <c r="S495" i="5"/>
  <c r="R495" i="5"/>
  <c r="Q495" i="5"/>
  <c r="P495" i="5"/>
  <c r="O495" i="5"/>
  <c r="N495" i="5"/>
  <c r="M495" i="5"/>
  <c r="L495" i="5"/>
  <c r="K495" i="5"/>
  <c r="J495" i="5"/>
  <c r="I495" i="5"/>
  <c r="H495" i="5"/>
  <c r="G495" i="5"/>
  <c r="F495" i="5"/>
  <c r="E495" i="5"/>
  <c r="D495" i="5"/>
  <c r="C495" i="5"/>
  <c r="AC494" i="5"/>
  <c r="U494" i="5"/>
  <c r="T494" i="5"/>
  <c r="S494" i="5"/>
  <c r="R494" i="5"/>
  <c r="Q494" i="5"/>
  <c r="P494" i="5"/>
  <c r="O494" i="5"/>
  <c r="N494" i="5"/>
  <c r="M494" i="5"/>
  <c r="L494" i="5"/>
  <c r="K494" i="5"/>
  <c r="J494" i="5"/>
  <c r="I494" i="5"/>
  <c r="H494" i="5"/>
  <c r="G494" i="5"/>
  <c r="F494" i="5"/>
  <c r="E494" i="5"/>
  <c r="D494" i="5"/>
  <c r="C494" i="5"/>
  <c r="AC493" i="5"/>
  <c r="U493" i="5"/>
  <c r="T493" i="5"/>
  <c r="S493" i="5"/>
  <c r="R493" i="5"/>
  <c r="Q493" i="5"/>
  <c r="P493" i="5"/>
  <c r="O493" i="5"/>
  <c r="N493" i="5"/>
  <c r="M493" i="5"/>
  <c r="L493" i="5"/>
  <c r="K493" i="5"/>
  <c r="J493" i="5"/>
  <c r="I493" i="5"/>
  <c r="H493" i="5"/>
  <c r="G493" i="5"/>
  <c r="F493" i="5"/>
  <c r="E493" i="5"/>
  <c r="D493" i="5"/>
  <c r="C493" i="5"/>
  <c r="AC492" i="5"/>
  <c r="U492" i="5"/>
  <c r="T492" i="5"/>
  <c r="S492" i="5"/>
  <c r="R492" i="5"/>
  <c r="Q492" i="5"/>
  <c r="P492" i="5"/>
  <c r="O492" i="5"/>
  <c r="N492" i="5"/>
  <c r="M492" i="5"/>
  <c r="L492" i="5"/>
  <c r="K492" i="5"/>
  <c r="J492" i="5"/>
  <c r="I492" i="5"/>
  <c r="H492" i="5"/>
  <c r="G492" i="5"/>
  <c r="F492" i="5"/>
  <c r="E492" i="5"/>
  <c r="D492" i="5"/>
  <c r="C492" i="5"/>
  <c r="AC491" i="5"/>
  <c r="AC490" i="5"/>
  <c r="AC489" i="5"/>
  <c r="AC488" i="5"/>
  <c r="AC487" i="5"/>
  <c r="U487" i="5"/>
  <c r="T487" i="5"/>
  <c r="S487" i="5"/>
  <c r="R487" i="5"/>
  <c r="Q487" i="5"/>
  <c r="P487" i="5"/>
  <c r="O487" i="5"/>
  <c r="N487" i="5"/>
  <c r="M487" i="5"/>
  <c r="L487" i="5"/>
  <c r="K487" i="5"/>
  <c r="J487" i="5"/>
  <c r="I487" i="5"/>
  <c r="H487" i="5"/>
  <c r="G487" i="5"/>
  <c r="F487" i="5"/>
  <c r="E487" i="5"/>
  <c r="D487" i="5"/>
  <c r="C487" i="5"/>
  <c r="AC486" i="5"/>
  <c r="U486" i="5"/>
  <c r="T486" i="5"/>
  <c r="S486" i="5"/>
  <c r="R486" i="5"/>
  <c r="Q486" i="5"/>
  <c r="P486" i="5"/>
  <c r="O486" i="5"/>
  <c r="N486" i="5"/>
  <c r="M486" i="5"/>
  <c r="L486" i="5"/>
  <c r="K486" i="5"/>
  <c r="J486" i="5"/>
  <c r="I486" i="5"/>
  <c r="H486" i="5"/>
  <c r="G486" i="5"/>
  <c r="F486" i="5"/>
  <c r="E486" i="5"/>
  <c r="D486" i="5"/>
  <c r="C486" i="5"/>
  <c r="AC485" i="5"/>
  <c r="U485" i="5"/>
  <c r="T485" i="5"/>
  <c r="S485" i="5"/>
  <c r="R485" i="5"/>
  <c r="Q485" i="5"/>
  <c r="P485" i="5"/>
  <c r="O485" i="5"/>
  <c r="N485" i="5"/>
  <c r="M485" i="5"/>
  <c r="L485" i="5"/>
  <c r="K485" i="5"/>
  <c r="J485" i="5"/>
  <c r="I485" i="5"/>
  <c r="H485" i="5"/>
  <c r="G485" i="5"/>
  <c r="F485" i="5"/>
  <c r="E485" i="5"/>
  <c r="D485" i="5"/>
  <c r="C485" i="5"/>
  <c r="AC484" i="5"/>
  <c r="U484" i="5"/>
  <c r="T484" i="5"/>
  <c r="S484" i="5"/>
  <c r="R484" i="5"/>
  <c r="Q484" i="5"/>
  <c r="P484" i="5"/>
  <c r="O484" i="5"/>
  <c r="N484" i="5"/>
  <c r="M484" i="5"/>
  <c r="L484" i="5"/>
  <c r="K484" i="5"/>
  <c r="J484" i="5"/>
  <c r="I484" i="5"/>
  <c r="H484" i="5"/>
  <c r="G484" i="5"/>
  <c r="F484" i="5"/>
  <c r="E484" i="5"/>
  <c r="D484" i="5"/>
  <c r="C484" i="5"/>
  <c r="AC483" i="5"/>
  <c r="U483" i="5"/>
  <c r="T483" i="5"/>
  <c r="S483" i="5"/>
  <c r="R483" i="5"/>
  <c r="Q483" i="5"/>
  <c r="P483" i="5"/>
  <c r="O483" i="5"/>
  <c r="N483" i="5"/>
  <c r="M483" i="5"/>
  <c r="L483" i="5"/>
  <c r="K483" i="5"/>
  <c r="J483" i="5"/>
  <c r="I483" i="5"/>
  <c r="H483" i="5"/>
  <c r="G483" i="5"/>
  <c r="F483" i="5"/>
  <c r="E483" i="5"/>
  <c r="D483" i="5"/>
  <c r="C483" i="5"/>
  <c r="AC482" i="5"/>
  <c r="U482" i="5"/>
  <c r="T482" i="5"/>
  <c r="S482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F482" i="5"/>
  <c r="E482" i="5"/>
  <c r="D482" i="5"/>
  <c r="C482" i="5"/>
  <c r="AC481" i="5"/>
  <c r="U481" i="5"/>
  <c r="T481" i="5"/>
  <c r="S481" i="5"/>
  <c r="R481" i="5"/>
  <c r="Q481" i="5"/>
  <c r="P481" i="5"/>
  <c r="O481" i="5"/>
  <c r="N481" i="5"/>
  <c r="M481" i="5"/>
  <c r="L481" i="5"/>
  <c r="K481" i="5"/>
  <c r="J481" i="5"/>
  <c r="I481" i="5"/>
  <c r="H481" i="5"/>
  <c r="G481" i="5"/>
  <c r="F481" i="5"/>
  <c r="E481" i="5"/>
  <c r="D481" i="5"/>
  <c r="C481" i="5"/>
  <c r="AC480" i="5"/>
  <c r="U480" i="5"/>
  <c r="T480" i="5"/>
  <c r="S480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D480" i="5"/>
  <c r="C480" i="5"/>
  <c r="AC479" i="5"/>
  <c r="U479" i="5"/>
  <c r="T479" i="5"/>
  <c r="S479" i="5"/>
  <c r="R479" i="5"/>
  <c r="Q479" i="5"/>
  <c r="P479" i="5"/>
  <c r="O479" i="5"/>
  <c r="N479" i="5"/>
  <c r="M479" i="5"/>
  <c r="L479" i="5"/>
  <c r="K479" i="5"/>
  <c r="J479" i="5"/>
  <c r="I479" i="5"/>
  <c r="H479" i="5"/>
  <c r="G479" i="5"/>
  <c r="F479" i="5"/>
  <c r="E479" i="5"/>
  <c r="D479" i="5"/>
  <c r="C479" i="5"/>
  <c r="AC478" i="5"/>
  <c r="U478" i="5"/>
  <c r="T478" i="5"/>
  <c r="S478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F478" i="5"/>
  <c r="E478" i="5"/>
  <c r="D478" i="5"/>
  <c r="C478" i="5"/>
  <c r="AC477" i="5"/>
  <c r="U477" i="5"/>
  <c r="T477" i="5"/>
  <c r="S477" i="5"/>
  <c r="R477" i="5"/>
  <c r="Q477" i="5"/>
  <c r="P477" i="5"/>
  <c r="O477" i="5"/>
  <c r="N477" i="5"/>
  <c r="M477" i="5"/>
  <c r="L477" i="5"/>
  <c r="K477" i="5"/>
  <c r="J477" i="5"/>
  <c r="I477" i="5"/>
  <c r="H477" i="5"/>
  <c r="G477" i="5"/>
  <c r="F477" i="5"/>
  <c r="E477" i="5"/>
  <c r="D477" i="5"/>
  <c r="C477" i="5"/>
  <c r="AC476" i="5"/>
  <c r="U476" i="5"/>
  <c r="T476" i="5"/>
  <c r="S476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F476" i="5"/>
  <c r="E476" i="5"/>
  <c r="D476" i="5"/>
  <c r="C476" i="5"/>
  <c r="AC475" i="5"/>
  <c r="U475" i="5"/>
  <c r="T475" i="5"/>
  <c r="S475" i="5"/>
  <c r="R475" i="5"/>
  <c r="Q475" i="5"/>
  <c r="P475" i="5"/>
  <c r="O475" i="5"/>
  <c r="N475" i="5"/>
  <c r="M475" i="5"/>
  <c r="L475" i="5"/>
  <c r="K475" i="5"/>
  <c r="J475" i="5"/>
  <c r="I475" i="5"/>
  <c r="H475" i="5"/>
  <c r="G475" i="5"/>
  <c r="F475" i="5"/>
  <c r="E475" i="5"/>
  <c r="D475" i="5"/>
  <c r="C475" i="5"/>
  <c r="AC474" i="5"/>
  <c r="U474" i="5"/>
  <c r="T474" i="5"/>
  <c r="S474" i="5"/>
  <c r="R474" i="5"/>
  <c r="Q474" i="5"/>
  <c r="P474" i="5"/>
  <c r="O474" i="5"/>
  <c r="N474" i="5"/>
  <c r="M474" i="5"/>
  <c r="L474" i="5"/>
  <c r="K474" i="5"/>
  <c r="J474" i="5"/>
  <c r="I474" i="5"/>
  <c r="H474" i="5"/>
  <c r="G474" i="5"/>
  <c r="F474" i="5"/>
  <c r="E474" i="5"/>
  <c r="D474" i="5"/>
  <c r="C474" i="5"/>
  <c r="AC473" i="5"/>
  <c r="U473" i="5"/>
  <c r="T473" i="5"/>
  <c r="S473" i="5"/>
  <c r="R473" i="5"/>
  <c r="Q473" i="5"/>
  <c r="P473" i="5"/>
  <c r="O473" i="5"/>
  <c r="N473" i="5"/>
  <c r="M473" i="5"/>
  <c r="L473" i="5"/>
  <c r="K473" i="5"/>
  <c r="J473" i="5"/>
  <c r="I473" i="5"/>
  <c r="H473" i="5"/>
  <c r="G473" i="5"/>
  <c r="F473" i="5"/>
  <c r="E473" i="5"/>
  <c r="D473" i="5"/>
  <c r="C473" i="5"/>
  <c r="AC472" i="5"/>
  <c r="U472" i="5"/>
  <c r="T472" i="5"/>
  <c r="S472" i="5"/>
  <c r="R472" i="5"/>
  <c r="Q472" i="5"/>
  <c r="P472" i="5"/>
  <c r="O472" i="5"/>
  <c r="N472" i="5"/>
  <c r="M472" i="5"/>
  <c r="L472" i="5"/>
  <c r="K472" i="5"/>
  <c r="J472" i="5"/>
  <c r="I472" i="5"/>
  <c r="H472" i="5"/>
  <c r="G472" i="5"/>
  <c r="F472" i="5"/>
  <c r="E472" i="5"/>
  <c r="D472" i="5"/>
  <c r="C472" i="5"/>
  <c r="AC471" i="5"/>
  <c r="U471" i="5"/>
  <c r="T471" i="5"/>
  <c r="S471" i="5"/>
  <c r="R471" i="5"/>
  <c r="Q471" i="5"/>
  <c r="P471" i="5"/>
  <c r="O471" i="5"/>
  <c r="N471" i="5"/>
  <c r="M471" i="5"/>
  <c r="L471" i="5"/>
  <c r="K471" i="5"/>
  <c r="J471" i="5"/>
  <c r="I471" i="5"/>
  <c r="H471" i="5"/>
  <c r="G471" i="5"/>
  <c r="F471" i="5"/>
  <c r="E471" i="5"/>
  <c r="D471" i="5"/>
  <c r="C471" i="5"/>
  <c r="AC470" i="5"/>
  <c r="U470" i="5"/>
  <c r="T470" i="5"/>
  <c r="S470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F470" i="5"/>
  <c r="E470" i="5"/>
  <c r="D470" i="5"/>
  <c r="C470" i="5"/>
  <c r="AC469" i="5"/>
  <c r="U469" i="5"/>
  <c r="T469" i="5"/>
  <c r="S469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F469" i="5"/>
  <c r="E469" i="5"/>
  <c r="D469" i="5"/>
  <c r="C469" i="5"/>
  <c r="AC468" i="5"/>
  <c r="U468" i="5"/>
  <c r="T468" i="5"/>
  <c r="S468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F468" i="5"/>
  <c r="E468" i="5"/>
  <c r="D468" i="5"/>
  <c r="C468" i="5"/>
  <c r="AC467" i="5"/>
  <c r="U467" i="5"/>
  <c r="T467" i="5"/>
  <c r="S467" i="5"/>
  <c r="R467" i="5"/>
  <c r="Q467" i="5"/>
  <c r="P467" i="5"/>
  <c r="O467" i="5"/>
  <c r="N467" i="5"/>
  <c r="M467" i="5"/>
  <c r="L467" i="5"/>
  <c r="K467" i="5"/>
  <c r="J467" i="5"/>
  <c r="I467" i="5"/>
  <c r="H467" i="5"/>
  <c r="G467" i="5"/>
  <c r="F467" i="5"/>
  <c r="E467" i="5"/>
  <c r="D467" i="5"/>
  <c r="C467" i="5"/>
  <c r="AC466" i="5"/>
  <c r="U466" i="5"/>
  <c r="T466" i="5"/>
  <c r="S466" i="5"/>
  <c r="R466" i="5"/>
  <c r="Q466" i="5"/>
  <c r="P466" i="5"/>
  <c r="O466" i="5"/>
  <c r="N466" i="5"/>
  <c r="M466" i="5"/>
  <c r="L466" i="5"/>
  <c r="K466" i="5"/>
  <c r="J466" i="5"/>
  <c r="I466" i="5"/>
  <c r="H466" i="5"/>
  <c r="G466" i="5"/>
  <c r="F466" i="5"/>
  <c r="E466" i="5"/>
  <c r="D466" i="5"/>
  <c r="C466" i="5"/>
  <c r="AC465" i="5"/>
  <c r="U465" i="5"/>
  <c r="T465" i="5"/>
  <c r="S465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F465" i="5"/>
  <c r="E465" i="5"/>
  <c r="D465" i="5"/>
  <c r="C465" i="5"/>
  <c r="AC464" i="5"/>
  <c r="U464" i="5"/>
  <c r="T464" i="5"/>
  <c r="S464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F464" i="5"/>
  <c r="E464" i="5"/>
  <c r="D464" i="5"/>
  <c r="C464" i="5"/>
  <c r="AC463" i="5"/>
  <c r="U463" i="5"/>
  <c r="T463" i="5"/>
  <c r="S463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F463" i="5"/>
  <c r="E463" i="5"/>
  <c r="D463" i="5"/>
  <c r="C463" i="5"/>
  <c r="AC462" i="5"/>
  <c r="U462" i="5"/>
  <c r="T462" i="5"/>
  <c r="S462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F462" i="5"/>
  <c r="E462" i="5"/>
  <c r="D462" i="5"/>
  <c r="C462" i="5"/>
  <c r="AC461" i="5"/>
  <c r="U461" i="5"/>
  <c r="T461" i="5"/>
  <c r="S461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D461" i="5"/>
  <c r="C461" i="5"/>
  <c r="AC460" i="5"/>
  <c r="U460" i="5"/>
  <c r="T460" i="5"/>
  <c r="S460" i="5"/>
  <c r="R460" i="5"/>
  <c r="Q460" i="5"/>
  <c r="P460" i="5"/>
  <c r="O460" i="5"/>
  <c r="N460" i="5"/>
  <c r="M460" i="5"/>
  <c r="L460" i="5"/>
  <c r="K460" i="5"/>
  <c r="J460" i="5"/>
  <c r="I460" i="5"/>
  <c r="H460" i="5"/>
  <c r="G460" i="5"/>
  <c r="F460" i="5"/>
  <c r="E460" i="5"/>
  <c r="D460" i="5"/>
  <c r="C460" i="5"/>
  <c r="AC459" i="5"/>
  <c r="U459" i="5"/>
  <c r="T459" i="5"/>
  <c r="S459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D459" i="5"/>
  <c r="C459" i="5"/>
  <c r="AC458" i="5"/>
  <c r="U458" i="5"/>
  <c r="T458" i="5"/>
  <c r="S458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F458" i="5"/>
  <c r="E458" i="5"/>
  <c r="D458" i="5"/>
  <c r="C458" i="5"/>
  <c r="AC457" i="5"/>
  <c r="U457" i="5"/>
  <c r="T457" i="5"/>
  <c r="S457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D457" i="5"/>
  <c r="C457" i="5"/>
  <c r="AC456" i="5"/>
  <c r="U456" i="5"/>
  <c r="T456" i="5"/>
  <c r="S456" i="5"/>
  <c r="R456" i="5"/>
  <c r="Q456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D456" i="5"/>
  <c r="C456" i="5"/>
  <c r="AC455" i="5"/>
  <c r="U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D455" i="5"/>
  <c r="C455" i="5"/>
  <c r="AC454" i="5"/>
  <c r="U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AC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AC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AC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AC450" i="5"/>
  <c r="U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AC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AC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AC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AC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AC445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AC444" i="5"/>
  <c r="U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AC443" i="5"/>
  <c r="U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AC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AC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AC440" i="5"/>
  <c r="U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AC439" i="5"/>
  <c r="U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AC438" i="5"/>
  <c r="U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AC437" i="5"/>
  <c r="U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AC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AC435" i="5"/>
  <c r="U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AC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AC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AC432" i="5"/>
  <c r="U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AC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AC430" i="5"/>
  <c r="U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AC429" i="5"/>
  <c r="U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AC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AC427" i="5"/>
  <c r="U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AC426" i="5"/>
  <c r="U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AC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AC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AC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AC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AC421" i="5"/>
  <c r="U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AC420" i="5"/>
  <c r="U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AC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AC418" i="5"/>
  <c r="U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AC417" i="5"/>
  <c r="U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AC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AC415" i="5"/>
  <c r="U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AC414" i="5"/>
  <c r="U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AC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AC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AC411" i="5"/>
  <c r="U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AC410" i="5"/>
  <c r="AC409" i="5"/>
  <c r="AC408" i="5"/>
  <c r="AC407" i="5"/>
  <c r="AC406" i="5"/>
  <c r="U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AC405" i="5"/>
  <c r="U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AC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AC403" i="5"/>
  <c r="U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AC402" i="5"/>
  <c r="U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AC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AC400" i="5"/>
  <c r="U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AC399" i="5"/>
  <c r="U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AC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AC397" i="5"/>
  <c r="U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AC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AC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AC394" i="5"/>
  <c r="U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AC393" i="5"/>
  <c r="U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AC392" i="5"/>
  <c r="U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AC391" i="5"/>
  <c r="U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AC390" i="5"/>
  <c r="U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AC389" i="5"/>
  <c r="U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AC388" i="5"/>
  <c r="U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AC387" i="5"/>
  <c r="U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AC386" i="5"/>
  <c r="U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AC385" i="5"/>
  <c r="U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AC384" i="5"/>
  <c r="U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AC383" i="5"/>
  <c r="U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AC382" i="5"/>
  <c r="U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AC381" i="5"/>
  <c r="U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AC380" i="5"/>
  <c r="U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AC379" i="5"/>
  <c r="U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AC378" i="5"/>
  <c r="U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AC377" i="5"/>
  <c r="U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AC376" i="5"/>
  <c r="U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AC375" i="5"/>
  <c r="U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AC374" i="5"/>
  <c r="U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AC373" i="5"/>
  <c r="U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AC372" i="5"/>
  <c r="U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AC371" i="5"/>
  <c r="U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AC370" i="5"/>
  <c r="U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AC369" i="5"/>
  <c r="U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AC368" i="5"/>
  <c r="U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AC367" i="5"/>
  <c r="U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AC366" i="5"/>
  <c r="U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AC365" i="5"/>
  <c r="U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AC364" i="5"/>
  <c r="U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AC363" i="5"/>
  <c r="U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AC362" i="5"/>
  <c r="U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AC361" i="5"/>
  <c r="U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AC360" i="5"/>
  <c r="U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AC359" i="5"/>
  <c r="U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AC358" i="5"/>
  <c r="U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AC357" i="5"/>
  <c r="U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AC356" i="5"/>
  <c r="U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AC355" i="5"/>
  <c r="U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AC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AC353" i="5"/>
  <c r="U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AC352" i="5"/>
  <c r="U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AC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AC350" i="5"/>
  <c r="U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AC349" i="5"/>
  <c r="U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AC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AC347" i="5"/>
  <c r="U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AC346" i="5"/>
  <c r="U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AC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AC344" i="5"/>
  <c r="U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AC343" i="5"/>
  <c r="U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AC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AC341" i="5"/>
  <c r="U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AC340" i="5"/>
  <c r="U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AC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AC338" i="5"/>
  <c r="U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AC337" i="5"/>
  <c r="U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AC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AC335" i="5"/>
  <c r="U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AC334" i="5"/>
  <c r="U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D334" i="5"/>
  <c r="C334" i="5"/>
  <c r="AC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AC332" i="5"/>
  <c r="U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AC331" i="5"/>
  <c r="U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AC330" i="5"/>
  <c r="AC329" i="5"/>
  <c r="AC328" i="5"/>
  <c r="AC327" i="5"/>
  <c r="AC326" i="5"/>
  <c r="U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AC325" i="5"/>
  <c r="U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AC324" i="5"/>
  <c r="U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AC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AC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AC321" i="5"/>
  <c r="U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AC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AC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AC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AC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AC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AC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AC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AC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AC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AC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AC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AC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AC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AC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AC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AC305" i="5"/>
  <c r="U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AC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AC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AC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AC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AC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AC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AC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AC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AC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AC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AC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AC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AC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AC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AC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AC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AC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AC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AC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AC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AC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AC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AC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AC281" i="5"/>
  <c r="U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AC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AC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AC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AC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AC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AC275" i="5"/>
  <c r="U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AC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AC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AC272" i="5"/>
  <c r="U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AC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AC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AC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AC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AC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AC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AC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AC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AC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AC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AC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AC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AC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AC258" i="5"/>
  <c r="AC257" i="5"/>
  <c r="AC256" i="5"/>
  <c r="AC255" i="5"/>
  <c r="AC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AC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AC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AC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AC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AC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AC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AC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AC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AC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AC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AC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AC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AC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AC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AC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AC238" i="5"/>
  <c r="U238" i="5"/>
  <c r="T238" i="5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D238" i="5"/>
  <c r="C238" i="5"/>
  <c r="AC237" i="5"/>
  <c r="U237" i="5"/>
  <c r="T237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D237" i="5"/>
  <c r="C237" i="5"/>
  <c r="AC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6" i="5"/>
  <c r="C236" i="5"/>
  <c r="AC235" i="5"/>
  <c r="U235" i="5"/>
  <c r="T235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D235" i="5"/>
  <c r="C235" i="5"/>
  <c r="AC234" i="5"/>
  <c r="AC233" i="5"/>
  <c r="AC232" i="5"/>
  <c r="AC231" i="5"/>
  <c r="AC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AC229" i="5"/>
  <c r="U229" i="5"/>
  <c r="T229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AC228" i="5"/>
  <c r="U228" i="5"/>
  <c r="T228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D228" i="5"/>
  <c r="C228" i="5"/>
  <c r="AC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D227" i="5"/>
  <c r="C227" i="5"/>
  <c r="AC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D226" i="5"/>
  <c r="C226" i="5"/>
  <c r="AC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5" i="5"/>
  <c r="C225" i="5"/>
  <c r="AC224" i="5"/>
  <c r="U224" i="5"/>
  <c r="T224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D224" i="5"/>
  <c r="C224" i="5"/>
  <c r="AC223" i="5"/>
  <c r="U223" i="5"/>
  <c r="T223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D223" i="5"/>
  <c r="C223" i="5"/>
  <c r="AC222" i="5"/>
  <c r="U222" i="5"/>
  <c r="T222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D222" i="5"/>
  <c r="C222" i="5"/>
  <c r="AC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1" i="5"/>
  <c r="C221" i="5"/>
  <c r="AC220" i="5"/>
  <c r="U220" i="5"/>
  <c r="T220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F220" i="5"/>
  <c r="E220" i="5"/>
  <c r="D220" i="5"/>
  <c r="C220" i="5"/>
  <c r="AC219" i="5"/>
  <c r="U219" i="5"/>
  <c r="T219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AC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C218" i="5"/>
  <c r="AC217" i="5"/>
  <c r="U217" i="5"/>
  <c r="T217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D217" i="5"/>
  <c r="C217" i="5"/>
  <c r="AC216" i="5"/>
  <c r="U216" i="5"/>
  <c r="T216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D216" i="5"/>
  <c r="C216" i="5"/>
  <c r="AC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5" i="5"/>
  <c r="C215" i="5"/>
  <c r="AC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4" i="5"/>
  <c r="C214" i="5"/>
  <c r="AC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C213" i="5"/>
  <c r="AC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2" i="5"/>
  <c r="C212" i="5"/>
  <c r="AC211" i="5"/>
  <c r="U211" i="5"/>
  <c r="T211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D211" i="5"/>
  <c r="C211" i="5"/>
  <c r="AC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D210" i="5"/>
  <c r="C210" i="5"/>
  <c r="AC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9" i="5"/>
  <c r="C209" i="5"/>
  <c r="AC208" i="5"/>
  <c r="U208" i="5"/>
  <c r="T208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D208" i="5"/>
  <c r="C208" i="5"/>
  <c r="AC207" i="5"/>
  <c r="U207" i="5"/>
  <c r="T207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AC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6" i="5"/>
  <c r="C206" i="5"/>
  <c r="AC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AC204" i="5"/>
  <c r="U204" i="5"/>
  <c r="T204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D204" i="5"/>
  <c r="C204" i="5"/>
  <c r="AC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3" i="5"/>
  <c r="C203" i="5"/>
  <c r="AC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D202" i="5"/>
  <c r="C202" i="5"/>
  <c r="AC201" i="5"/>
  <c r="U201" i="5"/>
  <c r="T201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D201" i="5"/>
  <c r="C201" i="5"/>
  <c r="AC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D200" i="5"/>
  <c r="C200" i="5"/>
  <c r="AC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D199" i="5"/>
  <c r="C199" i="5"/>
  <c r="AC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AC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D197" i="5"/>
  <c r="C197" i="5"/>
  <c r="AC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D196" i="5"/>
  <c r="C196" i="5"/>
  <c r="AC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D195" i="5"/>
  <c r="C195" i="5"/>
  <c r="AC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4" i="5"/>
  <c r="C194" i="5"/>
  <c r="AC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AC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D192" i="5"/>
  <c r="C192" i="5"/>
  <c r="AC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D191" i="5"/>
  <c r="C191" i="5"/>
  <c r="AC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AC189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AC188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AC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AC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AC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C185" i="5"/>
  <c r="AC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C184" i="5"/>
  <c r="AC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C183" i="5"/>
  <c r="AC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2" i="5"/>
  <c r="C182" i="5"/>
  <c r="AC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C181" i="5"/>
  <c r="AC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D180" i="5"/>
  <c r="C180" i="5"/>
  <c r="AC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C179" i="5"/>
  <c r="AC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D178" i="5"/>
  <c r="C178" i="5"/>
  <c r="AC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C177" i="5"/>
  <c r="AC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C176" i="5"/>
  <c r="AC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C175" i="5"/>
  <c r="AC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AC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C173" i="5"/>
  <c r="AC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C172" i="5"/>
  <c r="AC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C171" i="5"/>
  <c r="AC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D170" i="5"/>
  <c r="C170" i="5"/>
  <c r="AC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D169" i="5"/>
  <c r="C169" i="5"/>
  <c r="AC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D168" i="5"/>
  <c r="C168" i="5"/>
  <c r="AC167" i="5"/>
  <c r="AC166" i="5"/>
  <c r="AC165" i="5"/>
  <c r="AC164" i="5"/>
  <c r="AC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C163" i="5"/>
  <c r="AC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C162" i="5"/>
  <c r="AC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C161" i="5"/>
  <c r="AC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AC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D159" i="5"/>
  <c r="C159" i="5"/>
  <c r="AC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AC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D157" i="5"/>
  <c r="C157" i="5"/>
  <c r="AC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D156" i="5"/>
  <c r="C156" i="5"/>
  <c r="AC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D155" i="5"/>
  <c r="C155" i="5"/>
  <c r="AC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D154" i="5"/>
  <c r="C154" i="5"/>
  <c r="AC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D153" i="5"/>
  <c r="C153" i="5"/>
  <c r="AC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D152" i="5"/>
  <c r="C152" i="5"/>
  <c r="AC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D151" i="5"/>
  <c r="C151" i="5"/>
  <c r="AC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D150" i="5"/>
  <c r="C150" i="5"/>
  <c r="AC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D149" i="5"/>
  <c r="C149" i="5"/>
  <c r="AC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D148" i="5"/>
  <c r="C148" i="5"/>
  <c r="AC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D147" i="5"/>
  <c r="C147" i="5"/>
  <c r="AC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D146" i="5"/>
  <c r="C146" i="5"/>
  <c r="AC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D145" i="5"/>
  <c r="C145" i="5"/>
  <c r="AC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D144" i="5"/>
  <c r="C144" i="5"/>
  <c r="AC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D143" i="5"/>
  <c r="C143" i="5"/>
  <c r="AC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D142" i="5"/>
  <c r="C142" i="5"/>
  <c r="AC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AC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D140" i="5"/>
  <c r="C140" i="5"/>
  <c r="AC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D139" i="5"/>
  <c r="C139" i="5"/>
  <c r="AC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D138" i="5"/>
  <c r="C138" i="5"/>
  <c r="AC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D137" i="5"/>
  <c r="C137" i="5"/>
  <c r="AC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D136" i="5"/>
  <c r="C136" i="5"/>
  <c r="AC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D135" i="5"/>
  <c r="C135" i="5"/>
  <c r="AC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AC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AC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AC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AC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AC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AC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AC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AC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AC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AC124" i="5"/>
  <c r="AC123" i="5"/>
  <c r="AC122" i="5"/>
  <c r="AC121" i="5"/>
  <c r="AC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AC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AC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AC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AC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AC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AC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AC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AC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AC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AC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AC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AC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AC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AC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AC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AC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AC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AC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C102" i="5"/>
  <c r="AC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AC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AC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C99" i="5"/>
  <c r="AC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AC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AC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AC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AC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D94" i="5"/>
  <c r="C94" i="5"/>
  <c r="AC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C93" i="5"/>
  <c r="AC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C92" i="5"/>
  <c r="AC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C91" i="5"/>
  <c r="AC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C90" i="5"/>
  <c r="AC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AC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C88" i="5"/>
  <c r="AC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D87" i="5"/>
  <c r="C87" i="5"/>
  <c r="AC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C86" i="5"/>
  <c r="AC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AC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C84" i="5"/>
  <c r="AC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D83" i="5"/>
  <c r="C83" i="5"/>
  <c r="AC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C82" i="5"/>
  <c r="AC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D81" i="5"/>
  <c r="C81" i="5"/>
  <c r="AC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C80" i="5"/>
  <c r="AC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C79" i="5"/>
  <c r="AC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D78" i="5"/>
  <c r="C78" i="5"/>
  <c r="AC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AC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C76" i="5"/>
  <c r="AC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C75" i="5"/>
  <c r="AC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C74" i="5"/>
  <c r="AC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C73" i="5"/>
  <c r="AC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C72" i="5"/>
  <c r="AC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AC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C70" i="5"/>
  <c r="AC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C69" i="5"/>
  <c r="AC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AC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7" i="5"/>
  <c r="AC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AC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AC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AC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AC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AC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AC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AC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AC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AC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AC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AC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AC54" i="5"/>
  <c r="F54" i="5"/>
  <c r="AC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AC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AC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AC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AC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AC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AC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AC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D46" i="5"/>
  <c r="C46" i="5"/>
  <c r="AC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AC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AC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AC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AC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AC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AC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AC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AC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AC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AC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AC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AC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AC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AC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AC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AC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AC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AC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AC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AC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AC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AC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AC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AC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AC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AC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AC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AC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AC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AC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AC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AC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AC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AC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AC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AC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AF8" i="5" l="1"/>
  <c r="AF9" i="5"/>
  <c r="AF10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E8" authorId="0" shapeId="0" xr:uid="{C7B0792F-3724-4A94-B3BB-A77222275513}">
      <text>
        <r>
          <rPr>
            <b/>
            <sz val="9"/>
            <color indexed="81"/>
            <rFont val="Tahoma"/>
            <family val="2"/>
            <charset val="238"/>
          </rPr>
          <t>Microsoft:</t>
        </r>
        <r>
          <rPr>
            <sz val="9"/>
            <color indexed="81"/>
            <rFont val="Tahoma"/>
            <family val="2"/>
            <charset val="238"/>
          </rPr>
          <t xml:space="preserve">
CENA WEWN</t>
        </r>
      </text>
    </comment>
    <comment ref="E189" authorId="0" shapeId="0" xr:uid="{CC535B83-3B2E-4D01-8890-8F149CB1AAE7}">
      <text>
        <r>
          <rPr>
            <b/>
            <sz val="9"/>
            <color indexed="81"/>
            <rFont val="Tahoma"/>
            <family val="2"/>
            <charset val="238"/>
          </rPr>
          <t>Microsoft:</t>
        </r>
        <r>
          <rPr>
            <sz val="9"/>
            <color indexed="81"/>
            <rFont val="Tahoma"/>
            <family val="2"/>
            <charset val="238"/>
          </rPr>
          <t xml:space="preserve">
CENA WEWN</t>
        </r>
      </text>
    </comment>
    <comment ref="E196" authorId="0" shapeId="0" xr:uid="{5213CD3F-BCAF-4829-8B93-88E4BF72F076}">
      <text>
        <r>
          <rPr>
            <b/>
            <sz val="9"/>
            <color indexed="81"/>
            <rFont val="Tahoma"/>
            <family val="2"/>
            <charset val="238"/>
          </rPr>
          <t>Microsoft:</t>
        </r>
        <r>
          <rPr>
            <sz val="9"/>
            <color indexed="81"/>
            <rFont val="Tahoma"/>
            <family val="2"/>
            <charset val="238"/>
          </rPr>
          <t xml:space="preserve">
CENA WEWN</t>
        </r>
      </text>
    </comment>
  </commentList>
</comments>
</file>

<file path=xl/sharedStrings.xml><?xml version="1.0" encoding="utf-8"?>
<sst xmlns="http://schemas.openxmlformats.org/spreadsheetml/2006/main" count="3928" uniqueCount="2378">
  <si>
    <t>L.p.</t>
  </si>
  <si>
    <t>kod badania ICD-9</t>
  </si>
  <si>
    <t>Pełna nazwa badania</t>
  </si>
  <si>
    <t>Wewnetrzny KOD procedury</t>
  </si>
  <si>
    <t>Odczynniki</t>
  </si>
  <si>
    <t>Drobny sprzęt</t>
  </si>
  <si>
    <t>Pozostałe</t>
  </si>
  <si>
    <t>Wynagrodzenia</t>
  </si>
  <si>
    <t>Koszt bezpośredni</t>
  </si>
  <si>
    <t>Koszty wydziałowe</t>
  </si>
  <si>
    <t>Koszty pośrednie</t>
  </si>
  <si>
    <t>Cena wewnętrzna</t>
  </si>
  <si>
    <t>Dotychczasowe koszty</t>
  </si>
  <si>
    <t>Zmiana
%</t>
  </si>
  <si>
    <t>Koszty pośrednie dotowane</t>
  </si>
  <si>
    <t>Koszty razem z dotowanymi</t>
  </si>
  <si>
    <t>Marża zysku</t>
  </si>
  <si>
    <t>Zysk</t>
  </si>
  <si>
    <t>Cena sprzedaży 2015</t>
  </si>
  <si>
    <t>Cena sprzedaży 2014</t>
  </si>
  <si>
    <t>Propozycja ceny na 2015</t>
  </si>
  <si>
    <t>Pracownia Chemii Klinicznej</t>
  </si>
  <si>
    <t>Pracownia  Markerów Nowotworowych</t>
  </si>
  <si>
    <t>Z-d Mikrobiologii Klinicznej</t>
  </si>
  <si>
    <t>Samodzielna Pracownia Serologii Transfuzjologicznej z Bankiem Krwi</t>
  </si>
  <si>
    <t>KLINIKA ENDOKRYNOLOGII ONKOLOGICZNEJ I MEDYCYNY NUKLEARNEJ</t>
  </si>
  <si>
    <r>
      <t>Zakład Diagnostyki Obrazowej-</t>
    </r>
    <r>
      <rPr>
        <b/>
        <sz val="16"/>
        <rFont val="Cambria"/>
        <family val="1"/>
        <charset val="238"/>
      </rPr>
      <t>TK</t>
    </r>
  </si>
  <si>
    <t>Zaklad Diagnostyki Obrazowej - MR</t>
  </si>
  <si>
    <t>Zakład Diagnostyki Obrazowej-Pracownia Mammografii</t>
  </si>
  <si>
    <r>
      <t>Zaklad Diagnostyki Obrazow</t>
    </r>
    <r>
      <rPr>
        <b/>
        <sz val="18"/>
        <rFont val="Czcionka tekstu podstawowego"/>
        <charset val="238"/>
      </rPr>
      <t>ej-</t>
    </r>
    <r>
      <rPr>
        <b/>
        <sz val="16"/>
        <rFont val="Cambria"/>
        <family val="1"/>
        <charset val="238"/>
      </rPr>
      <t>RTG</t>
    </r>
  </si>
  <si>
    <t>Zaklad Diagnostyki Obrazowej-Pracownia USG</t>
  </si>
  <si>
    <t xml:space="preserve">KLINIKA ONKOLOGII I CHORÓB WEWNĘTRZNYCH
</t>
  </si>
  <si>
    <t>KLINIKA GASTROENTEROLOGII ONKOLOGICZNEJ 
Pracownia Endoskopii</t>
  </si>
  <si>
    <t>KLINIKA GASTROENTEROLOGII ONKOLOGICZNEJ
 Pracownia Ultrasonografii (USG)</t>
  </si>
  <si>
    <t xml:space="preserve">PRZYCHODNIA ONKOLOGICZNA </t>
  </si>
  <si>
    <t>ZAKŁAD PATOLOGII 
 Pracownia Genetyki Nowotworów</t>
  </si>
  <si>
    <t>LDM</t>
  </si>
  <si>
    <t>LDC</t>
  </si>
  <si>
    <t>LDF</t>
  </si>
  <si>
    <t>ZAKŁAD PATOLOGII
 Pracownia Mikroskopii Elektronowej</t>
  </si>
  <si>
    <t>ZAKŁAD PATOLOGII
 Pracownia Cytometrii Przepływowej</t>
  </si>
  <si>
    <t>ZAKŁAD PATOLOGII 
 Pracownia Cytologii Ginekologicznej</t>
  </si>
  <si>
    <t>ZAKŁAD PATOLOGII
 Prosektorium</t>
  </si>
  <si>
    <t>Pracownia Badań Predyspozycji Genetycznych</t>
  </si>
  <si>
    <t xml:space="preserve">PORADNIA PSYCHOONKOLOGII </t>
  </si>
  <si>
    <t>ZAKŁAD GENETYKI
 Pracownia Hodowli Zwierząt Laboratoryjnych</t>
  </si>
  <si>
    <t>*) poz. 1 i 2 - cena nie zawiera podatku VAT</t>
  </si>
  <si>
    <t>Zakład Onkologii Molekularnej i Translacyjnej  -  Pracownia Badań Translacyjnych</t>
  </si>
  <si>
    <t>Zakład Onkologii Molekularnej i Translacyjnej  - Pracownia Inżynierii Komórkowej</t>
  </si>
  <si>
    <t>ZAKŁAD REHABILITACJI</t>
  </si>
  <si>
    <t>skreślony</t>
  </si>
  <si>
    <t>301-001</t>
  </si>
  <si>
    <t>ALBUMINA (SUROWICA /PZJC)</t>
  </si>
  <si>
    <t>301-002</t>
  </si>
  <si>
    <t>WAPŃ (SUROWICA / MOCZ)</t>
  </si>
  <si>
    <t>301-003</t>
  </si>
  <si>
    <t>MAGNEZ (SUROWICA / MOCZ)</t>
  </si>
  <si>
    <t>301-004</t>
  </si>
  <si>
    <t>ŻELAZO</t>
  </si>
  <si>
    <t>301-005</t>
  </si>
  <si>
    <t>BIAŁKO (SUROWICA / PZJC)</t>
  </si>
  <si>
    <t>301-006</t>
  </si>
  <si>
    <t>MOCZNIK (SUROWIC / MOCZ / PZJC)</t>
  </si>
  <si>
    <t>301-007</t>
  </si>
  <si>
    <t>KREATYNINA (SUROWICA / MOCZ / PZJC)</t>
  </si>
  <si>
    <t>301-008</t>
  </si>
  <si>
    <t>KWAS MOCZOWY (SUROWICA / MOCZ)</t>
  </si>
  <si>
    <t>301-009</t>
  </si>
  <si>
    <t>FOSFOR (SUROWICA / MOCZ)</t>
  </si>
  <si>
    <t>301-010</t>
  </si>
  <si>
    <t>GLUKOZA (SUROWICA / MOCZ)</t>
  </si>
  <si>
    <t>301-011</t>
  </si>
  <si>
    <t>BILIRUBINA CAŁKOWITA</t>
  </si>
  <si>
    <t>301-012</t>
  </si>
  <si>
    <t>CHOLESTEROL CAŁKOWITY (SUROWICA / PZJC)</t>
  </si>
  <si>
    <t>301-013</t>
  </si>
  <si>
    <t>TGL (SUROWICA / PZJC)</t>
  </si>
  <si>
    <t>301-014</t>
  </si>
  <si>
    <t>AMINOTRANSFERAZA ASPARAGINIANOWA (AST)</t>
  </si>
  <si>
    <t>301-015</t>
  </si>
  <si>
    <t>AMINOTRANSFERAZA ALANINOWA (ALT)</t>
  </si>
  <si>
    <t>301-016</t>
  </si>
  <si>
    <t>FOSFATAZA ALKALICZNA (ALP)</t>
  </si>
  <si>
    <t>301-017</t>
  </si>
  <si>
    <t>AMYLAZA (SUROWICA / MOCZ / PZJC)</t>
  </si>
  <si>
    <t>301-018</t>
  </si>
  <si>
    <t>GAMMA GLUTAMYLOTRANSPEPTYDAZA (GGTP)</t>
  </si>
  <si>
    <t>301-019</t>
  </si>
  <si>
    <t>DEHYDROGENAZA MLECZANOWA (LDH) (SUROWICA / PZJC)</t>
  </si>
  <si>
    <t>301-020</t>
  </si>
  <si>
    <t>KINAZA FOSFOKREATYNOWA (CK)</t>
  </si>
  <si>
    <t>301-021</t>
  </si>
  <si>
    <t>CKMB STĘŻENIE</t>
  </si>
  <si>
    <t>301-022</t>
  </si>
  <si>
    <t>SÓD (SUROWICA / MOCZ)</t>
  </si>
  <si>
    <t>301-023</t>
  </si>
  <si>
    <t>POTAS (SUROWICA / MOCZ)</t>
  </si>
  <si>
    <t>301-024</t>
  </si>
  <si>
    <t>CHLORKI (SUROWICA / MOCZ)</t>
  </si>
  <si>
    <t>301-025</t>
  </si>
  <si>
    <t>KLIRENS KREATYNINY</t>
  </si>
  <si>
    <t>301-026</t>
  </si>
  <si>
    <t>BILIRUBINA BEZPOŚREDNIA</t>
  </si>
  <si>
    <t>301-027</t>
  </si>
  <si>
    <t>CHOL. - HDL</t>
  </si>
  <si>
    <t>301-028</t>
  </si>
  <si>
    <t>UIBC</t>
  </si>
  <si>
    <t>301-029</t>
  </si>
  <si>
    <t>OSMOLALNOŚĆ (SUROWICA / MOCZ)</t>
  </si>
  <si>
    <t>301-030</t>
  </si>
  <si>
    <t>KWAS MLEKOWY</t>
  </si>
  <si>
    <t>301-031</t>
  </si>
  <si>
    <t>TROPONINA I</t>
  </si>
  <si>
    <t>301-032</t>
  </si>
  <si>
    <t>GAZOMETRIA</t>
  </si>
  <si>
    <t>301-033</t>
  </si>
  <si>
    <t>LIPIDOGRAM CHOL.+TGL+HDL+LDL</t>
  </si>
  <si>
    <t>301-034</t>
  </si>
  <si>
    <t>GLUKOZA MAŁY PROFIL ( 2 OZNACZENIA)</t>
  </si>
  <si>
    <t>301-035</t>
  </si>
  <si>
    <t>WITAMINA B12</t>
  </si>
  <si>
    <t>301-036</t>
  </si>
  <si>
    <t>KWAS FOLIOWY</t>
  </si>
  <si>
    <t>301-037</t>
  </si>
  <si>
    <t>MORFOLOGIA Z ROZMAZEM (ROZMAZ 5-PARAMETROWY)</t>
  </si>
  <si>
    <t>SKREŚLONY</t>
  </si>
  <si>
    <t>301-039</t>
  </si>
  <si>
    <t>OB</t>
  </si>
  <si>
    <t>301-040</t>
  </si>
  <si>
    <t>RETIKULOCYTY</t>
  </si>
  <si>
    <t>301-041</t>
  </si>
  <si>
    <t>OCENA ROZMAZU KRWI OBWODOWEJ</t>
  </si>
  <si>
    <t>301-042</t>
  </si>
  <si>
    <t>OCENA ROZMAZU SZPIKU (MIELOGRAM)</t>
  </si>
  <si>
    <t>301-043</t>
  </si>
  <si>
    <t>CZAS KRWAWIENIA</t>
  </si>
  <si>
    <t>301-044</t>
  </si>
  <si>
    <t>CZAS PROTROMBINOWY, WSKAŹNIK INR</t>
  </si>
  <si>
    <t>301-045</t>
  </si>
  <si>
    <t>CZAS APTT</t>
  </si>
  <si>
    <t>301-046</t>
  </si>
  <si>
    <t>301-047</t>
  </si>
  <si>
    <t>FIBRYNOGEN</t>
  </si>
  <si>
    <t>301-048</t>
  </si>
  <si>
    <t>FDP</t>
  </si>
  <si>
    <t>301-049</t>
  </si>
  <si>
    <t>ANTYTROMBINA III</t>
  </si>
  <si>
    <t>301-050</t>
  </si>
  <si>
    <t>D - DIMERY</t>
  </si>
  <si>
    <t>301-051</t>
  </si>
  <si>
    <t>BIAŁKO C</t>
  </si>
  <si>
    <t>301-052</t>
  </si>
  <si>
    <t>KRĄŻĄCY ANTYKOAGULANT</t>
  </si>
  <si>
    <t>301-053</t>
  </si>
  <si>
    <t>CZYNNIK V</t>
  </si>
  <si>
    <t>301-054</t>
  </si>
  <si>
    <t>CZYNNIK VII</t>
  </si>
  <si>
    <t>301-055</t>
  </si>
  <si>
    <t>CZYNNIK X</t>
  </si>
  <si>
    <t>301-056</t>
  </si>
  <si>
    <t>CZYNNIK VIII</t>
  </si>
  <si>
    <t>301-057</t>
  </si>
  <si>
    <t>PROTEINOGRAM</t>
  </si>
  <si>
    <t>301-058</t>
  </si>
  <si>
    <t>IMMUNOGLOBULINA G</t>
  </si>
  <si>
    <t>301-059</t>
  </si>
  <si>
    <t>IMMUNOGLOBULINA A</t>
  </si>
  <si>
    <t>301-060</t>
  </si>
  <si>
    <t>IMMUNOGLOBULINA M</t>
  </si>
  <si>
    <t>301-061</t>
  </si>
  <si>
    <t>ŁAŃCUCHY KAPPA</t>
  </si>
  <si>
    <t>301-062</t>
  </si>
  <si>
    <t>ŁAŃCUCHY LAMBDA</t>
  </si>
  <si>
    <t>301-063</t>
  </si>
  <si>
    <t>IMMUNOFIKSACJA</t>
  </si>
  <si>
    <t>301-064</t>
  </si>
  <si>
    <t>CRP</t>
  </si>
  <si>
    <t>301-065</t>
  </si>
  <si>
    <t>Β2MIKROGLOBULINY</t>
  </si>
  <si>
    <t>301-066</t>
  </si>
  <si>
    <t>PREALBUMINA</t>
  </si>
  <si>
    <t>301-067</t>
  </si>
  <si>
    <t>BIAŁKO BENCE JONESA</t>
  </si>
  <si>
    <t>301-068</t>
  </si>
  <si>
    <t>TRANSFERYNA</t>
  </si>
  <si>
    <t>301-069</t>
  </si>
  <si>
    <t>FERRYTYNA</t>
  </si>
  <si>
    <t>301-070</t>
  </si>
  <si>
    <t>301-071</t>
  </si>
  <si>
    <t>MOCZ – BADANIE OGÓLNE Z OSADEM</t>
  </si>
  <si>
    <t>301-072</t>
  </si>
  <si>
    <t>MOCZ – BADANIE OGÓLNE BEZ OSADU</t>
  </si>
  <si>
    <t>301-073</t>
  </si>
  <si>
    <t>301-074</t>
  </si>
  <si>
    <t>BIAŁKO Z DOBOWEJ ZBIÓRKI</t>
  </si>
  <si>
    <t>301-075</t>
  </si>
  <si>
    <t>301-076</t>
  </si>
  <si>
    <t>CUKIER W DOBOWEJ ZBIÓRCE</t>
  </si>
  <si>
    <t>301-077</t>
  </si>
  <si>
    <t>CIĘŻAR WŁAŚCIWY MOCZU</t>
  </si>
  <si>
    <t>301-078</t>
  </si>
  <si>
    <t>PH MOCZU</t>
  </si>
  <si>
    <t>301-079</t>
  </si>
  <si>
    <t>KAŁ NA KREW UTAJONĄ</t>
  </si>
  <si>
    <t>301-080</t>
  </si>
  <si>
    <t>PŁYN MÓZG.– RDZEŃ: BADANIE OGÓLNE (CYTOZA, BIAŁKO, GLUKOZA)</t>
  </si>
  <si>
    <t>301-081</t>
  </si>
  <si>
    <t>PŁYN MÓZG.–RDZEŃ: BADANIE OGÓLNE (CYTOZA, BIAŁKO, GLUKOZA, ROZMAZ)</t>
  </si>
  <si>
    <t>301-082</t>
  </si>
  <si>
    <t>PŁYNY Z JAM CIAŁA:(CECHY FIZYCZNO – CHEMICZNE / PH, CIĘŻAR WŁAŚCIWY, CYTOZA, TP, LDH)</t>
  </si>
  <si>
    <t>301-083</t>
  </si>
  <si>
    <t>PŁYNY Z JAM CIAŁA : (CECHY FIZYCZNO-CHEMICZNE/ PH, CIĘŻAR WŁAŚCIWY, CYTOZA, ROZMAZ, BIOCHEMIA)</t>
  </si>
  <si>
    <t>301-084</t>
  </si>
  <si>
    <t>ŁAŃCUCHY KAPPA WOLNE</t>
  </si>
  <si>
    <t>301-085</t>
  </si>
  <si>
    <t>ŁAŃCUCHY LAMBDA WOLNE</t>
  </si>
  <si>
    <t>301-086</t>
  </si>
  <si>
    <t>CZYNNIK XII</t>
  </si>
  <si>
    <t>301-087</t>
  </si>
  <si>
    <t>PRZYGOTOWANIE I WYSŁANIE MATERIAŁU DO ZAKŁADÓW DIAGNOSTYCZNYCH</t>
  </si>
  <si>
    <t>301-088</t>
  </si>
  <si>
    <t xml:space="preserve">LIPAZA *)  </t>
  </si>
  <si>
    <t>301-089</t>
  </si>
  <si>
    <t>ODPIS</t>
  </si>
  <si>
    <t>301-090</t>
  </si>
  <si>
    <t>TSH</t>
  </si>
  <si>
    <t>301-091</t>
  </si>
  <si>
    <t>FT3</t>
  </si>
  <si>
    <t>301-092</t>
  </si>
  <si>
    <t>FT4</t>
  </si>
  <si>
    <t>301-093</t>
  </si>
  <si>
    <t>ANTY TG</t>
  </si>
  <si>
    <t>301-094</t>
  </si>
  <si>
    <t>ANTY TPO</t>
  </si>
  <si>
    <t>301-095</t>
  </si>
  <si>
    <t>ESTRADIOL</t>
  </si>
  <si>
    <t>301-096</t>
  </si>
  <si>
    <t>PROGESTERON</t>
  </si>
  <si>
    <t>301-097</t>
  </si>
  <si>
    <t>TESTOSTERON</t>
  </si>
  <si>
    <t>301-098</t>
  </si>
  <si>
    <t>PROLAKTYNA</t>
  </si>
  <si>
    <t>301-099</t>
  </si>
  <si>
    <t xml:space="preserve"> LH</t>
  </si>
  <si>
    <t>301-100</t>
  </si>
  <si>
    <t xml:space="preserve"> FSH</t>
  </si>
  <si>
    <t>301-101</t>
  </si>
  <si>
    <t xml:space="preserve"> PARATHORMON</t>
  </si>
  <si>
    <t>301-102</t>
  </si>
  <si>
    <t xml:space="preserve"> BNP  </t>
  </si>
  <si>
    <t>301-103</t>
  </si>
  <si>
    <t xml:space="preserve"> HBS AG</t>
  </si>
  <si>
    <t>301-104</t>
  </si>
  <si>
    <t xml:space="preserve"> ANTY HBS</t>
  </si>
  <si>
    <t>301-105</t>
  </si>
  <si>
    <t xml:space="preserve"> ANTY HCV</t>
  </si>
  <si>
    <t>301-106</t>
  </si>
  <si>
    <t xml:space="preserve"> ANTY HBC</t>
  </si>
  <si>
    <t>301-107</t>
  </si>
  <si>
    <t xml:space="preserve"> HIV</t>
  </si>
  <si>
    <t>301-108</t>
  </si>
  <si>
    <t xml:space="preserve">HEMOGLOBINA GLIKOWANA HBA1C  </t>
  </si>
  <si>
    <t>301-109</t>
  </si>
  <si>
    <t xml:space="preserve">C-PEPTYD  </t>
  </si>
  <si>
    <t>301-110</t>
  </si>
  <si>
    <t>KORTYZOL</t>
  </si>
  <si>
    <t>301-111</t>
  </si>
  <si>
    <t>INSULINA</t>
  </si>
  <si>
    <t>301-112</t>
  </si>
  <si>
    <t>DHAE-S</t>
  </si>
  <si>
    <t/>
  </si>
  <si>
    <t>PRACOWNIA  MARKERÓW NOWOTWOROWYCH</t>
  </si>
  <si>
    <t>302-001</t>
  </si>
  <si>
    <t>OZNACZENIE CEA (CARCINOEMBRIONALNY)</t>
  </si>
  <si>
    <t>302-002</t>
  </si>
  <si>
    <t>OZNACZENIE CA – 125</t>
  </si>
  <si>
    <t>302-003</t>
  </si>
  <si>
    <t>OZNACZENIE CA – 19.9</t>
  </si>
  <si>
    <t>302-004</t>
  </si>
  <si>
    <t>OZNACZENIE CA – 15.3</t>
  </si>
  <si>
    <t>302-005</t>
  </si>
  <si>
    <t>OZNACZENIE PSA</t>
  </si>
  <si>
    <t>302-006</t>
  </si>
  <si>
    <t>OZNACZENIE FPSA</t>
  </si>
  <si>
    <t>302-007</t>
  </si>
  <si>
    <t>OZNACZENIE HCG</t>
  </si>
  <si>
    <t>302-008</t>
  </si>
  <si>
    <t>OZNACZENIE AFP</t>
  </si>
  <si>
    <t>302-009</t>
  </si>
  <si>
    <t>OZNACZENIE SCC</t>
  </si>
  <si>
    <t>302-010</t>
  </si>
  <si>
    <t>OZNACZENIE CYFRA 21.1</t>
  </si>
  <si>
    <t>302-011</t>
  </si>
  <si>
    <t>302-012</t>
  </si>
  <si>
    <t>302-013</t>
  </si>
  <si>
    <t>302-014</t>
  </si>
  <si>
    <t>OZNACZENIE TG</t>
  </si>
  <si>
    <t>302-015</t>
  </si>
  <si>
    <t>302-016</t>
  </si>
  <si>
    <t>302-017</t>
  </si>
  <si>
    <t>OZNACZENIE KALCYTONINA</t>
  </si>
  <si>
    <t>302-018</t>
  </si>
  <si>
    <t>302-019</t>
  </si>
  <si>
    <t>302-020</t>
  </si>
  <si>
    <t>302-021</t>
  </si>
  <si>
    <t>302-022</t>
  </si>
  <si>
    <t>302-023</t>
  </si>
  <si>
    <t>302-024</t>
  </si>
  <si>
    <t>302-025</t>
  </si>
  <si>
    <t>302-026</t>
  </si>
  <si>
    <t>302-027</t>
  </si>
  <si>
    <t>302-028</t>
  </si>
  <si>
    <t>302-029</t>
  </si>
  <si>
    <t>302-030</t>
  </si>
  <si>
    <t>302-031</t>
  </si>
  <si>
    <t>302-032</t>
  </si>
  <si>
    <t>302-033</t>
  </si>
  <si>
    <t>302-034</t>
  </si>
  <si>
    <t>OZNACZENIE INHIBINA</t>
  </si>
  <si>
    <t>302-035</t>
  </si>
  <si>
    <t>302-036</t>
  </si>
  <si>
    <t>OZNACZANIE WITAMINA D TOTAL</t>
  </si>
  <si>
    <t>302-037</t>
  </si>
  <si>
    <t>OZNACZENIE CHROMOGRANINY</t>
  </si>
  <si>
    <t>302-038</t>
  </si>
  <si>
    <t>OZNACZENIE HE4</t>
  </si>
  <si>
    <t>302-039</t>
  </si>
  <si>
    <t>OZNACZENIE NSE</t>
  </si>
  <si>
    <t>Z-D MIKROBIOLOGII KLINICZNEJ</t>
  </si>
  <si>
    <t>330-001</t>
  </si>
  <si>
    <t>330-002</t>
  </si>
  <si>
    <t>330-003</t>
  </si>
  <si>
    <t>330-004</t>
  </si>
  <si>
    <t>WYMAZ Z NOSA, GARDŁA, UCHA - UJEMNY</t>
  </si>
  <si>
    <t>330-005</t>
  </si>
  <si>
    <t>POSIEW PLWOCINY, BAL-U, WYDZIELINY Z OSKRZELI - UJEMNY</t>
  </si>
  <si>
    <t>330-006</t>
  </si>
  <si>
    <t>POSIEW PŁYNU MÓZGOWO - RDZENIOWEGO - UJEMNY</t>
  </si>
  <si>
    <t>330-007</t>
  </si>
  <si>
    <t>POSIEW Z OKA - UJEMNY</t>
  </si>
  <si>
    <t>330-008</t>
  </si>
  <si>
    <t>POSIEW WYMAZU Z DRENU - UJEMNY</t>
  </si>
  <si>
    <t>330-009</t>
  </si>
  <si>
    <t>POSIEW KOŃCÓWKI WKŁUCIA CENTRALNEGO, KOŃCÓWKI DRENU  - UJEMNY</t>
  </si>
  <si>
    <t>330-010</t>
  </si>
  <si>
    <t>POSIEW PREPARATU KRWIOPOCHODNEGO - UJEMNY (NP. BCT)</t>
  </si>
  <si>
    <t>330-011</t>
  </si>
  <si>
    <t>POSIEW MOCZU - UJEMNY</t>
  </si>
  <si>
    <t>330-012</t>
  </si>
  <si>
    <t>PREPARAT BEZPOŚREDNI BARWIONY METODĄ GRAMA Z MATERIAŁU KLINICZNEGO</t>
  </si>
  <si>
    <t>330-013</t>
  </si>
  <si>
    <t>330-014</t>
  </si>
  <si>
    <t>IDENTYFIKACJA JEDNEGO SZCZEPU BAKTERYJNEGO</t>
  </si>
  <si>
    <t>330-015</t>
  </si>
  <si>
    <t>WYKONANIE ANTYBIOGRAMU DLA JEDNEGO SZCZEPU BAKTERYJNEGO</t>
  </si>
  <si>
    <t>330-016</t>
  </si>
  <si>
    <t>POSIEW KAŁU OGÓLNY</t>
  </si>
  <si>
    <t>330-017</t>
  </si>
  <si>
    <t>BADANIE KAŁU W KIERUNKU TOKSYNY A/B CLOSTRIDIUM DIFFICILE</t>
  </si>
  <si>
    <t>330-018</t>
  </si>
  <si>
    <t>POSIEW KAŁU W KIERUNKU CLOSTRIDIUM DIFFICILE - UJEMNY</t>
  </si>
  <si>
    <t>330-019</t>
  </si>
  <si>
    <t>OZNACZENIE TOKSYNOGENNOŚCI WYHODOWANEGO SZCZEPU CLOSTRIDIUM DIFFICILE</t>
  </si>
  <si>
    <t>330-020</t>
  </si>
  <si>
    <t>BADANIE KAŁU W KIERUNKU ROTA/ADENOWIRUSÓW</t>
  </si>
  <si>
    <t>330-021</t>
  </si>
  <si>
    <t>ILOŚCIOWY TEST PROKALCYTONINOWY PCT</t>
  </si>
  <si>
    <t>330-022</t>
  </si>
  <si>
    <t>POSIEW W KIERUNKU GRZYBÓW - UJEMNY + PRTEPARAT BEZPOŚREDNI</t>
  </si>
  <si>
    <t>330-023</t>
  </si>
  <si>
    <t>IDENTYFIKACJA JEDNEGO SZCZEPU GRZYBÓW</t>
  </si>
  <si>
    <t>330-024</t>
  </si>
  <si>
    <t xml:space="preserve">WYKONANIE MIKOGRAMU DLA JEDNEGO SZCZEPU GRZYBÓW </t>
  </si>
  <si>
    <t>330-025</t>
  </si>
  <si>
    <t>PRZEDŁUŻONA INKUBACJA KRWI W KIERUNKU GRZYBÓW - UJEMNY</t>
  </si>
  <si>
    <t>330-026</t>
  </si>
  <si>
    <t>OZNACZENIE 1 SZCZEPU GATUNKU GRZYBÓW CHOROBOTWÓRCZYCH WG KLUCZA - EKSPERTYZA</t>
  </si>
  <si>
    <t>330-027</t>
  </si>
  <si>
    <t>OZNACZENIE PRZECIWCIAŁ CANDIDA LUB ASPERGILLUS METODĄ PŁYTKOWĄ WG OUCHTERLONYEGO</t>
  </si>
  <si>
    <t>330-028</t>
  </si>
  <si>
    <t>OZNACZENIE ANTYGENU KRĄŻĄCEGO/PRZECIWCIAŁ CANDIDA LUB ASPERGILLUS METODĄ ELISA</t>
  </si>
  <si>
    <t>330-029</t>
  </si>
  <si>
    <t>OZNACZENIE - CITO ANTYGENU KRĄŻĄCEGO CANDIDA - MANNANU - METODA ELISA</t>
  </si>
  <si>
    <t>330-030</t>
  </si>
  <si>
    <t>OZNACZENIE - CITO ANTYGENU KRĄŻĄCEGO ASPERGILLUS - GALAKTOMANNANU - METODA ELISA</t>
  </si>
  <si>
    <t>330-031</t>
  </si>
  <si>
    <t>OZNACZENIE ANTYGENU KRĄŻĄCEGO CRYPTOCOCCUS</t>
  </si>
  <si>
    <t>330-032</t>
  </si>
  <si>
    <t>BADANIE W KIERUNKU DERMATOFITÓW (POBRANIE + PEŁNE OPRACOWANIE MATERIAŁU)</t>
  </si>
  <si>
    <t>330-033</t>
  </si>
  <si>
    <t>SZCZEP GRZYBÓW CHOROBOTWÓRCZYCH Z KOLEKCJI ZMK (USŁUGA NA ZEWNĄTRZ)</t>
  </si>
  <si>
    <t>330-034</t>
  </si>
  <si>
    <t>BADANIE W KIERUNKU MONONUKLEOZY ZAKAŹNEJ - TEST LATEKSOWY PAULA BUNNELLA DAVIDSOHNA</t>
  </si>
  <si>
    <t>330-035</t>
  </si>
  <si>
    <t>BADANIE SEROLOGICZNE W KIERUNKU CHLAMYDOPHILA PNEUMONIAE - PRZECIWCIAŁA KLASY IGA</t>
  </si>
  <si>
    <t>330-036</t>
  </si>
  <si>
    <t>BADANIE SEROLOGICZNE W KIERUNKU CHLAMYDOPHILA PNEUMONIAE - PRZECIWCIAŁA KLASY IGM</t>
  </si>
  <si>
    <t>330-037</t>
  </si>
  <si>
    <t>BADANIE SEROLOGICZNE W KIERUNKU CHLAMYDOPHILA PNEUMONIAE - PRZECIWCIAŁA KLASY IGG</t>
  </si>
  <si>
    <t>330-038</t>
  </si>
  <si>
    <t>BADANIE SEROLOGICZNE W KIERUNKU CYTOMEGALII - PRZECIWCIAŁA KLASY IGG</t>
  </si>
  <si>
    <t>330-039</t>
  </si>
  <si>
    <t>BADANIE SEROLOGICZNE W KIERUNKU CYTOMEGALII - PRZECIWCIAŁA KLASY IGM</t>
  </si>
  <si>
    <t>330-040</t>
  </si>
  <si>
    <t>WYKRYWANIE DNA WIRUSA CYTOMEGALII METODĄ PCR - TEST ILOŚCIOWY (W SYSTEMIE PCR REAL TIME)</t>
  </si>
  <si>
    <t>330-041</t>
  </si>
  <si>
    <t>SZCZEP BAKTERII Z KOLEKCJI ZMK (USŁUGA NA ZEWNĄTRZ)</t>
  </si>
  <si>
    <t>330-042</t>
  </si>
  <si>
    <t>BADANIE JAŁOWOŚCI MATERIAŁU KLINICZNEGO - UJEMNE</t>
  </si>
  <si>
    <t>330-043</t>
  </si>
  <si>
    <t>BADANIE ŚRODOWISKOWE - UJEMNE</t>
  </si>
  <si>
    <t>330-044</t>
  </si>
  <si>
    <t>WYKRYWANIE MECHANIZMÓW ODPORNOŚCI METODĄ PŁYTKOWĄ (VRE, ESBL, AMPC, KPC, MBL)</t>
  </si>
  <si>
    <t>330-045</t>
  </si>
  <si>
    <t>POTWIERDZANIE MECHANIZMÓW OPORNOŚCI METODĄ E-TESTÓW (VRE, ESBL, AMPC, MBL)</t>
  </si>
  <si>
    <t>330-046</t>
  </si>
  <si>
    <t>OZNACZENIE MIC - E-TEST (DLA 1 LEKU) - P/BAKTERYJNEGO</t>
  </si>
  <si>
    <t>330-047</t>
  </si>
  <si>
    <t>OZNACZENIE MIC - E-TEST (DLA 1 LEKU) - P/GRZYBICZEGO</t>
  </si>
  <si>
    <t>330-048</t>
  </si>
  <si>
    <t>POSIEW PORTU/KOMORY - UJEMNY</t>
  </si>
  <si>
    <t>330-049</t>
  </si>
  <si>
    <t>BADANIE SKRININGOWE W KIERUNKU ESBL, VRE (INNE) - UJEMNY</t>
  </si>
  <si>
    <t>330-050</t>
  </si>
  <si>
    <t>KONTROLA STERYLIZATORA "SPORALE"</t>
  </si>
  <si>
    <t>330-051</t>
  </si>
  <si>
    <t>POSIEW KRWI PĘPOWINOWEJ, TŁUSZCZ - UJEMNY</t>
  </si>
  <si>
    <t>330-052</t>
  </si>
  <si>
    <t xml:space="preserve">MIKROBIOLOGICZNA OCENA SKUTECZNOŚCI DZIAŁANIA ŚRODKÓW DEZYNFEKCYJNO-PIORĄCYCH (1 PRÓBKA)
</t>
  </si>
  <si>
    <t>330-053</t>
  </si>
  <si>
    <t>POSIEW Z RANY W KIERUNKU TLENOWYM - UJEMNY</t>
  </si>
  <si>
    <t>330-054</t>
  </si>
  <si>
    <t>POSIEW Z RANY W KIERUNKU  BEZTLENOWYM - UJEMNY</t>
  </si>
  <si>
    <t>330-055</t>
  </si>
  <si>
    <t>POSIEW Z ROPY, PŁYNÓW Z JAM CIAŁA W KIERUNKU TLENOWYM - UJEMNY</t>
  </si>
  <si>
    <t>330-056</t>
  </si>
  <si>
    <t>POSIEW Z ROPY, PŁYNÓW Z JAM CIAŁA W KIERUNKU BEZTLENOWYM - UJEMNY</t>
  </si>
  <si>
    <t>330-057</t>
  </si>
  <si>
    <t>POSIEW KRWI W KIERUNKU TLENOWYM - UJEMNY (AFEREZA, SZPIK)</t>
  </si>
  <si>
    <t>330-058</t>
  </si>
  <si>
    <t>POSIEW KRWI W KIERUNKU BEZTLENOWYM - UJEMNY (AFEREZA, SZPIK)</t>
  </si>
  <si>
    <t>330-059</t>
  </si>
  <si>
    <t>POSIEW Z POCHWY, KANAŁU SZYJKI MACICY, NASIENIA, CEWKI MOCZOWEJ W KIERUNKU TLENOWYM  - UJEMNY</t>
  </si>
  <si>
    <t>330-060</t>
  </si>
  <si>
    <t>POSIEW Z POCHWY, KANAŁU SZYJKI MACICY, NASIENIA, CEWKI MOCZOWEJ W KIERUNKU BEZTLENOWYM - UJEMNY</t>
  </si>
  <si>
    <t>330-061</t>
  </si>
  <si>
    <t>BADANIE W KIERUNKU GRYPY A I B</t>
  </si>
  <si>
    <t>330-062</t>
  </si>
  <si>
    <t>ANTYBIOGRAM SKRÓCONY</t>
  </si>
  <si>
    <t>330-063</t>
  </si>
  <si>
    <t>ODPIS WYNIKU BADANIA (SPRZEDAŻ WEWNĘTRZNA)</t>
  </si>
  <si>
    <t>SAMODZIELNA PRACOWNIA SEROLOGII TRANSFUZJOLOGICZNEJ Z BANKIEM KRWI</t>
  </si>
  <si>
    <t>303-001</t>
  </si>
  <si>
    <t>OZNACZENIE GRUPY KRWI ZE SREENINGIEM ALLOPRZECIWCIAŁ ODPORNOŚCIOWYCH MET.AUTOMATYCZNA-MIKROKOLUMNOWA</t>
  </si>
  <si>
    <t>303-002</t>
  </si>
  <si>
    <t>OZNACZENIE GRUPY KRWI ZE SREENINGIEM ALLOPRZECIWCIAŁ ODPORNOŚCIOWYCH MET.MANUALNA-MIKROKOLUMNOWA</t>
  </si>
  <si>
    <t>303-003</t>
  </si>
  <si>
    <t>OZNACZENIE GRUPY KRWI ZE SREENINGIEM ALLOPRZECIWCIAŁ ODPORNOŚCIOWYCH MET. MANUALNA- PROBÓWKOWA</t>
  </si>
  <si>
    <t>303-004</t>
  </si>
  <si>
    <t>PRÓBA ZGODNOŚCI Z KONTROLĄ GRUPY KRWI DAWCY, 1 JEDNOSTKĄ KONCENTRATU KRWINEK CZERWONYCH (KKCZ) MET. AUTOMATYCZNA-MIKROKOLUMNOWA</t>
  </si>
  <si>
    <t>303-005</t>
  </si>
  <si>
    <t>KONTROLNA GRUPA KRWI ZE SCREENINGIEM BIORCY MET. AUTOMATYCZNA-MIKROKOLUMNOWA</t>
  </si>
  <si>
    <t>303-006</t>
  </si>
  <si>
    <t>PRÓBA ZGODNOŚCI Z KONTROLĄ GRUPY KRWI DAWCY, 1 JEDNOSTKĄ KONCENTRATU KRWINEK CZERWONYCH (KKCZ) MET. MANUALNA-MIKROKOLUMNOWA</t>
  </si>
  <si>
    <t>303-007</t>
  </si>
  <si>
    <t>KONTROLA GRUPY KRWI ZE SCREENINGIEM BIORCY MET. MANUALNA-MIKROKOLUMNOWA</t>
  </si>
  <si>
    <t>303-008</t>
  </si>
  <si>
    <t>PRÓBA ZGODNOŚCI Z KONTROLĄ GRUPY KRWI DAWCY, 1 JEDNOSTKĄ KONCENTRATU KRWINEK CZERWONYCH (KKCZ) MET. MANUALNA-PROBÓWKOWA</t>
  </si>
  <si>
    <t>303-009</t>
  </si>
  <si>
    <t>KONTROLNA GRUPA KRWI ZE SCREENINGIEM BIORCY MET. MANUALNA - PROBÓWKOWA</t>
  </si>
  <si>
    <t>303-010</t>
  </si>
  <si>
    <t>BEZPOŚREDNI TEST ANTYGLOBULINOWY (BTA-COOMBS) MET. MIKROKOLUMNOWA</t>
  </si>
  <si>
    <t>303-011</t>
  </si>
  <si>
    <t>SCREENING ALLOPRZECIWCIAŁ ODPORNOŚCIOWYCH MET. AUTOMATYCZNA- MIKROKOLUMNOWA</t>
  </si>
  <si>
    <t>303-012</t>
  </si>
  <si>
    <t>SCREENING ALLOPRZECIWCIAŁ ODPORNOŚCIOWYCH TECH. MANUALNA- MIKROKOLUMNOWA</t>
  </si>
  <si>
    <t>303-013</t>
  </si>
  <si>
    <t>SCREENING ALLOPRZECIWCIAŁ ODPORNOŚCIOWYCH MET. MANUALNA - PROBÓWKOWA</t>
  </si>
  <si>
    <t>303-014</t>
  </si>
  <si>
    <t xml:space="preserve">NAPROMIENIANIE 1 DONACJI SKŁADNIKA KRWI </t>
  </si>
  <si>
    <t>303-015</t>
  </si>
  <si>
    <t>WYKONANIE IDENTYFIKACYJNEJ KARTY GRUPY KRWI „KREWKARTA” Z DWUKROTNYM OZNACZENIEM GRUPY KRWI.</t>
  </si>
  <si>
    <t>303-016</t>
  </si>
  <si>
    <t>WYKONANIE IDENTYFIKACYJNEJ KARTY GRUPY KRWI „KREWKARTA” BEZ WYKANANIA BADAŃ GRUPY KRWI.</t>
  </si>
  <si>
    <t>303-017</t>
  </si>
  <si>
    <t>PRZYJĘCIE 1 DONACJI SKŁADNIKA KRWI DO BANKU KRWI</t>
  </si>
  <si>
    <t>303-018</t>
  </si>
  <si>
    <t>WYDANIE 1 DONACJI SKŁADNIKA KRWI ZLECENIODAWCY (BANK KRWI)</t>
  </si>
  <si>
    <t>303-019</t>
  </si>
  <si>
    <t>ROZMROŻENIE 1 DONACJI SKŁADNIKA KRWI (BANK KRWI)</t>
  </si>
  <si>
    <t>303-020</t>
  </si>
  <si>
    <t>140-001</t>
  </si>
  <si>
    <t>WYKONANIE SCYNTYGRAFII UKŁADU KOSTNEGO</t>
  </si>
  <si>
    <t>140-002</t>
  </si>
  <si>
    <t>WYKONANIE SCYNTYGRAFII UKŁADU KOSTNEGO Z FAZĄ DYNAMICZNĄ</t>
  </si>
  <si>
    <t>140-003</t>
  </si>
  <si>
    <t>WYKONANIE SCYNTYGRAFII NEREK-STATYCZNE DMSA</t>
  </si>
  <si>
    <t>140-004</t>
  </si>
  <si>
    <t>WYKONANIE SCYNTYGRAFII NEREK-DYNAMICZNE GFR</t>
  </si>
  <si>
    <t>140-005</t>
  </si>
  <si>
    <t>WYKONANIE LIMFOSCYNTYGRAFII KOŃCZYN</t>
  </si>
  <si>
    <t>140-006</t>
  </si>
  <si>
    <t>WYKONANIE SCYNTYGRAFII WĘZŁÓW CHŁONNYCH GINEKOLOGICZNYCH</t>
  </si>
  <si>
    <t>140-007</t>
  </si>
  <si>
    <t>WYKONANIE SCYNTYGRAFII WĘZŁÓW CHŁONNYCH GINEKOLOGICZNYCH Z FAZĄ SPECT/CT</t>
  </si>
  <si>
    <t>140-008</t>
  </si>
  <si>
    <t>WYKONANIE SCYNTYGRAFII WĘZŁÓW CHŁONNYCH-GUZ PIERSI</t>
  </si>
  <si>
    <t>140-009</t>
  </si>
  <si>
    <t xml:space="preserve">WYKONANIE SCYNTYGRAFII DYNAMICZNEJ SPŁYWU CHŁONKI </t>
  </si>
  <si>
    <t>140-010</t>
  </si>
  <si>
    <t>WYKONANIE SCYNTYGRAFII PERFUZYJNEJ SERCA W SPOCZYNKU</t>
  </si>
  <si>
    <t>140-011</t>
  </si>
  <si>
    <t>WYKONANIE SCYNTYGRAFII PERFUZYJNEJ SERCA Z TESTEM FARMAKOLOGICZNYM</t>
  </si>
  <si>
    <t>140-012</t>
  </si>
  <si>
    <t>WYKONANIE SCYNTYGRAFII SERCA MUGA – WENTRYKULOGRAFIA</t>
  </si>
  <si>
    <t>140-013</t>
  </si>
  <si>
    <t>WYKONANIE SCYNTYGRAFII TARCZYCY Z WYCHWYTEM-I131</t>
  </si>
  <si>
    <t>140-014</t>
  </si>
  <si>
    <t>WYKONANIE SCYNTYGRAFII TARCZYCY-TC99M</t>
  </si>
  <si>
    <t>140-015</t>
  </si>
  <si>
    <t>WYKONANIE SCYNTYGRAFII PRZEDOPERACYJNEJ SZYI Z WYKORZYSTANIEM I131</t>
  </si>
  <si>
    <t>140-016</t>
  </si>
  <si>
    <t>WYKONANIE SCYNTYGRAFII PRZYTARCZYC Z SUBTRAKCJĄ</t>
  </si>
  <si>
    <t>140-017</t>
  </si>
  <si>
    <t>WYKONANIE SCYNTYMAMMOGRAFII Z WYKORZYSTANIEM MIBI</t>
  </si>
  <si>
    <t>140-018</t>
  </si>
  <si>
    <t>WYKONANIE SCYNTYGRAFII PRZEW.POKARMOWEGO W KIER. REFLUKSU ŻOŁĄDKOWO-PRZEŁYKOWEGO</t>
  </si>
  <si>
    <t>140-019</t>
  </si>
  <si>
    <t>WYKONANIE SCYNTYGRAFII PRZEW.POKARMOWEGO W KIER.KRWAWIENIA Z PRZEWODU POKARMOWEGO</t>
  </si>
  <si>
    <t>140-020</t>
  </si>
  <si>
    <t>WYKONANIE SCYNTYGRAFII PRZEW.POKARMOWEGO W KIER.OPRÓŻNIANIA ŻOŁĄDKA</t>
  </si>
  <si>
    <t>140-021</t>
  </si>
  <si>
    <t>WYKONANIE SCYNTYGRAFII PRZEW.POKARMOWEGO W KIER.UCHYŁKU MECKELA</t>
  </si>
  <si>
    <t>140-022</t>
  </si>
  <si>
    <t>WYKONANIE SCYNTYGRAFII RECEPTOROWEJ Z WYKORZYST. TEKTROTYDU SPECT/CT</t>
  </si>
  <si>
    <t>140-023</t>
  </si>
  <si>
    <t>WYKONANIE SCYNTYGRAFII CAŁEGO CIAŁA Z WYKORZYST.DMSA (V) Z FAZĄ SPECT/CT</t>
  </si>
  <si>
    <t>140-024</t>
  </si>
  <si>
    <t>WYKONANIE SCYNTYGRAFII CAŁEGO CIAŁA – I 131 POTERAPEUTYCZNEJ (BEZ HOSPITALIZACJI, Z UWZGLĘDNIENIEM KOSZTÓW IZOTOPU)</t>
  </si>
  <si>
    <t>140-025</t>
  </si>
  <si>
    <t>WYKONANIE SCYNTYGRAFII CAŁEGO CIAŁA – I 131 DIAGNOSTYCZNEJ (CYKLICZNE - 3 DNIOWE BEZ HOSPITALIZACJI, Z UWZGLĘDNIENIEM KOSZTÓW IZOTOPU)</t>
  </si>
  <si>
    <t>140-026</t>
  </si>
  <si>
    <t>WYKONANIE SCYNTYGRAFII CAŁEGO CIAŁA - MIBG POTERAPEUTYCZNEJ (BEZ HOSPITALIZACJI, Z UWZGLĘDNIENIEM KOSZTÓW IZOTOPU)</t>
  </si>
  <si>
    <t>140-027</t>
  </si>
  <si>
    <t>WYKONANIE SCYNTYGRAFII CAŁEGO CIAŁA - MIBG DIAGNOSTYCZNEJ Z FAZĄ SPECT/CT (BEZ HOSPITALIZACJI, Z UWZGLĘDNIENIEM KOSZTÓW IZOTOPU)</t>
  </si>
  <si>
    <t>140-028</t>
  </si>
  <si>
    <t>WYKONANIE SCYNTYGRAFII STATYCZNEJ WĄTROBY I ŚLEDZIONY</t>
  </si>
  <si>
    <t>140-029</t>
  </si>
  <si>
    <t>WYKONANIE SCYNTYGRAFII DYNAMICZNEJ WĄTROBY Z WYKORZYSTANIEM MBRIDA</t>
  </si>
  <si>
    <t>140-030</t>
  </si>
  <si>
    <t>WYKONANIE SCYNTYGRAFII NACZYNIAKÓW WĄTROBY Z FAZĄ SPECT/CT</t>
  </si>
  <si>
    <t>140-031</t>
  </si>
  <si>
    <t>WYKONANIE SCYNTYGRAFII UKŁADU KOSTNEGO Z FAZĄ SPECT/CT</t>
  </si>
  <si>
    <t>140-032</t>
  </si>
  <si>
    <t xml:space="preserve">WYKONANIE SCYNTYGRAFII PRZYTARCZYC Z FAZĄ SPECT/CT </t>
  </si>
  <si>
    <t>140-033</t>
  </si>
  <si>
    <t>PODANIE IZOTOPU SM 153 W TERAPII BÓLÓW KOSTNYCH</t>
  </si>
  <si>
    <t>140-034</t>
  </si>
  <si>
    <t>PODANIE IZOTOPU SR 89 W TERAPII BÓLÓW KOSTNYCH</t>
  </si>
  <si>
    <t>140-035</t>
  </si>
  <si>
    <t>PODANIE IZOTOPU W TERAPII Z WYKORZYSTANIEM Y 90 ZEVALIN (RAZEM Z PRZECIWCIAŁAMI)</t>
  </si>
  <si>
    <t>140-036</t>
  </si>
  <si>
    <t>TERAPIA RECEPTOROWA Z WYKORZYSTANIEM DOTATATE (POJEDYNCZA DAWKA)-Y90</t>
  </si>
  <si>
    <t>140-037</t>
  </si>
  <si>
    <t>WYKONANIE SCYNTYGRAFII DO TERAPII RECEPTOROWEJ Z WYKORZYSTANIEM DOTATATE (POJEDYNCZA DAWKA)-LU 177-Y90 (Z UWZGLĘDNIENIEM KOSZTÓW IZOTOPU)</t>
  </si>
  <si>
    <t>140-038</t>
  </si>
  <si>
    <t>PODANIE IZOTOPU I 131 W TERAPII ŁAGODNYCH SCHORZEŃ TARCZYCY</t>
  </si>
  <si>
    <t>140-039</t>
  </si>
  <si>
    <t xml:space="preserve">PORADA KWALIFIK. PRZED TERAPIĄ IZOTOPOWĄ BÓLÓW KOSTNYCH </t>
  </si>
  <si>
    <t>140-040</t>
  </si>
  <si>
    <t>PORADA KONTROLNA PO TERAPII IZOTOPOWEJ BÓLÓW KOSTNYCH</t>
  </si>
  <si>
    <t>140-041</t>
  </si>
  <si>
    <t>WYKONANIE DENSYTOMETRII KRĘGOSŁUPA L-S</t>
  </si>
  <si>
    <t>140-042</t>
  </si>
  <si>
    <t>WYKONANIE DENSYTOMETRII SZYJKI KOŚCI UDOWEJ</t>
  </si>
  <si>
    <t>140-043</t>
  </si>
  <si>
    <t>WYKONANIE DENSYTOMETRII DWÓCH SZYJEK KOŚCI UDOWYCH</t>
  </si>
  <si>
    <t>140-044</t>
  </si>
  <si>
    <t>WYKONANIE DENSYTOMETRII KRĘGOSŁUPA L-S + SZYJKI KOŚCI UDOWEJ</t>
  </si>
  <si>
    <t>140-045</t>
  </si>
  <si>
    <t>WYKONANIE DENSYTOMETRII KRĘGOSŁUPA L-S + DWÓCH SZYJEK KOŚCI UDOWYCH</t>
  </si>
  <si>
    <t>140-046</t>
  </si>
  <si>
    <t>WYKONANIE DENSYTOMETRII CAŁEGO CIAŁA Z POMIARAMI TKANEK (KOSTNEJ, TŁUSZCZOWEJ, MIĘŚNIOWEJ + BMI)</t>
  </si>
  <si>
    <t>140-047</t>
  </si>
  <si>
    <t>WYKONANIE SCYNTYGRAFII WĘZŁÓW CHŁONNYCH-GUZ PIERSI Z FAZĄ SPECT/CT</t>
  </si>
  <si>
    <t>140-048</t>
  </si>
  <si>
    <t>WYKONANIE SCYNTYGRAFII DYNAMICZNEJ SPŁYWU CHŁONKI Z FAZĄ SPECT/CT</t>
  </si>
  <si>
    <t>140-049</t>
  </si>
  <si>
    <t>WYKONANIE SCYNTYGRAFII RECEPTOROWEJ Z WYKORZYST. GA 68 PET/CT</t>
  </si>
  <si>
    <t>140-050</t>
  </si>
  <si>
    <t>WYKONANIE DIAGNOSTYKI PET/CT Z WYKORZYST. FDG</t>
  </si>
  <si>
    <t>140-051</t>
  </si>
  <si>
    <t>WYKONANIE DIAGNOSTYKI PET/CT Z WYKORZYST. NAF</t>
  </si>
  <si>
    <t>140-052</t>
  </si>
  <si>
    <t>WYKONANIE DIAGNOSTYKI PET/CT Z WYKORZYST. CHOLINY</t>
  </si>
  <si>
    <t>140-053</t>
  </si>
  <si>
    <t>WYKONANIE SCYNTYGRAFII PERFUZYJNEJ SERCA W SPOCZYNKU I Z TESTEM FARMAKOLOGICZNYM</t>
  </si>
  <si>
    <t>140-054</t>
  </si>
  <si>
    <t>USG (DO CYKL. I POTERAP.)</t>
  </si>
  <si>
    <t>140-055</t>
  </si>
  <si>
    <t>USG+BAC</t>
  </si>
  <si>
    <t>140-056</t>
  </si>
  <si>
    <t>USG SZYI</t>
  </si>
  <si>
    <t>140-057</t>
  </si>
  <si>
    <t>USG PIERSI</t>
  </si>
  <si>
    <t>140-058</t>
  </si>
  <si>
    <t>USG JAMY BRZUSZNEJ</t>
  </si>
  <si>
    <t>140-059</t>
  </si>
  <si>
    <t>USG MIEDNICY MAŁEJ</t>
  </si>
  <si>
    <t>140-060</t>
  </si>
  <si>
    <t>USG INNYCH NARZĄDÓW</t>
  </si>
  <si>
    <t>140-061</t>
  </si>
  <si>
    <t>PODANIE IZOTOPU W TERAPII Z WYKORZYSTANIEM Y 90 ZEVALIN (BEZ UWZGLĘDNIENIA KOSZTÓW IZOTOPU)</t>
  </si>
  <si>
    <t>140-062</t>
  </si>
  <si>
    <t>PORADA KWALIFIK. PRZED TERAPIĄ IZOTOPOWĄ ŁAGODNYCH SCHORZEŃ TARCZYCY</t>
  </si>
  <si>
    <t>140-063</t>
  </si>
  <si>
    <t>PORADA KONTROLNA PO TERAPII IZOTOPOWEJ ŁAGODNYCH SCHORZEŃ TARCZYCY</t>
  </si>
  <si>
    <t>140-064</t>
  </si>
  <si>
    <t>BADANIE KWALIFIKACYJNE - LECZENIE JODEM RADIOAKTYWNYM RAKA TARCZYCY DAWKAMI POWYŻEJ 1000 MBQ</t>
  </si>
  <si>
    <t>140-065</t>
  </si>
  <si>
    <t>BADANIE KONTROLNE - LECZENIE JODEM RADIOAKTYWNYM RAKA TARCZYCY DAWKAMI POWYŻEJ 1000 MBQ</t>
  </si>
  <si>
    <t>140-066</t>
  </si>
  <si>
    <t>WYKONANIE SCYNTYGRAFII CAŁEGO CIAŁA – I 131 POTERAPEUTYCZNEJ Z PODANIEM THYROGENU (BEZ HOSPITALIZACJI, Z UWZGLĘDNIENIEM KOSZTÓW IZOTOPU)</t>
  </si>
  <si>
    <t>140-067</t>
  </si>
  <si>
    <t>WYKONANIE SCYNTYGRAFII CAŁEGO CIAŁA – I 131 DIAGNOSTYCZNEJ Z PODANIEM THYROGENU (CYKLICZNE - 3 DNIOWE BEZ HOSPITALIZACJI, Z UWZGLĘDNIENIEM KOSZTÓW IZOTOPU)</t>
  </si>
  <si>
    <t>140-068</t>
  </si>
  <si>
    <t xml:space="preserve">WYKONANIE SCYNTYGRAFII CAŁEGO CIAŁA - MIBG  Z FAZĄ SPECT/CT </t>
  </si>
  <si>
    <t>310-001</t>
  </si>
  <si>
    <t>WYKONANIE TK MÓZGU BEZ KONTRASTU IV.</t>
  </si>
  <si>
    <t>310-002</t>
  </si>
  <si>
    <t>WYKONANIE TK GŁOWY NA OCENĘ KOŚCI POKRYWY CZASZKI BEZ KONTRASTU IV.</t>
  </si>
  <si>
    <t>310-003</t>
  </si>
  <si>
    <t>WYKONANIE TK PIRAMIDY KOŚCI SKALISTEJ (USZU)  BEZ KONTRASTU IV.</t>
  </si>
  <si>
    <t>310-004</t>
  </si>
  <si>
    <t>310-005</t>
  </si>
  <si>
    <t>WYKONANIE TK MÓZGU BEZ I Z KONTRASTEM IV.</t>
  </si>
  <si>
    <t>310-006</t>
  </si>
  <si>
    <t>WYKONANIE TK ANGIO TT GŁOWY Z KONTRASTEM IV.</t>
  </si>
  <si>
    <t>310-007</t>
  </si>
  <si>
    <t>WYKONANIE TK ZATOK BEZ KONTRASTU IV.</t>
  </si>
  <si>
    <t>310-008</t>
  </si>
  <si>
    <t>WYKONANIE TK GARDŁA BEZ KONTRASTU IV.</t>
  </si>
  <si>
    <t>310-009</t>
  </si>
  <si>
    <t>WYKONANIE TK KRTANI BEZ KONTRASTU IV.</t>
  </si>
  <si>
    <t>310-010</t>
  </si>
  <si>
    <t>WYKONANIE TK TWARZOCZASZKI BEZ KONTRASTU IV.</t>
  </si>
  <si>
    <t>310-011</t>
  </si>
  <si>
    <t>WYKONANIE TK OCZODOŁÓW BEZ I Z KONTRASTEM IV.</t>
  </si>
  <si>
    <t>310-012</t>
  </si>
  <si>
    <t>WYKONANIE TK GARDŁA BEZ I Z KONTRASTEM IV.</t>
  </si>
  <si>
    <t>310-013</t>
  </si>
  <si>
    <t>WYKONANIE TK TWARZOCZASZKI BEZ I Z KONTRASTEM IV.</t>
  </si>
  <si>
    <t>310-014</t>
  </si>
  <si>
    <t>WYKONANIE TK KRTANI BEZ I Z KONTRASTEM IV.</t>
  </si>
  <si>
    <t>310-015</t>
  </si>
  <si>
    <t>WYKONANIE TK SZYI BEZ  KONTRASTU IV.</t>
  </si>
  <si>
    <t>310-016</t>
  </si>
  <si>
    <t>WYKONANIE TK SZYI BEZ  I Z KONTRASTEM IV.</t>
  </si>
  <si>
    <t>310-017</t>
  </si>
  <si>
    <t>WYKONANIE TK  ANGIO TT SZYJNYCH Z KONTRASTEM IV.</t>
  </si>
  <si>
    <t>310-018</t>
  </si>
  <si>
    <t xml:space="preserve">WYKONANIE TK NEURONAWIGACJA GŁOWY Z KONTRASTEM IV. </t>
  </si>
  <si>
    <t>310-019</t>
  </si>
  <si>
    <t>WYKONANIE TK KLATKI PIERSIOWEJ BEZ KONTRASTU IV.</t>
  </si>
  <si>
    <t>310-020</t>
  </si>
  <si>
    <t>WYKONANIE TK KOŚCI KLP (ŻEBER) BEZ KONTRASTU IV.</t>
  </si>
  <si>
    <t>310-021</t>
  </si>
  <si>
    <t>WYKONANIE TK KLATKI PIERSIOWEJ I NADBRZUSZA BEZ KONTRASTU IV.</t>
  </si>
  <si>
    <t>310-022</t>
  </si>
  <si>
    <t>WYKONANIE TK KLATKI PIERSIOWEJ I JAMY BRZUSZNEJ BEZ KONTRASTU IV. + KONTRAST DOUSTNY</t>
  </si>
  <si>
    <t>310-023</t>
  </si>
  <si>
    <t>WYKONANIE TK KLATKI PIERSIOWEJ JAMY BRZUSZNEJ I MIEDNICY BEZ  KONTRASTU IV. +  KONTRAST DOUSTNY + WLEWKA</t>
  </si>
  <si>
    <t>310-024</t>
  </si>
  <si>
    <t>WYKONANIE TK KLATKI PIERSIOWEJ Z KONTRASTEM IV.</t>
  </si>
  <si>
    <t>310-025</t>
  </si>
  <si>
    <t>WYKONANIE TK KLATKI PIERSIOWEJ BEZ I Z KONTRASTEM IV.</t>
  </si>
  <si>
    <t>310-026</t>
  </si>
  <si>
    <t>WYKONANIE TK KLATKI PIERSIOWEJ I JAMY BRZUSZNEJ Z KONTRASTEM IV.+ KONTRAST DOUSTNY</t>
  </si>
  <si>
    <t>310-027</t>
  </si>
  <si>
    <t>WYKONANIE TK KLATKI PIERSIOWEJ I NADBRZUSZA Z KONTRASTEM IV.</t>
  </si>
  <si>
    <t>310-028</t>
  </si>
  <si>
    <t>WYKONANIE TK KLATKI PIERSIOWEJ JAMY BRZUSZNEJ I MIEDNICY Z KONTRASTEM IV.+ KONTRAST DOUSTNY (BADANIE FAZOWE)</t>
  </si>
  <si>
    <t>310-029</t>
  </si>
  <si>
    <t>WYKONANIE TK SZYI KLATKI PIERSIOWEJ JAMY BRZUSZNEJ I MIEDNICY Z KONTRASTEM IV. +  KONTRAST DOUSTNY</t>
  </si>
  <si>
    <t>310-030</t>
  </si>
  <si>
    <t>WYKONANIE TK KLATKI PIERSIOWEJ Z KONTRASTEM IV.+ KONTRAST DOUSTNY</t>
  </si>
  <si>
    <t>310-031</t>
  </si>
  <si>
    <t>WYKONANIE TK SZYI KLATKI PIERSIOWEJ JAMY BRZUSZNEJ I MIEDNICY BEZ KONTRASTU IV. +  KONTRAST DOUSTNY</t>
  </si>
  <si>
    <t>310-032</t>
  </si>
  <si>
    <t>WYKONANIE TK KLATKI PIERSIOWEJ ANGIO - ZATOROWOŚĆ PŁUCNA Z KONTRASTEM IV.</t>
  </si>
  <si>
    <t>310-033</t>
  </si>
  <si>
    <t>WYKONANIE TK NADNERCZY BEZ KONTRASTU IV.</t>
  </si>
  <si>
    <t>310-034</t>
  </si>
  <si>
    <t>WYKONANIE TK WĄTROBY BEZ KONTRASTU IV. + KONTRAST  DOUSTNY</t>
  </si>
  <si>
    <t>310-035</t>
  </si>
  <si>
    <t>WYKONANIE TK MIEDNICY BEZ KONTRASTU IV.+ KONTRAST DOUSTNY</t>
  </si>
  <si>
    <t>310-036</t>
  </si>
  <si>
    <t>WYKONANIE TK KOŚCI MIEDNICY BEZ KONTRASTU IV.</t>
  </si>
  <si>
    <t>310-037</t>
  </si>
  <si>
    <t>WYKONANIE TK JAMY BRZUSZNEJ I MIEDNICY BEZ KONTRASTU IV.+ KONTRAST DOUSTNY + WLEWKA</t>
  </si>
  <si>
    <t>310-038</t>
  </si>
  <si>
    <t>WYKONANIE TK WĄTROBY Z KONTRASTEM IV. + KONTRAST DOUSTNY</t>
  </si>
  <si>
    <t>310-039</t>
  </si>
  <si>
    <t>WYKONANIE TK MIEDNICY Z KONTRASTEM IV.+ KONTRAST DOUSTNY</t>
  </si>
  <si>
    <t>310-040</t>
  </si>
  <si>
    <t>WYKONANIE TK JAMY BRZUSZNEJ I MIEDNICY BEZ I Z KONTRASTEM IV.+ KONTRAST DOUSTNY + WLEWKA</t>
  </si>
  <si>
    <t>310-041</t>
  </si>
  <si>
    <t>WYKONANIE TK JAMY BRZUSZNEJ I MIEDNICY Z KONTRASTEM IV.+ KONTRAST DOUSTNY+ WLEWKA</t>
  </si>
  <si>
    <t>310-042</t>
  </si>
  <si>
    <t>WYKONANIE TK JAMY BRZUSZNEJ Z KONTRASTEM IV.+ KONTRAST DOUSTNY</t>
  </si>
  <si>
    <t>310-043</t>
  </si>
  <si>
    <t>WYKONANIE TK TRZUSTKI BEZ I Z KONTRASTEM IV.+ KONTRAST DOUSTNY</t>
  </si>
  <si>
    <t>310-044</t>
  </si>
  <si>
    <t>WYKONANIE TK NEREK BEZ I Z KONTRASTEM IV.+ KONTRAST DOUSTNY</t>
  </si>
  <si>
    <t>310-045</t>
  </si>
  <si>
    <t>WYKONANIE TK ENTEROGRAFIA + KONTRAST DOUSTNY + KONTRAST IV.</t>
  </si>
  <si>
    <t>310-046</t>
  </si>
  <si>
    <t>WYKONANIE TK NADNERCZY BEZ I Z KONTRASTEM IV.</t>
  </si>
  <si>
    <t>310-047</t>
  </si>
  <si>
    <t>WYKONANIE TK TRZUSTKI  BEZ I Z KONTRASTEM IV.+ KONTRAST DOUSTNY (WIĘCEJ NIŻ DWIE FAZY)</t>
  </si>
  <si>
    <t>310-048</t>
  </si>
  <si>
    <t>WYKONANIE TK WĄTROBY BEZ I Z KONTRASTEM IV.+ KONTRAST DOUSTNY  (WIĘCEJ NIŻ DWIE FAZY)</t>
  </si>
  <si>
    <t>310-049</t>
  </si>
  <si>
    <t>WYKONANIE TK TĘTNIC JAMY BRZUSZNEJ Z KONTRASTEM IV. (ANGIO)</t>
  </si>
  <si>
    <t>310-050</t>
  </si>
  <si>
    <t>WYKONANIE TK KOŃCZYNY GÓRNEJ BEZ KONTRASTU IV.</t>
  </si>
  <si>
    <t>310-051</t>
  </si>
  <si>
    <t>WYKONANIE TK STAWU BARKOWEGO BEZ KONTRASTU IV.</t>
  </si>
  <si>
    <t>310-052</t>
  </si>
  <si>
    <t>WYKONANIE TK STAWU ŁOKCIOWEGO BEZ KONTRASTU IV.</t>
  </si>
  <si>
    <t>310-053</t>
  </si>
  <si>
    <t>WYKONANIE TK  KOŚCI PRZEDRAMIENIA BEZ KONTRASTU IV.</t>
  </si>
  <si>
    <t>310-054</t>
  </si>
  <si>
    <t>WYKONANIE TK KOŚCI RAMIENNEJ BEZ KONTRASTU IV.</t>
  </si>
  <si>
    <t>310-055</t>
  </si>
  <si>
    <t>WYKONANIE TK KOŚCI UDOWEJ BEZ KONTRASTU IV.</t>
  </si>
  <si>
    <t>310-056</t>
  </si>
  <si>
    <t>WYKONANIE TK STAWU KOLANOWEGO BEZ KONTRASTU IV.</t>
  </si>
  <si>
    <t>310-057</t>
  </si>
  <si>
    <t>WYKONANIE TK KOŚCI PODUDZIA BEZ KONTRASTU IV.</t>
  </si>
  <si>
    <t>310-058</t>
  </si>
  <si>
    <t>WYKONANIE TK KOŃCZYNY GÓRNEJ Z KONTRASTEM IV.</t>
  </si>
  <si>
    <t>310-059</t>
  </si>
  <si>
    <t>WYKONANIE TK KOŃCZYNY GÓRNEJ BEZ I Z KONTRASTEM IV.</t>
  </si>
  <si>
    <t>310-060</t>
  </si>
  <si>
    <t>WYKONANIE TK KOŃCZYN DOLNYCH BEZ I Z KONTRASTEM IV.</t>
  </si>
  <si>
    <t>310-061</t>
  </si>
  <si>
    <t>WYKONANIE TK ANGIO KOŃCZYN GÓRNYCH Z KONTRASTEM IV.</t>
  </si>
  <si>
    <t>310-062</t>
  </si>
  <si>
    <t>WYKONANIE TK ANGIO KOŃCZYN DOLNYCH Z KONTRASTEM IV.</t>
  </si>
  <si>
    <t>310-063</t>
  </si>
  <si>
    <t>WYKONANIE TK KRĘGOSŁUPA SZYJNEGO BEZ KONTRASTU IV.</t>
  </si>
  <si>
    <t>310-064</t>
  </si>
  <si>
    <t>WYKONANIE TK KRĘGOSŁUPA PIERSIOWEGO BEZ KONTRASTU IV.</t>
  </si>
  <si>
    <t>310-065</t>
  </si>
  <si>
    <t>WYKONANIE TK KRĘGOSŁUPA LĘDŹWIOWO-KRZYŻOWEGO BEZ KONTRASTU IV.</t>
  </si>
  <si>
    <t>310-066</t>
  </si>
  <si>
    <t>WYKONANIE TK KRĘGOSŁUPA  SZYJNEGO BEZ I Z KONTRASTEM IV.</t>
  </si>
  <si>
    <t>310-067</t>
  </si>
  <si>
    <t>WYKONANIE TK KRĘGOSŁUPA  PIERSIOWEGO BEZ I Z KONTRASTEM IV.</t>
  </si>
  <si>
    <t>310-068</t>
  </si>
  <si>
    <t>WYKONANIE TK KRĘGOSŁUPA LĘDŹWIOWO-KRZYŻOWEGO BEZ I Z KONTRASTEM IV.</t>
  </si>
  <si>
    <t>310-069</t>
  </si>
  <si>
    <t>WYKONANIE TK JAMY BRZUSZNEJ I MIEDNICY BEZ KONTRASTU IV. + KONTRAST DOUSTNY</t>
  </si>
  <si>
    <t>310-070</t>
  </si>
  <si>
    <t>WYKONANIE TK JAMY BRZUSZNEJ I MIEDNICY BEZ I Z KONTRASTEM IV. + KONTRAST DOUSTNY</t>
  </si>
  <si>
    <t>310-071</t>
  </si>
  <si>
    <t>WYKONANIE TK KLATKI PIERSIOWEJ JAMY BRZUSZNEJ I MIEDNICY BEZ KONTRASTU IV. +  KONTRAST DOUSTNY</t>
  </si>
  <si>
    <t>310-072</t>
  </si>
  <si>
    <t>WYKONANIE TK TWARZOCZASZKI I SZYI BEZ KONTRASTU IV.</t>
  </si>
  <si>
    <t>310-073</t>
  </si>
  <si>
    <t>WYKONANIE TK TWARZOCZASZKI I SZYI BEZ I Z KONTRASTEM IV.</t>
  </si>
  <si>
    <t>310-074</t>
  </si>
  <si>
    <t>WYKONANIE TK SZYI I KLATKI PIERSIOWEJ BEZ KONTRASTU IV.</t>
  </si>
  <si>
    <t>310-075</t>
  </si>
  <si>
    <t>WYKONANIE TK SZYI I KLATKI PIERSIOWEJ BEZ I Z KONTRASTEM IV.</t>
  </si>
  <si>
    <t>310-076</t>
  </si>
  <si>
    <t xml:space="preserve">KONSULTACJA ZDJĘĆ TOMOGRAFICZNYCH </t>
  </si>
  <si>
    <t>314-001</t>
  </si>
  <si>
    <t xml:space="preserve">WYKONANIE MR GARDŁO    </t>
  </si>
  <si>
    <t>314-002</t>
  </si>
  <si>
    <t xml:space="preserve">WYKONANIE MR GARDŁO BEZ I Z KONTRASTEM   </t>
  </si>
  <si>
    <t>314-003</t>
  </si>
  <si>
    <t xml:space="preserve">WYKONANIE MR MÓZGU     </t>
  </si>
  <si>
    <t>314-004</t>
  </si>
  <si>
    <t xml:space="preserve">WYKONANIE MR MÓZGU BEZ I Z KONTRASTEM </t>
  </si>
  <si>
    <t>314-005</t>
  </si>
  <si>
    <t xml:space="preserve">WYKONANIE MR MÓZGU NACZYNIOWE BEZ  KONTRASTU </t>
  </si>
  <si>
    <t>314-006</t>
  </si>
  <si>
    <t xml:space="preserve">WYKONANIE MR MÓZGU  +  SPEKTROSKOPIA  I  DYFUZJA </t>
  </si>
  <si>
    <t>314-007</t>
  </si>
  <si>
    <t>WYKONANIE MR JAMY BRZUSZNEJ</t>
  </si>
  <si>
    <t>314-008</t>
  </si>
  <si>
    <t xml:space="preserve">WYKONANIE MR JAMY BRZUSZNEJ  BEZ I Z KONTRASTEM </t>
  </si>
  <si>
    <t>314-009</t>
  </si>
  <si>
    <t xml:space="preserve">WYKONANIE MR JAMY BRZUSZNEJ  BEZ I Z KONTRASTEM  +  BADANIE DYNAMICZNE </t>
  </si>
  <si>
    <t>314-010</t>
  </si>
  <si>
    <t xml:space="preserve">WYKONANIE MR KLATKI PIERSIOWEJ </t>
  </si>
  <si>
    <t>314-011</t>
  </si>
  <si>
    <t xml:space="preserve">WYKONANIE MR KLATKI PIERSIOWEJ BEZ I Z KONTRASTEM  </t>
  </si>
  <si>
    <t>314-012</t>
  </si>
  <si>
    <t xml:space="preserve">WYKONANIE MR KLATKI PIERSIOWEJ BEZ I Z KONTRASTEM  +  OPCJA DYNAMICZNA </t>
  </si>
  <si>
    <t>314-013</t>
  </si>
  <si>
    <t xml:space="preserve">WYKONANIE MR KOLANA  </t>
  </si>
  <si>
    <t>314-014</t>
  </si>
  <si>
    <t xml:space="preserve">WYKONANIE MR KOLANA  BEZ I Z KONTRASTEM </t>
  </si>
  <si>
    <t>314-015</t>
  </si>
  <si>
    <t xml:space="preserve">WYKONANIE MR PRZEGLĄDOWE CAŁEGO KRĘGOSŁUPA  </t>
  </si>
  <si>
    <t>314-016</t>
  </si>
  <si>
    <t xml:space="preserve">WYKONANIE MR PRZEGLĄDOWE CAŁEGO KRĘGOSŁUPA  BEZ I Z KONTRASTEM </t>
  </si>
  <si>
    <t>314-017</t>
  </si>
  <si>
    <t>WYKONANIE MR KRĘGOSŁUPA LĘDŹWIOWO/ KRZYŻOWEGO</t>
  </si>
  <si>
    <t>314-018</t>
  </si>
  <si>
    <t xml:space="preserve">WYKONANIE MR KRĘGOSŁUPA LĘDŹWIOWO/ KRZYŻOWEGO BEZ I  Z KONTRASTEM  </t>
  </si>
  <si>
    <t>314-019</t>
  </si>
  <si>
    <t xml:space="preserve">WYKONANIE MR KRĘGOSŁUPA PIERSIOWEGO </t>
  </si>
  <si>
    <t>314-020</t>
  </si>
  <si>
    <t xml:space="preserve">WYKONANIE MR KRĘGOSŁUPA PIERSIOWEGO BEZ I Z KONTRASTEM </t>
  </si>
  <si>
    <t>314-021</t>
  </si>
  <si>
    <t xml:space="preserve">WYKONANIE MR KRĘGOSŁUPA SZYJNEGO </t>
  </si>
  <si>
    <t>314-022</t>
  </si>
  <si>
    <t xml:space="preserve">WYKONANIE MR KRĘGOSŁUPA SZYJNEGO  BEZ I Z KONTRASTEM </t>
  </si>
  <si>
    <t>314-023</t>
  </si>
  <si>
    <t xml:space="preserve">WYKONANIE MR  STAWU ŁOKCIOWEGO </t>
  </si>
  <si>
    <t>314-024</t>
  </si>
  <si>
    <t xml:space="preserve">WYKONANIE MR STAWU ŁOKCIOWEGO BEZ I Z KONTRASTEM </t>
  </si>
  <si>
    <t>314-025</t>
  </si>
  <si>
    <t xml:space="preserve">WYKONANIE MR MIEDNICY </t>
  </si>
  <si>
    <t>314-026</t>
  </si>
  <si>
    <t xml:space="preserve">WYKONANIE MR MIEDNICY BEZ I Z KONTRASTEM </t>
  </si>
  <si>
    <t>314-027</t>
  </si>
  <si>
    <t xml:space="preserve">WYKONANIE MR MIEDNICY  BEZ I Z KONTRASTEM  +  OPCJA DYNAMICZNA </t>
  </si>
  <si>
    <t>314-028</t>
  </si>
  <si>
    <t xml:space="preserve">WYKONANIE MR OCZODOŁÓW  </t>
  </si>
  <si>
    <t>314-029</t>
  </si>
  <si>
    <t xml:space="preserve">WYKONANIE MR OCZODOŁÓW BEZ I Z KONTRASTEM </t>
  </si>
  <si>
    <t>314-030</t>
  </si>
  <si>
    <t xml:space="preserve">WYKONANIE MR DŁONI </t>
  </si>
  <si>
    <t>314-031</t>
  </si>
  <si>
    <t xml:space="preserve">WYKONANIE MR DŁONI Z KONTRASTEM </t>
  </si>
  <si>
    <t>314-032</t>
  </si>
  <si>
    <t xml:space="preserve">WYKONANIE MR DŁONI  BEZ I Z KONTRASTEM  +  OPCJA DYNAMICZNA </t>
  </si>
  <si>
    <t>314-033</t>
  </si>
  <si>
    <t xml:space="preserve">WYKONANIE MR PODUDZIA </t>
  </si>
  <si>
    <t>314-034</t>
  </si>
  <si>
    <t>WYKONANIE MR PODUDZIA  BEZ I Z KONTRASTEM</t>
  </si>
  <si>
    <t>314-035</t>
  </si>
  <si>
    <t xml:space="preserve">WYKONANIE MR PODUDZIA  BEZ I Z KONTRASTEM  +  OPCJA DYNAMICZNA </t>
  </si>
  <si>
    <t>314-036</t>
  </si>
  <si>
    <t xml:space="preserve">WYKONANIE MR PROSTATY CEWKĄ ENDOREKTALNĄ + SPEKTROSKOPIA BEZ I Z KONTRASTEM  +  OPCJA DYNAMICZNA </t>
  </si>
  <si>
    <t>314-037</t>
  </si>
  <si>
    <t xml:space="preserve">WYKONANIE MR PRZEDRAMIENIA </t>
  </si>
  <si>
    <t>314-038</t>
  </si>
  <si>
    <t xml:space="preserve">WYKONANIE MR PRZEDRAMIENIA  BEZ I Z KONTRASTEM </t>
  </si>
  <si>
    <t>314-039</t>
  </si>
  <si>
    <t xml:space="preserve">WYKONANIE MR PRZEDRAMIENIA  BEZ I Z KONTRASTEM + OPCJA DYNAMICZNA </t>
  </si>
  <si>
    <t>314-040</t>
  </si>
  <si>
    <t xml:space="preserve">WYKONANIE MR PRZYSADKI </t>
  </si>
  <si>
    <t>314-041</t>
  </si>
  <si>
    <t xml:space="preserve">WYKONANIE MR PRZYSADKI  BEZ I Z  KONTRASTEM </t>
  </si>
  <si>
    <t>314-042</t>
  </si>
  <si>
    <t xml:space="preserve">WYKONANIE MR PRZYSADKI  BEZ I Z  KONTRASTEM  + OPCJA DYNAMICZNA </t>
  </si>
  <si>
    <t>314-043</t>
  </si>
  <si>
    <t xml:space="preserve">WYKONANIE MR SPLOTU BARKOWEGO </t>
  </si>
  <si>
    <t>314-044</t>
  </si>
  <si>
    <t xml:space="preserve">WYKONANIE MR SPLOTU BARKOWEGO BEZ I Z KONTRASTEM  </t>
  </si>
  <si>
    <t>314-045</t>
  </si>
  <si>
    <t xml:space="preserve">WYKONANIE MR SPLOTU BARKOWEGO BEZ I Z KONTRASTEM + OPCJA DYNAMICZNA </t>
  </si>
  <si>
    <t>314-046</t>
  </si>
  <si>
    <t xml:space="preserve">WYKONANIE MR STAWÓW BIODROWYCH </t>
  </si>
  <si>
    <t>314-047</t>
  </si>
  <si>
    <t>WYKONANIE MR STAWÓW BIODROWYCH  BEZ I Z KONTRASTEM</t>
  </si>
  <si>
    <t>314-048</t>
  </si>
  <si>
    <t xml:space="preserve">WYKONANIE MR STAWU BARKOWEGO </t>
  </si>
  <si>
    <t>314-049</t>
  </si>
  <si>
    <t xml:space="preserve">WYKONANIE MR STAWU BARKOWEGO BEZ I Z KONTRASTEM </t>
  </si>
  <si>
    <t>314-050</t>
  </si>
  <si>
    <t>WYKONANIE MR STOPY</t>
  </si>
  <si>
    <t>314-051</t>
  </si>
  <si>
    <t xml:space="preserve">WYKONANIE MR STOPY BEZ I Z KONTRASTEM </t>
  </si>
  <si>
    <t>314-052</t>
  </si>
  <si>
    <t xml:space="preserve">WYKONANIE MR STOPY BEZ I Z KONTRASTEM + OPCJA DYNAMICZNA </t>
  </si>
  <si>
    <t>314-053</t>
  </si>
  <si>
    <t xml:space="preserve">WYKONANIE MR PIERSI  </t>
  </si>
  <si>
    <t>314-054</t>
  </si>
  <si>
    <t xml:space="preserve">WYKONANIE MR PIERSI  BEZ I Z  KONTRASTEM </t>
  </si>
  <si>
    <t>314-055</t>
  </si>
  <si>
    <t xml:space="preserve">WYKONANIE MR PIERSI  BEZ I Z KONTRASTEM +  OPCJA DYNAMICZNA </t>
  </si>
  <si>
    <t>314-056</t>
  </si>
  <si>
    <t xml:space="preserve">WYKONANIE MR PIERSI  BEZ Z KONTRASTEM   +  OPCJA DYNAMICZNA +  SPEKTROSKOPIA I DYFUZJA </t>
  </si>
  <si>
    <t>314-057</t>
  </si>
  <si>
    <t xml:space="preserve">WYKONANIE MR SZYI </t>
  </si>
  <si>
    <t>314-058</t>
  </si>
  <si>
    <t>WYKONANIE MR SZYI BEZ I Z KONTRASTEM</t>
  </si>
  <si>
    <t>314-059</t>
  </si>
  <si>
    <t>WYKONANIE MR UDA</t>
  </si>
  <si>
    <t>314-060</t>
  </si>
  <si>
    <t xml:space="preserve">WYKONANIE MR UDA BEZ I Z KONTRASTEM </t>
  </si>
  <si>
    <t>314-061</t>
  </si>
  <si>
    <t>WYKONANIE MR UDA BEZ I Z KONTRASTEM  + BADANIE DYNAMICZNE</t>
  </si>
  <si>
    <t>314-062</t>
  </si>
  <si>
    <t>WYKONANIE MR TRZUSTKI</t>
  </si>
  <si>
    <t>314-063</t>
  </si>
  <si>
    <t>WYKONANIE MR TRZUSTKI  BEZ I Z KONTRASTEM</t>
  </si>
  <si>
    <t>314-064</t>
  </si>
  <si>
    <t xml:space="preserve">WYKONANIE MR TRZUSTKI  BEZ I Z KONTRASTEM + OPCJA DYNAMICZNA </t>
  </si>
  <si>
    <t>314-065</t>
  </si>
  <si>
    <t xml:space="preserve">WYKONANIE MR TWARZOCZASZKI </t>
  </si>
  <si>
    <t>314-066</t>
  </si>
  <si>
    <t>WYKONANIE MR TWARZOCZASZKI BEZ I Z  KONTRASTEM</t>
  </si>
  <si>
    <t>314-067</t>
  </si>
  <si>
    <t>WYKONANIE MR NERKI</t>
  </si>
  <si>
    <t>314-068</t>
  </si>
  <si>
    <t xml:space="preserve">WYKONANIE MR NERKI BEZ I Z KONTRASTEM </t>
  </si>
  <si>
    <t>314-069</t>
  </si>
  <si>
    <t xml:space="preserve">WYKONANIE MR NERKI BEZ I Z KONTRASTEM + BADANIE DYNAMICZNE  </t>
  </si>
  <si>
    <t>314-070</t>
  </si>
  <si>
    <t>WYKONANIE MR WĄTROBY</t>
  </si>
  <si>
    <t>314-071</t>
  </si>
  <si>
    <t xml:space="preserve">WYKONANIE MR WĄTROBY BEZ I  Z KONTRASTEM </t>
  </si>
  <si>
    <t>314-072</t>
  </si>
  <si>
    <t xml:space="preserve">WYKONANIE MR WĄTROBY BEZ I  Z KONTRASTEM + OPCJA DYNAMICZNA </t>
  </si>
  <si>
    <t>314-073</t>
  </si>
  <si>
    <t xml:space="preserve">WYKONANIE MR NADNERCZY </t>
  </si>
  <si>
    <t>314-074</t>
  </si>
  <si>
    <t xml:space="preserve">WYKONANIE MR NADNERCZY  BEZ I Z KONTRASTEM </t>
  </si>
  <si>
    <t>314-075</t>
  </si>
  <si>
    <t xml:space="preserve">WYKONANIE MR NADNERCZY  BEZ I Z KONTRASTEM  + BADANIE DYNAMICZNE  </t>
  </si>
  <si>
    <t>314-076</t>
  </si>
  <si>
    <t>MR KONSULTACJA ZDJĘĆ</t>
  </si>
  <si>
    <t>314-077</t>
  </si>
  <si>
    <t>WYKONANIE MR MÓZGU BEZ I Z KONTRASTEM + OPCJA ANGIO TOF</t>
  </si>
  <si>
    <t>ZAKŁAD DIAGNOSTYKI OBRAZOWEJ-PRACOWNIA MAMMOGRAFII</t>
  </si>
  <si>
    <t>315-001</t>
  </si>
  <si>
    <t>WYKONANIE BADANIA MAMMOGRAFICZNEGO JEDNEJ PIERSI + OCENA</t>
  </si>
  <si>
    <t>315-002</t>
  </si>
  <si>
    <t>WYKONANIE BADANIA USG PIERSI</t>
  </si>
  <si>
    <t>315-003</t>
  </si>
  <si>
    <t>WYKONANIE BIOPSJI CIENKOIGŁOWEJ PIERSI POD KONTROLĄ USG</t>
  </si>
  <si>
    <t>315-004</t>
  </si>
  <si>
    <t>WYKONANIE BIOPSJI GRUBOIGŁOWEJ PIERSI POD KONTROLĄ USG</t>
  </si>
  <si>
    <t>315-005</t>
  </si>
  <si>
    <t>WYKONANIE BIOPSJI GRUBOIGŁOWEJ PIERSI WSPOMAGANEJ PRÓŻNIĄ  POD KONTROLĄ USG (MAMMOTOMICZNA)</t>
  </si>
  <si>
    <t>315-006</t>
  </si>
  <si>
    <t>WYKONANIE BIOPSJI GRUBOIGŁOWEJ PIERSI WSPOMAGANEJ PRÓŻNIĄ POD KONTROLĄ MAMMOGRAFII (STEREOTAKTYCZNA)</t>
  </si>
  <si>
    <t>315-007</t>
  </si>
  <si>
    <t>LOKALIZACJA -  ZAŁOŻENIE KOTWICY POD KONTROLĄ OBRAZU USG</t>
  </si>
  <si>
    <t>315-008</t>
  </si>
  <si>
    <t>LOKALIZACJA -  ZAŁOŻENIE KOTWICY POD KONTROLĄ OBRAZU MAMMOGRAFIA</t>
  </si>
  <si>
    <t>315-009</t>
  </si>
  <si>
    <t>GALAKTOGRAFIA</t>
  </si>
  <si>
    <t>315-010</t>
  </si>
  <si>
    <t xml:space="preserve">KONSULTACJA </t>
  </si>
  <si>
    <t>315-011</t>
  </si>
  <si>
    <t>WYKONANIE BADANIA MAMMOGRAFICZNEGO OBU PIERSI + OCENA</t>
  </si>
  <si>
    <t>315-012</t>
  </si>
  <si>
    <t>315-013</t>
  </si>
  <si>
    <t>315-014</t>
  </si>
  <si>
    <t>WYKONANIE DODATKOWYCH PROJEKCJI MAMMOGRAFICZNYCH</t>
  </si>
  <si>
    <t>315-015</t>
  </si>
  <si>
    <t>WYKONANIE PIERWSZORAZOWEGO BADANIA MAMMOGRAFICZNEGO JEDNEJ PIERSI +  OCENA</t>
  </si>
  <si>
    <t>315-016</t>
  </si>
  <si>
    <t>WYKONANIE PIERWSZORAZOWEGO BADANIA MAMMOGRAFICZNEGO  OBU PIERSI +  OCENA</t>
  </si>
  <si>
    <t>315-017</t>
  </si>
  <si>
    <t>WYKONANIE BIOPSJI CIENKOIGŁOWEJ  WĘZŁÓW CHŁONNYCH PACHOWYCH I/LUB NADOBOJCZYKOWYCH POD KONTROLĄ USG</t>
  </si>
  <si>
    <t>315-018</t>
  </si>
  <si>
    <t>WYKONANIE BIOPSJI GRUBOIGŁOWEJ WĘZŁÓW CHŁONNYCH PACHOWYCH I/LUB NADOBOJCZYKOWYCH POD KONTROLĄ USG</t>
  </si>
  <si>
    <t>315-019</t>
  </si>
  <si>
    <t>WYKONANIE USG WĘZŁÓW CHŁONNYCH PACHOWYCH I/LUB NADOBOJCZYKOWYCH</t>
  </si>
  <si>
    <t>312-001</t>
  </si>
  <si>
    <t>WYKONANIE RTG BARK PRAWY AP</t>
  </si>
  <si>
    <t>312-002</t>
  </si>
  <si>
    <t>WYKONANIE RTG BARK LEWY AP</t>
  </si>
  <si>
    <t>312-003</t>
  </si>
  <si>
    <t>WYKONANIE RTG BARK PRAWY AP ZDJĘCIE OSIOWE</t>
  </si>
  <si>
    <t>312-004</t>
  </si>
  <si>
    <t>WYKONANIE RTG BARK LEWY AP ZDJĘCIE OSIOWE</t>
  </si>
  <si>
    <t>312-005</t>
  </si>
  <si>
    <t>WYKONANIE RTG RAMIĘ PRAWE AP ( KOŚĆ RAMIENNA )</t>
  </si>
  <si>
    <t>312-006</t>
  </si>
  <si>
    <t>WYKONANIE RTG RAMIĘ LEWE AP ( KOŚĆ RAMIENNA )</t>
  </si>
  <si>
    <t>312-007</t>
  </si>
  <si>
    <t>WYKONANIE RTG RAMIĘ PRAWE ZDJ. BOCZNE</t>
  </si>
  <si>
    <t>312-008</t>
  </si>
  <si>
    <t>WYKONANIE RTG RAMIĘ LEWE ZDJ. BOCZNE</t>
  </si>
  <si>
    <t>312-009</t>
  </si>
  <si>
    <t>WYKONANIE RTG ŁOPATKA  PRAWY AP BOK</t>
  </si>
  <si>
    <t>312-010</t>
  </si>
  <si>
    <t>WYKONANIE RTG ŁOPATKA LEWA AP BOK</t>
  </si>
  <si>
    <t>312-011</t>
  </si>
  <si>
    <t>WYKONANIE RTG OBOJCZYKA PRAWEGO</t>
  </si>
  <si>
    <t>312-012</t>
  </si>
  <si>
    <t>WYKONANIE RTG OBOJCZYKA LEWEGO</t>
  </si>
  <si>
    <t>312-013</t>
  </si>
  <si>
    <t>WYKONANIE RTG ZDJ. RUTYNOWE MOSTKA</t>
  </si>
  <si>
    <t>312-014</t>
  </si>
  <si>
    <t>WYKONANIE RTG ŻEBER OBUSTRONNE</t>
  </si>
  <si>
    <t>312-015</t>
  </si>
  <si>
    <t xml:space="preserve">WYKONANIE RTG ŻEBER STRONA PRAWA </t>
  </si>
  <si>
    <t>312-016</t>
  </si>
  <si>
    <t>WYKONANIE RTG ŻEBER STRONA LEWA</t>
  </si>
  <si>
    <t>312-017</t>
  </si>
  <si>
    <t>WYKONANIE RTG PRZEGLĄDOWE JAMY BRZUSZNEJ, (SPRAWDZENIE POŁOŻENIA CEWNIKA, KAMICA NERKOWA, ZNACZNIKI - JEDNO ZD.)</t>
  </si>
  <si>
    <t>312-018</t>
  </si>
  <si>
    <t>WYKONANIE RTG KOŚĆ UDOWA LEWA  AP.</t>
  </si>
  <si>
    <t>312-019</t>
  </si>
  <si>
    <t>WYKONANIE RTG KOŚĆ UDOWA LEWA AP BOCZNE</t>
  </si>
  <si>
    <t>312-020</t>
  </si>
  <si>
    <t>WYKONANIE RTG KOŚĆ UDOWA PRAWA  AP.</t>
  </si>
  <si>
    <t>312-021</t>
  </si>
  <si>
    <t>WYKONANIE RTG KOŚĆ UDOWA PRAWA AP  BOCZNE</t>
  </si>
  <si>
    <t>312-022</t>
  </si>
  <si>
    <t>WYKONANIE RTG PODUDZIE PRAWE  AP BOK</t>
  </si>
  <si>
    <t>312-023</t>
  </si>
  <si>
    <t>WYKONANIE RTG PODUDZIE LEWE  AP BOK</t>
  </si>
  <si>
    <t>312-024</t>
  </si>
  <si>
    <t>WYKONANIE RTG STAW KOLANOWY PRAWY  AP. BOCZNE</t>
  </si>
  <si>
    <t>312-025</t>
  </si>
  <si>
    <t>WYKONANIE RTG STAW KOLANOWY LEWY AP. BOCZNE</t>
  </si>
  <si>
    <t>312-026</t>
  </si>
  <si>
    <t>WYKONANIE RTG STAW SKOKOWY PRAWY AP BOK</t>
  </si>
  <si>
    <t>312-027</t>
  </si>
  <si>
    <t>WYKONANIE RTG STAW SKOKOWY LEWY AP BOK</t>
  </si>
  <si>
    <t>312-028</t>
  </si>
  <si>
    <t>WYKONANIE RTG KLATKI PIERSIOWEJ PA + PRAWY BOK</t>
  </si>
  <si>
    <t>312-029</t>
  </si>
  <si>
    <t>WYKONANIE RTG KLATKI PIERSIOWEJ PA.+ LEWY BOK</t>
  </si>
  <si>
    <t>312-030</t>
  </si>
  <si>
    <t>WYKONANIE RTG KLATKI PIERSIOWEJ PA.+ PRAWY BOK Z BARYTEM</t>
  </si>
  <si>
    <t>312-031</t>
  </si>
  <si>
    <t>WYKONANIE RTG KLATKI PIERSIOWEJ PA.+ LEWY BOK Z BARYTEM</t>
  </si>
  <si>
    <t>312-032</t>
  </si>
  <si>
    <t>WYKONANIE RTG KLATKI PIERSIOWEJ ZDJ. PRZYŁÓŻKOWE</t>
  </si>
  <si>
    <t>312-033</t>
  </si>
  <si>
    <t>WYKONANIE RTG PRZEDRAMIĘ PRAWE AP+BOK</t>
  </si>
  <si>
    <t>312-034</t>
  </si>
  <si>
    <t>WYKONANIE RTG PRZEDRAMIĘ LEWE AP+BOK</t>
  </si>
  <si>
    <t>312-035</t>
  </si>
  <si>
    <t>WYKONANIE RTG ŁOKIEĆ PRAWY AP+BOK</t>
  </si>
  <si>
    <t>312-036</t>
  </si>
  <si>
    <t>WYKONANIE RTG ŁOKIEĆ LEWY AP+BOK</t>
  </si>
  <si>
    <t>312-037</t>
  </si>
  <si>
    <t>WYKONANIE RTG DŁONI PRAWEJ</t>
  </si>
  <si>
    <t>312-038</t>
  </si>
  <si>
    <t>WYKONANIE RTG DŁONI LEWEJ</t>
  </si>
  <si>
    <t>312-039</t>
  </si>
  <si>
    <t>WYKONANIE RTG NADGARSTEK PRAWY AP+BOK</t>
  </si>
  <si>
    <t>312-040</t>
  </si>
  <si>
    <t>WYKONANIE RTG NADGARSTEK LEWY AP+BOK</t>
  </si>
  <si>
    <t>312-041</t>
  </si>
  <si>
    <t>WYKONANIE RTG STOPA PRAWA ZDJĘCIE GRZBIETOWO-PODESZWOWE</t>
  </si>
  <si>
    <t>312-042</t>
  </si>
  <si>
    <t>WYKONANIE RTG STOPA LEWA ZDJĘCIE GRZBIETOWO-PODESZWOWE</t>
  </si>
  <si>
    <t>312-043</t>
  </si>
  <si>
    <t>WYKONANIE RTG STOPA PRAWA AP BOK SKOS PRAWA</t>
  </si>
  <si>
    <t>312-044</t>
  </si>
  <si>
    <t>WYKONANIE RTG STOPA PRAWA AP BOK SKOS LEWA</t>
  </si>
  <si>
    <t>312-045</t>
  </si>
  <si>
    <t>WYKONANIE RTG STOPA AP + PRAWY BOK</t>
  </si>
  <si>
    <t>312-046</t>
  </si>
  <si>
    <t>WYKONANIE RTG STOPA AP + LEWY BOK</t>
  </si>
  <si>
    <t>312-047</t>
  </si>
  <si>
    <t xml:space="preserve">WYKONANIE RTG KOŚĆ PIĘTOWA PRAWA </t>
  </si>
  <si>
    <t>312-048</t>
  </si>
  <si>
    <t>WYKONANIE RTG KOŚĆ PIĘTOWA LEWA</t>
  </si>
  <si>
    <t>312-049</t>
  </si>
  <si>
    <t>WYKONANIE RTG CZASZKA AP.BOK PRAWY</t>
  </si>
  <si>
    <t>312-050</t>
  </si>
  <si>
    <t>WYKONANIE RTG CZASZKA AP.BOK LEWY</t>
  </si>
  <si>
    <t>312-051</t>
  </si>
  <si>
    <t>WYKONANIE RTG TWARZOCZASZKI AP</t>
  </si>
  <si>
    <t>312-052</t>
  </si>
  <si>
    <t>WYKONANIE RTG CZASZKA ZDJ. NA POTYLIC. ORLEYA</t>
  </si>
  <si>
    <t>312-053</t>
  </si>
  <si>
    <t>WYKONANIE RTG CZASZKA CELOWANE NA OCZODOŁY</t>
  </si>
  <si>
    <t>312-054</t>
  </si>
  <si>
    <t>WYKONANIE RTG CZASZKA CELOWANE NA SIODEŁKO TURECKIE</t>
  </si>
  <si>
    <t>312-055</t>
  </si>
  <si>
    <t>WYKONANIE RTG NOSA</t>
  </si>
  <si>
    <t>312-056</t>
  </si>
  <si>
    <t>WYKONANIE RTG KRĘGOSŁUP SZYJNY AP+ BOK</t>
  </si>
  <si>
    <t>312-057</t>
  </si>
  <si>
    <t>WYKONANIE RTG KRĘGOSŁUP SZYJNY CZYNNNOŚCIOWE</t>
  </si>
  <si>
    <t>312-058</t>
  </si>
  <si>
    <t>312-059</t>
  </si>
  <si>
    <t>WYKONANIE RTG KRĘGOSŁUP SZYJNY CELOWANE NA ZĄB OBROTNIKA</t>
  </si>
  <si>
    <t>312-060</t>
  </si>
  <si>
    <t xml:space="preserve">WYKONANIE RTG KRĘGOSŁUP SZYJNY CELOWANE </t>
  </si>
  <si>
    <t>312-061</t>
  </si>
  <si>
    <t>WYKONANIE RTG KRĘGOSŁUP SZYJNY CELOWANE NA STAW SZCZYT.-OBROT.</t>
  </si>
  <si>
    <t>312-062</t>
  </si>
  <si>
    <t>WYKONANIE RTG KRĘGOSŁUP PIERSIOWY AP+BOK</t>
  </si>
  <si>
    <t>312-063</t>
  </si>
  <si>
    <t>WYKONANIE RTG KRĘGOSŁUP PIERSIOWY CELOWANE</t>
  </si>
  <si>
    <t>312-064</t>
  </si>
  <si>
    <t>WYKONANIE RTG KR. LĘDŹWIOWY AP+BOK</t>
  </si>
  <si>
    <t>312-065</t>
  </si>
  <si>
    <t xml:space="preserve">WYKONANIE RTG KR. LĘDŹWIOWY SKOS PRAWY </t>
  </si>
  <si>
    <t>312-066</t>
  </si>
  <si>
    <t>WYKONANIE RTG KR. LĘDŹWIOWY SKOS LEWY</t>
  </si>
  <si>
    <t>312-067</t>
  </si>
  <si>
    <t>WYKONANIE RTG KR. LĘDŹWIOWY CZYNNOŚCIOWY</t>
  </si>
  <si>
    <t>312-068</t>
  </si>
  <si>
    <t>WYKONANIE RTG KR. LĘDŹWIOWY ZDJ. CELOWANE</t>
  </si>
  <si>
    <t>312-069</t>
  </si>
  <si>
    <t>WYKONANIE RTG KR. KRZYŻOWY AP+BOK</t>
  </si>
  <si>
    <t>312-070</t>
  </si>
  <si>
    <t>WYKONANIE RTG MIEDNICA AP</t>
  </si>
  <si>
    <t>312-071</t>
  </si>
  <si>
    <t>WYKONANIE RTG STAW KRZYŻOWO-BIODROWY PRAWY AP+SKOS</t>
  </si>
  <si>
    <t>312-072</t>
  </si>
  <si>
    <t>WYKONANIE RTG STAW KRZYŻOWO-BIODROWY LEWY AP +SKOS</t>
  </si>
  <si>
    <t>312-073</t>
  </si>
  <si>
    <t>312-074</t>
  </si>
  <si>
    <t>WYKONANIE RTG CELOWANE NA SPOJENIE ŁONOWE ( L+P )</t>
  </si>
  <si>
    <t>312-075</t>
  </si>
  <si>
    <t>WYKONANIE RTG CELOWANE NA KOŚĆ KULSZOWĄ ( L+P )</t>
  </si>
  <si>
    <t>312-076</t>
  </si>
  <si>
    <t>WYKONANIE RTG STAW BIODROWY PRAWY+OSIOWE</t>
  </si>
  <si>
    <t>312-077</t>
  </si>
  <si>
    <t>WYKONANIE RTG STAW BIODROWY LEWY+ OSIOWE</t>
  </si>
  <si>
    <t>312-078</t>
  </si>
  <si>
    <t>WYKONANIE RTG BOCZNE KRTANI</t>
  </si>
  <si>
    <t>312-079</t>
  </si>
  <si>
    <t>WYKONANIE RTG ZATOKI KLASYCZNE</t>
  </si>
  <si>
    <t>312-080</t>
  </si>
  <si>
    <t>WYKONANIE RTG ZATOKI 3 PROJEKCJE</t>
  </si>
  <si>
    <t>312-081</t>
  </si>
  <si>
    <t>WYKONANIE RTG NOSOGARDŁA</t>
  </si>
  <si>
    <t>312-082</t>
  </si>
  <si>
    <t>WYKONANIE RTG ŻUCHWA OBUSTRONNE</t>
  </si>
  <si>
    <t>312-083</t>
  </si>
  <si>
    <t>WYKONANIE RTG ŻUCHWA ZDJĘCIE BRODKOWE</t>
  </si>
  <si>
    <t>312-084</t>
  </si>
  <si>
    <t>WYKONANIE RTG ŻUCHWA ZDJĘCIE LEWEJ GAŁĘZI</t>
  </si>
  <si>
    <t>312-085</t>
  </si>
  <si>
    <t>WYKONANIE RTG ŻUCHWA ZDJĘCIE PRAWEJ GAŁĘZI</t>
  </si>
  <si>
    <t>312-086</t>
  </si>
  <si>
    <t>WYKONANIE RTG ŻOŁĄDKA I DWUNASTNICY</t>
  </si>
  <si>
    <t>312-087</t>
  </si>
  <si>
    <t>WYKONANIE RTG PRZEŁYKU</t>
  </si>
  <si>
    <t>312-088</t>
  </si>
  <si>
    <t>WYKONANIE RTG UROGRAFIA</t>
  </si>
  <si>
    <t>312-089</t>
  </si>
  <si>
    <t>WYKONANIE RTG WLEW DOODBYTNICZY-JELITO GRUBE</t>
  </si>
  <si>
    <t>312-090</t>
  </si>
  <si>
    <t>WYKONANIE RTG PASAŻ PRZEWODU POKARMOWEGO</t>
  </si>
  <si>
    <t>312-091</t>
  </si>
  <si>
    <t>WYKONANIE RTG CYSTOGRAFIA</t>
  </si>
  <si>
    <t>312-092</t>
  </si>
  <si>
    <t>WYKONANIE RTG NEFROSTOMIA-WKŁUCIE</t>
  </si>
  <si>
    <t>312-093</t>
  </si>
  <si>
    <t>WYKONANIE RTG SPRAWDZENIE PORTU NACZYNIOWEGO</t>
  </si>
  <si>
    <t>312-094</t>
  </si>
  <si>
    <t>RTG KONSULTACJA ZDJ. SPOZA ZAKŁADU RTG</t>
  </si>
  <si>
    <t>312-095</t>
  </si>
  <si>
    <t>WYKONANIE RTG PRZEGLĄDOWE JAMY BRZUSZNEJ ( PODEJRZENIE NIEDROŻNOŚCI, PERFORACJA-TRZY. ZD. )</t>
  </si>
  <si>
    <t>312-096</t>
  </si>
  <si>
    <t>WYKONANIE RTG NEUROLIZA</t>
  </si>
  <si>
    <t>312-097</t>
  </si>
  <si>
    <t>WYKONANIE RTG NEFROSTOMIA-WYMIANA</t>
  </si>
  <si>
    <t>312-098</t>
  </si>
  <si>
    <t>WYKONANIE RTG STOPA LEWA AP BOK SKOS PRAWA</t>
  </si>
  <si>
    <t>312-099</t>
  </si>
  <si>
    <t>WYKONANIE RTG STOPA LEWA AP BOK SKOS LEWA</t>
  </si>
  <si>
    <t>312-100</t>
  </si>
  <si>
    <t>312-101</t>
  </si>
  <si>
    <t>312-102</t>
  </si>
  <si>
    <t>WYKONANIE RTG JAMY BRZUSZNEJ ZDJ. PRZYŁÓŻKOWE</t>
  </si>
  <si>
    <t>312-103</t>
  </si>
  <si>
    <t>WYKONANIE RTG PIELOGRAFII-WYMIANA</t>
  </si>
  <si>
    <t>312-104</t>
  </si>
  <si>
    <t>WYKONANIE RTG PIELOGRAFII</t>
  </si>
  <si>
    <t>313-001</t>
  </si>
  <si>
    <t>313-002</t>
  </si>
  <si>
    <t>USG KLATKI PIERSIOWEJ- INNE</t>
  </si>
  <si>
    <t>313-003</t>
  </si>
  <si>
    <t>USG UKŁADU MOCZOWEGO</t>
  </si>
  <si>
    <t>313-004</t>
  </si>
  <si>
    <t>DIAGNOSTYKA UKŁADU MOCZOWEGO Z PRZEPŁYWEM W NACZYNIACH NERKOWYCH</t>
  </si>
  <si>
    <t>313-005</t>
  </si>
  <si>
    <t>DIAGNOSTYKA PRZEZODBYTNICZA GRUCZOŁU KROKOWEGO</t>
  </si>
  <si>
    <t>313-006</t>
  </si>
  <si>
    <t>BIOPSJA GRUCZOŁU KROKOWEGO</t>
  </si>
  <si>
    <t>313-007</t>
  </si>
  <si>
    <t>USG JAMY BRZUSZNEJ I PRZESTRZENI ZAOTRZEWNOWEJ</t>
  </si>
  <si>
    <t>313-008</t>
  </si>
  <si>
    <t>313-009</t>
  </si>
  <si>
    <t>313-010</t>
  </si>
  <si>
    <t>DIAGNOSTYKA USG MACICY  CIĘŻARNEJ</t>
  </si>
  <si>
    <t>313-011</t>
  </si>
  <si>
    <t xml:space="preserve">DIAGNOSTYKA ULTRASONOGRAFICZNA NARZĄDU RODNEGO TRANSABDOMINALNA </t>
  </si>
  <si>
    <t>313-012</t>
  </si>
  <si>
    <t>DIAGNOSTYKA ULTRASONOGRAFICZNA NARZĄDU RODNEGO TRANSWAGINALNA</t>
  </si>
  <si>
    <t>313-013</t>
  </si>
  <si>
    <t xml:space="preserve">USG NACZYŃ SZYI </t>
  </si>
  <si>
    <t>313-014</t>
  </si>
  <si>
    <t>USG WĘZŁÓW CHŁONNYCH CAŁEGO CIAŁA</t>
  </si>
  <si>
    <t>313-015</t>
  </si>
  <si>
    <t>313-016</t>
  </si>
  <si>
    <t>USG WIELOMIEJSCOWE</t>
  </si>
  <si>
    <t>313-017</t>
  </si>
  <si>
    <t>313-018</t>
  </si>
  <si>
    <t>313-019</t>
  </si>
  <si>
    <t>ENDOSONOGRAFIA PRZEWODU POKARMOWEGO</t>
  </si>
  <si>
    <t>313-020</t>
  </si>
  <si>
    <t>ULTRASONOGRAFIA ŚRÓDOPERACYJNA</t>
  </si>
  <si>
    <t>313-021</t>
  </si>
  <si>
    <t>DIAGNOSTYKA ULTRASONOGRAFICZNA ZE ŚRODKIEM KONTRASTUJĄCYM</t>
  </si>
  <si>
    <t>313-022</t>
  </si>
  <si>
    <t>LOKALIZACJA PRZEDOPERACYJNA ZMIANY PRZEWIDZIANEJ DO USUNIĘCIA</t>
  </si>
  <si>
    <t>313-023</t>
  </si>
  <si>
    <t>INNA DIAGNOSTYKA ULTRASONOGRAFICZNA</t>
  </si>
  <si>
    <t>313-024</t>
  </si>
  <si>
    <t>USG TARCYCY I PRZYTARCZYC</t>
  </si>
  <si>
    <t>313-025</t>
  </si>
  <si>
    <t xml:space="preserve">BIOPSJA TARCZYCY - ASPIRACYJNA CIENKOIGŁOWA CELOWANA </t>
  </si>
  <si>
    <t>313-026</t>
  </si>
  <si>
    <t>BIOPSJA TARCZYCY - GRUBOIGŁOWA CELOWANA</t>
  </si>
  <si>
    <t>313-027</t>
  </si>
  <si>
    <t>USG ŚLINIANEK</t>
  </si>
  <si>
    <t>313-028</t>
  </si>
  <si>
    <t>BIOPSJA ŚLINIANEK - CIENKOIGŁOWA</t>
  </si>
  <si>
    <t>313-029</t>
  </si>
  <si>
    <t>BIOPSJA ŚLINIANEK - GRUBOIGŁOWA</t>
  </si>
  <si>
    <t>313-030</t>
  </si>
  <si>
    <t>USG WĘZŁÓW CHŁONNYCH SZYI LUB NADOBOJCZYKÓW</t>
  </si>
  <si>
    <t>313-031</t>
  </si>
  <si>
    <t>BIOPSJA WĘZŁÓW CHŁONNYCH SZYI LUB NADOBOJCZYKOWYCH - CIENKOIGŁOWA</t>
  </si>
  <si>
    <t>313-032</t>
  </si>
  <si>
    <t>BIOPSJA WĘZŁÓW CHŁONNYCH SZYI LUB NADOBOJCZYKOWYCH - GRUBOIGŁOWA</t>
  </si>
  <si>
    <t>313-033</t>
  </si>
  <si>
    <t>BIOPSJA WĘZŁÓW CHŁONNYCH - PACHOWE LUB PACHWINOWE - CIENKOIGŁOWA</t>
  </si>
  <si>
    <t>313-034</t>
  </si>
  <si>
    <t>BIOPSJA WĘZŁÓW CHŁONNYCH - PACHOWE LUB PACHWINOWE - GRUBOIGŁOWA</t>
  </si>
  <si>
    <t>313-035</t>
  </si>
  <si>
    <t>USG DOPPLER ŻYŁ KOŃCZYNY GÓRNEJ</t>
  </si>
  <si>
    <t>313-036</t>
  </si>
  <si>
    <t>USG MOSZNY, W TYM JADER I NAJĄDRZY</t>
  </si>
  <si>
    <t>134-001</t>
  </si>
  <si>
    <t>PRZEZKLATKOWE BADANIE ECHOKARDIOGRAFICZNE</t>
  </si>
  <si>
    <t>134-002</t>
  </si>
  <si>
    <t>PRZEZPRZEŁYKOWE BADANIE ECHOKARDIOGRAFICZNE</t>
  </si>
  <si>
    <t>134-003</t>
  </si>
  <si>
    <t xml:space="preserve">PERIKARDIOCENTEZA - NAKŁUCIE WORKA OSIERDZIOWEGO POD KONTROLĄ USG </t>
  </si>
  <si>
    <t>134-004</t>
  </si>
  <si>
    <t>USG DOPPLER TĘTNIC SZYJNYCH I KRĘGOWYCH</t>
  </si>
  <si>
    <t>134-005</t>
  </si>
  <si>
    <t>USG DOPPLER ŻYŁ SZYJNYCH</t>
  </si>
  <si>
    <t>134-006</t>
  </si>
  <si>
    <t>USG DOPPLER TĘTNIC KOŃCZYNY GÓRNEJ</t>
  </si>
  <si>
    <t>134-007</t>
  </si>
  <si>
    <t>134-008</t>
  </si>
  <si>
    <t>USG DOPPLER AORTY I TĘTNIC BIODROWYCH</t>
  </si>
  <si>
    <t>134-009</t>
  </si>
  <si>
    <t>USG DOPPLER TĘTNIC TRZEWNYCH</t>
  </si>
  <si>
    <t>134-010</t>
  </si>
  <si>
    <t>USG DOPPLER TĘTNIC NERKOWYCH</t>
  </si>
  <si>
    <t>134-011</t>
  </si>
  <si>
    <t>USG DOPPLER ŻYŁY GŁÓWNEJ DOLNEJ I BIODROWEJ</t>
  </si>
  <si>
    <t>134-012</t>
  </si>
  <si>
    <t>USG DOPPLER UKŁADU ŻYŁY WROTNEJ</t>
  </si>
  <si>
    <t>134-013</t>
  </si>
  <si>
    <t>USG DOPPLER TĘTNIC KOŃCZYNY DOLNEJ</t>
  </si>
  <si>
    <t>134-014</t>
  </si>
  <si>
    <t>USG DOPPLER ŻYŁ KOŃCZYNY DOLNEJ</t>
  </si>
  <si>
    <t>134-015</t>
  </si>
  <si>
    <t>USG DOPPLER INNE</t>
  </si>
  <si>
    <t>134-016</t>
  </si>
  <si>
    <t>ECHOKARDIOGRAFIA OBCIĄŻENIOWA (DBX)</t>
  </si>
  <si>
    <t>121-001</t>
  </si>
  <si>
    <t>GASTROSKOPIA (EGD)</t>
  </si>
  <si>
    <t>121-002</t>
  </si>
  <si>
    <t>GASTROSKOPIA Z BIOPSJĄ</t>
  </si>
  <si>
    <t>121-003</t>
  </si>
  <si>
    <t>GASTROSKOPIA Z POLIPEKTOMIĄ W ŻOŁĄDKU</t>
  </si>
  <si>
    <t>121-003-01</t>
  </si>
  <si>
    <t>GASTROSKOPIA Z POLIPEKTOMIĄ W ŻOŁĄDKU Z UŻYCIEM PREPARATU HEMO-SPRAY</t>
  </si>
  <si>
    <t>121-003-02</t>
  </si>
  <si>
    <t>GASTROSKOPIA Z POLIPEKTOMIĄ W ŻOŁĄDKU Z UŻYCIEM SYSTEMU DO KLIPSOWANIA OTSC</t>
  </si>
  <si>
    <t>121-004</t>
  </si>
  <si>
    <t>KOLONOSKOPIA</t>
  </si>
  <si>
    <t>121-005</t>
  </si>
  <si>
    <t>FSS</t>
  </si>
  <si>
    <t>121-006</t>
  </si>
  <si>
    <t>KOLONOSKOPIA (FSS) Z BIOPSJĄ</t>
  </si>
  <si>
    <t>121-007</t>
  </si>
  <si>
    <t>KOLONOSKOPIA Z POLIPEKTOMIĄ W JELICIE GRUBYM</t>
  </si>
  <si>
    <t>121-007-01</t>
  </si>
  <si>
    <t>KOLONOSKOPIA Z POLIPEKTOMIĄ W JELICIE GRUBYM Z UŻYCIEM PREPARATU HEMO-SPRAY</t>
  </si>
  <si>
    <t>121-007-02</t>
  </si>
  <si>
    <t>KOLONOSKOPIA Z POLIPEKTOMIĄ W JELICIE GRUBYM Z UŻYCIEM SYSTEMU DO KLIPSOWANIA OTSC</t>
  </si>
  <si>
    <t>121-008</t>
  </si>
  <si>
    <t>ENDOSKOPOWE LECZENIE UCHYŁKA ZENKERA</t>
  </si>
  <si>
    <t>121-009</t>
  </si>
  <si>
    <t>ESOFAGOSKOPIA Z BIOPSJĄ</t>
  </si>
  <si>
    <t>121-010</t>
  </si>
  <si>
    <t>ABLACJA GUZA PRZEŁYKU</t>
  </si>
  <si>
    <t>121-010-01</t>
  </si>
  <si>
    <t>ABLACJA GUZA PRZEŁYKU Z UŻYCIEM PREPARATU HEMO-SPRAY</t>
  </si>
  <si>
    <t>121-010-02</t>
  </si>
  <si>
    <t>ABLACJA GUZA PRZEŁYKU Z UŻYCIEM SYSTEMU DO KLIPSOWANIA OTSC</t>
  </si>
  <si>
    <t>121-011</t>
  </si>
  <si>
    <t>OPANOWANIE KRWAWIENIA Z PRZEŁYKU</t>
  </si>
  <si>
    <t>121-011-01</t>
  </si>
  <si>
    <t>OPANOWANIE KRWAWIENIA Z PRZEŁYKU Z UŻYCIEM PREPARATU HEMO-SPRAY</t>
  </si>
  <si>
    <t>121-011-02</t>
  </si>
  <si>
    <t>OPANOWANIE KRWAWIENIA Z PRZEŁYKU Z UŻYCIEM SYSTEMU DO KLIPSOWANIA OTSC</t>
  </si>
  <si>
    <t>121-012</t>
  </si>
  <si>
    <t>POLIPEKTOMIA W PRZEŁYKU</t>
  </si>
  <si>
    <t>121-012-01</t>
  </si>
  <si>
    <t>POLIPEKTOMIA W PRZEŁYKU Z UŻYCIEM PREPARATU HEMO-SPRAY</t>
  </si>
  <si>
    <t>121-012-02</t>
  </si>
  <si>
    <t>POLIPEKTOMIA W PRZEŁYKU Z UŻYCIEM SYSTEMU DO KLIPSOWANIA OTSC</t>
  </si>
  <si>
    <t>121-013</t>
  </si>
  <si>
    <t>NASTRZYKANIE ŻYLAKÓW PRZEŁYKU</t>
  </si>
  <si>
    <t>121-014-01</t>
  </si>
  <si>
    <t>EMR W PRZEŁYKU</t>
  </si>
  <si>
    <t>121-014-011</t>
  </si>
  <si>
    <t>EMR W PRZEŁYKU Z UŻYCIEM PREPARATU HEMO-SPRAY</t>
  </si>
  <si>
    <t>121-014-012</t>
  </si>
  <si>
    <t>EMR W PRZEŁYKU Z UŻYCIEM SYSTEMU DO KLIPSOWANIA OTSC</t>
  </si>
  <si>
    <t>121-014-02</t>
  </si>
  <si>
    <t>ESD W PRZEŁYKU</t>
  </si>
  <si>
    <t>121-014-021</t>
  </si>
  <si>
    <t>ESD W PRZEŁYKU Z UŻYCIEM PREPARATU HEMO-SPRAY</t>
  </si>
  <si>
    <t>121-014-022</t>
  </si>
  <si>
    <t>ESD W PRZEŁYKU Z UŻYCIEM SYSTEMU DO KLIPSOWANIA OTSC</t>
  </si>
  <si>
    <t>121-014-03</t>
  </si>
  <si>
    <t>APC W PRZEŁYKU</t>
  </si>
  <si>
    <t>121-014-04</t>
  </si>
  <si>
    <t>MBL W PRZEŁYKU</t>
  </si>
  <si>
    <t>121-015</t>
  </si>
  <si>
    <t>PROTEZOWANIE PRZEŁYKU</t>
  </si>
  <si>
    <t>121-016</t>
  </si>
  <si>
    <t>ROZSZERZANIE PRZEŁYKU</t>
  </si>
  <si>
    <t>121-016-01</t>
  </si>
  <si>
    <t>ROZSZERZANIE PRZEŁYKU Z UŻYCIEM PREPARATU HEMO-SPRAY</t>
  </si>
  <si>
    <t>121-016-02</t>
  </si>
  <si>
    <t>ROZSZERZANIE PRZEŁYKU Z UŻYCIEM SYSTEMU DO KLIPSOWANIA OTSC</t>
  </si>
  <si>
    <t>121-017</t>
  </si>
  <si>
    <t>GASTROSTOMIA PEG</t>
  </si>
  <si>
    <t>121-018</t>
  </si>
  <si>
    <t>LECZENIE ŻYLAKÓW ŻOŁĄDKA</t>
  </si>
  <si>
    <t>121-019-01</t>
  </si>
  <si>
    <t>EMR W ŻOŁĄDKU</t>
  </si>
  <si>
    <t>121-019-011</t>
  </si>
  <si>
    <t>EMR W ŻOŁĄDKU Z UŻYCIEM PREPARATU HEMO-SPRAY</t>
  </si>
  <si>
    <t>121-019-012</t>
  </si>
  <si>
    <t>EMR W ŻOŁĄDKU Z UŻYCIEM SYSTEMU DO KLIPSOWANIA OTSC</t>
  </si>
  <si>
    <t>121-019-02</t>
  </si>
  <si>
    <t>ESD W ŻOŁĄDKU</t>
  </si>
  <si>
    <t>121-019-021</t>
  </si>
  <si>
    <t>ESD W ŻOŁĄDKU Z UŻYCIEM PREPARATU HEMO-SPRAY</t>
  </si>
  <si>
    <t>121-019-022</t>
  </si>
  <si>
    <t>ESD W ŻOŁĄDKU Z UŻYCIEM SYSTEMU DO KLIPSOWANIA OTSC</t>
  </si>
  <si>
    <t>121-019-03</t>
  </si>
  <si>
    <t>APC W ŻOŁĄDKU</t>
  </si>
  <si>
    <t>121-020</t>
  </si>
  <si>
    <t>ZABIEG INIEKCYJNY W ŻOŁĄDKU (NP.TATUAŻ)</t>
  </si>
  <si>
    <t>121-021</t>
  </si>
  <si>
    <t>BALONOWE ROZSZERZANIE ODŹWIERNIKA</t>
  </si>
  <si>
    <t>121-021-01</t>
  </si>
  <si>
    <t>BALONOWE ROZSZERZANIE ODŹWIERNIKA Z UŻYCIEM PREPARATU HEMO-SPRAY</t>
  </si>
  <si>
    <t>121-021-02</t>
  </si>
  <si>
    <t>BALONOWE ROZSZERZANIE ODŹWIERNIKA Z UŻYCIEM SYSTEMU DO KLIPSOWANIA OTSC</t>
  </si>
  <si>
    <t>121-022</t>
  </si>
  <si>
    <t>BALONOWE ROZSZERZANIE ZESPOLENIA ŻOŁĄDKOWO-JELITOWEGO</t>
  </si>
  <si>
    <t>121-022-01</t>
  </si>
  <si>
    <t>BALONOWE ROZSZERZANIE ZESPOLENIA ŻOŁĄDKOWO-JELITOWEGO Z UŻYCIEM PREPARATU HEMO-SPRAY</t>
  </si>
  <si>
    <t>121-022-02</t>
  </si>
  <si>
    <t>BALONOWE ROZSZERZANIE ZESPOLENIA ŻOŁĄDKOWO-JELITOWEGO Z UŻYCIEM SYSTEMU DO KLIPSOWANIA OTSC</t>
  </si>
  <si>
    <t>121-023</t>
  </si>
  <si>
    <t>OPANOWANIE KRWAWIENIA Z ŻOŁĄDKA/DWUNASTNICY</t>
  </si>
  <si>
    <t>121-023-01</t>
  </si>
  <si>
    <t>OPANOWANIE KRWAWIENIA Z ŻOŁĄDKA/DWUNASTNICY Z UŻYCIEM PREPARATU HEMO-SPRAY</t>
  </si>
  <si>
    <t>121-023-02</t>
  </si>
  <si>
    <t>OPANOWANIE KRWAWIENIA Z ŻOŁĄDKA/DWUNASTNICY Z UŻYCIEM SYSTEMU DO KLIPSOWANIA OTSC</t>
  </si>
  <si>
    <t>121-024</t>
  </si>
  <si>
    <t>ZAMKNIĘCIE (USUNIĘCIE) GASTROSTOMII PEG</t>
  </si>
  <si>
    <t>121-025</t>
  </si>
  <si>
    <t>ENTEROSKOPIA (KOLONOSKOPEM)</t>
  </si>
  <si>
    <t>121-026</t>
  </si>
  <si>
    <t>ENTEROSKOPIA ŚRÓDOPERACYJNA</t>
  </si>
  <si>
    <t>121-027</t>
  </si>
  <si>
    <t>ENTEROSKOPIA DWUBALONOWA</t>
  </si>
  <si>
    <t>121-028</t>
  </si>
  <si>
    <t>KAPSUŁKA ENDOSKOPOWA (VCE)</t>
  </si>
  <si>
    <t>121-029</t>
  </si>
  <si>
    <t>ZABIEG INIEKCYJNY W JELICIE CIENKIM, W TYM W DWUNASTNICY (NP.TATUAŻ)</t>
  </si>
  <si>
    <t>121-030</t>
  </si>
  <si>
    <t>KOLONOSKOPIA ŚRÓDOPERACYJNA</t>
  </si>
  <si>
    <t>121-031</t>
  </si>
  <si>
    <t>KOLONOSKOPIA PRZEZ PRZETOKĘ</t>
  </si>
  <si>
    <t>121-032</t>
  </si>
  <si>
    <t>ZABIEG INIEKCYJNY W JELICIE GRUBYM (NP.TATUAŻ)</t>
  </si>
  <si>
    <t>121-033</t>
  </si>
  <si>
    <t>POLIPEKTOMIA/NISZCZENIE ZMIAN W DWUNASTNICY</t>
  </si>
  <si>
    <t>121-033-01</t>
  </si>
  <si>
    <t>POLIPEKTOMIA/NISZCZENIE ZMIAN W DWUNASTNICY Z UŻYCIEM PREPARATU HEMO-SPRAY</t>
  </si>
  <si>
    <t>121-033-02</t>
  </si>
  <si>
    <t>POLIPEKTOMIA/NISZCZENIE ZMIAN W DWUNASTNICY Z UŻYCIEM SYSTEMU DO KLIPSOWANIA OTSC</t>
  </si>
  <si>
    <t>121-034</t>
  </si>
  <si>
    <t>POLIPEKTOMIA W JELICIE CIENKIM</t>
  </si>
  <si>
    <t>121-034-01</t>
  </si>
  <si>
    <t>POLIPEKTOMIA W JELICIE CIENKIM Z UŻYCIEM PREPARATU HEMO-SPRAY</t>
  </si>
  <si>
    <t>121-034-02</t>
  </si>
  <si>
    <t>POLIPEKTOMIA W JELICIE CIENKIM Z UŻYCIEM SYSTEMU DO KLIPSOWANIA OTSC</t>
  </si>
  <si>
    <t>121-035</t>
  </si>
  <si>
    <t>NISZCZENIE ZMIAN W JELICIE CIENKIM</t>
  </si>
  <si>
    <t>121-036</t>
  </si>
  <si>
    <t>USUNIĘCIE DUŻEJ ZMIANY POLIPOWATEJ (ABLACJA GUZA) JELITA GRUBEGO</t>
  </si>
  <si>
    <t>121-036-01</t>
  </si>
  <si>
    <t>USUNIĘCIE DUŻEJ ZMIANY POLIPOWATEJ (ABLACJA GUZA) JELITA GRUBEGO Z UŻYCIEM PREPARATU HEMO-SPRAY</t>
  </si>
  <si>
    <t>121-036-02</t>
  </si>
  <si>
    <t>USUNIĘCIE DUŻEJ ZMIANY POLIPOWATEJ (ABLACJA GUZA) JELITA GRUBEGO Z UŻYCIEM SYSTEMU DO KLIPSOWANIA OTSC</t>
  </si>
  <si>
    <t>121-037</t>
  </si>
  <si>
    <t>OPANOWANIE KRWAWIENIA Z JELITA GRUBEGO</t>
  </si>
  <si>
    <t>121-037-01</t>
  </si>
  <si>
    <t>OPANOWANIE KRWAWIENIA Z JELITA GRUBEGO Z UŻYCIEM PREPARATU HEMO-SPRAY</t>
  </si>
  <si>
    <t>121-037-02</t>
  </si>
  <si>
    <t>OPANOWANIE KRWAWIENIA Z JELITA GRUBEGO Z UŻYCIEM SYSTEMU DO KLIPSOWANIA OTSC</t>
  </si>
  <si>
    <t>121-038</t>
  </si>
  <si>
    <t>NISZCZENIE ZMIAN W JELICIE GRUBYM</t>
  </si>
  <si>
    <t>121-039</t>
  </si>
  <si>
    <t>BALONOWE ROZSZERZANIE DWUNASTNICY</t>
  </si>
  <si>
    <t>121-039-01</t>
  </si>
  <si>
    <t>BALONOWE ROZSZERZANIE DWUNASTNICY Z UŻYCIEM PREPARATU HEMO-SPRAY</t>
  </si>
  <si>
    <t>121-039-02</t>
  </si>
  <si>
    <t>BALONOWE ROZSZERZANIE DWUNASTNICY Z UŻYCIEM SYSTEMU DO KLIPSOWANIA OTSC</t>
  </si>
  <si>
    <t>121-040</t>
  </si>
  <si>
    <t>BALONOWE ROZSZERZANIE JELITA CIENKIEGO</t>
  </si>
  <si>
    <t>121-040-01</t>
  </si>
  <si>
    <t>BALONOWE ROZSZERZANIE JELITA CIENKIEGO Z UŻYCIEM PREPARATU HEMO-SPRAY</t>
  </si>
  <si>
    <t>121-040-02</t>
  </si>
  <si>
    <t>BALONOWE ROZSZERZANIE JELITA CIENKIEGO Z UŻYCIEM SYSTEMU DO KLIPSOWANIA OTSC</t>
  </si>
  <si>
    <t>121-041</t>
  </si>
  <si>
    <t>BALONOWE ROZSZERZANIE JELITA GRUBEGO</t>
  </si>
  <si>
    <t>121-041-01</t>
  </si>
  <si>
    <t>BALONOWE ROZSZERZANIE JELITA GRUBEGO Z UŻYCIEM PREPARATU HEMO-SPRAY</t>
  </si>
  <si>
    <t>121-041-02</t>
  </si>
  <si>
    <t>BALONOWE ROZSZERZANIE JELITA GRUBEGO Z UŻYCIEM SYSTEMU DO KLIPSOWANIA OTSC</t>
  </si>
  <si>
    <t>121-042</t>
  </si>
  <si>
    <t>BALONOWE ROZSZERZANIE ODBYTNICY</t>
  </si>
  <si>
    <t>121-043</t>
  </si>
  <si>
    <t>ZABIEG INIEKCYJNY W ODBYTNICY (NP.TATUAŻ)</t>
  </si>
  <si>
    <t>121-044</t>
  </si>
  <si>
    <t>ECPW DIAGNOSTYCZNE</t>
  </si>
  <si>
    <t>121-045</t>
  </si>
  <si>
    <t>ECW (CHOLANGIOGRAFIA)</t>
  </si>
  <si>
    <t>121-046</t>
  </si>
  <si>
    <t>ECWP + BIOPSJA DRÓG ŻÓŁCIOWYCH/BRODAWKI VATERA</t>
  </si>
  <si>
    <t>121-047</t>
  </si>
  <si>
    <t>ECWP + MANOMETRIA ZWIERACZA ODDIEGO</t>
  </si>
  <si>
    <t>121-048</t>
  </si>
  <si>
    <t>ECPW + REWIZJA DRÓG ŻÓŁCIOWYCH</t>
  </si>
  <si>
    <t>121-049</t>
  </si>
  <si>
    <t>ECPW + ZNISZCZENIE ZMIAN DRÓG ŻÓŁCIOWYCH</t>
  </si>
  <si>
    <t>121-050</t>
  </si>
  <si>
    <t>ECPW + ROZSZERZANIE DRÓG ŻÓŁCIOWYCH/BRODAWKI VATERA</t>
  </si>
  <si>
    <t>121-051</t>
  </si>
  <si>
    <t>ECPW + SFINKTEROTOMIA</t>
  </si>
  <si>
    <t>121-052</t>
  </si>
  <si>
    <t>ECPW + ZAŁOŻENIE SONDY NOSOWO-ŻÓŁCIOWEJ</t>
  </si>
  <si>
    <t>121-053</t>
  </si>
  <si>
    <t>ECPW + PROTEZOWANIE DRÓG ŻÓŁCIOWYCH</t>
  </si>
  <si>
    <t>121-054</t>
  </si>
  <si>
    <t>ECPW + PROTEZOWANIE (PROT.SAMOROZPRĘŻALNĄ) DRÓG ŻÓŁCIOWYCH</t>
  </si>
  <si>
    <t>121-055</t>
  </si>
  <si>
    <t>ECPW + USUNIĘCIE KAMIENI Z DRÓG ŻÓŁCIOWYCH</t>
  </si>
  <si>
    <t>121-056</t>
  </si>
  <si>
    <t>ECPW + USUNIĘCIE PROTEZY DRÓG ŻÓŁCIOWYCH</t>
  </si>
  <si>
    <t>121-057</t>
  </si>
  <si>
    <t>EPW (PANKREATOGRAFIA)</t>
  </si>
  <si>
    <t>121-058</t>
  </si>
  <si>
    <t>ECWP + BIOPSJA DRÓG TRZUSTKOWYCH</t>
  </si>
  <si>
    <t>121-059</t>
  </si>
  <si>
    <t>ECPW + REWIZJA PRZEWODU WIRSUNGA</t>
  </si>
  <si>
    <t>121-060</t>
  </si>
  <si>
    <t>ECPW + PROTEZOWENIA DRÓG TRZUSTKOWYCH</t>
  </si>
  <si>
    <t>121-061</t>
  </si>
  <si>
    <t>ECPW + PRETEZOWANIE (PROT.SAMOROZPRĘŻALNĄ) DRÓG TRZUSTKOWYCH</t>
  </si>
  <si>
    <t>121-062</t>
  </si>
  <si>
    <t>ECPW + USUNIĘCIE PROTEZY PRZEWODU WIRSUNGA</t>
  </si>
  <si>
    <t>121-063</t>
  </si>
  <si>
    <t>ECPW + USUNIĘCIE KAMIENI Z DRÓG TRZUSTKOWYCH</t>
  </si>
  <si>
    <t>121-064</t>
  </si>
  <si>
    <t>ECPW + ZAŁOŻENIE ZGŁĘBNIKA DO DRÓG TRZUSTKOWYCH</t>
  </si>
  <si>
    <t>121-065</t>
  </si>
  <si>
    <t>ECPW + ROZSZERZANIE PRZEWODU WIRSUNGA</t>
  </si>
  <si>
    <t>121-066</t>
  </si>
  <si>
    <t>ZAŁOŻENIE SONDY DO ŻOŁĄDKA</t>
  </si>
  <si>
    <t>121-067</t>
  </si>
  <si>
    <t>ZAŁOŻENIE SONDY DO JELITA CIENKIEGO</t>
  </si>
  <si>
    <t>121-068</t>
  </si>
  <si>
    <t>USUNIĘCIE CIAŁA OBCEGO Z PRZEŁYKU Z UŻYCIEM TUBY ZEWNĘTRZNEJ</t>
  </si>
  <si>
    <t>121-068-01</t>
  </si>
  <si>
    <t>USUNIĘCIE CIAŁA OBCEGO Z PRZEŁYKU BEZ UŻYCIA TUBY ZEWNĘTRZNEJ</t>
  </si>
  <si>
    <t>121-069</t>
  </si>
  <si>
    <t>USUNIĘCIE CIAŁA OBCEGO Z ŻOŁĄDKA I JELITA CIENKIEGO Z UŻYCIEM TUBY ZEWNĘTRZNEJ</t>
  </si>
  <si>
    <t>121-069-01</t>
  </si>
  <si>
    <t>USUNIĘCIE CIAŁA OBCEGO Z ŻOŁĄDKA I JELITA CIENKIEGO BEZ UŻYCIA TUBY ZEWNĘTRZNEJ</t>
  </si>
  <si>
    <t>121-070</t>
  </si>
  <si>
    <t>USUNIĘCIE CIAŁA OBCEGO Z JELITA GRUBEGO</t>
  </si>
  <si>
    <t>121-071</t>
  </si>
  <si>
    <t>USUNIĘCIE CIAŁA OBCEGO Z ODBYTNICY I ODBYTU</t>
  </si>
  <si>
    <t>121-072</t>
  </si>
  <si>
    <t xml:space="preserve">ENDOSONOGRAFIA </t>
  </si>
  <si>
    <t>121-073</t>
  </si>
  <si>
    <t>ENDOSONOGRAFIA Z BIOPSJĄ CIENKOIGŁOWĄ</t>
  </si>
  <si>
    <t>121-074</t>
  </si>
  <si>
    <t>ZAMKNIĘTA ENDOSKOPOWA BIOPSJA JELITA CIENKIEGO (CZCZEGO)</t>
  </si>
  <si>
    <t>121-075</t>
  </si>
  <si>
    <t>ZAMKNIĘTA ENDOSKOPOWA BIOPSJA JELITA CIENKIEGO (KRĘTEGO)</t>
  </si>
  <si>
    <t>122-001</t>
  </si>
  <si>
    <t>122-002</t>
  </si>
  <si>
    <t>USG DOPPLER DUPLEX UKŁADU ZWROTNEGO</t>
  </si>
  <si>
    <t>122-003</t>
  </si>
  <si>
    <t>USG JAMY BRZUSZNEJ Z KONTRASTEM</t>
  </si>
  <si>
    <t>122-004</t>
  </si>
  <si>
    <t>BIOPSJA CIENKOIGŁOWA NARZĄDÓW JAMY BRZUSZNEJ POD KONTROLĄ USG</t>
  </si>
  <si>
    <t>122-005</t>
  </si>
  <si>
    <t>BIOPSJA CIENKOIGŁOWA TNĄCA POD KONTROLĄ USG</t>
  </si>
  <si>
    <t>122-006</t>
  </si>
  <si>
    <t>BIOPSJA GRUBOIGŁOWA WĄTROBY</t>
  </si>
  <si>
    <t>122-007</t>
  </si>
  <si>
    <t>DRENAŻ PRZEZSKÓRNY METODĄ JEDNOSTOPNIOWĄ</t>
  </si>
  <si>
    <t>122-008</t>
  </si>
  <si>
    <t>DRENAŻ PRZEZSKÓRNY METODĄ WIELOSTOPNIOWĄ</t>
  </si>
  <si>
    <t>122-009</t>
  </si>
  <si>
    <t>ALKOHOLIZACJA GUZA WĄTROBY</t>
  </si>
  <si>
    <t>122-010</t>
  </si>
  <si>
    <t>USG TARCZYCY</t>
  </si>
  <si>
    <t>122-011</t>
  </si>
  <si>
    <t>BIOPSJA CIENKOIGŁOWA WĄTROBY POD KONTROLĄ USG</t>
  </si>
  <si>
    <t>122-012</t>
  </si>
  <si>
    <t>BIOPSJA CIENKOIGŁOWA TRZUSTKI POD KONTROLĄ USG</t>
  </si>
  <si>
    <t>603-001</t>
  </si>
  <si>
    <t>WYKONANIE SPOCZYNKOWE EKG BEZ  OPISU</t>
  </si>
  <si>
    <t>603-002</t>
  </si>
  <si>
    <t>WYKONANIE  POBRANIA KRWI</t>
  </si>
  <si>
    <t>603-003</t>
  </si>
  <si>
    <t>KONSULTACJA ONKOLOGICZNA</t>
  </si>
  <si>
    <t xml:space="preserve">KROJENIE PREPARATÓW HISTOLOGICZNYCH (3-4Μ) Z BLOCZKA PARAFINOWEGO </t>
  </si>
  <si>
    <t xml:space="preserve">BADANIE AMPLIFIKACJI GENU PIK3CA METODĄ REAL-TIME PCR </t>
  </si>
  <si>
    <t>BADANIE MUTACJI WYBRANEGO GENU  (JEDEN EKSON) METODĄ SEKWENCJONOWANIA (KRAS, KIT, PDGFRA, EGFR, HER2, BRAF, TP53, PTEN, PIK3CA, BRCA1, NBS, PALB2, INNE).</t>
  </si>
  <si>
    <t>UZUPEŁNIENIE BADANIA MUTACJI GENU (KAŻDY KOLEJNY EKSON)  METODĄ SEKWENCJONOWANIA ( KIT, PDGFRA, EGFR, TP53, PTEN, PIK3CA, BRCA1, NBS, PALB2, INNE).</t>
  </si>
  <si>
    <t>BADANIE MUTACJI GENU EGFR METODĄ REAL-TIME PCR (COBAS Z 480, ROCHE)</t>
  </si>
  <si>
    <t>BADANIE MUTACJI GENU BRAF METODĄ REAL-TIME PCR (COBAS Z 480, ROCHE)</t>
  </si>
  <si>
    <t>OCENA EKSPRESJI BIAŁEK MLH1, MLH2 I MSH6 METODĄ  IMMUNOHISTOCHEMICZNĄ (SKRAWKI PARAFINOWE)</t>
  </si>
  <si>
    <t xml:space="preserve">OCENA EKSPRESJI BIAŁAKA TP53 METODĄ  IMMUNOHISTOCHEMICZNĄ (SKRAWEK PARAFINOWY) </t>
  </si>
  <si>
    <t>OCENA EKSPRESJI WSKAZANEGO BIAŁKA METODĄ IMMUNOHISTOCHEMICZNĄ Z USTAWIENIEM METODY (SKRAWEK PARAFINOWY)</t>
  </si>
  <si>
    <t>OCENA EKSPRESJI WSKAZANEGO BIAŁKA METODĄ IMMUNOHISTOCHEMICZNĄ USTAWIONĄ METODĄ (SKRAWEK PARAFINOWY)</t>
  </si>
  <si>
    <t xml:space="preserve">KARIOTYP KOMÓREK NOWOTWOROWYCH </t>
  </si>
  <si>
    <t xml:space="preserve">STATUS GENU METODĄ FISH UZUPEŁNIAJĄCE </t>
  </si>
  <si>
    <t xml:space="preserve">STATUS GENU/CHROMOSOMU METODĄ FISH </t>
  </si>
  <si>
    <t xml:space="preserve">STATUS GENU METODĄ FISH W KOMÓRKACH IZOLOWANYCH ZE SKRAWKÓW PARAFINOWVCH </t>
  </si>
  <si>
    <t>CZYNNIKI PROGNOSTYCZNE W CLL/SLL METODĄ FISH</t>
  </si>
  <si>
    <t xml:space="preserve">CZYNNIKI PROGNOSTYCZNE W SZPCZAKU PLAZMOCYTOWYM METODĄ CIG-FISH </t>
  </si>
  <si>
    <t xml:space="preserve">HODOWLA IN VITRO I UTRWALANIE KOMÓREK NOWOTWOROWYCH </t>
  </si>
  <si>
    <t>OZNACZENIE LICZBY KOPII GENU HER METODĄ FISH BEZ KOSZTU SONDY (SKRAWKI PARAFINOWE)</t>
  </si>
  <si>
    <t>OZNACZENIE LICZBY KOPII GENU METODĄ FISH (SKRAWKI PARAFINOWE)</t>
  </si>
  <si>
    <t>OZNACZENIE REARANŻACJI  GENU METODĄ FISH (SKRAWKI PARAFINOWE)</t>
  </si>
  <si>
    <t>BADANIE MUTACJI GENU KRAS (TRZY EKSONY: 2,3,4) METODĄ REAL TIME PCR (CE-IVD)</t>
  </si>
  <si>
    <t>BADANIE MUTACJI GENU NRAS (TRZY EKSONY: 2,3,4) METODĄ REAL TIME PCR (CE-IVD)</t>
  </si>
  <si>
    <t>BADANIE MIKROSKOPOWO-ELEKTRONOWE MATERIAŁU POOPERACYJNEGO Z ZATOPIENIEM W 1-4 BLOCZKÓW EPONOWYCH, OCENĄ I WYKONANIEM DOKUMENTACJI</t>
  </si>
  <si>
    <t>BADANIE MIKROSKOPOWO-ELEKTRONOWE MATERIAŁU POOPERACYJNEGO Z ZATOPIENIEM W 5-8 BLOCZKÓW EPONOWYCH, OCENĄ I WYKONANIEM DOKUMENTACJI</t>
  </si>
  <si>
    <t>BADANIE MIKROSKOPOWO-ELEKTRONOWE MATERIAŁU POBRANEGO Z BLOCZKA PARAFINOWEGO Z ZATOPIENIEM W 1-4 BLOCZKÓW EPONOWYCH, OCENĄ I WYKONANIEM DOKUMENTACJI</t>
  </si>
  <si>
    <t>KONSULTACYJNE BADANIE W MIKROSKOPIE ELEKTRONOWYM MATERIAŁU NADESŁANEGO W BLOCZKACH EPONOWYCH - OCENA 1 BLOCZKA</t>
  </si>
  <si>
    <t>KONSULTACYJNE BADANIE W MIKROSKOPIE ELEKTRONOWYM MATERIAŁU NADESŁANEGO W POSTACI SIATEK - OCENA 1-3 SIATEK</t>
  </si>
  <si>
    <t>T-LGL - USTALENIE ROZPOZNANIA</t>
  </si>
  <si>
    <t>B- LYMPHOMA - USTALENIE ROZPOZNANIA</t>
  </si>
  <si>
    <t>SLL/CLL - USTALENIE ROZPOZNANIA</t>
  </si>
  <si>
    <t>PCM - USTALENIE ROZPOZNANIA</t>
  </si>
  <si>
    <t>T-LBL - USTALENIE ROZPOZNANIA</t>
  </si>
  <si>
    <t>PANEL 1-7 (KREW,SZPIK)</t>
  </si>
  <si>
    <t>PANEL WSTĘPNY NA CHŁONIAKA (KREW, SZPIK)</t>
  </si>
  <si>
    <t>PANEL NA CHŁONIAKI T-KOMÓRKOWE</t>
  </si>
  <si>
    <t>PANEL NA BL</t>
  </si>
  <si>
    <t>PANEL NA CHŁONIAKI HCL/SMZL</t>
  </si>
  <si>
    <t>PANEL NA CLL/SLL/MCL (NOWY CYTOMETR)</t>
  </si>
  <si>
    <t>PANEL 1-7 (WĘZEŁ CHŁONNY)</t>
  </si>
  <si>
    <t>PANEL WSTĘPNY NA CHŁONIAKA (WĘZEŁ CHŁONNY)</t>
  </si>
  <si>
    <t>PROCEDURA OCENY WYNIKU CYTOGENETYCZNO-MOLEKULARNEGO ZPF</t>
  </si>
  <si>
    <t>WYBARWIENIE MGG</t>
  </si>
  <si>
    <t>WYBARWIENIE HE  1 SZKIEŁKO</t>
  </si>
  <si>
    <t>PREPARAT CYTOLOGICZNY [ODWIROWANY 2 SZTUKI MG I HE] Z PMR I INNYCH PŁYNÓW</t>
  </si>
  <si>
    <t>WYKONANIE ROZMAZU SZPIK/KREW NA 2 SZKIEŁKA</t>
  </si>
  <si>
    <t>IZOLACJA LIMFOCYTÓW Z KRWI, SZPIKU I KOMÓREK LIMFOIDALNYCH</t>
  </si>
  <si>
    <t>WYKONANIE  PCI (POBRANIE MATERIAŁU DO CYTOMETRII NA TERENIE KLINIK)</t>
  </si>
  <si>
    <t>ISH (4 PREPARATY (K+/K-; 2XPRÓBKA (SONDA POZYTYWNA / SONDA NEGATYWNA))</t>
  </si>
  <si>
    <t>ARCHIWIZACJA PREPARATÓW HISTOPATOLOGICZNYCH 
(1 PACJENT)</t>
  </si>
  <si>
    <t>ZPF - PROCEDURA (1 BADANIE)</t>
  </si>
  <si>
    <t>UZUPEŁNIENIE BAZY CYTOGENETYCZNEJ (1 BADANIE)</t>
  </si>
  <si>
    <t>PRZEKAZANIE MATERIAŁU DO PRACOWNI CYTOGENETYKI (1 BADANIE)</t>
  </si>
  <si>
    <t xml:space="preserve">PRZEKAZANIE MATERIAŁU DO PRACOWNI IMMUNOLOGII KOMÓRKI </t>
  </si>
  <si>
    <t xml:space="preserve">PRZYGOTOWANIE MATERIAŁU DO WYKONANIA BLOCZKA PARAFINOWEGO </t>
  </si>
  <si>
    <t>ARCHIWIZACJA WYNIKÓW BADAŃ CYTOMETRYCZNYCH 
(1 BADANIE)</t>
  </si>
  <si>
    <t>ANALIZA GRAFICZNA I STATYSTYCZNA BADANIA CYTOMETRYCZNEGO (1 BADANIE)</t>
  </si>
  <si>
    <t>WYKONANIE FORMY PISEMNEJ BADANIA CYTOMETRYCZNEGO</t>
  </si>
  <si>
    <t>WYKONANIE PCI DLA PREPARATU CYTOLOGICZNEGO 
(BEZ CYTOMETRII)</t>
  </si>
  <si>
    <t>BADANIE CYTOLOGICZNE - BARWIENIE RĘCZNE</t>
  </si>
  <si>
    <t>BADANIE CYTOLOGICZNE - BARWIENIE MASZYNOWO</t>
  </si>
  <si>
    <t>WYKONANIE AUTOPSJI BEZ POBRANIA MATERIAŁU DO BADANIA HISTOPATOLOGICZNEGO</t>
  </si>
  <si>
    <t>POBRANIE MATERIAŁU Z SEKCJI DO BADANIA HISTOPATOLOGICZNEGO</t>
  </si>
  <si>
    <t>BADANIE GENU BRCA1 W ZAKRESIE 5 MUTACJI - I ETAP (BADANIE PRZESIEWOWE, SEKWENCJONOWANIE)</t>
  </si>
  <si>
    <t>BADANIE GENU BRCA1 W ZAKRESIE 6 MUTACJI - II ETAP (WYKRYWANIE DODATKOWYCH MUTACJI PATOGENNYCH)</t>
  </si>
  <si>
    <t>BADANIE GENU BRCA2 : 4 FRAGMENTY GENU - WERSJA PODSTAWOWA</t>
  </si>
  <si>
    <t>BADANIE GENU BRCA2 : 8 FRAGMENTÓW GENU - WERSJA ROZSZERZONA Z SEKWENCJONOWANIEM</t>
  </si>
  <si>
    <t>BADANIE GENU CHEK2 W ZAKRESIE 3 MUTACJI</t>
  </si>
  <si>
    <t>BADANIE GENU NBS1 W ZAKRESIE 1 MUTACJI SŁOWIAŃSKIEJ</t>
  </si>
  <si>
    <t>BADANIE GENU APC W ZAKRESIE 3 MUTACJI</t>
  </si>
  <si>
    <t>BADANIE GENU TP53 W ZAKRESIE 8 FRAGMENTÓW DNA</t>
  </si>
  <si>
    <t>BADANIE GENU TP53 W ZAKRESIE 6 FRAGMENTÓW DNA</t>
  </si>
  <si>
    <t>BADANIE GENU PALB2 W ZAKRESIE 1 FRAGMENTU Z MUTACJĄ</t>
  </si>
  <si>
    <t>BADANIE GENU MLH1 W ZAKRESIE WSZYSTKICH 19 EKSONÓW GENU. PRÓBKA DNA PODEJRZANA O OBECNOŚĆ MUTACJI SEKWENCJONOWANA</t>
  </si>
  <si>
    <t>BADANIE GENU MSH2 W ZAKRESIE WSZYSTKICH 16 EKSONÓW GENU. PRÓBKA DNA PODEJRZANA O OBECNOŚĆ MUTACJI SEKWENCJONOWANA</t>
  </si>
  <si>
    <t>BADANIE GENU MSH6 W ZAKRESIE WSZYSTKICH 19 EKSONÓW GENU. PRÓBKA DNA PODEJRZANA O OBECNOŚĆ MUTACJI SEKWENCJONOWANA</t>
  </si>
  <si>
    <t>BADANIE GENU APC W ZAKRESIE 1 MUTACJI</t>
  </si>
  <si>
    <t>BADANIE MUTACJI W SZEŚCIU EKSONACH GENU RET (2 POBRANIA)</t>
  </si>
  <si>
    <t>BADANIE MUTACJI CELOWANEJ  ANALIZA 1 EKSONU GENU RET (2 POBRANIA)</t>
  </si>
  <si>
    <t>BADANIE MUTACJI CELOWANEJ  ANALIZA 1 EKSONU GENU RET (1 POBRANIE)</t>
  </si>
  <si>
    <t>BADANIE GENU CDKN2A (CZERNIAK) - BADANIE 3 FRAGMENTÓW + SEKWENCJONOWANIE 1 FRAGMENTU</t>
  </si>
  <si>
    <t>BADANIE GENU CDKN2A (CZERNIAK) - BADANIE 1 FRAGMENTU + SEKWENCJONOWANIE 1 FRAGMENTU</t>
  </si>
  <si>
    <t>BADANIE GENU TP53 W ZAKRESIE 1 FRAGMENTU (MUTACJI CELOWANEJ)</t>
  </si>
  <si>
    <t>BADNIE GENU APC METODĄ MLPA I SEKWENCJONOWANIA. DIADNOSTYKA UZUPEŁNIAJĄCA PO PROCEDURZE "BADANIE GENU APC W ZAKRESIE 3 MUTACJI (345-007)"</t>
  </si>
  <si>
    <t>PORADA KONTROLNA/PSYCHIATRYCZNA</t>
  </si>
  <si>
    <t>PORADA LEKARSKA DIAGNOSTYCZNA/PSYCHIATRYCZNA</t>
  </si>
  <si>
    <t>PORADA LEKARSKA TERAPEUTYCZNA/PSYCHIATRYCZNA</t>
  </si>
  <si>
    <t>PORADA PSYCHOLOGICZNA</t>
  </si>
  <si>
    <t>PORADA PSYCHOLOGICZNA DIAGNOSTYCZNA - TESTY</t>
  </si>
  <si>
    <t>SESJA PSYCHOTERAPII GRUPOWEJ  POWYŻEJ 6 OSÓB ( 1 UCZESTNIK)</t>
  </si>
  <si>
    <t>SESJA PSYCHOTERAPII INDYWIDUALNEJ WYKONANA PRZEZ OSOBĘ W TRAKCIE SZKOLENIA DO UZYSKANIA CERTYFIKATU PSYCHOTERAPEUTY</t>
  </si>
  <si>
    <t xml:space="preserve">SESJA PSYCHOTERAPII INDYWIDUALNEJ WYKONYWANA PRZEZ PSYCHOTERAPEUTĘ </t>
  </si>
  <si>
    <t>SESJA PSYCHOTERAPII RODZINNEJ (UCZESTNIK) - RODZINA</t>
  </si>
  <si>
    <t>KONSULTACJA W ODDZIALE PRZY UDZIALE TERAPEUTY/PSYCHOLOGA (ZATRUDNIONEGO W RAMACH UMOWY O PRACĘ) - SPRZEDAŻ WEW.</t>
  </si>
  <si>
    <t>KONSULTACJA W ODDZIALE PRZY UDZIALE TERAPEUTY/PSYCHOLOGA (ZATRUDNIONEGO W RAMACH UMOWY CYWILNO-PRAWNEJ)  - SPRZEDAŻ WEW.</t>
  </si>
  <si>
    <t>SESJA WSPARCIA PSYCHOSPOŁECZNEGO GRUPA DO 6 OSÓB (1 UCZESTNIK)  - SPRZEDAŻ WEW.</t>
  </si>
  <si>
    <t>KONSULTACJA W ODDZIALE PRZY UDZIALE LEKARZA PSYCHIATRY (ZATRUDNIONEGO W RAMACH UMOWY CYWILNO-PRAWNEJ)  - SPRZEDAŻ WEW.</t>
  </si>
  <si>
    <t>IZOLACJA DNA GRYZONI LABORATORYJNYCH</t>
  </si>
  <si>
    <t>OCENA MARKERÓW MIKROSATELITARNYCH GRYZONI LABORATORYJNYCH</t>
  </si>
  <si>
    <t>ANALIZA CYTOGENETYCZNA</t>
  </si>
  <si>
    <t>ANALIZA WYNIKÓW SEKWENCJONOWANIA 1 FRAGMENTU DNA</t>
  </si>
  <si>
    <t>ANALIZA WYNIKÓW KONTROLI GENETYCZNEJ</t>
  </si>
  <si>
    <t>BARWIENIE PREPARATÓW H&amp;E</t>
  </si>
  <si>
    <t>BARWIENIE ROZMAZU KRWI LUB ROZMAZU Z ASPIRATU SZPIKU</t>
  </si>
  <si>
    <t>BADANIE ZAWIESINY KOMÓRKOWEJ METODĄ CYTOMETRII PRZEPŁYWOWEJ</t>
  </si>
  <si>
    <t>GENOTYPOWANIE HODOWLANE TECHNIKĄ PCR (BEZ KOSZTÓW IZOLACJI)</t>
  </si>
  <si>
    <t>KONTROLA GENETYCZNA PANELEM 20 MARKERÓW MIKROSATELITARNYCH</t>
  </si>
  <si>
    <t>KROJENIE PREPARATOW Z BLOCZKÓW</t>
  </si>
  <si>
    <t>ZATAPIANIE POBRANYCH TKANEK</t>
  </si>
  <si>
    <t>IZOLACJA RNA I PRZEPISANIE NA CDNA</t>
  </si>
  <si>
    <t>SEKCJA - NEKROPSJA  ZWIERZĄT LABORATORYJNYCH</t>
  </si>
  <si>
    <t>UTRZYMANIE MYSZY W EKSPERYMENCIE 1 DZIEŃ (HOTELOWANIE)</t>
  </si>
  <si>
    <t>UTRZYMANIE SZCZURA W EKSPERYMENCIE 1 DZIEŃ (HOTELOWANIE)</t>
  </si>
  <si>
    <t>UTRZYMANIE MYSZY W EKSPERYMENCIE (1 ZWIERZĘ W 1 KLATCE) 1 DZIEŃ (HOTELOWANIE)</t>
  </si>
  <si>
    <t>UTRZYMANIE SZCZURA W EKSPERYMENCIE (1 SZCZUR W 1 KLATCE) 1 DZIEŃ (HOTELOWANIE)</t>
  </si>
  <si>
    <t>UDOSTĘPNIENIE BOKSU ZABIEGOWEGO + KOSZT UTYLIZACJI ODPADÓW</t>
  </si>
  <si>
    <t>POMIARY PRZYŻYCIOWE ZWIERZĄT (1 POMIAR - JEDNO ZWIERZĘ)</t>
  </si>
  <si>
    <t>OPIEKA POOPERACYJNA (1 ZWIERZĘ)</t>
  </si>
  <si>
    <t>PRZYGOTOWANIE PRZEDOPERACYJNE (1 SZCZUR)</t>
  </si>
  <si>
    <t>EUTANAZJA MYSZY + KOSZT UTYLIZACJI</t>
  </si>
  <si>
    <t>EUTANAZJA SZCZURA + KOSZT UTYLIZACJI</t>
  </si>
  <si>
    <t>UTRZYMANIE MYSZY W SZAFIE LAMINARNEJ LUB W ZWIERZĘTARNI SPF</t>
  </si>
  <si>
    <t>UTRZYMANIE SZCZURA W SZAFIE LAMINARNEJ LUB W ZWIERZĘTARNI SPF</t>
  </si>
  <si>
    <t>UTRZYMANIE MYSZY (1 ZWIERZĘ W 1 KLATCE) 1 DZIEŃ W SZAFIE LAMINARNEJ LUB W ZWIERZĘTARNI SPF</t>
  </si>
  <si>
    <t>UTRZYMANIE SZCZURA (1 ZWIERZĘ W 1 KLATCE) 1 DZIEŃ W SZAFIE LAMINARNEJ LUB W ZWIERZĘTARNI SPF</t>
  </si>
  <si>
    <t>KONTROLA ZDROWIA MYSZY BAKTERIOLOGIA I PARAZYTOLOGIA (KONTROLA 1 SZT. MYSZY)</t>
  </si>
  <si>
    <t>KONTROLA ZDROWIA MYSZY PARAZYTOLOGIA</t>
  </si>
  <si>
    <t>KONTROLA ZDROWIA SZCZURÓW BAKTERIOLOGIA I PARAZYTOLOGIA (KONTROLA 1 SZT. SZCZURA)</t>
  </si>
  <si>
    <t>KONTROLA ZDROWIA SZCZURA PARAZYTOLOGIA</t>
  </si>
  <si>
    <t>WYKRYWANIE HELICOBACTER SPP TECHNIKĄ PCR</t>
  </si>
  <si>
    <t>SEKWENCJONOWANIE PRODUKTU PCR (TKANKI ZWIERZĘCE)</t>
  </si>
  <si>
    <t>GENOTYPOWANIE DIAGNOSTYCZNE TECHNIKĄ PCR (BEZ KOSZTÓW IZOLACJI)</t>
  </si>
  <si>
    <t>UTRZYMANIE KLATKI RODZICIELSKIEJ (1 DOBA)</t>
  </si>
  <si>
    <t>POBRANIE KRWI PRZEŻYCIOWE</t>
  </si>
  <si>
    <t>ZNAKOWANIE ZWIERZĄT (1 SZT )</t>
  </si>
  <si>
    <t>POBRANIE TKANKI DO BADAŃ (PRZEŻYCIOWE)</t>
  </si>
  <si>
    <t>NEKROPSJA ZWIERZĘCIA Z POBRANIEM MATERIAŁU BIOLOGICZNEGO (WG WSKAZAŃ ZLECAJĄCEGO)</t>
  </si>
  <si>
    <t xml:space="preserve">MYSZ 4-6 TYG. - KOSZT WYHODOWANIA </t>
  </si>
  <si>
    <t xml:space="preserve">MYSZ 6-8 TYG. - KOSZT WYHODOWANIA </t>
  </si>
  <si>
    <t xml:space="preserve">MYSZ 8-10 TYG. - KOSZT WYHODOWANIA </t>
  </si>
  <si>
    <t xml:space="preserve">MYSZ 10-14 TYG. - KOSZT WYHODOWANIA </t>
  </si>
  <si>
    <t xml:space="preserve">SZCZUR 8-12  TYG. - KOSZT WYHODOWANIA </t>
  </si>
  <si>
    <t>SEKWENCJONOWANIE PRODUKTU PCR</t>
  </si>
  <si>
    <t>SEKWENCJONOWANIE PLAZMIDU</t>
  </si>
  <si>
    <t>OCENA MUTACJI W GENIE EGFR (PEŁNA ANALIZA EKSONÓW 18, 19, 20 I 21)</t>
  </si>
  <si>
    <t>PRZYGOTOWANIE MATERIAŁU DO ANALIZY MOLEKULARNEJ</t>
  </si>
  <si>
    <t>OCENA MUTACJI W GENIE KRAS - ETAP I - (ANALIZA KODONÓW 12 I 13; 1 EKSON KODUJĄCY)</t>
  </si>
  <si>
    <t>OCENA MUTACJI W GENIE BRAF</t>
  </si>
  <si>
    <t>OCENA MUTACJI W GENIE HER2 (INSERCJA W EKSONIE 20)</t>
  </si>
  <si>
    <t>OCENA MUTACJI W GENIE KRAS - ETAP II - (ANALIZA 2 I 3 EKSONU KODUJĄCEGO)</t>
  </si>
  <si>
    <t>OCENA MUTACJI W GENIE NRAS (ANALIZA 1,2 I 3 EKSONU KODUJĄCEGO)</t>
  </si>
  <si>
    <t xml:space="preserve">OCENA STATUSU METYLACJI PROMOTORA MGMT </t>
  </si>
  <si>
    <t>OCENA MUTACJI W GENACH GNA11 I GNAQ W CZERNIAKACH GAŁKI OCZNEJ</t>
  </si>
  <si>
    <t>OKREŚLENIE STOPNIA MOBILIZACJI KOMÓREK CD34</t>
  </si>
  <si>
    <t>KOLEKCJA, PREPARATYKA I ZAMROŻENIE SZPIKU KOSTNEGO</t>
  </si>
  <si>
    <t>PREPARATYKA I ZAMROŻENIE AFEREZY</t>
  </si>
  <si>
    <t>PRZESZCZEP KOMÓREK KRWIOTWÓRCZYCH Z KRWI OBWOD.(PRZESZCZEP 1 WORKA)</t>
  </si>
  <si>
    <t>IZOLACJA KOMÓREK MEZENCHYMALNYCH Z TK.TŁUSZCZOWEJ POZYSKIWANEJ DROGĄ LIPOSUKCJI (200ML MATERIAŁU)</t>
  </si>
  <si>
    <t>POBRANIE,BADANIE I ZAMROŻENIE 1 PORCJI KRWI PEPOWINOWEJ W UKŁADZIE AUTOLOGICZNYM</t>
  </si>
  <si>
    <t>ZAMROŻENIE KOMÓREK Z TKANKI TŁUSZCZOWEJ POZYSKIWANEJ DROGĄ LIPOSUKCJI (200 ML MATERIAŁU)</t>
  </si>
  <si>
    <t>PRZECHOWYWNIE KOMÓREK Z TKANKI TŁUSZCZOWEJ W CIEKŁYM AZOCIE ( 10 PROBÓWEK) /1 ROK</t>
  </si>
  <si>
    <t>PRZECHOWYWANIE KRWI PEPOWINOWEJ /1 ROK</t>
  </si>
  <si>
    <t xml:space="preserve">ROZMROŻENIE KOMÓREK TKANKI TŁUSZCZOWEJ, PRZYGOTOWANIE DO TRANSPORU I PRZESZCZEPIENIA </t>
  </si>
  <si>
    <t>PRZECHOWYWANIE 1 PORCJI KOMÓREK KRWIOTWÓRCZYCH (WOREK 750 ML) / 1 ROK</t>
  </si>
  <si>
    <t>MONITOROWANIE LICZBY KOMÓREK CD34 W KRWI OBWODOWEJ (2 BADANIA), OCENA PARAMETRÓW AFEREZY MOBILIZOWANEJ KRWI OBWODOWEJ, SPORZĄDZENIE DOKUMENTACJI I WYDANIE DO WYSYŁKI MATERIAŁU PRZESZCZEPOWEGO.</t>
  </si>
  <si>
    <t>PORADA LEKARSKA REHABILITACYJNA</t>
  </si>
  <si>
    <t>WIZYTA FIZJOTERAPEUTYCZNA</t>
  </si>
  <si>
    <t>NAUKA CZYNNOŚCI LOKOMOCJI</t>
  </si>
  <si>
    <t>WYCIĄGI</t>
  </si>
  <si>
    <t>INNE FORMY USPRAWNIANIA</t>
  </si>
  <si>
    <t>MASAŻ SUCHY - CZĘŚCIOWY - MINIMUM 20 MINUT NA 1 PACJENTA W TYM MIN. 15 MINUT CZYNNEGO MASAŻU</t>
  </si>
  <si>
    <t>GALWANIZACJA</t>
  </si>
  <si>
    <t>JONOFOREZA</t>
  </si>
  <si>
    <t>ELEKTROSTYMULACJA</t>
  </si>
  <si>
    <t>PRĄDY DIADYNAMICZNE</t>
  </si>
  <si>
    <t>PRĄDY INTERFERENCYJNE</t>
  </si>
  <si>
    <t>PRĄDY TENS</t>
  </si>
  <si>
    <t xml:space="preserve">ULTRADŹWIĘKI </t>
  </si>
  <si>
    <t>IMPULSOWE POLE ELEKTROMAGNETYCZNE WYSOKIEJ CZĘSTOTLIWOŚCI</t>
  </si>
  <si>
    <t>IMPULSOWE POLE MAGNETYCZNE NISKIEJ CZĘSTOTLIWOŚCI</t>
  </si>
  <si>
    <t>LASEROTERAPIA - PUNKTOWA</t>
  </si>
  <si>
    <t>LASEROTERAPIA - SKANER</t>
  </si>
  <si>
    <t>KĄPIEL WIROWA KOŃCZYN</t>
  </si>
  <si>
    <t>INNE KĄPIELE - WIROWA W TANKU</t>
  </si>
  <si>
    <t>MASAŻ MECHANICZNY</t>
  </si>
  <si>
    <t>DRENAŻ LIMFATYCZNY Z KOMPRESJĄ</t>
  </si>
  <si>
    <t>PIONIZACJA</t>
  </si>
  <si>
    <t>ĆWICZENIA CZYNNE W ODCIĄŻENIU I CZYNNE W ODCIĄŻENIU Z OPOREM</t>
  </si>
  <si>
    <t>ĆWICZENIA CZYNNE WOLNE I CZYNNE Z OPOREM</t>
  </si>
  <si>
    <t>INDYWIDUALNA PRACA Z PACJENTEM (NP.ĆWICZENIA BIERNECZYNNO-BIERNE ĆWICZENIA WEDŁUG METOD NEUROFIZJOLOGICZNYCH METODY REEDUKACJI NERWOWO-MIĘŚNIOWEJĆWICZENIA SPECJALNEMOBILIZACJE I MANIPULACJE)</t>
  </si>
  <si>
    <t>KRIOTERAPIA MIEJSCOWA (PARY AZOTU)</t>
  </si>
  <si>
    <t>NAŚWIETLANIE PROMIENIAMI IRUV - MIEJSCOWE</t>
  </si>
  <si>
    <t>DRENAŻ LIMFATYCZNY BEZ KOMPRESJĄ</t>
  </si>
  <si>
    <t>KINEZJOTAPING</t>
  </si>
  <si>
    <t>REHABILITACJA LOGOPEDYCZNA</t>
  </si>
  <si>
    <t>ZABIEG WYKONYWANY W KLINICE</t>
  </si>
  <si>
    <t>329-020</t>
  </si>
  <si>
    <t>329-021</t>
  </si>
  <si>
    <t>329-022</t>
  </si>
  <si>
    <t>329-023</t>
  </si>
  <si>
    <t>329-024</t>
  </si>
  <si>
    <t>329-025</t>
  </si>
  <si>
    <t>329-026</t>
  </si>
  <si>
    <t>329-027</t>
  </si>
  <si>
    <t>329-028</t>
  </si>
  <si>
    <t>329-029</t>
  </si>
  <si>
    <t>329-030</t>
  </si>
  <si>
    <t>329-031</t>
  </si>
  <si>
    <t>329-032</t>
  </si>
  <si>
    <t>329-033</t>
  </si>
  <si>
    <t>329-034</t>
  </si>
  <si>
    <t>329-035</t>
  </si>
  <si>
    <t>329-036</t>
  </si>
  <si>
    <t>329-050</t>
  </si>
  <si>
    <t>329-051</t>
  </si>
  <si>
    <t>329-052</t>
  </si>
  <si>
    <t>329-101</t>
  </si>
  <si>
    <t>329-102</t>
  </si>
  <si>
    <t>325-001</t>
  </si>
  <si>
    <t>325-002</t>
  </si>
  <si>
    <t>325-003</t>
  </si>
  <si>
    <t>325-004</t>
  </si>
  <si>
    <t>325-005</t>
  </si>
  <si>
    <t>326-001</t>
  </si>
  <si>
    <t>326-002</t>
  </si>
  <si>
    <t>326-003</t>
  </si>
  <si>
    <t>326-004</t>
  </si>
  <si>
    <t>326-005</t>
  </si>
  <si>
    <t>326-006</t>
  </si>
  <si>
    <t>326-007</t>
  </si>
  <si>
    <t>326-008</t>
  </si>
  <si>
    <t>326-009</t>
  </si>
  <si>
    <t>326-010</t>
  </si>
  <si>
    <t>326-011</t>
  </si>
  <si>
    <t>326-012</t>
  </si>
  <si>
    <t>326-013</t>
  </si>
  <si>
    <t>326-014</t>
  </si>
  <si>
    <t>326-015</t>
  </si>
  <si>
    <t>326-016</t>
  </si>
  <si>
    <t>326-017</t>
  </si>
  <si>
    <t>326-018</t>
  </si>
  <si>
    <t>326-019</t>
  </si>
  <si>
    <t>326-020</t>
  </si>
  <si>
    <t>326-021</t>
  </si>
  <si>
    <t>326-022</t>
  </si>
  <si>
    <t>326-023</t>
  </si>
  <si>
    <t>326-024</t>
  </si>
  <si>
    <t>326-025</t>
  </si>
  <si>
    <t>326-026</t>
  </si>
  <si>
    <t>326-027</t>
  </si>
  <si>
    <t>326-028</t>
  </si>
  <si>
    <t>326-029</t>
  </si>
  <si>
    <t>326-030</t>
  </si>
  <si>
    <t>326-031</t>
  </si>
  <si>
    <t>328-001</t>
  </si>
  <si>
    <t>328-002</t>
  </si>
  <si>
    <t>327-001</t>
  </si>
  <si>
    <t>327-002</t>
  </si>
  <si>
    <t>345-001</t>
  </si>
  <si>
    <t>345-002</t>
  </si>
  <si>
    <t>345-003</t>
  </si>
  <si>
    <t>345-004</t>
  </si>
  <si>
    <t>345-005</t>
  </si>
  <si>
    <t>345-006</t>
  </si>
  <si>
    <t>345-007</t>
  </si>
  <si>
    <t>345-008</t>
  </si>
  <si>
    <t>345-009</t>
  </si>
  <si>
    <t>345-010</t>
  </si>
  <si>
    <t>345-011</t>
  </si>
  <si>
    <t>345-012</t>
  </si>
  <si>
    <t>345-013</t>
  </si>
  <si>
    <t>345-014</t>
  </si>
  <si>
    <t>345-015</t>
  </si>
  <si>
    <t>345-016</t>
  </si>
  <si>
    <t>345-017</t>
  </si>
  <si>
    <t>345-018</t>
  </si>
  <si>
    <t>345-019</t>
  </si>
  <si>
    <t>345-020</t>
  </si>
  <si>
    <t>345-021</t>
  </si>
  <si>
    <t>114-001</t>
  </si>
  <si>
    <t>114-002</t>
  </si>
  <si>
    <t>114-003</t>
  </si>
  <si>
    <t>114-004</t>
  </si>
  <si>
    <t>114-005</t>
  </si>
  <si>
    <t>114-006</t>
  </si>
  <si>
    <t>114-007</t>
  </si>
  <si>
    <t>114-008</t>
  </si>
  <si>
    <t>114-009</t>
  </si>
  <si>
    <t>114-010</t>
  </si>
  <si>
    <t>114-011</t>
  </si>
  <si>
    <t>114-012</t>
  </si>
  <si>
    <t>114-013</t>
  </si>
  <si>
    <t>542-001</t>
  </si>
  <si>
    <t>542-002</t>
  </si>
  <si>
    <t>542-003</t>
  </si>
  <si>
    <t>542-004</t>
  </si>
  <si>
    <t>542-005</t>
  </si>
  <si>
    <t>542-006</t>
  </si>
  <si>
    <t>542-007</t>
  </si>
  <si>
    <t>542-008</t>
  </si>
  <si>
    <t>542-009</t>
  </si>
  <si>
    <t>542-010</t>
  </si>
  <si>
    <t>542-011</t>
  </si>
  <si>
    <t>542-012</t>
  </si>
  <si>
    <t>542-013</t>
  </si>
  <si>
    <t>542-014</t>
  </si>
  <si>
    <t>542-015</t>
  </si>
  <si>
    <t>542-016</t>
  </si>
  <si>
    <t>542-017</t>
  </si>
  <si>
    <t>542-018</t>
  </si>
  <si>
    <t>542-019</t>
  </si>
  <si>
    <t>542-020</t>
  </si>
  <si>
    <t>542-021</t>
  </si>
  <si>
    <t>542-022</t>
  </si>
  <si>
    <t>542-023</t>
  </si>
  <si>
    <t>542-024</t>
  </si>
  <si>
    <t>542-025</t>
  </si>
  <si>
    <t>542-026</t>
  </si>
  <si>
    <t>542-027</t>
  </si>
  <si>
    <t>542-028</t>
  </si>
  <si>
    <t>542-029</t>
  </si>
  <si>
    <t>542-030</t>
  </si>
  <si>
    <t>542-031</t>
  </si>
  <si>
    <t>542-032</t>
  </si>
  <si>
    <t>542-033</t>
  </si>
  <si>
    <t>542-034</t>
  </si>
  <si>
    <t>542-035</t>
  </si>
  <si>
    <t>542-036</t>
  </si>
  <si>
    <t>542-037</t>
  </si>
  <si>
    <t>542-038</t>
  </si>
  <si>
    <t>542-039</t>
  </si>
  <si>
    <t>542-040</t>
  </si>
  <si>
    <t>542-041</t>
  </si>
  <si>
    <t>542-042</t>
  </si>
  <si>
    <t>542-043</t>
  </si>
  <si>
    <t>542-044</t>
  </si>
  <si>
    <t>542-045</t>
  </si>
  <si>
    <t>542-046</t>
  </si>
  <si>
    <t>542-047</t>
  </si>
  <si>
    <t>542-048</t>
  </si>
  <si>
    <t>521-001</t>
  </si>
  <si>
    <t>521-002</t>
  </si>
  <si>
    <t>521-003</t>
  </si>
  <si>
    <t>521-004</t>
  </si>
  <si>
    <t>521-005</t>
  </si>
  <si>
    <t>521-006</t>
  </si>
  <si>
    <t>521-007</t>
  </si>
  <si>
    <t>521-008</t>
  </si>
  <si>
    <t>521-009</t>
  </si>
  <si>
    <t>521-010</t>
  </si>
  <si>
    <t>521-011</t>
  </si>
  <si>
    <t>522-001</t>
  </si>
  <si>
    <t>522-002</t>
  </si>
  <si>
    <t>522-003</t>
  </si>
  <si>
    <t>522-004</t>
  </si>
  <si>
    <t>522-005</t>
  </si>
  <si>
    <t>522-006</t>
  </si>
  <si>
    <t>522-007</t>
  </si>
  <si>
    <t>522-008</t>
  </si>
  <si>
    <t>522-009</t>
  </si>
  <si>
    <t>522-010</t>
  </si>
  <si>
    <t>522-011</t>
  </si>
  <si>
    <t>522-012</t>
  </si>
  <si>
    <t>150-001</t>
  </si>
  <si>
    <t>150-003</t>
  </si>
  <si>
    <t>150-004</t>
  </si>
  <si>
    <t>150-005</t>
  </si>
  <si>
    <t>150-006</t>
  </si>
  <si>
    <t>150-007</t>
  </si>
  <si>
    <t>150-008</t>
  </si>
  <si>
    <t>150-009</t>
  </si>
  <si>
    <t>150-010</t>
  </si>
  <si>
    <t>150-011</t>
  </si>
  <si>
    <t>150-012</t>
  </si>
  <si>
    <t>150-013</t>
  </si>
  <si>
    <t>150-014</t>
  </si>
  <si>
    <t>150-015</t>
  </si>
  <si>
    <t>150-016</t>
  </si>
  <si>
    <t>150-017</t>
  </si>
  <si>
    <t>150-018</t>
  </si>
  <si>
    <t>150-019</t>
  </si>
  <si>
    <t>150-020</t>
  </si>
  <si>
    <t>150-021</t>
  </si>
  <si>
    <t>150-022</t>
  </si>
  <si>
    <t>150-024</t>
  </si>
  <si>
    <t>150-025</t>
  </si>
  <si>
    <t>150-026</t>
  </si>
  <si>
    <t>150-029</t>
  </si>
  <si>
    <t>150-030</t>
  </si>
  <si>
    <t>150-032</t>
  </si>
  <si>
    <t>150-033</t>
  </si>
  <si>
    <t>150-034</t>
  </si>
  <si>
    <t>150-035</t>
  </si>
  <si>
    <t>150-036</t>
  </si>
  <si>
    <t>Lp.</t>
  </si>
  <si>
    <t xml:space="preserve">Wewnętrzny 
KOD
 procedury </t>
  </si>
  <si>
    <t>PRACOWNIA CHEMII KLINICZNEJ</t>
  </si>
  <si>
    <t>Cena 
sprzedaży 
2015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</si>
  <si>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</si>
  <si>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</si>
  <si>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</si>
  <si>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</si>
  <si>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</si>
  <si>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</si>
  <si>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</si>
  <si>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</si>
  <si>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</si>
  <si>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</si>
  <si>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</si>
  <si>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</si>
  <si>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</si>
  <si>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</si>
  <si>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</si>
  <si>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</si>
  <si>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</si>
  <si>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</si>
  <si>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</si>
  <si>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</si>
  <si>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</si>
  <si>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</si>
  <si>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</si>
  <si>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</si>
  <si>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</si>
  <si>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</si>
  <si>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</si>
  <si>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</si>
  <si>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</si>
  <si>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</si>
  <si>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</si>
  <si>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</si>
  <si>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</si>
  <si>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</si>
  <si>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</si>
  <si>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</si>
  <si>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</si>
  <si>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</si>
  <si>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</si>
  <si>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</si>
  <si>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</si>
  <si>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</si>
  <si>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</si>
  <si>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</si>
  <si>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</si>
  <si>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</si>
  <si>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</si>
  <si>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</si>
  <si>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</si>
  <si>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</si>
  <si>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</si>
  <si>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</si>
  <si>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</si>
  <si>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</si>
  <si>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</si>
  <si>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</si>
  <si>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</si>
  <si>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</si>
  <si>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</si>
  <si>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</si>
  <si>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</si>
  <si>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</si>
  <si>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</si>
  <si>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</si>
  <si>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</si>
  <si>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</si>
  <si>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</si>
  <si>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</si>
  <si>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</si>
  <si>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</si>
  <si>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</si>
  <si>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</si>
  <si>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</si>
  <si>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</si>
  <si>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</si>
  <si>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</si>
  <si>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</si>
  <si>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</si>
  <si>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</si>
  <si>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</si>
  <si>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</si>
  <si>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</si>
  <si>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</si>
  <si>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</si>
  <si>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</si>
  <si>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</si>
  <si>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</si>
  <si>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</si>
  <si>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</si>
  <si>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</si>
  <si>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</si>
  <si>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</si>
  <si>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</si>
  <si>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</si>
  <si>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</si>
  <si>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</si>
  <si>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</si>
  <si>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</si>
  <si>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</si>
  <si>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</si>
  <si>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</si>
  <si>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</si>
  <si>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</si>
  <si>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</si>
  <si>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</si>
  <si>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</si>
  <si>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</si>
  <si>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</si>
  <si>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</si>
  <si>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</si>
  <si>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</si>
  <si>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</si>
  <si>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ZAKŁAD DIAGNOSTYKI OBRAZOWEJ -TK</t>
  </si>
  <si>
    <t>ZAKŁAD DIAGNOSTYKI OBRAZOWEJ-PRACOWNIA USG</t>
  </si>
  <si>
    <t>ZAKŁAD DIAGNOSTYKI OBRAZOWEJ - RTG</t>
  </si>
  <si>
    <t>ZAKŁAD DIAGNOSTYKI OBRAZOWEJ - MR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</si>
  <si>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</si>
  <si>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</si>
  <si>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</si>
  <si>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</si>
  <si>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</si>
  <si>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</si>
  <si>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</si>
  <si>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</si>
  <si>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</si>
  <si>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</si>
  <si>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SPRAWDZENIE</t>
  </si>
  <si>
    <t>123.</t>
  </si>
  <si>
    <t>124.</t>
  </si>
  <si>
    <t>125.</t>
  </si>
  <si>
    <t>126.</t>
  </si>
  <si>
    <t>301-114</t>
  </si>
  <si>
    <t>301-115</t>
  </si>
  <si>
    <t>301-117</t>
  </si>
  <si>
    <t>301-118</t>
  </si>
  <si>
    <t>301-119</t>
  </si>
  <si>
    <t>303-021</t>
  </si>
  <si>
    <t>301-120</t>
  </si>
  <si>
    <t>301-121</t>
  </si>
  <si>
    <t>Oznaczenie Inhibina</t>
  </si>
  <si>
    <t>Oznaczenie grupy krwi ze sreeningiem alloprzeciwciał odpornościowych met.automatyczna-mikrokolumnowa</t>
  </si>
  <si>
    <t>Oznaczenie grupy krwi ze sreeningiem alloprzeciwciał odpornościowych met.manualna-mikrokolumnowa</t>
  </si>
  <si>
    <t>Oznaczenie grupy krwi ze sreeningiem alloprzeciwciał odpornościowych met. manualna- probówkowa</t>
  </si>
  <si>
    <t>Próba zgodności z kontrolą grupy krwi Dawcy, 1 jednostką koncentratu krwinek czerwonych (KKCz) met. automatyczna-mikrokolumnowa</t>
  </si>
  <si>
    <t>Kontrolna grupa krwi ze screeningiem Biorcy met. automatyczna-mikrokolumnowa</t>
  </si>
  <si>
    <t>Próba zgodności z kontrolą grupy krwi Dawcy, 1 jednostką koncentratu krwinek czerwonych (KKCz) met. manualna-mikrokolumnowa</t>
  </si>
  <si>
    <t>Kontrola grupy krwi ze screeningiem Biorcy met. manualna-mikrokolumnowa</t>
  </si>
  <si>
    <t>Próba zgodności z kontrolą grupy krwi Dawcy, 1 jednostką koncentratu krwinek czerwonych (KKCz) met. manualna-probówkowa</t>
  </si>
  <si>
    <t>Kontrolna Grupa krwi ze screeningiem Biorcy met. manualna - probówkowa</t>
  </si>
  <si>
    <t>Bezpośredni test antyglobulinowy (BTA-Coombs) met. mikrokolumnowa</t>
  </si>
  <si>
    <t>Screening alloprzeciwciał odpornościowych met. automatyczna- mikrokolumnowa</t>
  </si>
  <si>
    <t>Screening alloprzeciwciał odpornościowych tech. manualna- mikrokolumnowa</t>
  </si>
  <si>
    <t>Screening alloprzeciwciał odpornościowych met. manualna - probówkowa</t>
  </si>
  <si>
    <t xml:space="preserve">Napromienianie 1 donacji składnika krwi </t>
  </si>
  <si>
    <t>Wykonanie identyfikacyjnej karty grupy krwi „Krewkarta” bez wykonania badań grupy krwi.</t>
  </si>
  <si>
    <t>Przyjęcie 1 donacji składnika krwi do Banku Krwi</t>
  </si>
  <si>
    <t>Wydanie 1 donacji składnika krwi zleceniodawcy (Bank Krwi)</t>
  </si>
  <si>
    <t>Rozmrożenie 1 donacji składnika krwi (Bank Krwi)</t>
  </si>
  <si>
    <t xml:space="preserve">Rezerwowanie i przechowywanie krwi i jej składników </t>
  </si>
  <si>
    <t>301-122</t>
  </si>
  <si>
    <t>301-123</t>
  </si>
  <si>
    <t>301-124</t>
  </si>
  <si>
    <t>301-125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</si>
  <si>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</si>
  <si>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</si>
  <si>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</si>
  <si>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</si>
  <si>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</si>
  <si>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</si>
  <si>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</si>
  <si>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</si>
  <si>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</si>
  <si>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303-030</t>
  </si>
  <si>
    <t>Dwukrotne oznaczeniem grupy krwi (grupa potwierdzona)</t>
  </si>
  <si>
    <t>301-126</t>
  </si>
  <si>
    <t>301-127</t>
  </si>
  <si>
    <t>301-128</t>
  </si>
  <si>
    <t>301-130</t>
  </si>
  <si>
    <t>301-131</t>
  </si>
  <si>
    <t>301-132</t>
  </si>
  <si>
    <t>301-133</t>
  </si>
  <si>
    <t>301-138</t>
  </si>
  <si>
    <t>301-139</t>
  </si>
  <si>
    <t>301-140</t>
  </si>
  <si>
    <t>301-141</t>
  </si>
  <si>
    <t>301-142</t>
  </si>
  <si>
    <t>301-143</t>
  </si>
  <si>
    <t>301-144</t>
  </si>
  <si>
    <t>301-145</t>
  </si>
  <si>
    <t>301-146</t>
  </si>
  <si>
    <t>301-147</t>
  </si>
  <si>
    <t>301-148</t>
  </si>
  <si>
    <t>301-149</t>
  </si>
  <si>
    <t>301-150</t>
  </si>
  <si>
    <t>301-151</t>
  </si>
  <si>
    <t>301-152</t>
  </si>
  <si>
    <t>301-153</t>
  </si>
  <si>
    <t>301-154</t>
  </si>
  <si>
    <t>301-155</t>
  </si>
  <si>
    <t>301-156</t>
  </si>
  <si>
    <t>301-157</t>
  </si>
  <si>
    <t>301-158</t>
  </si>
  <si>
    <t>301-159</t>
  </si>
  <si>
    <t>301-160</t>
  </si>
  <si>
    <t>301-161</t>
  </si>
  <si>
    <t>301-163</t>
  </si>
  <si>
    <t>301-164</t>
  </si>
  <si>
    <t>301-165</t>
  </si>
  <si>
    <t>301-166</t>
  </si>
  <si>
    <t>301-167</t>
  </si>
  <si>
    <t>301-168</t>
  </si>
  <si>
    <t>301-169</t>
  </si>
  <si>
    <t>Wykonanie identyfikacyjnej karty grupy krwi „Krewkarta” z dwukrotnym oznaczeniem grupy krwi (grupa potwierdzona)</t>
  </si>
  <si>
    <t>*) usługi komercyjne wykonywanie tylko na podstawie podpisanej umowy z kontrahentem zewnętrznym oraz dla nieubezpieczonych pacjentów NIO-PIB.</t>
  </si>
  <si>
    <t>SAMODZIELNA PRACOWNIA BIOMARKERÓW NOWOTWOROWYCH I CYTOKIN</t>
  </si>
  <si>
    <t>301-171</t>
  </si>
  <si>
    <t>301-172</t>
  </si>
  <si>
    <t>301-173</t>
  </si>
  <si>
    <t>301-174</t>
  </si>
  <si>
    <t>301-175</t>
  </si>
  <si>
    <t>301-176</t>
  </si>
  <si>
    <t>PR</t>
  </si>
  <si>
    <t>bez pracowników</t>
  </si>
  <si>
    <t>301-178</t>
  </si>
  <si>
    <t>301-179</t>
  </si>
  <si>
    <t>301-180</t>
  </si>
  <si>
    <t>301-181</t>
  </si>
  <si>
    <t>FIT -ilościowy test na krew utajoną w kale</t>
  </si>
  <si>
    <t>301-182</t>
  </si>
  <si>
    <t>301-183</t>
  </si>
  <si>
    <t>301-184</t>
  </si>
  <si>
    <t>301-185</t>
  </si>
  <si>
    <t>301-186</t>
  </si>
  <si>
    <t>301-187</t>
  </si>
  <si>
    <t>301-188</t>
  </si>
  <si>
    <t>301-189</t>
  </si>
  <si>
    <t>301-190</t>
  </si>
  <si>
    <t>301-191</t>
  </si>
  <si>
    <t>301-192</t>
  </si>
  <si>
    <t>301-193</t>
  </si>
  <si>
    <t>301-194</t>
  </si>
  <si>
    <t>301-195</t>
  </si>
  <si>
    <t>301-197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</si>
  <si>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</si>
  <si>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</si>
  <si>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</si>
  <si>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</si>
  <si>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</si>
  <si>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</si>
  <si>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</si>
  <si>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</si>
  <si>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</si>
  <si>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</si>
  <si>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</si>
  <si>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ZAKŁAD DIAGNOSTYKI LABORATORYJNEJ</t>
  </si>
  <si>
    <t>147.</t>
  </si>
  <si>
    <t>148.</t>
  </si>
  <si>
    <t>Koszt NIO
(cena wew)
2025</t>
  </si>
  <si>
    <t>Cena dla pracowników
2025 rok</t>
  </si>
  <si>
    <t>301-198</t>
  </si>
  <si>
    <t>301-199</t>
  </si>
  <si>
    <t>301-200</t>
  </si>
  <si>
    <t>301-201</t>
  </si>
  <si>
    <t>301-202</t>
  </si>
  <si>
    <t>301-203</t>
  </si>
  <si>
    <t>Albumina (surowica /PzJC)</t>
  </si>
  <si>
    <t>Wapń (surowica / mocz/DZM)</t>
  </si>
  <si>
    <t>Magnez (surowica/mocz/DZM)</t>
  </si>
  <si>
    <t>Żelazo</t>
  </si>
  <si>
    <t>Białko (surowica / PzJC/PMR)</t>
  </si>
  <si>
    <t>Mocznik (surowic / mocz /DZM/ PzJC)</t>
  </si>
  <si>
    <t>Kreatynina (surowica / mocz /DZM/ PzJC)</t>
  </si>
  <si>
    <t>Kwas moczowy (surowica / mocz/DZM)</t>
  </si>
  <si>
    <t>Fosfor (surowica / mocz/DZM)</t>
  </si>
  <si>
    <t>Glukoza (surowica/PzJC/PMR)</t>
  </si>
  <si>
    <t>Bilirubina całkowita</t>
  </si>
  <si>
    <t>Cholesterol całkowity (surowica / PzJC)</t>
  </si>
  <si>
    <t>TGL (surowica / PzJC)</t>
  </si>
  <si>
    <t>Aminotransferaza asparaginianowa - AST (surowica/PzJC)</t>
  </si>
  <si>
    <t>Aminotransferaza alaninowa - ALT (surowica/PzJC)</t>
  </si>
  <si>
    <t>Fosfataza alkaliczna (ALP)</t>
  </si>
  <si>
    <t>Amylaza (surowica / mocz / PzJC)</t>
  </si>
  <si>
    <t>Gamma glutamylotranspeptydaza - GGTP (surowica/PzJC)</t>
  </si>
  <si>
    <t>Dehydrogenaza mleczanowa – LDH (surowica/PzJC/PMR)</t>
  </si>
  <si>
    <t>Kinaza fosfokreatynowa (CK)</t>
  </si>
  <si>
    <t>CKMB stężenie</t>
  </si>
  <si>
    <t>Sód (surowica / mocz/DZM/PzJC)</t>
  </si>
  <si>
    <t>Potas (surowica / mocz/DZM/PzJC)</t>
  </si>
  <si>
    <t>Chlorki (surowica / mocz/DZM/PzJC)</t>
  </si>
  <si>
    <t>Klirens Kreatyniny</t>
  </si>
  <si>
    <t>Bilirubina bezpośrednia</t>
  </si>
  <si>
    <t>Chol. - HDL</t>
  </si>
  <si>
    <t>Osmolalność (surowica / mocz)</t>
  </si>
  <si>
    <t>Troponina T</t>
  </si>
  <si>
    <t>Gazometria*)</t>
  </si>
  <si>
    <t>Lipidogram Chol.+TGL+HDL+LDL</t>
  </si>
  <si>
    <t>Glukoza mały profil ( 2 oznaczenia)</t>
  </si>
  <si>
    <t>Witamina B12</t>
  </si>
  <si>
    <t>Kwas foliowy</t>
  </si>
  <si>
    <t>Morfologia z rozmazem (rozmaz 5-parametrowy)</t>
  </si>
  <si>
    <t>Retikulocyty</t>
  </si>
  <si>
    <t>Ocena rozmazu krwi obwodowej</t>
  </si>
  <si>
    <t>Ocena rozmazu szpiku (mielogram)*)</t>
  </si>
  <si>
    <t>Czas protrombinowy, wskaźnik INR</t>
  </si>
  <si>
    <t>Czas APTT</t>
  </si>
  <si>
    <t>Fibrynogen</t>
  </si>
  <si>
    <t>Antytrombina III</t>
  </si>
  <si>
    <t>D - Dimery</t>
  </si>
  <si>
    <t>Białko C</t>
  </si>
  <si>
    <t>Test korekcji APTT</t>
  </si>
  <si>
    <t>Czynnik V</t>
  </si>
  <si>
    <t>Czynnik VII</t>
  </si>
  <si>
    <t>Czynnik X</t>
  </si>
  <si>
    <t>Czynnik VIII</t>
  </si>
  <si>
    <t>Proteinogram</t>
  </si>
  <si>
    <t>Immunoglobulina G</t>
  </si>
  <si>
    <t>Immunoglobulina A</t>
  </si>
  <si>
    <t>Immunoglobulina M</t>
  </si>
  <si>
    <t>Immunofiksacja</t>
  </si>
  <si>
    <t>β2mikroglobuliny (surowica/mocz)</t>
  </si>
  <si>
    <t>Prealbumina</t>
  </si>
  <si>
    <t>Białko Bence Jonesa (mocz/DZM)</t>
  </si>
  <si>
    <t>Transferyna</t>
  </si>
  <si>
    <t>Ferrytyna</t>
  </si>
  <si>
    <t>Mocz – badanie ogólne z osadem</t>
  </si>
  <si>
    <t>Białko (mocz/DZM)</t>
  </si>
  <si>
    <t>Glukoza (mocz/DZM)</t>
  </si>
  <si>
    <t>Ciężar właściwy moczu</t>
  </si>
  <si>
    <t>ph moczu</t>
  </si>
  <si>
    <t>Kał na krew utajoną</t>
  </si>
  <si>
    <t>Płyn mózg.– rdzeń: badanie ogólne (cytoza, białko, glukoza)*)</t>
  </si>
  <si>
    <t>Płyn mózg.–rdzeń: badanie ogólne (cytoza, białko, glukoza, rozmaz)*)</t>
  </si>
  <si>
    <t>Płyny z jam ciała:(cechy fizyczno – chemiczne / ph, ciężar właściwy, cytoza, TP, LDH)*)</t>
  </si>
  <si>
    <t>Płyny z jam ciała : (cechy fizyczno-chemiczne/ ph, ciężar właściwy, cytoza, rozmaz, biochemia)*)</t>
  </si>
  <si>
    <t>Czynnik XII</t>
  </si>
  <si>
    <t>Estradiol</t>
  </si>
  <si>
    <t>Progesteron</t>
  </si>
  <si>
    <t>Testosteron</t>
  </si>
  <si>
    <t>Prolaktyna</t>
  </si>
  <si>
    <t xml:space="preserve"> Parathormon</t>
  </si>
  <si>
    <t xml:space="preserve"> NT-proBNP  </t>
  </si>
  <si>
    <t xml:space="preserve"> HBS Ag</t>
  </si>
  <si>
    <t xml:space="preserve"> Anty HBS</t>
  </si>
  <si>
    <t xml:space="preserve"> Anty HCV</t>
  </si>
  <si>
    <t xml:space="preserve"> Anty HBC</t>
  </si>
  <si>
    <t xml:space="preserve"> HIV*)</t>
  </si>
  <si>
    <t xml:space="preserve">Hemoglobina glikowana HbA1c  </t>
  </si>
  <si>
    <t xml:space="preserve">C-peptyd  </t>
  </si>
  <si>
    <t>Kortyzol</t>
  </si>
  <si>
    <t>Insulina</t>
  </si>
  <si>
    <t>Wankomycyna*)</t>
  </si>
  <si>
    <t>Lipaza (surowica/PzJC)</t>
  </si>
  <si>
    <t>Wolne łańcuchy Kappa/Lambda - (surowica/mocz/DZM) - pakiet</t>
  </si>
  <si>
    <t>Czynnik Von Willebranda Aktywność</t>
  </si>
  <si>
    <t>Czynnik Von Willebranda antygen</t>
  </si>
  <si>
    <t>Czynnik wzrostu Hgh</t>
  </si>
  <si>
    <t>Czas trombinowy</t>
  </si>
  <si>
    <t>Methotreksat*)</t>
  </si>
  <si>
    <t>Czynnik IX</t>
  </si>
  <si>
    <t>Homocysteina</t>
  </si>
  <si>
    <t>Cynk</t>
  </si>
  <si>
    <t>IgG4</t>
  </si>
  <si>
    <t>IgGCSF*)</t>
  </si>
  <si>
    <t>Prokalcytonina</t>
  </si>
  <si>
    <t>Alfa 1 antytrypsyna</t>
  </si>
  <si>
    <t>Haptoglobina</t>
  </si>
  <si>
    <t>Ceruloplazmina</t>
  </si>
  <si>
    <t>Immunofiksacja dara(szpital)*)</t>
  </si>
  <si>
    <t>A-TG</t>
  </si>
  <si>
    <t>A-TPO</t>
  </si>
  <si>
    <t>ACTH</t>
  </si>
  <si>
    <t>Amoniak</t>
  </si>
  <si>
    <t>Amikacyna*)</t>
  </si>
  <si>
    <t>Fenytoina*)</t>
  </si>
  <si>
    <t>DHEA-S</t>
  </si>
  <si>
    <t>SHBG</t>
  </si>
  <si>
    <t>LDL</t>
  </si>
  <si>
    <t>IGF-1</t>
  </si>
  <si>
    <t>Androstendion</t>
  </si>
  <si>
    <t>ASARS-S *)</t>
  </si>
  <si>
    <t>CEA (surowica/PzJC)</t>
  </si>
  <si>
    <t>CA19-9 (surowica/PzJC)</t>
  </si>
  <si>
    <t>CA125</t>
  </si>
  <si>
    <t>AFP (surowica/PzJC)</t>
  </si>
  <si>
    <t>βHCG</t>
  </si>
  <si>
    <t>Witamina D3</t>
  </si>
  <si>
    <t>HE4 (surowica/PzJC)</t>
  </si>
  <si>
    <t>KALCYTONINA (surowica/PzJC)</t>
  </si>
  <si>
    <t>PSA</t>
  </si>
  <si>
    <t>FPSA</t>
  </si>
  <si>
    <t>TYREOGLOBULINA</t>
  </si>
  <si>
    <t>anty-TSHR</t>
  </si>
  <si>
    <t>CA15-3</t>
  </si>
  <si>
    <t>SCC</t>
  </si>
  <si>
    <t>CYFRA21</t>
  </si>
  <si>
    <t>NSE</t>
  </si>
  <si>
    <t>AMH</t>
  </si>
  <si>
    <t>Chromogranina A</t>
  </si>
  <si>
    <t>Interleukina 6*)</t>
  </si>
  <si>
    <t>Rozpuszczalny receptor transferryny</t>
  </si>
  <si>
    <t>β-CTX</t>
  </si>
  <si>
    <t>17-OH Progesteron</t>
  </si>
  <si>
    <t>Aldosteron</t>
  </si>
  <si>
    <t>Renina</t>
  </si>
  <si>
    <t>Kortyzol w DZM</t>
  </si>
  <si>
    <t>P1NP</t>
  </si>
  <si>
    <t>Dabigatran*)</t>
  </si>
  <si>
    <t>Aktywność heparyny*)</t>
  </si>
  <si>
    <t>Antykoagulant toczniowy*)</t>
  </si>
  <si>
    <t>Kortyzol w ślinie*)</t>
  </si>
  <si>
    <t>PIVKA II</t>
  </si>
  <si>
    <t>proGRP</t>
  </si>
  <si>
    <t>S100</t>
  </si>
  <si>
    <t>AHAVIGG</t>
  </si>
  <si>
    <t>AHAVIGM</t>
  </si>
  <si>
    <t>Czynnik reumatoidalny</t>
  </si>
  <si>
    <t>IgG1</t>
  </si>
  <si>
    <t>IgG2</t>
  </si>
  <si>
    <t>IgG3</t>
  </si>
  <si>
    <t>Gentamycyna *)</t>
  </si>
  <si>
    <t>Digoksyna *)</t>
  </si>
  <si>
    <t>Albumina w moczu</t>
  </si>
  <si>
    <t>Etanol *)bez pracowników</t>
  </si>
  <si>
    <t>NGAL</t>
  </si>
  <si>
    <t>ANA Screen</t>
  </si>
  <si>
    <t>Cyklosportyna*) bez pracowników</t>
  </si>
  <si>
    <t>Tacrolimus*) bez pracowników</t>
  </si>
  <si>
    <t>Płytki krwi</t>
  </si>
  <si>
    <t>Wolne łańcuchy Kappa - sprzedawane tylko w pakiecie 301-117 (sprzedaż wewnętrzna)</t>
  </si>
  <si>
    <t>Wolne łańcuchy Lambda  - sprzedawane tylko w pakiecie 301-117 (sprzedaż wewnętrzna)</t>
  </si>
  <si>
    <t>WYSZUKAJ.PIONOWO(B9;'[1_ RAZEM_WYCENA BADAŃ 2024 -CENNIKI_2024-11-20.xlsx]1_2025_WARTOŚCI_2024-11-20'!$J:$R;9;FAŁSZ)</t>
  </si>
  <si>
    <t>301-204</t>
  </si>
  <si>
    <t>Anty-tTG IgA</t>
  </si>
  <si>
    <t>301-205</t>
  </si>
  <si>
    <t>Anty-tTG IgG</t>
  </si>
  <si>
    <t>149.</t>
  </si>
  <si>
    <t>150.</t>
  </si>
  <si>
    <t>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</si>
</sst>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z_ł_-;\-* #,##0.00\ _z_ł_-;_-* &quot;-&quot;??\ _z_ł_-;_-@_-"/>
  </numFmts>
  <fonts count="56">
    <font>
      <sz val="11"/>
      <color theme="1"/>
      <name val="Czcionka tekstu podstawowego"/>
      <family val="2"/>
      <charset val="238"/>
    </font>
    <font>
      <sz val="9"/>
      <name val="Arial CE"/>
      <charset val="238"/>
    </font>
    <font>
      <b/>
      <sz val="11"/>
      <name val="Calibri"/>
      <family val="2"/>
      <charset val="238"/>
    </font>
    <font>
      <b/>
      <sz val="10"/>
      <name val="Calibri"/>
      <family val="2"/>
      <charset val="238"/>
    </font>
    <font>
      <b/>
      <sz val="9"/>
      <color indexed="55"/>
      <name val="Cambria"/>
      <family val="1"/>
      <charset val="238"/>
    </font>
    <font>
      <b/>
      <sz val="11"/>
      <name val="Cambria"/>
      <family val="1"/>
      <charset val="238"/>
    </font>
    <font>
      <sz val="10"/>
      <name val="Cambria"/>
      <family val="1"/>
      <charset val="238"/>
    </font>
    <font>
      <b/>
      <sz val="10"/>
      <name val="Cambria"/>
      <family val="1"/>
      <charset val="238"/>
    </font>
    <font>
      <sz val="10"/>
      <name val="Arial CE"/>
      <charset val="238"/>
    </font>
    <font>
      <sz val="14"/>
      <name val="Arial CE"/>
      <charset val="238"/>
    </font>
    <font>
      <sz val="14"/>
      <name val="Calibri"/>
      <family val="2"/>
      <charset val="238"/>
    </font>
    <font>
      <b/>
      <sz val="18"/>
      <color theme="1"/>
      <name val="Czcionka tekstu podstawowego"/>
      <charset val="238"/>
    </font>
    <font>
      <b/>
      <sz val="16"/>
      <name val="Cambria"/>
      <family val="1"/>
      <charset val="238"/>
    </font>
    <font>
      <b/>
      <sz val="18"/>
      <name val="Czcionka tekstu podstawowego"/>
      <charset val="238"/>
    </font>
    <font>
      <sz val="11"/>
      <color theme="1"/>
      <name val="Czcionka tekstu podstawowego"/>
      <family val="2"/>
      <charset val="238"/>
    </font>
    <font>
      <sz val="16"/>
      <color rgb="FF0000FF"/>
      <name val="Arial"/>
      <family val="2"/>
      <charset val="238"/>
    </font>
    <font>
      <sz val="11"/>
      <color theme="0" tint="-0.34998626667073579"/>
      <name val="Czcionka tekstu podstawowego"/>
      <family val="2"/>
      <charset val="238"/>
    </font>
    <font>
      <b/>
      <sz val="9"/>
      <color theme="0" tint="-0.34998626667073579"/>
      <name val="Calibri"/>
      <family val="2"/>
      <charset val="238"/>
    </font>
    <font>
      <sz val="14"/>
      <color theme="0" tint="-0.34998626667073579"/>
      <name val="Calibri"/>
      <family val="2"/>
      <charset val="238"/>
    </font>
    <font>
      <sz val="14"/>
      <color rgb="FFFF0000"/>
      <name val="Calibri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8"/>
      <name val="Cambria"/>
      <family val="1"/>
      <charset val="238"/>
      <scheme val="major"/>
    </font>
    <font>
      <b/>
      <sz val="20"/>
      <name val="Cambria"/>
      <family val="1"/>
      <charset val="238"/>
      <scheme val="major"/>
    </font>
    <font>
      <sz val="20"/>
      <name val="Cambria"/>
      <family val="1"/>
      <charset val="238"/>
      <scheme val="major"/>
    </font>
    <font>
      <sz val="18"/>
      <name val="Cambria"/>
      <family val="1"/>
      <charset val="238"/>
      <scheme val="major"/>
    </font>
    <font>
      <b/>
      <u/>
      <sz val="24"/>
      <name val="Cambria"/>
      <family val="1"/>
      <charset val="238"/>
      <scheme val="major"/>
    </font>
    <font>
      <b/>
      <sz val="24"/>
      <name val="Cambria"/>
      <family val="1"/>
      <charset val="238"/>
      <scheme val="major"/>
    </font>
    <font>
      <sz val="11"/>
      <color rgb="FF0000FF"/>
      <name val="Czcionka tekstu podstawowego"/>
      <family val="2"/>
      <charset val="238"/>
    </font>
    <font>
      <sz val="14"/>
      <color rgb="FF0000FF"/>
      <name val="Arial CE"/>
      <charset val="238"/>
    </font>
    <font>
      <sz val="11"/>
      <color rgb="FFFF0000"/>
      <name val="Czcionka tekstu podstawowego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4"/>
      <color rgb="FFFF0000"/>
      <name val="Arial CE"/>
      <charset val="238"/>
    </font>
    <font>
      <sz val="18"/>
      <color rgb="FFFF0000"/>
      <name val="Cambria"/>
      <family val="1"/>
      <charset val="238"/>
      <scheme val="major"/>
    </font>
    <font>
      <sz val="16"/>
      <color rgb="FFFF0000"/>
      <name val="Arial CE"/>
      <charset val="238"/>
    </font>
    <font>
      <b/>
      <u/>
      <sz val="24"/>
      <color theme="1"/>
      <name val="Cambria"/>
      <family val="1"/>
      <charset val="238"/>
      <scheme val="major"/>
    </font>
    <font>
      <b/>
      <sz val="18"/>
      <color theme="1"/>
      <name val="Cambria"/>
      <family val="1"/>
      <charset val="238"/>
      <scheme val="major"/>
    </font>
    <font>
      <b/>
      <sz val="20"/>
      <color theme="1"/>
      <name val="Cambria"/>
      <family val="1"/>
      <charset val="238"/>
      <scheme val="major"/>
    </font>
    <font>
      <sz val="18"/>
      <color theme="1"/>
      <name val="Cambria"/>
      <family val="1"/>
      <charset val="238"/>
      <scheme val="major"/>
    </font>
    <font>
      <sz val="20"/>
      <color theme="1"/>
      <name val="Cambria"/>
      <family val="1"/>
      <charset val="238"/>
      <scheme val="major"/>
    </font>
    <font>
      <sz val="16"/>
      <color theme="1"/>
      <name val="Cambria"/>
      <family val="1"/>
      <charset val="238"/>
      <scheme val="major"/>
    </font>
    <font>
      <sz val="16"/>
      <color rgb="FF0000FF"/>
      <name val="Arial CE"/>
      <charset val="238"/>
    </font>
    <font>
      <b/>
      <sz val="16"/>
      <color rgb="FFFF0000"/>
      <name val="Cambria"/>
      <family val="1"/>
      <charset val="238"/>
      <scheme val="major"/>
    </font>
    <font>
      <b/>
      <sz val="18"/>
      <color rgb="FFFF0000"/>
      <name val="Cambria"/>
      <family val="1"/>
      <charset val="238"/>
      <scheme val="major"/>
    </font>
    <font>
      <sz val="11"/>
      <color rgb="FFFF0000"/>
      <name val="Cambria"/>
      <family val="1"/>
      <charset val="238"/>
      <scheme val="major"/>
    </font>
    <font>
      <b/>
      <sz val="11"/>
      <color rgb="FFFF0000"/>
      <name val="Cambria"/>
      <family val="1"/>
      <charset val="238"/>
      <scheme val="major"/>
    </font>
    <font>
      <sz val="16"/>
      <color rgb="FFFF0000"/>
      <name val="Cambria"/>
      <family val="1"/>
      <charset val="238"/>
      <scheme val="major"/>
    </font>
    <font>
      <sz val="14"/>
      <color rgb="FFFF0000"/>
      <name val="Cambria"/>
      <family val="1"/>
      <charset val="238"/>
      <scheme val="major"/>
    </font>
    <font>
      <b/>
      <sz val="14"/>
      <color rgb="FFFF0000"/>
      <name val="Cambria"/>
      <family val="1"/>
      <charset val="238"/>
      <scheme val="major"/>
    </font>
    <font>
      <sz val="14"/>
      <color theme="1"/>
      <name val="Cambria"/>
      <family val="1"/>
      <charset val="238"/>
      <scheme val="major"/>
    </font>
    <font>
      <b/>
      <sz val="11"/>
      <color rgb="FF0000FF"/>
      <name val="Cambria"/>
      <family val="1"/>
      <charset val="238"/>
      <scheme val="major"/>
    </font>
    <font>
      <sz val="24"/>
      <color rgb="FF0000FF"/>
      <name val="Cambria"/>
      <family val="1"/>
      <charset val="238"/>
      <scheme val="major"/>
    </font>
    <font>
      <sz val="11"/>
      <color theme="1"/>
      <name val="Cambria"/>
      <family val="1"/>
      <charset val="238"/>
      <scheme val="major"/>
    </font>
    <font>
      <sz val="8"/>
      <name val="Czcionka tekstu podstawowego"/>
      <family val="2"/>
      <charset val="238"/>
    </font>
    <font>
      <sz val="11"/>
      <color rgb="FF0000FF"/>
      <name val="Arial CE"/>
      <charset val="238"/>
    </font>
    <font>
      <b/>
      <u/>
      <sz val="11"/>
      <color rgb="FF0000FF"/>
      <name val="Cambria"/>
      <family val="1"/>
      <charset val="238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164" fontId="14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01">
    <xf numFmtId="0" fontId="0" fillId="0" borderId="0" xfId="0"/>
    <xf numFmtId="0" fontId="0" fillId="0" borderId="0" xfId="0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9" xfId="0" applyFont="1" applyBorder="1" applyAlignment="1">
      <alignment horizontal="center" vertical="center"/>
    </xf>
    <xf numFmtId="4" fontId="9" fillId="0" borderId="0" xfId="0" applyNumberFormat="1" applyFont="1"/>
    <xf numFmtId="0" fontId="9" fillId="0" borderId="0" xfId="0" applyFont="1"/>
    <xf numFmtId="164" fontId="0" fillId="0" borderId="0" xfId="1" applyFont="1"/>
    <xf numFmtId="164" fontId="5" fillId="0" borderId="5" xfId="1" applyFont="1" applyFill="1" applyBorder="1" applyAlignment="1">
      <alignment horizontal="center" vertical="center" wrapText="1"/>
    </xf>
    <xf numFmtId="164" fontId="10" fillId="0" borderId="9" xfId="1" applyFont="1" applyBorder="1" applyAlignment="1">
      <alignment horizontal="center" vertical="center"/>
    </xf>
    <xf numFmtId="164" fontId="0" fillId="2" borderId="0" xfId="1" applyFont="1" applyFill="1"/>
    <xf numFmtId="164" fontId="5" fillId="2" borderId="5" xfId="1" applyFont="1" applyFill="1" applyBorder="1" applyAlignment="1">
      <alignment horizontal="center" vertical="center" wrapText="1"/>
    </xf>
    <xf numFmtId="164" fontId="10" fillId="2" borderId="9" xfId="1" applyFont="1" applyFill="1" applyBorder="1" applyAlignment="1">
      <alignment horizontal="center" vertical="center"/>
    </xf>
    <xf numFmtId="0" fontId="0" fillId="0" borderId="0" xfId="0" applyAlignment="1"/>
    <xf numFmtId="0" fontId="2" fillId="0" borderId="3" xfId="0" applyFont="1" applyBorder="1" applyAlignment="1">
      <alignment vertical="center" wrapText="1"/>
    </xf>
    <xf numFmtId="0" fontId="11" fillId="0" borderId="0" xfId="0" applyFont="1" applyAlignment="1"/>
    <xf numFmtId="0" fontId="10" fillId="0" borderId="9" xfId="0" applyFont="1" applyBorder="1" applyAlignment="1">
      <alignment vertical="center"/>
    </xf>
    <xf numFmtId="0" fontId="15" fillId="0" borderId="0" xfId="0" applyFont="1" applyFill="1" applyBorder="1" applyAlignment="1" applyProtection="1">
      <alignment vertical="center" wrapText="1"/>
    </xf>
    <xf numFmtId="164" fontId="16" fillId="0" borderId="0" xfId="1" applyFont="1"/>
    <xf numFmtId="164" fontId="17" fillId="0" borderId="4" xfId="1" applyFont="1" applyBorder="1" applyAlignment="1">
      <alignment horizontal="center" vertical="center" wrapText="1"/>
    </xf>
    <xf numFmtId="164" fontId="18" fillId="0" borderId="9" xfId="1" applyFont="1" applyBorder="1" applyAlignment="1">
      <alignment horizontal="center" vertical="center"/>
    </xf>
    <xf numFmtId="164" fontId="2" fillId="0" borderId="5" xfId="1" applyFont="1" applyBorder="1" applyAlignment="1">
      <alignment horizontal="center" vertical="center" wrapText="1"/>
    </xf>
    <xf numFmtId="164" fontId="4" fillId="0" borderId="6" xfId="1" applyFont="1" applyBorder="1" applyAlignment="1">
      <alignment horizontal="center" vertical="center" wrapText="1"/>
    </xf>
    <xf numFmtId="164" fontId="4" fillId="0" borderId="7" xfId="1" applyFont="1" applyBorder="1" applyAlignment="1">
      <alignment horizontal="center" vertical="center" wrapText="1"/>
    </xf>
    <xf numFmtId="164" fontId="6" fillId="0" borderId="2" xfId="1" applyFont="1" applyBorder="1" applyAlignment="1">
      <alignment horizontal="center" vertical="center" wrapText="1"/>
    </xf>
    <xf numFmtId="164" fontId="4" fillId="0" borderId="8" xfId="1" applyFont="1" applyBorder="1" applyAlignment="1">
      <alignment horizontal="center" vertical="center" wrapText="1"/>
    </xf>
    <xf numFmtId="164" fontId="4" fillId="0" borderId="2" xfId="1" applyFont="1" applyBorder="1" applyAlignment="1">
      <alignment horizontal="center" vertical="center" wrapText="1"/>
    </xf>
    <xf numFmtId="164" fontId="7" fillId="0" borderId="5" xfId="1" applyFont="1" applyBorder="1" applyAlignment="1">
      <alignment horizontal="center" vertical="center" wrapText="1"/>
    </xf>
    <xf numFmtId="0" fontId="19" fillId="0" borderId="9" xfId="0" applyFont="1" applyBorder="1" applyAlignment="1">
      <alignment vertical="center"/>
    </xf>
    <xf numFmtId="164" fontId="7" fillId="0" borderId="0" xfId="1" applyFont="1" applyBorder="1" applyAlignment="1">
      <alignment horizontal="center" vertical="center" wrapText="1"/>
    </xf>
    <xf numFmtId="164" fontId="10" fillId="0" borderId="0" xfId="1" applyFont="1" applyBorder="1" applyAlignment="1">
      <alignment horizontal="center" vertical="center"/>
    </xf>
    <xf numFmtId="164" fontId="9" fillId="0" borderId="0" xfId="0" applyNumberFormat="1" applyFont="1"/>
    <xf numFmtId="0" fontId="21" fillId="0" borderId="10" xfId="0" applyFont="1" applyBorder="1" applyAlignment="1" applyProtection="1">
      <alignment horizontal="center" vertical="center" wrapText="1"/>
    </xf>
    <xf numFmtId="0" fontId="22" fillId="0" borderId="10" xfId="0" applyFont="1" applyFill="1" applyBorder="1" applyAlignment="1" applyProtection="1">
      <alignment horizontal="center" vertical="center" wrapText="1"/>
    </xf>
    <xf numFmtId="0" fontId="24" fillId="0" borderId="11" xfId="0" applyFont="1" applyBorder="1" applyAlignment="1" applyProtection="1">
      <alignment horizontal="center" vertical="center"/>
    </xf>
    <xf numFmtId="0" fontId="23" fillId="0" borderId="11" xfId="0" applyFont="1" applyFill="1" applyBorder="1" applyAlignment="1" applyProtection="1">
      <alignment horizontal="center" vertical="center"/>
    </xf>
    <xf numFmtId="0" fontId="23" fillId="0" borderId="10" xfId="0" applyFont="1" applyFill="1" applyBorder="1" applyAlignment="1" applyProtection="1">
      <alignment vertical="center" wrapText="1"/>
    </xf>
    <xf numFmtId="4" fontId="22" fillId="0" borderId="11" xfId="0" applyNumberFormat="1" applyFont="1" applyFill="1" applyBorder="1" applyAlignment="1" applyProtection="1">
      <alignment horizontal="center" vertical="center" wrapText="1"/>
    </xf>
    <xf numFmtId="0" fontId="25" fillId="0" borderId="0" xfId="2" applyFont="1" applyFill="1" applyBorder="1" applyAlignment="1" applyProtection="1">
      <alignment horizontal="center" vertical="center" wrapText="1"/>
    </xf>
    <xf numFmtId="0" fontId="26" fillId="0" borderId="0" xfId="2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5" fillId="0" borderId="0" xfId="2" applyFont="1" applyFill="1" applyBorder="1" applyAlignment="1" applyProtection="1">
      <alignment horizontal="center" vertical="center" wrapText="1"/>
    </xf>
    <xf numFmtId="0" fontId="36" fillId="0" borderId="10" xfId="0" applyFont="1" applyBorder="1" applyAlignment="1" applyProtection="1">
      <alignment horizontal="center" vertical="center" wrapText="1"/>
    </xf>
    <xf numFmtId="0" fontId="37" fillId="0" borderId="10" xfId="0" applyFont="1" applyFill="1" applyBorder="1" applyAlignment="1" applyProtection="1">
      <alignment horizontal="center" vertical="center" wrapText="1"/>
    </xf>
    <xf numFmtId="0" fontId="38" fillId="0" borderId="11" xfId="0" applyFont="1" applyBorder="1" applyAlignment="1" applyProtection="1">
      <alignment horizontal="center" vertical="center"/>
    </xf>
    <xf numFmtId="0" fontId="39" fillId="0" borderId="11" xfId="0" applyFont="1" applyFill="1" applyBorder="1" applyAlignment="1" applyProtection="1">
      <alignment horizontal="center" vertical="center"/>
    </xf>
    <xf numFmtId="0" fontId="14" fillId="0" borderId="0" xfId="0" applyFont="1" applyAlignment="1">
      <alignment vertical="center"/>
    </xf>
    <xf numFmtId="0" fontId="39" fillId="0" borderId="10" xfId="0" applyFont="1" applyFill="1" applyBorder="1" applyAlignment="1" applyProtection="1">
      <alignment horizontal="center" vertical="center"/>
    </xf>
    <xf numFmtId="0" fontId="38" fillId="0" borderId="0" xfId="0" applyFont="1" applyBorder="1" applyAlignment="1" applyProtection="1">
      <alignment horizontal="center" vertical="center"/>
    </xf>
    <xf numFmtId="0" fontId="39" fillId="0" borderId="10" xfId="0" applyFont="1" applyFill="1" applyBorder="1" applyAlignment="1" applyProtection="1">
      <alignment vertical="center" wrapText="1"/>
    </xf>
    <xf numFmtId="0" fontId="38" fillId="0" borderId="10" xfId="0" applyFont="1" applyBorder="1" applyAlignment="1" applyProtection="1">
      <alignment horizontal="center" vertical="center"/>
    </xf>
    <xf numFmtId="0" fontId="34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164" fontId="27" fillId="0" borderId="0" xfId="1" applyFont="1" applyAlignment="1">
      <alignment vertical="center"/>
    </xf>
    <xf numFmtId="164" fontId="41" fillId="0" borderId="0" xfId="1" applyFont="1" applyAlignment="1">
      <alignment vertical="center"/>
    </xf>
    <xf numFmtId="164" fontId="28" fillId="0" borderId="0" xfId="1" applyFont="1" applyAlignment="1">
      <alignment vertical="center"/>
    </xf>
    <xf numFmtId="164" fontId="35" fillId="0" borderId="0" xfId="1" applyNumberFormat="1" applyFont="1" applyFill="1" applyBorder="1" applyAlignment="1" applyProtection="1">
      <alignment horizontal="center" vertical="center" wrapText="1"/>
    </xf>
    <xf numFmtId="164" fontId="44" fillId="0" borderId="0" xfId="1" applyFont="1" applyAlignment="1">
      <alignment vertical="center"/>
    </xf>
    <xf numFmtId="0" fontId="44" fillId="0" borderId="0" xfId="0" applyFont="1" applyAlignment="1">
      <alignment vertical="center"/>
    </xf>
    <xf numFmtId="0" fontId="43" fillId="0" borderId="0" xfId="0" applyFont="1" applyAlignment="1">
      <alignment horizontal="left" vertical="center" wrapText="1"/>
    </xf>
    <xf numFmtId="164" fontId="43" fillId="0" borderId="0" xfId="1" applyNumberFormat="1" applyFont="1" applyAlignment="1">
      <alignment horizontal="left" vertical="center" wrapText="1"/>
    </xf>
    <xf numFmtId="164" fontId="45" fillId="0" borderId="0" xfId="1" applyNumberFormat="1" applyFont="1" applyAlignment="1">
      <alignment vertical="center"/>
    </xf>
    <xf numFmtId="164" fontId="42" fillId="0" borderId="0" xfId="1" applyFont="1" applyBorder="1" applyAlignment="1">
      <alignment horizontal="center" vertical="center" wrapText="1"/>
    </xf>
    <xf numFmtId="0" fontId="46" fillId="0" borderId="0" xfId="0" applyFont="1" applyAlignment="1">
      <alignment vertical="center"/>
    </xf>
    <xf numFmtId="164" fontId="42" fillId="0" borderId="0" xfId="1" applyNumberFormat="1" applyFont="1" applyAlignment="1">
      <alignment vertical="center"/>
    </xf>
    <xf numFmtId="164" fontId="43" fillId="0" borderId="0" xfId="1" applyNumberFormat="1" applyFont="1" applyAlignment="1">
      <alignment vertical="center"/>
    </xf>
    <xf numFmtId="4" fontId="47" fillId="0" borderId="0" xfId="0" applyNumberFormat="1" applyFont="1" applyAlignment="1">
      <alignment vertical="center"/>
    </xf>
    <xf numFmtId="0" fontId="43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164" fontId="48" fillId="0" borderId="0" xfId="1" applyNumberFormat="1" applyFont="1" applyAlignment="1">
      <alignment vertical="center"/>
    </xf>
    <xf numFmtId="164" fontId="36" fillId="0" borderId="0" xfId="1" applyNumberFormat="1" applyFont="1" applyAlignment="1">
      <alignment vertical="center"/>
    </xf>
    <xf numFmtId="164" fontId="50" fillId="0" borderId="0" xfId="1" applyNumberFormat="1" applyFont="1" applyAlignment="1">
      <alignment vertical="center"/>
    </xf>
    <xf numFmtId="164" fontId="51" fillId="0" borderId="0" xfId="1" applyNumberFormat="1" applyFont="1" applyFill="1" applyBorder="1" applyAlignment="1" applyProtection="1">
      <alignment horizontal="center" vertical="center" wrapText="1"/>
    </xf>
    <xf numFmtId="2" fontId="32" fillId="0" borderId="0" xfId="0" applyNumberFormat="1" applyFont="1" applyAlignment="1">
      <alignment vertical="center"/>
    </xf>
    <xf numFmtId="0" fontId="33" fillId="0" borderId="0" xfId="0" applyFont="1" applyAlignment="1">
      <alignment horizontal="right" vertical="center"/>
    </xf>
    <xf numFmtId="0" fontId="47" fillId="0" borderId="0" xfId="0" applyFont="1" applyAlignment="1">
      <alignment horizontal="right" vertical="center"/>
    </xf>
    <xf numFmtId="164" fontId="27" fillId="0" borderId="0" xfId="1" applyFont="1" applyAlignment="1">
      <alignment horizontal="center" vertical="center"/>
    </xf>
    <xf numFmtId="2" fontId="28" fillId="0" borderId="0" xfId="0" applyNumberFormat="1" applyFont="1" applyAlignment="1">
      <alignment vertical="center"/>
    </xf>
    <xf numFmtId="164" fontId="52" fillId="0" borderId="0" xfId="1" applyFont="1" applyAlignment="1">
      <alignment vertical="center"/>
    </xf>
    <xf numFmtId="0" fontId="52" fillId="0" borderId="0" xfId="0" applyFont="1" applyAlignment="1">
      <alignment vertical="center"/>
    </xf>
    <xf numFmtId="164" fontId="37" fillId="0" borderId="10" xfId="1" applyNumberFormat="1" applyFont="1" applyFill="1" applyBorder="1" applyAlignment="1" applyProtection="1">
      <alignment vertical="center" wrapText="1"/>
    </xf>
    <xf numFmtId="0" fontId="39" fillId="0" borderId="10" xfId="0" applyFont="1" applyFill="1" applyBorder="1" applyAlignment="1" applyProtection="1">
      <alignment horizontal="center" vertical="center" wrapText="1"/>
    </xf>
    <xf numFmtId="0" fontId="39" fillId="0" borderId="0" xfId="0" applyFont="1" applyFill="1" applyBorder="1" applyAlignment="1" applyProtection="1">
      <alignment horizontal="center" vertical="center" wrapText="1"/>
    </xf>
    <xf numFmtId="4" fontId="49" fillId="0" borderId="0" xfId="0" applyNumberFormat="1" applyFont="1" applyAlignment="1">
      <alignment vertical="center"/>
    </xf>
    <xf numFmtId="0" fontId="36" fillId="0" borderId="0" xfId="0" applyFont="1" applyAlignment="1">
      <alignment vertical="center"/>
    </xf>
    <xf numFmtId="164" fontId="50" fillId="0" borderId="0" xfId="1" applyNumberFormat="1" applyFont="1" applyAlignment="1">
      <alignment horizontal="left" vertical="center" wrapText="1"/>
    </xf>
    <xf numFmtId="0" fontId="54" fillId="0" borderId="0" xfId="0" applyFont="1" applyAlignment="1">
      <alignment vertical="center"/>
    </xf>
    <xf numFmtId="0" fontId="50" fillId="0" borderId="10" xfId="0" applyFont="1" applyFill="1" applyBorder="1" applyAlignment="1" applyProtection="1">
      <alignment horizontal="center" vertical="center" wrapText="1"/>
    </xf>
    <xf numFmtId="164" fontId="50" fillId="0" borderId="0" xfId="1" applyNumberFormat="1" applyFont="1" applyFill="1" applyBorder="1" applyAlignment="1" applyProtection="1">
      <alignment vertical="center" wrapText="1"/>
    </xf>
    <xf numFmtId="164" fontId="55" fillId="0" borderId="0" xfId="1" applyNumberFormat="1" applyFont="1" applyFill="1" applyBorder="1" applyAlignment="1" applyProtection="1">
      <alignment horizontal="center" vertical="center" wrapText="1"/>
    </xf>
    <xf numFmtId="164" fontId="50" fillId="0" borderId="0" xfId="1" applyNumberFormat="1" applyFont="1" applyFill="1" applyBorder="1" applyAlignment="1" applyProtection="1">
      <alignment horizontal="center" vertical="center" wrapText="1"/>
    </xf>
    <xf numFmtId="0" fontId="40" fillId="0" borderId="12" xfId="0" applyFont="1" applyFill="1" applyBorder="1" applyAlignment="1" applyProtection="1">
      <alignment horizontal="left" vertical="center" wrapText="1"/>
    </xf>
  </cellXfs>
  <cellStyles count="3">
    <cellStyle name="Dziesiętny" xfId="1" builtinId="3"/>
    <cellStyle name="Normalny" xfId="0" builtinId="0"/>
    <cellStyle name="Tytuł" xfId="2" builtinId="15"/>
  </cellStyles>
  <dxfs count="204"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0000FF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theme" Target="theme/theme1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/ANALIZY%202025/CENNIKI%202025/CENNIK%20(Koszt%20w&#322;asny%20sprzeda&#380;y)%20dla%20Dz.Ksi&#281;gowo&#347;ci_2025/2_%20RAZEM_WYCENA%20BADA&#323;%202025%20-CENNIKI_2025-01-10_ksi&#281;gowo&#347;&#263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300_2015_Diagnostyka%20Obrazowa\314_2015_MR\314_20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300_2015_Diagnostyka%20Obrazowa\315_2015_Mammografia\315_2015_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300_2015_Diagnostyka%20Obrazowa\312_2015_RTG\312_20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300_2015_Diagnostyka%20Obrazowa\313_2015_USG\313_2015_MO%20_1_Roentg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134_2015_ECHO\134_2015_MO_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134_2015_Kln.Onkol.iChor&#243;b%20Wewn\134_2015_1b_MO_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120_2015_Gastroenterologia%20Onkologiczna\121_2015%20Pracownia%20Endoskopii%20KGO\121_2015_MO_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120_2015_Gastroenterologia%20Onkologiczna\122_2015%20Pracownia%20USG%20%20KGO\122_2015_1_M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603_2014_Przychodnia\603_201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4\CENNIK_2014\Wycena%20bada&#324;_2014\320_2014_Z-d%20Patologii\329_2014_Prac.%20Genetyki%20Nowotwor&#243;w\329_2014_LDM_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/ANALIZY%202025/CENNIKI%202025/WYCENA%20BADA&#323;%202025/!301_2025_ZDL_EZ/!301_2025_ZDL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4\CENNIK_2014\Wycena%20bada&#324;_2014\320_2014_Z-d%20Patologii\329_2014_Prac.%20Genetyki%20Nowotwor&#243;w\329_2014_LDC_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4\CENNIK_2014\Wycena%20bada&#324;_2014\320_2014_Z-d%20Patologii\329_2014_Prac.%20Genetyki%20Nowotwor&#243;w\329_2014_LDF_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4\CENNIK_2014\Wycena%20bada&#324;_2014\320_2014_Z-d%20Patologii\325_2014_Pracownia%20Mikroskopii%20Elektronowej\325_2014_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4\CENNIK_2014\Wycena%20bada&#324;_2014\320_2014_Z-d%20Patologii\326_2014_Pracownia%20Cytometrii%20Przep&#322;ywowej\326_2014_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4\CENNIK_2014\Wycena%20bada&#324;_2014\320_2014_Z-d%20Patologii\328_2014_Prac.%20Cytologii%20Ginekologicznej\328_2014_1_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4\CENNIK_2014\Wycena%20bada&#324;_2014\320_2014_Z-d%20Patologii\327_2014_Prosektorium\327_2014_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340_2015_CPN\345_201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114_2015_Poradnia%20Psychoonkologii\114_201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540_2015_Z-D%20Genetyki%20%20Prac.%20GiHZL\542_2015_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520_2015_Zak&#322;ad%20Onkol.Molekul.i%20Translacyjnej\521_2015_Z-D%20Onkologii%20Molekul\521_2015_MO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301_2015_ZCHK\301_2015_1_EZ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520_2015_Zak&#322;ad%20Onkol.Molekul.i%20Translacyjnej\522_2014_Prac.In&#380;ynier.Kom\522_2015_EZ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150_2015_Z-d%20Rehabilitacji\150_201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4\CENNIK_2014\KOMERCYJNY_2014\9_CENNIK_2014_2014.10.3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302_2015_ZMN\302_2015_EZ_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330_2015_Mikrobiologia\330_2015_1_EZ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303_2015_Serologia\303_2015_1_EZ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140_2015_Kln.Endokrynol.i%20Med.%20Nukl\140_2015_1_M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8.222\Users\ANALIZY%202015\WYCENA%20BADA&#323;_2015\300_2015_Diagnostyka%20Obrazowa\310_2015_CT\310_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2025_WARTOŚCI_2025-01-10"/>
      <sheetName val="5_WARTOŚCI_2023-10-20"/>
      <sheetName val="kalkulacje-ogółem 2023_ZR"/>
      <sheetName val="słownik"/>
      <sheetName val="kalkulacje-ogółem 2023"/>
      <sheetName val="cennik_2016"/>
      <sheetName val="Arkusz4"/>
    </sheetNames>
    <sheetDataSet>
      <sheetData sheetId="0" refreshError="1">
        <row r="4">
          <cell r="D4" t="str">
            <v>Wewnętrzny KOD
 procedury</v>
          </cell>
          <cell r="E4" t="str">
            <v>Cena wewnetrzna 2025</v>
          </cell>
        </row>
        <row r="5">
          <cell r="D5" t="str">
            <v>301-001</v>
          </cell>
          <cell r="E5">
            <v>2.6715500000000003</v>
          </cell>
        </row>
        <row r="6">
          <cell r="D6" t="str">
            <v>301-002</v>
          </cell>
          <cell r="E6">
            <v>2.5915500000000002</v>
          </cell>
        </row>
        <row r="7">
          <cell r="D7" t="str">
            <v>301-003</v>
          </cell>
          <cell r="E7">
            <v>3.4515500000000001</v>
          </cell>
        </row>
        <row r="8">
          <cell r="D8" t="str">
            <v>301-004</v>
          </cell>
          <cell r="E8">
            <v>2.8915500000000001</v>
          </cell>
        </row>
        <row r="9">
          <cell r="D9" t="str">
            <v>301-005</v>
          </cell>
          <cell r="E9">
            <v>2.6315500000000003</v>
          </cell>
        </row>
        <row r="10">
          <cell r="D10" t="str">
            <v>301-006</v>
          </cell>
          <cell r="E10">
            <v>2.6815500000000001</v>
          </cell>
        </row>
        <row r="11">
          <cell r="D11" t="str">
            <v>301-007</v>
          </cell>
          <cell r="E11">
            <v>2.7315499999999999</v>
          </cell>
        </row>
        <row r="12">
          <cell r="D12" t="str">
            <v>301-008</v>
          </cell>
          <cell r="E12">
            <v>2.5515500000000002</v>
          </cell>
        </row>
        <row r="13">
          <cell r="D13" t="str">
            <v>301-009</v>
          </cell>
          <cell r="E13">
            <v>2.8915500000000001</v>
          </cell>
        </row>
        <row r="14">
          <cell r="D14" t="str">
            <v>301-010</v>
          </cell>
          <cell r="E14">
            <v>2.6715500000000003</v>
          </cell>
        </row>
        <row r="15">
          <cell r="D15" t="str">
            <v>301-011</v>
          </cell>
          <cell r="E15">
            <v>2.62155</v>
          </cell>
        </row>
        <row r="16">
          <cell r="D16" t="str">
            <v>301-012</v>
          </cell>
          <cell r="E16">
            <v>2.9115500000000001</v>
          </cell>
        </row>
        <row r="17">
          <cell r="D17" t="str">
            <v>301-013</v>
          </cell>
          <cell r="E17">
            <v>3.37155</v>
          </cell>
        </row>
        <row r="18">
          <cell r="D18" t="str">
            <v>301-014</v>
          </cell>
          <cell r="E18">
            <v>2.7115499999999999</v>
          </cell>
        </row>
        <row r="19">
          <cell r="D19" t="str">
            <v>301-015</v>
          </cell>
          <cell r="E19">
            <v>2.7115499999999999</v>
          </cell>
        </row>
        <row r="20">
          <cell r="D20" t="str">
            <v>301-016</v>
          </cell>
          <cell r="E20">
            <v>2.7315499999999999</v>
          </cell>
        </row>
        <row r="21">
          <cell r="D21" t="str">
            <v>301-017</v>
          </cell>
          <cell r="E21">
            <v>7.2415500000000002</v>
          </cell>
        </row>
        <row r="22">
          <cell r="D22" t="str">
            <v>301-018</v>
          </cell>
          <cell r="E22">
            <v>2.7815500000000002</v>
          </cell>
        </row>
        <row r="23">
          <cell r="D23" t="str">
            <v>301-019</v>
          </cell>
          <cell r="E23">
            <v>2.8215499999999998</v>
          </cell>
        </row>
        <row r="24">
          <cell r="D24" t="str">
            <v>301-020</v>
          </cell>
          <cell r="E24">
            <v>3.3615499999999998</v>
          </cell>
        </row>
        <row r="25">
          <cell r="D25" t="str">
            <v>301-021</v>
          </cell>
          <cell r="E25">
            <v>10.369899999999998</v>
          </cell>
        </row>
        <row r="26">
          <cell r="D26" t="str">
            <v>301-022</v>
          </cell>
          <cell r="E26">
            <v>2.6515499999999999</v>
          </cell>
        </row>
        <row r="27">
          <cell r="D27" t="str">
            <v>301-023</v>
          </cell>
          <cell r="E27">
            <v>2.6515499999999999</v>
          </cell>
        </row>
        <row r="28">
          <cell r="D28" t="str">
            <v>301-024</v>
          </cell>
          <cell r="E28">
            <v>2.6515499999999999</v>
          </cell>
        </row>
        <row r="29">
          <cell r="D29" t="str">
            <v>301-025</v>
          </cell>
          <cell r="E29">
            <v>4.9781000000000004</v>
          </cell>
        </row>
        <row r="30">
          <cell r="D30" t="str">
            <v>301-026</v>
          </cell>
          <cell r="E30">
            <v>3.37155</v>
          </cell>
        </row>
        <row r="31">
          <cell r="D31" t="str">
            <v>301-027</v>
          </cell>
          <cell r="E31">
            <v>4.7715499999999995</v>
          </cell>
        </row>
        <row r="32">
          <cell r="D32" t="str">
            <v>301-028</v>
          </cell>
          <cell r="E32">
            <v>5.0615499999999995</v>
          </cell>
        </row>
        <row r="33">
          <cell r="D33" t="str">
            <v>301-029</v>
          </cell>
          <cell r="E33">
            <v>6.3749463636363641</v>
          </cell>
        </row>
        <row r="34">
          <cell r="D34" t="str">
            <v>301-031</v>
          </cell>
          <cell r="E34">
            <v>7.6115499999999994</v>
          </cell>
        </row>
        <row r="35">
          <cell r="D35" t="str">
            <v>301-032</v>
          </cell>
          <cell r="E35">
            <v>12.24485</v>
          </cell>
        </row>
        <row r="36">
          <cell r="D36" t="str">
            <v>301-033</v>
          </cell>
          <cell r="E36">
            <v>15.898349999999999</v>
          </cell>
        </row>
        <row r="37">
          <cell r="D37" t="str">
            <v>301-034</v>
          </cell>
          <cell r="E37">
            <v>5.2580999999999998</v>
          </cell>
        </row>
        <row r="38">
          <cell r="D38" t="str">
            <v>301-035</v>
          </cell>
          <cell r="E38">
            <v>14.789899999999998</v>
          </cell>
        </row>
        <row r="39">
          <cell r="D39" t="str">
            <v>301-036</v>
          </cell>
          <cell r="E39">
            <v>14.851549999999998</v>
          </cell>
        </row>
        <row r="40">
          <cell r="D40" t="str">
            <v>301-037</v>
          </cell>
          <cell r="E40">
            <v>3.9137499999999998</v>
          </cell>
        </row>
        <row r="41">
          <cell r="D41" t="str">
            <v>301-039</v>
          </cell>
          <cell r="E41">
            <v>3.2752499999999998</v>
          </cell>
        </row>
        <row r="42">
          <cell r="D42" t="str">
            <v>301-040</v>
          </cell>
          <cell r="E42">
            <v>14.492099999999999</v>
          </cell>
        </row>
        <row r="43">
          <cell r="D43" t="str">
            <v>301-041</v>
          </cell>
          <cell r="E43">
            <v>31.9513</v>
          </cell>
        </row>
        <row r="44">
          <cell r="D44" t="str">
            <v>301-042</v>
          </cell>
          <cell r="E44">
            <v>115.54690000000001</v>
          </cell>
        </row>
        <row r="45">
          <cell r="D45" t="str">
            <v>301-044</v>
          </cell>
          <cell r="E45">
            <v>3.7498999999999998</v>
          </cell>
        </row>
        <row r="46">
          <cell r="D46" t="str">
            <v>301-045</v>
          </cell>
          <cell r="E46">
            <v>3.6099000000000001</v>
          </cell>
        </row>
        <row r="47">
          <cell r="D47" t="str">
            <v>301-047</v>
          </cell>
          <cell r="E47">
            <v>3.7399</v>
          </cell>
        </row>
        <row r="48">
          <cell r="D48" t="str">
            <v>301-048</v>
          </cell>
          <cell r="E48">
            <v>21.687883333333332</v>
          </cell>
        </row>
        <row r="49">
          <cell r="D49" t="str">
            <v>301-049</v>
          </cell>
          <cell r="E49">
            <v>5.8098999999999998</v>
          </cell>
        </row>
        <row r="50">
          <cell r="D50" t="str">
            <v>301-050</v>
          </cell>
          <cell r="E50">
            <v>9.1249833333333328</v>
          </cell>
        </row>
        <row r="51">
          <cell r="D51" t="str">
            <v>301-051</v>
          </cell>
          <cell r="E51">
            <v>19.6599</v>
          </cell>
        </row>
        <row r="52">
          <cell r="D52" t="str">
            <v>301-052</v>
          </cell>
          <cell r="E52">
            <v>10.483933333333335</v>
          </cell>
        </row>
        <row r="53">
          <cell r="D53" t="str">
            <v>301-053</v>
          </cell>
          <cell r="E53">
            <v>33.663850000000004</v>
          </cell>
        </row>
        <row r="54">
          <cell r="D54" t="str">
            <v>301-054</v>
          </cell>
          <cell r="E54">
            <v>24.033849999999997</v>
          </cell>
        </row>
        <row r="55">
          <cell r="D55" t="str">
            <v>301-055</v>
          </cell>
          <cell r="E55">
            <v>24.033849999999997</v>
          </cell>
        </row>
        <row r="56">
          <cell r="D56" t="str">
            <v>301-056</v>
          </cell>
          <cell r="E56">
            <v>24.583849999999998</v>
          </cell>
        </row>
        <row r="57">
          <cell r="D57" t="str">
            <v>301-057</v>
          </cell>
          <cell r="E57">
            <v>27.066606</v>
          </cell>
        </row>
        <row r="58">
          <cell r="D58" t="str">
            <v>301-058</v>
          </cell>
          <cell r="E58">
            <v>10.776699999999998</v>
          </cell>
        </row>
        <row r="59">
          <cell r="D59" t="str">
            <v>301-059</v>
          </cell>
          <cell r="E59">
            <v>10.776699999999998</v>
          </cell>
        </row>
        <row r="60">
          <cell r="D60" t="str">
            <v>301-060</v>
          </cell>
          <cell r="E60">
            <v>12.576699999999999</v>
          </cell>
        </row>
        <row r="61">
          <cell r="D61" t="str">
            <v>301-063</v>
          </cell>
          <cell r="E61">
            <v>72.157099978494614</v>
          </cell>
        </row>
        <row r="62">
          <cell r="D62" t="str">
            <v>301-064</v>
          </cell>
          <cell r="E62">
            <v>4.3667000000000007</v>
          </cell>
        </row>
        <row r="63">
          <cell r="D63" t="str">
            <v>301-065</v>
          </cell>
          <cell r="E63">
            <v>12.9367</v>
          </cell>
        </row>
        <row r="64">
          <cell r="D64" t="str">
            <v>301-066</v>
          </cell>
          <cell r="E64">
            <v>9.9967000000000006</v>
          </cell>
        </row>
        <row r="65">
          <cell r="D65" t="str">
            <v>301-067</v>
          </cell>
          <cell r="E65">
            <v>125.75629877739806</v>
          </cell>
        </row>
        <row r="66">
          <cell r="D66" t="str">
            <v>301-068</v>
          </cell>
          <cell r="E66">
            <v>7.7024800000000004</v>
          </cell>
        </row>
        <row r="67">
          <cell r="D67" t="str">
            <v>301-069</v>
          </cell>
          <cell r="E67">
            <v>13.619899999999998</v>
          </cell>
        </row>
        <row r="68">
          <cell r="D68" t="str">
            <v>301-071</v>
          </cell>
          <cell r="E68">
            <v>14.587474548888999</v>
          </cell>
        </row>
        <row r="69">
          <cell r="D69" t="str">
            <v>301-074</v>
          </cell>
          <cell r="E69">
            <v>5.6630499999999993</v>
          </cell>
        </row>
        <row r="70">
          <cell r="D70" t="str">
            <v>301-076</v>
          </cell>
          <cell r="E70">
            <v>3.2948499999999998</v>
          </cell>
        </row>
        <row r="71">
          <cell r="D71" t="str">
            <v>301-077</v>
          </cell>
          <cell r="E71">
            <v>2.93025</v>
          </cell>
        </row>
        <row r="72">
          <cell r="D72" t="str">
            <v>301-078</v>
          </cell>
          <cell r="E72">
            <v>4.7214695121951218</v>
          </cell>
        </row>
        <row r="73">
          <cell r="D73" t="str">
            <v>301-079</v>
          </cell>
          <cell r="E73">
            <v>9.7180499999999999</v>
          </cell>
        </row>
        <row r="74">
          <cell r="D74" t="str">
            <v>301-080</v>
          </cell>
          <cell r="E74">
            <v>19.837350000000001</v>
          </cell>
        </row>
        <row r="75">
          <cell r="D75" t="str">
            <v>301-081</v>
          </cell>
          <cell r="E75">
            <v>59.072183333333328</v>
          </cell>
        </row>
        <row r="76">
          <cell r="D76" t="str">
            <v>301-082</v>
          </cell>
          <cell r="E76">
            <v>46.160836666666654</v>
          </cell>
        </row>
        <row r="77">
          <cell r="D77" t="str">
            <v>301-083</v>
          </cell>
          <cell r="E77">
            <v>58.440803333333335</v>
          </cell>
        </row>
        <row r="78">
          <cell r="D78" t="str">
            <v>301-086</v>
          </cell>
          <cell r="E78">
            <v>29.643283333333329</v>
          </cell>
        </row>
        <row r="79">
          <cell r="D79" t="str">
            <v>301-090</v>
          </cell>
          <cell r="E79">
            <v>6.8115500000000004</v>
          </cell>
        </row>
        <row r="80">
          <cell r="D80" t="str">
            <v>301-091</v>
          </cell>
          <cell r="E80">
            <v>6.6715499999999999</v>
          </cell>
        </row>
        <row r="81">
          <cell r="D81" t="str">
            <v>301-092</v>
          </cell>
          <cell r="E81">
            <v>6.6615500000000001</v>
          </cell>
        </row>
        <row r="82">
          <cell r="D82" t="str">
            <v>301-095</v>
          </cell>
          <cell r="E82">
            <v>13.05355</v>
          </cell>
        </row>
        <row r="83">
          <cell r="D83" t="str">
            <v>301-096</v>
          </cell>
          <cell r="E83">
            <v>13.906349999999998</v>
          </cell>
        </row>
        <row r="84">
          <cell r="D84" t="str">
            <v>301-097</v>
          </cell>
          <cell r="E84">
            <v>9.6415500000000005</v>
          </cell>
        </row>
        <row r="85">
          <cell r="D85" t="str">
            <v>301-098</v>
          </cell>
          <cell r="E85">
            <v>12.398349999999999</v>
          </cell>
        </row>
        <row r="86">
          <cell r="D86" t="str">
            <v>301-099</v>
          </cell>
          <cell r="E86">
            <v>16.59995</v>
          </cell>
        </row>
        <row r="87">
          <cell r="D87" t="str">
            <v>301-100</v>
          </cell>
          <cell r="E87">
            <v>12.034349999999998</v>
          </cell>
        </row>
        <row r="88">
          <cell r="D88" t="str">
            <v>301-101</v>
          </cell>
          <cell r="E88">
            <v>11.991549999999998</v>
          </cell>
        </row>
        <row r="89">
          <cell r="D89" t="str">
            <v>301-102</v>
          </cell>
          <cell r="E89">
            <v>40.501550000000002</v>
          </cell>
        </row>
        <row r="90">
          <cell r="D90" t="str">
            <v>301-103</v>
          </cell>
          <cell r="E90">
            <v>13.349083333333333</v>
          </cell>
        </row>
        <row r="91">
          <cell r="D91" t="str">
            <v>301-104</v>
          </cell>
          <cell r="E91">
            <v>19.932283333333334</v>
          </cell>
        </row>
        <row r="92">
          <cell r="D92" t="str">
            <v>301-105</v>
          </cell>
          <cell r="E92">
            <v>17.020283333333332</v>
          </cell>
        </row>
        <row r="93">
          <cell r="D93" t="str">
            <v>301-106</v>
          </cell>
          <cell r="E93">
            <v>16.198683333333332</v>
          </cell>
        </row>
        <row r="94">
          <cell r="D94" t="str">
            <v>301-107</v>
          </cell>
          <cell r="E94">
            <v>14.24348333333333</v>
          </cell>
        </row>
        <row r="95">
          <cell r="D95" t="str">
            <v>301-108</v>
          </cell>
          <cell r="E95">
            <v>11.354849999999999</v>
          </cell>
        </row>
        <row r="96">
          <cell r="D96" t="str">
            <v>301-109</v>
          </cell>
          <cell r="E96">
            <v>23.449900000000003</v>
          </cell>
        </row>
        <row r="97">
          <cell r="D97" t="str">
            <v>301-110</v>
          </cell>
          <cell r="E97">
            <v>16.119900000000001</v>
          </cell>
        </row>
        <row r="98">
          <cell r="D98" t="str">
            <v>301-111</v>
          </cell>
          <cell r="E98">
            <v>20.620944587878789</v>
          </cell>
        </row>
        <row r="99">
          <cell r="D99" t="str">
            <v>301-114</v>
          </cell>
          <cell r="E99">
            <v>27.796833333333332</v>
          </cell>
        </row>
        <row r="100">
          <cell r="D100" t="str">
            <v>301-115</v>
          </cell>
          <cell r="E100">
            <v>15.089899999999998</v>
          </cell>
        </row>
        <row r="101">
          <cell r="D101" t="str">
            <v>301-117</v>
          </cell>
          <cell r="E101">
            <v>91.244566666666685</v>
          </cell>
        </row>
        <row r="102">
          <cell r="D102" t="str">
            <v>301-118</v>
          </cell>
          <cell r="E102">
            <v>96.339883333333347</v>
          </cell>
        </row>
        <row r="103">
          <cell r="D103" t="str">
            <v>301-119</v>
          </cell>
          <cell r="E103">
            <v>90.939883333333356</v>
          </cell>
        </row>
        <row r="104">
          <cell r="D104" t="str">
            <v>301-120</v>
          </cell>
          <cell r="E104">
            <v>25.569900000000001</v>
          </cell>
        </row>
        <row r="105">
          <cell r="D105" t="str">
            <v>301-121</v>
          </cell>
          <cell r="E105">
            <v>4.2599</v>
          </cell>
        </row>
        <row r="106">
          <cell r="D106" t="str">
            <v>301-122</v>
          </cell>
          <cell r="E106">
            <v>34.20601666666667</v>
          </cell>
        </row>
        <row r="107">
          <cell r="D107" t="str">
            <v>301-123</v>
          </cell>
          <cell r="E107">
            <v>23.579883333333331</v>
          </cell>
        </row>
        <row r="108">
          <cell r="D108" t="str">
            <v>301-124</v>
          </cell>
          <cell r="E108">
            <v>130.71178333333333</v>
          </cell>
        </row>
        <row r="109">
          <cell r="D109" t="str">
            <v>301-125</v>
          </cell>
          <cell r="E109">
            <v>15.651549999999999</v>
          </cell>
        </row>
        <row r="110">
          <cell r="D110" t="str">
            <v>301-126</v>
          </cell>
          <cell r="E110">
            <v>44.155263445378154</v>
          </cell>
        </row>
        <row r="111">
          <cell r="D111" t="str">
            <v>301-127</v>
          </cell>
          <cell r="E111">
            <v>6.2222585192697775</v>
          </cell>
        </row>
        <row r="112">
          <cell r="D112" t="str">
            <v>301-128</v>
          </cell>
          <cell r="E112">
            <v>38.999899999999997</v>
          </cell>
        </row>
        <row r="113">
          <cell r="D113" t="str">
            <v>301-130</v>
          </cell>
          <cell r="E113">
            <v>18.313170588235295</v>
          </cell>
        </row>
        <row r="114">
          <cell r="D114" t="str">
            <v>301-131</v>
          </cell>
          <cell r="E114">
            <v>14.840977731092435</v>
          </cell>
        </row>
        <row r="115">
          <cell r="D115" t="str">
            <v>301-132</v>
          </cell>
          <cell r="E115">
            <v>33.355263445378149</v>
          </cell>
        </row>
        <row r="116">
          <cell r="D116" t="str">
            <v>301-133</v>
          </cell>
          <cell r="E116">
            <v>204.36139266666669</v>
          </cell>
        </row>
        <row r="117">
          <cell r="D117" t="str">
            <v>301-136</v>
          </cell>
          <cell r="E117">
            <v>14.751499999999998</v>
          </cell>
        </row>
        <row r="118">
          <cell r="D118" t="str">
            <v>301-138</v>
          </cell>
          <cell r="E118">
            <v>10.689899999999998</v>
          </cell>
        </row>
        <row r="119">
          <cell r="D119" t="str">
            <v>301-139</v>
          </cell>
          <cell r="E119">
            <v>10.849899999999998</v>
          </cell>
        </row>
        <row r="120">
          <cell r="D120" t="str">
            <v>301-140</v>
          </cell>
          <cell r="E120">
            <v>31.487970000000001</v>
          </cell>
        </row>
        <row r="121">
          <cell r="D121" t="str">
            <v>301-141</v>
          </cell>
          <cell r="E121">
            <v>71.40155</v>
          </cell>
        </row>
        <row r="122">
          <cell r="D122" t="str">
            <v>301-142</v>
          </cell>
          <cell r="E122">
            <v>21.45485</v>
          </cell>
        </row>
        <row r="123">
          <cell r="D123" t="str">
            <v>301-143</v>
          </cell>
          <cell r="E123">
            <v>55.714850000000006</v>
          </cell>
        </row>
        <row r="124">
          <cell r="D124" t="str">
            <v>301-144</v>
          </cell>
          <cell r="E124">
            <v>19.854849999999999</v>
          </cell>
        </row>
        <row r="125">
          <cell r="D125" t="str">
            <v>301-145</v>
          </cell>
          <cell r="E125">
            <v>21.054849999999998</v>
          </cell>
        </row>
        <row r="126">
          <cell r="D126" t="str">
            <v>301-146</v>
          </cell>
          <cell r="E126">
            <v>4.8948499999999999</v>
          </cell>
        </row>
        <row r="127">
          <cell r="D127" t="str">
            <v>301-147</v>
          </cell>
          <cell r="E127">
            <v>33.644849999999998</v>
          </cell>
        </row>
        <row r="128">
          <cell r="D128" t="str">
            <v>301-148</v>
          </cell>
          <cell r="E128">
            <v>21.854849999999999</v>
          </cell>
        </row>
        <row r="129">
          <cell r="D129" t="str">
            <v>301-149</v>
          </cell>
          <cell r="E129">
            <v>37.289899999999996</v>
          </cell>
        </row>
        <row r="130">
          <cell r="D130" t="str">
            <v>301-150</v>
          </cell>
          <cell r="E130">
            <v>10.1799</v>
          </cell>
        </row>
        <row r="131">
          <cell r="D131" t="str">
            <v>301-151</v>
          </cell>
          <cell r="E131">
            <v>10.659899999999999</v>
          </cell>
        </row>
        <row r="132">
          <cell r="D132" t="str">
            <v>301-152</v>
          </cell>
          <cell r="E132">
            <v>10.859899999999998</v>
          </cell>
        </row>
        <row r="133">
          <cell r="D133" t="str">
            <v>301-153</v>
          </cell>
          <cell r="E133">
            <v>10.749899999999998</v>
          </cell>
        </row>
        <row r="134">
          <cell r="D134" t="str">
            <v>301-154</v>
          </cell>
          <cell r="E134">
            <v>8.4298999999999999</v>
          </cell>
        </row>
        <row r="135">
          <cell r="D135" t="str">
            <v>301-155</v>
          </cell>
          <cell r="E135">
            <v>16.3599</v>
          </cell>
        </row>
        <row r="136">
          <cell r="D136" t="str">
            <v>301-156</v>
          </cell>
          <cell r="E136">
            <v>22.169900000000002</v>
          </cell>
        </row>
        <row r="137">
          <cell r="D137" t="str">
            <v>301-157</v>
          </cell>
          <cell r="E137">
            <v>22.169900000000002</v>
          </cell>
        </row>
        <row r="138">
          <cell r="D138" t="str">
            <v>301-158</v>
          </cell>
          <cell r="E138">
            <v>10.1999</v>
          </cell>
        </row>
        <row r="139">
          <cell r="D139" t="str">
            <v>301-159</v>
          </cell>
          <cell r="E139">
            <v>14.009899999999998</v>
          </cell>
        </row>
        <row r="140">
          <cell r="D140" t="str">
            <v>301-160</v>
          </cell>
          <cell r="E140">
            <v>10.749899999999998</v>
          </cell>
        </row>
        <row r="141">
          <cell r="D141" t="str">
            <v>301-161</v>
          </cell>
          <cell r="E141">
            <v>44.134370000000004</v>
          </cell>
        </row>
        <row r="142">
          <cell r="D142" t="str">
            <v>301-163</v>
          </cell>
          <cell r="E142">
            <v>10.989899999999999</v>
          </cell>
        </row>
        <row r="143">
          <cell r="D143" t="str">
            <v>301-164</v>
          </cell>
          <cell r="E143">
            <v>18.439900000000002</v>
          </cell>
        </row>
        <row r="144">
          <cell r="D144" t="str">
            <v>301-165</v>
          </cell>
          <cell r="E144">
            <v>20.329900000000002</v>
          </cell>
        </row>
        <row r="145">
          <cell r="D145" t="str">
            <v>301-166</v>
          </cell>
          <cell r="E145">
            <v>15.019899999999998</v>
          </cell>
        </row>
        <row r="146">
          <cell r="D146" t="str">
            <v>301-167</v>
          </cell>
          <cell r="E146">
            <v>108.97990000000001</v>
          </cell>
        </row>
        <row r="147">
          <cell r="D147" t="str">
            <v>301-168</v>
          </cell>
          <cell r="E147">
            <v>90.293386666666677</v>
          </cell>
        </row>
        <row r="148">
          <cell r="D148" t="str">
            <v>301-169</v>
          </cell>
          <cell r="E148">
            <v>31.889900000000001</v>
          </cell>
        </row>
        <row r="149">
          <cell r="D149" t="str">
            <v>301-171</v>
          </cell>
          <cell r="E149">
            <v>70.866674805102761</v>
          </cell>
        </row>
        <row r="150">
          <cell r="D150" t="str">
            <v>301-172</v>
          </cell>
          <cell r="E150">
            <v>50.55965333333333</v>
          </cell>
        </row>
        <row r="151">
          <cell r="D151" t="str">
            <v>301-173</v>
          </cell>
          <cell r="E151">
            <v>58.397053333333332</v>
          </cell>
        </row>
        <row r="152">
          <cell r="D152" t="str">
            <v>301-174</v>
          </cell>
          <cell r="E152">
            <v>46.164153333333331</v>
          </cell>
        </row>
        <row r="153">
          <cell r="D153" t="str">
            <v>301-175</v>
          </cell>
          <cell r="E153">
            <v>52.762436666666666</v>
          </cell>
        </row>
        <row r="154">
          <cell r="D154" t="str">
            <v>301-176</v>
          </cell>
          <cell r="E154">
            <v>44.242053333333331</v>
          </cell>
        </row>
        <row r="155">
          <cell r="D155" t="str">
            <v>301-178</v>
          </cell>
          <cell r="E155">
            <v>50.853303333333329</v>
          </cell>
        </row>
        <row r="156">
          <cell r="D156" t="str">
            <v>301-179</v>
          </cell>
          <cell r="E156">
            <v>518.07900333333339</v>
          </cell>
        </row>
        <row r="157">
          <cell r="D157" t="str">
            <v>301-180</v>
          </cell>
          <cell r="E157">
            <v>292.35900333333336</v>
          </cell>
        </row>
        <row r="158">
          <cell r="D158" t="str">
            <v>301-181</v>
          </cell>
          <cell r="E158">
            <v>297.7590033333334</v>
          </cell>
        </row>
        <row r="159">
          <cell r="D159" t="str">
            <v>301-182</v>
          </cell>
          <cell r="E159">
            <v>21.385300000000001</v>
          </cell>
        </row>
        <row r="160">
          <cell r="D160" t="str">
            <v>301-183</v>
          </cell>
          <cell r="E160">
            <v>41.823419999999999</v>
          </cell>
        </row>
        <row r="161">
          <cell r="D161" t="str">
            <v>301-184</v>
          </cell>
          <cell r="E161">
            <v>42.203420000000001</v>
          </cell>
        </row>
        <row r="162">
          <cell r="D162" t="str">
            <v>301-185</v>
          </cell>
          <cell r="E162">
            <v>47.60342</v>
          </cell>
        </row>
        <row r="163">
          <cell r="D163" t="str">
            <v>301-186</v>
          </cell>
          <cell r="E163">
            <v>28.022036666666672</v>
          </cell>
        </row>
        <row r="164">
          <cell r="D164" t="str">
            <v>301-187</v>
          </cell>
          <cell r="E164">
            <v>32.078036666666669</v>
          </cell>
        </row>
        <row r="165">
          <cell r="D165" t="str">
            <v>301-188</v>
          </cell>
          <cell r="E165">
            <v>36.101480588235297</v>
          </cell>
        </row>
        <row r="166">
          <cell r="D166" t="str">
            <v>301-189</v>
          </cell>
          <cell r="E166">
            <v>49.751480588235296</v>
          </cell>
        </row>
        <row r="167">
          <cell r="D167" t="str">
            <v>301-190</v>
          </cell>
          <cell r="E167">
            <v>49.680920588235296</v>
          </cell>
        </row>
        <row r="168">
          <cell r="D168" t="str">
            <v>301-191</v>
          </cell>
          <cell r="E168">
            <v>49.751480588235296</v>
          </cell>
        </row>
        <row r="169">
          <cell r="D169" t="str">
            <v>301-192</v>
          </cell>
          <cell r="E169">
            <v>21.498370000000001</v>
          </cell>
        </row>
        <row r="170">
          <cell r="D170" t="str">
            <v>301-193</v>
          </cell>
          <cell r="E170">
            <v>15.018369999999999</v>
          </cell>
        </row>
        <row r="171">
          <cell r="D171" t="str">
            <v>301-194</v>
          </cell>
          <cell r="E171">
            <v>16.708369999999999</v>
          </cell>
        </row>
        <row r="172">
          <cell r="D172" t="str">
            <v>301-195</v>
          </cell>
          <cell r="E172">
            <v>40.39837</v>
          </cell>
        </row>
        <row r="173">
          <cell r="D173" t="str">
            <v>301-196</v>
          </cell>
          <cell r="E173">
            <v>1092.0887426666666</v>
          </cell>
        </row>
        <row r="174">
          <cell r="D174" t="str">
            <v>301-197</v>
          </cell>
          <cell r="E174">
            <v>122.18508333333335</v>
          </cell>
        </row>
        <row r="175">
          <cell r="D175" t="str">
            <v>301-198</v>
          </cell>
          <cell r="E175">
            <v>41.660319999999999</v>
          </cell>
        </row>
        <row r="176">
          <cell r="D176" t="str">
            <v>301-199</v>
          </cell>
          <cell r="E176">
            <v>91.217720000000014</v>
          </cell>
        </row>
        <row r="177">
          <cell r="D177" t="str">
            <v>301-200</v>
          </cell>
          <cell r="E177">
            <v>94.763919999999999</v>
          </cell>
        </row>
        <row r="178">
          <cell r="D178" t="str">
            <v>301-201</v>
          </cell>
          <cell r="E178">
            <v>4.2833499999999995</v>
          </cell>
        </row>
        <row r="179">
          <cell r="D179" t="str">
            <v>301-202</v>
          </cell>
          <cell r="E179">
            <v>47.166983333333341</v>
          </cell>
        </row>
        <row r="180">
          <cell r="D180" t="str">
            <v>301-203</v>
          </cell>
          <cell r="E180">
            <v>47.166983333333341</v>
          </cell>
        </row>
        <row r="181">
          <cell r="D181" t="str">
            <v>301-204</v>
          </cell>
          <cell r="E181">
            <v>61.349030256410259</v>
          </cell>
        </row>
        <row r="182">
          <cell r="D182" t="str">
            <v>301-205</v>
          </cell>
          <cell r="E182">
            <v>55.118261025641026</v>
          </cell>
        </row>
        <row r="183">
          <cell r="D183" t="str">
            <v>319-001</v>
          </cell>
          <cell r="E183">
            <v>759</v>
          </cell>
        </row>
        <row r="184">
          <cell r="D184" t="str">
            <v>319-002</v>
          </cell>
          <cell r="E184">
            <v>539</v>
          </cell>
        </row>
        <row r="185">
          <cell r="D185" t="str">
            <v>319-003</v>
          </cell>
          <cell r="E185">
            <v>703</v>
          </cell>
        </row>
        <row r="186">
          <cell r="D186" t="str">
            <v>319-004</v>
          </cell>
          <cell r="E186">
            <v>744</v>
          </cell>
        </row>
        <row r="187">
          <cell r="D187" t="str">
            <v>319-005</v>
          </cell>
          <cell r="E187">
            <v>295</v>
          </cell>
        </row>
        <row r="188">
          <cell r="D188" t="str">
            <v>319-006</v>
          </cell>
          <cell r="E188">
            <v>1439</v>
          </cell>
        </row>
        <row r="189">
          <cell r="D189" t="str">
            <v>319-007</v>
          </cell>
          <cell r="E189">
            <v>2356</v>
          </cell>
        </row>
        <row r="190">
          <cell r="D190" t="str">
            <v>319-008</v>
          </cell>
          <cell r="E190">
            <v>1565</v>
          </cell>
        </row>
        <row r="191">
          <cell r="D191" t="str">
            <v>319-009</v>
          </cell>
          <cell r="E191">
            <v>760</v>
          </cell>
        </row>
        <row r="192">
          <cell r="D192" t="str">
            <v>319-011</v>
          </cell>
          <cell r="E192">
            <v>320</v>
          </cell>
        </row>
        <row r="193">
          <cell r="D193" t="str">
            <v>319-012</v>
          </cell>
          <cell r="E193">
            <v>242</v>
          </cell>
        </row>
        <row r="194">
          <cell r="D194" t="str">
            <v>321-001</v>
          </cell>
          <cell r="E194">
            <v>26.345533333333336</v>
          </cell>
        </row>
        <row r="195">
          <cell r="D195" t="str">
            <v>321-002</v>
          </cell>
          <cell r="E195">
            <v>38.40654</v>
          </cell>
        </row>
        <row r="196">
          <cell r="D196" t="str">
            <v>321-003</v>
          </cell>
          <cell r="E196">
            <v>34.996126666666669</v>
          </cell>
        </row>
        <row r="197">
          <cell r="D197" t="str">
            <v>321-009</v>
          </cell>
          <cell r="E197">
            <v>36.56654266666667</v>
          </cell>
        </row>
        <row r="198">
          <cell r="D198" t="str">
            <v>321-013</v>
          </cell>
          <cell r="E198">
            <v>5.5054333333333334</v>
          </cell>
        </row>
        <row r="199">
          <cell r="D199" t="str">
            <v>321-015</v>
          </cell>
          <cell r="E199">
            <v>28.932040000000001</v>
          </cell>
        </row>
        <row r="200">
          <cell r="D200" t="str">
            <v>321-016</v>
          </cell>
          <cell r="E200">
            <v>10.165344666666666</v>
          </cell>
        </row>
        <row r="201">
          <cell r="D201" t="str">
            <v>321-017</v>
          </cell>
          <cell r="E201">
            <v>37.418793333333333</v>
          </cell>
        </row>
        <row r="202">
          <cell r="D202" t="str">
            <v>321-019</v>
          </cell>
          <cell r="E202">
            <v>6.6308933333333338</v>
          </cell>
        </row>
        <row r="203">
          <cell r="D203" t="str">
            <v>321-020</v>
          </cell>
          <cell r="E203">
            <v>14.124640000000001</v>
          </cell>
        </row>
        <row r="204">
          <cell r="D204" t="str">
            <v>321-021</v>
          </cell>
          <cell r="E204">
            <v>18.161273333333337</v>
          </cell>
        </row>
        <row r="205">
          <cell r="D205" t="str">
            <v>321-022</v>
          </cell>
          <cell r="E205">
            <v>1.88036</v>
          </cell>
        </row>
        <row r="206">
          <cell r="D206" t="str">
            <v>321-100</v>
          </cell>
          <cell r="E206">
            <v>174.54277999999999</v>
          </cell>
        </row>
        <row r="207">
          <cell r="D207" t="str">
            <v>322-001</v>
          </cell>
          <cell r="E207">
            <v>73.904499999999999</v>
          </cell>
        </row>
        <row r="208">
          <cell r="D208" t="str">
            <v>322-002</v>
          </cell>
          <cell r="E208">
            <v>154.24449999999999</v>
          </cell>
        </row>
        <row r="209">
          <cell r="D209" t="str">
            <v>322-003</v>
          </cell>
          <cell r="E209">
            <v>286.38200000000001</v>
          </cell>
        </row>
        <row r="210">
          <cell r="D210" t="str">
            <v>322-004</v>
          </cell>
          <cell r="E210">
            <v>269.98500000000001</v>
          </cell>
        </row>
        <row r="211">
          <cell r="D211" t="str">
            <v>322-005</v>
          </cell>
          <cell r="E211">
            <v>58.102499999999999</v>
          </cell>
        </row>
        <row r="212">
          <cell r="D212" t="str">
            <v>322-006</v>
          </cell>
          <cell r="E212">
            <v>115.9225</v>
          </cell>
        </row>
        <row r="213">
          <cell r="D213" t="str">
            <v>322-007</v>
          </cell>
          <cell r="E213">
            <v>160.41987666666668</v>
          </cell>
        </row>
        <row r="214">
          <cell r="D214" t="str">
            <v>322-008</v>
          </cell>
          <cell r="E214">
            <v>138.62449999999998</v>
          </cell>
        </row>
        <row r="215">
          <cell r="D215" t="str">
            <v>322-009</v>
          </cell>
          <cell r="E215">
            <v>9.61</v>
          </cell>
        </row>
        <row r="216">
          <cell r="D216" t="str">
            <v>322-010</v>
          </cell>
          <cell r="E216">
            <v>70.843000000000004</v>
          </cell>
        </row>
        <row r="217">
          <cell r="D217" t="str">
            <v>323-002</v>
          </cell>
          <cell r="E217">
            <v>85.961666666666645</v>
          </cell>
        </row>
        <row r="218">
          <cell r="D218" t="str">
            <v>323-004</v>
          </cell>
          <cell r="E218">
            <v>59.059186666666662</v>
          </cell>
        </row>
        <row r="219">
          <cell r="D219" t="str">
            <v>323-005</v>
          </cell>
          <cell r="E219">
            <v>378.86036666666672</v>
          </cell>
        </row>
        <row r="220">
          <cell r="D220" t="str">
            <v>323-007</v>
          </cell>
          <cell r="E220">
            <v>166.89500000000001</v>
          </cell>
        </row>
        <row r="221">
          <cell r="D221" t="str">
            <v>323-008</v>
          </cell>
          <cell r="E221">
            <v>293.30398000000002</v>
          </cell>
        </row>
        <row r="222">
          <cell r="D222" t="str">
            <v>323-009</v>
          </cell>
          <cell r="E222">
            <v>304.41898000000003</v>
          </cell>
        </row>
        <row r="223">
          <cell r="D223" t="str">
            <v>323-011</v>
          </cell>
          <cell r="E223">
            <v>165.83707333333331</v>
          </cell>
        </row>
        <row r="224">
          <cell r="D224" t="str">
            <v>323-013</v>
          </cell>
          <cell r="E224">
            <v>1265.7399999999998</v>
          </cell>
        </row>
        <row r="225">
          <cell r="D225" t="str">
            <v>323-015</v>
          </cell>
          <cell r="E225">
            <v>276.49166666666667</v>
          </cell>
        </row>
        <row r="226">
          <cell r="D226" t="str">
            <v>325-001</v>
          </cell>
          <cell r="E226">
            <v>833.37243000000001</v>
          </cell>
        </row>
        <row r="227">
          <cell r="D227" t="str">
            <v>325-002</v>
          </cell>
          <cell r="E227">
            <v>1040.63743</v>
          </cell>
        </row>
        <row r="228">
          <cell r="D228" t="str">
            <v>325-003</v>
          </cell>
          <cell r="E228">
            <v>1033.1324299999999</v>
          </cell>
        </row>
        <row r="229">
          <cell r="D229" t="str">
            <v>325-004</v>
          </cell>
          <cell r="E229">
            <v>244.69783000000001</v>
          </cell>
        </row>
        <row r="230">
          <cell r="D230" t="str">
            <v>325-005</v>
          </cell>
          <cell r="E230">
            <v>108.3</v>
          </cell>
        </row>
        <row r="231">
          <cell r="D231" t="str">
            <v>326-001</v>
          </cell>
          <cell r="E231">
            <v>765.22200000000009</v>
          </cell>
        </row>
        <row r="232">
          <cell r="D232" t="str">
            <v>326-002</v>
          </cell>
          <cell r="E232">
            <v>941.23520000000008</v>
          </cell>
        </row>
        <row r="233">
          <cell r="D233" t="str">
            <v>326-003</v>
          </cell>
          <cell r="E233">
            <v>967.03049999999996</v>
          </cell>
        </row>
        <row r="234">
          <cell r="D234" t="str">
            <v>326-004</v>
          </cell>
          <cell r="E234">
            <v>505.44066666666669</v>
          </cell>
        </row>
        <row r="235">
          <cell r="D235" t="str">
            <v>326-005</v>
          </cell>
          <cell r="E235">
            <v>1028.4949999999999</v>
          </cell>
        </row>
        <row r="236">
          <cell r="D236" t="str">
            <v>326-006</v>
          </cell>
          <cell r="E236">
            <v>405.52600000000001</v>
          </cell>
        </row>
        <row r="237">
          <cell r="D237" t="str">
            <v>326-007</v>
          </cell>
          <cell r="E237">
            <v>361.44499999999999</v>
          </cell>
        </row>
        <row r="238">
          <cell r="D238" t="str">
            <v>326-008</v>
          </cell>
          <cell r="E238">
            <v>975.84453333333329</v>
          </cell>
        </row>
        <row r="239">
          <cell r="D239" t="str">
            <v>326-009</v>
          </cell>
          <cell r="E239">
            <v>1246.6722</v>
          </cell>
        </row>
        <row r="240">
          <cell r="D240" t="str">
            <v>326-010</v>
          </cell>
          <cell r="E240">
            <v>938.9028666666668</v>
          </cell>
        </row>
        <row r="241">
          <cell r="D241" t="str">
            <v>326-011</v>
          </cell>
          <cell r="E241">
            <v>929.35579999999982</v>
          </cell>
        </row>
        <row r="242">
          <cell r="D242" t="str">
            <v>326-012</v>
          </cell>
          <cell r="E242">
            <v>539.37599999999998</v>
          </cell>
        </row>
        <row r="243">
          <cell r="D243" t="str">
            <v>326-013</v>
          </cell>
          <cell r="E243">
            <v>495.29500000000002</v>
          </cell>
        </row>
        <row r="244">
          <cell r="D244" t="str">
            <v>326-014</v>
          </cell>
          <cell r="E244">
            <v>133.85</v>
          </cell>
        </row>
        <row r="245">
          <cell r="D245" t="str">
            <v>326-015</v>
          </cell>
          <cell r="E245">
            <v>67.713283333333337</v>
          </cell>
        </row>
        <row r="246">
          <cell r="D246" t="str">
            <v>326-016</v>
          </cell>
          <cell r="E246">
            <v>64.39761</v>
          </cell>
        </row>
        <row r="247">
          <cell r="D247" t="str">
            <v>326-017</v>
          </cell>
          <cell r="E247">
            <v>59.180216666666674</v>
          </cell>
        </row>
        <row r="248">
          <cell r="D248" t="str">
            <v>326-018</v>
          </cell>
          <cell r="E248">
            <v>37.679110000000001</v>
          </cell>
        </row>
        <row r="249">
          <cell r="D249" t="str">
            <v>326-019</v>
          </cell>
          <cell r="E249">
            <v>93.241500000000002</v>
          </cell>
        </row>
        <row r="250">
          <cell r="D250" t="str">
            <v>326-020</v>
          </cell>
          <cell r="E250">
            <v>312.31666666666666</v>
          </cell>
        </row>
        <row r="251">
          <cell r="D251" t="str">
            <v>326-021</v>
          </cell>
          <cell r="E251">
            <v>1243.8853333333334</v>
          </cell>
        </row>
        <row r="252">
          <cell r="D252" t="str">
            <v>326-022</v>
          </cell>
          <cell r="E252">
            <v>7.5608333333333331</v>
          </cell>
        </row>
        <row r="253">
          <cell r="D253" t="str">
            <v>326-023</v>
          </cell>
          <cell r="E253">
            <v>30.243333333333332</v>
          </cell>
        </row>
        <row r="254">
          <cell r="D254" t="str">
            <v>326-024</v>
          </cell>
          <cell r="E254">
            <v>15.121666666666666</v>
          </cell>
        </row>
        <row r="255">
          <cell r="D255" t="str">
            <v>326-025</v>
          </cell>
          <cell r="E255">
            <v>14.971999999999998</v>
          </cell>
        </row>
        <row r="256">
          <cell r="D256" t="str">
            <v>326-026</v>
          </cell>
          <cell r="E256">
            <v>14.971999999999998</v>
          </cell>
        </row>
        <row r="257">
          <cell r="D257" t="str">
            <v>326-027</v>
          </cell>
          <cell r="E257">
            <v>17.996333333333332</v>
          </cell>
        </row>
        <row r="258">
          <cell r="D258" t="str">
            <v>326-028</v>
          </cell>
          <cell r="E258">
            <v>26.994499999999999</v>
          </cell>
        </row>
        <row r="259">
          <cell r="D259" t="str">
            <v>326-029</v>
          </cell>
          <cell r="E259">
            <v>90.73</v>
          </cell>
        </row>
        <row r="260">
          <cell r="D260" t="str">
            <v>326-030</v>
          </cell>
          <cell r="E260">
            <v>136.095</v>
          </cell>
        </row>
        <row r="261">
          <cell r="D261" t="str">
            <v>326-031</v>
          </cell>
          <cell r="E261">
            <v>218.92099999999996</v>
          </cell>
        </row>
        <row r="262">
          <cell r="D262" t="str">
            <v>326-032</v>
          </cell>
          <cell r="E262">
            <v>65.218666666666664</v>
          </cell>
        </row>
        <row r="263">
          <cell r="D263" t="str">
            <v>326-033</v>
          </cell>
          <cell r="E263">
            <v>213.10806959999999</v>
          </cell>
        </row>
        <row r="264">
          <cell r="D264" t="str">
            <v>328-002</v>
          </cell>
          <cell r="E264">
            <v>35.097323333333335</v>
          </cell>
        </row>
        <row r="265">
          <cell r="D265" t="str">
            <v>328-004</v>
          </cell>
          <cell r="E265">
            <v>71.824283333333341</v>
          </cell>
        </row>
        <row r="266">
          <cell r="D266" t="str">
            <v>328-005</v>
          </cell>
          <cell r="E266">
            <v>20.424153333333333</v>
          </cell>
        </row>
        <row r="267">
          <cell r="D267" t="str">
            <v>328-006</v>
          </cell>
          <cell r="E267">
            <v>20.552601333333335</v>
          </cell>
        </row>
        <row r="268">
          <cell r="D268" t="str">
            <v>420-001</v>
          </cell>
          <cell r="E268">
            <v>27.000886666666666</v>
          </cell>
        </row>
        <row r="269">
          <cell r="D269" t="str">
            <v>420-002</v>
          </cell>
          <cell r="E269">
            <v>39.976373333333335</v>
          </cell>
        </row>
        <row r="270">
          <cell r="D270" t="str">
            <v>420-003</v>
          </cell>
          <cell r="E270">
            <v>37.476126666666666</v>
          </cell>
        </row>
        <row r="271">
          <cell r="D271" t="str">
            <v>420-004</v>
          </cell>
          <cell r="E271">
            <v>15.827819999999999</v>
          </cell>
        </row>
        <row r="272">
          <cell r="D272" t="str">
            <v>420-005</v>
          </cell>
          <cell r="E272">
            <v>37.652542666666669</v>
          </cell>
        </row>
        <row r="273">
          <cell r="D273" t="str">
            <v>420-006</v>
          </cell>
          <cell r="E273">
            <v>4.8084333333333333</v>
          </cell>
        </row>
        <row r="274">
          <cell r="D274" t="str">
            <v>420-007</v>
          </cell>
          <cell r="E274">
            <v>29.409206666666662</v>
          </cell>
        </row>
        <row r="275">
          <cell r="D275" t="str">
            <v>420-008</v>
          </cell>
          <cell r="E275">
            <v>9.652511333333333</v>
          </cell>
        </row>
        <row r="276">
          <cell r="D276" t="str">
            <v>420-009</v>
          </cell>
          <cell r="E276">
            <v>13.640640000000001</v>
          </cell>
        </row>
        <row r="277">
          <cell r="D277" t="str">
            <v>420-010</v>
          </cell>
          <cell r="E277">
            <v>20.563606666666669</v>
          </cell>
        </row>
        <row r="278">
          <cell r="D278" t="str">
            <v>420-011</v>
          </cell>
          <cell r="E278">
            <v>67.602333333333334</v>
          </cell>
        </row>
        <row r="279">
          <cell r="D279" t="str">
            <v>420-012</v>
          </cell>
          <cell r="E279">
            <v>145.51316666666668</v>
          </cell>
        </row>
        <row r="280">
          <cell r="D280" t="str">
            <v>420-013</v>
          </cell>
          <cell r="E280">
            <v>283.279</v>
          </cell>
        </row>
        <row r="281">
          <cell r="D281" t="str">
            <v>420-014</v>
          </cell>
          <cell r="E281">
            <v>263.98083333333329</v>
          </cell>
        </row>
        <row r="282">
          <cell r="D282" t="str">
            <v>420-015</v>
          </cell>
          <cell r="E282">
            <v>56.528333333333336</v>
          </cell>
        </row>
        <row r="283">
          <cell r="D283" t="str">
            <v>420-016</v>
          </cell>
          <cell r="E283">
            <v>10.019333333333334</v>
          </cell>
        </row>
        <row r="284">
          <cell r="D284" t="str">
            <v>420-017</v>
          </cell>
          <cell r="E284">
            <v>22.568666666666669</v>
          </cell>
        </row>
        <row r="285">
          <cell r="D285" t="str">
            <v>420-018</v>
          </cell>
          <cell r="E285">
            <v>67.773499999999999</v>
          </cell>
        </row>
        <row r="286">
          <cell r="D286" t="str">
            <v>748-001</v>
          </cell>
          <cell r="E286">
            <v>69.490624999999994</v>
          </cell>
        </row>
        <row r="287">
          <cell r="D287" t="str">
            <v>748-002</v>
          </cell>
          <cell r="E287">
            <v>38.58229166666667</v>
          </cell>
        </row>
        <row r="288">
          <cell r="D288" t="str">
            <v>748-003</v>
          </cell>
          <cell r="E288">
            <v>19.961871285223367</v>
          </cell>
        </row>
        <row r="289">
          <cell r="D289" t="str">
            <v>748-004</v>
          </cell>
          <cell r="E289">
            <v>42.422494618556705</v>
          </cell>
        </row>
        <row r="290">
          <cell r="D290" t="str">
            <v>810-001</v>
          </cell>
          <cell r="E290">
            <v>135.57003333333333</v>
          </cell>
        </row>
        <row r="291">
          <cell r="D291" t="str">
            <v>810-002</v>
          </cell>
          <cell r="E291">
            <v>142.53519999999997</v>
          </cell>
        </row>
        <row r="292">
          <cell r="D292" t="str">
            <v>810-003</v>
          </cell>
          <cell r="E292">
            <v>141.50819999999999</v>
          </cell>
        </row>
        <row r="293">
          <cell r="D293" t="str">
            <v>810-004</v>
          </cell>
          <cell r="E293">
            <v>389.79498333333328</v>
          </cell>
        </row>
        <row r="294">
          <cell r="D294" t="str">
            <v>810-005</v>
          </cell>
          <cell r="E294">
            <v>392.46157500000004</v>
          </cell>
        </row>
        <row r="295">
          <cell r="D295" t="str">
            <v>802-001</v>
          </cell>
          <cell r="E295">
            <v>305.15697499999999</v>
          </cell>
        </row>
        <row r="296">
          <cell r="D296" t="str">
            <v>802-002</v>
          </cell>
          <cell r="E296">
            <v>345.81734999999998</v>
          </cell>
        </row>
        <row r="297">
          <cell r="D297" t="str">
            <v>802-003</v>
          </cell>
          <cell r="E297">
            <v>123.12507500000001</v>
          </cell>
        </row>
        <row r="298">
          <cell r="D298" t="str">
            <v>802-004</v>
          </cell>
          <cell r="E298">
            <v>298.15937500000001</v>
          </cell>
        </row>
        <row r="299">
          <cell r="D299" t="str">
            <v>802-005</v>
          </cell>
          <cell r="E299">
            <v>355.79337500000003</v>
          </cell>
        </row>
        <row r="300">
          <cell r="D300" t="str">
            <v>810-006</v>
          </cell>
          <cell r="E300">
            <v>297.35020000000003</v>
          </cell>
        </row>
        <row r="301">
          <cell r="D301" t="str">
            <v>802-006</v>
          </cell>
          <cell r="E301">
            <v>437.44734999999991</v>
          </cell>
        </row>
        <row r="302">
          <cell r="D302" t="str">
            <v>114-001</v>
          </cell>
          <cell r="E302">
            <v>57.455916317275438</v>
          </cell>
        </row>
        <row r="303">
          <cell r="D303" t="str">
            <v>114-002</v>
          </cell>
          <cell r="E303">
            <v>172.36774895182629</v>
          </cell>
        </row>
        <row r="304">
          <cell r="D304" t="str">
            <v>114-003</v>
          </cell>
          <cell r="E304">
            <v>114.91183263455088</v>
          </cell>
        </row>
        <row r="305">
          <cell r="D305" t="str">
            <v>114-004</v>
          </cell>
          <cell r="E305">
            <v>139.82366526910175</v>
          </cell>
        </row>
        <row r="306">
          <cell r="D306" t="str">
            <v>114-005</v>
          </cell>
          <cell r="E306">
            <v>129.82366526910175</v>
          </cell>
        </row>
        <row r="307">
          <cell r="D307" t="str">
            <v>114-006</v>
          </cell>
          <cell r="E307">
            <v>33.303944211516956</v>
          </cell>
        </row>
        <row r="308">
          <cell r="D308" t="str">
            <v>114-009</v>
          </cell>
          <cell r="E308">
            <v>65.072621476854266</v>
          </cell>
        </row>
        <row r="309">
          <cell r="D309" t="str">
            <v>114-010</v>
          </cell>
          <cell r="E309">
            <v>157.9860691079318</v>
          </cell>
        </row>
        <row r="310">
          <cell r="D310" t="str">
            <v>114-011</v>
          </cell>
          <cell r="E310">
            <v>144.82366526910175</v>
          </cell>
        </row>
        <row r="311">
          <cell r="D311" t="str">
            <v>114-012</v>
          </cell>
          <cell r="E311">
            <v>37.455916317275438</v>
          </cell>
        </row>
        <row r="312">
          <cell r="D312" t="str">
            <v>114-013</v>
          </cell>
          <cell r="E312">
            <v>229.82366526910175</v>
          </cell>
        </row>
        <row r="313">
          <cell r="D313" t="str">
            <v>114-014</v>
          </cell>
          <cell r="E313">
            <v>179.82366526910175</v>
          </cell>
        </row>
        <row r="314">
          <cell r="D314" t="str">
            <v>135-020</v>
          </cell>
          <cell r="E314">
            <v>26.262749329363317</v>
          </cell>
        </row>
        <row r="315">
          <cell r="D315" t="str">
            <v>135-021</v>
          </cell>
          <cell r="E315">
            <v>36.25734939033029</v>
          </cell>
        </row>
        <row r="316">
          <cell r="D316" t="str">
            <v>134-004</v>
          </cell>
          <cell r="E316">
            <v>113.72319401350798</v>
          </cell>
        </row>
        <row r="317">
          <cell r="D317" t="str">
            <v>134-005</v>
          </cell>
          <cell r="E317">
            <v>113.72319401350798</v>
          </cell>
        </row>
        <row r="318">
          <cell r="D318" t="str">
            <v>134-006</v>
          </cell>
          <cell r="E318">
            <v>117.18219401350798</v>
          </cell>
        </row>
        <row r="319">
          <cell r="D319" t="str">
            <v>134-007</v>
          </cell>
          <cell r="E319">
            <v>117.18219401350798</v>
          </cell>
        </row>
        <row r="320">
          <cell r="D320" t="str">
            <v>134-008</v>
          </cell>
          <cell r="E320">
            <v>116.23219401350798</v>
          </cell>
        </row>
        <row r="321">
          <cell r="D321" t="str">
            <v>134-009</v>
          </cell>
          <cell r="E321">
            <v>117.18219401350798</v>
          </cell>
        </row>
        <row r="322">
          <cell r="D322" t="str">
            <v>134-010</v>
          </cell>
          <cell r="E322">
            <v>115.66843401350798</v>
          </cell>
        </row>
        <row r="323">
          <cell r="D323" t="str">
            <v>134-011</v>
          </cell>
          <cell r="E323">
            <v>117.18219401350798</v>
          </cell>
        </row>
        <row r="324">
          <cell r="D324" t="str">
            <v>134-012</v>
          </cell>
          <cell r="E324">
            <v>117.18219401350798</v>
          </cell>
        </row>
        <row r="325">
          <cell r="D325" t="str">
            <v>134-013</v>
          </cell>
          <cell r="E325">
            <v>117.18219401350798</v>
          </cell>
        </row>
        <row r="326">
          <cell r="D326" t="str">
            <v>134-014</v>
          </cell>
          <cell r="E326">
            <v>117.18219401350798</v>
          </cell>
        </row>
        <row r="327">
          <cell r="D327" t="str">
            <v>134-015</v>
          </cell>
          <cell r="E327">
            <v>117.18219401350798</v>
          </cell>
        </row>
        <row r="328">
          <cell r="D328" t="str">
            <v>134-016</v>
          </cell>
          <cell r="E328">
            <v>272.62862349737838</v>
          </cell>
        </row>
        <row r="329">
          <cell r="D329" t="str">
            <v>131-017</v>
          </cell>
          <cell r="E329">
            <v>120</v>
          </cell>
        </row>
        <row r="330">
          <cell r="D330" t="str">
            <v>134-018</v>
          </cell>
          <cell r="E330">
            <v>181.13595304191708</v>
          </cell>
        </row>
        <row r="331">
          <cell r="D331" t="str">
            <v>134-019</v>
          </cell>
          <cell r="E331">
            <v>125.8830007486892</v>
          </cell>
        </row>
        <row r="332">
          <cell r="D332" t="str">
            <v>134-022</v>
          </cell>
          <cell r="E332">
            <v>104.75587502433552</v>
          </cell>
        </row>
        <row r="333">
          <cell r="D333" t="str">
            <v>133-023</v>
          </cell>
          <cell r="E333">
            <v>120</v>
          </cell>
        </row>
        <row r="334">
          <cell r="D334" t="str">
            <v>134-024</v>
          </cell>
          <cell r="E334">
            <v>45.452757997655468</v>
          </cell>
        </row>
        <row r="335">
          <cell r="D335" t="str">
            <v>134-025</v>
          </cell>
          <cell r="E335">
            <v>206.88999476219718</v>
          </cell>
        </row>
        <row r="336">
          <cell r="D336" t="str">
            <v>134-026</v>
          </cell>
          <cell r="E336">
            <v>530.91797081622917</v>
          </cell>
        </row>
        <row r="337">
          <cell r="D337" t="str">
            <v>134-001</v>
          </cell>
          <cell r="E337">
            <v>123.63561983696212</v>
          </cell>
        </row>
        <row r="338">
          <cell r="D338" t="str">
            <v>134-002</v>
          </cell>
          <cell r="E338">
            <v>186.63786949737838</v>
          </cell>
        </row>
        <row r="339">
          <cell r="D339" t="str">
            <v>134-003</v>
          </cell>
          <cell r="E339">
            <v>572.93944336329753</v>
          </cell>
        </row>
        <row r="340">
          <cell r="D340" t="str">
            <v>156-001</v>
          </cell>
          <cell r="E340">
            <v>70.833319061087082</v>
          </cell>
        </row>
        <row r="341">
          <cell r="D341" t="str">
            <v>150-003</v>
          </cell>
          <cell r="E341">
            <v>67.964651493331061</v>
          </cell>
        </row>
        <row r="342">
          <cell r="D342" t="str">
            <v>150-004</v>
          </cell>
          <cell r="E342">
            <v>38.460141389125951</v>
          </cell>
        </row>
        <row r="343">
          <cell r="D343" t="str">
            <v>150-005</v>
          </cell>
          <cell r="E343">
            <v>38.460141389125951</v>
          </cell>
        </row>
        <row r="344">
          <cell r="D344" t="str">
            <v>150-006</v>
          </cell>
          <cell r="E344">
            <v>58.129814791929356</v>
          </cell>
        </row>
        <row r="345">
          <cell r="D345" t="str">
            <v>150-007</v>
          </cell>
          <cell r="E345">
            <v>59.349814791929361</v>
          </cell>
        </row>
        <row r="346">
          <cell r="D346" t="str">
            <v>150-008</v>
          </cell>
          <cell r="E346">
            <v>48.114978090527657</v>
          </cell>
        </row>
        <row r="347">
          <cell r="D347" t="str">
            <v>150-009</v>
          </cell>
          <cell r="E347">
            <v>48.600978090527654</v>
          </cell>
        </row>
        <row r="348">
          <cell r="D348" t="str">
            <v>150-010</v>
          </cell>
          <cell r="E348">
            <v>48.740946090527657</v>
          </cell>
        </row>
        <row r="349">
          <cell r="D349" t="str">
            <v>150-011</v>
          </cell>
          <cell r="E349">
            <v>49.101234090527655</v>
          </cell>
        </row>
        <row r="350">
          <cell r="D350" t="str">
            <v>150-012</v>
          </cell>
          <cell r="E350">
            <v>48.114978090527657</v>
          </cell>
        </row>
        <row r="351">
          <cell r="D351" t="str">
            <v>150-013</v>
          </cell>
          <cell r="E351">
            <v>48.114978090527657</v>
          </cell>
        </row>
        <row r="352">
          <cell r="D352" t="str">
            <v>150-014</v>
          </cell>
          <cell r="E352">
            <v>40.330141389125956</v>
          </cell>
        </row>
        <row r="353">
          <cell r="D353" t="str">
            <v>150-015</v>
          </cell>
          <cell r="E353">
            <v>39.68014138912595</v>
          </cell>
        </row>
        <row r="354">
          <cell r="D354" t="str">
            <v>150-016</v>
          </cell>
          <cell r="E354">
            <v>49.514978090527649</v>
          </cell>
        </row>
        <row r="355">
          <cell r="D355" t="str">
            <v>150-017</v>
          </cell>
          <cell r="E355">
            <v>39.68014138912595</v>
          </cell>
        </row>
        <row r="356">
          <cell r="D356" t="str">
            <v>150-018</v>
          </cell>
          <cell r="E356">
            <v>29.845304687724251</v>
          </cell>
        </row>
        <row r="357">
          <cell r="D357" t="str">
            <v>150-019</v>
          </cell>
          <cell r="E357">
            <v>48.114978090527657</v>
          </cell>
        </row>
        <row r="358">
          <cell r="D358" t="str">
            <v>150-020</v>
          </cell>
          <cell r="E358">
            <v>48.114978090527657</v>
          </cell>
        </row>
        <row r="359">
          <cell r="D359" t="str">
            <v>150-021</v>
          </cell>
          <cell r="E359">
            <v>29.845304687724251</v>
          </cell>
        </row>
        <row r="360">
          <cell r="D360" t="str">
            <v>150-022</v>
          </cell>
          <cell r="E360">
            <v>128.19367170174127</v>
          </cell>
        </row>
        <row r="361">
          <cell r="D361" t="str">
            <v>150-024</v>
          </cell>
          <cell r="E361">
            <v>38.460141389125951</v>
          </cell>
        </row>
        <row r="362">
          <cell r="D362" t="str">
            <v>150-025</v>
          </cell>
          <cell r="E362">
            <v>39.86014138912595</v>
          </cell>
        </row>
        <row r="363">
          <cell r="D363" t="str">
            <v>150-026</v>
          </cell>
          <cell r="E363">
            <v>59.349814791929361</v>
          </cell>
        </row>
        <row r="364">
          <cell r="D364" t="str">
            <v>150-029</v>
          </cell>
          <cell r="E364">
            <v>89.03432489613445</v>
          </cell>
        </row>
        <row r="365">
          <cell r="D365" t="str">
            <v>150-030</v>
          </cell>
          <cell r="E365">
            <v>28.625304687724253</v>
          </cell>
        </row>
        <row r="366">
          <cell r="D366" t="str">
            <v>150-032</v>
          </cell>
          <cell r="E366">
            <v>38.460141389125951</v>
          </cell>
        </row>
        <row r="367">
          <cell r="D367" t="str">
            <v>150-033</v>
          </cell>
          <cell r="E367">
            <v>87.634324896134459</v>
          </cell>
        </row>
        <row r="368">
          <cell r="D368" t="str">
            <v>150-035</v>
          </cell>
          <cell r="E368">
            <v>89.03432489613445</v>
          </cell>
        </row>
        <row r="369">
          <cell r="D369" t="str">
            <v>150-037</v>
          </cell>
          <cell r="E369">
            <v>38.460141389125951</v>
          </cell>
        </row>
        <row r="370">
          <cell r="D370" t="str">
            <v>150-038</v>
          </cell>
          <cell r="E370">
            <v>38.460141389125951</v>
          </cell>
        </row>
        <row r="371">
          <cell r="D371" t="str">
            <v>150-039</v>
          </cell>
          <cell r="E371">
            <v>48.29497809052765</v>
          </cell>
        </row>
        <row r="372">
          <cell r="D372" t="str">
            <v>150-040</v>
          </cell>
          <cell r="E372">
            <v>67.964651493331061</v>
          </cell>
        </row>
        <row r="373">
          <cell r="D373" t="str">
            <v>150-041</v>
          </cell>
          <cell r="E373">
            <v>28.625304687724253</v>
          </cell>
        </row>
        <row r="374">
          <cell r="D374" t="str">
            <v>150-042</v>
          </cell>
          <cell r="E374">
            <v>28.625304687724253</v>
          </cell>
        </row>
        <row r="375">
          <cell r="D375" t="str">
            <v>150-043</v>
          </cell>
          <cell r="E375">
            <v>28.625304687724253</v>
          </cell>
        </row>
        <row r="376">
          <cell r="D376" t="str">
            <v>150-044</v>
          </cell>
          <cell r="E376">
            <v>28.625304687724253</v>
          </cell>
        </row>
        <row r="377">
          <cell r="D377" t="str">
            <v>150-045</v>
          </cell>
          <cell r="E377">
            <v>38.460141389125951</v>
          </cell>
        </row>
        <row r="378">
          <cell r="D378" t="str">
            <v>150-046</v>
          </cell>
          <cell r="E378">
            <v>38.460141389125951</v>
          </cell>
        </row>
        <row r="379">
          <cell r="D379" t="str">
            <v>150-047</v>
          </cell>
          <cell r="E379">
            <v>48.29497809052765</v>
          </cell>
        </row>
        <row r="380">
          <cell r="D380" t="str">
            <v>150-048</v>
          </cell>
          <cell r="E380">
            <v>48.29497809052765</v>
          </cell>
        </row>
        <row r="381">
          <cell r="D381" t="str">
            <v>150-049</v>
          </cell>
          <cell r="E381">
            <v>38.460141389125951</v>
          </cell>
        </row>
        <row r="382">
          <cell r="D382" t="str">
            <v>150-050</v>
          </cell>
          <cell r="E382">
            <v>17.80698431618238</v>
          </cell>
        </row>
        <row r="383">
          <cell r="D383" t="str">
            <v>150-051</v>
          </cell>
          <cell r="E383">
            <v>67.964651493331061</v>
          </cell>
        </row>
        <row r="384">
          <cell r="D384" t="str">
            <v>150-052</v>
          </cell>
          <cell r="E384">
            <v>69.364651493331053</v>
          </cell>
        </row>
        <row r="385">
          <cell r="D385" t="str">
            <v>150-053</v>
          </cell>
          <cell r="E385">
            <v>69.364651493331053</v>
          </cell>
        </row>
        <row r="386">
          <cell r="D386" t="str">
            <v>150-054</v>
          </cell>
          <cell r="E386">
            <v>69.364651493331053</v>
          </cell>
        </row>
        <row r="387">
          <cell r="D387" t="str">
            <v>150-055</v>
          </cell>
          <cell r="E387">
            <v>38.460141389125951</v>
          </cell>
        </row>
        <row r="388">
          <cell r="D388" t="str">
            <v>150-056</v>
          </cell>
          <cell r="E388">
            <v>67.964651493331061</v>
          </cell>
        </row>
        <row r="389">
          <cell r="D389" t="str">
            <v>150-059</v>
          </cell>
          <cell r="E389">
            <v>69.364651493331053</v>
          </cell>
        </row>
        <row r="390">
          <cell r="D390" t="str">
            <v>150-060</v>
          </cell>
          <cell r="E390">
            <v>69.364651493331053</v>
          </cell>
        </row>
        <row r="391">
          <cell r="D391" t="str">
            <v>150-061</v>
          </cell>
          <cell r="E391">
            <v>69.364651493331053</v>
          </cell>
        </row>
        <row r="392">
          <cell r="D392" t="str">
            <v>150-062</v>
          </cell>
          <cell r="E392">
            <v>67.784651493331069</v>
          </cell>
        </row>
        <row r="393">
          <cell r="D393" t="str">
            <v>150-063</v>
          </cell>
          <cell r="E393">
            <v>67.964651493331061</v>
          </cell>
        </row>
        <row r="394">
          <cell r="D394" t="str">
            <v>150-064</v>
          </cell>
          <cell r="E394">
            <v>69.364651493331053</v>
          </cell>
        </row>
        <row r="395">
          <cell r="D395" t="str">
            <v>150-065</v>
          </cell>
          <cell r="E395">
            <v>30.025304687724251</v>
          </cell>
        </row>
        <row r="396">
          <cell r="D396" t="str">
            <v>150-066</v>
          </cell>
          <cell r="E396">
            <v>68.153319061087075</v>
          </cell>
        </row>
        <row r="397">
          <cell r="D397" t="str">
            <v>155-003</v>
          </cell>
          <cell r="E397">
            <v>67.964651493331061</v>
          </cell>
        </row>
        <row r="398">
          <cell r="D398" t="str">
            <v>155-004</v>
          </cell>
          <cell r="E398">
            <v>38.460141389125951</v>
          </cell>
        </row>
        <row r="399">
          <cell r="D399" t="str">
            <v>155-005</v>
          </cell>
          <cell r="E399">
            <v>38.460141389125951</v>
          </cell>
        </row>
        <row r="400">
          <cell r="D400" t="str">
            <v>155-006</v>
          </cell>
          <cell r="E400">
            <v>58.129814791929356</v>
          </cell>
        </row>
        <row r="401">
          <cell r="D401" t="str">
            <v>155-007</v>
          </cell>
          <cell r="E401">
            <v>59.349814791929361</v>
          </cell>
        </row>
        <row r="402">
          <cell r="D402" t="str">
            <v>155-008</v>
          </cell>
          <cell r="E402">
            <v>48.114978090527657</v>
          </cell>
        </row>
        <row r="403">
          <cell r="D403" t="str">
            <v>155-009</v>
          </cell>
          <cell r="E403">
            <v>48.600978090527654</v>
          </cell>
        </row>
        <row r="404">
          <cell r="D404" t="str">
            <v>155-010</v>
          </cell>
          <cell r="E404">
            <v>48.740946090527657</v>
          </cell>
        </row>
        <row r="405">
          <cell r="D405" t="str">
            <v>155-011</v>
          </cell>
          <cell r="E405">
            <v>49.101234090527655</v>
          </cell>
        </row>
        <row r="406">
          <cell r="D406" t="str">
            <v>155-012</v>
          </cell>
          <cell r="E406">
            <v>48.114978090527657</v>
          </cell>
        </row>
        <row r="407">
          <cell r="D407" t="str">
            <v>155-013</v>
          </cell>
          <cell r="E407">
            <v>48.114978090527657</v>
          </cell>
        </row>
        <row r="408">
          <cell r="D408" t="str">
            <v>155-014</v>
          </cell>
          <cell r="E408">
            <v>40.330141389125956</v>
          </cell>
        </row>
        <row r="409">
          <cell r="D409" t="str">
            <v>155-015</v>
          </cell>
          <cell r="E409">
            <v>39.68014138912595</v>
          </cell>
        </row>
        <row r="410">
          <cell r="D410" t="str">
            <v>155-016</v>
          </cell>
          <cell r="E410">
            <v>49.514978090527649</v>
          </cell>
        </row>
        <row r="411">
          <cell r="D411" t="str">
            <v>155-017</v>
          </cell>
          <cell r="E411">
            <v>39.68014138912595</v>
          </cell>
        </row>
        <row r="412">
          <cell r="D412" t="str">
            <v>155-018</v>
          </cell>
          <cell r="E412">
            <v>29.845304687724251</v>
          </cell>
        </row>
        <row r="413">
          <cell r="D413" t="str">
            <v>155-019</v>
          </cell>
          <cell r="E413">
            <v>48.114978090527657</v>
          </cell>
        </row>
        <row r="414">
          <cell r="D414" t="str">
            <v>155-020</v>
          </cell>
          <cell r="E414">
            <v>48.114978090527657</v>
          </cell>
        </row>
        <row r="415">
          <cell r="D415" t="str">
            <v>155-021</v>
          </cell>
          <cell r="E415">
            <v>29.845304687724251</v>
          </cell>
        </row>
        <row r="416">
          <cell r="D416" t="str">
            <v>155-022</v>
          </cell>
          <cell r="E416">
            <v>128.19367170174127</v>
          </cell>
        </row>
        <row r="417">
          <cell r="D417" t="str">
            <v>155-024</v>
          </cell>
          <cell r="E417">
            <v>38.460141389125951</v>
          </cell>
        </row>
        <row r="418">
          <cell r="D418" t="str">
            <v>155-025</v>
          </cell>
          <cell r="E418">
            <v>39.86014138912595</v>
          </cell>
        </row>
        <row r="419">
          <cell r="D419" t="str">
            <v>155-026</v>
          </cell>
          <cell r="E419">
            <v>59.349814791929361</v>
          </cell>
        </row>
        <row r="420">
          <cell r="D420" t="str">
            <v>155-029</v>
          </cell>
          <cell r="E420">
            <v>89.03432489613445</v>
          </cell>
        </row>
        <row r="421">
          <cell r="D421" t="str">
            <v>155-030</v>
          </cell>
          <cell r="E421">
            <v>28.625304687724253</v>
          </cell>
        </row>
        <row r="422">
          <cell r="D422" t="str">
            <v>155-032</v>
          </cell>
          <cell r="E422">
            <v>38.460141389125951</v>
          </cell>
        </row>
        <row r="423">
          <cell r="D423" t="str">
            <v>155-033</v>
          </cell>
          <cell r="E423">
            <v>87.634324896134459</v>
          </cell>
        </row>
        <row r="424">
          <cell r="D424" t="str">
            <v>155-035</v>
          </cell>
          <cell r="E424">
            <v>89.03432489613445</v>
          </cell>
        </row>
        <row r="425">
          <cell r="D425" t="str">
            <v>155-037</v>
          </cell>
          <cell r="E425">
            <v>38.460141389125951</v>
          </cell>
        </row>
        <row r="426">
          <cell r="D426" t="str">
            <v>155-038</v>
          </cell>
          <cell r="E426">
            <v>38.460141389125951</v>
          </cell>
        </row>
        <row r="427">
          <cell r="D427" t="str">
            <v>155-039</v>
          </cell>
          <cell r="E427">
            <v>48.29497809052765</v>
          </cell>
        </row>
        <row r="428">
          <cell r="D428" t="str">
            <v>155-040</v>
          </cell>
          <cell r="E428">
            <v>67.964651493331061</v>
          </cell>
        </row>
        <row r="429">
          <cell r="D429" t="str">
            <v>155-041</v>
          </cell>
          <cell r="E429">
            <v>28.625304687724253</v>
          </cell>
        </row>
        <row r="430">
          <cell r="D430" t="str">
            <v>155-042</v>
          </cell>
          <cell r="E430">
            <v>28.625304687724253</v>
          </cell>
        </row>
        <row r="431">
          <cell r="D431" t="str">
            <v>155-043</v>
          </cell>
          <cell r="E431">
            <v>28.625304687724253</v>
          </cell>
        </row>
        <row r="432">
          <cell r="D432" t="str">
            <v>155-044</v>
          </cell>
          <cell r="E432">
            <v>28.625304687724253</v>
          </cell>
        </row>
        <row r="433">
          <cell r="D433" t="str">
            <v>155-045</v>
          </cell>
          <cell r="E433">
            <v>38.460141389125951</v>
          </cell>
        </row>
        <row r="434">
          <cell r="D434" t="str">
            <v>155-046</v>
          </cell>
          <cell r="E434">
            <v>38.460141389125951</v>
          </cell>
        </row>
        <row r="435">
          <cell r="D435" t="str">
            <v>155-047</v>
          </cell>
          <cell r="E435">
            <v>48.29497809052765</v>
          </cell>
        </row>
        <row r="436">
          <cell r="D436" t="str">
            <v>155-048</v>
          </cell>
          <cell r="E436">
            <v>48.29497809052765</v>
          </cell>
        </row>
        <row r="437">
          <cell r="D437" t="str">
            <v>155-049</v>
          </cell>
          <cell r="E437">
            <v>38.460141389125951</v>
          </cell>
        </row>
        <row r="438">
          <cell r="D438" t="str">
            <v>155-050</v>
          </cell>
          <cell r="E438">
            <v>17.80698431618238</v>
          </cell>
        </row>
        <row r="439">
          <cell r="D439" t="str">
            <v>155-051</v>
          </cell>
          <cell r="E439">
            <v>67.964651493331061</v>
          </cell>
        </row>
        <row r="440">
          <cell r="D440" t="str">
            <v>155-052</v>
          </cell>
          <cell r="E440">
            <v>69.364651493331053</v>
          </cell>
        </row>
        <row r="441">
          <cell r="D441" t="str">
            <v>155-053</v>
          </cell>
          <cell r="E441">
            <v>69.364651493331053</v>
          </cell>
        </row>
        <row r="442">
          <cell r="D442" t="str">
            <v>155-054</v>
          </cell>
          <cell r="E442">
            <v>69.364651493331053</v>
          </cell>
        </row>
        <row r="443">
          <cell r="D443" t="str">
            <v>155-055</v>
          </cell>
          <cell r="E443">
            <v>38.460141389125951</v>
          </cell>
        </row>
        <row r="444">
          <cell r="D444" t="str">
            <v>155-056</v>
          </cell>
          <cell r="E444">
            <v>67.964651493331061</v>
          </cell>
        </row>
        <row r="445">
          <cell r="D445" t="str">
            <v>155-059</v>
          </cell>
          <cell r="E445">
            <v>69.364651493331053</v>
          </cell>
        </row>
        <row r="446">
          <cell r="D446" t="str">
            <v>155-060</v>
          </cell>
          <cell r="E446">
            <v>69.364651493331053</v>
          </cell>
        </row>
        <row r="447">
          <cell r="D447" t="str">
            <v>155-061</v>
          </cell>
          <cell r="E447">
            <v>69.364651493331053</v>
          </cell>
        </row>
        <row r="448">
          <cell r="D448" t="str">
            <v>155-062</v>
          </cell>
          <cell r="E448">
            <v>67.784651493331069</v>
          </cell>
        </row>
        <row r="449">
          <cell r="D449" t="str">
            <v>155-063</v>
          </cell>
          <cell r="E449">
            <v>67.964651493331061</v>
          </cell>
        </row>
        <row r="450">
          <cell r="D450" t="str">
            <v>155-064</v>
          </cell>
          <cell r="E450">
            <v>69.364651493331053</v>
          </cell>
        </row>
        <row r="451">
          <cell r="D451" t="str">
            <v>155-065</v>
          </cell>
          <cell r="E451">
            <v>30.025304687724251</v>
          </cell>
        </row>
        <row r="452">
          <cell r="D452" t="str">
            <v>155-066</v>
          </cell>
          <cell r="E452">
            <v>68.153319061087075</v>
          </cell>
        </row>
        <row r="453">
          <cell r="D453" t="str">
            <v>538-001</v>
          </cell>
          <cell r="E453">
            <v>409.91093602433244</v>
          </cell>
        </row>
        <row r="454">
          <cell r="D454" t="str">
            <v>538-002</v>
          </cell>
          <cell r="E454">
            <v>1737.3730258443197</v>
          </cell>
        </row>
        <row r="455">
          <cell r="D455" t="str">
            <v>538-003</v>
          </cell>
          <cell r="E455">
            <v>1927.9310611739495</v>
          </cell>
        </row>
        <row r="456">
          <cell r="D456" t="str">
            <v>538-004</v>
          </cell>
          <cell r="E456">
            <v>605.00956874794008</v>
          </cell>
        </row>
        <row r="457">
          <cell r="D457" t="str">
            <v>538-009</v>
          </cell>
          <cell r="E457">
            <v>364.13717003001625</v>
          </cell>
        </row>
        <row r="458">
          <cell r="D458" t="str">
            <v>538-011</v>
          </cell>
          <cell r="E458">
            <v>324.83537871652931</v>
          </cell>
        </row>
        <row r="459">
          <cell r="D459" t="str">
            <v>538-013</v>
          </cell>
          <cell r="E459">
            <v>1858.3466774072142</v>
          </cell>
        </row>
        <row r="460">
          <cell r="D460" t="str">
            <v>303-001</v>
          </cell>
          <cell r="E460">
            <v>66.748447580830643</v>
          </cell>
        </row>
        <row r="461">
          <cell r="D461" t="str">
            <v>303-002</v>
          </cell>
          <cell r="E461">
            <v>97.474382675126947</v>
          </cell>
        </row>
        <row r="462">
          <cell r="D462" t="str">
            <v>303-003</v>
          </cell>
          <cell r="E462">
            <v>175.56484761152942</v>
          </cell>
        </row>
        <row r="463">
          <cell r="D463" t="str">
            <v>303-004</v>
          </cell>
          <cell r="E463">
            <v>71.455922146838049</v>
          </cell>
        </row>
        <row r="464">
          <cell r="D464" t="str">
            <v>303-005</v>
          </cell>
          <cell r="E464">
            <v>51.130345352453844</v>
          </cell>
        </row>
        <row r="465">
          <cell r="D465" t="str">
            <v>303-006</v>
          </cell>
          <cell r="E465">
            <v>81.035236184556567</v>
          </cell>
        </row>
        <row r="466">
          <cell r="D466" t="str">
            <v>303-007</v>
          </cell>
          <cell r="E466">
            <v>72.851315127978793</v>
          </cell>
        </row>
        <row r="467">
          <cell r="D467" t="str">
            <v>303-008</v>
          </cell>
          <cell r="E467">
            <v>125.59153038315262</v>
          </cell>
        </row>
        <row r="468">
          <cell r="D468" t="str">
            <v>303-009</v>
          </cell>
          <cell r="E468">
            <v>144.16830575354768</v>
          </cell>
        </row>
        <row r="469">
          <cell r="D469" t="str">
            <v>303-010</v>
          </cell>
          <cell r="E469">
            <v>52.253047580830639</v>
          </cell>
        </row>
        <row r="470">
          <cell r="D470" t="str">
            <v>303-011</v>
          </cell>
          <cell r="E470">
            <v>53.39154758083064</v>
          </cell>
        </row>
        <row r="471">
          <cell r="D471" t="str">
            <v>303-012</v>
          </cell>
          <cell r="E471">
            <v>58.586887259075581</v>
          </cell>
        </row>
        <row r="472">
          <cell r="D472" t="str">
            <v>303-013</v>
          </cell>
          <cell r="E472">
            <v>148.62401297894078</v>
          </cell>
        </row>
        <row r="473">
          <cell r="D473" t="str">
            <v>303-014</v>
          </cell>
          <cell r="E473">
            <v>20.757454726884944</v>
          </cell>
        </row>
        <row r="474">
          <cell r="D474" t="str">
            <v>303-015</v>
          </cell>
          <cell r="E474">
            <v>110.66108267512695</v>
          </cell>
        </row>
        <row r="475">
          <cell r="D475" t="str">
            <v>303-016</v>
          </cell>
          <cell r="E475">
            <v>33.095042604086387</v>
          </cell>
        </row>
        <row r="476">
          <cell r="D476" t="str">
            <v>303-017</v>
          </cell>
          <cell r="E476">
            <v>26.851975783462731</v>
          </cell>
        </row>
        <row r="477">
          <cell r="D477" t="str">
            <v>303-018</v>
          </cell>
          <cell r="E477">
            <v>26.851975783462731</v>
          </cell>
        </row>
        <row r="478">
          <cell r="D478" t="str">
            <v>303-019</v>
          </cell>
          <cell r="E478">
            <v>49.78451087775904</v>
          </cell>
        </row>
        <row r="479">
          <cell r="D479" t="str">
            <v>303-021</v>
          </cell>
          <cell r="E479">
            <v>56.289259596706202</v>
          </cell>
        </row>
        <row r="480">
          <cell r="D480" t="str">
            <v>303-030</v>
          </cell>
          <cell r="E480">
            <v>77.953547580830644</v>
          </cell>
        </row>
        <row r="481">
          <cell r="D481" t="str">
            <v>129-001</v>
          </cell>
          <cell r="E481">
            <v>1897.7167796610167</v>
          </cell>
        </row>
        <row r="482">
          <cell r="D482" t="str">
            <v>122-001</v>
          </cell>
          <cell r="E482">
            <v>101.84546598127619</v>
          </cell>
        </row>
        <row r="483">
          <cell r="D483" t="str">
            <v>122-002</v>
          </cell>
          <cell r="E483">
            <v>149.6069189719143</v>
          </cell>
        </row>
        <row r="484">
          <cell r="D484" t="str">
            <v>122-003</v>
          </cell>
          <cell r="E484">
            <v>650.08307196255237</v>
          </cell>
        </row>
        <row r="485">
          <cell r="D485" t="str">
            <v>122-004</v>
          </cell>
          <cell r="E485">
            <v>435.30637900004518</v>
          </cell>
        </row>
        <row r="486">
          <cell r="D486" t="str">
            <v>122-005</v>
          </cell>
          <cell r="E486">
            <v>403.9828390000452</v>
          </cell>
        </row>
        <row r="487">
          <cell r="D487" t="str">
            <v>122-006</v>
          </cell>
          <cell r="E487">
            <v>214.1208989719143</v>
          </cell>
        </row>
        <row r="488">
          <cell r="D488" t="str">
            <v>122-007</v>
          </cell>
          <cell r="E488">
            <v>576.98137200006022</v>
          </cell>
        </row>
        <row r="489">
          <cell r="D489" t="str">
            <v>122-008</v>
          </cell>
          <cell r="E489">
            <v>578.19637200006025</v>
          </cell>
        </row>
        <row r="490">
          <cell r="D490" t="str">
            <v>122-009</v>
          </cell>
          <cell r="E490">
            <v>448.1191190000452</v>
          </cell>
        </row>
        <row r="491">
          <cell r="D491" t="str">
            <v>122-010</v>
          </cell>
          <cell r="E491">
            <v>101.84546598127619</v>
          </cell>
        </row>
        <row r="492">
          <cell r="D492" t="str">
            <v>122-011</v>
          </cell>
          <cell r="E492">
            <v>435.30637900004518</v>
          </cell>
        </row>
        <row r="493">
          <cell r="D493" t="str">
            <v>122-012</v>
          </cell>
          <cell r="E493">
            <v>435.30637900004518</v>
          </cell>
        </row>
        <row r="494">
          <cell r="D494" t="str">
            <v>122-013</v>
          </cell>
          <cell r="E494">
            <v>101.84546598127619</v>
          </cell>
        </row>
        <row r="495">
          <cell r="D495" t="str">
            <v>122-014</v>
          </cell>
          <cell r="E495">
            <v>101.84546598127619</v>
          </cell>
        </row>
        <row r="496">
          <cell r="D496" t="str">
            <v>122-015</v>
          </cell>
          <cell r="E496">
            <v>101.84546598127619</v>
          </cell>
        </row>
        <row r="497">
          <cell r="D497" t="str">
            <v>122-016</v>
          </cell>
          <cell r="E497">
            <v>435.30637900004518</v>
          </cell>
        </row>
        <row r="498">
          <cell r="D498" t="str">
            <v>122-017</v>
          </cell>
          <cell r="E498">
            <v>435.30637900004518</v>
          </cell>
        </row>
        <row r="499">
          <cell r="D499" t="str">
            <v>122-018</v>
          </cell>
          <cell r="E499">
            <v>435.30637900004518</v>
          </cell>
        </row>
        <row r="500">
          <cell r="D500" t="str">
            <v>121-001</v>
          </cell>
          <cell r="E500">
            <v>396.38006374523354</v>
          </cell>
        </row>
        <row r="501">
          <cell r="D501" t="str">
            <v>121-002</v>
          </cell>
          <cell r="E501">
            <v>463.49150463800299</v>
          </cell>
        </row>
        <row r="502">
          <cell r="D502" t="str">
            <v>121-003</v>
          </cell>
          <cell r="E502">
            <v>807.69316731631159</v>
          </cell>
        </row>
        <row r="503">
          <cell r="D503" t="str">
            <v>121-004</v>
          </cell>
          <cell r="E503">
            <v>505.4365665834041</v>
          </cell>
        </row>
        <row r="504">
          <cell r="D504" t="str">
            <v>121-005</v>
          </cell>
          <cell r="E504">
            <v>348.00115723842885</v>
          </cell>
        </row>
        <row r="505">
          <cell r="D505" t="str">
            <v>121-006</v>
          </cell>
          <cell r="E505">
            <v>562.93484080950702</v>
          </cell>
        </row>
        <row r="506">
          <cell r="D506" t="str">
            <v>121-007</v>
          </cell>
          <cell r="E506">
            <v>804.41968836894318</v>
          </cell>
        </row>
        <row r="507">
          <cell r="D507" t="str">
            <v>121-008</v>
          </cell>
          <cell r="E507">
            <v>656.25154553077255</v>
          </cell>
        </row>
        <row r="508">
          <cell r="D508" t="str">
            <v>121-009</v>
          </cell>
          <cell r="E508">
            <v>457.67143063800296</v>
          </cell>
        </row>
        <row r="509">
          <cell r="D509" t="str">
            <v>121-010</v>
          </cell>
          <cell r="E509">
            <v>532.07162553077251</v>
          </cell>
        </row>
        <row r="510">
          <cell r="D510" t="str">
            <v>121-011</v>
          </cell>
          <cell r="E510">
            <v>752.74354553077251</v>
          </cell>
        </row>
        <row r="511">
          <cell r="D511" t="str">
            <v>121-012</v>
          </cell>
          <cell r="E511">
            <v>644.11365553077258</v>
          </cell>
        </row>
        <row r="512">
          <cell r="D512" t="str">
            <v>121-013</v>
          </cell>
          <cell r="E512">
            <v>659.50954553077258</v>
          </cell>
        </row>
        <row r="513">
          <cell r="D513" t="str">
            <v>121-014</v>
          </cell>
          <cell r="E513">
            <v>1394.4672255307723</v>
          </cell>
        </row>
        <row r="514">
          <cell r="D514" t="str">
            <v>121-015</v>
          </cell>
          <cell r="E514">
            <v>3136.7341255307729</v>
          </cell>
        </row>
        <row r="515">
          <cell r="D515" t="str">
            <v>121-016</v>
          </cell>
          <cell r="E515">
            <v>508.99362553077253</v>
          </cell>
        </row>
        <row r="516">
          <cell r="D516" t="str">
            <v>121-017</v>
          </cell>
          <cell r="E516">
            <v>973.73482553077247</v>
          </cell>
        </row>
        <row r="517">
          <cell r="D517" t="str">
            <v>121-018</v>
          </cell>
          <cell r="E517">
            <v>5024.5882121974391</v>
          </cell>
        </row>
        <row r="518">
          <cell r="D518" t="str">
            <v>121-019</v>
          </cell>
          <cell r="E518">
            <v>927.21801219743929</v>
          </cell>
        </row>
        <row r="519">
          <cell r="D519" t="str">
            <v>121-020</v>
          </cell>
          <cell r="E519">
            <v>724.15626553077254</v>
          </cell>
        </row>
        <row r="520">
          <cell r="D520" t="str">
            <v>121-021</v>
          </cell>
          <cell r="E520">
            <v>999.09954553077262</v>
          </cell>
        </row>
        <row r="521">
          <cell r="D521" t="str">
            <v>121-022</v>
          </cell>
          <cell r="E521">
            <v>1421.9661255307724</v>
          </cell>
        </row>
        <row r="522">
          <cell r="D522" t="str">
            <v>121-023</v>
          </cell>
          <cell r="E522">
            <v>3136.7341255307729</v>
          </cell>
        </row>
        <row r="523">
          <cell r="D523" t="str">
            <v>121-024</v>
          </cell>
          <cell r="E523">
            <v>529.59002553077255</v>
          </cell>
        </row>
        <row r="524">
          <cell r="D524" t="str">
            <v>121-025</v>
          </cell>
          <cell r="E524">
            <v>663.86054463800303</v>
          </cell>
        </row>
        <row r="525">
          <cell r="D525" t="str">
            <v>121-026</v>
          </cell>
          <cell r="E525">
            <v>1517.4528788641055</v>
          </cell>
        </row>
        <row r="526">
          <cell r="D526" t="str">
            <v>121-027</v>
          </cell>
          <cell r="E526">
            <v>1506.0735955307723</v>
          </cell>
        </row>
        <row r="527">
          <cell r="D527" t="str">
            <v>121-028</v>
          </cell>
          <cell r="E527">
            <v>842.29030731631156</v>
          </cell>
        </row>
        <row r="528">
          <cell r="D528" t="str">
            <v>121-029</v>
          </cell>
          <cell r="E528">
            <v>396.51028374523349</v>
          </cell>
        </row>
        <row r="529">
          <cell r="D529" t="str">
            <v>121-030</v>
          </cell>
          <cell r="E529">
            <v>515.44402553077248</v>
          </cell>
        </row>
        <row r="530">
          <cell r="D530" t="str">
            <v>121-031</v>
          </cell>
          <cell r="E530">
            <v>1640.6032463144463</v>
          </cell>
        </row>
        <row r="531">
          <cell r="D531" t="str">
            <v>121-032</v>
          </cell>
          <cell r="E531">
            <v>3753.6198080999857</v>
          </cell>
        </row>
        <row r="532">
          <cell r="D532" t="str">
            <v>121-033</v>
          </cell>
          <cell r="E532">
            <v>3474.4471658196408</v>
          </cell>
        </row>
        <row r="533">
          <cell r="D533" t="str">
            <v>121-034</v>
          </cell>
          <cell r="E533">
            <v>666.463764638003</v>
          </cell>
        </row>
        <row r="534">
          <cell r="D534" t="str">
            <v>121-035</v>
          </cell>
          <cell r="E534">
            <v>625.17941197837433</v>
          </cell>
        </row>
        <row r="535">
          <cell r="D535" t="str">
            <v>121-036</v>
          </cell>
          <cell r="E535">
            <v>505.4365665834041</v>
          </cell>
        </row>
        <row r="536">
          <cell r="D536" t="str">
            <v>121-037</v>
          </cell>
          <cell r="E536">
            <v>784.75529747617361</v>
          </cell>
        </row>
        <row r="537">
          <cell r="D537" t="str">
            <v>121-038</v>
          </cell>
          <cell r="E537">
            <v>914.71800731631151</v>
          </cell>
        </row>
        <row r="538">
          <cell r="D538" t="str">
            <v>121-039</v>
          </cell>
          <cell r="E538">
            <v>3379.3521055307733</v>
          </cell>
        </row>
        <row r="539">
          <cell r="D539" t="str">
            <v>121-040</v>
          </cell>
          <cell r="E539">
            <v>3080.3189455307729</v>
          </cell>
        </row>
        <row r="540">
          <cell r="D540" t="str">
            <v>121-041</v>
          </cell>
          <cell r="E540">
            <v>1458.3574753258345</v>
          </cell>
        </row>
        <row r="541">
          <cell r="D541" t="str">
            <v>121-042</v>
          </cell>
          <cell r="E541">
            <v>840.23959336894313</v>
          </cell>
        </row>
        <row r="542">
          <cell r="D542" t="str">
            <v>121-043</v>
          </cell>
          <cell r="E542">
            <v>516.29981658340409</v>
          </cell>
        </row>
        <row r="543">
          <cell r="D543" t="str">
            <v>121-044</v>
          </cell>
          <cell r="E543">
            <v>1334.7534979713364</v>
          </cell>
        </row>
        <row r="544">
          <cell r="D544" t="str">
            <v>121-045</v>
          </cell>
          <cell r="E544">
            <v>2374.008945530773</v>
          </cell>
        </row>
        <row r="545">
          <cell r="D545" t="str">
            <v>121-046</v>
          </cell>
          <cell r="E545">
            <v>1501.8294165834041</v>
          </cell>
        </row>
        <row r="546">
          <cell r="D546" t="str">
            <v>121-047</v>
          </cell>
          <cell r="E546">
            <v>1452.8094190239681</v>
          </cell>
        </row>
        <row r="547">
          <cell r="D547" t="str">
            <v>121-048</v>
          </cell>
          <cell r="E547">
            <v>768.7007141428403</v>
          </cell>
        </row>
        <row r="548">
          <cell r="D548" t="str">
            <v>121-049</v>
          </cell>
          <cell r="E548">
            <v>1289.5787068874997</v>
          </cell>
        </row>
        <row r="549">
          <cell r="D549" t="str">
            <v>121-050</v>
          </cell>
          <cell r="E549">
            <v>1289.6777068874999</v>
          </cell>
        </row>
        <row r="550">
          <cell r="D550" t="str">
            <v>121-051</v>
          </cell>
          <cell r="E550">
            <v>1291.2178468874999</v>
          </cell>
        </row>
        <row r="551">
          <cell r="D551" t="str">
            <v>121-052</v>
          </cell>
          <cell r="E551">
            <v>1288.8984668874998</v>
          </cell>
        </row>
        <row r="552">
          <cell r="D552" t="str">
            <v>121-053</v>
          </cell>
          <cell r="E552">
            <v>1892.0724668874998</v>
          </cell>
        </row>
        <row r="553">
          <cell r="D553" t="str">
            <v>121-054</v>
          </cell>
          <cell r="E553">
            <v>1297.1154668874997</v>
          </cell>
        </row>
        <row r="554">
          <cell r="D554" t="str">
            <v>121-055</v>
          </cell>
          <cell r="E554">
            <v>2241.8724668874997</v>
          </cell>
        </row>
        <row r="555">
          <cell r="D555" t="str">
            <v>121-056</v>
          </cell>
          <cell r="E555">
            <v>1289.2724668874998</v>
          </cell>
        </row>
        <row r="556">
          <cell r="D556" t="str">
            <v>121-057</v>
          </cell>
          <cell r="E556">
            <v>1752.5924668874998</v>
          </cell>
        </row>
        <row r="557">
          <cell r="D557" t="str">
            <v>121-058</v>
          </cell>
          <cell r="E557">
            <v>1443.7124668874999</v>
          </cell>
        </row>
        <row r="558">
          <cell r="D558" t="str">
            <v>121-059</v>
          </cell>
          <cell r="E558">
            <v>5566.0724668874991</v>
          </cell>
        </row>
        <row r="559">
          <cell r="D559" t="str">
            <v>121-060</v>
          </cell>
          <cell r="E559">
            <v>1434.8024668875</v>
          </cell>
        </row>
        <row r="560">
          <cell r="D560" t="str">
            <v>121-061</v>
          </cell>
          <cell r="E560">
            <v>1289.1690668874999</v>
          </cell>
        </row>
        <row r="561">
          <cell r="D561" t="str">
            <v>121-062</v>
          </cell>
          <cell r="E561">
            <v>2334.7124668874994</v>
          </cell>
        </row>
        <row r="562">
          <cell r="D562" t="str">
            <v>121-063</v>
          </cell>
          <cell r="E562">
            <v>2345.9033468874995</v>
          </cell>
        </row>
        <row r="563">
          <cell r="D563" t="str">
            <v>121-064</v>
          </cell>
          <cell r="E563">
            <v>2335.1177068874995</v>
          </cell>
        </row>
        <row r="564">
          <cell r="D564" t="str">
            <v>121-065</v>
          </cell>
          <cell r="E564">
            <v>2417.8724668874997</v>
          </cell>
        </row>
        <row r="565">
          <cell r="D565" t="str">
            <v>121-066</v>
          </cell>
          <cell r="E565">
            <v>6611.5124668874996</v>
          </cell>
        </row>
        <row r="566">
          <cell r="D566" t="str">
            <v>121-067</v>
          </cell>
          <cell r="E566">
            <v>2334.7124668874994</v>
          </cell>
        </row>
        <row r="567">
          <cell r="D567" t="str">
            <v>121-068</v>
          </cell>
          <cell r="E567">
            <v>2937.4134668875004</v>
          </cell>
        </row>
        <row r="568">
          <cell r="D568" t="str">
            <v>121-069</v>
          </cell>
          <cell r="E568">
            <v>2797.9334668874999</v>
          </cell>
        </row>
        <row r="569">
          <cell r="D569" t="str">
            <v>121-070</v>
          </cell>
          <cell r="E569">
            <v>3287.6187068875001</v>
          </cell>
        </row>
        <row r="570">
          <cell r="D570" t="str">
            <v>121-071</v>
          </cell>
          <cell r="E570">
            <v>618.99466833779013</v>
          </cell>
        </row>
        <row r="571">
          <cell r="D571" t="str">
            <v>121-072</v>
          </cell>
          <cell r="E571">
            <v>922.21343012332909</v>
          </cell>
        </row>
        <row r="572">
          <cell r="D572" t="str">
            <v>121-073</v>
          </cell>
          <cell r="E572">
            <v>1768.9261997257222</v>
          </cell>
        </row>
        <row r="573">
          <cell r="D573" t="str">
            <v>121-074</v>
          </cell>
          <cell r="E573">
            <v>1821.1135806184916</v>
          </cell>
        </row>
        <row r="574">
          <cell r="D574" t="str">
            <v>121-075</v>
          </cell>
          <cell r="E574">
            <v>510.34324158340411</v>
          </cell>
        </row>
        <row r="575">
          <cell r="D575" t="str">
            <v>121-076</v>
          </cell>
          <cell r="E575">
            <v>405.9745997978651</v>
          </cell>
        </row>
        <row r="576">
          <cell r="D576" t="str">
            <v>121-077</v>
          </cell>
          <cell r="E576">
            <v>689.20158452847056</v>
          </cell>
        </row>
        <row r="577">
          <cell r="D577" t="str">
            <v>121-078</v>
          </cell>
          <cell r="E577">
            <v>1745.1681432771838</v>
          </cell>
        </row>
        <row r="578">
          <cell r="D578" t="str">
            <v>121-079</v>
          </cell>
          <cell r="E578">
            <v>689.20158452847056</v>
          </cell>
        </row>
        <row r="579">
          <cell r="D579" t="str">
            <v>121-080</v>
          </cell>
          <cell r="E579">
            <v>1745.1681432771838</v>
          </cell>
        </row>
        <row r="580">
          <cell r="D580" t="str">
            <v>121-081</v>
          </cell>
          <cell r="E580">
            <v>689.20158452847056</v>
          </cell>
        </row>
        <row r="581">
          <cell r="D581" t="str">
            <v>121-082</v>
          </cell>
          <cell r="E581">
            <v>1745.1681432771838</v>
          </cell>
        </row>
        <row r="582">
          <cell r="D582" t="str">
            <v>121-083</v>
          </cell>
          <cell r="E582">
            <v>689.20158452847056</v>
          </cell>
        </row>
        <row r="583">
          <cell r="D583" t="str">
            <v>121-084</v>
          </cell>
          <cell r="E583">
            <v>1745.1681432771838</v>
          </cell>
        </row>
        <row r="584">
          <cell r="D584" t="str">
            <v>121-085</v>
          </cell>
          <cell r="E584">
            <v>567.86626642354202</v>
          </cell>
        </row>
        <row r="585">
          <cell r="D585" t="str">
            <v>121-086</v>
          </cell>
          <cell r="E585">
            <v>667.30960259504604</v>
          </cell>
        </row>
        <row r="586">
          <cell r="D586" t="str">
            <v>121-087</v>
          </cell>
          <cell r="E586">
            <v>4469.5867562298426</v>
          </cell>
        </row>
        <row r="587">
          <cell r="D587" t="str">
            <v>121-088</v>
          </cell>
          <cell r="E587">
            <v>6506.440256229841</v>
          </cell>
        </row>
        <row r="588">
          <cell r="D588" t="str">
            <v>121-089</v>
          </cell>
          <cell r="E588">
            <v>4458.5563272824738</v>
          </cell>
        </row>
        <row r="589">
          <cell r="D589" t="str">
            <v>121-090</v>
          </cell>
          <cell r="E589">
            <v>6505.5023272824728</v>
          </cell>
        </row>
        <row r="590">
          <cell r="D590" t="str">
            <v>121-091</v>
          </cell>
          <cell r="E590">
            <v>4185.9297144443035</v>
          </cell>
        </row>
        <row r="591">
          <cell r="D591" t="str">
            <v>121-092</v>
          </cell>
          <cell r="E591">
            <v>6231.0717144443033</v>
          </cell>
        </row>
        <row r="592">
          <cell r="D592" t="str">
            <v>121-093</v>
          </cell>
          <cell r="E592">
            <v>4405.5016344443038</v>
          </cell>
        </row>
        <row r="593">
          <cell r="D593" t="str">
            <v>121-094</v>
          </cell>
          <cell r="E593">
            <v>6451.9306344443048</v>
          </cell>
        </row>
        <row r="594">
          <cell r="D594" t="str">
            <v>121-095</v>
          </cell>
          <cell r="E594">
            <v>4296.0687444443038</v>
          </cell>
        </row>
        <row r="595">
          <cell r="D595" t="str">
            <v>121-096</v>
          </cell>
          <cell r="E595">
            <v>6341.4890444443035</v>
          </cell>
        </row>
        <row r="596">
          <cell r="D596" t="str">
            <v>121-097</v>
          </cell>
          <cell r="E596">
            <v>5047.1593144443041</v>
          </cell>
        </row>
        <row r="597">
          <cell r="D597" t="str">
            <v>121-098</v>
          </cell>
          <cell r="E597">
            <v>7093.7203144443038</v>
          </cell>
        </row>
        <row r="598">
          <cell r="D598" t="str">
            <v>121-099</v>
          </cell>
          <cell r="E598">
            <v>6788.1172144443035</v>
          </cell>
        </row>
        <row r="599">
          <cell r="D599" t="str">
            <v>121-100</v>
          </cell>
          <cell r="E599">
            <v>8834.887214444303</v>
          </cell>
        </row>
        <row r="600">
          <cell r="D600" t="str">
            <v>121-101</v>
          </cell>
          <cell r="E600">
            <v>4578.6011011109704</v>
          </cell>
        </row>
        <row r="601">
          <cell r="D601" t="str">
            <v>121-102</v>
          </cell>
          <cell r="E601">
            <v>6625.3711011109699</v>
          </cell>
        </row>
        <row r="602">
          <cell r="D602" t="str">
            <v>121-103</v>
          </cell>
          <cell r="E602">
            <v>5073.3492144443044</v>
          </cell>
        </row>
        <row r="603">
          <cell r="D603" t="str">
            <v>121-104</v>
          </cell>
          <cell r="E603">
            <v>7120.1192144443039</v>
          </cell>
        </row>
        <row r="604">
          <cell r="D604" t="str">
            <v>121-105</v>
          </cell>
          <cell r="E604">
            <v>6788.1172144443035</v>
          </cell>
        </row>
        <row r="605">
          <cell r="D605" t="str">
            <v>121-106</v>
          </cell>
          <cell r="E605">
            <v>8834.887214444303</v>
          </cell>
        </row>
        <row r="606">
          <cell r="D606" t="str">
            <v>121-107</v>
          </cell>
          <cell r="E606">
            <v>5181.972167777637</v>
          </cell>
        </row>
        <row r="607">
          <cell r="D607" t="str">
            <v>121-108</v>
          </cell>
          <cell r="E607">
            <v>7223.4511677776372</v>
          </cell>
        </row>
        <row r="608">
          <cell r="D608" t="str">
            <v>121-109</v>
          </cell>
          <cell r="E608">
            <v>5157.4896844443037</v>
          </cell>
        </row>
        <row r="609">
          <cell r="D609" t="str">
            <v>121-110</v>
          </cell>
          <cell r="E609">
            <v>7204.2596844443033</v>
          </cell>
        </row>
        <row r="610">
          <cell r="D610" t="str">
            <v>121-111</v>
          </cell>
          <cell r="E610">
            <v>4493.6733962298422</v>
          </cell>
        </row>
        <row r="611">
          <cell r="D611" t="str">
            <v>121-112</v>
          </cell>
          <cell r="E611">
            <v>6540.4433962298408</v>
          </cell>
        </row>
        <row r="612">
          <cell r="D612" t="str">
            <v>121-113</v>
          </cell>
          <cell r="E612">
            <v>4566.1010962298424</v>
          </cell>
        </row>
        <row r="613">
          <cell r="D613" t="str">
            <v>121-114</v>
          </cell>
          <cell r="E613">
            <v>6612.8710962298419</v>
          </cell>
        </row>
        <row r="614">
          <cell r="D614" t="str">
            <v>121-115</v>
          </cell>
          <cell r="E614">
            <v>7035.3331944443044</v>
          </cell>
        </row>
        <row r="615">
          <cell r="D615" t="str">
            <v>121-116</v>
          </cell>
          <cell r="E615">
            <v>9082.2241944443012</v>
          </cell>
        </row>
        <row r="616">
          <cell r="D616" t="str">
            <v>121-117</v>
          </cell>
          <cell r="E616">
            <v>5113.5061142393652</v>
          </cell>
        </row>
        <row r="617">
          <cell r="D617" t="str">
            <v>121-118</v>
          </cell>
          <cell r="E617">
            <v>7160.0341142393645</v>
          </cell>
        </row>
        <row r="618">
          <cell r="D618" t="str">
            <v>121-119</v>
          </cell>
          <cell r="E618">
            <v>4503.7097322824739</v>
          </cell>
        </row>
        <row r="619">
          <cell r="D619" t="str">
            <v>121-120</v>
          </cell>
          <cell r="E619">
            <v>6550.4797322824734</v>
          </cell>
        </row>
        <row r="620">
          <cell r="D620" t="str">
            <v>121-121</v>
          </cell>
          <cell r="E620">
            <v>4986.1695868848674</v>
          </cell>
        </row>
        <row r="621">
          <cell r="D621" t="str">
            <v>121-122</v>
          </cell>
          <cell r="E621">
            <v>7032.9395868848669</v>
          </cell>
        </row>
        <row r="622">
          <cell r="D622" t="str">
            <v>121-123</v>
          </cell>
          <cell r="E622">
            <v>6025.4250344443035</v>
          </cell>
        </row>
        <row r="623">
          <cell r="D623" t="str">
            <v>121-124</v>
          </cell>
          <cell r="E623">
            <v>8072.1950344443039</v>
          </cell>
        </row>
        <row r="624">
          <cell r="D624" t="str">
            <v>121-125</v>
          </cell>
          <cell r="E624">
            <v>5154.1048554969348</v>
          </cell>
        </row>
        <row r="625">
          <cell r="D625" t="str">
            <v>121-126</v>
          </cell>
          <cell r="E625">
            <v>7204.1748554969345</v>
          </cell>
        </row>
        <row r="626">
          <cell r="D626" t="str">
            <v>121-127</v>
          </cell>
          <cell r="E626">
            <v>462.12619972572224</v>
          </cell>
        </row>
        <row r="627">
          <cell r="D627" t="str">
            <v>121-128</v>
          </cell>
          <cell r="E627">
            <v>514.31358061849187</v>
          </cell>
        </row>
        <row r="628">
          <cell r="D628" t="str">
            <v>121-129</v>
          </cell>
          <cell r="E628">
            <v>1276.4497703130714</v>
          </cell>
        </row>
        <row r="629">
          <cell r="D629" t="str">
            <v>121-130</v>
          </cell>
          <cell r="E629">
            <v>2311.4628605904027</v>
          </cell>
        </row>
        <row r="630">
          <cell r="D630" t="str">
            <v>121-131</v>
          </cell>
          <cell r="E630">
            <v>2541.6086877183943</v>
          </cell>
        </row>
        <row r="631">
          <cell r="D631" t="str">
            <v>121-132</v>
          </cell>
          <cell r="E631">
            <v>2960.2186877183944</v>
          </cell>
        </row>
        <row r="632">
          <cell r="D632" t="str">
            <v>121-133</v>
          </cell>
          <cell r="E632">
            <v>1276.4497703130714</v>
          </cell>
        </row>
        <row r="633">
          <cell r="D633" t="str">
            <v>121-134</v>
          </cell>
          <cell r="E633">
            <v>2311.4628605904027</v>
          </cell>
        </row>
        <row r="634">
          <cell r="D634" t="str">
            <v>121-135</v>
          </cell>
          <cell r="E634">
            <v>2541.6086877183943</v>
          </cell>
        </row>
        <row r="635">
          <cell r="D635" t="str">
            <v>121-136</v>
          </cell>
          <cell r="E635">
            <v>2960.2186877183944</v>
          </cell>
        </row>
        <row r="636">
          <cell r="D636" t="str">
            <v>121-137</v>
          </cell>
          <cell r="E636">
            <v>1276.4497703130714</v>
          </cell>
        </row>
        <row r="637">
          <cell r="D637" t="str">
            <v>121-138</v>
          </cell>
          <cell r="E637">
            <v>2311.4628605904027</v>
          </cell>
        </row>
        <row r="638">
          <cell r="D638" t="str">
            <v>121-139</v>
          </cell>
          <cell r="E638">
            <v>2541.6086877183943</v>
          </cell>
        </row>
        <row r="639">
          <cell r="D639" t="str">
            <v>121-140</v>
          </cell>
          <cell r="E639">
            <v>2960.2186877183944</v>
          </cell>
        </row>
        <row r="640">
          <cell r="D640" t="str">
            <v>121-141</v>
          </cell>
          <cell r="E640">
            <v>1276.4497703130714</v>
          </cell>
        </row>
        <row r="641">
          <cell r="D641" t="str">
            <v>121-142</v>
          </cell>
          <cell r="E641">
            <v>2311.4628605904027</v>
          </cell>
        </row>
        <row r="642">
          <cell r="D642" t="str">
            <v>121-143</v>
          </cell>
          <cell r="E642">
            <v>2541.6086877183943</v>
          </cell>
        </row>
        <row r="643">
          <cell r="D643" t="str">
            <v>121-144</v>
          </cell>
          <cell r="E643">
            <v>2960.2186877183944</v>
          </cell>
        </row>
        <row r="644">
          <cell r="D644" t="str">
            <v>121-145</v>
          </cell>
          <cell r="E644">
            <v>3601.0168080999856</v>
          </cell>
        </row>
        <row r="645">
          <cell r="D645" t="str">
            <v>341-001</v>
          </cell>
          <cell r="E645">
            <v>38.875579999999999</v>
          </cell>
        </row>
        <row r="646">
          <cell r="D646" t="str">
            <v>341-002</v>
          </cell>
          <cell r="E646">
            <v>353.37792000000002</v>
          </cell>
        </row>
        <row r="647">
          <cell r="D647" t="str">
            <v>341-003</v>
          </cell>
          <cell r="E647">
            <v>115.5</v>
          </cell>
        </row>
        <row r="648">
          <cell r="D648" t="str">
            <v>345-001</v>
          </cell>
          <cell r="E648">
            <v>174.30042165140969</v>
          </cell>
        </row>
        <row r="649">
          <cell r="D649" t="str">
            <v>345-002</v>
          </cell>
          <cell r="E649">
            <v>157.67360114366139</v>
          </cell>
        </row>
        <row r="650">
          <cell r="D650" t="str">
            <v>345-003</v>
          </cell>
          <cell r="E650">
            <v>165.29790171549206</v>
          </cell>
        </row>
        <row r="651">
          <cell r="D651" t="str">
            <v>330-110</v>
          </cell>
          <cell r="E651">
            <v>73.08733110403756</v>
          </cell>
        </row>
        <row r="652">
          <cell r="D652" t="str">
            <v>330-111</v>
          </cell>
          <cell r="E652">
            <v>75.751331104037561</v>
          </cell>
        </row>
        <row r="653">
          <cell r="D653" t="str">
            <v>330-112</v>
          </cell>
          <cell r="E653">
            <v>75.687331104037554</v>
          </cell>
        </row>
        <row r="654">
          <cell r="D654" t="str">
            <v>330-113</v>
          </cell>
          <cell r="E654">
            <v>77.272331104037562</v>
          </cell>
        </row>
        <row r="655">
          <cell r="D655" t="str">
            <v>330-114</v>
          </cell>
          <cell r="E655">
            <v>93.196761090828943</v>
          </cell>
        </row>
        <row r="656">
          <cell r="D656" t="str">
            <v>330-115</v>
          </cell>
          <cell r="E656">
            <v>177.89865065271266</v>
          </cell>
        </row>
        <row r="657">
          <cell r="D657" t="str">
            <v>330-116</v>
          </cell>
          <cell r="E657">
            <v>102.56299085965988</v>
          </cell>
        </row>
        <row r="658">
          <cell r="D658" t="str">
            <v>330-117</v>
          </cell>
          <cell r="E658">
            <v>98.435854929558104</v>
          </cell>
        </row>
        <row r="659">
          <cell r="D659" t="str">
            <v>330-118</v>
          </cell>
          <cell r="E659">
            <v>131.05703669762198</v>
          </cell>
        </row>
        <row r="660">
          <cell r="D660" t="str">
            <v>330-119</v>
          </cell>
          <cell r="E660">
            <v>89.563934944641403</v>
          </cell>
        </row>
        <row r="661">
          <cell r="D661" t="str">
            <v>330-120</v>
          </cell>
          <cell r="E661">
            <v>73.168631104037559</v>
          </cell>
        </row>
        <row r="662">
          <cell r="D662" t="str">
            <v>330-121</v>
          </cell>
          <cell r="E662">
            <v>76.642331104037567</v>
          </cell>
        </row>
        <row r="663">
          <cell r="D663" t="str">
            <v>330-122</v>
          </cell>
          <cell r="E663">
            <v>100.94479109082894</v>
          </cell>
        </row>
        <row r="664">
          <cell r="D664" t="str">
            <v>330-123</v>
          </cell>
          <cell r="E664">
            <v>153.20184070554717</v>
          </cell>
        </row>
        <row r="665">
          <cell r="D665" t="str">
            <v>330-124</v>
          </cell>
          <cell r="E665">
            <v>83.527331104037557</v>
          </cell>
        </row>
        <row r="666">
          <cell r="D666" t="str">
            <v>330-125</v>
          </cell>
          <cell r="E666">
            <v>80.141331104037562</v>
          </cell>
        </row>
        <row r="667">
          <cell r="D667" t="str">
            <v>330-126</v>
          </cell>
          <cell r="E667">
            <v>76.677651429110185</v>
          </cell>
        </row>
        <row r="668">
          <cell r="D668" t="str">
            <v>330-127</v>
          </cell>
          <cell r="E668">
            <v>128.10966557793944</v>
          </cell>
        </row>
        <row r="669">
          <cell r="D669" t="str">
            <v>330-128</v>
          </cell>
          <cell r="E669">
            <v>107.9307510776203</v>
          </cell>
        </row>
        <row r="670">
          <cell r="D670" t="str">
            <v>330-129</v>
          </cell>
          <cell r="E670">
            <v>101.79729109082894</v>
          </cell>
        </row>
        <row r="671">
          <cell r="D671" t="str">
            <v>330-130</v>
          </cell>
          <cell r="E671">
            <v>158.46463103799439</v>
          </cell>
        </row>
        <row r="672">
          <cell r="D672" t="str">
            <v>330-131</v>
          </cell>
          <cell r="E672">
            <v>64.631521750522666</v>
          </cell>
        </row>
        <row r="673">
          <cell r="D673" t="str">
            <v>330-132</v>
          </cell>
          <cell r="E673">
            <v>219.98590381401459</v>
          </cell>
        </row>
        <row r="674">
          <cell r="D674" t="str">
            <v>330-133</v>
          </cell>
          <cell r="E674">
            <v>342.93448920819839</v>
          </cell>
        </row>
        <row r="675">
          <cell r="D675" t="str">
            <v>330-134</v>
          </cell>
          <cell r="E675">
            <v>473.02448920819836</v>
          </cell>
        </row>
        <row r="676">
          <cell r="D676" t="str">
            <v>330-135</v>
          </cell>
          <cell r="E676">
            <v>131.45947812376562</v>
          </cell>
        </row>
        <row r="677">
          <cell r="D677" t="str">
            <v>330-136</v>
          </cell>
          <cell r="E677">
            <v>128.45947812376562</v>
          </cell>
        </row>
        <row r="678">
          <cell r="D678" t="str">
            <v>330-137</v>
          </cell>
          <cell r="E678">
            <v>92.726573447008164</v>
          </cell>
        </row>
        <row r="679">
          <cell r="D679" t="str">
            <v>330-138</v>
          </cell>
          <cell r="E679">
            <v>132.92947812376559</v>
          </cell>
        </row>
        <row r="680">
          <cell r="D680" t="str">
            <v>330-139</v>
          </cell>
          <cell r="E680">
            <v>348.76529024638296</v>
          </cell>
        </row>
        <row r="681">
          <cell r="D681" t="str">
            <v>330-140</v>
          </cell>
          <cell r="E681">
            <v>700.11206047755206</v>
          </cell>
        </row>
        <row r="682">
          <cell r="D682" t="str">
            <v>330-141</v>
          </cell>
          <cell r="E682">
            <v>816.86906047755201</v>
          </cell>
        </row>
        <row r="683">
          <cell r="D683" t="str">
            <v>330-142</v>
          </cell>
          <cell r="E683">
            <v>60.332886236236959</v>
          </cell>
        </row>
        <row r="684">
          <cell r="D684" t="str">
            <v>330-143</v>
          </cell>
          <cell r="E684">
            <v>37.898303882450556</v>
          </cell>
        </row>
        <row r="685">
          <cell r="D685" t="str">
            <v>330-144</v>
          </cell>
          <cell r="E685">
            <v>254.31307182176653</v>
          </cell>
        </row>
        <row r="686">
          <cell r="D686" t="str">
            <v>330-145</v>
          </cell>
          <cell r="E686">
            <v>206.48291176893201</v>
          </cell>
        </row>
        <row r="687">
          <cell r="D687" t="str">
            <v>330-146</v>
          </cell>
          <cell r="E687">
            <v>79.588331104037565</v>
          </cell>
        </row>
        <row r="688">
          <cell r="D688" t="str">
            <v>330-147</v>
          </cell>
          <cell r="E688">
            <v>63.570281489319321</v>
          </cell>
        </row>
        <row r="689">
          <cell r="D689" t="str">
            <v>330-148</v>
          </cell>
          <cell r="E689">
            <v>10.919453110403756</v>
          </cell>
        </row>
        <row r="690">
          <cell r="D690" t="str">
            <v>302-001</v>
          </cell>
          <cell r="E690">
            <v>137.07384688768968</v>
          </cell>
        </row>
        <row r="691">
          <cell r="D691" t="str">
            <v>302-002</v>
          </cell>
          <cell r="E691">
            <v>47.639450506091052</v>
          </cell>
        </row>
        <row r="692">
          <cell r="D692" t="str">
            <v>542-001</v>
          </cell>
          <cell r="E692">
            <v>24.614087946409938</v>
          </cell>
        </row>
        <row r="693">
          <cell r="D693" t="str">
            <v>542-002</v>
          </cell>
          <cell r="E693">
            <v>15.470452767845964</v>
          </cell>
        </row>
        <row r="694">
          <cell r="D694" t="str">
            <v>542-007</v>
          </cell>
          <cell r="E694">
            <v>17.021674767845965</v>
          </cell>
        </row>
        <row r="695">
          <cell r="D695" t="str">
            <v>542-008</v>
          </cell>
          <cell r="E695">
            <v>14.099861562486961</v>
          </cell>
        </row>
        <row r="696">
          <cell r="D696" t="str">
            <v>542-010</v>
          </cell>
          <cell r="E696">
            <v>18.739145357127953</v>
          </cell>
        </row>
        <row r="697">
          <cell r="D697" t="str">
            <v>542-011</v>
          </cell>
          <cell r="E697">
            <v>249.6747082588447</v>
          </cell>
        </row>
        <row r="698">
          <cell r="D698" t="str">
            <v>542-012</v>
          </cell>
          <cell r="E698">
            <v>25.749260767845968</v>
          </cell>
        </row>
        <row r="699">
          <cell r="D699" t="str">
            <v>542-013</v>
          </cell>
          <cell r="E699">
            <v>21.23745713392298</v>
          </cell>
        </row>
        <row r="700">
          <cell r="D700" t="str">
            <v>542-018</v>
          </cell>
          <cell r="E700">
            <v>0.99867351785639769</v>
          </cell>
        </row>
        <row r="701">
          <cell r="D701" t="str">
            <v>542-019</v>
          </cell>
          <cell r="E701">
            <v>3.3294265252948247</v>
          </cell>
        </row>
        <row r="702">
          <cell r="D702" t="str">
            <v>542-020</v>
          </cell>
          <cell r="E702">
            <v>1.9973470357127954</v>
          </cell>
        </row>
        <row r="703">
          <cell r="D703" t="str">
            <v>542-021</v>
          </cell>
          <cell r="E703">
            <v>6.6588530505896495</v>
          </cell>
        </row>
        <row r="704">
          <cell r="D704" t="str">
            <v>542-022</v>
          </cell>
          <cell r="E704">
            <v>48.91585751449476</v>
          </cell>
        </row>
        <row r="705">
          <cell r="D705" t="str">
            <v>542-023</v>
          </cell>
          <cell r="E705">
            <v>2.8251131919614911</v>
          </cell>
        </row>
        <row r="706">
          <cell r="D706" t="str">
            <v>542-024</v>
          </cell>
          <cell r="E706">
            <v>58.733527661889923</v>
          </cell>
        </row>
        <row r="707">
          <cell r="D707" t="str">
            <v>542-025</v>
          </cell>
          <cell r="E707">
            <v>34.851131919614915</v>
          </cell>
        </row>
        <row r="708">
          <cell r="D708" t="str">
            <v>542-026</v>
          </cell>
          <cell r="E708">
            <v>9.1254408124944106</v>
          </cell>
        </row>
        <row r="709">
          <cell r="D709" t="str">
            <v>542-027</v>
          </cell>
          <cell r="E709">
            <v>9.7734408124944103</v>
          </cell>
        </row>
        <row r="710">
          <cell r="D710" t="str">
            <v>542-032</v>
          </cell>
          <cell r="E710">
            <v>210.5823774983896</v>
          </cell>
        </row>
        <row r="711">
          <cell r="D711" t="str">
            <v>542-033</v>
          </cell>
          <cell r="E711">
            <v>89.601576864671671</v>
          </cell>
        </row>
        <row r="712">
          <cell r="D712" t="str">
            <v>542-034</v>
          </cell>
          <cell r="E712">
            <v>231.36753603074465</v>
          </cell>
        </row>
        <row r="713">
          <cell r="D713" t="str">
            <v>542-035</v>
          </cell>
          <cell r="E713">
            <v>93.789830036871294</v>
          </cell>
        </row>
        <row r="714">
          <cell r="D714" t="str">
            <v>542-036</v>
          </cell>
          <cell r="E714">
            <v>43.353233303537891</v>
          </cell>
        </row>
        <row r="715">
          <cell r="D715" t="str">
            <v>542-038</v>
          </cell>
          <cell r="E715">
            <v>18.739145357127953</v>
          </cell>
        </row>
        <row r="716">
          <cell r="D716" t="str">
            <v>542-039</v>
          </cell>
          <cell r="E716">
            <v>5.2208675892819887</v>
          </cell>
        </row>
        <row r="717">
          <cell r="D717" t="str">
            <v>542-040</v>
          </cell>
          <cell r="E717">
            <v>23.069793220904412</v>
          </cell>
        </row>
        <row r="718">
          <cell r="D718" t="str">
            <v>542-041</v>
          </cell>
          <cell r="E718">
            <v>11.403786101179296</v>
          </cell>
        </row>
        <row r="719">
          <cell r="D719" t="str">
            <v>542-042</v>
          </cell>
          <cell r="E719">
            <v>23.069793220904412</v>
          </cell>
        </row>
        <row r="720">
          <cell r="D720" t="str">
            <v>542-043</v>
          </cell>
          <cell r="E720">
            <v>56.43303925755194</v>
          </cell>
        </row>
        <row r="721">
          <cell r="D721" t="str">
            <v>542-044</v>
          </cell>
          <cell r="E721">
            <v>40.424758303537892</v>
          </cell>
        </row>
        <row r="722">
          <cell r="D722" t="str">
            <v>542-045</v>
          </cell>
          <cell r="E722">
            <v>46.901784687460882</v>
          </cell>
        </row>
        <row r="723">
          <cell r="D723" t="str">
            <v>542-046</v>
          </cell>
          <cell r="E723">
            <v>53.378811071383865</v>
          </cell>
        </row>
        <row r="724">
          <cell r="D724" t="str">
            <v>542-047</v>
          </cell>
          <cell r="E724">
            <v>66.332863839229816</v>
          </cell>
        </row>
        <row r="725">
          <cell r="D725" t="str">
            <v>542-048</v>
          </cell>
          <cell r="E725">
            <v>80.2401078124348</v>
          </cell>
        </row>
        <row r="726">
          <cell r="D726" t="str">
            <v>542-049</v>
          </cell>
          <cell r="E726">
            <v>82.840716589229828</v>
          </cell>
        </row>
        <row r="727">
          <cell r="D727" t="str">
            <v>542-051</v>
          </cell>
          <cell r="E727">
            <v>125.99152767845965</v>
          </cell>
        </row>
        <row r="728">
          <cell r="D728" t="str">
            <v>542-052</v>
          </cell>
          <cell r="E728">
            <v>7.0662263839229826</v>
          </cell>
        </row>
        <row r="729">
          <cell r="D729" t="str">
            <v>542-055</v>
          </cell>
          <cell r="E729">
            <v>13.737043973204971</v>
          </cell>
        </row>
        <row r="730">
          <cell r="D730" t="str">
            <v>603-002</v>
          </cell>
          <cell r="E730">
            <v>12.985808964919535</v>
          </cell>
        </row>
        <row r="731">
          <cell r="D731" t="str">
            <v>603-003</v>
          </cell>
          <cell r="E731">
            <v>137.80887130326499</v>
          </cell>
        </row>
        <row r="732">
          <cell r="D732" t="str">
            <v>944-006</v>
          </cell>
          <cell r="E732">
            <v>98.574456680020461</v>
          </cell>
        </row>
        <row r="733">
          <cell r="D733" t="str">
            <v>944-007</v>
          </cell>
          <cell r="E733">
            <v>125.03567957336062</v>
          </cell>
        </row>
        <row r="734">
          <cell r="D734" t="str">
            <v>944-008</v>
          </cell>
          <cell r="E734">
            <v>124.94917957336062</v>
          </cell>
        </row>
        <row r="735">
          <cell r="D735" t="str">
            <v>944-009</v>
          </cell>
          <cell r="E735">
            <v>98.574456680020461</v>
          </cell>
        </row>
        <row r="736">
          <cell r="D736" t="str">
            <v>944-010</v>
          </cell>
          <cell r="E736">
            <v>124.94917957336062</v>
          </cell>
        </row>
        <row r="737">
          <cell r="D737" t="str">
            <v>603-014</v>
          </cell>
          <cell r="E737">
            <v>18.021329446670077</v>
          </cell>
        </row>
        <row r="738">
          <cell r="D738" t="str">
            <v>603-015</v>
          </cell>
          <cell r="E738">
            <v>16.527009446670078</v>
          </cell>
        </row>
        <row r="739">
          <cell r="D739" t="str">
            <v>603-016</v>
          </cell>
          <cell r="E739">
            <v>38.397730893340153</v>
          </cell>
        </row>
        <row r="740">
          <cell r="D740" t="str">
            <v>603-017</v>
          </cell>
          <cell r="E740">
            <v>54.278552391765999</v>
          </cell>
        </row>
        <row r="741">
          <cell r="D741" t="str">
            <v>603-018</v>
          </cell>
          <cell r="E741">
            <v>50.553741248443508</v>
          </cell>
        </row>
        <row r="742">
          <cell r="D742" t="str">
            <v>603-019</v>
          </cell>
          <cell r="E742">
            <v>76.962629825766101</v>
          </cell>
        </row>
        <row r="743">
          <cell r="D743" t="str">
            <v>603-020</v>
          </cell>
          <cell r="E743">
            <v>189.13453632577171</v>
          </cell>
        </row>
        <row r="744">
          <cell r="D744" t="str">
            <v>603-021</v>
          </cell>
          <cell r="E744">
            <v>25.27924024136054</v>
          </cell>
        </row>
        <row r="745">
          <cell r="D745" t="str">
            <v>603-022</v>
          </cell>
          <cell r="E745">
            <v>91.127756222615972</v>
          </cell>
        </row>
        <row r="746">
          <cell r="D746" t="str">
            <v>603-023</v>
          </cell>
          <cell r="E746">
            <v>276.85903728936864</v>
          </cell>
        </row>
        <row r="747">
          <cell r="D747" t="str">
            <v>603-024</v>
          </cell>
          <cell r="E747">
            <v>178.57760212315122</v>
          </cell>
        </row>
        <row r="748">
          <cell r="D748" t="str">
            <v>603-025</v>
          </cell>
          <cell r="E748">
            <v>273.82131551549014</v>
          </cell>
        </row>
        <row r="749">
          <cell r="D749" t="str">
            <v>603-026</v>
          </cell>
          <cell r="E749">
            <v>61.42752115530314</v>
          </cell>
        </row>
        <row r="750">
          <cell r="D750" t="str">
            <v>893-001</v>
          </cell>
          <cell r="E750">
            <v>389.79498333333328</v>
          </cell>
        </row>
        <row r="751">
          <cell r="D751" t="str">
            <v>804-001</v>
          </cell>
          <cell r="E751">
            <v>227.84907430499331</v>
          </cell>
        </row>
        <row r="752">
          <cell r="D752" t="str">
            <v>804-002</v>
          </cell>
          <cell r="E752">
            <v>293.75441505445667</v>
          </cell>
        </row>
        <row r="753">
          <cell r="D753" t="str">
            <v>804-003</v>
          </cell>
          <cell r="E753">
            <v>1201.7461750340965</v>
          </cell>
        </row>
        <row r="754">
          <cell r="D754" t="str">
            <v>804-004</v>
          </cell>
          <cell r="E754">
            <v>402.67615603409655</v>
          </cell>
        </row>
        <row r="755">
          <cell r="D755" t="str">
            <v>804-005</v>
          </cell>
          <cell r="E755">
            <v>181.6695976043068</v>
          </cell>
        </row>
        <row r="756">
          <cell r="D756" t="str">
            <v>804-006</v>
          </cell>
          <cell r="E756">
            <v>112.95173120951708</v>
          </cell>
        </row>
        <row r="757">
          <cell r="D757" t="str">
            <v>913-007</v>
          </cell>
          <cell r="E757">
            <v>154.09242947141342</v>
          </cell>
        </row>
        <row r="758">
          <cell r="D758" t="str">
            <v>913-008</v>
          </cell>
          <cell r="E758">
            <v>154.09242947141342</v>
          </cell>
        </row>
        <row r="759">
          <cell r="D759" t="str">
            <v>804-009</v>
          </cell>
          <cell r="E759">
            <v>366.26796141676436</v>
          </cell>
        </row>
        <row r="760">
          <cell r="D760" t="str">
            <v>804-010</v>
          </cell>
          <cell r="E760">
            <v>366.52716141676433</v>
          </cell>
        </row>
        <row r="761">
          <cell r="D761" t="str">
            <v>804-011</v>
          </cell>
          <cell r="E761">
            <v>414.94209466190301</v>
          </cell>
        </row>
        <row r="762">
          <cell r="D762" t="str">
            <v>804-012</v>
          </cell>
          <cell r="E762">
            <v>450.474655661903</v>
          </cell>
        </row>
        <row r="763">
          <cell r="D763" t="str">
            <v>804-013</v>
          </cell>
          <cell r="E763">
            <v>158.37314236305249</v>
          </cell>
        </row>
        <row r="764">
          <cell r="D764" t="str">
            <v>804-014</v>
          </cell>
          <cell r="E764">
            <v>190.47358003305249</v>
          </cell>
        </row>
        <row r="765">
          <cell r="D765" t="str">
            <v>804-015</v>
          </cell>
          <cell r="E765">
            <v>1271.3543086856066</v>
          </cell>
        </row>
        <row r="766">
          <cell r="D766" t="str">
            <v>804-016</v>
          </cell>
          <cell r="E766">
            <v>1216.8881916856067</v>
          </cell>
        </row>
        <row r="767">
          <cell r="D767" t="str">
            <v>804-017</v>
          </cell>
          <cell r="E767">
            <v>3064.320057902095</v>
          </cell>
        </row>
        <row r="768">
          <cell r="D768" t="str">
            <v>161-001</v>
          </cell>
          <cell r="E768">
            <v>672.00207138848373</v>
          </cell>
        </row>
        <row r="769">
          <cell r="D769" t="str">
            <v>161-002</v>
          </cell>
          <cell r="E769">
            <v>734.40874542463393</v>
          </cell>
        </row>
        <row r="770">
          <cell r="D770" t="str">
            <v>161-003</v>
          </cell>
          <cell r="E770">
            <v>459.76029425616247</v>
          </cell>
        </row>
        <row r="771">
          <cell r="D771" t="str">
            <v>161-004</v>
          </cell>
          <cell r="E771">
            <v>588.53142041971773</v>
          </cell>
        </row>
        <row r="772">
          <cell r="D772" t="str">
            <v>161-005</v>
          </cell>
          <cell r="E772">
            <v>695.60052664014302</v>
          </cell>
        </row>
        <row r="773">
          <cell r="D773" t="str">
            <v>161-006</v>
          </cell>
          <cell r="E773">
            <v>594.16326030747268</v>
          </cell>
        </row>
        <row r="774">
          <cell r="D774" t="str">
            <v>161-007</v>
          </cell>
          <cell r="E774">
            <v>771.55968456725213</v>
          </cell>
        </row>
        <row r="775">
          <cell r="D775" t="str">
            <v>161-008</v>
          </cell>
          <cell r="E775">
            <v>619.85203467353813</v>
          </cell>
        </row>
        <row r="776">
          <cell r="D776" t="str">
            <v>161-009</v>
          </cell>
          <cell r="E776">
            <v>636.5108668197413</v>
          </cell>
        </row>
        <row r="777">
          <cell r="D777" t="str">
            <v>161-010</v>
          </cell>
          <cell r="E777">
            <v>913.93019278145709</v>
          </cell>
        </row>
        <row r="778">
          <cell r="D778" t="str">
            <v>161-011</v>
          </cell>
          <cell r="E778">
            <v>969.11195245052113</v>
          </cell>
        </row>
        <row r="779">
          <cell r="D779" t="str">
            <v>161-012</v>
          </cell>
          <cell r="E779">
            <v>871.94127581657176</v>
          </cell>
        </row>
        <row r="780">
          <cell r="D780" t="str">
            <v>161-013</v>
          </cell>
          <cell r="E780">
            <v>404.96221718442621</v>
          </cell>
        </row>
        <row r="781">
          <cell r="D781" t="str">
            <v>161-014</v>
          </cell>
          <cell r="E781">
            <v>334.40673657101587</v>
          </cell>
        </row>
        <row r="782">
          <cell r="D782" t="str">
            <v>161-015</v>
          </cell>
          <cell r="E782">
            <v>258.50115665146552</v>
          </cell>
        </row>
        <row r="783">
          <cell r="D783" t="str">
            <v>161-016</v>
          </cell>
          <cell r="E783">
            <v>770.90355181047221</v>
          </cell>
        </row>
        <row r="784">
          <cell r="D784" t="str">
            <v>161-017</v>
          </cell>
          <cell r="E784">
            <v>725.78755788351646</v>
          </cell>
        </row>
        <row r="785">
          <cell r="D785" t="str">
            <v>161-018</v>
          </cell>
          <cell r="E785">
            <v>567.44369528847506</v>
          </cell>
        </row>
        <row r="786">
          <cell r="D786" t="str">
            <v>161-019</v>
          </cell>
          <cell r="E786">
            <v>713.44786061379705</v>
          </cell>
        </row>
        <row r="787">
          <cell r="D787" t="str">
            <v>161-020</v>
          </cell>
          <cell r="E787">
            <v>645.91135427593576</v>
          </cell>
        </row>
        <row r="788">
          <cell r="D788" t="str">
            <v>161-021</v>
          </cell>
          <cell r="E788">
            <v>505.4763194892987</v>
          </cell>
        </row>
        <row r="789">
          <cell r="D789" t="str">
            <v>161-022</v>
          </cell>
          <cell r="E789">
            <v>3181.4246454106424</v>
          </cell>
        </row>
        <row r="790">
          <cell r="D790" t="str">
            <v>161-023</v>
          </cell>
          <cell r="E790">
            <v>872.2761437780606</v>
          </cell>
        </row>
        <row r="791">
          <cell r="D791" t="str">
            <v>161-024</v>
          </cell>
          <cell r="E791">
            <v>846.72408367982894</v>
          </cell>
        </row>
        <row r="792">
          <cell r="D792" t="str">
            <v>161-025</v>
          </cell>
          <cell r="E792">
            <v>672.87561575293057</v>
          </cell>
        </row>
        <row r="793">
          <cell r="D793" t="str">
            <v>161-026</v>
          </cell>
          <cell r="E793">
            <v>5350.2567432197948</v>
          </cell>
        </row>
        <row r="794">
          <cell r="D794" t="str">
            <v>161-027</v>
          </cell>
          <cell r="E794">
            <v>4151.1075347832266</v>
          </cell>
        </row>
        <row r="795">
          <cell r="D795" t="str">
            <v>161-028</v>
          </cell>
          <cell r="E795">
            <v>542.449607161377</v>
          </cell>
        </row>
        <row r="796">
          <cell r="D796" t="str">
            <v>161-029</v>
          </cell>
          <cell r="E796">
            <v>900.84733672789298</v>
          </cell>
        </row>
        <row r="797">
          <cell r="D797" t="str">
            <v>161-030</v>
          </cell>
          <cell r="E797">
            <v>958.06144703952782</v>
          </cell>
        </row>
        <row r="798">
          <cell r="D798" t="str">
            <v>161-031</v>
          </cell>
          <cell r="E798">
            <v>903.97348890049454</v>
          </cell>
        </row>
        <row r="799">
          <cell r="D799" t="str">
            <v>161-032</v>
          </cell>
          <cell r="E799">
            <v>982.59047857614382</v>
          </cell>
        </row>
        <row r="800">
          <cell r="D800" t="str">
            <v>161-033</v>
          </cell>
          <cell r="E800">
            <v>7849.7529551314265</v>
          </cell>
        </row>
        <row r="801">
          <cell r="D801" t="str">
            <v>161-034</v>
          </cell>
          <cell r="E801">
            <v>3249.0324474828863</v>
          </cell>
        </row>
        <row r="802">
          <cell r="D802" t="str">
            <v>161-035</v>
          </cell>
          <cell r="E802">
            <v>67329.913714691065</v>
          </cell>
        </row>
        <row r="803">
          <cell r="D803" t="str">
            <v>161-036</v>
          </cell>
          <cell r="E803">
            <v>10915.122958798234</v>
          </cell>
        </row>
        <row r="804">
          <cell r="D804" t="str">
            <v>161-037</v>
          </cell>
          <cell r="E804">
            <v>13185.522958798234</v>
          </cell>
        </row>
        <row r="805">
          <cell r="D805" t="str">
            <v>161-038</v>
          </cell>
          <cell r="E805">
            <v>462.73214800849752</v>
          </cell>
        </row>
        <row r="806">
          <cell r="D806" t="str">
            <v>948-039</v>
          </cell>
          <cell r="E806">
            <v>245.43056515929848</v>
          </cell>
        </row>
        <row r="807">
          <cell r="D807" t="str">
            <v>948-040</v>
          </cell>
          <cell r="E807">
            <v>202.732873634101</v>
          </cell>
        </row>
        <row r="808">
          <cell r="D808" t="str">
            <v>161-041</v>
          </cell>
          <cell r="E808">
            <v>231.96737755568913</v>
          </cell>
        </row>
        <row r="809">
          <cell r="D809" t="str">
            <v>161-042</v>
          </cell>
          <cell r="E809">
            <v>231.96737755568913</v>
          </cell>
        </row>
        <row r="810">
          <cell r="D810" t="str">
            <v>161-043</v>
          </cell>
          <cell r="E810">
            <v>231.96737755568913</v>
          </cell>
        </row>
        <row r="811">
          <cell r="D811" t="str">
            <v>161-044</v>
          </cell>
          <cell r="E811">
            <v>231.96737755568913</v>
          </cell>
        </row>
        <row r="812">
          <cell r="D812" t="str">
            <v>161-045</v>
          </cell>
          <cell r="E812">
            <v>231.96737755568913</v>
          </cell>
        </row>
        <row r="813">
          <cell r="D813" t="str">
            <v>161-046</v>
          </cell>
          <cell r="E813">
            <v>231.96737755568913</v>
          </cell>
        </row>
        <row r="814">
          <cell r="D814" t="str">
            <v>161-047</v>
          </cell>
          <cell r="E814">
            <v>899.61802529732449</v>
          </cell>
        </row>
        <row r="815">
          <cell r="D815" t="str">
            <v>161-048</v>
          </cell>
          <cell r="E815">
            <v>1035.5534978767923</v>
          </cell>
        </row>
        <row r="816">
          <cell r="D816" t="str">
            <v>161-049</v>
          </cell>
          <cell r="E816">
            <v>3252.5391541722825</v>
          </cell>
        </row>
        <row r="817">
          <cell r="D817" t="str">
            <v>161-050</v>
          </cell>
          <cell r="E817">
            <v>2453.1639690282304</v>
          </cell>
        </row>
        <row r="818">
          <cell r="D818" t="str">
            <v>161-051</v>
          </cell>
          <cell r="E818">
            <v>4192.2191711738888</v>
          </cell>
        </row>
        <row r="819">
          <cell r="D819" t="str">
            <v>161-053</v>
          </cell>
          <cell r="E819">
            <v>1792.5315910569229</v>
          </cell>
        </row>
        <row r="820">
          <cell r="D820" t="str">
            <v>145-054</v>
          </cell>
          <cell r="E820">
            <v>166.62332996187894</v>
          </cell>
        </row>
        <row r="821">
          <cell r="D821" t="str">
            <v>145-055</v>
          </cell>
          <cell r="E821">
            <v>240.14368522634803</v>
          </cell>
        </row>
        <row r="822">
          <cell r="D822" t="str">
            <v>145-056</v>
          </cell>
          <cell r="E822">
            <v>145.3567369992802</v>
          </cell>
        </row>
        <row r="823">
          <cell r="D823" t="str">
            <v>145-057</v>
          </cell>
          <cell r="E823">
            <v>175.24512106691844</v>
          </cell>
        </row>
        <row r="824">
          <cell r="D824" t="str">
            <v>145-058</v>
          </cell>
          <cell r="E824">
            <v>166.70558276187893</v>
          </cell>
        </row>
        <row r="825">
          <cell r="D825" t="str">
            <v>145-059</v>
          </cell>
          <cell r="E825">
            <v>166.70558276187893</v>
          </cell>
        </row>
        <row r="826">
          <cell r="D826" t="str">
            <v>145-060</v>
          </cell>
          <cell r="E826">
            <v>166.70558276187893</v>
          </cell>
        </row>
        <row r="827">
          <cell r="D827" t="str">
            <v>161-061</v>
          </cell>
          <cell r="E827">
            <v>1593.9137146910848</v>
          </cell>
        </row>
        <row r="828">
          <cell r="D828" t="str">
            <v>948-062</v>
          </cell>
          <cell r="E828">
            <v>224.08171939669973</v>
          </cell>
        </row>
        <row r="829">
          <cell r="D829" t="str">
            <v>948-063</v>
          </cell>
          <cell r="E829">
            <v>202.732873634101</v>
          </cell>
        </row>
        <row r="830">
          <cell r="D830" t="str">
            <v>948-064</v>
          </cell>
          <cell r="E830">
            <v>245.43056515929848</v>
          </cell>
        </row>
        <row r="831">
          <cell r="D831" t="str">
            <v>948-065</v>
          </cell>
          <cell r="E831">
            <v>224.08171939669973</v>
          </cell>
        </row>
        <row r="832">
          <cell r="D832" t="str">
            <v>161-066</v>
          </cell>
          <cell r="E832">
            <v>5639.6510333021597</v>
          </cell>
        </row>
        <row r="833">
          <cell r="D833" t="str">
            <v>161-067</v>
          </cell>
          <cell r="E833">
            <v>5463.8686661305992</v>
          </cell>
        </row>
        <row r="834">
          <cell r="D834" t="str">
            <v>161-068</v>
          </cell>
          <cell r="E834">
            <v>4151.0966609968191</v>
          </cell>
        </row>
        <row r="835">
          <cell r="D835" t="str">
            <v>161-069</v>
          </cell>
          <cell r="E835">
            <v>3302.4200751105691</v>
          </cell>
        </row>
        <row r="836">
          <cell r="D836" t="str">
            <v>161-070</v>
          </cell>
          <cell r="E836">
            <v>317.36276060608407</v>
          </cell>
        </row>
        <row r="837">
          <cell r="D837" t="str">
            <v>161-071</v>
          </cell>
          <cell r="E837">
            <v>1804.724627222166</v>
          </cell>
        </row>
        <row r="838">
          <cell r="D838" t="str">
            <v>161-072</v>
          </cell>
          <cell r="E838">
            <v>3435.596789633476</v>
          </cell>
        </row>
        <row r="839">
          <cell r="D839" t="str">
            <v>161-073</v>
          </cell>
          <cell r="E839">
            <v>1778.5767896334755</v>
          </cell>
        </row>
        <row r="840">
          <cell r="D840" t="str">
            <v>161-074</v>
          </cell>
          <cell r="E840">
            <v>282.75046468855277</v>
          </cell>
        </row>
        <row r="841">
          <cell r="D841" t="str">
            <v>161-075</v>
          </cell>
          <cell r="E841">
            <v>12710.322958798233</v>
          </cell>
        </row>
        <row r="842">
          <cell r="D842" t="str">
            <v>161-076</v>
          </cell>
          <cell r="E842">
            <v>904.07399695542495</v>
          </cell>
        </row>
        <row r="843">
          <cell r="D843" t="str">
            <v>161-077</v>
          </cell>
          <cell r="E843">
            <v>944.23295513142625</v>
          </cell>
        </row>
        <row r="844">
          <cell r="D844" t="str">
            <v>145-078</v>
          </cell>
          <cell r="E844">
            <v>310.19330434167068</v>
          </cell>
        </row>
        <row r="845">
          <cell r="D845" t="str">
            <v>161-079</v>
          </cell>
          <cell r="E845">
            <v>1879.722958798232</v>
          </cell>
        </row>
        <row r="846">
          <cell r="D846" t="str">
            <v>161-080</v>
          </cell>
          <cell r="E846">
            <v>578.22963143478205</v>
          </cell>
        </row>
        <row r="847">
          <cell r="D847" t="str">
            <v>161-081</v>
          </cell>
          <cell r="E847">
            <v>672.87561575293057</v>
          </cell>
        </row>
        <row r="848">
          <cell r="D848" t="str">
            <v>324-001</v>
          </cell>
          <cell r="E848">
            <v>19.598701984568073</v>
          </cell>
        </row>
        <row r="849">
          <cell r="D849" t="str">
            <v>324-003</v>
          </cell>
          <cell r="E849">
            <v>369.19074638759855</v>
          </cell>
        </row>
        <row r="850">
          <cell r="D850" t="str">
            <v>324-004</v>
          </cell>
          <cell r="E850">
            <v>173.92191508832371</v>
          </cell>
        </row>
        <row r="851">
          <cell r="D851" t="str">
            <v>324-007</v>
          </cell>
          <cell r="E851">
            <v>1700.1362835991129</v>
          </cell>
        </row>
        <row r="852">
          <cell r="D852" t="str">
            <v>324-008</v>
          </cell>
          <cell r="E852">
            <v>202.82715807289179</v>
          </cell>
        </row>
        <row r="853">
          <cell r="D853" t="str">
            <v>324-009</v>
          </cell>
          <cell r="E853">
            <v>431.93548416446731</v>
          </cell>
        </row>
        <row r="854">
          <cell r="D854" t="str">
            <v>324-011</v>
          </cell>
          <cell r="E854">
            <v>653.39524018575412</v>
          </cell>
        </row>
        <row r="855">
          <cell r="D855" t="str">
            <v>324-012</v>
          </cell>
          <cell r="E855">
            <v>568.46475428326232</v>
          </cell>
        </row>
        <row r="856">
          <cell r="D856" t="str">
            <v>324-013</v>
          </cell>
          <cell r="E856">
            <v>509.43720879610845</v>
          </cell>
        </row>
        <row r="857">
          <cell r="D857" t="str">
            <v>324-014</v>
          </cell>
          <cell r="E857">
            <v>632.3158763697254</v>
          </cell>
        </row>
        <row r="858">
          <cell r="D858" t="str">
            <v>324-015</v>
          </cell>
          <cell r="E858">
            <v>185.13262817793145</v>
          </cell>
        </row>
        <row r="859">
          <cell r="D859" t="str">
            <v>324-017</v>
          </cell>
          <cell r="E859">
            <v>545.34136736972539</v>
          </cell>
        </row>
        <row r="860">
          <cell r="D860" t="str">
            <v>324-018</v>
          </cell>
          <cell r="E860">
            <v>480.84765581784757</v>
          </cell>
        </row>
        <row r="861">
          <cell r="D861" t="str">
            <v>324-019</v>
          </cell>
          <cell r="E861">
            <v>600.72419715490832</v>
          </cell>
        </row>
        <row r="862">
          <cell r="D862" t="str">
            <v>324-020</v>
          </cell>
          <cell r="E862">
            <v>520.72419715490832</v>
          </cell>
        </row>
        <row r="863">
          <cell r="D863" t="str">
            <v>324-021</v>
          </cell>
          <cell r="E863">
            <v>942.03654325094794</v>
          </cell>
        </row>
        <row r="864">
          <cell r="D864" t="str">
            <v>324-022</v>
          </cell>
          <cell r="E864">
            <v>1048.6402282990098</v>
          </cell>
        </row>
        <row r="865">
          <cell r="D865" t="str">
            <v>324-023</v>
          </cell>
          <cell r="E865">
            <v>328.98311492032303</v>
          </cell>
        </row>
        <row r="866">
          <cell r="D866" t="str">
            <v>324-024</v>
          </cell>
          <cell r="E866">
            <v>584.67483659531445</v>
          </cell>
        </row>
        <row r="867">
          <cell r="D867" t="str">
            <v>324-025</v>
          </cell>
          <cell r="E867">
            <v>432.54636051470675</v>
          </cell>
        </row>
        <row r="868">
          <cell r="D868" t="str">
            <v>324-026</v>
          </cell>
          <cell r="E868">
            <v>860.32402415256968</v>
          </cell>
        </row>
        <row r="869">
          <cell r="D869" t="str">
            <v>324-027</v>
          </cell>
          <cell r="E869">
            <v>636.58910554727458</v>
          </cell>
        </row>
        <row r="870">
          <cell r="D870" t="str">
            <v>324-028</v>
          </cell>
          <cell r="E870">
            <v>1183.4511245644103</v>
          </cell>
        </row>
        <row r="871">
          <cell r="D871" t="str">
            <v>324-029</v>
          </cell>
          <cell r="E871">
            <v>2858.3678317142653</v>
          </cell>
        </row>
        <row r="872">
          <cell r="D872" t="str">
            <v>324-030</v>
          </cell>
          <cell r="E872">
            <v>453.66140732412669</v>
          </cell>
        </row>
        <row r="873">
          <cell r="D873" t="str">
            <v>324-031</v>
          </cell>
          <cell r="E873">
            <v>417.3010316835568</v>
          </cell>
        </row>
        <row r="874">
          <cell r="D874" t="str">
            <v>324-032</v>
          </cell>
          <cell r="E874">
            <v>1024.7949841766474</v>
          </cell>
        </row>
        <row r="875">
          <cell r="D875" t="str">
            <v>324-033</v>
          </cell>
          <cell r="E875">
            <v>1457.4344982766818</v>
          </cell>
        </row>
        <row r="876">
          <cell r="D876" t="str">
            <v>324-034</v>
          </cell>
          <cell r="E876">
            <v>1898.9259086225338</v>
          </cell>
        </row>
        <row r="877">
          <cell r="D877" t="str">
            <v>324-035</v>
          </cell>
          <cell r="E877">
            <v>632.6003365953145</v>
          </cell>
        </row>
        <row r="878">
          <cell r="D878" t="str">
            <v>324-036</v>
          </cell>
          <cell r="E878">
            <v>1217.8223222458178</v>
          </cell>
        </row>
        <row r="879">
          <cell r="D879" t="str">
            <v>324-037</v>
          </cell>
          <cell r="E879">
            <v>1482.6344982766818</v>
          </cell>
        </row>
        <row r="880">
          <cell r="D880" t="str">
            <v>324-038</v>
          </cell>
          <cell r="E880">
            <v>611.00398699693619</v>
          </cell>
        </row>
        <row r="881">
          <cell r="D881" t="str">
            <v>324-039</v>
          </cell>
          <cell r="E881">
            <v>2313.9119660237338</v>
          </cell>
        </row>
        <row r="882">
          <cell r="D882" t="str">
            <v>324-040</v>
          </cell>
          <cell r="E882">
            <v>362.36829862210232</v>
          </cell>
        </row>
        <row r="883">
          <cell r="D883" t="str">
            <v>324-041</v>
          </cell>
          <cell r="E883">
            <v>154.5321081037556</v>
          </cell>
        </row>
        <row r="884">
          <cell r="D884" t="str">
            <v>324-042</v>
          </cell>
          <cell r="E884">
            <v>1377.7767931037558</v>
          </cell>
        </row>
        <row r="885">
          <cell r="D885" t="str">
            <v>324-043</v>
          </cell>
          <cell r="E885">
            <v>727.77679310375561</v>
          </cell>
        </row>
        <row r="886">
          <cell r="D886" t="str">
            <v>324-044</v>
          </cell>
          <cell r="E886">
            <v>727.77679310375561</v>
          </cell>
        </row>
        <row r="887">
          <cell r="D887" t="str">
            <v>324-045</v>
          </cell>
          <cell r="E887">
            <v>101.83731223748902</v>
          </cell>
        </row>
        <row r="888">
          <cell r="D888" t="str">
            <v>324-046</v>
          </cell>
          <cell r="E888">
            <v>546.22947762989975</v>
          </cell>
        </row>
        <row r="889">
          <cell r="D889" t="str">
            <v>324-047</v>
          </cell>
          <cell r="E889">
            <v>696.32611629920655</v>
          </cell>
        </row>
        <row r="890">
          <cell r="D890" t="str">
            <v>324-048</v>
          </cell>
          <cell r="E890">
            <v>4927.2067031924462</v>
          </cell>
        </row>
        <row r="891">
          <cell r="D891" t="str">
            <v>324-049</v>
          </cell>
          <cell r="E891">
            <v>6926.6637031924465</v>
          </cell>
        </row>
        <row r="892">
          <cell r="D892" t="str">
            <v>324-050</v>
          </cell>
          <cell r="E892">
            <v>14924.491703192449</v>
          </cell>
        </row>
        <row r="893">
          <cell r="D893" t="str">
            <v>324-051</v>
          </cell>
          <cell r="E893">
            <v>6782.1009755187779</v>
          </cell>
        </row>
        <row r="894">
          <cell r="D894" t="str">
            <v>324-052</v>
          </cell>
          <cell r="E894">
            <v>6182.0395717262891</v>
          </cell>
        </row>
        <row r="895">
          <cell r="D895" t="str">
            <v>324-053</v>
          </cell>
          <cell r="E895">
            <v>3169.9634086225337</v>
          </cell>
        </row>
        <row r="896">
          <cell r="D896" t="str">
            <v>324-054</v>
          </cell>
          <cell r="E896">
            <v>1739.1510624150226</v>
          </cell>
        </row>
        <row r="897">
          <cell r="D897" t="str">
            <v>324-055</v>
          </cell>
          <cell r="E897">
            <v>1770.8947739669002</v>
          </cell>
        </row>
        <row r="898">
          <cell r="D898" t="str">
            <v>346-001</v>
          </cell>
          <cell r="E898">
            <v>540.18794615640513</v>
          </cell>
        </row>
        <row r="899">
          <cell r="D899" t="str">
            <v>346-002</v>
          </cell>
          <cell r="E899">
            <v>109.10150449577218</v>
          </cell>
        </row>
        <row r="900">
          <cell r="D900" t="str">
            <v>346-003</v>
          </cell>
          <cell r="E900">
            <v>522.2457361564052</v>
          </cell>
        </row>
        <row r="901">
          <cell r="D901" t="str">
            <v>346-005</v>
          </cell>
          <cell r="E901">
            <v>362.9843867517173</v>
          </cell>
        </row>
        <row r="902">
          <cell r="D902" t="str">
            <v>346-006</v>
          </cell>
          <cell r="E902">
            <v>319.93418240192693</v>
          </cell>
        </row>
        <row r="903">
          <cell r="D903" t="str">
            <v>346-007</v>
          </cell>
          <cell r="E903">
            <v>373.05459675171733</v>
          </cell>
        </row>
        <row r="904">
          <cell r="D904" t="str">
            <v>346-008</v>
          </cell>
          <cell r="E904">
            <v>570.39857615640517</v>
          </cell>
        </row>
        <row r="905">
          <cell r="D905" t="str">
            <v>346-009</v>
          </cell>
          <cell r="E905">
            <v>365.92279928119655</v>
          </cell>
        </row>
        <row r="906">
          <cell r="D906" t="str">
            <v>346-011</v>
          </cell>
          <cell r="E906">
            <v>1007.9462361564052</v>
          </cell>
        </row>
        <row r="907">
          <cell r="D907" t="str">
            <v>346-012</v>
          </cell>
          <cell r="E907">
            <v>992.33705615640531</v>
          </cell>
        </row>
        <row r="908">
          <cell r="D908" t="str">
            <v>346-013</v>
          </cell>
          <cell r="E908">
            <v>1208.7306472032965</v>
          </cell>
        </row>
        <row r="909">
          <cell r="D909" t="str">
            <v>346-015</v>
          </cell>
          <cell r="E909">
            <v>561.56877450895638</v>
          </cell>
        </row>
        <row r="910">
          <cell r="D910" t="str">
            <v>346-016</v>
          </cell>
          <cell r="E910">
            <v>627.12859050895634</v>
          </cell>
        </row>
        <row r="911">
          <cell r="D911" t="str">
            <v>346-018</v>
          </cell>
          <cell r="E911">
            <v>563.7687977986086</v>
          </cell>
        </row>
        <row r="912">
          <cell r="D912" t="str">
            <v>346-021</v>
          </cell>
          <cell r="E912">
            <v>957.94623615640523</v>
          </cell>
        </row>
        <row r="913">
          <cell r="D913" t="str">
            <v>346-022</v>
          </cell>
          <cell r="E913">
            <v>352.70870541535999</v>
          </cell>
        </row>
        <row r="914">
          <cell r="D914" t="str">
            <v>346-023</v>
          </cell>
          <cell r="E914">
            <v>319.93418240192693</v>
          </cell>
        </row>
        <row r="915">
          <cell r="D915" t="str">
            <v>346-024</v>
          </cell>
          <cell r="E915">
            <v>352.70870541535999</v>
          </cell>
        </row>
        <row r="916">
          <cell r="D916" t="str">
            <v>346-028</v>
          </cell>
          <cell r="E916">
            <v>362.9843867517173</v>
          </cell>
        </row>
        <row r="917">
          <cell r="D917" t="str">
            <v>346-029</v>
          </cell>
          <cell r="E917">
            <v>319.93418240192693</v>
          </cell>
        </row>
        <row r="918">
          <cell r="D918" t="str">
            <v>346-030</v>
          </cell>
          <cell r="E918">
            <v>957.94623615640523</v>
          </cell>
        </row>
        <row r="919">
          <cell r="D919" t="str">
            <v>346-031</v>
          </cell>
          <cell r="E919">
            <v>1188.0529041162538</v>
          </cell>
        </row>
        <row r="920">
          <cell r="D920" t="str">
            <v>346-032</v>
          </cell>
          <cell r="E920">
            <v>2258.4562119733041</v>
          </cell>
        </row>
        <row r="921">
          <cell r="D921" t="str">
            <v>346-033</v>
          </cell>
          <cell r="E921">
            <v>160.69931916965214</v>
          </cell>
        </row>
        <row r="922">
          <cell r="D922" t="str">
            <v>346-034</v>
          </cell>
          <cell r="E922">
            <v>725.81321363263032</v>
          </cell>
        </row>
        <row r="923">
          <cell r="D923" t="str">
            <v>346-035</v>
          </cell>
          <cell r="E923">
            <v>308.12866313359996</v>
          </cell>
        </row>
        <row r="924">
          <cell r="D924" t="str">
            <v>346-036</v>
          </cell>
          <cell r="E924">
            <v>462.48308808501218</v>
          </cell>
        </row>
        <row r="925">
          <cell r="D925" t="str">
            <v>346-037</v>
          </cell>
          <cell r="E925">
            <v>438.80086661610608</v>
          </cell>
        </row>
        <row r="926">
          <cell r="D926" t="str">
            <v>346-038</v>
          </cell>
          <cell r="E926">
            <v>2129.8201616699553</v>
          </cell>
        </row>
        <row r="927">
          <cell r="D927" t="str">
            <v>346-039</v>
          </cell>
          <cell r="E927">
            <v>1302.7868532859063</v>
          </cell>
        </row>
        <row r="928">
          <cell r="D928" t="str">
            <v>346-040</v>
          </cell>
          <cell r="E928">
            <v>1302.7868532859063</v>
          </cell>
        </row>
        <row r="929">
          <cell r="D929" t="str">
            <v>346-041</v>
          </cell>
          <cell r="E929">
            <v>1302.7868532859063</v>
          </cell>
        </row>
        <row r="930">
          <cell r="D930" t="str">
            <v>346-042</v>
          </cell>
          <cell r="E930">
            <v>1192.0029041162541</v>
          </cell>
        </row>
        <row r="931">
          <cell r="D931" t="str">
            <v>346-043</v>
          </cell>
          <cell r="E931">
            <v>260.005175841187</v>
          </cell>
        </row>
        <row r="932">
          <cell r="D932" t="str">
            <v>346-044</v>
          </cell>
          <cell r="E932">
            <v>349.9992587276314</v>
          </cell>
        </row>
        <row r="933">
          <cell r="D933" t="str">
            <v>346-045</v>
          </cell>
          <cell r="E933">
            <v>300.00471239711663</v>
          </cell>
        </row>
        <row r="934">
          <cell r="D934" t="str">
            <v>346-046</v>
          </cell>
          <cell r="E934">
            <v>4163.996592656782</v>
          </cell>
        </row>
        <row r="935">
          <cell r="D935" t="str">
            <v>346-047</v>
          </cell>
          <cell r="E935">
            <v>319.9970372587253</v>
          </cell>
        </row>
        <row r="936">
          <cell r="D936" t="str">
            <v>525-001</v>
          </cell>
          <cell r="E936">
            <v>63.239695889924718</v>
          </cell>
        </row>
        <row r="937">
          <cell r="D937" t="str">
            <v>525-002</v>
          </cell>
          <cell r="E937">
            <v>50.940493711939787</v>
          </cell>
        </row>
        <row r="938">
          <cell r="D938" t="str">
            <v>525-003</v>
          </cell>
          <cell r="E938">
            <v>534.57347889924722</v>
          </cell>
        </row>
        <row r="939">
          <cell r="D939" t="str">
            <v>525-004</v>
          </cell>
          <cell r="E939">
            <v>144.66271766977417</v>
          </cell>
        </row>
        <row r="940">
          <cell r="D940" t="str">
            <v>525-005</v>
          </cell>
          <cell r="E940">
            <v>276.04143533954834</v>
          </cell>
        </row>
        <row r="941">
          <cell r="D941" t="str">
            <v>525-006</v>
          </cell>
          <cell r="E941">
            <v>490.68241900466126</v>
          </cell>
        </row>
        <row r="942">
          <cell r="D942" t="str">
            <v>525-007</v>
          </cell>
          <cell r="E942">
            <v>276.04143533954834</v>
          </cell>
        </row>
        <row r="943">
          <cell r="D943" t="str">
            <v>525-009</v>
          </cell>
          <cell r="E943">
            <v>424.99245167443547</v>
          </cell>
        </row>
        <row r="944">
          <cell r="D944" t="str">
            <v>525-012</v>
          </cell>
          <cell r="E944">
            <v>276.04143533954834</v>
          </cell>
        </row>
        <row r="945">
          <cell r="D945" t="str">
            <v>525-013</v>
          </cell>
          <cell r="E945">
            <v>161.00340266977418</v>
          </cell>
        </row>
        <row r="946">
          <cell r="D946" t="str">
            <v>525-014</v>
          </cell>
          <cell r="E946">
            <v>539.53803266977411</v>
          </cell>
        </row>
        <row r="947">
          <cell r="D947" t="str">
            <v>525-015</v>
          </cell>
          <cell r="E947">
            <v>875.71296800932237</v>
          </cell>
        </row>
        <row r="948">
          <cell r="D948" t="str">
            <v>525-016</v>
          </cell>
          <cell r="E948">
            <v>679.69204498758336</v>
          </cell>
        </row>
        <row r="949">
          <cell r="D949" t="str">
            <v>525-017</v>
          </cell>
          <cell r="E949">
            <v>1370.4567258868306</v>
          </cell>
        </row>
        <row r="950">
          <cell r="D950" t="str">
            <v>525-018</v>
          </cell>
          <cell r="E950">
            <v>2907.7472838171393</v>
          </cell>
        </row>
        <row r="951">
          <cell r="D951" t="str">
            <v>525-019</v>
          </cell>
          <cell r="E951">
            <v>640.30373279224466</v>
          </cell>
        </row>
        <row r="952">
          <cell r="D952" t="str">
            <v>525-020</v>
          </cell>
          <cell r="E952">
            <v>797.53803266977411</v>
          </cell>
        </row>
        <row r="953">
          <cell r="D953" t="str">
            <v>525-021</v>
          </cell>
          <cell r="E953">
            <v>1469.4754680093226</v>
          </cell>
        </row>
        <row r="954">
          <cell r="D954" t="str">
            <v>525-022</v>
          </cell>
          <cell r="E954">
            <v>1789.5895660186452</v>
          </cell>
        </row>
        <row r="955">
          <cell r="D955" t="str">
            <v>525-023</v>
          </cell>
          <cell r="E955">
            <v>744.17154498758339</v>
          </cell>
        </row>
        <row r="956">
          <cell r="D956" t="str">
            <v>525-024</v>
          </cell>
          <cell r="E956">
            <v>2280.7510006790967</v>
          </cell>
        </row>
        <row r="957">
          <cell r="D957" t="str">
            <v>525-025</v>
          </cell>
          <cell r="E957">
            <v>3110.8270660186449</v>
          </cell>
        </row>
        <row r="958">
          <cell r="D958" t="str">
            <v>525-026</v>
          </cell>
          <cell r="E958">
            <v>1507.1208102294731</v>
          </cell>
        </row>
        <row r="959">
          <cell r="D959" t="str">
            <v>525-027</v>
          </cell>
          <cell r="E959">
            <v>6140.3533468558626</v>
          </cell>
        </row>
        <row r="960">
          <cell r="D960" t="str">
            <v>555-001</v>
          </cell>
          <cell r="E960">
            <v>145.47633688304913</v>
          </cell>
        </row>
        <row r="961">
          <cell r="D961" t="str">
            <v>555-002</v>
          </cell>
          <cell r="E961">
            <v>237.3067569869213</v>
          </cell>
        </row>
        <row r="962">
          <cell r="D962" t="str">
            <v>555-003</v>
          </cell>
          <cell r="E962">
            <v>102.6533134598881</v>
          </cell>
        </row>
        <row r="963">
          <cell r="D963" t="str">
            <v>112-001</v>
          </cell>
          <cell r="E963">
            <v>477.59793599320881</v>
          </cell>
        </row>
        <row r="964">
          <cell r="D964" t="str">
            <v>112-002</v>
          </cell>
          <cell r="E964">
            <v>460.91230900610071</v>
          </cell>
        </row>
        <row r="965">
          <cell r="D965" t="str">
            <v>112-003</v>
          </cell>
          <cell r="E965">
            <v>668.42719097066606</v>
          </cell>
        </row>
        <row r="966">
          <cell r="D966" t="str">
            <v>112-004</v>
          </cell>
          <cell r="E966">
            <v>176.88622536531844</v>
          </cell>
        </row>
        <row r="967">
          <cell r="D967" t="str">
            <v>112-005</v>
          </cell>
          <cell r="E967">
            <v>63.860074011192246</v>
          </cell>
        </row>
        <row r="968">
          <cell r="D968" t="str">
            <v>112-006</v>
          </cell>
          <cell r="E968">
            <v>101.68961829726172</v>
          </cell>
        </row>
        <row r="969">
          <cell r="D969" t="str">
            <v>112-032</v>
          </cell>
          <cell r="E969">
            <v>387.97899058689904</v>
          </cell>
        </row>
        <row r="970">
          <cell r="D970" t="str">
            <v>112-033</v>
          </cell>
          <cell r="E970">
            <v>181.46512284789645</v>
          </cell>
        </row>
        <row r="971">
          <cell r="D971" t="str">
            <v>112-008</v>
          </cell>
          <cell r="E971">
            <v>95.764117615684995</v>
          </cell>
        </row>
        <row r="972">
          <cell r="D972" t="str">
            <v>112-034</v>
          </cell>
          <cell r="E972">
            <v>406.10779898490711</v>
          </cell>
        </row>
        <row r="973">
          <cell r="D973" t="str">
            <v>112-035</v>
          </cell>
          <cell r="E973">
            <v>135.96602213300244</v>
          </cell>
        </row>
        <row r="974">
          <cell r="D974" t="str">
            <v>112-010</v>
          </cell>
          <cell r="E974">
            <v>475.50895154476717</v>
          </cell>
        </row>
        <row r="975">
          <cell r="D975" t="str">
            <v>112-011</v>
          </cell>
          <cell r="E975">
            <v>1380.6386677116852</v>
          </cell>
        </row>
        <row r="976">
          <cell r="D976" t="str">
            <v>112-012</v>
          </cell>
          <cell r="E976">
            <v>434.05581056882818</v>
          </cell>
        </row>
        <row r="977">
          <cell r="D977" t="str">
            <v>112-013</v>
          </cell>
          <cell r="E977">
            <v>158.83683263892854</v>
          </cell>
        </row>
        <row r="978">
          <cell r="D978" t="str">
            <v>112-014</v>
          </cell>
          <cell r="E978">
            <v>246.03053782368232</v>
          </cell>
        </row>
        <row r="979">
          <cell r="D979" t="str">
            <v>112-015</v>
          </cell>
          <cell r="E979">
            <v>104.89788842595235</v>
          </cell>
        </row>
        <row r="980">
          <cell r="D980" t="str">
            <v>112-016</v>
          </cell>
          <cell r="E980">
            <v>104.89788842595235</v>
          </cell>
        </row>
        <row r="981">
          <cell r="D981" t="str">
            <v>112-017</v>
          </cell>
          <cell r="E981">
            <v>209.79577685190469</v>
          </cell>
        </row>
        <row r="982">
          <cell r="D982" t="str">
            <v>112-018</v>
          </cell>
          <cell r="E982">
            <v>139.86385123460312</v>
          </cell>
        </row>
        <row r="983">
          <cell r="D983" t="str">
            <v>112-019</v>
          </cell>
          <cell r="E983">
            <v>120.79921311968788</v>
          </cell>
        </row>
        <row r="984">
          <cell r="D984" t="str">
            <v>112-020</v>
          </cell>
          <cell r="E984">
            <v>829.43999999999994</v>
          </cell>
        </row>
        <row r="985">
          <cell r="D985" t="str">
            <v>112-021</v>
          </cell>
          <cell r="E985">
            <v>19.65071428571429</v>
          </cell>
        </row>
        <row r="986">
          <cell r="D986" t="str">
            <v>112-022</v>
          </cell>
          <cell r="E986">
            <v>766.24480000000005</v>
          </cell>
        </row>
        <row r="987">
          <cell r="D987" t="str">
            <v>112-024</v>
          </cell>
          <cell r="E987">
            <v>9.0071999999999992</v>
          </cell>
        </row>
        <row r="988">
          <cell r="D988" t="str">
            <v>112-025</v>
          </cell>
          <cell r="E988">
            <v>36.356999999999999</v>
          </cell>
        </row>
        <row r="989">
          <cell r="D989" t="str">
            <v>112-026</v>
          </cell>
          <cell r="E989">
            <v>19.806000000000001</v>
          </cell>
        </row>
        <row r="990">
          <cell r="D990" t="str">
            <v>112-027</v>
          </cell>
          <cell r="E990">
            <v>98.986000000000004</v>
          </cell>
        </row>
        <row r="991">
          <cell r="D991" t="str">
            <v>112-028</v>
          </cell>
          <cell r="E991">
            <v>32.506</v>
          </cell>
        </row>
        <row r="992">
          <cell r="D992" t="str">
            <v>112-029</v>
          </cell>
          <cell r="E992">
            <v>534.6</v>
          </cell>
        </row>
        <row r="993">
          <cell r="D993" t="str">
            <v>112-030</v>
          </cell>
          <cell r="E993">
            <v>209.79577685190469</v>
          </cell>
        </row>
        <row r="994">
          <cell r="D994" t="str">
            <v>112-031</v>
          </cell>
          <cell r="E994">
            <v>111.79649476526902</v>
          </cell>
        </row>
        <row r="995">
          <cell r="D995" t="str">
            <v>112-036</v>
          </cell>
          <cell r="E995">
            <v>350.02581961134433</v>
          </cell>
        </row>
        <row r="996">
          <cell r="D996" t="str">
            <v>112-037</v>
          </cell>
          <cell r="E996">
            <v>42.718345474083613</v>
          </cell>
        </row>
        <row r="997">
          <cell r="D997" t="str">
            <v>112-038</v>
          </cell>
          <cell r="E997">
            <v>1036.7697758773861</v>
          </cell>
        </row>
        <row r="998">
          <cell r="D998" t="str">
            <v>112-039</v>
          </cell>
          <cell r="E998">
            <v>281.70818877484976</v>
          </cell>
        </row>
        <row r="999">
          <cell r="D999" t="str">
            <v>112-040</v>
          </cell>
          <cell r="E999">
            <v>172.8</v>
          </cell>
        </row>
        <row r="1000">
          <cell r="D1000" t="str">
            <v>112-041</v>
          </cell>
          <cell r="E1000">
            <v>17.608000000000001</v>
          </cell>
        </row>
        <row r="1001">
          <cell r="D1001" t="str">
            <v>112-042</v>
          </cell>
          <cell r="E1001">
            <v>214.01064000000002</v>
          </cell>
        </row>
        <row r="1002">
          <cell r="D1002" t="str">
            <v>112-043</v>
          </cell>
          <cell r="E1002">
            <v>726.00822824588749</v>
          </cell>
        </row>
        <row r="1003">
          <cell r="D1003" t="str">
            <v>112-044</v>
          </cell>
          <cell r="E1003">
            <v>246.23999999999981</v>
          </cell>
        </row>
        <row r="1004">
          <cell r="D1004" t="str">
            <v>112-045</v>
          </cell>
          <cell r="E1004">
            <v>648</v>
          </cell>
        </row>
        <row r="1005">
          <cell r="D1005" t="str">
            <v>112-046</v>
          </cell>
          <cell r="E1005">
            <v>230.34391950963374</v>
          </cell>
        </row>
        <row r="1006">
          <cell r="D1006" t="str">
            <v>112-047</v>
          </cell>
          <cell r="E1006">
            <v>274.94372552826951</v>
          </cell>
        </row>
        <row r="1007">
          <cell r="D1007" t="str">
            <v>112-048</v>
          </cell>
          <cell r="E1007">
            <v>83.847371073951763</v>
          </cell>
        </row>
        <row r="1008">
          <cell r="D1008" t="str">
            <v>112-049</v>
          </cell>
          <cell r="E1008">
            <v>157.34683263892853</v>
          </cell>
        </row>
        <row r="1009">
          <cell r="D1009" t="str">
            <v>112-050</v>
          </cell>
          <cell r="E1009">
            <v>104.89788842595235</v>
          </cell>
        </row>
        <row r="1010">
          <cell r="D1010" t="str">
            <v>112-051</v>
          </cell>
          <cell r="E1010">
            <v>762.60517105593874</v>
          </cell>
        </row>
        <row r="1011">
          <cell r="D1011" t="str">
            <v>112-052</v>
          </cell>
          <cell r="E1011">
            <v>1480.2327947225701</v>
          </cell>
        </row>
        <row r="1012">
          <cell r="D1012" t="str">
            <v>112-053</v>
          </cell>
          <cell r="E1012">
            <v>214.65852746710235</v>
          </cell>
        </row>
        <row r="1013">
          <cell r="D1013" t="str">
            <v>117-011</v>
          </cell>
          <cell r="E1013">
            <v>120</v>
          </cell>
        </row>
        <row r="1014">
          <cell r="D1014" t="str">
            <v>117-012</v>
          </cell>
          <cell r="E1014">
            <v>120</v>
          </cell>
        </row>
        <row r="1015">
          <cell r="D1015" t="str">
            <v>117-013</v>
          </cell>
          <cell r="E1015">
            <v>120</v>
          </cell>
        </row>
        <row r="1016">
          <cell r="D1016" t="str">
            <v>633-001</v>
          </cell>
          <cell r="E1016">
            <v>22.132534332489218</v>
          </cell>
        </row>
        <row r="1017">
          <cell r="D1017" t="str">
            <v>633-002</v>
          </cell>
          <cell r="E1017">
            <v>32.528543045899703</v>
          </cell>
        </row>
        <row r="1018">
          <cell r="D1018" t="str">
            <v>342-001</v>
          </cell>
          <cell r="E1018">
            <v>82.535629602500762</v>
          </cell>
        </row>
        <row r="1019">
          <cell r="D1019" t="str">
            <v>342-002</v>
          </cell>
          <cell r="E1019">
            <v>90.07994186465595</v>
          </cell>
        </row>
        <row r="1020">
          <cell r="D1020" t="str">
            <v>342-003</v>
          </cell>
          <cell r="E1020">
            <v>79.142380553879974</v>
          </cell>
        </row>
        <row r="1021">
          <cell r="D1021" t="str">
            <v>205-001</v>
          </cell>
          <cell r="E1021">
            <v>477.59793599320881</v>
          </cell>
        </row>
        <row r="1022">
          <cell r="D1022" t="str">
            <v>205-002</v>
          </cell>
          <cell r="E1022">
            <v>460.91230900610071</v>
          </cell>
        </row>
        <row r="1023">
          <cell r="D1023" t="str">
            <v>205-003</v>
          </cell>
          <cell r="E1023">
            <v>668.42719097066606</v>
          </cell>
        </row>
        <row r="1024">
          <cell r="D1024" t="str">
            <v>205-004</v>
          </cell>
          <cell r="E1024">
            <v>176.88622536531844</v>
          </cell>
        </row>
        <row r="1025">
          <cell r="D1025" t="str">
            <v>205-005</v>
          </cell>
          <cell r="E1025">
            <v>63.860074011192246</v>
          </cell>
        </row>
        <row r="1026">
          <cell r="D1026" t="str">
            <v>205-006</v>
          </cell>
          <cell r="E1026">
            <v>101.68961829726172</v>
          </cell>
        </row>
        <row r="1027">
          <cell r="D1027" t="str">
            <v>205-032</v>
          </cell>
          <cell r="E1027">
            <v>387.97899058689904</v>
          </cell>
        </row>
        <row r="1028">
          <cell r="D1028" t="str">
            <v>205-033</v>
          </cell>
          <cell r="E1028">
            <v>181.46512284789645</v>
          </cell>
        </row>
        <row r="1029">
          <cell r="D1029" t="str">
            <v>205-008</v>
          </cell>
          <cell r="E1029">
            <v>95.764117615684995</v>
          </cell>
        </row>
        <row r="1030">
          <cell r="D1030" t="str">
            <v>205-034</v>
          </cell>
          <cell r="E1030">
            <v>406.10779898490711</v>
          </cell>
        </row>
        <row r="1031">
          <cell r="D1031" t="str">
            <v>205-035</v>
          </cell>
          <cell r="E1031">
            <v>135.96602213300244</v>
          </cell>
        </row>
        <row r="1032">
          <cell r="D1032" t="str">
            <v>205-010</v>
          </cell>
          <cell r="E1032">
            <v>475.50895154476717</v>
          </cell>
        </row>
        <row r="1033">
          <cell r="D1033" t="str">
            <v>205-011</v>
          </cell>
          <cell r="E1033">
            <v>1380.6386677116852</v>
          </cell>
        </row>
        <row r="1034">
          <cell r="D1034" t="str">
            <v>205-012</v>
          </cell>
          <cell r="E1034">
            <v>434.05581056882818</v>
          </cell>
        </row>
        <row r="1035">
          <cell r="D1035" t="str">
            <v>205-013</v>
          </cell>
          <cell r="E1035">
            <v>158.83683263892854</v>
          </cell>
        </row>
        <row r="1036">
          <cell r="D1036" t="str">
            <v>205-014</v>
          </cell>
          <cell r="E1036">
            <v>246.03053782368232</v>
          </cell>
        </row>
        <row r="1037">
          <cell r="D1037" t="str">
            <v>205-015</v>
          </cell>
          <cell r="E1037">
            <v>104.89788842595235</v>
          </cell>
        </row>
        <row r="1038">
          <cell r="D1038" t="str">
            <v>205-016</v>
          </cell>
          <cell r="E1038">
            <v>104.89788842595235</v>
          </cell>
        </row>
        <row r="1039">
          <cell r="D1039" t="str">
            <v>205-017</v>
          </cell>
          <cell r="E1039">
            <v>209.79577685190469</v>
          </cell>
        </row>
        <row r="1040">
          <cell r="D1040" t="str">
            <v>205-018</v>
          </cell>
          <cell r="E1040">
            <v>139.86385123460312</v>
          </cell>
        </row>
        <row r="1041">
          <cell r="D1041" t="str">
            <v>205-019</v>
          </cell>
          <cell r="E1041">
            <v>120.79921311968788</v>
          </cell>
        </row>
        <row r="1042">
          <cell r="D1042" t="str">
            <v>205-020</v>
          </cell>
          <cell r="E1042">
            <v>829.43999999999994</v>
          </cell>
        </row>
        <row r="1043">
          <cell r="D1043" t="str">
            <v>205-021</v>
          </cell>
          <cell r="E1043">
            <v>19.65071428571429</v>
          </cell>
        </row>
        <row r="1044">
          <cell r="D1044" t="str">
            <v>205-022</v>
          </cell>
          <cell r="E1044">
            <v>766.24480000000005</v>
          </cell>
        </row>
        <row r="1045">
          <cell r="D1045" t="str">
            <v>205-024</v>
          </cell>
          <cell r="E1045">
            <v>9.0071999999999992</v>
          </cell>
        </row>
        <row r="1046">
          <cell r="D1046" t="str">
            <v>205-025</v>
          </cell>
          <cell r="E1046">
            <v>36.356999999999999</v>
          </cell>
        </row>
        <row r="1047">
          <cell r="D1047" t="str">
            <v>205-026</v>
          </cell>
          <cell r="E1047">
            <v>19.806000000000001</v>
          </cell>
        </row>
        <row r="1048">
          <cell r="D1048" t="str">
            <v>205-027</v>
          </cell>
          <cell r="E1048">
            <v>98.986000000000004</v>
          </cell>
        </row>
        <row r="1049">
          <cell r="D1049" t="str">
            <v>205-028</v>
          </cell>
          <cell r="E1049">
            <v>32.506</v>
          </cell>
        </row>
        <row r="1050">
          <cell r="D1050" t="str">
            <v>205-029</v>
          </cell>
          <cell r="E1050">
            <v>534.6</v>
          </cell>
        </row>
        <row r="1051">
          <cell r="D1051" t="str">
            <v>205-030</v>
          </cell>
          <cell r="E1051">
            <v>209.79577685190469</v>
          </cell>
        </row>
        <row r="1052">
          <cell r="D1052" t="str">
            <v>205-031</v>
          </cell>
          <cell r="E1052">
            <v>111.79649476526902</v>
          </cell>
        </row>
        <row r="1053">
          <cell r="D1053" t="str">
            <v>205-036</v>
          </cell>
          <cell r="E1053">
            <v>350.02581961134433</v>
          </cell>
        </row>
        <row r="1054">
          <cell r="D1054" t="str">
            <v>205-037</v>
          </cell>
          <cell r="E1054">
            <v>42.718345474083613</v>
          </cell>
        </row>
        <row r="1055">
          <cell r="D1055" t="str">
            <v>205-038</v>
          </cell>
          <cell r="E1055">
            <v>1036.7697758773861</v>
          </cell>
        </row>
        <row r="1056">
          <cell r="D1056" t="str">
            <v>205-039</v>
          </cell>
          <cell r="E1056">
            <v>281.70818877484976</v>
          </cell>
        </row>
        <row r="1057">
          <cell r="D1057" t="str">
            <v>205-040</v>
          </cell>
          <cell r="E1057">
            <v>172.8</v>
          </cell>
        </row>
        <row r="1058">
          <cell r="D1058" t="str">
            <v>205-041</v>
          </cell>
          <cell r="E1058">
            <v>17.608000000000001</v>
          </cell>
        </row>
        <row r="1059">
          <cell r="D1059" t="str">
            <v>205-042</v>
          </cell>
          <cell r="E1059">
            <v>214.01064000000002</v>
          </cell>
        </row>
        <row r="1060">
          <cell r="D1060" t="str">
            <v>205-043</v>
          </cell>
          <cell r="E1060">
            <v>726.00822824588749</v>
          </cell>
        </row>
        <row r="1061">
          <cell r="D1061" t="str">
            <v>205-044</v>
          </cell>
          <cell r="E1061">
            <v>246.23999999999981</v>
          </cell>
        </row>
        <row r="1062">
          <cell r="D1062" t="str">
            <v>205-045</v>
          </cell>
          <cell r="E1062">
            <v>648</v>
          </cell>
        </row>
        <row r="1063">
          <cell r="D1063" t="str">
            <v>205-046</v>
          </cell>
          <cell r="E1063">
            <v>230.34391950963374</v>
          </cell>
        </row>
        <row r="1064">
          <cell r="D1064" t="str">
            <v>205-047</v>
          </cell>
          <cell r="E1064">
            <v>274.94372552826951</v>
          </cell>
        </row>
        <row r="1065">
          <cell r="D1065" t="str">
            <v>205-048</v>
          </cell>
          <cell r="E1065">
            <v>83.847371073951763</v>
          </cell>
        </row>
        <row r="1066">
          <cell r="D1066" t="str">
            <v>205-049</v>
          </cell>
          <cell r="E1066">
            <v>157.34683263892853</v>
          </cell>
        </row>
        <row r="1067">
          <cell r="D1067" t="str">
            <v>205-050</v>
          </cell>
          <cell r="E1067">
            <v>104.89788842595235</v>
          </cell>
        </row>
        <row r="1068">
          <cell r="D1068" t="str">
            <v>205-051</v>
          </cell>
          <cell r="E1068">
            <v>762.60517105593874</v>
          </cell>
        </row>
        <row r="1069">
          <cell r="D1069" t="str">
            <v>205-052</v>
          </cell>
          <cell r="E1069">
            <v>1480.2327947225701</v>
          </cell>
        </row>
        <row r="1070">
          <cell r="D1070" t="str">
            <v>205-053</v>
          </cell>
          <cell r="E1070">
            <v>214.65852746710235</v>
          </cell>
        </row>
        <row r="1071">
          <cell r="D1071" t="str">
            <v>310-001</v>
          </cell>
          <cell r="E1071">
            <v>230.7482807408623</v>
          </cell>
        </row>
        <row r="1072">
          <cell r="D1072" t="str">
            <v>310-002</v>
          </cell>
          <cell r="E1072">
            <v>232.8202807408623</v>
          </cell>
        </row>
        <row r="1073">
          <cell r="D1073" t="str">
            <v>310-003</v>
          </cell>
          <cell r="E1073">
            <v>257.89990641933122</v>
          </cell>
        </row>
        <row r="1074">
          <cell r="D1074" t="str">
            <v>310-005</v>
          </cell>
          <cell r="E1074">
            <v>389.39328443282449</v>
          </cell>
        </row>
        <row r="1075">
          <cell r="D1075" t="str">
            <v>310-006</v>
          </cell>
          <cell r="E1075">
            <v>558.15948728410467</v>
          </cell>
        </row>
        <row r="1076">
          <cell r="D1076" t="str">
            <v>310-007</v>
          </cell>
          <cell r="E1076">
            <v>232.8202807408623</v>
          </cell>
        </row>
        <row r="1077">
          <cell r="D1077" t="str">
            <v>310-008</v>
          </cell>
          <cell r="E1077">
            <v>282.97953209780025</v>
          </cell>
        </row>
        <row r="1078">
          <cell r="D1078" t="str">
            <v>310-009</v>
          </cell>
          <cell r="E1078">
            <v>232.8202807408623</v>
          </cell>
        </row>
        <row r="1079">
          <cell r="D1079" t="str">
            <v>310-010</v>
          </cell>
          <cell r="E1079">
            <v>312.67071872954682</v>
          </cell>
        </row>
        <row r="1080">
          <cell r="D1080" t="str">
            <v>310-011</v>
          </cell>
          <cell r="E1080">
            <v>417.41317293848215</v>
          </cell>
        </row>
        <row r="1081">
          <cell r="D1081" t="str">
            <v>310-012</v>
          </cell>
          <cell r="E1081">
            <v>487.47133011129347</v>
          </cell>
        </row>
        <row r="1082">
          <cell r="D1082" t="str">
            <v>310-013</v>
          </cell>
          <cell r="E1082">
            <v>499.27141011129345</v>
          </cell>
        </row>
        <row r="1083">
          <cell r="D1083" t="str">
            <v>310-014</v>
          </cell>
          <cell r="E1083">
            <v>437.31207875435553</v>
          </cell>
        </row>
        <row r="1084">
          <cell r="D1084" t="str">
            <v>310-015</v>
          </cell>
          <cell r="E1084">
            <v>258.39578074086228</v>
          </cell>
        </row>
        <row r="1085">
          <cell r="D1085" t="str">
            <v>310-016</v>
          </cell>
          <cell r="E1085">
            <v>487.47133011129347</v>
          </cell>
        </row>
        <row r="1086">
          <cell r="D1086" t="str">
            <v>310-017</v>
          </cell>
          <cell r="E1086">
            <v>560.96243728410468</v>
          </cell>
        </row>
        <row r="1087">
          <cell r="D1087" t="str">
            <v>310-018</v>
          </cell>
          <cell r="E1087">
            <v>343.14935739741753</v>
          </cell>
        </row>
        <row r="1088">
          <cell r="D1088" t="str">
            <v>310-019</v>
          </cell>
          <cell r="E1088">
            <v>232.8202807408623</v>
          </cell>
        </row>
        <row r="1089">
          <cell r="D1089" t="str">
            <v>310-020</v>
          </cell>
          <cell r="E1089">
            <v>232.8202807408623</v>
          </cell>
        </row>
        <row r="1090">
          <cell r="D1090" t="str">
            <v>310-021</v>
          </cell>
          <cell r="E1090">
            <v>282.97953209780025</v>
          </cell>
        </row>
        <row r="1091">
          <cell r="D1091" t="str">
            <v>310-022</v>
          </cell>
          <cell r="E1091">
            <v>452.65289921823137</v>
          </cell>
        </row>
        <row r="1092">
          <cell r="D1092" t="str">
            <v>310-023</v>
          </cell>
          <cell r="E1092">
            <v>456.62948621823136</v>
          </cell>
        </row>
        <row r="1093">
          <cell r="D1093" t="str">
            <v>310-024</v>
          </cell>
          <cell r="E1093">
            <v>486.67823211129348</v>
          </cell>
        </row>
        <row r="1094">
          <cell r="D1094" t="str">
            <v>310-025</v>
          </cell>
          <cell r="E1094">
            <v>536.83748346823131</v>
          </cell>
        </row>
        <row r="1095">
          <cell r="D1095" t="str">
            <v>310-026</v>
          </cell>
          <cell r="E1095">
            <v>565.99748346823139</v>
          </cell>
        </row>
        <row r="1096">
          <cell r="D1096" t="str">
            <v>310-027</v>
          </cell>
          <cell r="E1096">
            <v>486.67823211129348</v>
          </cell>
        </row>
        <row r="1097">
          <cell r="D1097" t="str">
            <v>310-028</v>
          </cell>
          <cell r="E1097">
            <v>595.31447114670038</v>
          </cell>
        </row>
        <row r="1098">
          <cell r="D1098" t="str">
            <v>310-029</v>
          </cell>
          <cell r="E1098">
            <v>616.41750982516942</v>
          </cell>
        </row>
        <row r="1099">
          <cell r="D1099" t="str">
            <v>310-030</v>
          </cell>
          <cell r="E1099">
            <v>486.93900711129345</v>
          </cell>
        </row>
        <row r="1100">
          <cell r="D1100" t="str">
            <v>310-031</v>
          </cell>
          <cell r="E1100">
            <v>454.96289921823143</v>
          </cell>
        </row>
        <row r="1101">
          <cell r="D1101" t="str">
            <v>310-032</v>
          </cell>
          <cell r="E1101">
            <v>557.98603228410468</v>
          </cell>
        </row>
        <row r="1102">
          <cell r="D1102" t="str">
            <v>310-033</v>
          </cell>
          <cell r="E1102">
            <v>232.8202807408623</v>
          </cell>
        </row>
        <row r="1103">
          <cell r="D1103" t="str">
            <v>310-034</v>
          </cell>
          <cell r="E1103">
            <v>382.35612204542019</v>
          </cell>
        </row>
        <row r="1104">
          <cell r="D1104" t="str">
            <v>310-035</v>
          </cell>
          <cell r="E1104">
            <v>385.70349204542015</v>
          </cell>
        </row>
        <row r="1105">
          <cell r="D1105" t="str">
            <v>310-036</v>
          </cell>
          <cell r="E1105">
            <v>283.75953209780022</v>
          </cell>
        </row>
        <row r="1106">
          <cell r="D1106" t="str">
            <v>310-037</v>
          </cell>
          <cell r="E1106">
            <v>456.62948621823136</v>
          </cell>
        </row>
        <row r="1107">
          <cell r="D1107" t="str">
            <v>310-038</v>
          </cell>
          <cell r="E1107">
            <v>518.03244011129345</v>
          </cell>
        </row>
        <row r="1108">
          <cell r="D1108" t="str">
            <v>310-039</v>
          </cell>
          <cell r="E1108">
            <v>593.5192571467004</v>
          </cell>
        </row>
        <row r="1109">
          <cell r="D1109" t="str">
            <v>310-040</v>
          </cell>
          <cell r="E1109">
            <v>607.11455114670036</v>
          </cell>
        </row>
        <row r="1110">
          <cell r="D1110" t="str">
            <v>310-041</v>
          </cell>
          <cell r="E1110">
            <v>595.31447114670038</v>
          </cell>
        </row>
        <row r="1111">
          <cell r="D1111" t="str">
            <v>310-042</v>
          </cell>
          <cell r="E1111">
            <v>541.86000578976245</v>
          </cell>
        </row>
        <row r="1112">
          <cell r="D1112" t="str">
            <v>310-043</v>
          </cell>
          <cell r="E1112">
            <v>566.93963146823137</v>
          </cell>
        </row>
        <row r="1113">
          <cell r="D1113" t="str">
            <v>310-044</v>
          </cell>
          <cell r="E1113">
            <v>567.53963146823139</v>
          </cell>
        </row>
        <row r="1114">
          <cell r="D1114" t="str">
            <v>310-045</v>
          </cell>
          <cell r="E1114">
            <v>611.05573864104258</v>
          </cell>
        </row>
        <row r="1115">
          <cell r="D1115" t="str">
            <v>310-046</v>
          </cell>
          <cell r="E1115">
            <v>527.83864174304006</v>
          </cell>
        </row>
        <row r="1116">
          <cell r="D1116" t="str">
            <v>310-047</v>
          </cell>
          <cell r="E1116">
            <v>586.86853728410472</v>
          </cell>
        </row>
        <row r="1117">
          <cell r="D1117" t="str">
            <v>310-048</v>
          </cell>
          <cell r="E1117">
            <v>586.62059728410463</v>
          </cell>
        </row>
        <row r="1118">
          <cell r="D1118" t="str">
            <v>310-049</v>
          </cell>
          <cell r="E1118">
            <v>609.07873864104261</v>
          </cell>
        </row>
        <row r="1119">
          <cell r="D1119" t="str">
            <v>310-050</v>
          </cell>
          <cell r="E1119">
            <v>282.97953209780025</v>
          </cell>
        </row>
        <row r="1120">
          <cell r="D1120" t="str">
            <v>310-051</v>
          </cell>
          <cell r="E1120">
            <v>282.97953209780025</v>
          </cell>
        </row>
        <row r="1121">
          <cell r="D1121" t="str">
            <v>310-052</v>
          </cell>
          <cell r="E1121">
            <v>282.97953209780025</v>
          </cell>
        </row>
        <row r="1122">
          <cell r="D1122" t="str">
            <v>310-053</v>
          </cell>
          <cell r="E1122">
            <v>282.97953209780025</v>
          </cell>
        </row>
        <row r="1123">
          <cell r="D1123" t="str">
            <v>310-054</v>
          </cell>
          <cell r="E1123">
            <v>282.97953209780025</v>
          </cell>
        </row>
        <row r="1124">
          <cell r="D1124" t="str">
            <v>310-055</v>
          </cell>
          <cell r="E1124">
            <v>283.57953209780021</v>
          </cell>
        </row>
        <row r="1125">
          <cell r="D1125" t="str">
            <v>310-056</v>
          </cell>
          <cell r="E1125">
            <v>258.49990641933124</v>
          </cell>
        </row>
        <row r="1126">
          <cell r="D1126" t="str">
            <v>310-057</v>
          </cell>
          <cell r="E1126">
            <v>257.89990641933122</v>
          </cell>
        </row>
        <row r="1127">
          <cell r="D1127" t="str">
            <v>310-058</v>
          </cell>
          <cell r="E1127">
            <v>524.10785765235801</v>
          </cell>
        </row>
        <row r="1128">
          <cell r="D1128" t="str">
            <v>310-059</v>
          </cell>
          <cell r="E1128">
            <v>516.90857765235796</v>
          </cell>
        </row>
        <row r="1129">
          <cell r="D1129" t="str">
            <v>310-060</v>
          </cell>
          <cell r="E1129">
            <v>516.90857765235796</v>
          </cell>
        </row>
        <row r="1130">
          <cell r="D1130" t="str">
            <v>310-061</v>
          </cell>
          <cell r="E1130">
            <v>567.75422200929597</v>
          </cell>
        </row>
        <row r="1131">
          <cell r="D1131" t="str">
            <v>310-062</v>
          </cell>
          <cell r="E1131">
            <v>523.8942506523581</v>
          </cell>
        </row>
        <row r="1132">
          <cell r="D1132" t="str">
            <v>310-063</v>
          </cell>
          <cell r="E1132">
            <v>282.75953209780022</v>
          </cell>
        </row>
        <row r="1133">
          <cell r="D1133" t="str">
            <v>310-064</v>
          </cell>
          <cell r="E1133">
            <v>282.97953209780025</v>
          </cell>
        </row>
        <row r="1134">
          <cell r="D1134" t="str">
            <v>310-065</v>
          </cell>
          <cell r="E1134">
            <v>282.97953209780025</v>
          </cell>
        </row>
        <row r="1135">
          <cell r="D1135" t="str">
            <v>310-066</v>
          </cell>
          <cell r="E1135">
            <v>466.74932629542019</v>
          </cell>
        </row>
        <row r="1136">
          <cell r="D1136" t="str">
            <v>310-067</v>
          </cell>
          <cell r="E1136">
            <v>466.74932629542019</v>
          </cell>
        </row>
        <row r="1137">
          <cell r="D1137" t="str">
            <v>310-068</v>
          </cell>
          <cell r="E1137">
            <v>466.74932629542019</v>
          </cell>
        </row>
        <row r="1138">
          <cell r="D1138" t="str">
            <v>310-069</v>
          </cell>
          <cell r="E1138">
            <v>434.01537340235808</v>
          </cell>
        </row>
        <row r="1139">
          <cell r="D1139" t="str">
            <v>310-070</v>
          </cell>
          <cell r="E1139">
            <v>591.79231714670038</v>
          </cell>
        </row>
        <row r="1140">
          <cell r="D1140" t="str">
            <v>310-071</v>
          </cell>
          <cell r="E1140">
            <v>454.96289921823143</v>
          </cell>
        </row>
        <row r="1141">
          <cell r="D1141" t="str">
            <v>310-072</v>
          </cell>
          <cell r="E1141">
            <v>283.47540641933125</v>
          </cell>
        </row>
        <row r="1142">
          <cell r="D1142" t="str">
            <v>310-073</v>
          </cell>
          <cell r="E1142">
            <v>583.07956296257362</v>
          </cell>
        </row>
        <row r="1143">
          <cell r="D1143" t="str">
            <v>310-074</v>
          </cell>
          <cell r="E1143">
            <v>293.2135644603959</v>
          </cell>
        </row>
        <row r="1144">
          <cell r="D1144" t="str">
            <v>310-075</v>
          </cell>
          <cell r="E1144">
            <v>569.11638914670039</v>
          </cell>
        </row>
        <row r="1145">
          <cell r="D1145" t="str">
            <v>310-076</v>
          </cell>
          <cell r="E1145">
            <v>191.425433158733</v>
          </cell>
        </row>
        <row r="1146">
          <cell r="D1146" t="str">
            <v>310-077</v>
          </cell>
          <cell r="E1146">
            <v>731.797444807479</v>
          </cell>
        </row>
        <row r="1147">
          <cell r="D1147" t="str">
            <v>310-078</v>
          </cell>
          <cell r="E1147">
            <v>565.21474843508588</v>
          </cell>
        </row>
        <row r="1148">
          <cell r="D1148" t="str">
            <v>310-079</v>
          </cell>
          <cell r="E1148">
            <v>565.21474843508588</v>
          </cell>
        </row>
        <row r="1149">
          <cell r="D1149" t="str">
            <v>310-080</v>
          </cell>
          <cell r="E1149">
            <v>545.28584261921264</v>
          </cell>
        </row>
        <row r="1150">
          <cell r="D1150" t="str">
            <v>310-081</v>
          </cell>
          <cell r="E1150">
            <v>2208.9455498138859</v>
          </cell>
        </row>
        <row r="1151">
          <cell r="D1151" t="str">
            <v>310-082</v>
          </cell>
          <cell r="E1151">
            <v>1868.5642091171449</v>
          </cell>
        </row>
        <row r="1152">
          <cell r="D1152" t="str">
            <v>312-001</v>
          </cell>
          <cell r="E1152">
            <v>124.01075872634559</v>
          </cell>
        </row>
        <row r="1153">
          <cell r="D1153" t="str">
            <v>312-002</v>
          </cell>
          <cell r="E1153">
            <v>123.29075872634559</v>
          </cell>
        </row>
        <row r="1154">
          <cell r="D1154" t="str">
            <v>312-003</v>
          </cell>
          <cell r="E1154">
            <v>122.78315872634558</v>
          </cell>
        </row>
        <row r="1155">
          <cell r="D1155" t="str">
            <v>312-004</v>
          </cell>
          <cell r="E1155">
            <v>122.78315872634558</v>
          </cell>
        </row>
        <row r="1156">
          <cell r="D1156" t="str">
            <v>312-005</v>
          </cell>
          <cell r="E1156">
            <v>122.78315872634558</v>
          </cell>
        </row>
        <row r="1157">
          <cell r="D1157" t="str">
            <v>312-006</v>
          </cell>
          <cell r="E1157">
            <v>122.78315872634558</v>
          </cell>
        </row>
        <row r="1158">
          <cell r="D1158" t="str">
            <v>312-007</v>
          </cell>
          <cell r="E1158">
            <v>130.44547721586954</v>
          </cell>
        </row>
        <row r="1159">
          <cell r="D1159" t="str">
            <v>312-008</v>
          </cell>
          <cell r="E1159">
            <v>122.78315872634558</v>
          </cell>
        </row>
        <row r="1160">
          <cell r="D1160" t="str">
            <v>312-009</v>
          </cell>
          <cell r="E1160">
            <v>122.78315872634558</v>
          </cell>
        </row>
        <row r="1161">
          <cell r="D1161" t="str">
            <v>312-010</v>
          </cell>
          <cell r="E1161">
            <v>122.78315872634558</v>
          </cell>
        </row>
        <row r="1162">
          <cell r="D1162" t="str">
            <v>312-011</v>
          </cell>
          <cell r="E1162">
            <v>122.78315872634558</v>
          </cell>
        </row>
        <row r="1163">
          <cell r="D1163" t="str">
            <v>312-012</v>
          </cell>
          <cell r="E1163">
            <v>122.78315872634558</v>
          </cell>
        </row>
        <row r="1164">
          <cell r="D1164" t="str">
            <v>312-013</v>
          </cell>
          <cell r="E1164">
            <v>117.67494639999626</v>
          </cell>
        </row>
        <row r="1165">
          <cell r="D1165" t="str">
            <v>312-014</v>
          </cell>
          <cell r="E1165">
            <v>145.35355738666044</v>
          </cell>
        </row>
        <row r="1166">
          <cell r="D1166" t="str">
            <v>312-015</v>
          </cell>
          <cell r="E1166">
            <v>117.67494639999626</v>
          </cell>
        </row>
        <row r="1167">
          <cell r="D1167" t="str">
            <v>312-016</v>
          </cell>
          <cell r="E1167">
            <v>117.67494639999626</v>
          </cell>
        </row>
        <row r="1168">
          <cell r="D1168" t="str">
            <v>312-017</v>
          </cell>
          <cell r="E1168">
            <v>114.4965202368216</v>
          </cell>
        </row>
        <row r="1169">
          <cell r="D1169" t="str">
            <v>312-018</v>
          </cell>
          <cell r="E1169">
            <v>122.78315872634558</v>
          </cell>
        </row>
        <row r="1170">
          <cell r="D1170" t="str">
            <v>312-019</v>
          </cell>
          <cell r="E1170">
            <v>122.78315872634558</v>
          </cell>
        </row>
        <row r="1171">
          <cell r="D1171" t="str">
            <v>312-020</v>
          </cell>
          <cell r="E1171">
            <v>122.78315872634558</v>
          </cell>
        </row>
        <row r="1172">
          <cell r="D1172" t="str">
            <v>312-021</v>
          </cell>
          <cell r="E1172">
            <v>122.78315872634558</v>
          </cell>
        </row>
        <row r="1173">
          <cell r="D1173" t="str">
            <v>312-022</v>
          </cell>
          <cell r="E1173">
            <v>122.78315872634558</v>
          </cell>
        </row>
        <row r="1174">
          <cell r="D1174" t="str">
            <v>312-023</v>
          </cell>
          <cell r="E1174">
            <v>122.78315872634558</v>
          </cell>
        </row>
        <row r="1175">
          <cell r="D1175" t="str">
            <v>312-024</v>
          </cell>
          <cell r="E1175">
            <v>122.78315872634558</v>
          </cell>
        </row>
        <row r="1176">
          <cell r="D1176" t="str">
            <v>312-025</v>
          </cell>
          <cell r="E1176">
            <v>122.30315872634557</v>
          </cell>
        </row>
        <row r="1177">
          <cell r="D1177" t="str">
            <v>312-026</v>
          </cell>
          <cell r="E1177">
            <v>122.78315872634558</v>
          </cell>
        </row>
        <row r="1178">
          <cell r="D1178" t="str">
            <v>312-027</v>
          </cell>
          <cell r="E1178">
            <v>122.78315872634558</v>
          </cell>
        </row>
        <row r="1179">
          <cell r="D1179" t="str">
            <v>312-028</v>
          </cell>
          <cell r="E1179">
            <v>108.83050291047226</v>
          </cell>
        </row>
        <row r="1180">
          <cell r="D1180" t="str">
            <v>312-029</v>
          </cell>
          <cell r="E1180">
            <v>108.83050291047226</v>
          </cell>
        </row>
        <row r="1181">
          <cell r="D1181" t="str">
            <v>312-030</v>
          </cell>
          <cell r="E1181">
            <v>108.83050291047226</v>
          </cell>
        </row>
        <row r="1182">
          <cell r="D1182" t="str">
            <v>312-031</v>
          </cell>
          <cell r="E1182">
            <v>108.83050291047226</v>
          </cell>
        </row>
        <row r="1183">
          <cell r="D1183" t="str">
            <v>312-032</v>
          </cell>
          <cell r="E1183">
            <v>99.891131339360967</v>
          </cell>
        </row>
        <row r="1184">
          <cell r="D1184" t="str">
            <v>312-033</v>
          </cell>
          <cell r="E1184">
            <v>112.56673407364693</v>
          </cell>
        </row>
        <row r="1185">
          <cell r="D1185" t="str">
            <v>312-034</v>
          </cell>
          <cell r="E1185">
            <v>112.56673407364693</v>
          </cell>
        </row>
        <row r="1186">
          <cell r="D1186" t="str">
            <v>312-035</v>
          </cell>
          <cell r="E1186">
            <v>122.78315872634558</v>
          </cell>
        </row>
        <row r="1187">
          <cell r="D1187" t="str">
            <v>312-036</v>
          </cell>
          <cell r="E1187">
            <v>122.78315872634558</v>
          </cell>
        </row>
        <row r="1188">
          <cell r="D1188" t="str">
            <v>312-037</v>
          </cell>
          <cell r="E1188">
            <v>122.78315872634558</v>
          </cell>
        </row>
        <row r="1189">
          <cell r="D1189" t="str">
            <v>312-038</v>
          </cell>
          <cell r="E1189">
            <v>122.78315872634558</v>
          </cell>
        </row>
        <row r="1190">
          <cell r="D1190" t="str">
            <v>312-039</v>
          </cell>
          <cell r="E1190">
            <v>120.22905256317091</v>
          </cell>
        </row>
        <row r="1191">
          <cell r="D1191" t="str">
            <v>312-040</v>
          </cell>
          <cell r="E1191">
            <v>120.22905256317091</v>
          </cell>
        </row>
        <row r="1192">
          <cell r="D1192" t="str">
            <v>312-041</v>
          </cell>
          <cell r="E1192">
            <v>122.78315872634558</v>
          </cell>
        </row>
        <row r="1193">
          <cell r="D1193" t="str">
            <v>312-042</v>
          </cell>
          <cell r="E1193">
            <v>122.78315872634558</v>
          </cell>
        </row>
        <row r="1194">
          <cell r="D1194" t="str">
            <v>312-043</v>
          </cell>
          <cell r="E1194">
            <v>123.78315872634559</v>
          </cell>
        </row>
        <row r="1195">
          <cell r="D1195" t="str">
            <v>312-044</v>
          </cell>
          <cell r="E1195">
            <v>122.78315872634558</v>
          </cell>
        </row>
        <row r="1196">
          <cell r="D1196" t="str">
            <v>312-045</v>
          </cell>
          <cell r="E1196">
            <v>112.56673407364693</v>
          </cell>
        </row>
        <row r="1197">
          <cell r="D1197" t="str">
            <v>312-046</v>
          </cell>
          <cell r="E1197">
            <v>112.56673407364693</v>
          </cell>
        </row>
        <row r="1198">
          <cell r="D1198" t="str">
            <v>312-047</v>
          </cell>
          <cell r="E1198">
            <v>112.56673407364693</v>
          </cell>
        </row>
        <row r="1199">
          <cell r="D1199" t="str">
            <v>312-048</v>
          </cell>
          <cell r="E1199">
            <v>112.56673407364693</v>
          </cell>
        </row>
        <row r="1200">
          <cell r="D1200" t="str">
            <v>312-049</v>
          </cell>
          <cell r="E1200">
            <v>122.78315872634558</v>
          </cell>
        </row>
        <row r="1201">
          <cell r="D1201" t="str">
            <v>312-050</v>
          </cell>
          <cell r="E1201">
            <v>122.78315872634558</v>
          </cell>
        </row>
        <row r="1202">
          <cell r="D1202" t="str">
            <v>312-051</v>
          </cell>
          <cell r="E1202">
            <v>122.78315872634558</v>
          </cell>
        </row>
        <row r="1203">
          <cell r="D1203" t="str">
            <v>312-052</v>
          </cell>
          <cell r="E1203">
            <v>122.78315872634558</v>
          </cell>
        </row>
        <row r="1204">
          <cell r="D1204" t="str">
            <v>312-053</v>
          </cell>
          <cell r="E1204">
            <v>120.22905256317091</v>
          </cell>
        </row>
        <row r="1205">
          <cell r="D1205" t="str">
            <v>312-054</v>
          </cell>
          <cell r="E1205">
            <v>120.22905256317091</v>
          </cell>
        </row>
        <row r="1206">
          <cell r="D1206" t="str">
            <v>312-055</v>
          </cell>
          <cell r="E1206">
            <v>115.12084023682159</v>
          </cell>
        </row>
        <row r="1207">
          <cell r="D1207" t="str">
            <v>312-056</v>
          </cell>
          <cell r="E1207">
            <v>122.78315872634558</v>
          </cell>
        </row>
        <row r="1208">
          <cell r="D1208" t="str">
            <v>312-057</v>
          </cell>
          <cell r="E1208">
            <v>125.33726488952024</v>
          </cell>
        </row>
        <row r="1209">
          <cell r="D1209" t="str">
            <v>312-059</v>
          </cell>
          <cell r="E1209">
            <v>122.78315872634558</v>
          </cell>
        </row>
        <row r="1210">
          <cell r="D1210" t="str">
            <v>312-060</v>
          </cell>
          <cell r="E1210">
            <v>117.67494639999626</v>
          </cell>
        </row>
        <row r="1211">
          <cell r="D1211" t="str">
            <v>312-061</v>
          </cell>
          <cell r="E1211">
            <v>122.78315872634558</v>
          </cell>
        </row>
        <row r="1212">
          <cell r="D1212" t="str">
            <v>312-062</v>
          </cell>
          <cell r="E1212">
            <v>122.78315872634558</v>
          </cell>
        </row>
        <row r="1213">
          <cell r="D1213" t="str">
            <v>312-063</v>
          </cell>
          <cell r="E1213">
            <v>122.78315872634558</v>
          </cell>
        </row>
        <row r="1214">
          <cell r="D1214" t="str">
            <v>312-064</v>
          </cell>
          <cell r="E1214">
            <v>122.78315872634558</v>
          </cell>
        </row>
        <row r="1215">
          <cell r="D1215" t="str">
            <v>312-065</v>
          </cell>
          <cell r="E1215">
            <v>122.78315872634558</v>
          </cell>
        </row>
        <row r="1216">
          <cell r="D1216" t="str">
            <v>312-066</v>
          </cell>
          <cell r="E1216">
            <v>122.78315872634558</v>
          </cell>
        </row>
        <row r="1217">
          <cell r="D1217" t="str">
            <v>312-067</v>
          </cell>
          <cell r="E1217">
            <v>122.78315872634558</v>
          </cell>
        </row>
        <row r="1218">
          <cell r="D1218" t="str">
            <v>312-068</v>
          </cell>
          <cell r="E1218">
            <v>122.78315872634558</v>
          </cell>
        </row>
        <row r="1219">
          <cell r="D1219" t="str">
            <v>312-069</v>
          </cell>
          <cell r="E1219">
            <v>120.22905256317091</v>
          </cell>
        </row>
        <row r="1220">
          <cell r="D1220" t="str">
            <v>312-070</v>
          </cell>
          <cell r="E1220">
            <v>122.78315872634558</v>
          </cell>
        </row>
        <row r="1221">
          <cell r="D1221" t="str">
            <v>312-071</v>
          </cell>
          <cell r="E1221">
            <v>117.67494639999626</v>
          </cell>
        </row>
        <row r="1222">
          <cell r="D1222" t="str">
            <v>312-072</v>
          </cell>
          <cell r="E1222">
            <v>117.67494639999626</v>
          </cell>
        </row>
        <row r="1223">
          <cell r="D1223" t="str">
            <v>312-074</v>
          </cell>
          <cell r="E1223">
            <v>122.78315872634558</v>
          </cell>
        </row>
        <row r="1224">
          <cell r="D1224" t="str">
            <v>312-075</v>
          </cell>
          <cell r="E1224">
            <v>122.78315872634558</v>
          </cell>
        </row>
        <row r="1225">
          <cell r="D1225" t="str">
            <v>312-076</v>
          </cell>
          <cell r="E1225">
            <v>122.78315872634558</v>
          </cell>
        </row>
        <row r="1226">
          <cell r="D1226" t="str">
            <v>312-077</v>
          </cell>
          <cell r="E1226">
            <v>122.78315872634558</v>
          </cell>
        </row>
        <row r="1227">
          <cell r="D1227" t="str">
            <v>312-078</v>
          </cell>
          <cell r="E1227">
            <v>122.78315872634558</v>
          </cell>
        </row>
        <row r="1228">
          <cell r="D1228" t="str">
            <v>312-079</v>
          </cell>
          <cell r="E1228">
            <v>117.67494639999626</v>
          </cell>
        </row>
        <row r="1229">
          <cell r="D1229" t="str">
            <v>312-080</v>
          </cell>
          <cell r="E1229">
            <v>117.67494639999626</v>
          </cell>
        </row>
        <row r="1230">
          <cell r="D1230" t="str">
            <v>312-081</v>
          </cell>
          <cell r="E1230">
            <v>117.67494639999626</v>
          </cell>
        </row>
        <row r="1231">
          <cell r="D1231" t="str">
            <v>312-082</v>
          </cell>
          <cell r="E1231">
            <v>122.78315872634558</v>
          </cell>
        </row>
        <row r="1232">
          <cell r="D1232" t="str">
            <v>312-083</v>
          </cell>
          <cell r="E1232">
            <v>122.78315872634558</v>
          </cell>
        </row>
        <row r="1233">
          <cell r="D1233" t="str">
            <v>312-084</v>
          </cell>
          <cell r="E1233">
            <v>122.78315872634558</v>
          </cell>
        </row>
        <row r="1234">
          <cell r="D1234" t="str">
            <v>312-085</v>
          </cell>
          <cell r="E1234">
            <v>122.78315872634558</v>
          </cell>
        </row>
        <row r="1235">
          <cell r="D1235" t="str">
            <v>312-086</v>
          </cell>
          <cell r="E1235">
            <v>280.53511499935172</v>
          </cell>
        </row>
        <row r="1236">
          <cell r="D1236" t="str">
            <v>312-087</v>
          </cell>
          <cell r="E1236">
            <v>212.82391901840705</v>
          </cell>
        </row>
        <row r="1237">
          <cell r="D1237" t="str">
            <v>312-088</v>
          </cell>
          <cell r="E1237">
            <v>341.18648531682902</v>
          </cell>
        </row>
        <row r="1238">
          <cell r="D1238" t="str">
            <v>312-089</v>
          </cell>
          <cell r="E1238">
            <v>234.39107918919797</v>
          </cell>
        </row>
        <row r="1239">
          <cell r="D1239" t="str">
            <v>312-090</v>
          </cell>
          <cell r="E1239">
            <v>230.2861053523726</v>
          </cell>
        </row>
        <row r="1240">
          <cell r="D1240" t="str">
            <v>312-091</v>
          </cell>
          <cell r="E1240">
            <v>293.42699267110572</v>
          </cell>
        </row>
        <row r="1241">
          <cell r="D1241" t="str">
            <v>312-092</v>
          </cell>
          <cell r="E1241">
            <v>560.81530948508225</v>
          </cell>
        </row>
        <row r="1242">
          <cell r="D1242" t="str">
            <v>312-093</v>
          </cell>
          <cell r="E1242">
            <v>62.541110142222621</v>
          </cell>
        </row>
        <row r="1243">
          <cell r="D1243" t="str">
            <v>312-094</v>
          </cell>
          <cell r="E1243">
            <v>90.281594641259488</v>
          </cell>
        </row>
        <row r="1244">
          <cell r="D1244" t="str">
            <v>312-095</v>
          </cell>
          <cell r="E1244">
            <v>83.800677441900334</v>
          </cell>
        </row>
        <row r="1245">
          <cell r="D1245" t="str">
            <v>312-096</v>
          </cell>
          <cell r="E1245">
            <v>187.99650803174285</v>
          </cell>
        </row>
        <row r="1246">
          <cell r="D1246" t="str">
            <v>312-097</v>
          </cell>
          <cell r="E1246">
            <v>482.27187285333571</v>
          </cell>
        </row>
        <row r="1247">
          <cell r="D1247" t="str">
            <v>312-098</v>
          </cell>
          <cell r="E1247">
            <v>98.562760066030705</v>
          </cell>
        </row>
        <row r="1248">
          <cell r="D1248" t="str">
            <v>312-099</v>
          </cell>
          <cell r="E1248">
            <v>100.2127600660307</v>
          </cell>
        </row>
        <row r="1249">
          <cell r="D1249" t="str">
            <v>312-102</v>
          </cell>
          <cell r="E1249">
            <v>201.39088129523606</v>
          </cell>
        </row>
        <row r="1250">
          <cell r="D1250" t="str">
            <v>312-103</v>
          </cell>
          <cell r="E1250">
            <v>572.29120815873296</v>
          </cell>
        </row>
        <row r="1251">
          <cell r="D1251" t="str">
            <v>312-104</v>
          </cell>
          <cell r="E1251">
            <v>323.89120815873298</v>
          </cell>
        </row>
        <row r="1252">
          <cell r="D1252" t="str">
            <v>312-105</v>
          </cell>
          <cell r="E1252">
            <v>334.86373958095925</v>
          </cell>
        </row>
        <row r="1253">
          <cell r="D1253" t="str">
            <v>314-001</v>
          </cell>
          <cell r="E1253">
            <v>384.50831252456743</v>
          </cell>
        </row>
        <row r="1254">
          <cell r="D1254" t="str">
            <v>314-002</v>
          </cell>
          <cell r="E1254">
            <v>631.72652535033899</v>
          </cell>
        </row>
        <row r="1255">
          <cell r="D1255" t="str">
            <v>314-003</v>
          </cell>
          <cell r="E1255">
            <v>356.15581869284324</v>
          </cell>
        </row>
        <row r="1256">
          <cell r="D1256" t="str">
            <v>314-004</v>
          </cell>
          <cell r="E1256">
            <v>465.49268603353249</v>
          </cell>
        </row>
        <row r="1257">
          <cell r="D1257" t="str">
            <v>314-005</v>
          </cell>
          <cell r="E1257">
            <v>259.69625420748724</v>
          </cell>
        </row>
        <row r="1258">
          <cell r="D1258" t="str">
            <v>314-006</v>
          </cell>
          <cell r="E1258">
            <v>343.83762641887404</v>
          </cell>
        </row>
        <row r="1259">
          <cell r="D1259" t="str">
            <v>314-007</v>
          </cell>
          <cell r="E1259">
            <v>385.90831252456746</v>
          </cell>
        </row>
        <row r="1260">
          <cell r="D1260" t="str">
            <v>314-008</v>
          </cell>
          <cell r="E1260">
            <v>626.79068377097246</v>
          </cell>
        </row>
        <row r="1261">
          <cell r="D1261" t="str">
            <v>314-009</v>
          </cell>
          <cell r="E1261">
            <v>739.86300458805272</v>
          </cell>
        </row>
        <row r="1262">
          <cell r="D1262" t="str">
            <v>314-010</v>
          </cell>
          <cell r="E1262">
            <v>384.50831252456743</v>
          </cell>
        </row>
        <row r="1263">
          <cell r="D1263" t="str">
            <v>314-011</v>
          </cell>
          <cell r="E1263">
            <v>711.10652535033898</v>
          </cell>
        </row>
        <row r="1264">
          <cell r="D1264" t="str">
            <v>314-012</v>
          </cell>
          <cell r="E1264">
            <v>839.48128366741912</v>
          </cell>
        </row>
        <row r="1265">
          <cell r="D1265" t="str">
            <v>314-013</v>
          </cell>
          <cell r="E1265">
            <v>465.60293578806068</v>
          </cell>
        </row>
        <row r="1266">
          <cell r="D1266" t="str">
            <v>314-014</v>
          </cell>
          <cell r="E1266">
            <v>552.03190208684578</v>
          </cell>
        </row>
        <row r="1267">
          <cell r="D1267" t="str">
            <v>314-015</v>
          </cell>
          <cell r="E1267">
            <v>343.83762641887404</v>
          </cell>
        </row>
        <row r="1268">
          <cell r="D1268" t="str">
            <v>314-016</v>
          </cell>
          <cell r="E1268">
            <v>569.73218342877226</v>
          </cell>
        </row>
        <row r="1269">
          <cell r="D1269" t="str">
            <v>314-017</v>
          </cell>
          <cell r="E1269">
            <v>343.83762641887404</v>
          </cell>
        </row>
        <row r="1270">
          <cell r="D1270" t="str">
            <v>314-018</v>
          </cell>
          <cell r="E1270">
            <v>589.65583924464568</v>
          </cell>
        </row>
        <row r="1271">
          <cell r="D1271" t="str">
            <v>314-019</v>
          </cell>
          <cell r="E1271">
            <v>343.83762641887404</v>
          </cell>
        </row>
        <row r="1272">
          <cell r="D1272" t="str">
            <v>314-020</v>
          </cell>
          <cell r="E1272">
            <v>589.65583924464568</v>
          </cell>
        </row>
        <row r="1273">
          <cell r="D1273" t="str">
            <v>314-021</v>
          </cell>
          <cell r="E1273">
            <v>342.43762641887406</v>
          </cell>
        </row>
        <row r="1274">
          <cell r="D1274" t="str">
            <v>314-022</v>
          </cell>
          <cell r="E1274">
            <v>490.0375601652791</v>
          </cell>
        </row>
        <row r="1275">
          <cell r="D1275" t="str">
            <v>314-023</v>
          </cell>
          <cell r="E1275">
            <v>343.83762641887404</v>
          </cell>
        </row>
        <row r="1276">
          <cell r="D1276" t="str">
            <v>314-024</v>
          </cell>
          <cell r="E1276">
            <v>631.72652535033899</v>
          </cell>
        </row>
        <row r="1277">
          <cell r="D1277" t="str">
            <v>314-025</v>
          </cell>
          <cell r="E1277">
            <v>384.50831252456743</v>
          </cell>
        </row>
        <row r="1278">
          <cell r="D1278" t="str">
            <v>314-026</v>
          </cell>
          <cell r="E1278">
            <v>691.18286953446568</v>
          </cell>
        </row>
        <row r="1279">
          <cell r="D1279" t="str">
            <v>314-027</v>
          </cell>
          <cell r="E1279">
            <v>839.48128366741912</v>
          </cell>
        </row>
        <row r="1280">
          <cell r="D1280" t="str">
            <v>314-028</v>
          </cell>
          <cell r="E1280">
            <v>425.75562415631407</v>
          </cell>
        </row>
        <row r="1281">
          <cell r="D1281" t="str">
            <v>314-029</v>
          </cell>
          <cell r="E1281">
            <v>651.65018116621241</v>
          </cell>
        </row>
        <row r="1282">
          <cell r="D1282" t="str">
            <v>314-030</v>
          </cell>
          <cell r="E1282">
            <v>406.94365557741418</v>
          </cell>
        </row>
        <row r="1283">
          <cell r="D1283" t="str">
            <v>314-031</v>
          </cell>
          <cell r="E1283">
            <v>732.14186840318575</v>
          </cell>
        </row>
        <row r="1284">
          <cell r="D1284" t="str">
            <v>314-032</v>
          </cell>
          <cell r="E1284">
            <v>880.44028253613931</v>
          </cell>
        </row>
        <row r="1285">
          <cell r="D1285" t="str">
            <v>314-033</v>
          </cell>
          <cell r="E1285">
            <v>347.17268812979427</v>
          </cell>
        </row>
        <row r="1286">
          <cell r="D1286" t="str">
            <v>314-034</v>
          </cell>
          <cell r="E1286">
            <v>652.44724513969254</v>
          </cell>
        </row>
        <row r="1287">
          <cell r="D1287" t="str">
            <v>314-035</v>
          </cell>
          <cell r="E1287">
            <v>880.44028253613931</v>
          </cell>
        </row>
        <row r="1288">
          <cell r="D1288" t="str">
            <v>314-036</v>
          </cell>
          <cell r="E1288">
            <v>1539.5966267202659</v>
          </cell>
        </row>
        <row r="1289">
          <cell r="D1289" t="str">
            <v>314-037</v>
          </cell>
          <cell r="E1289">
            <v>406.94365557741418</v>
          </cell>
        </row>
        <row r="1290">
          <cell r="D1290" t="str">
            <v>314-038</v>
          </cell>
          <cell r="E1290">
            <v>732.14186840318575</v>
          </cell>
        </row>
        <row r="1291">
          <cell r="D1291" t="str">
            <v>314-039</v>
          </cell>
          <cell r="E1291">
            <v>880.44028253613931</v>
          </cell>
        </row>
        <row r="1292">
          <cell r="D1292" t="str">
            <v>314-040</v>
          </cell>
          <cell r="E1292">
            <v>453.14497806202985</v>
          </cell>
        </row>
        <row r="1293">
          <cell r="D1293" t="str">
            <v>314-041</v>
          </cell>
          <cell r="E1293">
            <v>608.00997604494182</v>
          </cell>
        </row>
        <row r="1294">
          <cell r="D1294" t="str">
            <v>314-042</v>
          </cell>
          <cell r="E1294">
            <v>774.21255450887918</v>
          </cell>
        </row>
        <row r="1295">
          <cell r="D1295" t="str">
            <v>314-043</v>
          </cell>
          <cell r="E1295">
            <v>406.94365557741418</v>
          </cell>
        </row>
        <row r="1296">
          <cell r="D1296" t="str">
            <v>314-044</v>
          </cell>
          <cell r="E1296">
            <v>652.76186840318564</v>
          </cell>
        </row>
        <row r="1297">
          <cell r="D1297" t="str">
            <v>314-045</v>
          </cell>
          <cell r="E1297">
            <v>880.44028253613931</v>
          </cell>
        </row>
        <row r="1298">
          <cell r="D1298" t="str">
            <v>314-046</v>
          </cell>
          <cell r="E1298">
            <v>385.90831252456746</v>
          </cell>
        </row>
        <row r="1299">
          <cell r="D1299" t="str">
            <v>314-047</v>
          </cell>
          <cell r="E1299">
            <v>631.72652535033899</v>
          </cell>
        </row>
        <row r="1300">
          <cell r="D1300" t="str">
            <v>314-048</v>
          </cell>
          <cell r="E1300">
            <v>385.90831252456746</v>
          </cell>
        </row>
        <row r="1301">
          <cell r="D1301" t="str">
            <v>314-049</v>
          </cell>
          <cell r="E1301">
            <v>611.8028695344658</v>
          </cell>
        </row>
        <row r="1302">
          <cell r="D1302" t="str">
            <v>314-050</v>
          </cell>
          <cell r="E1302">
            <v>406.94365557741418</v>
          </cell>
        </row>
        <row r="1303">
          <cell r="D1303" t="str">
            <v>314-051</v>
          </cell>
          <cell r="E1303">
            <v>732.14186840318575</v>
          </cell>
        </row>
        <row r="1304">
          <cell r="D1304" t="str">
            <v>314-052</v>
          </cell>
          <cell r="E1304">
            <v>880.44028253613931</v>
          </cell>
        </row>
        <row r="1305">
          <cell r="D1305" t="str">
            <v>314-053</v>
          </cell>
          <cell r="E1305">
            <v>528.70896494660076</v>
          </cell>
        </row>
        <row r="1306">
          <cell r="D1306" t="str">
            <v>314-054</v>
          </cell>
          <cell r="E1306">
            <v>734.36524287713246</v>
          </cell>
        </row>
        <row r="1307">
          <cell r="D1307" t="str">
            <v>314-055</v>
          </cell>
          <cell r="E1307">
            <v>736.52794287713255</v>
          </cell>
        </row>
        <row r="1308">
          <cell r="D1308" t="str">
            <v>314-056</v>
          </cell>
          <cell r="E1308">
            <v>769.23525766519833</v>
          </cell>
        </row>
        <row r="1309">
          <cell r="D1309" t="str">
            <v>314-057</v>
          </cell>
          <cell r="E1309">
            <v>385.90831252456746</v>
          </cell>
        </row>
        <row r="1310">
          <cell r="D1310" t="str">
            <v>314-058</v>
          </cell>
          <cell r="E1310">
            <v>711.10652535033898</v>
          </cell>
        </row>
        <row r="1311">
          <cell r="D1311" t="str">
            <v>314-059</v>
          </cell>
          <cell r="E1311">
            <v>446.79096720916073</v>
          </cell>
        </row>
        <row r="1312">
          <cell r="D1312" t="str">
            <v>314-060</v>
          </cell>
          <cell r="E1312">
            <v>732.14186840318575</v>
          </cell>
        </row>
        <row r="1313">
          <cell r="D1313" t="str">
            <v>314-061</v>
          </cell>
          <cell r="E1313">
            <v>880.44028253613931</v>
          </cell>
        </row>
        <row r="1314">
          <cell r="D1314" t="str">
            <v>314-062</v>
          </cell>
          <cell r="E1314">
            <v>385.90831252456746</v>
          </cell>
        </row>
        <row r="1315">
          <cell r="D1315" t="str">
            <v>314-063</v>
          </cell>
          <cell r="E1315">
            <v>611.8028695344658</v>
          </cell>
        </row>
        <row r="1316">
          <cell r="D1316" t="str">
            <v>314-064</v>
          </cell>
          <cell r="E1316">
            <v>839.48128366741912</v>
          </cell>
        </row>
        <row r="1317">
          <cell r="D1317" t="str">
            <v>314-065</v>
          </cell>
          <cell r="E1317">
            <v>385.90831252456746</v>
          </cell>
        </row>
        <row r="1318">
          <cell r="D1318" t="str">
            <v>314-066</v>
          </cell>
          <cell r="E1318">
            <v>587.25799540271908</v>
          </cell>
        </row>
        <row r="1319">
          <cell r="D1319" t="str">
            <v>314-067</v>
          </cell>
          <cell r="E1319">
            <v>385.90831252456746</v>
          </cell>
        </row>
        <row r="1320">
          <cell r="D1320" t="str">
            <v>314-068</v>
          </cell>
          <cell r="E1320">
            <v>611.8028695344658</v>
          </cell>
        </row>
        <row r="1321">
          <cell r="D1321" t="str">
            <v>314-069</v>
          </cell>
          <cell r="E1321">
            <v>839.48128366741912</v>
          </cell>
        </row>
        <row r="1322">
          <cell r="D1322" t="str">
            <v>314-070</v>
          </cell>
          <cell r="E1322">
            <v>425.75562415631407</v>
          </cell>
        </row>
        <row r="1323">
          <cell r="D1323" t="str">
            <v>314-071</v>
          </cell>
          <cell r="E1323">
            <v>699.48052535033901</v>
          </cell>
        </row>
        <row r="1324">
          <cell r="D1324" t="str">
            <v>314-072</v>
          </cell>
          <cell r="E1324">
            <v>847.77893948329256</v>
          </cell>
        </row>
        <row r="1325">
          <cell r="D1325" t="str">
            <v>314-073</v>
          </cell>
          <cell r="E1325">
            <v>385.90831252456746</v>
          </cell>
        </row>
        <row r="1326">
          <cell r="D1326" t="str">
            <v>314-074</v>
          </cell>
          <cell r="E1326">
            <v>591.87921371859238</v>
          </cell>
        </row>
        <row r="1327">
          <cell r="D1327" t="str">
            <v>314-075</v>
          </cell>
          <cell r="E1327">
            <v>839.48128366741912</v>
          </cell>
        </row>
        <row r="1328">
          <cell r="D1328" t="str">
            <v>314-076</v>
          </cell>
          <cell r="E1328">
            <v>138.38565321111312</v>
          </cell>
        </row>
        <row r="1329">
          <cell r="D1329" t="str">
            <v>314-077</v>
          </cell>
          <cell r="E1329">
            <v>767.07255766519836</v>
          </cell>
        </row>
        <row r="1330">
          <cell r="D1330" t="str">
            <v>314-078</v>
          </cell>
          <cell r="E1330">
            <v>400.99365820768014</v>
          </cell>
        </row>
        <row r="1331">
          <cell r="D1331" t="str">
            <v>314-079</v>
          </cell>
          <cell r="E1331">
            <v>646.81187103345178</v>
          </cell>
        </row>
        <row r="1332">
          <cell r="D1332" t="str">
            <v>314-080</v>
          </cell>
          <cell r="E1332">
            <v>870.92028674456481</v>
          </cell>
        </row>
        <row r="1333">
          <cell r="D1333" t="str">
            <v>314-081</v>
          </cell>
          <cell r="E1333">
            <v>334.83652209688557</v>
          </cell>
        </row>
        <row r="1334">
          <cell r="D1334" t="str">
            <v>314-082</v>
          </cell>
          <cell r="E1334">
            <v>516.26254915916388</v>
          </cell>
        </row>
        <row r="1335">
          <cell r="D1335" t="str">
            <v>315-001</v>
          </cell>
          <cell r="E1335">
            <v>119.74072703746243</v>
          </cell>
        </row>
        <row r="1336">
          <cell r="D1336" t="str">
            <v>315-002</v>
          </cell>
          <cell r="E1336">
            <v>145.14964751746243</v>
          </cell>
        </row>
        <row r="1337">
          <cell r="D1337" t="str">
            <v>315-003</v>
          </cell>
          <cell r="E1337">
            <v>218.20995907993714</v>
          </cell>
        </row>
        <row r="1338">
          <cell r="D1338" t="str">
            <v>315-004</v>
          </cell>
          <cell r="E1338">
            <v>259.48615060003704</v>
          </cell>
        </row>
        <row r="1339">
          <cell r="D1339" t="str">
            <v>315-005</v>
          </cell>
          <cell r="E1339">
            <v>1919.0888637063899</v>
          </cell>
        </row>
        <row r="1340">
          <cell r="D1340" t="str">
            <v>315-006</v>
          </cell>
          <cell r="E1340">
            <v>2334.9328420848137</v>
          </cell>
        </row>
        <row r="1341">
          <cell r="D1341" t="str">
            <v>315-007</v>
          </cell>
          <cell r="E1341">
            <v>420.98020975877012</v>
          </cell>
        </row>
        <row r="1342">
          <cell r="D1342" t="str">
            <v>315-008</v>
          </cell>
          <cell r="E1342">
            <v>561.57145145030745</v>
          </cell>
        </row>
        <row r="1343">
          <cell r="D1343" t="str">
            <v>315-009</v>
          </cell>
          <cell r="E1343">
            <v>686.58438199801128</v>
          </cell>
        </row>
        <row r="1344">
          <cell r="D1344" t="str">
            <v>315-010</v>
          </cell>
          <cell r="E1344">
            <v>79.489529079366491</v>
          </cell>
        </row>
        <row r="1345">
          <cell r="D1345" t="str">
            <v>315-011</v>
          </cell>
          <cell r="E1345">
            <v>130.16544570063709</v>
          </cell>
        </row>
        <row r="1346">
          <cell r="D1346" t="str">
            <v>315-012</v>
          </cell>
          <cell r="E1346">
            <v>13.45193732634932</v>
          </cell>
        </row>
        <row r="1347">
          <cell r="D1347" t="str">
            <v>315-013</v>
          </cell>
          <cell r="E1347">
            <v>15.10193732634932</v>
          </cell>
        </row>
        <row r="1348">
          <cell r="D1348" t="str">
            <v>315-014</v>
          </cell>
          <cell r="E1348">
            <v>101.03816557936651</v>
          </cell>
        </row>
        <row r="1349">
          <cell r="D1349" t="str">
            <v>315-015</v>
          </cell>
          <cell r="E1349">
            <v>119.74072703746243</v>
          </cell>
        </row>
        <row r="1350">
          <cell r="D1350" t="str">
            <v>315-016</v>
          </cell>
          <cell r="E1350">
            <v>127.61072703746245</v>
          </cell>
        </row>
        <row r="1351">
          <cell r="D1351" t="str">
            <v>315-017</v>
          </cell>
          <cell r="E1351">
            <v>218.20995907993714</v>
          </cell>
        </row>
        <row r="1352">
          <cell r="D1352" t="str">
            <v>315-018</v>
          </cell>
          <cell r="E1352">
            <v>262.04086926321173</v>
          </cell>
        </row>
        <row r="1353">
          <cell r="D1353" t="str">
            <v>315-019</v>
          </cell>
          <cell r="E1353">
            <v>145.14964751746243</v>
          </cell>
        </row>
        <row r="1354">
          <cell r="D1354" t="str">
            <v>315-020</v>
          </cell>
          <cell r="E1354">
            <v>175.903007658733</v>
          </cell>
        </row>
        <row r="1355">
          <cell r="D1355" t="str">
            <v>315-021</v>
          </cell>
          <cell r="E1355">
            <v>158.01997701651038</v>
          </cell>
        </row>
        <row r="1356">
          <cell r="D1356" t="str">
            <v>315-022</v>
          </cell>
          <cell r="E1356">
            <v>535.57807556803618</v>
          </cell>
        </row>
        <row r="1357">
          <cell r="D1357" t="str">
            <v>315-023</v>
          </cell>
          <cell r="E1357">
            <v>559.63243719978277</v>
          </cell>
        </row>
        <row r="1358">
          <cell r="D1358" t="str">
            <v>315-024</v>
          </cell>
          <cell r="E1358">
            <v>423.54772842194473</v>
          </cell>
        </row>
        <row r="1359">
          <cell r="D1359" t="str">
            <v>313-002</v>
          </cell>
          <cell r="E1359">
            <v>128.2187292111131</v>
          </cell>
        </row>
        <row r="1360">
          <cell r="D1360" t="str">
            <v>313-003</v>
          </cell>
          <cell r="E1360">
            <v>130.44092921111312</v>
          </cell>
        </row>
        <row r="1361">
          <cell r="D1361" t="str">
            <v>313-004</v>
          </cell>
          <cell r="E1361">
            <v>130.4999672111131</v>
          </cell>
        </row>
        <row r="1362">
          <cell r="D1362" t="str">
            <v>313-005</v>
          </cell>
          <cell r="E1362">
            <v>259.42421553809953</v>
          </cell>
        </row>
        <row r="1363">
          <cell r="D1363" t="str">
            <v>313-006</v>
          </cell>
          <cell r="E1363">
            <v>325.8535065698461</v>
          </cell>
        </row>
        <row r="1364">
          <cell r="D1364" t="str">
            <v>313-007</v>
          </cell>
          <cell r="E1364">
            <v>130.44092921111312</v>
          </cell>
        </row>
        <row r="1365">
          <cell r="D1365" t="str">
            <v>313-010</v>
          </cell>
          <cell r="E1365">
            <v>132.4773292111131</v>
          </cell>
        </row>
        <row r="1366">
          <cell r="D1366" t="str">
            <v>313-011</v>
          </cell>
          <cell r="E1366">
            <v>128.51196901111311</v>
          </cell>
        </row>
        <row r="1367">
          <cell r="D1367" t="str">
            <v>313-012</v>
          </cell>
          <cell r="E1367">
            <v>128.51196901111311</v>
          </cell>
        </row>
        <row r="1368">
          <cell r="D1368" t="str">
            <v>313-013</v>
          </cell>
          <cell r="E1368">
            <v>128.8492892111131</v>
          </cell>
        </row>
        <row r="1369">
          <cell r="D1369" t="str">
            <v>313-014</v>
          </cell>
          <cell r="E1369">
            <v>128.7127690111131</v>
          </cell>
        </row>
        <row r="1370">
          <cell r="D1370" t="str">
            <v>313-015</v>
          </cell>
          <cell r="E1370">
            <v>131.95680901111311</v>
          </cell>
        </row>
        <row r="1371">
          <cell r="D1371" t="str">
            <v>313-016</v>
          </cell>
          <cell r="E1371">
            <v>171.93029564285973</v>
          </cell>
        </row>
        <row r="1372">
          <cell r="D1372" t="str">
            <v>313-019</v>
          </cell>
          <cell r="E1372">
            <v>259.42421553809953</v>
          </cell>
        </row>
        <row r="1373">
          <cell r="D1373" t="str">
            <v>313-020</v>
          </cell>
          <cell r="E1373">
            <v>138.18565321111311</v>
          </cell>
        </row>
        <row r="1374">
          <cell r="D1374" t="str">
            <v>313-021</v>
          </cell>
          <cell r="E1374">
            <v>784.41608880159265</v>
          </cell>
        </row>
        <row r="1375">
          <cell r="D1375" t="str">
            <v>313-022</v>
          </cell>
          <cell r="E1375">
            <v>295.32021553809955</v>
          </cell>
        </row>
        <row r="1376">
          <cell r="D1376" t="str">
            <v>313-023</v>
          </cell>
          <cell r="E1376">
            <v>132.4773292111131</v>
          </cell>
        </row>
        <row r="1377">
          <cell r="D1377" t="str">
            <v>313-024</v>
          </cell>
          <cell r="E1377">
            <v>128.11292921111311</v>
          </cell>
        </row>
        <row r="1378">
          <cell r="D1378" t="str">
            <v>313-025</v>
          </cell>
          <cell r="E1378">
            <v>287.78078747864004</v>
          </cell>
        </row>
        <row r="1379">
          <cell r="D1379" t="str">
            <v>313-026</v>
          </cell>
          <cell r="E1379">
            <v>290.87136652633484</v>
          </cell>
        </row>
        <row r="1380">
          <cell r="D1380" t="str">
            <v>313-027</v>
          </cell>
          <cell r="E1380">
            <v>128.11292921111311</v>
          </cell>
        </row>
        <row r="1381">
          <cell r="D1381" t="str">
            <v>313-028</v>
          </cell>
          <cell r="E1381">
            <v>287.78078747864004</v>
          </cell>
        </row>
        <row r="1382">
          <cell r="D1382" t="str">
            <v>313-029</v>
          </cell>
          <cell r="E1382">
            <v>290.87136652633484</v>
          </cell>
        </row>
        <row r="1383">
          <cell r="D1383" t="str">
            <v>313-030</v>
          </cell>
          <cell r="E1383">
            <v>128.11292921111311</v>
          </cell>
        </row>
        <row r="1384">
          <cell r="D1384" t="str">
            <v>313-031</v>
          </cell>
          <cell r="E1384">
            <v>287.78078747864004</v>
          </cell>
        </row>
        <row r="1385">
          <cell r="D1385" t="str">
            <v>313-032</v>
          </cell>
          <cell r="E1385">
            <v>290.87136652633484</v>
          </cell>
        </row>
        <row r="1386">
          <cell r="D1386" t="str">
            <v>313-033</v>
          </cell>
          <cell r="E1386">
            <v>287.78078747864004</v>
          </cell>
        </row>
        <row r="1387">
          <cell r="D1387" t="str">
            <v>313-034</v>
          </cell>
          <cell r="E1387">
            <v>290.87136652633484</v>
          </cell>
        </row>
        <row r="1388">
          <cell r="D1388" t="str">
            <v>313-035</v>
          </cell>
          <cell r="E1388">
            <v>173.23801584285971</v>
          </cell>
        </row>
        <row r="1389">
          <cell r="D1389" t="str">
            <v>313-036</v>
          </cell>
          <cell r="E1389">
            <v>259.42421553809953</v>
          </cell>
        </row>
        <row r="1390">
          <cell r="D1390" t="str">
            <v>313-037</v>
          </cell>
          <cell r="E1390">
            <v>217.00951070569445</v>
          </cell>
        </row>
        <row r="1391">
          <cell r="D1391" t="str">
            <v>313-038</v>
          </cell>
          <cell r="E1391">
            <v>256.48434257273721</v>
          </cell>
        </row>
        <row r="1392">
          <cell r="D1392" t="str">
            <v>313-039</v>
          </cell>
          <cell r="E1392">
            <v>218.99551070569447</v>
          </cell>
        </row>
        <row r="1393">
          <cell r="D1393" t="str">
            <v>313-040</v>
          </cell>
          <cell r="E1393">
            <v>217.00951070569445</v>
          </cell>
        </row>
        <row r="1394">
          <cell r="D1394" t="str">
            <v>411-001</v>
          </cell>
          <cell r="E1394">
            <v>230.7482807408623</v>
          </cell>
        </row>
        <row r="1395">
          <cell r="D1395" t="str">
            <v>411-002</v>
          </cell>
          <cell r="E1395">
            <v>232.8202807408623</v>
          </cell>
        </row>
        <row r="1396">
          <cell r="D1396" t="str">
            <v>411-003</v>
          </cell>
          <cell r="E1396">
            <v>257.89990641933122</v>
          </cell>
        </row>
        <row r="1397">
          <cell r="D1397" t="str">
            <v>411-005</v>
          </cell>
          <cell r="E1397">
            <v>389.39328443282449</v>
          </cell>
        </row>
        <row r="1398">
          <cell r="D1398" t="str">
            <v>411-006</v>
          </cell>
          <cell r="E1398">
            <v>558.15948728410467</v>
          </cell>
        </row>
        <row r="1399">
          <cell r="D1399" t="str">
            <v>411-007</v>
          </cell>
          <cell r="E1399">
            <v>232.8202807408623</v>
          </cell>
        </row>
        <row r="1400">
          <cell r="D1400" t="str">
            <v>411-008</v>
          </cell>
          <cell r="E1400">
            <v>282.97953209780025</v>
          </cell>
        </row>
        <row r="1401">
          <cell r="D1401" t="str">
            <v>411-009</v>
          </cell>
          <cell r="E1401">
            <v>232.8202807408623</v>
          </cell>
        </row>
        <row r="1402">
          <cell r="D1402" t="str">
            <v>411-010</v>
          </cell>
          <cell r="E1402">
            <v>312.67071872954682</v>
          </cell>
        </row>
        <row r="1403">
          <cell r="D1403" t="str">
            <v>411-011</v>
          </cell>
          <cell r="E1403">
            <v>417.41317293848215</v>
          </cell>
        </row>
        <row r="1404">
          <cell r="D1404" t="str">
            <v>411-012</v>
          </cell>
          <cell r="E1404">
            <v>487.47133011129347</v>
          </cell>
        </row>
        <row r="1405">
          <cell r="D1405" t="str">
            <v>411-013</v>
          </cell>
          <cell r="E1405">
            <v>499.27141011129345</v>
          </cell>
        </row>
        <row r="1406">
          <cell r="D1406" t="str">
            <v>411-014</v>
          </cell>
          <cell r="E1406">
            <v>437.31207875435553</v>
          </cell>
        </row>
        <row r="1407">
          <cell r="D1407" t="str">
            <v>411-015</v>
          </cell>
          <cell r="E1407">
            <v>258.39578074086228</v>
          </cell>
        </row>
        <row r="1408">
          <cell r="D1408" t="str">
            <v>411-016</v>
          </cell>
          <cell r="E1408">
            <v>487.47133011129347</v>
          </cell>
        </row>
        <row r="1409">
          <cell r="D1409" t="str">
            <v>411-017</v>
          </cell>
          <cell r="E1409">
            <v>560.96243728410468</v>
          </cell>
        </row>
        <row r="1410">
          <cell r="D1410" t="str">
            <v>411-018</v>
          </cell>
          <cell r="E1410">
            <v>343.14935739741753</v>
          </cell>
        </row>
        <row r="1411">
          <cell r="D1411" t="str">
            <v>411-019</v>
          </cell>
          <cell r="E1411">
            <v>232.8202807408623</v>
          </cell>
        </row>
        <row r="1412">
          <cell r="D1412" t="str">
            <v>411-020</v>
          </cell>
          <cell r="E1412">
            <v>232.8202807408623</v>
          </cell>
        </row>
        <row r="1413">
          <cell r="D1413" t="str">
            <v>411-021</v>
          </cell>
          <cell r="E1413">
            <v>282.97953209780025</v>
          </cell>
        </row>
        <row r="1414">
          <cell r="D1414" t="str">
            <v>411-022</v>
          </cell>
          <cell r="E1414">
            <v>452.65289921823137</v>
          </cell>
        </row>
        <row r="1415">
          <cell r="D1415" t="str">
            <v>411-023</v>
          </cell>
          <cell r="E1415">
            <v>456.62948621823136</v>
          </cell>
        </row>
        <row r="1416">
          <cell r="D1416" t="str">
            <v>411-024</v>
          </cell>
          <cell r="E1416">
            <v>486.67823211129348</v>
          </cell>
        </row>
        <row r="1417">
          <cell r="D1417" t="str">
            <v>411-025</v>
          </cell>
          <cell r="E1417">
            <v>536.83748346823131</v>
          </cell>
        </row>
        <row r="1418">
          <cell r="D1418" t="str">
            <v>411-026</v>
          </cell>
          <cell r="E1418">
            <v>565.99748346823139</v>
          </cell>
        </row>
        <row r="1419">
          <cell r="D1419" t="str">
            <v>411-027</v>
          </cell>
          <cell r="E1419">
            <v>486.67823211129348</v>
          </cell>
        </row>
        <row r="1420">
          <cell r="D1420" t="str">
            <v>411-028</v>
          </cell>
          <cell r="E1420">
            <v>595.31447114670038</v>
          </cell>
        </row>
        <row r="1421">
          <cell r="D1421" t="str">
            <v>411-029</v>
          </cell>
          <cell r="E1421">
            <v>616.41750982516942</v>
          </cell>
        </row>
        <row r="1422">
          <cell r="D1422" t="str">
            <v>411-030</v>
          </cell>
          <cell r="E1422">
            <v>486.93900711129345</v>
          </cell>
        </row>
        <row r="1423">
          <cell r="D1423" t="str">
            <v>411-031</v>
          </cell>
          <cell r="E1423">
            <v>454.96289921823143</v>
          </cell>
        </row>
        <row r="1424">
          <cell r="D1424" t="str">
            <v>411-032</v>
          </cell>
          <cell r="E1424">
            <v>557.98603228410468</v>
          </cell>
        </row>
        <row r="1425">
          <cell r="D1425" t="str">
            <v>411-033</v>
          </cell>
          <cell r="E1425">
            <v>232.8202807408623</v>
          </cell>
        </row>
        <row r="1426">
          <cell r="D1426" t="str">
            <v>411-034</v>
          </cell>
          <cell r="E1426">
            <v>382.35612204542019</v>
          </cell>
        </row>
        <row r="1427">
          <cell r="D1427" t="str">
            <v>411-035</v>
          </cell>
          <cell r="E1427">
            <v>385.70349204542015</v>
          </cell>
        </row>
        <row r="1428">
          <cell r="D1428" t="str">
            <v>411-036</v>
          </cell>
          <cell r="E1428">
            <v>283.75953209780022</v>
          </cell>
        </row>
        <row r="1429">
          <cell r="D1429" t="str">
            <v>411-037</v>
          </cell>
          <cell r="E1429">
            <v>456.62948621823136</v>
          </cell>
        </row>
        <row r="1430">
          <cell r="D1430" t="str">
            <v>411-038</v>
          </cell>
          <cell r="E1430">
            <v>518.03244011129345</v>
          </cell>
        </row>
        <row r="1431">
          <cell r="D1431" t="str">
            <v>411-039</v>
          </cell>
          <cell r="E1431">
            <v>593.5192571467004</v>
          </cell>
        </row>
        <row r="1432">
          <cell r="D1432" t="str">
            <v>411-040</v>
          </cell>
          <cell r="E1432">
            <v>607.11455114670036</v>
          </cell>
        </row>
        <row r="1433">
          <cell r="D1433" t="str">
            <v>411-041</v>
          </cell>
          <cell r="E1433">
            <v>595.31447114670038</v>
          </cell>
        </row>
        <row r="1434">
          <cell r="D1434" t="str">
            <v>411-042</v>
          </cell>
          <cell r="E1434">
            <v>541.86000578976245</v>
          </cell>
        </row>
        <row r="1435">
          <cell r="D1435" t="str">
            <v>411-043</v>
          </cell>
          <cell r="E1435">
            <v>566.93963146823137</v>
          </cell>
        </row>
        <row r="1436">
          <cell r="D1436" t="str">
            <v>411-044</v>
          </cell>
          <cell r="E1436">
            <v>567.53963146823139</v>
          </cell>
        </row>
        <row r="1437">
          <cell r="D1437" t="str">
            <v>411-045</v>
          </cell>
          <cell r="E1437">
            <v>611.05573864104258</v>
          </cell>
        </row>
        <row r="1438">
          <cell r="D1438" t="str">
            <v>411-046</v>
          </cell>
          <cell r="E1438">
            <v>527.83864174304006</v>
          </cell>
        </row>
        <row r="1439">
          <cell r="D1439" t="str">
            <v>411-047</v>
          </cell>
          <cell r="E1439">
            <v>586.86853728410472</v>
          </cell>
        </row>
        <row r="1440">
          <cell r="D1440" t="str">
            <v>411-048</v>
          </cell>
          <cell r="E1440">
            <v>586.62059728410463</v>
          </cell>
        </row>
        <row r="1441">
          <cell r="D1441" t="str">
            <v>411-049</v>
          </cell>
          <cell r="E1441">
            <v>609.07873864104261</v>
          </cell>
        </row>
        <row r="1442">
          <cell r="D1442" t="str">
            <v>411-050</v>
          </cell>
          <cell r="E1442">
            <v>282.97953209780025</v>
          </cell>
        </row>
        <row r="1443">
          <cell r="D1443" t="str">
            <v>411-051</v>
          </cell>
          <cell r="E1443">
            <v>282.97953209780025</v>
          </cell>
        </row>
        <row r="1444">
          <cell r="D1444" t="str">
            <v>411-052</v>
          </cell>
          <cell r="E1444">
            <v>282.97953209780025</v>
          </cell>
        </row>
        <row r="1445">
          <cell r="D1445" t="str">
            <v>411-053</v>
          </cell>
          <cell r="E1445">
            <v>282.97953209780025</v>
          </cell>
        </row>
        <row r="1446">
          <cell r="D1446" t="str">
            <v>411-054</v>
          </cell>
          <cell r="E1446">
            <v>282.97953209780025</v>
          </cell>
        </row>
        <row r="1447">
          <cell r="D1447" t="str">
            <v>411-055</v>
          </cell>
          <cell r="E1447">
            <v>283.57953209780021</v>
          </cell>
        </row>
        <row r="1448">
          <cell r="D1448" t="str">
            <v>411-056</v>
          </cell>
          <cell r="E1448">
            <v>258.49990641933124</v>
          </cell>
        </row>
        <row r="1449">
          <cell r="D1449" t="str">
            <v>411-057</v>
          </cell>
          <cell r="E1449">
            <v>257.89990641933122</v>
          </cell>
        </row>
        <row r="1450">
          <cell r="D1450" t="str">
            <v>411-058</v>
          </cell>
          <cell r="E1450">
            <v>524.10785765235801</v>
          </cell>
        </row>
        <row r="1451">
          <cell r="D1451" t="str">
            <v>411-059</v>
          </cell>
          <cell r="E1451">
            <v>516.90857765235796</v>
          </cell>
        </row>
        <row r="1452">
          <cell r="D1452" t="str">
            <v>411-060</v>
          </cell>
          <cell r="E1452">
            <v>516.90857765235796</v>
          </cell>
        </row>
        <row r="1453">
          <cell r="D1453" t="str">
            <v>411-061</v>
          </cell>
          <cell r="E1453">
            <v>567.75422200929597</v>
          </cell>
        </row>
        <row r="1454">
          <cell r="D1454" t="str">
            <v>411-062</v>
          </cell>
          <cell r="E1454">
            <v>523.8942506523581</v>
          </cell>
        </row>
        <row r="1455">
          <cell r="D1455" t="str">
            <v>411-063</v>
          </cell>
          <cell r="E1455">
            <v>282.75953209780022</v>
          </cell>
        </row>
        <row r="1456">
          <cell r="D1456" t="str">
            <v>411-064</v>
          </cell>
          <cell r="E1456">
            <v>282.97953209780025</v>
          </cell>
        </row>
        <row r="1457">
          <cell r="D1457" t="str">
            <v>411-065</v>
          </cell>
          <cell r="E1457">
            <v>282.97953209780025</v>
          </cell>
        </row>
        <row r="1458">
          <cell r="D1458" t="str">
            <v>411-066</v>
          </cell>
          <cell r="E1458">
            <v>466.74932629542019</v>
          </cell>
        </row>
        <row r="1459">
          <cell r="D1459" t="str">
            <v>411-067</v>
          </cell>
          <cell r="E1459">
            <v>466.74932629542019</v>
          </cell>
        </row>
        <row r="1460">
          <cell r="D1460" t="str">
            <v>411-068</v>
          </cell>
          <cell r="E1460">
            <v>466.74932629542019</v>
          </cell>
        </row>
        <row r="1461">
          <cell r="D1461" t="str">
            <v>411-069</v>
          </cell>
          <cell r="E1461">
            <v>434.01537340235808</v>
          </cell>
        </row>
        <row r="1462">
          <cell r="D1462" t="str">
            <v>411-070</v>
          </cell>
          <cell r="E1462">
            <v>591.79231714670038</v>
          </cell>
        </row>
        <row r="1463">
          <cell r="D1463" t="str">
            <v>411-071</v>
          </cell>
          <cell r="E1463">
            <v>454.96289921823143</v>
          </cell>
        </row>
        <row r="1464">
          <cell r="D1464" t="str">
            <v>411-072</v>
          </cell>
          <cell r="E1464">
            <v>283.47540641933125</v>
          </cell>
        </row>
        <row r="1465">
          <cell r="D1465" t="str">
            <v>411-073</v>
          </cell>
          <cell r="E1465">
            <v>583.07956296257362</v>
          </cell>
        </row>
        <row r="1466">
          <cell r="D1466" t="str">
            <v>411-074</v>
          </cell>
          <cell r="E1466">
            <v>293.2135644603959</v>
          </cell>
        </row>
        <row r="1467">
          <cell r="D1467" t="str">
            <v>411-075</v>
          </cell>
          <cell r="E1467">
            <v>569.11638914670039</v>
          </cell>
        </row>
        <row r="1468">
          <cell r="D1468" t="str">
            <v>411-076</v>
          </cell>
          <cell r="E1468">
            <v>191.425433158733</v>
          </cell>
        </row>
        <row r="1469">
          <cell r="D1469" t="str">
            <v>411-077</v>
          </cell>
          <cell r="E1469">
            <v>731.797444807479</v>
          </cell>
        </row>
        <row r="1470">
          <cell r="D1470" t="str">
            <v>411-078</v>
          </cell>
          <cell r="E1470">
            <v>565.21474843508588</v>
          </cell>
        </row>
        <row r="1471">
          <cell r="D1471" t="str">
            <v>411-079</v>
          </cell>
          <cell r="E1471">
            <v>565.21474843508588</v>
          </cell>
        </row>
        <row r="1472">
          <cell r="D1472" t="str">
            <v>411-080</v>
          </cell>
          <cell r="E1472">
            <v>545.28584261921264</v>
          </cell>
        </row>
        <row r="1473">
          <cell r="D1473" t="str">
            <v>411-081</v>
          </cell>
          <cell r="E1473">
            <v>2208.9455498138859</v>
          </cell>
        </row>
        <row r="1474">
          <cell r="D1474" t="str">
            <v>411-082</v>
          </cell>
          <cell r="E1474">
            <v>1868.5642091171449</v>
          </cell>
        </row>
        <row r="1475">
          <cell r="D1475" t="str">
            <v>412-001</v>
          </cell>
          <cell r="E1475">
            <v>124.01075872634559</v>
          </cell>
        </row>
        <row r="1476">
          <cell r="D1476" t="str">
            <v>412-002</v>
          </cell>
          <cell r="E1476">
            <v>123.29075872634559</v>
          </cell>
        </row>
        <row r="1477">
          <cell r="D1477" t="str">
            <v>412-003</v>
          </cell>
          <cell r="E1477">
            <v>122.78315872634558</v>
          </cell>
        </row>
        <row r="1478">
          <cell r="D1478" t="str">
            <v>412-004</v>
          </cell>
          <cell r="E1478">
            <v>122.78315872634558</v>
          </cell>
        </row>
        <row r="1479">
          <cell r="D1479" t="str">
            <v>412-005</v>
          </cell>
          <cell r="E1479">
            <v>122.78315872634558</v>
          </cell>
        </row>
        <row r="1480">
          <cell r="D1480" t="str">
            <v>412-006</v>
          </cell>
          <cell r="E1480">
            <v>122.78315872634558</v>
          </cell>
        </row>
        <row r="1481">
          <cell r="D1481" t="str">
            <v>412-007</v>
          </cell>
          <cell r="E1481">
            <v>130.44547721586954</v>
          </cell>
        </row>
        <row r="1482">
          <cell r="D1482" t="str">
            <v>412-008</v>
          </cell>
          <cell r="E1482">
            <v>122.78315872634558</v>
          </cell>
        </row>
        <row r="1483">
          <cell r="D1483" t="str">
            <v>412-009</v>
          </cell>
          <cell r="E1483">
            <v>122.78315872634558</v>
          </cell>
        </row>
        <row r="1484">
          <cell r="D1484" t="str">
            <v>412-010</v>
          </cell>
          <cell r="E1484">
            <v>122.78315872634558</v>
          </cell>
        </row>
        <row r="1485">
          <cell r="D1485" t="str">
            <v>412-011</v>
          </cell>
          <cell r="E1485">
            <v>122.78315872634558</v>
          </cell>
        </row>
        <row r="1486">
          <cell r="D1486" t="str">
            <v>412-012</v>
          </cell>
          <cell r="E1486">
            <v>122.78315872634558</v>
          </cell>
        </row>
        <row r="1487">
          <cell r="D1487" t="str">
            <v>412-013</v>
          </cell>
          <cell r="E1487">
            <v>117.67494639999626</v>
          </cell>
        </row>
        <row r="1488">
          <cell r="D1488" t="str">
            <v>412-014</v>
          </cell>
          <cell r="E1488">
            <v>145.35355738666044</v>
          </cell>
        </row>
        <row r="1489">
          <cell r="D1489" t="str">
            <v>412-015</v>
          </cell>
          <cell r="E1489">
            <v>117.67494639999626</v>
          </cell>
        </row>
        <row r="1490">
          <cell r="D1490" t="str">
            <v>412-016</v>
          </cell>
          <cell r="E1490">
            <v>117.67494639999626</v>
          </cell>
        </row>
        <row r="1491">
          <cell r="D1491" t="str">
            <v>412-017</v>
          </cell>
          <cell r="E1491">
            <v>114.4965202368216</v>
          </cell>
        </row>
        <row r="1492">
          <cell r="D1492" t="str">
            <v>412-018</v>
          </cell>
          <cell r="E1492">
            <v>122.78315872634558</v>
          </cell>
        </row>
        <row r="1493">
          <cell r="D1493" t="str">
            <v>412-019</v>
          </cell>
          <cell r="E1493">
            <v>122.78315872634558</v>
          </cell>
        </row>
        <row r="1494">
          <cell r="D1494" t="str">
            <v>412-020</v>
          </cell>
          <cell r="E1494">
            <v>122.78315872634558</v>
          </cell>
        </row>
        <row r="1495">
          <cell r="D1495" t="str">
            <v>412-021</v>
          </cell>
          <cell r="E1495">
            <v>122.78315872634558</v>
          </cell>
        </row>
        <row r="1496">
          <cell r="D1496" t="str">
            <v>412-022</v>
          </cell>
          <cell r="E1496">
            <v>122.78315872634558</v>
          </cell>
        </row>
        <row r="1497">
          <cell r="D1497" t="str">
            <v>412-023</v>
          </cell>
          <cell r="E1497">
            <v>122.78315872634558</v>
          </cell>
        </row>
        <row r="1498">
          <cell r="D1498" t="str">
            <v>412-024</v>
          </cell>
          <cell r="E1498">
            <v>122.78315872634558</v>
          </cell>
        </row>
        <row r="1499">
          <cell r="D1499" t="str">
            <v>412-025</v>
          </cell>
          <cell r="E1499">
            <v>122.30315872634557</v>
          </cell>
        </row>
        <row r="1500">
          <cell r="D1500" t="str">
            <v>412-026</v>
          </cell>
          <cell r="E1500">
            <v>122.78315872634558</v>
          </cell>
        </row>
        <row r="1501">
          <cell r="D1501" t="str">
            <v>412-027</v>
          </cell>
          <cell r="E1501">
            <v>122.78315872634558</v>
          </cell>
        </row>
        <row r="1502">
          <cell r="D1502" t="str">
            <v>412-028</v>
          </cell>
          <cell r="E1502">
            <v>108.83050291047226</v>
          </cell>
        </row>
        <row r="1503">
          <cell r="D1503" t="str">
            <v>412-029</v>
          </cell>
          <cell r="E1503">
            <v>108.83050291047226</v>
          </cell>
        </row>
        <row r="1504">
          <cell r="D1504" t="str">
            <v>412-030</v>
          </cell>
          <cell r="E1504">
            <v>108.83050291047226</v>
          </cell>
        </row>
        <row r="1505">
          <cell r="D1505" t="str">
            <v>412-031</v>
          </cell>
          <cell r="E1505">
            <v>108.83050291047226</v>
          </cell>
        </row>
        <row r="1506">
          <cell r="D1506" t="str">
            <v>412-032</v>
          </cell>
          <cell r="E1506">
            <v>99.891131339360967</v>
          </cell>
        </row>
        <row r="1507">
          <cell r="D1507" t="str">
            <v>412-033</v>
          </cell>
          <cell r="E1507">
            <v>112.56673407364693</v>
          </cell>
        </row>
        <row r="1508">
          <cell r="D1508" t="str">
            <v>412-034</v>
          </cell>
          <cell r="E1508">
            <v>112.56673407364693</v>
          </cell>
        </row>
        <row r="1509">
          <cell r="D1509" t="str">
            <v>412-035</v>
          </cell>
          <cell r="E1509">
            <v>122.78315872634558</v>
          </cell>
        </row>
        <row r="1510">
          <cell r="D1510" t="str">
            <v>412-036</v>
          </cell>
          <cell r="E1510">
            <v>122.78315872634558</v>
          </cell>
        </row>
        <row r="1511">
          <cell r="D1511" t="str">
            <v>412-037</v>
          </cell>
          <cell r="E1511">
            <v>122.78315872634558</v>
          </cell>
        </row>
        <row r="1512">
          <cell r="D1512" t="str">
            <v>412-038</v>
          </cell>
          <cell r="E1512">
            <v>122.78315872634558</v>
          </cell>
        </row>
        <row r="1513">
          <cell r="D1513" t="str">
            <v>412-039</v>
          </cell>
          <cell r="E1513">
            <v>120.22905256317091</v>
          </cell>
        </row>
        <row r="1514">
          <cell r="D1514" t="str">
            <v>412-040</v>
          </cell>
          <cell r="E1514">
            <v>120.22905256317091</v>
          </cell>
        </row>
        <row r="1515">
          <cell r="D1515" t="str">
            <v>412-041</v>
          </cell>
          <cell r="E1515">
            <v>122.78315872634558</v>
          </cell>
        </row>
        <row r="1516">
          <cell r="D1516" t="str">
            <v>412-042</v>
          </cell>
          <cell r="E1516">
            <v>122.78315872634558</v>
          </cell>
        </row>
        <row r="1517">
          <cell r="D1517" t="str">
            <v>412-043</v>
          </cell>
          <cell r="E1517">
            <v>123.78315872634559</v>
          </cell>
        </row>
        <row r="1518">
          <cell r="D1518" t="str">
            <v>412-044</v>
          </cell>
          <cell r="E1518">
            <v>122.78315872634558</v>
          </cell>
        </row>
        <row r="1519">
          <cell r="D1519" t="str">
            <v>412-045</v>
          </cell>
          <cell r="E1519">
            <v>112.56673407364693</v>
          </cell>
        </row>
        <row r="1520">
          <cell r="D1520" t="str">
            <v>412-046</v>
          </cell>
          <cell r="E1520">
            <v>112.56673407364693</v>
          </cell>
        </row>
        <row r="1521">
          <cell r="D1521" t="str">
            <v>412-047</v>
          </cell>
          <cell r="E1521">
            <v>112.56673407364693</v>
          </cell>
        </row>
        <row r="1522">
          <cell r="D1522" t="str">
            <v>412-048</v>
          </cell>
          <cell r="E1522">
            <v>112.56673407364693</v>
          </cell>
        </row>
        <row r="1523">
          <cell r="D1523" t="str">
            <v>412-049</v>
          </cell>
          <cell r="E1523">
            <v>122.78315872634558</v>
          </cell>
        </row>
        <row r="1524">
          <cell r="D1524" t="str">
            <v>412-050</v>
          </cell>
          <cell r="E1524">
            <v>122.78315872634558</v>
          </cell>
        </row>
        <row r="1525">
          <cell r="D1525" t="str">
            <v>412-051</v>
          </cell>
          <cell r="E1525">
            <v>122.78315872634558</v>
          </cell>
        </row>
        <row r="1526">
          <cell r="D1526" t="str">
            <v>412-052</v>
          </cell>
          <cell r="E1526">
            <v>122.78315872634558</v>
          </cell>
        </row>
        <row r="1527">
          <cell r="D1527" t="str">
            <v>412-053</v>
          </cell>
          <cell r="E1527">
            <v>120.22905256317091</v>
          </cell>
        </row>
        <row r="1528">
          <cell r="D1528" t="str">
            <v>412-054</v>
          </cell>
          <cell r="E1528">
            <v>120.22905256317091</v>
          </cell>
        </row>
        <row r="1529">
          <cell r="D1529" t="str">
            <v>412-055</v>
          </cell>
          <cell r="E1529">
            <v>115.12084023682159</v>
          </cell>
        </row>
        <row r="1530">
          <cell r="D1530" t="str">
            <v>412-056</v>
          </cell>
          <cell r="E1530">
            <v>122.78315872634558</v>
          </cell>
        </row>
        <row r="1531">
          <cell r="D1531" t="str">
            <v>412-057</v>
          </cell>
          <cell r="E1531">
            <v>125.33726488952024</v>
          </cell>
        </row>
        <row r="1532">
          <cell r="D1532" t="str">
            <v>412-059</v>
          </cell>
          <cell r="E1532">
            <v>122.78315872634558</v>
          </cell>
        </row>
        <row r="1533">
          <cell r="D1533" t="str">
            <v>412-060</v>
          </cell>
          <cell r="E1533">
            <v>117.67494639999626</v>
          </cell>
        </row>
        <row r="1534">
          <cell r="D1534" t="str">
            <v>412-061</v>
          </cell>
          <cell r="E1534">
            <v>122.78315872634558</v>
          </cell>
        </row>
        <row r="1535">
          <cell r="D1535" t="str">
            <v>412-062</v>
          </cell>
          <cell r="E1535">
            <v>122.78315872634558</v>
          </cell>
        </row>
        <row r="1536">
          <cell r="D1536" t="str">
            <v>412-063</v>
          </cell>
          <cell r="E1536">
            <v>122.78315872634558</v>
          </cell>
        </row>
        <row r="1537">
          <cell r="D1537" t="str">
            <v>412-064</v>
          </cell>
          <cell r="E1537">
            <v>122.78315872634558</v>
          </cell>
        </row>
        <row r="1538">
          <cell r="D1538" t="str">
            <v>412-065</v>
          </cell>
          <cell r="E1538">
            <v>122.78315872634558</v>
          </cell>
        </row>
        <row r="1539">
          <cell r="D1539" t="str">
            <v>412-066</v>
          </cell>
          <cell r="E1539">
            <v>122.78315872634558</v>
          </cell>
        </row>
        <row r="1540">
          <cell r="D1540" t="str">
            <v>412-067</v>
          </cell>
          <cell r="E1540">
            <v>122.78315872634558</v>
          </cell>
        </row>
        <row r="1541">
          <cell r="D1541" t="str">
            <v>412-068</v>
          </cell>
          <cell r="E1541">
            <v>122.78315872634558</v>
          </cell>
        </row>
        <row r="1542">
          <cell r="D1542" t="str">
            <v>412-069</v>
          </cell>
          <cell r="E1542">
            <v>120.22905256317091</v>
          </cell>
        </row>
        <row r="1543">
          <cell r="D1543" t="str">
            <v>412-070</v>
          </cell>
          <cell r="E1543">
            <v>122.78315872634558</v>
          </cell>
        </row>
        <row r="1544">
          <cell r="D1544" t="str">
            <v>412-071</v>
          </cell>
          <cell r="E1544">
            <v>117.67494639999626</v>
          </cell>
        </row>
        <row r="1545">
          <cell r="D1545" t="str">
            <v>412-072</v>
          </cell>
          <cell r="E1545">
            <v>117.67494639999626</v>
          </cell>
        </row>
        <row r="1546">
          <cell r="D1546" t="str">
            <v>412-074</v>
          </cell>
          <cell r="E1546">
            <v>122.78315872634558</v>
          </cell>
        </row>
        <row r="1547">
          <cell r="D1547" t="str">
            <v>412-075</v>
          </cell>
          <cell r="E1547">
            <v>122.78315872634558</v>
          </cell>
        </row>
        <row r="1548">
          <cell r="D1548" t="str">
            <v>412-076</v>
          </cell>
          <cell r="E1548">
            <v>122.78315872634558</v>
          </cell>
        </row>
        <row r="1549">
          <cell r="D1549" t="str">
            <v>412-077</v>
          </cell>
          <cell r="E1549">
            <v>122.78315872634558</v>
          </cell>
        </row>
        <row r="1550">
          <cell r="D1550" t="str">
            <v>412-078</v>
          </cell>
          <cell r="E1550">
            <v>122.78315872634558</v>
          </cell>
        </row>
        <row r="1551">
          <cell r="D1551" t="str">
            <v>412-079</v>
          </cell>
          <cell r="E1551">
            <v>117.67494639999626</v>
          </cell>
        </row>
        <row r="1552">
          <cell r="D1552" t="str">
            <v>412-080</v>
          </cell>
          <cell r="E1552">
            <v>117.67494639999626</v>
          </cell>
        </row>
        <row r="1553">
          <cell r="D1553" t="str">
            <v>412-081</v>
          </cell>
          <cell r="E1553">
            <v>117.67494639999626</v>
          </cell>
        </row>
        <row r="1554">
          <cell r="D1554" t="str">
            <v>412-082</v>
          </cell>
          <cell r="E1554">
            <v>122.78315872634558</v>
          </cell>
        </row>
        <row r="1555">
          <cell r="D1555" t="str">
            <v>412-083</v>
          </cell>
          <cell r="E1555">
            <v>122.78315872634558</v>
          </cell>
        </row>
        <row r="1556">
          <cell r="D1556" t="str">
            <v>412-084</v>
          </cell>
          <cell r="E1556">
            <v>122.78315872634558</v>
          </cell>
        </row>
        <row r="1557">
          <cell r="D1557" t="str">
            <v>412-085</v>
          </cell>
          <cell r="E1557">
            <v>122.78315872634558</v>
          </cell>
        </row>
        <row r="1558">
          <cell r="D1558" t="str">
            <v>412-086</v>
          </cell>
          <cell r="E1558">
            <v>280.53511499935172</v>
          </cell>
        </row>
        <row r="1559">
          <cell r="D1559" t="str">
            <v>412-087</v>
          </cell>
          <cell r="E1559">
            <v>212.82391901840705</v>
          </cell>
        </row>
        <row r="1560">
          <cell r="D1560" t="str">
            <v>412-088</v>
          </cell>
          <cell r="E1560">
            <v>341.18648531682902</v>
          </cell>
        </row>
        <row r="1561">
          <cell r="D1561" t="str">
            <v>412-089</v>
          </cell>
          <cell r="E1561">
            <v>234.39107918919797</v>
          </cell>
        </row>
        <row r="1562">
          <cell r="D1562" t="str">
            <v>412-090</v>
          </cell>
          <cell r="E1562">
            <v>230.2861053523726</v>
          </cell>
        </row>
        <row r="1563">
          <cell r="D1563" t="str">
            <v>412-091</v>
          </cell>
          <cell r="E1563">
            <v>293.42699267110572</v>
          </cell>
        </row>
        <row r="1564">
          <cell r="D1564" t="str">
            <v>412-092</v>
          </cell>
          <cell r="E1564">
            <v>560.81530948508225</v>
          </cell>
        </row>
        <row r="1565">
          <cell r="D1565" t="str">
            <v>412-093</v>
          </cell>
          <cell r="E1565">
            <v>62.541110142222621</v>
          </cell>
        </row>
        <row r="1566">
          <cell r="D1566" t="str">
            <v>412-094</v>
          </cell>
          <cell r="E1566">
            <v>90.281594641259488</v>
          </cell>
        </row>
        <row r="1567">
          <cell r="D1567" t="str">
            <v>412-095</v>
          </cell>
          <cell r="E1567">
            <v>83.800677441900334</v>
          </cell>
        </row>
        <row r="1568">
          <cell r="D1568" t="str">
            <v>412-096</v>
          </cell>
          <cell r="E1568">
            <v>187.99650803174285</v>
          </cell>
        </row>
        <row r="1569">
          <cell r="D1569" t="str">
            <v>412-097</v>
          </cell>
          <cell r="E1569">
            <v>482.27187285333571</v>
          </cell>
        </row>
        <row r="1570">
          <cell r="D1570" t="str">
            <v>412-098</v>
          </cell>
          <cell r="E1570">
            <v>98.562760066030705</v>
          </cell>
        </row>
        <row r="1571">
          <cell r="D1571" t="str">
            <v>412-099</v>
          </cell>
          <cell r="E1571">
            <v>100.2127600660307</v>
          </cell>
        </row>
        <row r="1572">
          <cell r="D1572" t="str">
            <v>412-102</v>
          </cell>
          <cell r="E1572">
            <v>201.39088129523606</v>
          </cell>
        </row>
        <row r="1573">
          <cell r="D1573" t="str">
            <v>412-103</v>
          </cell>
          <cell r="E1573">
            <v>572.29120815873296</v>
          </cell>
        </row>
        <row r="1574">
          <cell r="D1574" t="str">
            <v>412-104</v>
          </cell>
          <cell r="E1574">
            <v>323.89120815873298</v>
          </cell>
        </row>
        <row r="1575">
          <cell r="D1575" t="str">
            <v>412-105</v>
          </cell>
          <cell r="E1575">
            <v>334.86373958095925</v>
          </cell>
        </row>
        <row r="1576">
          <cell r="D1576" t="str">
            <v>415-001</v>
          </cell>
          <cell r="E1576">
            <v>119.74072703746243</v>
          </cell>
        </row>
        <row r="1577">
          <cell r="D1577" t="str">
            <v>415-002</v>
          </cell>
          <cell r="E1577">
            <v>145.14964751746243</v>
          </cell>
        </row>
        <row r="1578">
          <cell r="D1578" t="str">
            <v>415-003</v>
          </cell>
          <cell r="E1578">
            <v>218.20995907993714</v>
          </cell>
        </row>
        <row r="1579">
          <cell r="D1579" t="str">
            <v>415-004</v>
          </cell>
          <cell r="E1579">
            <v>259.48615060003704</v>
          </cell>
        </row>
        <row r="1580">
          <cell r="D1580" t="str">
            <v>415-005</v>
          </cell>
          <cell r="E1580">
            <v>1919.0888637063899</v>
          </cell>
        </row>
        <row r="1581">
          <cell r="D1581" t="str">
            <v>415-006</v>
          </cell>
          <cell r="E1581">
            <v>2334.9328420848137</v>
          </cell>
        </row>
        <row r="1582">
          <cell r="D1582" t="str">
            <v>415-007</v>
          </cell>
          <cell r="E1582">
            <v>420.98020975877012</v>
          </cell>
        </row>
        <row r="1583">
          <cell r="D1583" t="str">
            <v>415-008</v>
          </cell>
          <cell r="E1583">
            <v>561.57145145030745</v>
          </cell>
        </row>
        <row r="1584">
          <cell r="D1584" t="str">
            <v>415-009</v>
          </cell>
          <cell r="E1584">
            <v>686.58438199801128</v>
          </cell>
        </row>
        <row r="1585">
          <cell r="D1585" t="str">
            <v>415-010</v>
          </cell>
          <cell r="E1585">
            <v>79.489529079366491</v>
          </cell>
        </row>
        <row r="1586">
          <cell r="D1586" t="str">
            <v>415-011</v>
          </cell>
          <cell r="E1586">
            <v>130.16544570063709</v>
          </cell>
        </row>
        <row r="1587">
          <cell r="D1587" t="str">
            <v>415-012</v>
          </cell>
          <cell r="E1587">
            <v>13.45193732634932</v>
          </cell>
        </row>
        <row r="1588">
          <cell r="D1588" t="str">
            <v>415-013</v>
          </cell>
          <cell r="E1588">
            <v>15.10193732634932</v>
          </cell>
        </row>
        <row r="1589">
          <cell r="D1589" t="str">
            <v>415-014</v>
          </cell>
          <cell r="E1589">
            <v>101.03816557936651</v>
          </cell>
        </row>
        <row r="1590">
          <cell r="D1590" t="str">
            <v>415-015</v>
          </cell>
          <cell r="E1590">
            <v>119.74072703746243</v>
          </cell>
        </row>
        <row r="1591">
          <cell r="D1591" t="str">
            <v>415-016</v>
          </cell>
          <cell r="E1591">
            <v>127.61072703746245</v>
          </cell>
        </row>
        <row r="1592">
          <cell r="D1592" t="str">
            <v>415-017</v>
          </cell>
          <cell r="E1592">
            <v>218.20995907993714</v>
          </cell>
        </row>
        <row r="1593">
          <cell r="D1593" t="str">
            <v>415-018</v>
          </cell>
          <cell r="E1593">
            <v>262.04086926321173</v>
          </cell>
        </row>
        <row r="1594">
          <cell r="D1594" t="str">
            <v>415-019</v>
          </cell>
          <cell r="E1594">
            <v>145.14964751746243</v>
          </cell>
        </row>
        <row r="1595">
          <cell r="D1595" t="str">
            <v>415-020</v>
          </cell>
          <cell r="E1595">
            <v>175.903007658733</v>
          </cell>
        </row>
        <row r="1596">
          <cell r="D1596" t="str">
            <v>415-021</v>
          </cell>
          <cell r="E1596">
            <v>158.01997701651038</v>
          </cell>
        </row>
        <row r="1597">
          <cell r="D1597" t="str">
            <v>415-022</v>
          </cell>
          <cell r="E1597">
            <v>535.57807556803618</v>
          </cell>
        </row>
        <row r="1598">
          <cell r="D1598" t="str">
            <v>415-023</v>
          </cell>
          <cell r="E1598">
            <v>559.63243719978277</v>
          </cell>
        </row>
        <row r="1599">
          <cell r="D1599" t="str">
            <v>415-024</v>
          </cell>
          <cell r="E1599">
            <v>423.54772842194473</v>
          </cell>
        </row>
        <row r="1600">
          <cell r="D1600" t="str">
            <v>413-001</v>
          </cell>
          <cell r="E1600">
            <v>94.571987567983427</v>
          </cell>
        </row>
        <row r="1601">
          <cell r="D1601" t="str">
            <v>413-002</v>
          </cell>
          <cell r="E1601">
            <v>96.23358756798342</v>
          </cell>
        </row>
        <row r="1602">
          <cell r="D1602" t="str">
            <v>413-003</v>
          </cell>
          <cell r="E1602">
            <v>97.397307567983418</v>
          </cell>
        </row>
        <row r="1603">
          <cell r="D1603" t="str">
            <v>413-004</v>
          </cell>
          <cell r="E1603">
            <v>98.514825567983422</v>
          </cell>
        </row>
        <row r="1604">
          <cell r="D1604" t="str">
            <v>413-005</v>
          </cell>
          <cell r="E1604">
            <v>152.07247546877346</v>
          </cell>
        </row>
        <row r="1605">
          <cell r="D1605" t="str">
            <v>413-006</v>
          </cell>
          <cell r="E1605">
            <v>192.51690518557183</v>
          </cell>
        </row>
        <row r="1606">
          <cell r="D1606" t="str">
            <v>413-007</v>
          </cell>
          <cell r="E1606">
            <v>97.397307567983418</v>
          </cell>
        </row>
        <row r="1607">
          <cell r="D1607" t="str">
            <v>413-008</v>
          </cell>
          <cell r="E1607">
            <v>156.93255906877346</v>
          </cell>
        </row>
        <row r="1608">
          <cell r="D1608" t="str">
            <v>413-009</v>
          </cell>
          <cell r="E1608">
            <v>124.89579700158009</v>
          </cell>
        </row>
        <row r="1609">
          <cell r="D1609" t="str">
            <v>413-010</v>
          </cell>
          <cell r="E1609">
            <v>85.234537734386734</v>
          </cell>
        </row>
        <row r="1610">
          <cell r="D1610" t="str">
            <v>413-011</v>
          </cell>
          <cell r="E1610">
            <v>96.577263487983416</v>
          </cell>
        </row>
        <row r="1611">
          <cell r="D1611" t="str">
            <v>413-012</v>
          </cell>
          <cell r="E1611">
            <v>96.577263487983416</v>
          </cell>
        </row>
        <row r="1612">
          <cell r="D1612" t="str">
            <v>413-013</v>
          </cell>
          <cell r="E1612">
            <v>96.864147567983423</v>
          </cell>
        </row>
        <row r="1613">
          <cell r="D1613" t="str">
            <v>413-014</v>
          </cell>
          <cell r="E1613">
            <v>96.778063487983417</v>
          </cell>
        </row>
        <row r="1614">
          <cell r="D1614" t="str">
            <v>413-015</v>
          </cell>
          <cell r="E1614">
            <v>100.02210348798341</v>
          </cell>
        </row>
        <row r="1615">
          <cell r="D1615" t="str">
            <v>413-016</v>
          </cell>
          <cell r="E1615">
            <v>123.51851292158011</v>
          </cell>
        </row>
        <row r="1616">
          <cell r="D1616" t="str">
            <v>413-017</v>
          </cell>
          <cell r="E1616">
            <v>199.44341850237015</v>
          </cell>
        </row>
        <row r="1617">
          <cell r="D1617" t="str">
            <v>413-018</v>
          </cell>
          <cell r="E1617">
            <v>210.24341850237016</v>
          </cell>
        </row>
        <row r="1618">
          <cell r="D1618" t="str">
            <v>413-020</v>
          </cell>
          <cell r="E1618">
            <v>88.183687734386723</v>
          </cell>
        </row>
        <row r="1619">
          <cell r="D1619" t="str">
            <v>413-021</v>
          </cell>
          <cell r="E1619">
            <v>606.59129065596699</v>
          </cell>
        </row>
        <row r="1620">
          <cell r="D1620" t="str">
            <v>413-022</v>
          </cell>
          <cell r="E1620">
            <v>184.74593178877348</v>
          </cell>
        </row>
        <row r="1621">
          <cell r="D1621" t="str">
            <v>413-023</v>
          </cell>
          <cell r="E1621">
            <v>85.234078134386735</v>
          </cell>
        </row>
        <row r="1622">
          <cell r="D1622" t="str">
            <v>413-024</v>
          </cell>
          <cell r="E1622">
            <v>96.127787567983418</v>
          </cell>
        </row>
        <row r="1623">
          <cell r="D1623" t="str">
            <v>413-025</v>
          </cell>
          <cell r="E1623">
            <v>157.29842560931399</v>
          </cell>
        </row>
        <row r="1624">
          <cell r="D1624" t="str">
            <v>413-027</v>
          </cell>
          <cell r="E1624">
            <v>96.127787567983418</v>
          </cell>
        </row>
        <row r="1625">
          <cell r="D1625" t="str">
            <v>413-028</v>
          </cell>
          <cell r="E1625">
            <v>157.29842560931399</v>
          </cell>
        </row>
        <row r="1626">
          <cell r="D1626" t="str">
            <v>413-029</v>
          </cell>
          <cell r="E1626">
            <v>183.22247546877347</v>
          </cell>
        </row>
        <row r="1627">
          <cell r="D1627" t="str">
            <v>413-030</v>
          </cell>
          <cell r="E1627">
            <v>96.127787567983418</v>
          </cell>
        </row>
        <row r="1628">
          <cell r="D1628" t="str">
            <v>413-031</v>
          </cell>
          <cell r="E1628">
            <v>157.29842560931399</v>
          </cell>
        </row>
        <row r="1629">
          <cell r="D1629" t="str">
            <v>413-032</v>
          </cell>
          <cell r="E1629">
            <v>183.21935565700875</v>
          </cell>
        </row>
        <row r="1630">
          <cell r="D1630" t="str">
            <v>413-033</v>
          </cell>
          <cell r="E1630">
            <v>157.29842560931399</v>
          </cell>
        </row>
        <row r="1631">
          <cell r="D1631" t="str">
            <v>413-034</v>
          </cell>
          <cell r="E1631">
            <v>179.97935565700877</v>
          </cell>
        </row>
        <row r="1632">
          <cell r="D1632" t="str">
            <v>413-035</v>
          </cell>
          <cell r="E1632">
            <v>124.77579700158012</v>
          </cell>
        </row>
        <row r="1633">
          <cell r="D1633" t="str">
            <v>413-036</v>
          </cell>
          <cell r="E1633">
            <v>152.07709178877349</v>
          </cell>
        </row>
        <row r="1634">
          <cell r="D1634" t="str">
            <v>413-037</v>
          </cell>
          <cell r="E1634">
            <v>126.3359366015801</v>
          </cell>
        </row>
        <row r="1635">
          <cell r="D1635" t="str">
            <v>413-038</v>
          </cell>
          <cell r="E1635">
            <v>341.40095906877343</v>
          </cell>
        </row>
        <row r="1636">
          <cell r="D1636" t="str">
            <v>109-777</v>
          </cell>
          <cell r="E1636">
            <v>120</v>
          </cell>
        </row>
        <row r="1637">
          <cell r="D1637" t="str">
            <v>109-001</v>
          </cell>
          <cell r="E1637">
            <v>14997.92</v>
          </cell>
        </row>
        <row r="1638">
          <cell r="D1638" t="str">
            <v>109-002</v>
          </cell>
          <cell r="E1638">
            <v>14862.42</v>
          </cell>
        </row>
        <row r="1639">
          <cell r="D1639" t="str">
            <v>109-003</v>
          </cell>
          <cell r="E1639">
            <v>16695.11</v>
          </cell>
        </row>
        <row r="1640">
          <cell r="D1640" t="str">
            <v>109-004</v>
          </cell>
          <cell r="E1640">
            <v>16785.07</v>
          </cell>
        </row>
        <row r="1641">
          <cell r="D1641" t="str">
            <v>109-005</v>
          </cell>
          <cell r="E1641">
            <v>17797.95</v>
          </cell>
        </row>
        <row r="1642">
          <cell r="D1642" t="str">
            <v>109-006</v>
          </cell>
          <cell r="E1642">
            <v>17855.91</v>
          </cell>
        </row>
        <row r="1643">
          <cell r="D1643" t="str">
            <v>109-007</v>
          </cell>
          <cell r="E1643">
            <v>20163.36</v>
          </cell>
        </row>
        <row r="1644">
          <cell r="D1644" t="str">
            <v>109-008</v>
          </cell>
          <cell r="E1644">
            <v>3116.32</v>
          </cell>
        </row>
        <row r="1645">
          <cell r="D1645" t="str">
            <v>109-009</v>
          </cell>
          <cell r="E1645">
            <v>3622.02</v>
          </cell>
        </row>
        <row r="1646">
          <cell r="D1646" t="str">
            <v>109-010</v>
          </cell>
          <cell r="E1646">
            <v>7651.02</v>
          </cell>
        </row>
        <row r="1647">
          <cell r="D1647" t="str">
            <v>109-011</v>
          </cell>
          <cell r="E1647">
            <v>12652.94</v>
          </cell>
        </row>
        <row r="1648">
          <cell r="D1648" t="str">
            <v xml:space="preserve">113-001 </v>
          </cell>
          <cell r="E1648">
            <v>15.990775252525252</v>
          </cell>
        </row>
        <row r="1649">
          <cell r="D1649" t="str">
            <v xml:space="preserve">809-001 </v>
          </cell>
          <cell r="E1649">
            <v>9.75</v>
          </cell>
        </row>
        <row r="1650">
          <cell r="D1650" t="str">
            <v xml:space="preserve">206-001 </v>
          </cell>
          <cell r="E1650">
            <v>19.129731958473624</v>
          </cell>
        </row>
        <row r="1651">
          <cell r="D1651" t="str">
            <v>123-777</v>
          </cell>
          <cell r="E1651">
            <v>120</v>
          </cell>
        </row>
        <row r="1652">
          <cell r="D1652" t="str">
            <v>124-777</v>
          </cell>
          <cell r="E1652">
            <v>120</v>
          </cell>
        </row>
        <row r="1653">
          <cell r="D1653" t="str">
            <v>125-777</v>
          </cell>
          <cell r="E1653">
            <v>120</v>
          </cell>
        </row>
        <row r="1654">
          <cell r="D1654" t="str">
            <v>131-777</v>
          </cell>
          <cell r="E1654">
            <v>120</v>
          </cell>
        </row>
        <row r="1655">
          <cell r="D1655" t="str">
            <v>133-777</v>
          </cell>
          <cell r="E1655">
            <v>120</v>
          </cell>
        </row>
        <row r="1656">
          <cell r="D1656" t="str">
            <v>141-777</v>
          </cell>
          <cell r="E1656">
            <v>120</v>
          </cell>
        </row>
        <row r="1657">
          <cell r="D1657" t="str">
            <v>145-777</v>
          </cell>
          <cell r="E1657">
            <v>120</v>
          </cell>
        </row>
        <row r="1658">
          <cell r="D1658" t="str">
            <v>147-777</v>
          </cell>
          <cell r="E1658">
            <v>120</v>
          </cell>
        </row>
        <row r="1659">
          <cell r="D1659" t="str">
            <v>151-777</v>
          </cell>
          <cell r="E1659">
            <v>120</v>
          </cell>
        </row>
        <row r="1660">
          <cell r="D1660" t="str">
            <v>159-777</v>
          </cell>
          <cell r="E1660">
            <v>120</v>
          </cell>
        </row>
        <row r="1661">
          <cell r="D1661" t="str">
            <v>201-777</v>
          </cell>
          <cell r="E1661">
            <v>120</v>
          </cell>
        </row>
        <row r="1662">
          <cell r="D1662" t="str">
            <v>204-777</v>
          </cell>
          <cell r="E1662">
            <v>120</v>
          </cell>
        </row>
        <row r="1663">
          <cell r="D1663" t="str">
            <v>760-777</v>
          </cell>
          <cell r="E1663">
            <v>120</v>
          </cell>
        </row>
        <row r="1664">
          <cell r="D1664" t="str">
            <v>901-777</v>
          </cell>
          <cell r="E1664">
            <v>120</v>
          </cell>
        </row>
        <row r="1665">
          <cell r="D1665" t="str">
            <v>902-777</v>
          </cell>
          <cell r="E1665">
            <v>120</v>
          </cell>
        </row>
        <row r="1666">
          <cell r="D1666" t="str">
            <v>905-777</v>
          </cell>
          <cell r="E1666">
            <v>120</v>
          </cell>
        </row>
        <row r="1667">
          <cell r="D1667" t="str">
            <v>908-777</v>
          </cell>
          <cell r="E1667">
            <v>120</v>
          </cell>
        </row>
        <row r="1668">
          <cell r="D1668" t="str">
            <v>909-777</v>
          </cell>
          <cell r="E1668">
            <v>120</v>
          </cell>
        </row>
        <row r="1669">
          <cell r="D1669" t="str">
            <v>912-777</v>
          </cell>
          <cell r="E1669">
            <v>120</v>
          </cell>
        </row>
        <row r="1670">
          <cell r="D1670" t="str">
            <v>913-777</v>
          </cell>
          <cell r="E1670">
            <v>120</v>
          </cell>
        </row>
        <row r="1671">
          <cell r="D1671" t="str">
            <v>916-777</v>
          </cell>
          <cell r="E1671">
            <v>120</v>
          </cell>
        </row>
        <row r="1672">
          <cell r="D1672" t="str">
            <v>917-777</v>
          </cell>
          <cell r="E1672">
            <v>120</v>
          </cell>
        </row>
        <row r="1673">
          <cell r="D1673" t="str">
            <v>920-777</v>
          </cell>
          <cell r="E1673">
            <v>120</v>
          </cell>
        </row>
        <row r="1674">
          <cell r="D1674" t="str">
            <v>924-777</v>
          </cell>
          <cell r="E1674">
            <v>120</v>
          </cell>
        </row>
        <row r="1675">
          <cell r="D1675" t="str">
            <v>925-777</v>
          </cell>
          <cell r="E1675">
            <v>120</v>
          </cell>
        </row>
        <row r="1676">
          <cell r="D1676" t="str">
            <v>928-777</v>
          </cell>
          <cell r="E1676">
            <v>120</v>
          </cell>
        </row>
        <row r="1677">
          <cell r="D1677" t="str">
            <v>931-777</v>
          </cell>
          <cell r="E1677">
            <v>120</v>
          </cell>
        </row>
        <row r="1678">
          <cell r="D1678" t="str">
            <v>118-777</v>
          </cell>
          <cell r="E1678">
            <v>120</v>
          </cell>
        </row>
        <row r="1679">
          <cell r="D1679" t="str">
            <v>173-777</v>
          </cell>
          <cell r="E1679">
            <v>120</v>
          </cell>
        </row>
        <row r="1680">
          <cell r="D1680" t="str">
            <v>203-001</v>
          </cell>
          <cell r="E1680">
            <v>14997.92</v>
          </cell>
        </row>
        <row r="1681">
          <cell r="D1681" t="str">
            <v>203-002</v>
          </cell>
          <cell r="E1681">
            <v>14862.42</v>
          </cell>
        </row>
        <row r="1682">
          <cell r="D1682" t="str">
            <v>203-003</v>
          </cell>
          <cell r="E1682">
            <v>16695.11</v>
          </cell>
        </row>
        <row r="1683">
          <cell r="D1683" t="str">
            <v>203-004</v>
          </cell>
          <cell r="E1683">
            <v>16785.07</v>
          </cell>
        </row>
        <row r="1684">
          <cell r="D1684" t="str">
            <v>203-005</v>
          </cell>
          <cell r="E1684">
            <v>17797.95</v>
          </cell>
        </row>
        <row r="1685">
          <cell r="D1685" t="str">
            <v>203-006</v>
          </cell>
          <cell r="E1685">
            <v>17855.91</v>
          </cell>
        </row>
        <row r="1686">
          <cell r="D1686" t="str">
            <v>203-007</v>
          </cell>
          <cell r="E1686">
            <v>20163.36</v>
          </cell>
        </row>
        <row r="1687">
          <cell r="D1687" t="str">
            <v>203-008</v>
          </cell>
          <cell r="E1687">
            <v>3116.32</v>
          </cell>
        </row>
        <row r="1688">
          <cell r="D1688" t="str">
            <v>203-009</v>
          </cell>
          <cell r="E1688">
            <v>3622.02</v>
          </cell>
        </row>
        <row r="1689">
          <cell r="D1689" t="str">
            <v>203-010</v>
          </cell>
          <cell r="E1689">
            <v>7651.02</v>
          </cell>
        </row>
        <row r="1690">
          <cell r="D1690" t="str">
            <v>203-011</v>
          </cell>
          <cell r="E1690">
            <v>12652.94</v>
          </cell>
        </row>
        <row r="1691">
          <cell r="D1691" t="str">
            <v>173-001</v>
          </cell>
          <cell r="E1691">
            <v>9746.7119999999995</v>
          </cell>
        </row>
        <row r="1692">
          <cell r="D1692" t="str">
            <v>173-002</v>
          </cell>
          <cell r="E1692">
            <v>4547.16</v>
          </cell>
        </row>
        <row r="1693">
          <cell r="D1693" t="str">
            <v>173-003</v>
          </cell>
          <cell r="E1693">
            <v>15294.828148148154</v>
          </cell>
        </row>
        <row r="1694">
          <cell r="D1694" t="str">
            <v>173-004</v>
          </cell>
          <cell r="E1694">
            <v>13568.285316455711</v>
          </cell>
        </row>
        <row r="1695">
          <cell r="D1695" t="str">
            <v>173-005</v>
          </cell>
          <cell r="E1695">
            <v>16716.78</v>
          </cell>
        </row>
        <row r="1696">
          <cell r="D1696" t="str">
            <v>173-006</v>
          </cell>
          <cell r="E1696">
            <v>4547.16</v>
          </cell>
        </row>
        <row r="1697">
          <cell r="D1697" t="str">
            <v>173-007</v>
          </cell>
          <cell r="E1697">
            <v>5407.2240000000002</v>
          </cell>
        </row>
        <row r="1698">
          <cell r="D1698" t="str">
            <v>173-008</v>
          </cell>
          <cell r="E1698">
            <v>4547.16</v>
          </cell>
        </row>
        <row r="1699">
          <cell r="D1699" t="str">
            <v>624-0001</v>
          </cell>
          <cell r="E1699">
            <v>9.0025199359176291</v>
          </cell>
        </row>
        <row r="1700">
          <cell r="D1700" t="str">
            <v>626-0001</v>
          </cell>
          <cell r="E1700">
            <v>9.0025199359176291</v>
          </cell>
        </row>
        <row r="1701">
          <cell r="D1701" t="str">
            <v>722-001</v>
          </cell>
          <cell r="E1701">
            <v>143.77707643705784</v>
          </cell>
        </row>
        <row r="1702">
          <cell r="D1702" t="str">
            <v>722-002</v>
          </cell>
          <cell r="E1702">
            <v>143.77707643705784</v>
          </cell>
        </row>
        <row r="1703">
          <cell r="D1703" t="str">
            <v>931-001</v>
          </cell>
          <cell r="E1703">
            <v>2047</v>
          </cell>
        </row>
        <row r="1704">
          <cell r="D1704" t="str">
            <v xml:space="preserve">110-001 </v>
          </cell>
          <cell r="E1704">
            <v>560.01</v>
          </cell>
        </row>
        <row r="1705">
          <cell r="D1705" t="str">
            <v>110-002</v>
          </cell>
          <cell r="E1705">
            <v>636.16999999999996</v>
          </cell>
        </row>
        <row r="1706">
          <cell r="D1706" t="str">
            <v>110-777</v>
          </cell>
          <cell r="E1706">
            <v>120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  <sheetName val="Arkusz1"/>
    </sheetNames>
    <sheetDataSet>
      <sheetData sheetId="0" refreshError="1"/>
      <sheetData sheetId="1">
        <row r="6">
          <cell r="C6">
            <v>1</v>
          </cell>
          <cell r="D6" t="str">
            <v>88.90</v>
          </cell>
          <cell r="E6" t="str">
            <v xml:space="preserve">WYKONANIE MR GARDŁO    </v>
          </cell>
          <cell r="F6" t="str">
            <v>314-001</v>
          </cell>
          <cell r="G6">
            <v>3.0299999999999997E-2</v>
          </cell>
          <cell r="H6">
            <v>5.46244</v>
          </cell>
          <cell r="I6">
            <v>0</v>
          </cell>
          <cell r="J6">
            <v>103.38139051416202</v>
          </cell>
          <cell r="K6">
            <v>108.87413051416202</v>
          </cell>
          <cell r="L6">
            <v>0</v>
          </cell>
          <cell r="M6">
            <v>191.49399198468382</v>
          </cell>
          <cell r="N6">
            <v>300.36812249884582</v>
          </cell>
          <cell r="O6">
            <v>258.90802675969695</v>
          </cell>
          <cell r="P6">
            <v>0.16013445491834699</v>
          </cell>
          <cell r="Q6">
            <v>1.4609980415835704</v>
          </cell>
          <cell r="R6">
            <v>301.82912054042941</v>
          </cell>
          <cell r="S6">
            <v>0.6565664674924101</v>
          </cell>
          <cell r="T6">
            <v>198.17087945957059</v>
          </cell>
          <cell r="U6">
            <v>500</v>
          </cell>
          <cell r="V6">
            <v>500</v>
          </cell>
          <cell r="W6" t="str">
            <v>bez zmian</v>
          </cell>
        </row>
        <row r="7">
          <cell r="C7">
            <v>2</v>
          </cell>
          <cell r="D7" t="str">
            <v>88.90</v>
          </cell>
          <cell r="E7" t="str">
            <v xml:space="preserve">WYKONANIE MR GARDŁO BEZ I Z KONTRASTEM   </v>
          </cell>
          <cell r="F7" t="str">
            <v>314-002</v>
          </cell>
          <cell r="G7">
            <v>272.69693999999998</v>
          </cell>
          <cell r="H7">
            <v>11.094440000000001</v>
          </cell>
          <cell r="I7">
            <v>0</v>
          </cell>
          <cell r="J7">
            <v>120.38643022249536</v>
          </cell>
          <cell r="K7">
            <v>404.1778102224954</v>
          </cell>
          <cell r="L7">
            <v>0</v>
          </cell>
          <cell r="M7">
            <v>222.99253269313687</v>
          </cell>
          <cell r="N7">
            <v>627.17034291563232</v>
          </cell>
          <cell r="O7">
            <v>578.91071404511354</v>
          </cell>
          <cell r="P7">
            <v>8.3362818651786075E-2</v>
          </cell>
          <cell r="Q7">
            <v>1.7013152745726401</v>
          </cell>
          <cell r="R7">
            <v>628.87165819020493</v>
          </cell>
          <cell r="S7">
            <v>0.20851367699915449</v>
          </cell>
          <cell r="T7">
            <v>131.12834180979507</v>
          </cell>
          <cell r="U7">
            <v>760</v>
          </cell>
          <cell r="V7">
            <v>700</v>
          </cell>
          <cell r="W7">
            <v>8.5714285714285715E-2</v>
          </cell>
          <cell r="X7">
            <v>760</v>
          </cell>
        </row>
        <row r="8">
          <cell r="C8">
            <v>3</v>
          </cell>
          <cell r="D8" t="str">
            <v>88.91</v>
          </cell>
          <cell r="E8" t="str">
            <v xml:space="preserve">WYKONANIE MR MÓZGU     </v>
          </cell>
          <cell r="F8" t="str">
            <v>314-003</v>
          </cell>
          <cell r="G8">
            <v>3.0299999999999997E-2</v>
          </cell>
          <cell r="H8">
            <v>5.46244</v>
          </cell>
          <cell r="I8">
            <v>0</v>
          </cell>
          <cell r="J8">
            <v>84.503449951977885</v>
          </cell>
          <cell r="K8">
            <v>89.996189951977883</v>
          </cell>
          <cell r="L8">
            <v>0</v>
          </cell>
          <cell r="M8">
            <v>156.52626538782582</v>
          </cell>
          <cell r="N8">
            <v>246.52245533980368</v>
          </cell>
          <cell r="O8">
            <v>212.6570723823458</v>
          </cell>
          <cell r="P8">
            <v>0.15924879703304565</v>
          </cell>
          <cell r="Q8">
            <v>1.1942127521488743</v>
          </cell>
          <cell r="R8">
            <v>247.71666809195256</v>
          </cell>
          <cell r="S8">
            <v>1.0184350284188375</v>
          </cell>
          <cell r="T8">
            <v>252.28333190804744</v>
          </cell>
          <cell r="U8">
            <v>500</v>
          </cell>
          <cell r="V8">
            <v>500</v>
          </cell>
          <cell r="W8" t="str">
            <v>bez zmian</v>
          </cell>
        </row>
        <row r="9">
          <cell r="C9">
            <v>4</v>
          </cell>
          <cell r="D9" t="str">
            <v>88.91</v>
          </cell>
          <cell r="E9" t="str">
            <v xml:space="preserve">WYKONANIE MR MÓZGU BEZ I Z KONTRASTEM </v>
          </cell>
          <cell r="F9" t="str">
            <v>314-004</v>
          </cell>
          <cell r="G9">
            <v>272.69693999999998</v>
          </cell>
          <cell r="H9">
            <v>11.094440000000001</v>
          </cell>
          <cell r="I9">
            <v>0</v>
          </cell>
          <cell r="J9">
            <v>84.503449951977885</v>
          </cell>
          <cell r="K9">
            <v>368.29482995197787</v>
          </cell>
          <cell r="L9">
            <v>0</v>
          </cell>
          <cell r="M9">
            <v>156.52626538782582</v>
          </cell>
          <cell r="N9">
            <v>524.82109533980372</v>
          </cell>
          <cell r="O9">
            <v>490.99741238234577</v>
          </cell>
          <cell r="P9">
            <v>6.8887701043766444E-2</v>
          </cell>
          <cell r="Q9">
            <v>1.1942127521488743</v>
          </cell>
          <cell r="R9">
            <v>526.01530809195265</v>
          </cell>
          <cell r="S9">
            <v>0.23570548233241456</v>
          </cell>
          <cell r="T9">
            <v>123.98469190804735</v>
          </cell>
          <cell r="U9">
            <v>650</v>
          </cell>
          <cell r="V9">
            <v>650</v>
          </cell>
          <cell r="W9" t="str">
            <v>bez zmian</v>
          </cell>
        </row>
        <row r="10">
          <cell r="C10">
            <v>5</v>
          </cell>
          <cell r="D10" t="str">
            <v>88.91</v>
          </cell>
          <cell r="E10" t="str">
            <v xml:space="preserve">WYKONANIE MR MÓZGU NACZYNIOWE BEZ  KONTRASTU </v>
          </cell>
          <cell r="F10" t="str">
            <v>314-005</v>
          </cell>
          <cell r="G10">
            <v>3.0299999999999997E-2</v>
          </cell>
          <cell r="H10">
            <v>5.46244</v>
          </cell>
          <cell r="I10">
            <v>0</v>
          </cell>
          <cell r="J10">
            <v>46.74756882760957</v>
          </cell>
          <cell r="K10">
            <v>52.240308827609567</v>
          </cell>
          <cell r="L10">
            <v>0</v>
          </cell>
          <cell r="M10">
            <v>86.590812194109731</v>
          </cell>
          <cell r="N10">
            <v>138.8311210217193</v>
          </cell>
          <cell r="O10">
            <v>120.15516362764345</v>
          </cell>
          <cell r="P10">
            <v>0.15543200000918792</v>
          </cell>
          <cell r="Q10">
            <v>0.66064217327948127</v>
          </cell>
          <cell r="R10">
            <v>139.49176319499878</v>
          </cell>
          <cell r="S10">
            <v>2.5844410347085396</v>
          </cell>
          <cell r="T10">
            <v>360.50823680500122</v>
          </cell>
          <cell r="U10">
            <v>500</v>
          </cell>
          <cell r="V10">
            <v>500</v>
          </cell>
          <cell r="W10" t="str">
            <v>bez zmian</v>
          </cell>
        </row>
        <row r="11">
          <cell r="C11">
            <v>6</v>
          </cell>
          <cell r="D11" t="str">
            <v>88.97</v>
          </cell>
          <cell r="E11" t="str">
            <v xml:space="preserve">WYKONANIE MR MÓZGU  +  SPEKTROSKOPIA  I  DYFUZJA </v>
          </cell>
          <cell r="F11" t="str">
            <v>314-006</v>
          </cell>
          <cell r="G11">
            <v>3.0299999999999997E-2</v>
          </cell>
          <cell r="H11">
            <v>5.46244</v>
          </cell>
          <cell r="I11">
            <v>0</v>
          </cell>
          <cell r="J11">
            <v>88.356515971977885</v>
          </cell>
          <cell r="K11">
            <v>93.849255971977882</v>
          </cell>
          <cell r="L11">
            <v>0</v>
          </cell>
          <cell r="M11">
            <v>163.66332351676695</v>
          </cell>
          <cell r="N11">
            <v>257.51257948874485</v>
          </cell>
          <cell r="O11">
            <v>222.09708413134581</v>
          </cell>
          <cell r="P11">
            <v>0.15945952418022155</v>
          </cell>
          <cell r="Q11">
            <v>1.2486647369917465</v>
          </cell>
          <cell r="R11">
            <v>258.76124422573662</v>
          </cell>
          <cell r="S11">
            <v>1.3187398166804898</v>
          </cell>
          <cell r="T11">
            <v>341.23875577426338</v>
          </cell>
          <cell r="U11">
            <v>600</v>
          </cell>
          <cell r="V11">
            <v>600</v>
          </cell>
          <cell r="W11" t="str">
            <v>bez zmian</v>
          </cell>
        </row>
        <row r="12">
          <cell r="C12">
            <v>7</v>
          </cell>
          <cell r="D12" t="str">
            <v>88.97</v>
          </cell>
          <cell r="E12" t="str">
            <v>WYKONANIE MR JAMY BRZUSZNEJ</v>
          </cell>
          <cell r="F12" t="str">
            <v>314-007</v>
          </cell>
          <cell r="G12">
            <v>3.0299999999999997E-2</v>
          </cell>
          <cell r="H12">
            <v>5.46244</v>
          </cell>
          <cell r="I12">
            <v>0</v>
          </cell>
          <cell r="J12">
            <v>103.38139051416202</v>
          </cell>
          <cell r="K12">
            <v>108.87413051416202</v>
          </cell>
          <cell r="L12">
            <v>0</v>
          </cell>
          <cell r="M12">
            <v>191.49399198468382</v>
          </cell>
          <cell r="N12">
            <v>300.36812249884582</v>
          </cell>
          <cell r="O12">
            <v>258.90802675969695</v>
          </cell>
          <cell r="P12">
            <v>0.16013445491834699</v>
          </cell>
          <cell r="Q12">
            <v>1.4609980415835704</v>
          </cell>
          <cell r="R12">
            <v>301.82912054042941</v>
          </cell>
          <cell r="S12">
            <v>0.98787976099089214</v>
          </cell>
          <cell r="T12">
            <v>298.17087945957059</v>
          </cell>
          <cell r="U12">
            <v>600</v>
          </cell>
          <cell r="V12">
            <v>600</v>
          </cell>
          <cell r="W12" t="str">
            <v>bez zmian</v>
          </cell>
        </row>
        <row r="13">
          <cell r="C13">
            <v>8</v>
          </cell>
          <cell r="D13" t="str">
            <v>88.97</v>
          </cell>
          <cell r="E13" t="str">
            <v xml:space="preserve">WYKONANIE MR JAMY BRZUSZNEJ  BEZ I Z KONTRASTEM </v>
          </cell>
          <cell r="F13" t="str">
            <v>314-008</v>
          </cell>
          <cell r="G13">
            <v>272.69693999999998</v>
          </cell>
          <cell r="H13">
            <v>11.094440000000001</v>
          </cell>
          <cell r="I13">
            <v>0</v>
          </cell>
          <cell r="J13">
            <v>107.23445653416202</v>
          </cell>
          <cell r="K13">
            <v>391.02583653416201</v>
          </cell>
          <cell r="L13">
            <v>0</v>
          </cell>
          <cell r="M13">
            <v>198.63105011362492</v>
          </cell>
          <cell r="N13">
            <v>589.65688664778691</v>
          </cell>
          <cell r="O13">
            <v>546.68837850869693</v>
          </cell>
          <cell r="P13">
            <v>7.859780787055165E-2</v>
          </cell>
          <cell r="Q13">
            <v>1.5154500264264426</v>
          </cell>
          <cell r="R13">
            <v>591.1723366742134</v>
          </cell>
          <cell r="S13">
            <v>0.20100342312071146</v>
          </cell>
          <cell r="T13">
            <v>118.8276633257866</v>
          </cell>
          <cell r="U13">
            <v>710</v>
          </cell>
          <cell r="V13">
            <v>660</v>
          </cell>
          <cell r="W13">
            <v>7.575757575757576E-2</v>
          </cell>
          <cell r="X13">
            <v>710</v>
          </cell>
        </row>
        <row r="14">
          <cell r="C14">
            <v>9</v>
          </cell>
          <cell r="D14" t="str">
            <v>88.97</v>
          </cell>
          <cell r="E14" t="str">
            <v xml:space="preserve">WYKONANIE MR JAMY BRZUSZNEJ  BEZ I Z KONTRASTEM  +  BADANIE DYNAMICZNE </v>
          </cell>
          <cell r="F14" t="str">
            <v>314-009</v>
          </cell>
          <cell r="G14">
            <v>275.21064000000001</v>
          </cell>
          <cell r="H14">
            <v>81.71444000000001</v>
          </cell>
          <cell r="I14">
            <v>0</v>
          </cell>
          <cell r="J14">
            <v>165.49787472071449</v>
          </cell>
          <cell r="K14">
            <v>522.42295472071453</v>
          </cell>
          <cell r="L14">
            <v>0</v>
          </cell>
          <cell r="M14">
            <v>306.55274162625329</v>
          </cell>
          <cell r="N14">
            <v>828.97569634696788</v>
          </cell>
          <cell r="O14">
            <v>762.5341530657505</v>
          </cell>
          <cell r="P14">
            <v>8.713254745914098E-2</v>
          </cell>
          <cell r="Q14">
            <v>2.338835545262707</v>
          </cell>
          <cell r="R14">
            <v>831.31453189223055</v>
          </cell>
          <cell r="S14">
            <v>0.20291413374407052</v>
          </cell>
          <cell r="T14">
            <v>168.68546810776945</v>
          </cell>
          <cell r="U14">
            <v>1000</v>
          </cell>
          <cell r="V14">
            <v>950</v>
          </cell>
          <cell r="W14">
            <v>5.2631578947368418E-2</v>
          </cell>
          <cell r="X14">
            <v>1000</v>
          </cell>
        </row>
        <row r="15">
          <cell r="C15">
            <v>10</v>
          </cell>
          <cell r="D15" t="str">
            <v>88.92</v>
          </cell>
          <cell r="E15" t="str">
            <v xml:space="preserve">WYKONANIE MR KLATKI PIERSIOWEJ </v>
          </cell>
          <cell r="F15" t="str">
            <v>314-010</v>
          </cell>
          <cell r="G15">
            <v>3.0299999999999997E-2</v>
          </cell>
          <cell r="H15">
            <v>5.46244</v>
          </cell>
          <cell r="I15">
            <v>0</v>
          </cell>
          <cell r="J15">
            <v>112.71711905416203</v>
          </cell>
          <cell r="K15">
            <v>118.20985905416202</v>
          </cell>
          <cell r="L15">
            <v>0</v>
          </cell>
          <cell r="M15">
            <v>208.78661996462034</v>
          </cell>
          <cell r="N15">
            <v>326.99647901878234</v>
          </cell>
          <cell r="O15">
            <v>281.78056168269694</v>
          </cell>
          <cell r="P15">
            <v>0.16046499824569671</v>
          </cell>
          <cell r="Q15">
            <v>1.5929316618014897</v>
          </cell>
          <cell r="R15">
            <v>328.58941068058385</v>
          </cell>
          <cell r="S15">
            <v>0.82598702361485943</v>
          </cell>
          <cell r="T15">
            <v>271.41058931941615</v>
          </cell>
          <cell r="U15">
            <v>600</v>
          </cell>
          <cell r="V15">
            <v>600</v>
          </cell>
          <cell r="W15" t="str">
            <v>bez zmian</v>
          </cell>
        </row>
        <row r="16">
          <cell r="C16">
            <v>11</v>
          </cell>
          <cell r="D16" t="str">
            <v>88.92</v>
          </cell>
          <cell r="E16" t="str">
            <v xml:space="preserve">WYKONANIE MR KLATKI PIERSIOWEJ BEZ I Z KONTRASTEM  </v>
          </cell>
          <cell r="F16" t="str">
            <v>314-011</v>
          </cell>
          <cell r="G16">
            <v>272.69693999999998</v>
          </cell>
          <cell r="H16">
            <v>11.094440000000001</v>
          </cell>
          <cell r="I16">
            <v>0</v>
          </cell>
          <cell r="J16">
            <v>124.27631711416203</v>
          </cell>
          <cell r="K16">
            <v>408.067697114162</v>
          </cell>
          <cell r="L16">
            <v>0</v>
          </cell>
          <cell r="M16">
            <v>230.19779435144375</v>
          </cell>
          <cell r="N16">
            <v>638.26549146560569</v>
          </cell>
          <cell r="O16">
            <v>588.44093692969693</v>
          </cell>
          <cell r="P16">
            <v>8.4672141941513956E-2</v>
          </cell>
          <cell r="Q16">
            <v>1.7562876163301062</v>
          </cell>
          <cell r="R16">
            <v>640.02177908193585</v>
          </cell>
          <cell r="S16">
            <v>0.20308405927140222</v>
          </cell>
          <cell r="T16">
            <v>129.97822091806415</v>
          </cell>
          <cell r="U16">
            <v>770</v>
          </cell>
          <cell r="V16">
            <v>750</v>
          </cell>
          <cell r="W16">
            <v>2.6666666666666668E-2</v>
          </cell>
          <cell r="X16">
            <v>770</v>
          </cell>
        </row>
        <row r="17">
          <cell r="C17">
            <v>12</v>
          </cell>
          <cell r="D17" t="str">
            <v>88.97</v>
          </cell>
          <cell r="E17" t="str">
            <v xml:space="preserve">WYKONANIE MR KLATKI PIERSIOWEJ BEZ I Z KONTRASTEM  +  OPCJA DYNAMICZNA </v>
          </cell>
          <cell r="F17" t="str">
            <v>314-012</v>
          </cell>
          <cell r="G17">
            <v>275.21064000000001</v>
          </cell>
          <cell r="H17">
            <v>81.71444000000001</v>
          </cell>
          <cell r="I17">
            <v>0</v>
          </cell>
          <cell r="J17">
            <v>169.35094074071449</v>
          </cell>
          <cell r="K17">
            <v>526.27602074071456</v>
          </cell>
          <cell r="L17">
            <v>0</v>
          </cell>
          <cell r="M17">
            <v>313.68979975519443</v>
          </cell>
          <cell r="N17">
            <v>839.96582049590893</v>
          </cell>
          <cell r="O17">
            <v>771.97416481475057</v>
          </cell>
          <cell r="P17">
            <v>8.8075040305881494E-2</v>
          </cell>
          <cell r="Q17">
            <v>2.3932875301055789</v>
          </cell>
          <cell r="R17">
            <v>842.3591080260145</v>
          </cell>
          <cell r="S17">
            <v>0.21088498988307899</v>
          </cell>
          <cell r="T17">
            <v>177.6408919739855</v>
          </cell>
          <cell r="U17">
            <v>1020</v>
          </cell>
          <cell r="V17">
            <v>950</v>
          </cell>
          <cell r="W17">
            <v>7.3684210526315783E-2</v>
          </cell>
          <cell r="X17">
            <v>1020</v>
          </cell>
        </row>
        <row r="18">
          <cell r="C18">
            <v>13</v>
          </cell>
          <cell r="D18" t="str">
            <v>88.94</v>
          </cell>
          <cell r="E18" t="str">
            <v xml:space="preserve">WYKONANIE MR KOLANA  </v>
          </cell>
          <cell r="F18" t="str">
            <v>314-013</v>
          </cell>
          <cell r="G18">
            <v>3.0299999999999997E-2</v>
          </cell>
          <cell r="H18">
            <v>5.46244</v>
          </cell>
          <cell r="I18">
            <v>0</v>
          </cell>
          <cell r="J18">
            <v>128.12938313416203</v>
          </cell>
          <cell r="K18">
            <v>133.62212313416202</v>
          </cell>
          <cell r="L18">
            <v>0</v>
          </cell>
          <cell r="M18">
            <v>237.33485248038488</v>
          </cell>
          <cell r="N18">
            <v>370.95697561454688</v>
          </cell>
          <cell r="O18">
            <v>319.54060867869691</v>
          </cell>
          <cell r="P18">
            <v>0.16090714463008965</v>
          </cell>
          <cell r="Q18">
            <v>1.8107396011729786</v>
          </cell>
          <cell r="R18">
            <v>372.76771521571987</v>
          </cell>
          <cell r="S18">
            <v>0.74371323874935469</v>
          </cell>
          <cell r="T18">
            <v>277.23228478428013</v>
          </cell>
          <cell r="U18">
            <v>650</v>
          </cell>
          <cell r="V18">
            <v>650</v>
          </cell>
          <cell r="W18" t="str">
            <v>bez zmian</v>
          </cell>
        </row>
        <row r="19">
          <cell r="C19">
            <v>14</v>
          </cell>
          <cell r="D19" t="str">
            <v>88.94</v>
          </cell>
          <cell r="E19" t="str">
            <v xml:space="preserve">WYKONANIE MR KOLANA  BEZ I Z KONTRASTEM </v>
          </cell>
          <cell r="F19" t="str">
            <v>314-014</v>
          </cell>
          <cell r="G19">
            <v>272.69693999999998</v>
          </cell>
          <cell r="H19">
            <v>11.094440000000001</v>
          </cell>
          <cell r="I19">
            <v>0</v>
          </cell>
          <cell r="J19">
            <v>128.12938313416203</v>
          </cell>
          <cell r="K19">
            <v>411.92076313416203</v>
          </cell>
          <cell r="L19">
            <v>0</v>
          </cell>
          <cell r="M19">
            <v>237.33485248038488</v>
          </cell>
          <cell r="N19">
            <v>649.25561561454697</v>
          </cell>
          <cell r="O19">
            <v>597.880948678697</v>
          </cell>
          <cell r="P19">
            <v>8.5927921017364392E-2</v>
          </cell>
          <cell r="Q19">
            <v>1.8107396011729786</v>
          </cell>
          <cell r="R19">
            <v>651.06635521571991</v>
          </cell>
          <cell r="S19">
            <v>0.21339398614484811</v>
          </cell>
          <cell r="T19">
            <v>138.93364478428009</v>
          </cell>
          <cell r="U19">
            <v>790</v>
          </cell>
          <cell r="V19">
            <v>770</v>
          </cell>
          <cell r="W19">
            <v>2.5974025974025976E-2</v>
          </cell>
          <cell r="X19">
            <v>790</v>
          </cell>
        </row>
        <row r="20">
          <cell r="C20">
            <v>15</v>
          </cell>
          <cell r="D20" t="str">
            <v>88.93</v>
          </cell>
          <cell r="E20" t="str">
            <v xml:space="preserve">WYKONANIE MR PRZEGLĄDOWE CAŁEGO KRĘGOSŁUPA  </v>
          </cell>
          <cell r="F20" t="str">
            <v>314-015</v>
          </cell>
          <cell r="G20">
            <v>3.0299999999999997E-2</v>
          </cell>
          <cell r="H20">
            <v>5.46244</v>
          </cell>
          <cell r="I20">
            <v>0</v>
          </cell>
          <cell r="J20">
            <v>97.692244511977876</v>
          </cell>
          <cell r="K20">
            <v>103.18498451197787</v>
          </cell>
          <cell r="L20">
            <v>0</v>
          </cell>
          <cell r="M20">
            <v>180.95595149670345</v>
          </cell>
          <cell r="N20">
            <v>284.14093600868131</v>
          </cell>
          <cell r="O20">
            <v>244.9696190543458</v>
          </cell>
          <cell r="P20">
            <v>0.1599027549030293</v>
          </cell>
          <cell r="Q20">
            <v>1.3805983572096656</v>
          </cell>
          <cell r="R20">
            <v>285.521534365891</v>
          </cell>
          <cell r="S20">
            <v>0.75118139901580416</v>
          </cell>
          <cell r="T20">
            <v>214.478465634109</v>
          </cell>
          <cell r="U20">
            <v>500</v>
          </cell>
          <cell r="V20">
            <v>500</v>
          </cell>
          <cell r="W20" t="str">
            <v>bez zmian</v>
          </cell>
        </row>
        <row r="21">
          <cell r="C21">
            <v>16</v>
          </cell>
          <cell r="D21" t="str">
            <v>88.93</v>
          </cell>
          <cell r="E21" t="str">
            <v xml:space="preserve">WYKONANIE MR PRZEGLĄDOWE CAŁEGO KRĘGOSŁUPA  BEZ I Z KONTRASTEM </v>
          </cell>
          <cell r="F21" t="str">
            <v>314-016</v>
          </cell>
          <cell r="G21">
            <v>272.69693999999998</v>
          </cell>
          <cell r="H21">
            <v>11.094440000000001</v>
          </cell>
          <cell r="I21">
            <v>0</v>
          </cell>
          <cell r="J21">
            <v>105.39837655197788</v>
          </cell>
          <cell r="K21">
            <v>389.18975655197789</v>
          </cell>
          <cell r="L21">
            <v>0</v>
          </cell>
          <cell r="M21">
            <v>195.23006775458572</v>
          </cell>
          <cell r="N21">
            <v>584.41982430656367</v>
          </cell>
          <cell r="O21">
            <v>542.18998255234578</v>
          </cell>
          <cell r="P21">
            <v>7.7887535943438058E-2</v>
          </cell>
          <cell r="Q21">
            <v>1.48950232689541</v>
          </cell>
          <cell r="R21">
            <v>585.90932663345905</v>
          </cell>
          <cell r="S21">
            <v>0.21179159935812261</v>
          </cell>
          <cell r="T21">
            <v>124.09067336654095</v>
          </cell>
          <cell r="U21">
            <v>710</v>
          </cell>
          <cell r="V21">
            <v>670</v>
          </cell>
          <cell r="W21">
            <v>5.9701492537313432E-2</v>
          </cell>
          <cell r="X21">
            <v>710</v>
          </cell>
        </row>
        <row r="22">
          <cell r="C22">
            <v>17</v>
          </cell>
          <cell r="D22" t="str">
            <v>88.93</v>
          </cell>
          <cell r="E22" t="str">
            <v>WYKONANIE MR KRĘGOSŁUPA LĘDŹWIOWO/ KRZYŻOWEGO</v>
          </cell>
          <cell r="F22" t="str">
            <v>314-017</v>
          </cell>
          <cell r="G22">
            <v>3.0299999999999997E-2</v>
          </cell>
          <cell r="H22">
            <v>5.46244</v>
          </cell>
          <cell r="I22">
            <v>0</v>
          </cell>
          <cell r="J22">
            <v>97.692244511977876</v>
          </cell>
          <cell r="K22">
            <v>103.18498451197787</v>
          </cell>
          <cell r="L22">
            <v>0</v>
          </cell>
          <cell r="M22">
            <v>180.95595149670345</v>
          </cell>
          <cell r="N22">
            <v>284.14093600868131</v>
          </cell>
          <cell r="O22">
            <v>244.9696190543458</v>
          </cell>
          <cell r="P22">
            <v>0.1599027549030293</v>
          </cell>
          <cell r="Q22">
            <v>1.3805983572096656</v>
          </cell>
          <cell r="R22">
            <v>285.521534365891</v>
          </cell>
          <cell r="S22">
            <v>0.92629953891738459</v>
          </cell>
          <cell r="T22">
            <v>264.478465634109</v>
          </cell>
          <cell r="U22">
            <v>550</v>
          </cell>
          <cell r="V22">
            <v>550</v>
          </cell>
          <cell r="W22" t="str">
            <v>bez zmian</v>
          </cell>
        </row>
        <row r="23">
          <cell r="C23">
            <v>18</v>
          </cell>
          <cell r="D23" t="str">
            <v>88.93</v>
          </cell>
          <cell r="E23" t="str">
            <v xml:space="preserve">WYKONANIE MR KRĘGOSŁUPA LĘDŹWIOWO/ KRZYŻOWEGO BEZ I  Z KONTRASTEM  </v>
          </cell>
          <cell r="F23" t="str">
            <v>314-018</v>
          </cell>
          <cell r="G23">
            <v>272.69693999999998</v>
          </cell>
          <cell r="H23">
            <v>11.094440000000001</v>
          </cell>
          <cell r="I23">
            <v>0</v>
          </cell>
          <cell r="J23">
            <v>109.25144257197789</v>
          </cell>
          <cell r="K23">
            <v>393.04282257197792</v>
          </cell>
          <cell r="L23">
            <v>0</v>
          </cell>
          <cell r="M23">
            <v>202.36712588352688</v>
          </cell>
          <cell r="N23">
            <v>595.40994845550483</v>
          </cell>
          <cell r="O23">
            <v>551.62999430134573</v>
          </cell>
          <cell r="P23">
            <v>7.9364709327685481E-2</v>
          </cell>
          <cell r="Q23">
            <v>1.5439543117382823</v>
          </cell>
          <cell r="R23">
            <v>596.95390276724311</v>
          </cell>
          <cell r="S23">
            <v>0.20612328131596705</v>
          </cell>
          <cell r="T23">
            <v>123.04609723275689</v>
          </cell>
          <cell r="U23">
            <v>720</v>
          </cell>
          <cell r="V23">
            <v>700</v>
          </cell>
          <cell r="W23">
            <v>2.8571428571428571E-2</v>
          </cell>
          <cell r="X23">
            <v>720</v>
          </cell>
        </row>
        <row r="24">
          <cell r="C24">
            <v>19</v>
          </cell>
          <cell r="D24" t="str">
            <v>88.93</v>
          </cell>
          <cell r="E24" t="str">
            <v xml:space="preserve">WYKONANIE MR KRĘGOSŁUPA PIERSIOWEGO </v>
          </cell>
          <cell r="F24" t="str">
            <v>314-019</v>
          </cell>
          <cell r="G24">
            <v>3.0299999999999997E-2</v>
          </cell>
          <cell r="H24">
            <v>5.46244</v>
          </cell>
          <cell r="I24">
            <v>0</v>
          </cell>
          <cell r="J24">
            <v>97.692244511977876</v>
          </cell>
          <cell r="K24">
            <v>103.18498451197787</v>
          </cell>
          <cell r="L24">
            <v>0</v>
          </cell>
          <cell r="M24">
            <v>180.95595149670345</v>
          </cell>
          <cell r="N24">
            <v>284.14093600868131</v>
          </cell>
          <cell r="O24">
            <v>244.9696190543458</v>
          </cell>
          <cell r="P24">
            <v>0.1599027549030293</v>
          </cell>
          <cell r="Q24">
            <v>1.3805983572096656</v>
          </cell>
          <cell r="R24">
            <v>285.521534365891</v>
          </cell>
          <cell r="S24">
            <v>0.92629953891738459</v>
          </cell>
          <cell r="T24">
            <v>264.478465634109</v>
          </cell>
          <cell r="U24">
            <v>550</v>
          </cell>
          <cell r="V24">
            <v>550</v>
          </cell>
          <cell r="W24" t="str">
            <v>bez zmian</v>
          </cell>
        </row>
        <row r="25">
          <cell r="C25">
            <v>20</v>
          </cell>
          <cell r="D25" t="str">
            <v>88.93</v>
          </cell>
          <cell r="E25" t="str">
            <v xml:space="preserve">WYKONANIE MR KRĘGOSŁUPA PIERSIOWEGO BEZ I Z KONTRASTEM </v>
          </cell>
          <cell r="F25" t="str">
            <v>314-020</v>
          </cell>
          <cell r="G25">
            <v>272.69693999999998</v>
          </cell>
          <cell r="H25">
            <v>11.094440000000001</v>
          </cell>
          <cell r="I25">
            <v>0</v>
          </cell>
          <cell r="J25">
            <v>109.25144257197789</v>
          </cell>
          <cell r="K25">
            <v>393.04282257197792</v>
          </cell>
          <cell r="L25">
            <v>0</v>
          </cell>
          <cell r="M25">
            <v>202.36712588352688</v>
          </cell>
          <cell r="N25">
            <v>595.40994845550483</v>
          </cell>
          <cell r="O25">
            <v>551.62999430134573</v>
          </cell>
          <cell r="P25">
            <v>7.9364709327685481E-2</v>
          </cell>
          <cell r="Q25">
            <v>1.5439543117382823</v>
          </cell>
          <cell r="R25">
            <v>596.95390276724311</v>
          </cell>
          <cell r="S25">
            <v>0.20612328131596705</v>
          </cell>
          <cell r="T25">
            <v>123.04609723275689</v>
          </cell>
          <cell r="U25">
            <v>720</v>
          </cell>
          <cell r="V25">
            <v>700</v>
          </cell>
          <cell r="W25">
            <v>2.8571428571428571E-2</v>
          </cell>
          <cell r="X25">
            <v>720</v>
          </cell>
        </row>
        <row r="26">
          <cell r="C26">
            <v>21</v>
          </cell>
          <cell r="D26" t="str">
            <v>88.93</v>
          </cell>
          <cell r="E26" t="str">
            <v xml:space="preserve">WYKONANIE MR KRĘGOSŁUPA SZYJNEGO </v>
          </cell>
          <cell r="F26" t="str">
            <v>314-021</v>
          </cell>
          <cell r="G26">
            <v>3.0299999999999997E-2</v>
          </cell>
          <cell r="H26">
            <v>5.46244</v>
          </cell>
          <cell r="I26">
            <v>0</v>
          </cell>
          <cell r="J26">
            <v>97.692244511977876</v>
          </cell>
          <cell r="K26">
            <v>103.18498451197787</v>
          </cell>
          <cell r="L26">
            <v>0</v>
          </cell>
          <cell r="M26">
            <v>180.95595149670345</v>
          </cell>
          <cell r="N26">
            <v>284.14093600868131</v>
          </cell>
          <cell r="O26">
            <v>244.9696190543458</v>
          </cell>
          <cell r="P26">
            <v>0.1599027549030293</v>
          </cell>
          <cell r="Q26">
            <v>1.3805983572096656</v>
          </cell>
          <cell r="R26">
            <v>285.521534365891</v>
          </cell>
          <cell r="S26">
            <v>0.92629953891738459</v>
          </cell>
          <cell r="T26">
            <v>264.478465634109</v>
          </cell>
          <cell r="U26">
            <v>550</v>
          </cell>
          <cell r="V26">
            <v>550</v>
          </cell>
          <cell r="W26" t="str">
            <v>bez zmian</v>
          </cell>
        </row>
        <row r="27">
          <cell r="C27">
            <v>22</v>
          </cell>
          <cell r="D27" t="str">
            <v>88.93</v>
          </cell>
          <cell r="E27" t="str">
            <v xml:space="preserve">WYKONANIE MR KRĘGOSŁUPA SZYJNEGO  BEZ I Z KONTRASTEM </v>
          </cell>
          <cell r="F27" t="str">
            <v>314-022</v>
          </cell>
          <cell r="G27">
            <v>272.69693999999998</v>
          </cell>
          <cell r="H27">
            <v>11.094440000000001</v>
          </cell>
          <cell r="I27">
            <v>0</v>
          </cell>
          <cell r="J27">
            <v>105.39837655197788</v>
          </cell>
          <cell r="K27">
            <v>389.18975655197789</v>
          </cell>
          <cell r="L27">
            <v>0</v>
          </cell>
          <cell r="M27">
            <v>195.23006775458572</v>
          </cell>
          <cell r="N27">
            <v>584.41982430656367</v>
          </cell>
          <cell r="O27">
            <v>542.18998255234578</v>
          </cell>
          <cell r="P27">
            <v>7.7887535943438058E-2</v>
          </cell>
          <cell r="Q27">
            <v>1.48950232689541</v>
          </cell>
          <cell r="R27">
            <v>585.90932663345905</v>
          </cell>
          <cell r="S27">
            <v>0.21179159935812261</v>
          </cell>
          <cell r="T27">
            <v>124.09067336654095</v>
          </cell>
          <cell r="U27">
            <v>710</v>
          </cell>
          <cell r="V27">
            <v>700</v>
          </cell>
          <cell r="W27">
            <v>1.4285714285714285E-2</v>
          </cell>
          <cell r="X27">
            <v>710</v>
          </cell>
        </row>
        <row r="28">
          <cell r="C28">
            <v>23</v>
          </cell>
          <cell r="D28" t="str">
            <v>88.94</v>
          </cell>
          <cell r="E28" t="str">
            <v xml:space="preserve">WYKONANIE MR  STAWU ŁOKCIOWEGO </v>
          </cell>
          <cell r="F28" t="str">
            <v>314-023</v>
          </cell>
          <cell r="G28">
            <v>3.0299999999999997E-2</v>
          </cell>
          <cell r="H28">
            <v>5.46244</v>
          </cell>
          <cell r="I28">
            <v>0</v>
          </cell>
          <cell r="J28">
            <v>97.692244511977876</v>
          </cell>
          <cell r="K28">
            <v>103.18498451197787</v>
          </cell>
          <cell r="L28">
            <v>0</v>
          </cell>
          <cell r="M28">
            <v>180.95595149670345</v>
          </cell>
          <cell r="N28">
            <v>284.14093600868131</v>
          </cell>
          <cell r="O28">
            <v>244.9696190543458</v>
          </cell>
          <cell r="P28">
            <v>0.1599027549030293</v>
          </cell>
          <cell r="Q28">
            <v>1.3805983572096656</v>
          </cell>
          <cell r="R28">
            <v>285.521534365891</v>
          </cell>
          <cell r="S28">
            <v>1.2765358187205453</v>
          </cell>
          <cell r="T28">
            <v>364.478465634109</v>
          </cell>
          <cell r="U28">
            <v>650</v>
          </cell>
          <cell r="V28">
            <v>650</v>
          </cell>
          <cell r="W28" t="str">
            <v>bez zmian</v>
          </cell>
        </row>
        <row r="29">
          <cell r="C29">
            <v>24</v>
          </cell>
          <cell r="D29" t="str">
            <v>88.94</v>
          </cell>
          <cell r="E29" t="str">
            <v xml:space="preserve">WYKONANIE MR STAWU ŁOKCIOWEGO BEZ I Z KONTRASTEM </v>
          </cell>
          <cell r="F29" t="str">
            <v>314-024</v>
          </cell>
          <cell r="G29">
            <v>272.69693999999998</v>
          </cell>
          <cell r="H29">
            <v>11.094440000000001</v>
          </cell>
          <cell r="I29">
            <v>0</v>
          </cell>
          <cell r="J29">
            <v>124.27631711416203</v>
          </cell>
          <cell r="K29">
            <v>408.067697114162</v>
          </cell>
          <cell r="L29">
            <v>0</v>
          </cell>
          <cell r="M29">
            <v>230.19779435144375</v>
          </cell>
          <cell r="N29">
            <v>638.26549146560569</v>
          </cell>
          <cell r="O29">
            <v>588.44093692969693</v>
          </cell>
          <cell r="P29">
            <v>8.4672141941513956E-2</v>
          </cell>
          <cell r="Q29">
            <v>1.7562876163301062</v>
          </cell>
          <cell r="R29">
            <v>640.02177908193585</v>
          </cell>
          <cell r="S29">
            <v>0.20308405927140222</v>
          </cell>
          <cell r="T29">
            <v>129.97822091806415</v>
          </cell>
          <cell r="U29">
            <v>770</v>
          </cell>
          <cell r="V29">
            <v>750</v>
          </cell>
          <cell r="W29">
            <v>2.6666666666666668E-2</v>
          </cell>
          <cell r="X29">
            <v>770</v>
          </cell>
        </row>
        <row r="30">
          <cell r="C30">
            <v>25</v>
          </cell>
          <cell r="D30" t="str">
            <v>88.97</v>
          </cell>
          <cell r="E30" t="str">
            <v xml:space="preserve">WYKONANIE MR MIEDNICY </v>
          </cell>
          <cell r="F30" t="str">
            <v>314-025</v>
          </cell>
          <cell r="G30">
            <v>3.0299999999999997E-2</v>
          </cell>
          <cell r="H30">
            <v>5.46244</v>
          </cell>
          <cell r="I30">
            <v>0</v>
          </cell>
          <cell r="J30">
            <v>112.71711905416203</v>
          </cell>
          <cell r="K30">
            <v>118.20985905416202</v>
          </cell>
          <cell r="L30">
            <v>0</v>
          </cell>
          <cell r="M30">
            <v>208.78661996462034</v>
          </cell>
          <cell r="N30">
            <v>326.99647901878234</v>
          </cell>
          <cell r="O30">
            <v>281.78056168269694</v>
          </cell>
          <cell r="P30">
            <v>0.16046499824569671</v>
          </cell>
          <cell r="Q30">
            <v>1.5929316618014897</v>
          </cell>
          <cell r="R30">
            <v>328.58941068058385</v>
          </cell>
          <cell r="S30">
            <v>0.82598702361485943</v>
          </cell>
          <cell r="T30">
            <v>271.41058931941615</v>
          </cell>
          <cell r="U30">
            <v>600</v>
          </cell>
          <cell r="V30">
            <v>600</v>
          </cell>
          <cell r="W30" t="str">
            <v>bez zmian</v>
          </cell>
        </row>
        <row r="31">
          <cell r="C31">
            <v>26</v>
          </cell>
          <cell r="D31" t="str">
            <v>88.97</v>
          </cell>
          <cell r="E31" t="str">
            <v xml:space="preserve">WYKONANIE MR MIEDNICY BEZ I Z KONTRASTEM </v>
          </cell>
          <cell r="F31" t="str">
            <v>314-026</v>
          </cell>
          <cell r="G31">
            <v>272.69693999999998</v>
          </cell>
          <cell r="H31">
            <v>11.094440000000001</v>
          </cell>
          <cell r="I31">
            <v>0</v>
          </cell>
          <cell r="J31">
            <v>120.42325109416203</v>
          </cell>
          <cell r="K31">
            <v>404.21463109416203</v>
          </cell>
          <cell r="L31">
            <v>0</v>
          </cell>
          <cell r="M31">
            <v>223.06073622250261</v>
          </cell>
          <cell r="N31">
            <v>627.27536731666464</v>
          </cell>
          <cell r="O31">
            <v>579.00092518069698</v>
          </cell>
          <cell r="P31">
            <v>8.3375414505429291E-2</v>
          </cell>
          <cell r="Q31">
            <v>1.701835631487234</v>
          </cell>
          <cell r="R31">
            <v>628.9772029481519</v>
          </cell>
          <cell r="S31">
            <v>0.20831088382490809</v>
          </cell>
          <cell r="T31">
            <v>131.0227970518481</v>
          </cell>
          <cell r="U31">
            <v>760</v>
          </cell>
          <cell r="V31">
            <v>750</v>
          </cell>
          <cell r="W31">
            <v>1.3333333333333334E-2</v>
          </cell>
          <cell r="X31">
            <v>760</v>
          </cell>
        </row>
        <row r="32">
          <cell r="C32">
            <v>27</v>
          </cell>
          <cell r="D32" t="str">
            <v>88.87</v>
          </cell>
          <cell r="E32" t="str">
            <v xml:space="preserve">WYKONANIE MR MIEDNICY  BEZ I Z KONTRASTEM  +  OPCJA DYNAMICZNA </v>
          </cell>
          <cell r="F32" t="str">
            <v>314-027</v>
          </cell>
          <cell r="G32">
            <v>275.21064000000001</v>
          </cell>
          <cell r="H32">
            <v>81.71444000000001</v>
          </cell>
          <cell r="I32">
            <v>0</v>
          </cell>
          <cell r="J32">
            <v>169.35094074071449</v>
          </cell>
          <cell r="K32">
            <v>526.27602074071456</v>
          </cell>
          <cell r="L32">
            <v>0</v>
          </cell>
          <cell r="M32">
            <v>313.68979975519443</v>
          </cell>
          <cell r="N32">
            <v>839.96582049590893</v>
          </cell>
          <cell r="O32">
            <v>771.97416481475057</v>
          </cell>
          <cell r="P32">
            <v>8.8075040305881494E-2</v>
          </cell>
          <cell r="Q32">
            <v>2.3932875301055789</v>
          </cell>
          <cell r="R32">
            <v>842.3591080260145</v>
          </cell>
          <cell r="S32">
            <v>0.21088498988307899</v>
          </cell>
          <cell r="T32">
            <v>177.6408919739855</v>
          </cell>
          <cell r="U32">
            <v>1020</v>
          </cell>
          <cell r="V32">
            <v>930</v>
          </cell>
          <cell r="W32">
            <v>9.6774193548387094E-2</v>
          </cell>
          <cell r="X32">
            <v>1020</v>
          </cell>
        </row>
        <row r="33">
          <cell r="C33">
            <v>28</v>
          </cell>
          <cell r="D33" t="str">
            <v>88.97</v>
          </cell>
          <cell r="E33" t="str">
            <v xml:space="preserve">WYKONANIE MR OCZODOŁÓW  </v>
          </cell>
          <cell r="F33" t="str">
            <v>314-028</v>
          </cell>
          <cell r="G33">
            <v>3.0299999999999997E-2</v>
          </cell>
          <cell r="H33">
            <v>5.46244</v>
          </cell>
          <cell r="I33">
            <v>0</v>
          </cell>
          <cell r="J33">
            <v>120.42325109416203</v>
          </cell>
          <cell r="K33">
            <v>125.91599109416202</v>
          </cell>
          <cell r="L33">
            <v>0</v>
          </cell>
          <cell r="M33">
            <v>223.06073622250261</v>
          </cell>
          <cell r="N33">
            <v>348.97672731666466</v>
          </cell>
          <cell r="O33">
            <v>300.66058518069696</v>
          </cell>
          <cell r="P33">
            <v>0.16069995375991741</v>
          </cell>
          <cell r="Q33">
            <v>1.701835631487234</v>
          </cell>
          <cell r="R33">
            <v>350.67856294815192</v>
          </cell>
          <cell r="S33">
            <v>0.56838785746170029</v>
          </cell>
          <cell r="T33">
            <v>199.32143705184808</v>
          </cell>
          <cell r="U33">
            <v>550</v>
          </cell>
          <cell r="V33">
            <v>550</v>
          </cell>
          <cell r="W33" t="str">
            <v>bez zmian</v>
          </cell>
        </row>
        <row r="34">
          <cell r="C34">
            <v>29</v>
          </cell>
          <cell r="D34" t="str">
            <v>88.97</v>
          </cell>
          <cell r="E34" t="str">
            <v xml:space="preserve">WYKONANIE MR OCZODOŁÓW BEZ I Z KONTRASTEM </v>
          </cell>
          <cell r="F34" t="str">
            <v>314-029</v>
          </cell>
          <cell r="G34">
            <v>272.69693999999998</v>
          </cell>
          <cell r="H34">
            <v>11.094440000000001</v>
          </cell>
          <cell r="I34">
            <v>0</v>
          </cell>
          <cell r="J34">
            <v>128.12938313416203</v>
          </cell>
          <cell r="K34">
            <v>411.92076313416203</v>
          </cell>
          <cell r="L34">
            <v>0</v>
          </cell>
          <cell r="M34">
            <v>237.33485248038488</v>
          </cell>
          <cell r="N34">
            <v>649.25561561454697</v>
          </cell>
          <cell r="O34">
            <v>597.880948678697</v>
          </cell>
          <cell r="P34">
            <v>8.5927921017364392E-2</v>
          </cell>
          <cell r="Q34">
            <v>1.8107396011729786</v>
          </cell>
          <cell r="R34">
            <v>651.06635521571991</v>
          </cell>
          <cell r="S34">
            <v>0.21339398614484811</v>
          </cell>
          <cell r="T34">
            <v>138.93364478428009</v>
          </cell>
          <cell r="U34">
            <v>790</v>
          </cell>
          <cell r="V34">
            <v>750</v>
          </cell>
          <cell r="W34">
            <v>5.3333333333333337E-2</v>
          </cell>
          <cell r="X34">
            <v>790</v>
          </cell>
        </row>
        <row r="35">
          <cell r="C35">
            <v>30</v>
          </cell>
          <cell r="D35" t="str">
            <v>88.90</v>
          </cell>
          <cell r="E35" t="str">
            <v xml:space="preserve">WYKONANIE MR DŁONI </v>
          </cell>
          <cell r="F35" t="str">
            <v>314-030</v>
          </cell>
          <cell r="G35">
            <v>3.0299999999999997E-2</v>
          </cell>
          <cell r="H35">
            <v>5.46244</v>
          </cell>
          <cell r="I35">
            <v>0</v>
          </cell>
          <cell r="J35">
            <v>120.22955632525409</v>
          </cell>
          <cell r="K35">
            <v>125.72229632525409</v>
          </cell>
          <cell r="L35">
            <v>0</v>
          </cell>
          <cell r="M35">
            <v>222.70195419857879</v>
          </cell>
          <cell r="N35">
            <v>348.42425052383288</v>
          </cell>
          <cell r="O35">
            <v>300.18603299687254</v>
          </cell>
          <cell r="P35">
            <v>0.16069441021415845</v>
          </cell>
          <cell r="Q35">
            <v>1.6990983140974016</v>
          </cell>
          <cell r="R35">
            <v>350.12334883793028</v>
          </cell>
          <cell r="S35">
            <v>0.5708749554277549</v>
          </cell>
          <cell r="T35">
            <v>199.87665116206972</v>
          </cell>
          <cell r="U35">
            <v>550</v>
          </cell>
          <cell r="V35">
            <v>550</v>
          </cell>
          <cell r="W35" t="str">
            <v>bez zmian</v>
          </cell>
        </row>
        <row r="36">
          <cell r="C36">
            <v>31</v>
          </cell>
          <cell r="D36" t="str">
            <v>88.90</v>
          </cell>
          <cell r="E36" t="str">
            <v xml:space="preserve">WYKONANIE MR DŁONI Z KONTRASTEM </v>
          </cell>
          <cell r="F36" t="str">
            <v>314-031</v>
          </cell>
          <cell r="G36">
            <v>272.69693999999998</v>
          </cell>
          <cell r="H36">
            <v>11.094440000000001</v>
          </cell>
          <cell r="I36">
            <v>0</v>
          </cell>
          <cell r="J36">
            <v>131.78875438525409</v>
          </cell>
          <cell r="K36">
            <v>415.5801343852541</v>
          </cell>
          <cell r="L36">
            <v>0</v>
          </cell>
          <cell r="M36">
            <v>244.11312858540217</v>
          </cell>
          <cell r="N36">
            <v>659.69326297065629</v>
          </cell>
          <cell r="O36">
            <v>606.84640824387247</v>
          </cell>
          <cell r="P36">
            <v>8.708439896631362E-2</v>
          </cell>
          <cell r="Q36">
            <v>1.8624542686260184</v>
          </cell>
          <cell r="R36">
            <v>661.55571723928233</v>
          </cell>
          <cell r="S36">
            <v>0.20927078272175656</v>
          </cell>
          <cell r="T36">
            <v>138.44428276071767</v>
          </cell>
          <cell r="U36">
            <v>800</v>
          </cell>
          <cell r="V36">
            <v>770</v>
          </cell>
          <cell r="W36">
            <v>3.896103896103896E-2</v>
          </cell>
          <cell r="X36">
            <v>800</v>
          </cell>
        </row>
        <row r="37">
          <cell r="C37">
            <v>32</v>
          </cell>
          <cell r="D37" t="str">
            <v>88.97</v>
          </cell>
          <cell r="E37" t="str">
            <v xml:space="preserve">WYKONANIE MR DŁONI  BEZ I Z KONTRASTEM  +  OPCJA DYNAMICZNA </v>
          </cell>
          <cell r="F37" t="str">
            <v>314-032</v>
          </cell>
          <cell r="G37">
            <v>275.21064000000001</v>
          </cell>
          <cell r="H37">
            <v>81.71444000000001</v>
          </cell>
          <cell r="I37">
            <v>0</v>
          </cell>
          <cell r="J37">
            <v>180.71644403180656</v>
          </cell>
          <cell r="K37">
            <v>537.64152403180663</v>
          </cell>
          <cell r="L37">
            <v>0</v>
          </cell>
          <cell r="M37">
            <v>334.74219211809401</v>
          </cell>
          <cell r="N37">
            <v>872.38371614990069</v>
          </cell>
          <cell r="O37">
            <v>799.81964787792617</v>
          </cell>
          <cell r="P37">
            <v>9.0725538519215942E-2</v>
          </cell>
          <cell r="Q37">
            <v>2.5539061672443633</v>
          </cell>
          <cell r="R37">
            <v>874.93762231714504</v>
          </cell>
          <cell r="S37">
            <v>0.2</v>
          </cell>
          <cell r="T37">
            <v>174.98752446342903</v>
          </cell>
          <cell r="U37">
            <v>1050</v>
          </cell>
          <cell r="V37">
            <v>970</v>
          </cell>
          <cell r="W37">
            <v>8.247422680412371E-2</v>
          </cell>
        </row>
        <row r="38">
          <cell r="C38">
            <v>33</v>
          </cell>
          <cell r="D38" t="str">
            <v>88.90</v>
          </cell>
          <cell r="E38" t="str">
            <v xml:space="preserve">WYKONANIE MR PODUDZIA </v>
          </cell>
          <cell r="F38" t="str">
            <v>314-033</v>
          </cell>
          <cell r="G38">
            <v>3.0299999999999997E-2</v>
          </cell>
          <cell r="H38">
            <v>5.46244</v>
          </cell>
          <cell r="I38">
            <v>0</v>
          </cell>
          <cell r="J38">
            <v>120.22955632525409</v>
          </cell>
          <cell r="K38">
            <v>125.72229632525409</v>
          </cell>
          <cell r="L38">
            <v>0</v>
          </cell>
          <cell r="M38">
            <v>222.70195419857879</v>
          </cell>
          <cell r="N38">
            <v>348.42425052383288</v>
          </cell>
          <cell r="O38">
            <v>300.18603299687254</v>
          </cell>
          <cell r="P38">
            <v>0.16069441021415845</v>
          </cell>
          <cell r="Q38">
            <v>1.6990983140974016</v>
          </cell>
          <cell r="R38">
            <v>350.12334883793028</v>
          </cell>
          <cell r="S38">
            <v>0.5708749554277549</v>
          </cell>
          <cell r="T38">
            <v>199.87665116206972</v>
          </cell>
          <cell r="U38">
            <v>550</v>
          </cell>
          <cell r="V38">
            <v>550</v>
          </cell>
          <cell r="W38" t="str">
            <v>bez zmian</v>
          </cell>
        </row>
        <row r="39">
          <cell r="C39">
            <v>34</v>
          </cell>
          <cell r="D39" t="str">
            <v>88.90</v>
          </cell>
          <cell r="E39" t="str">
            <v>WYKONANIE MR PODUDZIA  BEZ I Z KONTRASTEM</v>
          </cell>
          <cell r="F39" t="str">
            <v>314-034</v>
          </cell>
          <cell r="G39">
            <v>272.69693999999998</v>
          </cell>
          <cell r="H39">
            <v>11.094440000000001</v>
          </cell>
          <cell r="I39">
            <v>0</v>
          </cell>
          <cell r="J39">
            <v>131.78875438525409</v>
          </cell>
          <cell r="K39">
            <v>415.5801343852541</v>
          </cell>
          <cell r="L39">
            <v>0</v>
          </cell>
          <cell r="M39">
            <v>244.11312858540217</v>
          </cell>
          <cell r="N39">
            <v>659.69326297065629</v>
          </cell>
          <cell r="O39">
            <v>606.84640824387247</v>
          </cell>
          <cell r="P39">
            <v>8.708439896631362E-2</v>
          </cell>
          <cell r="Q39">
            <v>1.8624542686260184</v>
          </cell>
          <cell r="R39">
            <v>661.55571723928233</v>
          </cell>
          <cell r="S39">
            <v>0.20927078272175656</v>
          </cell>
          <cell r="T39">
            <v>138.44428276071767</v>
          </cell>
          <cell r="U39">
            <v>800</v>
          </cell>
          <cell r="V39">
            <v>770</v>
          </cell>
          <cell r="W39">
            <v>3.896103896103896E-2</v>
          </cell>
          <cell r="X39">
            <v>800</v>
          </cell>
        </row>
        <row r="40">
          <cell r="C40">
            <v>35</v>
          </cell>
          <cell r="D40" t="str">
            <v>88.97</v>
          </cell>
          <cell r="E40" t="str">
            <v xml:space="preserve">WYKONANIE MR PODUDZIA  BEZ I Z KONTRASTEM  +  OPCJA DYNAMICZNA </v>
          </cell>
          <cell r="F40" t="str">
            <v>314-035</v>
          </cell>
          <cell r="G40">
            <v>275.21064000000001</v>
          </cell>
          <cell r="H40">
            <v>81.71444000000001</v>
          </cell>
          <cell r="I40">
            <v>0</v>
          </cell>
          <cell r="J40">
            <v>180.71644403180656</v>
          </cell>
          <cell r="K40">
            <v>537.64152403180663</v>
          </cell>
          <cell r="L40">
            <v>0</v>
          </cell>
          <cell r="M40">
            <v>334.74219211809401</v>
          </cell>
          <cell r="N40">
            <v>872.38371614990069</v>
          </cell>
          <cell r="O40">
            <v>799.81964787792617</v>
          </cell>
          <cell r="P40">
            <v>9.0725538519215942E-2</v>
          </cell>
          <cell r="Q40">
            <v>2.5539061672443633</v>
          </cell>
          <cell r="R40">
            <v>874.93762231714504</v>
          </cell>
          <cell r="S40">
            <v>0.2</v>
          </cell>
          <cell r="T40">
            <v>174.98752446342903</v>
          </cell>
          <cell r="U40">
            <v>1050</v>
          </cell>
          <cell r="V40">
            <v>970</v>
          </cell>
          <cell r="W40">
            <v>8.247422680412371E-2</v>
          </cell>
        </row>
        <row r="41">
          <cell r="C41">
            <v>36</v>
          </cell>
          <cell r="D41" t="str">
            <v>88.97</v>
          </cell>
          <cell r="E41" t="str">
            <v xml:space="preserve">WYKONANIE MR PROSTATY CEWKĄ ENDOREKTALNĄ + SPEKTROSKOPIA BEZ I Z KONTRASTEM  +  OPCJA DYNAMICZNA </v>
          </cell>
          <cell r="F41" t="str">
            <v>314-036</v>
          </cell>
          <cell r="G41">
            <v>283.82764000000003</v>
          </cell>
          <cell r="H41">
            <v>553.09444000000008</v>
          </cell>
          <cell r="I41">
            <v>0</v>
          </cell>
          <cell r="J41">
            <v>219.32074597513991</v>
          </cell>
          <cell r="K41">
            <v>1056.24282597514</v>
          </cell>
          <cell r="L41">
            <v>0</v>
          </cell>
          <cell r="M41">
            <v>406.24918046623685</v>
          </cell>
          <cell r="N41">
            <v>1462.4920064413768</v>
          </cell>
          <cell r="O41">
            <v>1374.1371876390926</v>
          </cell>
          <cell r="P41">
            <v>6.4298397275811103E-2</v>
          </cell>
          <cell r="Q41">
            <v>3.0994667295022738</v>
          </cell>
          <cell r="R41">
            <v>1465.591473170879</v>
          </cell>
          <cell r="S41">
            <v>0.20088034914132907</v>
          </cell>
          <cell r="T41">
            <v>294.408526829121</v>
          </cell>
          <cell r="U41">
            <v>1760</v>
          </cell>
          <cell r="V41">
            <v>1660</v>
          </cell>
          <cell r="W41">
            <v>6.0240963855421686E-2</v>
          </cell>
          <cell r="X41">
            <v>1760</v>
          </cell>
        </row>
        <row r="42">
          <cell r="C42">
            <v>37</v>
          </cell>
          <cell r="D42" t="str">
            <v>88.90</v>
          </cell>
          <cell r="E42" t="str">
            <v xml:space="preserve">WYKONANIE MR PRZEDRAMIENIA </v>
          </cell>
          <cell r="F42" t="str">
            <v>314-037</v>
          </cell>
          <cell r="G42">
            <v>3.0299999999999997E-2</v>
          </cell>
          <cell r="H42">
            <v>5.46244</v>
          </cell>
          <cell r="I42">
            <v>0</v>
          </cell>
          <cell r="J42">
            <v>120.22955632525409</v>
          </cell>
          <cell r="K42">
            <v>125.72229632525409</v>
          </cell>
          <cell r="L42">
            <v>0</v>
          </cell>
          <cell r="M42">
            <v>222.70195419857879</v>
          </cell>
          <cell r="N42">
            <v>348.42425052383288</v>
          </cell>
          <cell r="O42">
            <v>300.18603299687254</v>
          </cell>
          <cell r="P42">
            <v>0.16069441021415845</v>
          </cell>
          <cell r="Q42">
            <v>1.6990983140974016</v>
          </cell>
          <cell r="R42">
            <v>350.12334883793028</v>
          </cell>
          <cell r="S42">
            <v>0.5708749554277549</v>
          </cell>
          <cell r="T42">
            <v>199.87665116206972</v>
          </cell>
          <cell r="U42">
            <v>550</v>
          </cell>
          <cell r="V42">
            <v>550</v>
          </cell>
          <cell r="W42" t="str">
            <v>bez zmian</v>
          </cell>
        </row>
        <row r="43">
          <cell r="C43">
            <v>38</v>
          </cell>
          <cell r="D43" t="str">
            <v>88.90</v>
          </cell>
          <cell r="E43" t="str">
            <v xml:space="preserve">WYKONANIE MR PRZEDRAMIENIA  BEZ I Z KONTRASTEM </v>
          </cell>
          <cell r="F43" t="str">
            <v>314-038</v>
          </cell>
          <cell r="G43">
            <v>272.69693999999998</v>
          </cell>
          <cell r="H43">
            <v>11.094440000000001</v>
          </cell>
          <cell r="I43">
            <v>0</v>
          </cell>
          <cell r="J43">
            <v>131.78875438525409</v>
          </cell>
          <cell r="K43">
            <v>415.5801343852541</v>
          </cell>
          <cell r="L43">
            <v>0</v>
          </cell>
          <cell r="M43">
            <v>244.11312858540217</v>
          </cell>
          <cell r="N43">
            <v>659.69326297065629</v>
          </cell>
          <cell r="O43">
            <v>606.84640824387247</v>
          </cell>
          <cell r="P43">
            <v>8.708439896631362E-2</v>
          </cell>
          <cell r="Q43">
            <v>1.8624542686260184</v>
          </cell>
          <cell r="R43">
            <v>661.55571723928233</v>
          </cell>
          <cell r="S43">
            <v>0.20927078272175656</v>
          </cell>
          <cell r="T43">
            <v>138.44428276071767</v>
          </cell>
          <cell r="U43">
            <v>800</v>
          </cell>
          <cell r="V43">
            <v>780</v>
          </cell>
          <cell r="W43">
            <v>2.564102564102564E-2</v>
          </cell>
          <cell r="X43">
            <v>800</v>
          </cell>
        </row>
        <row r="44">
          <cell r="C44">
            <v>39</v>
          </cell>
          <cell r="D44" t="str">
            <v>88.97</v>
          </cell>
          <cell r="E44" t="str">
            <v xml:space="preserve">WYKONANIE MR PRZEDRAMIENIA  BEZ I Z KONTRASTEM + OPCJA DYNAMICZNA </v>
          </cell>
          <cell r="F44" t="str">
            <v>314-039</v>
          </cell>
          <cell r="G44">
            <v>275.21064000000001</v>
          </cell>
          <cell r="H44">
            <v>81.71444000000001</v>
          </cell>
          <cell r="I44">
            <v>0</v>
          </cell>
          <cell r="J44">
            <v>180.71644403180656</v>
          </cell>
          <cell r="K44">
            <v>537.64152403180663</v>
          </cell>
          <cell r="L44">
            <v>0</v>
          </cell>
          <cell r="M44">
            <v>334.74219211809401</v>
          </cell>
          <cell r="N44">
            <v>872.38371614990069</v>
          </cell>
          <cell r="O44">
            <v>799.81964787792617</v>
          </cell>
          <cell r="P44">
            <v>9.0725538519215942E-2</v>
          </cell>
          <cell r="Q44">
            <v>2.5539061672443633</v>
          </cell>
          <cell r="R44">
            <v>874.93762231714504</v>
          </cell>
          <cell r="S44">
            <v>0.2</v>
          </cell>
          <cell r="T44">
            <v>174.98752446342903</v>
          </cell>
          <cell r="U44">
            <v>1050</v>
          </cell>
          <cell r="V44">
            <v>970</v>
          </cell>
          <cell r="W44">
            <v>8.247422680412371E-2</v>
          </cell>
        </row>
        <row r="45">
          <cell r="C45">
            <v>40</v>
          </cell>
          <cell r="D45" t="str">
            <v>88.91</v>
          </cell>
          <cell r="E45" t="str">
            <v xml:space="preserve">WYKONANIE MR PRZYSADKI </v>
          </cell>
          <cell r="F45" t="str">
            <v>314-040</v>
          </cell>
          <cell r="G45">
            <v>3.0299999999999997E-2</v>
          </cell>
          <cell r="H45">
            <v>5.46244</v>
          </cell>
          <cell r="I45">
            <v>0</v>
          </cell>
          <cell r="J45">
            <v>112.71711905416203</v>
          </cell>
          <cell r="K45">
            <v>118.20985905416202</v>
          </cell>
          <cell r="L45">
            <v>0</v>
          </cell>
          <cell r="M45">
            <v>208.78661996462034</v>
          </cell>
          <cell r="N45">
            <v>326.99647901878234</v>
          </cell>
          <cell r="O45">
            <v>281.78056168269694</v>
          </cell>
          <cell r="P45">
            <v>0.16046499824569671</v>
          </cell>
          <cell r="Q45">
            <v>1.5929316618014897</v>
          </cell>
          <cell r="R45">
            <v>328.58941068058385</v>
          </cell>
          <cell r="S45">
            <v>0.52165585301238282</v>
          </cell>
          <cell r="T45">
            <v>171.41058931941615</v>
          </cell>
          <cell r="U45">
            <v>500</v>
          </cell>
          <cell r="V45">
            <v>500</v>
          </cell>
          <cell r="W45" t="str">
            <v>bez zmian</v>
          </cell>
        </row>
        <row r="46">
          <cell r="C46">
            <v>41</v>
          </cell>
          <cell r="D46" t="str">
            <v>88.91</v>
          </cell>
          <cell r="E46" t="str">
            <v xml:space="preserve">WYKONANIE MR PRZYSADKI  BEZ I Z  KONTRASTEM </v>
          </cell>
          <cell r="F46" t="str">
            <v>314-041</v>
          </cell>
          <cell r="G46">
            <v>272.69693999999998</v>
          </cell>
          <cell r="H46">
            <v>11.094440000000001</v>
          </cell>
          <cell r="I46">
            <v>0</v>
          </cell>
          <cell r="J46">
            <v>124.27631711416203</v>
          </cell>
          <cell r="K46">
            <v>408.067697114162</v>
          </cell>
          <cell r="L46">
            <v>0</v>
          </cell>
          <cell r="M46">
            <v>230.19779435144375</v>
          </cell>
          <cell r="N46">
            <v>638.26549146560569</v>
          </cell>
          <cell r="O46">
            <v>588.44093692969693</v>
          </cell>
          <cell r="P46">
            <v>8.4672141941513956E-2</v>
          </cell>
          <cell r="Q46">
            <v>1.7562876163301062</v>
          </cell>
          <cell r="R46">
            <v>640.02177908193585</v>
          </cell>
          <cell r="S46">
            <v>0.20308405927140222</v>
          </cell>
          <cell r="T46">
            <v>129.97822091806415</v>
          </cell>
          <cell r="U46">
            <v>770</v>
          </cell>
          <cell r="V46">
            <v>710</v>
          </cell>
          <cell r="W46">
            <v>8.4507042253521125E-2</v>
          </cell>
          <cell r="X46">
            <v>770</v>
          </cell>
        </row>
        <row r="47">
          <cell r="C47">
            <v>42</v>
          </cell>
          <cell r="D47" t="str">
            <v>88.97</v>
          </cell>
          <cell r="E47" t="str">
            <v xml:space="preserve">WYKONANIE MR PRZYSADKI  BEZ I Z  KONTRASTEM  + OPCJA DYNAMICZNA </v>
          </cell>
          <cell r="F47" t="str">
            <v>314-042</v>
          </cell>
          <cell r="G47">
            <v>272.69693999999998</v>
          </cell>
          <cell r="H47">
            <v>81.71444000000001</v>
          </cell>
          <cell r="I47">
            <v>0</v>
          </cell>
          <cell r="J47">
            <v>146.81362892743826</v>
          </cell>
          <cell r="K47">
            <v>501.22500892743824</v>
          </cell>
          <cell r="L47">
            <v>0</v>
          </cell>
          <cell r="M47">
            <v>271.94379705331909</v>
          </cell>
          <cell r="N47">
            <v>773.16880598075727</v>
          </cell>
          <cell r="O47">
            <v>714.27735087222368</v>
          </cell>
          <cell r="P47">
            <v>8.2449002529087087E-2</v>
          </cell>
          <cell r="Q47">
            <v>2.0747875732178427</v>
          </cell>
          <cell r="R47">
            <v>775.24359355397507</v>
          </cell>
          <cell r="S47">
            <v>0.2</v>
          </cell>
          <cell r="T47">
            <v>155.04871871079501</v>
          </cell>
          <cell r="U47">
            <v>930</v>
          </cell>
          <cell r="V47">
            <v>860</v>
          </cell>
          <cell r="W47">
            <v>8.1395348837209308E-2</v>
          </cell>
        </row>
        <row r="48">
          <cell r="C48">
            <v>43</v>
          </cell>
          <cell r="D48" t="str">
            <v>88.94</v>
          </cell>
          <cell r="E48" t="str">
            <v xml:space="preserve">WYKONANIE MR SPLOTU BARKOWEGO </v>
          </cell>
          <cell r="F48" t="str">
            <v>314-043</v>
          </cell>
          <cell r="G48">
            <v>3.0299999999999997E-2</v>
          </cell>
          <cell r="H48">
            <v>5.46244</v>
          </cell>
          <cell r="I48">
            <v>0</v>
          </cell>
          <cell r="J48">
            <v>120.22955632525409</v>
          </cell>
          <cell r="K48">
            <v>125.72229632525409</v>
          </cell>
          <cell r="L48">
            <v>0</v>
          </cell>
          <cell r="M48">
            <v>222.70195419857879</v>
          </cell>
          <cell r="N48">
            <v>348.42425052383288</v>
          </cell>
          <cell r="O48">
            <v>300.18603299687254</v>
          </cell>
          <cell r="P48">
            <v>0.16069441021415845</v>
          </cell>
          <cell r="Q48">
            <v>1.6990983140974016</v>
          </cell>
          <cell r="R48">
            <v>350.12334883793028</v>
          </cell>
          <cell r="S48">
            <v>0.5708749554277549</v>
          </cell>
          <cell r="T48">
            <v>199.87665116206972</v>
          </cell>
          <cell r="U48">
            <v>550</v>
          </cell>
          <cell r="V48">
            <v>550</v>
          </cell>
          <cell r="W48" t="str">
            <v>bez zmian</v>
          </cell>
        </row>
        <row r="49">
          <cell r="C49">
            <v>44</v>
          </cell>
          <cell r="D49" t="str">
            <v>88.94</v>
          </cell>
          <cell r="E49" t="str">
            <v xml:space="preserve">WYKONANIE MR SPLOTU BARKOWEGO BEZ I Z KONTRASTEM  </v>
          </cell>
          <cell r="F49" t="str">
            <v>314-044</v>
          </cell>
          <cell r="G49">
            <v>272.69693999999998</v>
          </cell>
          <cell r="H49">
            <v>11.094440000000001</v>
          </cell>
          <cell r="I49">
            <v>0</v>
          </cell>
          <cell r="J49">
            <v>131.78875438525409</v>
          </cell>
          <cell r="K49">
            <v>415.5801343852541</v>
          </cell>
          <cell r="L49">
            <v>0</v>
          </cell>
          <cell r="M49">
            <v>244.11312858540217</v>
          </cell>
          <cell r="N49">
            <v>659.69326297065629</v>
          </cell>
          <cell r="O49">
            <v>606.84640824387247</v>
          </cell>
          <cell r="P49">
            <v>8.708439896631362E-2</v>
          </cell>
          <cell r="Q49">
            <v>1.8624542686260184</v>
          </cell>
          <cell r="R49">
            <v>661.55571723928233</v>
          </cell>
          <cell r="S49">
            <v>0.20927078272175656</v>
          </cell>
          <cell r="T49">
            <v>138.44428276071767</v>
          </cell>
          <cell r="U49">
            <v>800</v>
          </cell>
          <cell r="V49">
            <v>780</v>
          </cell>
          <cell r="W49">
            <v>2.564102564102564E-2</v>
          </cell>
          <cell r="X49">
            <v>800</v>
          </cell>
        </row>
        <row r="50">
          <cell r="C50">
            <v>45</v>
          </cell>
          <cell r="D50" t="str">
            <v>88.97</v>
          </cell>
          <cell r="E50" t="str">
            <v xml:space="preserve">WYKONANIE MR SPLOTU BARKOWEGO BEZ I Z KONTRASTEM + OPCJA DYNAMICZNA </v>
          </cell>
          <cell r="F50" t="str">
            <v>314-045</v>
          </cell>
          <cell r="G50">
            <v>275.21064000000001</v>
          </cell>
          <cell r="H50">
            <v>81.71444000000001</v>
          </cell>
          <cell r="I50">
            <v>0</v>
          </cell>
          <cell r="J50">
            <v>180.71644403180656</v>
          </cell>
          <cell r="K50">
            <v>537.64152403180663</v>
          </cell>
          <cell r="L50">
            <v>0</v>
          </cell>
          <cell r="M50">
            <v>334.74219211809401</v>
          </cell>
          <cell r="N50">
            <v>872.38371614990069</v>
          </cell>
          <cell r="O50">
            <v>799.81964787792617</v>
          </cell>
          <cell r="P50">
            <v>9.0725538519215942E-2</v>
          </cell>
          <cell r="Q50">
            <v>2.5539061672443633</v>
          </cell>
          <cell r="R50">
            <v>874.93762231714504</v>
          </cell>
          <cell r="S50">
            <v>0.2</v>
          </cell>
          <cell r="T50">
            <v>174.98752446342903</v>
          </cell>
          <cell r="U50">
            <v>1050</v>
          </cell>
          <cell r="V50">
            <v>970</v>
          </cell>
          <cell r="W50">
            <v>8.247422680412371E-2</v>
          </cell>
        </row>
        <row r="51">
          <cell r="C51">
            <v>46</v>
          </cell>
          <cell r="D51" t="str">
            <v>88.94</v>
          </cell>
          <cell r="E51" t="str">
            <v xml:space="preserve">WYKONANIE MR STAWÓW BIODROWYCH </v>
          </cell>
          <cell r="F51" t="str">
            <v>314-046</v>
          </cell>
          <cell r="G51">
            <v>3.0299999999999997E-2</v>
          </cell>
          <cell r="H51">
            <v>5.46244</v>
          </cell>
          <cell r="I51">
            <v>0</v>
          </cell>
          <cell r="J51">
            <v>112.71711905416203</v>
          </cell>
          <cell r="K51">
            <v>118.20985905416202</v>
          </cell>
          <cell r="L51">
            <v>0</v>
          </cell>
          <cell r="M51">
            <v>208.78661996462034</v>
          </cell>
          <cell r="N51">
            <v>326.99647901878234</v>
          </cell>
          <cell r="O51">
            <v>281.78056168269694</v>
          </cell>
          <cell r="P51">
            <v>0.16046499824569671</v>
          </cell>
          <cell r="Q51">
            <v>1.5929316618014897</v>
          </cell>
          <cell r="R51">
            <v>328.58941068058385</v>
          </cell>
          <cell r="S51">
            <v>0.67382143831362107</v>
          </cell>
          <cell r="T51">
            <v>221.41058931941615</v>
          </cell>
          <cell r="U51">
            <v>550</v>
          </cell>
          <cell r="V51">
            <v>550</v>
          </cell>
          <cell r="W51" t="str">
            <v>bez zmian</v>
          </cell>
        </row>
        <row r="52">
          <cell r="C52">
            <v>47</v>
          </cell>
          <cell r="D52" t="str">
            <v>88.94</v>
          </cell>
          <cell r="E52" t="str">
            <v>WYKONANIE MR STAWÓW BIODROWYCH  BEZ I Z KONTRASTEM</v>
          </cell>
          <cell r="F52" t="str">
            <v>314-047</v>
          </cell>
          <cell r="G52">
            <v>272.69693999999998</v>
          </cell>
          <cell r="H52">
            <v>11.094440000000001</v>
          </cell>
          <cell r="I52">
            <v>0</v>
          </cell>
          <cell r="J52">
            <v>124.27631711416203</v>
          </cell>
          <cell r="K52">
            <v>408.067697114162</v>
          </cell>
          <cell r="L52">
            <v>0</v>
          </cell>
          <cell r="M52">
            <v>230.19779435144375</v>
          </cell>
          <cell r="N52">
            <v>638.26549146560569</v>
          </cell>
          <cell r="O52">
            <v>588.44093692969693</v>
          </cell>
          <cell r="P52">
            <v>8.4672141941513956E-2</v>
          </cell>
          <cell r="Q52">
            <v>1.7562876163301062</v>
          </cell>
          <cell r="R52">
            <v>640.02177908193585</v>
          </cell>
          <cell r="S52">
            <v>0.20308405927140222</v>
          </cell>
          <cell r="T52">
            <v>129.97822091806415</v>
          </cell>
          <cell r="U52">
            <v>770</v>
          </cell>
          <cell r="V52">
            <v>750</v>
          </cell>
          <cell r="W52">
            <v>2.6666666666666668E-2</v>
          </cell>
          <cell r="X52">
            <v>770</v>
          </cell>
        </row>
        <row r="53">
          <cell r="C53">
            <v>48</v>
          </cell>
          <cell r="D53" t="str">
            <v>88.94</v>
          </cell>
          <cell r="E53" t="str">
            <v xml:space="preserve">WYKONANIE MR STAWU BARKOWEGO </v>
          </cell>
          <cell r="F53" t="str">
            <v>314-048</v>
          </cell>
          <cell r="G53">
            <v>3.0299999999999997E-2</v>
          </cell>
          <cell r="H53">
            <v>5.46244</v>
          </cell>
          <cell r="I53">
            <v>0</v>
          </cell>
          <cell r="J53">
            <v>112.71711905416203</v>
          </cell>
          <cell r="K53">
            <v>118.20985905416202</v>
          </cell>
          <cell r="L53">
            <v>0</v>
          </cell>
          <cell r="M53">
            <v>208.78661996462034</v>
          </cell>
          <cell r="N53">
            <v>326.99647901878234</v>
          </cell>
          <cell r="O53">
            <v>281.78056168269694</v>
          </cell>
          <cell r="P53">
            <v>0.16046499824569671</v>
          </cell>
          <cell r="Q53">
            <v>1.5929316618014897</v>
          </cell>
          <cell r="R53">
            <v>328.58941068058385</v>
          </cell>
          <cell r="S53">
            <v>0.82598702361485943</v>
          </cell>
          <cell r="T53">
            <v>271.41058931941615</v>
          </cell>
          <cell r="U53">
            <v>600</v>
          </cell>
          <cell r="V53">
            <v>600</v>
          </cell>
          <cell r="W53" t="str">
            <v>bez zmian</v>
          </cell>
        </row>
        <row r="54">
          <cell r="C54">
            <v>49</v>
          </cell>
          <cell r="D54" t="str">
            <v>88.94</v>
          </cell>
          <cell r="E54" t="str">
            <v xml:space="preserve">WYKONANIE MR STAWU BARKOWEGO BEZ I Z KONTRASTEM </v>
          </cell>
          <cell r="F54" t="str">
            <v>314-049</v>
          </cell>
          <cell r="G54">
            <v>272.69693999999998</v>
          </cell>
          <cell r="H54">
            <v>11.094440000000001</v>
          </cell>
          <cell r="I54">
            <v>0</v>
          </cell>
          <cell r="J54">
            <v>120.42325109416203</v>
          </cell>
          <cell r="K54">
            <v>404.21463109416203</v>
          </cell>
          <cell r="L54">
            <v>0</v>
          </cell>
          <cell r="M54">
            <v>223.06073622250261</v>
          </cell>
          <cell r="N54">
            <v>627.27536731666464</v>
          </cell>
          <cell r="O54">
            <v>579.00092518069698</v>
          </cell>
          <cell r="P54">
            <v>8.3375414505429291E-2</v>
          </cell>
          <cell r="Q54">
            <v>1.701835631487234</v>
          </cell>
          <cell r="R54">
            <v>628.9772029481519</v>
          </cell>
          <cell r="S54">
            <v>0.20831088382490809</v>
          </cell>
          <cell r="T54">
            <v>131.0227970518481</v>
          </cell>
          <cell r="U54">
            <v>760</v>
          </cell>
          <cell r="V54">
            <v>750</v>
          </cell>
          <cell r="W54">
            <v>1.3333333333333334E-2</v>
          </cell>
          <cell r="X54">
            <v>760</v>
          </cell>
        </row>
        <row r="55">
          <cell r="C55">
            <v>50</v>
          </cell>
          <cell r="D55" t="str">
            <v>88.94</v>
          </cell>
          <cell r="E55" t="str">
            <v>WYKONANIE MR STOPY</v>
          </cell>
          <cell r="F55" t="str">
            <v>314-050</v>
          </cell>
          <cell r="G55">
            <v>3.0299999999999997E-2</v>
          </cell>
          <cell r="H55">
            <v>5.46244</v>
          </cell>
          <cell r="I55">
            <v>0</v>
          </cell>
          <cell r="J55">
            <v>120.22955632525409</v>
          </cell>
          <cell r="K55">
            <v>125.72229632525409</v>
          </cell>
          <cell r="L55">
            <v>0</v>
          </cell>
          <cell r="M55">
            <v>222.70195419857879</v>
          </cell>
          <cell r="N55">
            <v>348.42425052383288</v>
          </cell>
          <cell r="O55">
            <v>300.18603299687254</v>
          </cell>
          <cell r="P55">
            <v>0.16069441021415845</v>
          </cell>
          <cell r="Q55">
            <v>1.6990983140974016</v>
          </cell>
          <cell r="R55">
            <v>350.12334883793028</v>
          </cell>
          <cell r="S55">
            <v>0.85648858368734671</v>
          </cell>
          <cell r="T55">
            <v>299.87665116206972</v>
          </cell>
          <cell r="U55">
            <v>650</v>
          </cell>
          <cell r="V55">
            <v>650</v>
          </cell>
          <cell r="W55" t="str">
            <v>bez zmian</v>
          </cell>
        </row>
        <row r="56">
          <cell r="C56">
            <v>51</v>
          </cell>
          <cell r="D56" t="str">
            <v>88.94</v>
          </cell>
          <cell r="E56" t="str">
            <v xml:space="preserve">WYKONANIE MR STOPY BEZ I Z KONTRASTEM </v>
          </cell>
          <cell r="F56" t="str">
            <v>314-051</v>
          </cell>
          <cell r="G56">
            <v>272.69693999999998</v>
          </cell>
          <cell r="H56">
            <v>11.094440000000001</v>
          </cell>
          <cell r="I56">
            <v>0</v>
          </cell>
          <cell r="J56">
            <v>131.78875438525409</v>
          </cell>
          <cell r="K56">
            <v>415.5801343852541</v>
          </cell>
          <cell r="L56">
            <v>0</v>
          </cell>
          <cell r="M56">
            <v>244.11312858540217</v>
          </cell>
          <cell r="N56">
            <v>659.69326297065629</v>
          </cell>
          <cell r="O56">
            <v>606.84640824387247</v>
          </cell>
          <cell r="P56">
            <v>8.708439896631362E-2</v>
          </cell>
          <cell r="Q56">
            <v>1.8624542686260184</v>
          </cell>
          <cell r="R56">
            <v>661.55571723928233</v>
          </cell>
          <cell r="S56">
            <v>0.20927078272175656</v>
          </cell>
          <cell r="T56">
            <v>138.44428276071767</v>
          </cell>
          <cell r="U56">
            <v>800</v>
          </cell>
          <cell r="V56">
            <v>780</v>
          </cell>
          <cell r="W56">
            <v>2.564102564102564E-2</v>
          </cell>
          <cell r="X56">
            <v>800</v>
          </cell>
        </row>
        <row r="57">
          <cell r="C57">
            <v>52</v>
          </cell>
          <cell r="D57" t="str">
            <v>88.97</v>
          </cell>
          <cell r="E57" t="str">
            <v xml:space="preserve">WYKONANIE MR STOPY BEZ I Z KONTRASTEM + OPCJA DYNAMICZNA </v>
          </cell>
          <cell r="F57" t="str">
            <v>314-052</v>
          </cell>
          <cell r="G57">
            <v>275.21064000000001</v>
          </cell>
          <cell r="H57">
            <v>81.71444000000001</v>
          </cell>
          <cell r="I57">
            <v>0</v>
          </cell>
          <cell r="J57">
            <v>180.71644403180656</v>
          </cell>
          <cell r="K57">
            <v>537.64152403180663</v>
          </cell>
          <cell r="L57">
            <v>0</v>
          </cell>
          <cell r="M57">
            <v>334.74219211809401</v>
          </cell>
          <cell r="N57">
            <v>872.38371614990069</v>
          </cell>
          <cell r="O57">
            <v>799.81964787792617</v>
          </cell>
          <cell r="P57">
            <v>9.0725538519215942E-2</v>
          </cell>
          <cell r="Q57">
            <v>2.5539061672443633</v>
          </cell>
          <cell r="R57">
            <v>874.93762231714504</v>
          </cell>
          <cell r="S57">
            <v>0.2</v>
          </cell>
          <cell r="T57">
            <v>174.98752446342903</v>
          </cell>
          <cell r="U57">
            <v>1050</v>
          </cell>
          <cell r="V57">
            <v>970</v>
          </cell>
          <cell r="W57">
            <v>8.247422680412371E-2</v>
          </cell>
        </row>
        <row r="58">
          <cell r="C58">
            <v>53</v>
          </cell>
          <cell r="D58" t="str">
            <v>88.84</v>
          </cell>
          <cell r="E58" t="str">
            <v xml:space="preserve">WYKONANIE MR PIERSI  </v>
          </cell>
          <cell r="F58" t="str">
            <v>314-053</v>
          </cell>
          <cell r="G58">
            <v>3.0299999999999997E-2</v>
          </cell>
          <cell r="H58">
            <v>5.46244</v>
          </cell>
          <cell r="I58">
            <v>0</v>
          </cell>
          <cell r="J58">
            <v>150.66669494743826</v>
          </cell>
          <cell r="K58">
            <v>156.15943494743826</v>
          </cell>
          <cell r="L58">
            <v>0</v>
          </cell>
          <cell r="M58">
            <v>279.08085518226022</v>
          </cell>
          <cell r="N58">
            <v>435.24029012969845</v>
          </cell>
          <cell r="O58">
            <v>374.75702262122371</v>
          </cell>
          <cell r="P58">
            <v>0.16139328646979537</v>
          </cell>
          <cell r="Q58">
            <v>2.1292395580607151</v>
          </cell>
          <cell r="R58">
            <v>437.36952968775915</v>
          </cell>
          <cell r="S58">
            <v>0.48615748441378409</v>
          </cell>
          <cell r="T58">
            <v>212.63047031224085</v>
          </cell>
          <cell r="U58">
            <v>650</v>
          </cell>
          <cell r="V58">
            <v>650</v>
          </cell>
          <cell r="W58" t="str">
            <v>bez zmian</v>
          </cell>
        </row>
        <row r="59">
          <cell r="C59">
            <v>54</v>
          </cell>
          <cell r="D59" t="str">
            <v>88.84</v>
          </cell>
          <cell r="E59" t="str">
            <v xml:space="preserve">WYKONANIE MR PIERSI  BEZ I Z  KONTRASTEM </v>
          </cell>
          <cell r="F59" t="str">
            <v>314-054</v>
          </cell>
          <cell r="G59">
            <v>272.69693999999998</v>
          </cell>
          <cell r="H59">
            <v>11.094440000000001</v>
          </cell>
          <cell r="I59">
            <v>0</v>
          </cell>
          <cell r="J59">
            <v>139.10749688743826</v>
          </cell>
          <cell r="K59">
            <v>422.89887688743829</v>
          </cell>
          <cell r="L59">
            <v>0</v>
          </cell>
          <cell r="M59">
            <v>257.66968079543682</v>
          </cell>
          <cell r="N59">
            <v>680.56855768287505</v>
          </cell>
          <cell r="O59">
            <v>624.77732737422366</v>
          </cell>
          <cell r="P59">
            <v>8.9297783168808958E-2</v>
          </cell>
          <cell r="Q59">
            <v>1.9658836035320983</v>
          </cell>
          <cell r="R59">
            <v>682.53444128640717</v>
          </cell>
          <cell r="S59">
            <v>0.20140457447759638</v>
          </cell>
          <cell r="T59">
            <v>137.46555871359283</v>
          </cell>
          <cell r="U59">
            <v>820</v>
          </cell>
          <cell r="V59">
            <v>800</v>
          </cell>
          <cell r="W59">
            <v>2.5000000000000001E-2</v>
          </cell>
          <cell r="X59">
            <v>820</v>
          </cell>
        </row>
        <row r="60">
          <cell r="C60">
            <v>55</v>
          </cell>
          <cell r="D60" t="str">
            <v>88.97</v>
          </cell>
          <cell r="E60" t="str">
            <v xml:space="preserve">WYKONANIE MR PIERSI  BEZ I Z KONTRASTEM +  OPCJA DYNAMICZNA </v>
          </cell>
          <cell r="F60" t="str">
            <v>314-055</v>
          </cell>
          <cell r="G60">
            <v>275.21064000000001</v>
          </cell>
          <cell r="H60">
            <v>81.71444000000001</v>
          </cell>
          <cell r="I60">
            <v>0</v>
          </cell>
          <cell r="J60">
            <v>139.10749688743826</v>
          </cell>
          <cell r="K60">
            <v>496.03257688743827</v>
          </cell>
          <cell r="L60">
            <v>0</v>
          </cell>
          <cell r="M60">
            <v>257.66968079543682</v>
          </cell>
          <cell r="N60">
            <v>753.70225768287514</v>
          </cell>
          <cell r="O60">
            <v>697.8777273742237</v>
          </cell>
          <cell r="P60">
            <v>7.9991849745215615E-2</v>
          </cell>
          <cell r="Q60">
            <v>1.9658836035320983</v>
          </cell>
          <cell r="R60">
            <v>755.66814128640726</v>
          </cell>
          <cell r="S60">
            <v>0.20423232141408898</v>
          </cell>
          <cell r="T60">
            <v>154.33185871359274</v>
          </cell>
          <cell r="U60">
            <v>910</v>
          </cell>
          <cell r="V60">
            <v>900</v>
          </cell>
          <cell r="W60">
            <v>1.1111111111111112E-2</v>
          </cell>
          <cell r="X60">
            <v>910</v>
          </cell>
        </row>
        <row r="61">
          <cell r="C61">
            <v>56</v>
          </cell>
          <cell r="D61" t="str">
            <v>88.97</v>
          </cell>
          <cell r="E61" t="str">
            <v xml:space="preserve">WYKONANIE MR PIERSI  BEZ Z KONTRASTEM   +  OPCJA DYNAMICZNA +  SPEKTROSKOPIA I DYFUZJA </v>
          </cell>
          <cell r="F61" t="str">
            <v>314-056</v>
          </cell>
          <cell r="G61">
            <v>275.21064000000001</v>
          </cell>
          <cell r="H61">
            <v>81.71444000000001</v>
          </cell>
          <cell r="I61">
            <v>0</v>
          </cell>
          <cell r="J61">
            <v>146.81362892743826</v>
          </cell>
          <cell r="K61">
            <v>503.73870892743832</v>
          </cell>
          <cell r="L61">
            <v>0</v>
          </cell>
          <cell r="M61">
            <v>271.94379705331909</v>
          </cell>
          <cell r="N61">
            <v>775.68250598075747</v>
          </cell>
          <cell r="O61">
            <v>716.75775087222382</v>
          </cell>
          <cell r="P61">
            <v>8.2210140088234837E-2</v>
          </cell>
          <cell r="Q61">
            <v>2.0747875732178427</v>
          </cell>
          <cell r="R61">
            <v>777.75729355397527</v>
          </cell>
          <cell r="S61">
            <v>0.28574814828220108</v>
          </cell>
          <cell r="T61">
            <v>222.24270644602473</v>
          </cell>
          <cell r="U61">
            <v>1000</v>
          </cell>
          <cell r="V61">
            <v>1000</v>
          </cell>
          <cell r="W61" t="str">
            <v>bez zmian</v>
          </cell>
        </row>
        <row r="62">
          <cell r="C62">
            <v>57</v>
          </cell>
          <cell r="D62" t="str">
            <v>88.90</v>
          </cell>
          <cell r="E62" t="str">
            <v xml:space="preserve">WYKONANIE MR SZYI </v>
          </cell>
          <cell r="F62" t="str">
            <v>314-057</v>
          </cell>
          <cell r="G62">
            <v>3.0299999999999997E-2</v>
          </cell>
          <cell r="H62">
            <v>5.46244</v>
          </cell>
          <cell r="I62">
            <v>0</v>
          </cell>
          <cell r="J62">
            <v>112.71711905416203</v>
          </cell>
          <cell r="K62">
            <v>118.20985905416202</v>
          </cell>
          <cell r="L62">
            <v>0</v>
          </cell>
          <cell r="M62">
            <v>208.78661996462034</v>
          </cell>
          <cell r="N62">
            <v>326.99647901878234</v>
          </cell>
          <cell r="O62">
            <v>281.78056168269694</v>
          </cell>
          <cell r="P62">
            <v>0.16046499824569671</v>
          </cell>
          <cell r="Q62">
            <v>1.5929316618014897</v>
          </cell>
          <cell r="R62">
            <v>328.58941068058385</v>
          </cell>
          <cell r="S62">
            <v>0.82598702361485943</v>
          </cell>
          <cell r="T62">
            <v>271.41058931941615</v>
          </cell>
          <cell r="U62">
            <v>600</v>
          </cell>
          <cell r="V62">
            <v>600</v>
          </cell>
          <cell r="W62" t="str">
            <v>bez zmian</v>
          </cell>
        </row>
        <row r="63">
          <cell r="C63">
            <v>58</v>
          </cell>
          <cell r="D63" t="str">
            <v>88.90</v>
          </cell>
          <cell r="E63" t="str">
            <v>WYKONANIE MR SZYI BEZ I Z KONTRASTEM</v>
          </cell>
          <cell r="F63" t="str">
            <v>314-058</v>
          </cell>
          <cell r="G63">
            <v>272.69693999999998</v>
          </cell>
          <cell r="H63">
            <v>11.094440000000001</v>
          </cell>
          <cell r="I63">
            <v>0</v>
          </cell>
          <cell r="J63">
            <v>124.27631711416203</v>
          </cell>
          <cell r="K63">
            <v>408.067697114162</v>
          </cell>
          <cell r="L63">
            <v>0</v>
          </cell>
          <cell r="M63">
            <v>230.19779435144375</v>
          </cell>
          <cell r="N63">
            <v>638.26549146560569</v>
          </cell>
          <cell r="O63">
            <v>588.44093692969693</v>
          </cell>
          <cell r="P63">
            <v>8.4672141941513956E-2</v>
          </cell>
          <cell r="Q63">
            <v>1.7562876163301062</v>
          </cell>
          <cell r="R63">
            <v>640.02177908193585</v>
          </cell>
          <cell r="S63">
            <v>0.20308405927140222</v>
          </cell>
          <cell r="T63">
            <v>129.97822091806415</v>
          </cell>
          <cell r="U63">
            <v>770</v>
          </cell>
          <cell r="V63">
            <v>740</v>
          </cell>
          <cell r="W63">
            <v>4.0540540540540543E-2</v>
          </cell>
          <cell r="X63">
            <v>770</v>
          </cell>
        </row>
        <row r="64">
          <cell r="C64">
            <v>59</v>
          </cell>
          <cell r="D64" t="str">
            <v>88.94</v>
          </cell>
          <cell r="E64" t="str">
            <v>WYKONANIE MR UDA</v>
          </cell>
          <cell r="F64" t="str">
            <v>314-059</v>
          </cell>
          <cell r="G64">
            <v>3.0299999999999997E-2</v>
          </cell>
          <cell r="H64">
            <v>5.46244</v>
          </cell>
          <cell r="I64">
            <v>0</v>
          </cell>
          <cell r="J64">
            <v>127.93568836525409</v>
          </cell>
          <cell r="K64">
            <v>133.42842836525409</v>
          </cell>
          <cell r="L64">
            <v>0</v>
          </cell>
          <cell r="M64">
            <v>236.97607045646103</v>
          </cell>
          <cell r="N64">
            <v>370.40449882171515</v>
          </cell>
          <cell r="O64">
            <v>319.06605649487256</v>
          </cell>
          <cell r="P64">
            <v>0.16090223726969094</v>
          </cell>
          <cell r="Q64">
            <v>1.8080022837831462</v>
          </cell>
          <cell r="R64">
            <v>372.21250110549829</v>
          </cell>
          <cell r="S64">
            <v>0.61198239773773377</v>
          </cell>
          <cell r="T64">
            <v>227.78749889450174</v>
          </cell>
          <cell r="U64">
            <v>600</v>
          </cell>
          <cell r="V64">
            <v>600</v>
          </cell>
          <cell r="W64" t="str">
            <v>bez zmian</v>
          </cell>
        </row>
        <row r="65">
          <cell r="C65">
            <v>60</v>
          </cell>
          <cell r="D65" t="str">
            <v>88.94</v>
          </cell>
          <cell r="E65" t="str">
            <v xml:space="preserve">WYKONANIE MR UDA BEZ I Z KONTRASTEM </v>
          </cell>
          <cell r="F65" t="str">
            <v>314-060</v>
          </cell>
          <cell r="G65">
            <v>272.69693999999998</v>
          </cell>
          <cell r="H65">
            <v>11.094440000000001</v>
          </cell>
          <cell r="I65">
            <v>0</v>
          </cell>
          <cell r="J65">
            <v>131.78875438525409</v>
          </cell>
          <cell r="K65">
            <v>415.5801343852541</v>
          </cell>
          <cell r="L65">
            <v>0</v>
          </cell>
          <cell r="M65">
            <v>244.11312858540217</v>
          </cell>
          <cell r="N65">
            <v>659.69326297065629</v>
          </cell>
          <cell r="O65">
            <v>606.84640824387247</v>
          </cell>
          <cell r="P65">
            <v>8.708439896631362E-2</v>
          </cell>
          <cell r="Q65">
            <v>1.8624542686260184</v>
          </cell>
          <cell r="R65">
            <v>661.55571723928233</v>
          </cell>
          <cell r="S65">
            <v>0.20927078272175656</v>
          </cell>
          <cell r="T65">
            <v>138.44428276071767</v>
          </cell>
          <cell r="U65">
            <v>800</v>
          </cell>
          <cell r="V65">
            <v>780</v>
          </cell>
          <cell r="W65">
            <v>2.564102564102564E-2</v>
          </cell>
          <cell r="X65">
            <v>800</v>
          </cell>
        </row>
        <row r="66">
          <cell r="C66">
            <v>61</v>
          </cell>
          <cell r="D66" t="str">
            <v>88.97</v>
          </cell>
          <cell r="E66" t="str">
            <v>WYKONANIE MR UDA BEZ I Z KONTRASTEM  + BADANIE DYNAMICZNE</v>
          </cell>
          <cell r="F66" t="str">
            <v>314-061</v>
          </cell>
          <cell r="G66">
            <v>275.21064000000001</v>
          </cell>
          <cell r="H66">
            <v>81.71444000000001</v>
          </cell>
          <cell r="I66">
            <v>0</v>
          </cell>
          <cell r="J66">
            <v>180.71644403180656</v>
          </cell>
          <cell r="K66">
            <v>537.64152403180663</v>
          </cell>
          <cell r="L66">
            <v>0</v>
          </cell>
          <cell r="M66">
            <v>334.74219211809401</v>
          </cell>
          <cell r="N66">
            <v>872.38371614990069</v>
          </cell>
          <cell r="O66">
            <v>799.81964787792617</v>
          </cell>
          <cell r="P66">
            <v>9.0725538519215942E-2</v>
          </cell>
          <cell r="Q66">
            <v>2.5539061672443633</v>
          </cell>
          <cell r="R66">
            <v>874.93762231714504</v>
          </cell>
          <cell r="S66">
            <v>0.20008555263542985</v>
          </cell>
          <cell r="T66">
            <v>175.06237768285496</v>
          </cell>
          <cell r="U66">
            <v>1050</v>
          </cell>
          <cell r="V66">
            <v>970</v>
          </cell>
          <cell r="W66">
            <v>8.247422680412371E-2</v>
          </cell>
          <cell r="X66">
            <v>1050</v>
          </cell>
        </row>
        <row r="67">
          <cell r="C67">
            <v>62</v>
          </cell>
          <cell r="D67" t="str">
            <v>88.97</v>
          </cell>
          <cell r="E67" t="str">
            <v>WYKONANIE MR TRZUSTKI</v>
          </cell>
          <cell r="F67" t="str">
            <v>314-062</v>
          </cell>
          <cell r="G67">
            <v>3.0299999999999997E-2</v>
          </cell>
          <cell r="H67">
            <v>5.46244</v>
          </cell>
          <cell r="I67">
            <v>0</v>
          </cell>
          <cell r="J67">
            <v>112.71711905416203</v>
          </cell>
          <cell r="K67">
            <v>118.20985905416202</v>
          </cell>
          <cell r="L67">
            <v>0</v>
          </cell>
          <cell r="M67">
            <v>208.78661996462034</v>
          </cell>
          <cell r="N67">
            <v>326.99647901878234</v>
          </cell>
          <cell r="O67">
            <v>281.78056168269694</v>
          </cell>
          <cell r="P67">
            <v>0.16046499824569671</v>
          </cell>
          <cell r="Q67">
            <v>1.5929316618014897</v>
          </cell>
          <cell r="R67">
            <v>328.58941068058385</v>
          </cell>
          <cell r="S67">
            <v>0.82598702361485943</v>
          </cell>
          <cell r="T67">
            <v>271.41058931941615</v>
          </cell>
          <cell r="U67">
            <v>600</v>
          </cell>
          <cell r="V67">
            <v>600</v>
          </cell>
          <cell r="W67" t="str">
            <v>bez zmian</v>
          </cell>
        </row>
        <row r="68">
          <cell r="C68">
            <v>63</v>
          </cell>
          <cell r="D68" t="str">
            <v>88.97</v>
          </cell>
          <cell r="E68" t="str">
            <v>WYKONANIE MR TRZUSTKI  BEZ I Z KONTRASTEM</v>
          </cell>
          <cell r="F68" t="str">
            <v>314-063</v>
          </cell>
          <cell r="G68">
            <v>272.69693999999998</v>
          </cell>
          <cell r="H68">
            <v>11.094440000000001</v>
          </cell>
          <cell r="I68">
            <v>0</v>
          </cell>
          <cell r="J68">
            <v>120.42325109416203</v>
          </cell>
          <cell r="K68">
            <v>404.21463109416203</v>
          </cell>
          <cell r="L68">
            <v>0</v>
          </cell>
          <cell r="M68">
            <v>223.06073622250261</v>
          </cell>
          <cell r="N68">
            <v>627.27536731666464</v>
          </cell>
          <cell r="O68">
            <v>579.00092518069698</v>
          </cell>
          <cell r="P68">
            <v>8.3375414505429291E-2</v>
          </cell>
          <cell r="Q68">
            <v>1.701835631487234</v>
          </cell>
          <cell r="R68">
            <v>628.9772029481519</v>
          </cell>
          <cell r="S68">
            <v>0.20831088382490809</v>
          </cell>
          <cell r="T68">
            <v>131.0227970518481</v>
          </cell>
          <cell r="U68">
            <v>760</v>
          </cell>
          <cell r="V68">
            <v>750</v>
          </cell>
          <cell r="W68">
            <v>1.3333333333333334E-2</v>
          </cell>
          <cell r="X68">
            <v>760</v>
          </cell>
        </row>
        <row r="69">
          <cell r="C69">
            <v>64</v>
          </cell>
          <cell r="D69" t="str">
            <v>88.97</v>
          </cell>
          <cell r="E69" t="str">
            <v xml:space="preserve">WYKONANIE MR TRZUSTKI  BEZ I Z KONTRASTEM + OPCJA DYNAMICZNA </v>
          </cell>
          <cell r="F69" t="str">
            <v>314-064</v>
          </cell>
          <cell r="G69">
            <v>275.21064000000001</v>
          </cell>
          <cell r="H69">
            <v>81.71444000000001</v>
          </cell>
          <cell r="I69">
            <v>0</v>
          </cell>
          <cell r="J69">
            <v>169.35094074071449</v>
          </cell>
          <cell r="K69">
            <v>526.27602074071456</v>
          </cell>
          <cell r="L69">
            <v>0</v>
          </cell>
          <cell r="M69">
            <v>313.68979975519443</v>
          </cell>
          <cell r="N69">
            <v>839.96582049590893</v>
          </cell>
          <cell r="O69">
            <v>771.97416481475057</v>
          </cell>
          <cell r="P69">
            <v>8.8075040305881494E-2</v>
          </cell>
          <cell r="Q69">
            <v>2.3932875301055789</v>
          </cell>
          <cell r="R69">
            <v>842.3591080260145</v>
          </cell>
          <cell r="S69">
            <v>0.21088498988307899</v>
          </cell>
          <cell r="T69">
            <v>177.6408919739855</v>
          </cell>
          <cell r="U69">
            <v>1020</v>
          </cell>
          <cell r="V69">
            <v>930</v>
          </cell>
          <cell r="W69">
            <v>9.6774193548387094E-2</v>
          </cell>
          <cell r="X69">
            <v>1020</v>
          </cell>
        </row>
        <row r="70">
          <cell r="C70">
            <v>65</v>
          </cell>
          <cell r="D70" t="str">
            <v>88.97</v>
          </cell>
          <cell r="E70" t="str">
            <v xml:space="preserve">WYKONANIE MR TWARZOCZASZKI </v>
          </cell>
          <cell r="F70" t="str">
            <v>314-065</v>
          </cell>
          <cell r="G70">
            <v>3.0299999999999997E-2</v>
          </cell>
          <cell r="H70">
            <v>5.46244</v>
          </cell>
          <cell r="I70">
            <v>0</v>
          </cell>
          <cell r="J70">
            <v>112.71711905416203</v>
          </cell>
          <cell r="K70">
            <v>118.20985905416202</v>
          </cell>
          <cell r="L70">
            <v>0</v>
          </cell>
          <cell r="M70">
            <v>208.78661996462034</v>
          </cell>
          <cell r="N70">
            <v>326.99647901878234</v>
          </cell>
          <cell r="O70">
            <v>281.78056168269694</v>
          </cell>
          <cell r="P70">
            <v>0.16046499824569671</v>
          </cell>
          <cell r="Q70">
            <v>1.5929316618014897</v>
          </cell>
          <cell r="R70">
            <v>328.58941068058385</v>
          </cell>
          <cell r="S70">
            <v>0.52165585301238282</v>
          </cell>
          <cell r="T70">
            <v>171.41058931941615</v>
          </cell>
          <cell r="U70">
            <v>500</v>
          </cell>
          <cell r="V70">
            <v>500</v>
          </cell>
          <cell r="W70" t="str">
            <v>bez zmian</v>
          </cell>
        </row>
        <row r="71">
          <cell r="C71">
            <v>66</v>
          </cell>
          <cell r="D71" t="str">
            <v>88.97</v>
          </cell>
          <cell r="E71" t="str">
            <v>WYKONANIE MR TWARZOCZASZKI BEZ I Z  KONTRASTEM</v>
          </cell>
          <cell r="F71" t="str">
            <v>314-066</v>
          </cell>
          <cell r="G71">
            <v>272.69693999999998</v>
          </cell>
          <cell r="H71">
            <v>11.094440000000001</v>
          </cell>
          <cell r="I71">
            <v>0</v>
          </cell>
          <cell r="J71">
            <v>124.27631711416203</v>
          </cell>
          <cell r="K71">
            <v>408.067697114162</v>
          </cell>
          <cell r="L71">
            <v>0</v>
          </cell>
          <cell r="M71">
            <v>230.19779435144375</v>
          </cell>
          <cell r="N71">
            <v>638.26549146560569</v>
          </cell>
          <cell r="O71">
            <v>588.44093692969693</v>
          </cell>
          <cell r="P71">
            <v>8.4672141941513956E-2</v>
          </cell>
          <cell r="Q71">
            <v>1.7562876163301062</v>
          </cell>
          <cell r="R71">
            <v>640.02177908193585</v>
          </cell>
          <cell r="S71">
            <v>0.20308405927140222</v>
          </cell>
          <cell r="T71">
            <v>129.97822091806415</v>
          </cell>
          <cell r="U71">
            <v>770</v>
          </cell>
          <cell r="V71">
            <v>740</v>
          </cell>
          <cell r="W71">
            <v>4.0540540540540543E-2</v>
          </cell>
          <cell r="X71">
            <v>770</v>
          </cell>
        </row>
        <row r="72">
          <cell r="C72">
            <v>67</v>
          </cell>
          <cell r="D72" t="str">
            <v>88.97</v>
          </cell>
          <cell r="E72" t="str">
            <v>WYKONANIE MR NERKI</v>
          </cell>
          <cell r="F72" t="str">
            <v>314-067</v>
          </cell>
          <cell r="G72">
            <v>3.0299999999999997E-2</v>
          </cell>
          <cell r="H72">
            <v>5.46244</v>
          </cell>
          <cell r="I72">
            <v>0</v>
          </cell>
          <cell r="J72">
            <v>112.71711905416203</v>
          </cell>
          <cell r="K72">
            <v>118.20985905416202</v>
          </cell>
          <cell r="L72">
            <v>0</v>
          </cell>
          <cell r="M72">
            <v>208.78661996462034</v>
          </cell>
          <cell r="N72">
            <v>326.99647901878234</v>
          </cell>
          <cell r="O72">
            <v>281.78056168269694</v>
          </cell>
          <cell r="P72">
            <v>0.16046499824569671</v>
          </cell>
          <cell r="Q72">
            <v>1.5929316618014897</v>
          </cell>
          <cell r="R72">
            <v>328.58941068058385</v>
          </cell>
          <cell r="S72">
            <v>0.82598702361485943</v>
          </cell>
          <cell r="T72">
            <v>271.41058931941615</v>
          </cell>
          <cell r="U72">
            <v>600</v>
          </cell>
          <cell r="V72">
            <v>600</v>
          </cell>
          <cell r="W72" t="str">
            <v>bez zmian</v>
          </cell>
        </row>
        <row r="73">
          <cell r="C73">
            <v>68</v>
          </cell>
          <cell r="D73" t="str">
            <v>88.97</v>
          </cell>
          <cell r="E73" t="str">
            <v xml:space="preserve">WYKONANIE MR NERKI BEZ I Z KONTRASTEM </v>
          </cell>
          <cell r="F73" t="str">
            <v>314-068</v>
          </cell>
          <cell r="G73">
            <v>272.69693999999998</v>
          </cell>
          <cell r="H73">
            <v>11.094440000000001</v>
          </cell>
          <cell r="I73">
            <v>0</v>
          </cell>
          <cell r="J73">
            <v>120.42325109416203</v>
          </cell>
          <cell r="K73">
            <v>404.21463109416203</v>
          </cell>
          <cell r="L73">
            <v>0</v>
          </cell>
          <cell r="M73">
            <v>223.06073622250261</v>
          </cell>
          <cell r="N73">
            <v>627.27536731666464</v>
          </cell>
          <cell r="O73">
            <v>579.00092518069698</v>
          </cell>
          <cell r="P73">
            <v>8.3375414505429291E-2</v>
          </cell>
          <cell r="Q73">
            <v>1.701835631487234</v>
          </cell>
          <cell r="R73">
            <v>628.9772029481519</v>
          </cell>
          <cell r="S73">
            <v>0.20831088382490809</v>
          </cell>
          <cell r="T73">
            <v>131.0227970518481</v>
          </cell>
          <cell r="U73">
            <v>760</v>
          </cell>
          <cell r="V73">
            <v>730</v>
          </cell>
          <cell r="W73">
            <v>4.1095890410958902E-2</v>
          </cell>
          <cell r="X73">
            <v>760</v>
          </cell>
        </row>
        <row r="74">
          <cell r="C74">
            <v>69</v>
          </cell>
          <cell r="D74" t="str">
            <v>88.97</v>
          </cell>
          <cell r="E74" t="str">
            <v xml:space="preserve">WYKONANIE MR NERKI BEZ I Z KONTRASTEM + BADANIE DYNAMICZNE  </v>
          </cell>
          <cell r="F74" t="str">
            <v>314-069</v>
          </cell>
          <cell r="G74">
            <v>275.21064000000001</v>
          </cell>
          <cell r="H74">
            <v>81.71444000000001</v>
          </cell>
          <cell r="I74">
            <v>0</v>
          </cell>
          <cell r="J74">
            <v>169.35094074071449</v>
          </cell>
          <cell r="K74">
            <v>526.27602074071456</v>
          </cell>
          <cell r="L74">
            <v>0</v>
          </cell>
          <cell r="M74">
            <v>313.68979975519443</v>
          </cell>
          <cell r="N74">
            <v>839.96582049590893</v>
          </cell>
          <cell r="O74">
            <v>771.97416481475057</v>
          </cell>
          <cell r="P74">
            <v>8.8075040305881494E-2</v>
          </cell>
          <cell r="Q74">
            <v>2.3932875301055789</v>
          </cell>
          <cell r="R74">
            <v>842.3591080260145</v>
          </cell>
          <cell r="S74">
            <v>0.21088498988307899</v>
          </cell>
          <cell r="T74">
            <v>177.6408919739855</v>
          </cell>
          <cell r="U74">
            <v>1020</v>
          </cell>
          <cell r="V74">
            <v>930</v>
          </cell>
          <cell r="W74">
            <v>9.6774193548387094E-2</v>
          </cell>
          <cell r="X74">
            <v>1020</v>
          </cell>
        </row>
        <row r="75">
          <cell r="C75">
            <v>70</v>
          </cell>
          <cell r="E75" t="str">
            <v>WYKONANIE MR WĄTROBY</v>
          </cell>
          <cell r="F75" t="str">
            <v>314-070</v>
          </cell>
          <cell r="G75">
            <v>3.0299999999999997E-2</v>
          </cell>
          <cell r="H75">
            <v>5.46244</v>
          </cell>
          <cell r="I75">
            <v>0</v>
          </cell>
          <cell r="J75">
            <v>120.42325109416203</v>
          </cell>
          <cell r="K75">
            <v>125.91599109416202</v>
          </cell>
          <cell r="L75">
            <v>0</v>
          </cell>
          <cell r="M75">
            <v>223.06073622250261</v>
          </cell>
          <cell r="N75">
            <v>348.97672731666466</v>
          </cell>
          <cell r="O75">
            <v>300.66058518069696</v>
          </cell>
          <cell r="P75">
            <v>0.16069995375991741</v>
          </cell>
          <cell r="Q75">
            <v>1.701835631487234</v>
          </cell>
          <cell r="R75">
            <v>350.67856294815192</v>
          </cell>
          <cell r="S75">
            <v>0.71096857177640038</v>
          </cell>
          <cell r="T75">
            <v>249.32143705184808</v>
          </cell>
          <cell r="U75">
            <v>600</v>
          </cell>
          <cell r="V75">
            <v>600</v>
          </cell>
          <cell r="W75" t="str">
            <v>bez zmian</v>
          </cell>
        </row>
        <row r="76">
          <cell r="C76">
            <v>71</v>
          </cell>
          <cell r="D76" t="str">
            <v>88.97</v>
          </cell>
          <cell r="E76" t="str">
            <v xml:space="preserve">WYKONANIE MR WĄTROBY BEZ I  Z KONTRASTEM </v>
          </cell>
          <cell r="F76" t="str">
            <v>314-071</v>
          </cell>
          <cell r="G76">
            <v>119.76694000000001</v>
          </cell>
          <cell r="H76">
            <v>11.094440000000001</v>
          </cell>
          <cell r="I76">
            <v>0</v>
          </cell>
          <cell r="J76">
            <v>124.27631711416203</v>
          </cell>
          <cell r="K76">
            <v>255.13769711416202</v>
          </cell>
          <cell r="L76">
            <v>0</v>
          </cell>
          <cell r="M76">
            <v>230.19779435144375</v>
          </cell>
          <cell r="N76">
            <v>485.33549146560574</v>
          </cell>
          <cell r="O76">
            <v>435.51093692969698</v>
          </cell>
          <cell r="P76">
            <v>0.11440482961729102</v>
          </cell>
          <cell r="Q76">
            <v>1.7562876163301062</v>
          </cell>
          <cell r="R76">
            <v>487.09177908193584</v>
          </cell>
          <cell r="S76">
            <v>0.43710082999009092</v>
          </cell>
          <cell r="T76">
            <v>212.90822091806416</v>
          </cell>
          <cell r="U76">
            <v>700</v>
          </cell>
          <cell r="V76">
            <v>700</v>
          </cell>
          <cell r="W76" t="str">
            <v>bez zmian</v>
          </cell>
        </row>
        <row r="77">
          <cell r="C77">
            <v>72</v>
          </cell>
          <cell r="D77" t="str">
            <v>88.97</v>
          </cell>
          <cell r="E77" t="str">
            <v xml:space="preserve">WYKONANIE MR WĄTROBY BEZ I  Z KONTRASTEM + OPCJA DYNAMICZNA </v>
          </cell>
          <cell r="F77" t="str">
            <v>314-072</v>
          </cell>
          <cell r="G77">
            <v>180.07064</v>
          </cell>
          <cell r="H77">
            <v>81.71444000000001</v>
          </cell>
          <cell r="I77">
            <v>0</v>
          </cell>
          <cell r="J77">
            <v>173.20400676071449</v>
          </cell>
          <cell r="K77">
            <v>434.98908676071449</v>
          </cell>
          <cell r="L77">
            <v>0</v>
          </cell>
          <cell r="M77">
            <v>320.82685788413556</v>
          </cell>
          <cell r="N77">
            <v>755.81594464485011</v>
          </cell>
          <cell r="O77">
            <v>686.27417656375042</v>
          </cell>
          <cell r="P77">
            <v>0.10133233983726869</v>
          </cell>
          <cell r="Q77">
            <v>2.4477395149484513</v>
          </cell>
          <cell r="R77">
            <v>758.26368415979857</v>
          </cell>
          <cell r="S77">
            <v>0.2</v>
          </cell>
          <cell r="T77">
            <v>151.65273683195971</v>
          </cell>
          <cell r="U77">
            <v>910</v>
          </cell>
          <cell r="V77">
            <v>850</v>
          </cell>
          <cell r="W77">
            <v>7.0588235294117646E-2</v>
          </cell>
        </row>
        <row r="78">
          <cell r="C78">
            <v>73</v>
          </cell>
          <cell r="D78" t="str">
            <v>88.97</v>
          </cell>
          <cell r="E78" t="str">
            <v xml:space="preserve">WYKONANIE MR NADNERCZY </v>
          </cell>
          <cell r="F78" t="str">
            <v>314-073</v>
          </cell>
          <cell r="G78">
            <v>3.0299999999999997E-2</v>
          </cell>
          <cell r="H78">
            <v>5.46244</v>
          </cell>
          <cell r="I78">
            <v>0</v>
          </cell>
          <cell r="J78">
            <v>112.71711905416203</v>
          </cell>
          <cell r="K78">
            <v>118.20985905416202</v>
          </cell>
          <cell r="L78">
            <v>0</v>
          </cell>
          <cell r="M78">
            <v>208.78661996462034</v>
          </cell>
          <cell r="N78">
            <v>326.99647901878234</v>
          </cell>
          <cell r="O78">
            <v>281.78056168269694</v>
          </cell>
          <cell r="P78">
            <v>0.16046499824569671</v>
          </cell>
          <cell r="Q78">
            <v>1.5929316618014897</v>
          </cell>
          <cell r="R78">
            <v>328.58941068058385</v>
          </cell>
          <cell r="S78">
            <v>0.82598702361485943</v>
          </cell>
          <cell r="T78">
            <v>271.41058931941615</v>
          </cell>
          <cell r="U78">
            <v>600</v>
          </cell>
          <cell r="V78">
            <v>600</v>
          </cell>
          <cell r="W78" t="str">
            <v>bez zmian</v>
          </cell>
        </row>
        <row r="79">
          <cell r="C79">
            <v>74</v>
          </cell>
          <cell r="E79" t="str">
            <v xml:space="preserve">WYKONANIE MR NADNERCZY  BEZ I Z KONTRASTEM </v>
          </cell>
          <cell r="F79" t="str">
            <v>314-074</v>
          </cell>
          <cell r="G79">
            <v>272.69693999999998</v>
          </cell>
          <cell r="H79">
            <v>11.094440000000001</v>
          </cell>
          <cell r="I79">
            <v>0</v>
          </cell>
          <cell r="J79">
            <v>116.57018507416203</v>
          </cell>
          <cell r="K79">
            <v>400.36156507416206</v>
          </cell>
          <cell r="L79">
            <v>0</v>
          </cell>
          <cell r="M79">
            <v>215.92367809356148</v>
          </cell>
          <cell r="N79">
            <v>616.28524316772359</v>
          </cell>
          <cell r="O79">
            <v>569.56091343169692</v>
          </cell>
          <cell r="P79">
            <v>8.203570265119671E-2</v>
          </cell>
          <cell r="Q79">
            <v>1.6473836466443619</v>
          </cell>
          <cell r="R79">
            <v>617.93262681436795</v>
          </cell>
          <cell r="S79">
            <v>0.21372455095384724</v>
          </cell>
          <cell r="T79">
            <v>132.06737318563205</v>
          </cell>
          <cell r="U79">
            <v>750</v>
          </cell>
          <cell r="V79">
            <v>720</v>
          </cell>
          <cell r="W79">
            <v>4.1666666666666664E-2</v>
          </cell>
          <cell r="X79">
            <v>750</v>
          </cell>
        </row>
        <row r="80">
          <cell r="C80">
            <v>75</v>
          </cell>
          <cell r="E80" t="str">
            <v xml:space="preserve">WYKONANIE MR NADNERCZY  BEZ I Z KONTRASTEM  + BADANIE DYNAMICZNE  </v>
          </cell>
          <cell r="F80" t="str">
            <v>314-075</v>
          </cell>
          <cell r="G80">
            <v>275.21064000000001</v>
          </cell>
          <cell r="H80">
            <v>81.71444000000001</v>
          </cell>
          <cell r="I80">
            <v>0</v>
          </cell>
          <cell r="J80">
            <v>169.35094074071449</v>
          </cell>
          <cell r="K80">
            <v>526.27602074071456</v>
          </cell>
          <cell r="L80">
            <v>0</v>
          </cell>
          <cell r="M80">
            <v>313.68979975519443</v>
          </cell>
          <cell r="N80">
            <v>839.96582049590893</v>
          </cell>
          <cell r="O80">
            <v>771.97416481475057</v>
          </cell>
          <cell r="P80">
            <v>8.8075040305881494E-2</v>
          </cell>
          <cell r="Q80">
            <v>2.3932875301055789</v>
          </cell>
          <cell r="R80">
            <v>842.3591080260145</v>
          </cell>
          <cell r="S80">
            <v>0.21088498988307899</v>
          </cell>
          <cell r="T80">
            <v>177.6408919739855</v>
          </cell>
          <cell r="U80">
            <v>1020</v>
          </cell>
          <cell r="V80">
            <v>930</v>
          </cell>
          <cell r="W80">
            <v>9.6774193548387094E-2</v>
          </cell>
          <cell r="X80">
            <v>1020</v>
          </cell>
        </row>
        <row r="81">
          <cell r="C81">
            <v>76</v>
          </cell>
          <cell r="E81" t="str">
            <v>MR KONSULTACJA ZDJĘĆ</v>
          </cell>
          <cell r="F81" t="str">
            <v>314-076</v>
          </cell>
          <cell r="G81">
            <v>0</v>
          </cell>
          <cell r="H81">
            <v>0</v>
          </cell>
          <cell r="I81">
            <v>0</v>
          </cell>
          <cell r="J81">
            <v>47.712223683219129</v>
          </cell>
          <cell r="K81">
            <v>47.712223683219129</v>
          </cell>
          <cell r="L81">
            <v>0</v>
          </cell>
          <cell r="M81">
            <v>88.377648376805283</v>
          </cell>
          <cell r="N81">
            <v>136.08987206002442</v>
          </cell>
          <cell r="O81">
            <v>116.89494802388685</v>
          </cell>
          <cell r="P81">
            <v>0.16420661765652339</v>
          </cell>
          <cell r="Q81">
            <v>0.67427478982526645</v>
          </cell>
          <cell r="R81">
            <v>136.76414684984968</v>
          </cell>
          <cell r="S81">
            <v>0.24301583357690393</v>
          </cell>
          <cell r="T81">
            <v>33.235853150150319</v>
          </cell>
          <cell r="U81">
            <v>170</v>
          </cell>
          <cell r="V81">
            <v>150</v>
          </cell>
          <cell r="W81">
            <v>0.13333333333333333</v>
          </cell>
          <cell r="X81">
            <v>170</v>
          </cell>
        </row>
        <row r="82">
          <cell r="C82">
            <v>77</v>
          </cell>
          <cell r="E82" t="str">
            <v>WYKONANIE MR MÓZGU BEZ I Z KONTRASTEM + OPCJA ANGIO TOF</v>
          </cell>
          <cell r="F82" t="str">
            <v>314-077</v>
          </cell>
          <cell r="G82">
            <v>272.69693999999998</v>
          </cell>
          <cell r="H82">
            <v>81.71444000000001</v>
          </cell>
          <cell r="I82">
            <v>0</v>
          </cell>
          <cell r="J82">
            <v>146.81362892743826</v>
          </cell>
          <cell r="K82">
            <v>501.22500892743824</v>
          </cell>
          <cell r="L82">
            <v>0</v>
          </cell>
          <cell r="M82">
            <v>271.94379705331909</v>
          </cell>
          <cell r="N82">
            <v>773.16880598075727</v>
          </cell>
          <cell r="O82">
            <v>714.27735087222368</v>
          </cell>
          <cell r="P82">
            <v>8.2449002529087087E-2</v>
          </cell>
          <cell r="Q82">
            <v>2.0747875732178427</v>
          </cell>
          <cell r="R82">
            <v>775.24359355397507</v>
          </cell>
          <cell r="S82">
            <v>0.22542128422485028</v>
          </cell>
          <cell r="T82">
            <v>174.75640644602493</v>
          </cell>
          <cell r="U82">
            <v>950</v>
          </cell>
          <cell r="V82">
            <v>950</v>
          </cell>
          <cell r="W82" t="str">
            <v>bez zmian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</sheetNames>
    <sheetDataSet>
      <sheetData sheetId="0" refreshError="1"/>
      <sheetData sheetId="1">
        <row r="6">
          <cell r="C6">
            <v>1</v>
          </cell>
          <cell r="D6" t="str">
            <v>87.371</v>
          </cell>
          <cell r="E6" t="str">
            <v>WYKONANIE BADANIA MAMMOGRAFICZNEGO JEDNEJ PIERSI + OCENA</v>
          </cell>
          <cell r="F6" t="str">
            <v>315-001</v>
          </cell>
          <cell r="G6">
            <v>0.39550000000000002</v>
          </cell>
          <cell r="H6">
            <v>6.0024999999999995</v>
          </cell>
          <cell r="I6">
            <v>0</v>
          </cell>
          <cell r="J6">
            <v>22.470099216602335</v>
          </cell>
          <cell r="K6">
            <v>28.868099216602335</v>
          </cell>
          <cell r="L6">
            <v>0</v>
          </cell>
          <cell r="M6">
            <v>41.621504391447054</v>
          </cell>
          <cell r="N6">
            <v>70.489603608049393</v>
          </cell>
          <cell r="O6">
            <v>71.528977875351188</v>
          </cell>
          <cell r="P6">
            <v>-1.4530813918703606E-2</v>
          </cell>
          <cell r="Q6">
            <v>0.31755010051975824</v>
          </cell>
          <cell r="R6">
            <v>70.807153708569146</v>
          </cell>
          <cell r="S6">
            <v>1.1184300193364058</v>
          </cell>
          <cell r="T6">
            <v>79.192846291430854</v>
          </cell>
          <cell r="U6">
            <v>150</v>
          </cell>
          <cell r="V6">
            <v>150</v>
          </cell>
          <cell r="W6" t="str">
            <v>bez zmian</v>
          </cell>
        </row>
        <row r="7">
          <cell r="C7">
            <v>2</v>
          </cell>
          <cell r="D7" t="str">
            <v>88.732</v>
          </cell>
          <cell r="E7" t="str">
            <v>WYKONANIE BADANIA USG PIERSI</v>
          </cell>
          <cell r="F7" t="str">
            <v>315-002</v>
          </cell>
          <cell r="G7">
            <v>1.5242199999999999</v>
          </cell>
          <cell r="H7">
            <v>7.20608</v>
          </cell>
          <cell r="I7">
            <v>0</v>
          </cell>
          <cell r="J7">
            <v>35.711309530996331</v>
          </cell>
          <cell r="K7">
            <v>44.441609530996331</v>
          </cell>
          <cell r="L7">
            <v>0</v>
          </cell>
          <cell r="M7">
            <v>66.148280527861345</v>
          </cell>
          <cell r="N7">
            <v>110.58989005885768</v>
          </cell>
          <cell r="O7">
            <v>107.07663807526902</v>
          </cell>
          <cell r="P7">
            <v>3.2810630280706382E-2</v>
          </cell>
          <cell r="Q7">
            <v>0.50467645122284455</v>
          </cell>
          <cell r="R7">
            <v>111.09456651008053</v>
          </cell>
          <cell r="S7">
            <v>0.26018764371610059</v>
          </cell>
          <cell r="T7">
            <v>28.905433489919474</v>
          </cell>
          <cell r="U7">
            <v>140</v>
          </cell>
          <cell r="V7">
            <v>129</v>
          </cell>
          <cell r="W7">
            <v>8.5271317829457363E-2</v>
          </cell>
          <cell r="X7">
            <v>140</v>
          </cell>
        </row>
        <row r="8">
          <cell r="C8">
            <v>3</v>
          </cell>
          <cell r="D8" t="str">
            <v>85.112</v>
          </cell>
          <cell r="E8" t="str">
            <v>WYKONANIE BIOPSJI CIENKOIGŁOWEJ PIERSI POD KONTROLĄ USG</v>
          </cell>
          <cell r="F8" t="str">
            <v>315-003</v>
          </cell>
          <cell r="G8">
            <v>5.1263900000000007</v>
          </cell>
          <cell r="H8">
            <v>8.6365800000000004</v>
          </cell>
          <cell r="I8">
            <v>0</v>
          </cell>
          <cell r="J8">
            <v>55.700292234216228</v>
          </cell>
          <cell r="K8">
            <v>69.463262234216231</v>
          </cell>
          <cell r="L8">
            <v>0</v>
          </cell>
          <cell r="M8">
            <v>103.17399738575189</v>
          </cell>
          <cell r="N8">
            <v>172.63725961996812</v>
          </cell>
          <cell r="O8">
            <v>167.98069647278686</v>
          </cell>
          <cell r="P8">
            <v>2.7720822957390406E-2</v>
          </cell>
          <cell r="Q8">
            <v>0.7871631196397445</v>
          </cell>
          <cell r="R8">
            <v>173.42442273960788</v>
          </cell>
          <cell r="S8">
            <v>0.21090211333907319</v>
          </cell>
          <cell r="T8">
            <v>36.575577260392123</v>
          </cell>
          <cell r="U8">
            <v>210</v>
          </cell>
          <cell r="V8">
            <v>202</v>
          </cell>
          <cell r="W8">
            <v>3.9603960396039604E-2</v>
          </cell>
          <cell r="X8">
            <v>210</v>
          </cell>
        </row>
        <row r="9">
          <cell r="C9">
            <v>4</v>
          </cell>
          <cell r="D9" t="str">
            <v>85.114</v>
          </cell>
          <cell r="E9" t="str">
            <v>WYKONANIE BIOPSJI GRUBOIGŁOWEJ PIERSI POD KONTROLĄ USG</v>
          </cell>
          <cell r="F9" t="str">
            <v>315-004</v>
          </cell>
          <cell r="G9">
            <v>16.649339999999995</v>
          </cell>
          <cell r="H9">
            <v>36.27758</v>
          </cell>
          <cell r="I9">
            <v>0</v>
          </cell>
          <cell r="J9">
            <v>55.700292234216228</v>
          </cell>
          <cell r="K9">
            <v>108.62721223421622</v>
          </cell>
          <cell r="L9">
            <v>0</v>
          </cell>
          <cell r="M9">
            <v>103.17399738575189</v>
          </cell>
          <cell r="N9">
            <v>211.80120961996812</v>
          </cell>
          <cell r="O9">
            <v>207.14464647278686</v>
          </cell>
          <cell r="P9">
            <v>2.2479765837409679E-2</v>
          </cell>
          <cell r="Q9">
            <v>0.7871631196397445</v>
          </cell>
          <cell r="R9">
            <v>212.58837273960788</v>
          </cell>
          <cell r="S9">
            <v>0.41117783693400578</v>
          </cell>
          <cell r="T9">
            <v>87.411627260392123</v>
          </cell>
          <cell r="U9">
            <v>300</v>
          </cell>
          <cell r="V9">
            <v>300</v>
          </cell>
          <cell r="W9" t="str">
            <v>bez zmian</v>
          </cell>
        </row>
        <row r="10">
          <cell r="C10">
            <v>5</v>
          </cell>
          <cell r="D10" t="str">
            <v>85.131</v>
          </cell>
          <cell r="E10" t="str">
            <v>WYKONANIE BIOPSJI GRUBOIGŁOWEJ PIERSI WSPOMAGANEJ PRÓŻNIĄ  POD KONTROLĄ USG (MAMMOTOMICZNA)</v>
          </cell>
          <cell r="F10" t="str">
            <v>315-005</v>
          </cell>
          <cell r="G10">
            <v>16.79034</v>
          </cell>
          <cell r="H10">
            <v>1312.5900799999999</v>
          </cell>
          <cell r="I10">
            <v>0</v>
          </cell>
          <cell r="J10">
            <v>126.72582458812093</v>
          </cell>
          <cell r="K10">
            <v>1456.1062445881209</v>
          </cell>
          <cell r="L10">
            <v>0</v>
          </cell>
          <cell r="M10">
            <v>234.73503226488091</v>
          </cell>
          <cell r="N10">
            <v>1690.8412768530018</v>
          </cell>
          <cell r="O10">
            <v>1566.173031409108</v>
          </cell>
          <cell r="P10">
            <v>7.9600556862946328E-2</v>
          </cell>
          <cell r="Q10">
            <v>1.7909043457482314</v>
          </cell>
          <cell r="R10">
            <v>1692.63218119875</v>
          </cell>
          <cell r="S10">
            <v>0.24067120035065467</v>
          </cell>
          <cell r="T10">
            <v>407.36781880125</v>
          </cell>
          <cell r="U10">
            <v>2100</v>
          </cell>
          <cell r="V10">
            <v>2000</v>
          </cell>
          <cell r="W10">
            <v>0.05</v>
          </cell>
          <cell r="X10">
            <v>2100</v>
          </cell>
        </row>
        <row r="11">
          <cell r="C11">
            <v>6</v>
          </cell>
          <cell r="D11" t="str">
            <v>85.132</v>
          </cell>
          <cell r="E11" t="str">
            <v>WYKONANIE BIOPSJI GRUBOIGŁOWEJ PIERSI WSPOMAGANEJ PRÓŻNIĄ POD KONTROLĄ MAMMOGRAFII (STEREOTAKTYCZNA)</v>
          </cell>
          <cell r="F11" t="str">
            <v>315-006</v>
          </cell>
          <cell r="G11">
            <v>5.8987000000000007</v>
          </cell>
          <cell r="H11">
            <v>1289.9639999999997</v>
          </cell>
          <cell r="I11">
            <v>0</v>
          </cell>
          <cell r="J11">
            <v>169.39508499122542</v>
          </cell>
          <cell r="K11">
            <v>1465.257784991225</v>
          </cell>
          <cell r="L11">
            <v>0</v>
          </cell>
          <cell r="M11">
            <v>313.77156842469549</v>
          </cell>
          <cell r="N11">
            <v>1779.0293534159205</v>
          </cell>
          <cell r="O11">
            <v>1786.8461210508581</v>
          </cell>
          <cell r="P11">
            <v>-4.374617121669382E-3</v>
          </cell>
          <cell r="Q11">
            <v>2.3939113818764142</v>
          </cell>
          <cell r="R11">
            <v>1781.4232647977969</v>
          </cell>
          <cell r="S11">
            <v>0.23496759219079483</v>
          </cell>
          <cell r="T11">
            <v>418.57673520220305</v>
          </cell>
          <cell r="U11">
            <v>2200</v>
          </cell>
          <cell r="V11">
            <v>2200</v>
          </cell>
          <cell r="W11" t="str">
            <v>bez zmian</v>
          </cell>
        </row>
        <row r="12">
          <cell r="C12">
            <v>7</v>
          </cell>
          <cell r="E12" t="str">
            <v>LOKALIZACJA -  ZAŁOŻENIE KOTWICY POD KONTROLĄ OBRAZU USG</v>
          </cell>
          <cell r="F12" t="str">
            <v>315-007</v>
          </cell>
          <cell r="G12">
            <v>3.5539000000000005</v>
          </cell>
          <cell r="H12">
            <v>59.176579999999994</v>
          </cell>
          <cell r="I12">
            <v>0</v>
          </cell>
          <cell r="J12">
            <v>92.558705909500901</v>
          </cell>
          <cell r="K12">
            <v>155.2891859095009</v>
          </cell>
          <cell r="L12">
            <v>0</v>
          </cell>
          <cell r="M12">
            <v>171.4470660473331</v>
          </cell>
          <cell r="N12">
            <v>326.736251956834</v>
          </cell>
          <cell r="O12">
            <v>329.45966536430467</v>
          </cell>
          <cell r="P12">
            <v>-8.2663029614238829E-3</v>
          </cell>
          <cell r="Q12">
            <v>1.308050582341179</v>
          </cell>
          <cell r="R12">
            <v>328.04430253917519</v>
          </cell>
          <cell r="S12">
            <v>0.20715402442543415</v>
          </cell>
          <cell r="T12">
            <v>67.955697460824808</v>
          </cell>
          <cell r="U12">
            <v>396</v>
          </cell>
          <cell r="V12">
            <v>396</v>
          </cell>
          <cell r="W12" t="str">
            <v>bez zmian</v>
          </cell>
        </row>
        <row r="13">
          <cell r="C13">
            <v>8</v>
          </cell>
          <cell r="E13" t="str">
            <v>LOKALIZACJA -  ZAŁOŻENIE KOTWICY POD KONTROLĄ OBRAZU MAMMOGRAFIA</v>
          </cell>
          <cell r="F13" t="str">
            <v>315-008</v>
          </cell>
          <cell r="G13">
            <v>2.5539000000000005</v>
          </cell>
          <cell r="H13">
            <v>66.493000000000009</v>
          </cell>
          <cell r="I13">
            <v>0</v>
          </cell>
          <cell r="J13">
            <v>98.181849566855831</v>
          </cell>
          <cell r="K13">
            <v>167.22874956685584</v>
          </cell>
          <cell r="L13">
            <v>0</v>
          </cell>
          <cell r="M13">
            <v>181.86284998189666</v>
          </cell>
          <cell r="N13">
            <v>349.09159954875247</v>
          </cell>
          <cell r="O13">
            <v>354.65610886230473</v>
          </cell>
          <cell r="P13">
            <v>-1.5689873019253942E-2</v>
          </cell>
          <cell r="Q13">
            <v>1.3875175137693572</v>
          </cell>
          <cell r="R13">
            <v>350.47911706252182</v>
          </cell>
          <cell r="S13">
            <v>0.21833221784745493</v>
          </cell>
          <cell r="T13">
            <v>76.520882937478177</v>
          </cell>
          <cell r="U13">
            <v>427</v>
          </cell>
          <cell r="V13">
            <v>427</v>
          </cell>
          <cell r="W13" t="str">
            <v>bez zmian</v>
          </cell>
        </row>
        <row r="14">
          <cell r="C14">
            <v>9</v>
          </cell>
          <cell r="D14" t="str">
            <v>87.35</v>
          </cell>
          <cell r="E14" t="str">
            <v>GALAKTOGRAFIA</v>
          </cell>
          <cell r="F14" t="str">
            <v>315-009</v>
          </cell>
          <cell r="G14">
            <v>46.996900000000004</v>
          </cell>
          <cell r="H14">
            <v>92.094080000000005</v>
          </cell>
          <cell r="I14">
            <v>0</v>
          </cell>
          <cell r="J14">
            <v>140.28800075856569</v>
          </cell>
          <cell r="K14">
            <v>279.37898075856572</v>
          </cell>
          <cell r="L14">
            <v>0</v>
          </cell>
          <cell r="M14">
            <v>259.85633545070186</v>
          </cell>
          <cell r="N14">
            <v>539.23531620926758</v>
          </cell>
          <cell r="O14">
            <v>535.13301674735817</v>
          </cell>
          <cell r="P14">
            <v>7.6659434823214221E-3</v>
          </cell>
          <cell r="Q14">
            <v>1.9825666239018305</v>
          </cell>
          <cell r="R14">
            <v>541.21788283316937</v>
          </cell>
          <cell r="S14">
            <v>0.20099505322584243</v>
          </cell>
          <cell r="T14">
            <v>108.78211716683063</v>
          </cell>
          <cell r="U14">
            <v>650</v>
          </cell>
          <cell r="V14">
            <v>644</v>
          </cell>
          <cell r="W14">
            <v>9.316770186335404E-3</v>
          </cell>
          <cell r="X14">
            <v>650</v>
          </cell>
        </row>
        <row r="15">
          <cell r="C15">
            <v>10</v>
          </cell>
          <cell r="D15" t="str">
            <v>89.00</v>
          </cell>
          <cell r="E15" t="str">
            <v xml:space="preserve">KONSULTACJA </v>
          </cell>
          <cell r="F15" t="str">
            <v>315-010</v>
          </cell>
          <cell r="G15">
            <v>0</v>
          </cell>
          <cell r="H15">
            <v>0</v>
          </cell>
          <cell r="I15">
            <v>0</v>
          </cell>
          <cell r="J15">
            <v>23.864647424532386</v>
          </cell>
          <cell r="K15">
            <v>23.864647424532386</v>
          </cell>
          <cell r="L15">
            <v>0</v>
          </cell>
          <cell r="M15">
            <v>44.20463470168437</v>
          </cell>
          <cell r="N15">
            <v>68.069282126216763</v>
          </cell>
          <cell r="O15">
            <v>105.24337301947793</v>
          </cell>
          <cell r="P15">
            <v>-0.35322025346319114</v>
          </cell>
          <cell r="Q15">
            <v>0.33725802078032563</v>
          </cell>
          <cell r="R15">
            <v>68.406540146997088</v>
          </cell>
          <cell r="S15">
            <v>2.0698819082025826</v>
          </cell>
          <cell r="T15">
            <v>141.59345985300291</v>
          </cell>
          <cell r="U15">
            <v>210</v>
          </cell>
          <cell r="V15">
            <v>210</v>
          </cell>
          <cell r="W15" t="str">
            <v>bez zmian</v>
          </cell>
        </row>
        <row r="16">
          <cell r="C16">
            <v>11</v>
          </cell>
          <cell r="D16" t="str">
            <v>87.372</v>
          </cell>
          <cell r="E16" t="str">
            <v>WYKONANIE BADANIA MAMMOGRAFICZNEGO OBU PIERSI + OCENA</v>
          </cell>
          <cell r="F16" t="str">
            <v>315-011</v>
          </cell>
          <cell r="G16">
            <v>0.39550000000000002</v>
          </cell>
          <cell r="H16">
            <v>10.8725</v>
          </cell>
          <cell r="I16">
            <v>0</v>
          </cell>
          <cell r="J16">
            <v>22.470099216602335</v>
          </cell>
          <cell r="K16">
            <v>33.738099216602336</v>
          </cell>
          <cell r="L16">
            <v>0</v>
          </cell>
          <cell r="M16">
            <v>41.621504391447054</v>
          </cell>
          <cell r="N16">
            <v>75.359603608049383</v>
          </cell>
          <cell r="O16">
            <v>71.528977875351188</v>
          </cell>
          <cell r="P16">
            <v>5.3553480651905482E-2</v>
          </cell>
          <cell r="Q16">
            <v>0.31755010051975824</v>
          </cell>
          <cell r="R16">
            <v>75.677153708569136</v>
          </cell>
          <cell r="S16">
            <v>1.3785249732458964</v>
          </cell>
          <cell r="T16">
            <v>104.32284629143086</v>
          </cell>
          <cell r="U16">
            <v>180</v>
          </cell>
          <cell r="V16">
            <v>180</v>
          </cell>
          <cell r="W16" t="str">
            <v>bez zmian</v>
          </cell>
        </row>
        <row r="17">
          <cell r="C17">
            <v>12</v>
          </cell>
          <cell r="F17" t="str">
            <v>315-012</v>
          </cell>
          <cell r="G17">
            <v>0</v>
          </cell>
          <cell r="H17">
            <v>4.87</v>
          </cell>
          <cell r="I17">
            <v>0</v>
          </cell>
          <cell r="J17">
            <v>1.1246287314709846</v>
          </cell>
          <cell r="K17">
            <v>5.9946287314709847</v>
          </cell>
          <cell r="L17">
            <v>0</v>
          </cell>
          <cell r="M17">
            <v>2.0831567869127099</v>
          </cell>
          <cell r="N17">
            <v>8.0777855183836955</v>
          </cell>
          <cell r="O17">
            <v>8.6460046996000006</v>
          </cell>
          <cell r="P17">
            <v>-6.5720433999138725E-2</v>
          </cell>
          <cell r="Q17">
            <v>1.5893386285635625E-2</v>
          </cell>
          <cell r="R17">
            <v>8.0936789046693303</v>
          </cell>
          <cell r="S17">
            <v>0.23553208840925141</v>
          </cell>
          <cell r="T17">
            <v>1.9063210953306697</v>
          </cell>
          <cell r="U17">
            <v>10</v>
          </cell>
          <cell r="V17">
            <v>10</v>
          </cell>
          <cell r="W17" t="str">
            <v>bez zmian</v>
          </cell>
        </row>
        <row r="18">
          <cell r="C18">
            <v>13</v>
          </cell>
          <cell r="F18" t="str">
            <v>315-013</v>
          </cell>
          <cell r="G18">
            <v>0</v>
          </cell>
          <cell r="H18">
            <v>7.95</v>
          </cell>
          <cell r="I18">
            <v>0</v>
          </cell>
          <cell r="J18">
            <v>1.1246287314709846</v>
          </cell>
          <cell r="K18">
            <v>9.0746287314709839</v>
          </cell>
          <cell r="L18">
            <v>0</v>
          </cell>
          <cell r="M18">
            <v>2.0831567869127099</v>
          </cell>
          <cell r="N18">
            <v>11.157785518383694</v>
          </cell>
          <cell r="O18">
            <v>11.726004699600001</v>
          </cell>
          <cell r="P18">
            <v>-4.845803799103799E-2</v>
          </cell>
          <cell r="Q18">
            <v>1.5893386285635625E-2</v>
          </cell>
          <cell r="R18">
            <v>11.173678904669329</v>
          </cell>
          <cell r="S18">
            <v>0.25294454220888613</v>
          </cell>
          <cell r="T18">
            <v>2.8263210953306714</v>
          </cell>
          <cell r="U18">
            <v>14</v>
          </cell>
          <cell r="V18">
            <v>14</v>
          </cell>
          <cell r="W18" t="str">
            <v>bez zmian</v>
          </cell>
        </row>
        <row r="19">
          <cell r="C19">
            <v>14</v>
          </cell>
          <cell r="E19" t="str">
            <v>WYKONANIE DODATKOWYCH PROJEKCJI MAMMOGRAFICZNYCH</v>
          </cell>
          <cell r="F19" t="str">
            <v>315-014</v>
          </cell>
          <cell r="G19">
            <v>0.39550000000000002</v>
          </cell>
          <cell r="H19">
            <v>10.8725</v>
          </cell>
          <cell r="I19">
            <v>0</v>
          </cell>
          <cell r="J19">
            <v>22.470099216602335</v>
          </cell>
          <cell r="K19">
            <v>33.738099216602336</v>
          </cell>
          <cell r="L19">
            <v>0</v>
          </cell>
          <cell r="M19">
            <v>41.621504391447054</v>
          </cell>
          <cell r="N19">
            <v>75.359603608049383</v>
          </cell>
          <cell r="O19">
            <v>76.398977875351193</v>
          </cell>
          <cell r="P19">
            <v>-1.3604557236323259E-2</v>
          </cell>
          <cell r="Q19">
            <v>0.31755010051975824</v>
          </cell>
          <cell r="R19">
            <v>75.677153708569136</v>
          </cell>
          <cell r="S19">
            <v>0.98210414437158045</v>
          </cell>
          <cell r="T19">
            <v>74.322846291430864</v>
          </cell>
          <cell r="U19">
            <v>150</v>
          </cell>
          <cell r="V19">
            <v>150</v>
          </cell>
          <cell r="W19" t="str">
            <v>bez zmian</v>
          </cell>
        </row>
        <row r="20">
          <cell r="C20">
            <v>15</v>
          </cell>
          <cell r="D20" t="str">
            <v>87.371</v>
          </cell>
          <cell r="E20" t="str">
            <v>WYKONANIE PIERWSZORAZOWEGO BADANIA MAMMOGRAFICZNEGO JEDNEJ PIERSI +  OCENA</v>
          </cell>
          <cell r="F20" t="str">
            <v>315-015</v>
          </cell>
          <cell r="G20">
            <v>0.39550000000000002</v>
          </cell>
          <cell r="H20">
            <v>6.0024999999999995</v>
          </cell>
          <cell r="I20">
            <v>0</v>
          </cell>
          <cell r="J20">
            <v>22.470099216602335</v>
          </cell>
          <cell r="K20">
            <v>28.868099216602335</v>
          </cell>
          <cell r="L20">
            <v>0</v>
          </cell>
          <cell r="M20">
            <v>41.621504391447054</v>
          </cell>
          <cell r="N20">
            <v>70.489603608049393</v>
          </cell>
          <cell r="O20">
            <v>71.528977875351188</v>
          </cell>
          <cell r="P20">
            <v>-1.4530813918703606E-2</v>
          </cell>
          <cell r="Q20">
            <v>0.31755010051975824</v>
          </cell>
          <cell r="R20">
            <v>70.807153708569146</v>
          </cell>
          <cell r="S20">
            <v>1.8245733591152076</v>
          </cell>
          <cell r="T20">
            <v>129.19284629143084</v>
          </cell>
          <cell r="U20">
            <v>200</v>
          </cell>
          <cell r="V20">
            <v>200</v>
          </cell>
          <cell r="W20" t="str">
            <v>bez zmian</v>
          </cell>
        </row>
        <row r="21">
          <cell r="C21">
            <v>16</v>
          </cell>
          <cell r="D21" t="str">
            <v>87.372</v>
          </cell>
          <cell r="E21" t="str">
            <v>WYKONANIE PIERWSZORAZOWEGO BADANIA MAMMOGRAFICZNEGO  OBU PIERSI +  OCENA</v>
          </cell>
          <cell r="F21" t="str">
            <v>315-016</v>
          </cell>
          <cell r="G21">
            <v>0.39550000000000002</v>
          </cell>
          <cell r="H21">
            <v>10.8725</v>
          </cell>
          <cell r="I21">
            <v>0</v>
          </cell>
          <cell r="J21">
            <v>22.470099216602335</v>
          </cell>
          <cell r="K21">
            <v>33.738099216602336</v>
          </cell>
          <cell r="L21">
            <v>0</v>
          </cell>
          <cell r="M21">
            <v>41.621504391447054</v>
          </cell>
          <cell r="N21">
            <v>75.359603608049383</v>
          </cell>
          <cell r="O21">
            <v>71.528977875351188</v>
          </cell>
          <cell r="P21">
            <v>5.3553480651905482E-2</v>
          </cell>
          <cell r="Q21">
            <v>0.31755010051975824</v>
          </cell>
          <cell r="R21">
            <v>75.677153708569136</v>
          </cell>
          <cell r="S21">
            <v>2.0392263547030898</v>
          </cell>
          <cell r="T21">
            <v>154.32284629143086</v>
          </cell>
          <cell r="U21">
            <v>230</v>
          </cell>
          <cell r="V21">
            <v>200</v>
          </cell>
          <cell r="W21">
            <v>0.15</v>
          </cell>
          <cell r="X21">
            <v>230</v>
          </cell>
        </row>
        <row r="22">
          <cell r="C22">
            <v>17</v>
          </cell>
          <cell r="D22" t="str">
            <v>40.10</v>
          </cell>
          <cell r="E22" t="str">
            <v>WYKONANIE BIOPSJI CIENKOIGŁOWEJ  WĘZŁÓW CHŁONNYCH PACHOWYCH I/LUB NADOBOJCZYKOWYCH POD KONTROLĄ USG</v>
          </cell>
          <cell r="F22" t="str">
            <v>315-017</v>
          </cell>
          <cell r="G22">
            <v>5.1263900000000007</v>
          </cell>
          <cell r="H22">
            <v>8.6365800000000004</v>
          </cell>
          <cell r="I22">
            <v>0</v>
          </cell>
          <cell r="J22">
            <v>55.700292234216228</v>
          </cell>
          <cell r="K22">
            <v>69.463262234216231</v>
          </cell>
          <cell r="L22">
            <v>0</v>
          </cell>
          <cell r="M22">
            <v>103.17399738575189</v>
          </cell>
          <cell r="N22">
            <v>172.63725961996812</v>
          </cell>
          <cell r="P22" t="str">
            <v>nowe bad.</v>
          </cell>
          <cell r="Q22">
            <v>0.7871631196397445</v>
          </cell>
          <cell r="R22">
            <v>173.42442273960788</v>
          </cell>
          <cell r="S22">
            <v>0.2109</v>
          </cell>
          <cell r="T22">
            <v>36.575210755783303</v>
          </cell>
          <cell r="U22">
            <v>210</v>
          </cell>
          <cell r="W22" t="str">
            <v>nowe bad.</v>
          </cell>
        </row>
        <row r="23">
          <cell r="C23">
            <v>18</v>
          </cell>
          <cell r="D23" t="str">
            <v>40.10</v>
          </cell>
          <cell r="E23" t="str">
            <v>WYKONANIE BIOPSJI GRUBOIGŁOWEJ WĘZŁÓW CHŁONNYCH PACHOWYCH I/LUB NADOBOJCZYKOWYCH POD KONTROLĄ USG</v>
          </cell>
          <cell r="F23" t="str">
            <v>315-018</v>
          </cell>
          <cell r="G23">
            <v>16.649339999999995</v>
          </cell>
          <cell r="H23">
            <v>36.27758</v>
          </cell>
          <cell r="I23">
            <v>0</v>
          </cell>
          <cell r="J23">
            <v>55.700292234216228</v>
          </cell>
          <cell r="K23">
            <v>108.62721223421622</v>
          </cell>
          <cell r="L23">
            <v>0</v>
          </cell>
          <cell r="M23">
            <v>103.17399738575189</v>
          </cell>
          <cell r="N23">
            <v>211.80120961996812</v>
          </cell>
          <cell r="P23" t="str">
            <v>nowe bad.</v>
          </cell>
          <cell r="Q23">
            <v>0.7871631196397445</v>
          </cell>
          <cell r="R23">
            <v>212.58837273960788</v>
          </cell>
          <cell r="S23">
            <v>0.221</v>
          </cell>
          <cell r="T23">
            <v>46.982030375453341</v>
          </cell>
          <cell r="U23">
            <v>260</v>
          </cell>
          <cell r="W23" t="str">
            <v>nowe bad.</v>
          </cell>
        </row>
        <row r="24">
          <cell r="C24">
            <v>19</v>
          </cell>
          <cell r="D24" t="str">
            <v>88.790</v>
          </cell>
          <cell r="E24" t="str">
            <v>WYKONANIE USG WĘZŁÓW CHŁONNYCH PACHOWYCH I/LUB NADOBOJCZYKOWYCH</v>
          </cell>
          <cell r="F24" t="str">
            <v>315-019</v>
          </cell>
          <cell r="G24">
            <v>1.5242199999999999</v>
          </cell>
          <cell r="H24">
            <v>7.20608</v>
          </cell>
          <cell r="I24">
            <v>0</v>
          </cell>
          <cell r="J24">
            <v>35.711309530996331</v>
          </cell>
          <cell r="K24">
            <v>44.441609530996331</v>
          </cell>
          <cell r="L24">
            <v>0</v>
          </cell>
          <cell r="M24">
            <v>66.148280527861345</v>
          </cell>
          <cell r="N24">
            <v>110.58989005885768</v>
          </cell>
          <cell r="P24" t="str">
            <v>nowe bad.</v>
          </cell>
          <cell r="Q24">
            <v>0.50467645122284455</v>
          </cell>
          <cell r="R24">
            <v>111.09456651008053</v>
          </cell>
          <cell r="S24">
            <v>0.26019999999999999</v>
          </cell>
          <cell r="T24">
            <v>28.906806205922951</v>
          </cell>
          <cell r="U24">
            <v>140</v>
          </cell>
          <cell r="W24" t="str">
            <v>nowe bad.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  <sheetName val="Arkusz1"/>
    </sheetNames>
    <sheetDataSet>
      <sheetData sheetId="0" refreshError="1"/>
      <sheetData sheetId="1">
        <row r="6">
          <cell r="C6">
            <v>1</v>
          </cell>
          <cell r="D6" t="str">
            <v>88.241</v>
          </cell>
          <cell r="E6" t="str">
            <v>Wykonanie RTG BARK PRAWY AP</v>
          </cell>
          <cell r="F6" t="str">
            <v>312-001</v>
          </cell>
          <cell r="G6">
            <v>0</v>
          </cell>
          <cell r="H6">
            <v>3.7384000000000004</v>
          </cell>
          <cell r="I6">
            <v>0</v>
          </cell>
          <cell r="J6">
            <v>13.843951101634314</v>
          </cell>
          <cell r="K6">
            <v>17.582351101634316</v>
          </cell>
          <cell r="L6">
            <v>0</v>
          </cell>
          <cell r="M6">
            <v>25.643236641603846</v>
          </cell>
          <cell r="N6">
            <v>43.225587743238165</v>
          </cell>
          <cell r="O6">
            <v>42.911897161975595</v>
          </cell>
          <cell r="P6">
            <v>7.3101074995242194E-3</v>
          </cell>
          <cell r="Q6">
            <v>0.19564435481737621</v>
          </cell>
          <cell r="R6">
            <v>43.42123209805554</v>
          </cell>
          <cell r="S6">
            <v>0.2</v>
          </cell>
          <cell r="T6">
            <v>8.6842464196111084</v>
          </cell>
          <cell r="U6">
            <v>52</v>
          </cell>
          <cell r="V6">
            <v>52</v>
          </cell>
          <cell r="W6" t="str">
            <v>bez zmian</v>
          </cell>
        </row>
        <row r="7">
          <cell r="C7">
            <v>2</v>
          </cell>
          <cell r="D7" t="str">
            <v>88.241</v>
          </cell>
          <cell r="E7" t="str">
            <v>Wykonanie RTG BARK LEWY AP</v>
          </cell>
          <cell r="F7" t="str">
            <v>312-002</v>
          </cell>
          <cell r="G7">
            <v>0</v>
          </cell>
          <cell r="H7">
            <v>3.7384000000000004</v>
          </cell>
          <cell r="I7">
            <v>0</v>
          </cell>
          <cell r="J7">
            <v>13.843951101634314</v>
          </cell>
          <cell r="K7">
            <v>17.582351101634316</v>
          </cell>
          <cell r="L7">
            <v>0</v>
          </cell>
          <cell r="M7">
            <v>25.643236641603846</v>
          </cell>
          <cell r="N7">
            <v>43.225587743238165</v>
          </cell>
          <cell r="O7">
            <v>42.911897161975595</v>
          </cell>
          <cell r="P7">
            <v>7.3101074995242194E-3</v>
          </cell>
          <cell r="Q7">
            <v>0.19564435481737621</v>
          </cell>
          <cell r="R7">
            <v>43.42123209805554</v>
          </cell>
          <cell r="S7">
            <v>0.2</v>
          </cell>
          <cell r="T7">
            <v>8.6842464196111084</v>
          </cell>
          <cell r="U7">
            <v>52</v>
          </cell>
          <cell r="V7">
            <v>52</v>
          </cell>
          <cell r="W7" t="str">
            <v>bez zmian</v>
          </cell>
        </row>
        <row r="8">
          <cell r="C8">
            <v>3</v>
          </cell>
          <cell r="D8" t="str">
            <v>88.241</v>
          </cell>
          <cell r="E8" t="str">
            <v>Wykonanie RTG BARK PRAWY AP ZDJĘCIE OSIOWE</v>
          </cell>
          <cell r="F8" t="str">
            <v>312-003</v>
          </cell>
          <cell r="G8">
            <v>0</v>
          </cell>
          <cell r="H8">
            <v>3.6848000000000001</v>
          </cell>
          <cell r="I8">
            <v>0</v>
          </cell>
          <cell r="J8">
            <v>13.843951101634314</v>
          </cell>
          <cell r="K8">
            <v>17.528751101634313</v>
          </cell>
          <cell r="L8">
            <v>0</v>
          </cell>
          <cell r="M8">
            <v>25.643236641603846</v>
          </cell>
          <cell r="N8">
            <v>43.171987743238162</v>
          </cell>
          <cell r="O8">
            <v>42.858297161975592</v>
          </cell>
          <cell r="P8">
            <v>7.319249761067969E-3</v>
          </cell>
          <cell r="Q8">
            <v>0.19564435481737621</v>
          </cell>
          <cell r="R8">
            <v>43.367632098055537</v>
          </cell>
          <cell r="S8">
            <v>0.2</v>
          </cell>
          <cell r="T8">
            <v>8.6735264196111075</v>
          </cell>
          <cell r="U8">
            <v>52</v>
          </cell>
          <cell r="V8">
            <v>52</v>
          </cell>
          <cell r="W8" t="str">
            <v>bez zmian</v>
          </cell>
        </row>
        <row r="9">
          <cell r="C9">
            <v>4</v>
          </cell>
          <cell r="D9" t="str">
            <v>88.241</v>
          </cell>
          <cell r="E9" t="str">
            <v>Wykonanie RTG BARK LEWY AP ZDJĘCIE OSIOWE</v>
          </cell>
          <cell r="F9" t="str">
            <v>312-004</v>
          </cell>
          <cell r="G9">
            <v>0</v>
          </cell>
          <cell r="H9">
            <v>3.6852</v>
          </cell>
          <cell r="I9">
            <v>0</v>
          </cell>
          <cell r="J9">
            <v>13.843951101634314</v>
          </cell>
          <cell r="K9">
            <v>17.529151101634312</v>
          </cell>
          <cell r="L9">
            <v>0</v>
          </cell>
          <cell r="M9">
            <v>25.643236641603846</v>
          </cell>
          <cell r="N9">
            <v>43.172387743238161</v>
          </cell>
          <cell r="O9">
            <v>42.858697161975591</v>
          </cell>
          <cell r="P9">
            <v>7.3191814505476245E-3</v>
          </cell>
          <cell r="Q9">
            <v>0.19564435481737621</v>
          </cell>
          <cell r="R9">
            <v>43.368032098055536</v>
          </cell>
          <cell r="S9">
            <v>0.2</v>
          </cell>
          <cell r="T9">
            <v>8.673606419611108</v>
          </cell>
          <cell r="U9">
            <v>52</v>
          </cell>
          <cell r="V9">
            <v>52</v>
          </cell>
          <cell r="W9" t="str">
            <v>bez zmian</v>
          </cell>
        </row>
        <row r="10">
          <cell r="C10">
            <v>5</v>
          </cell>
          <cell r="D10" t="str">
            <v>88.241</v>
          </cell>
          <cell r="E10" t="str">
            <v>Wykonanie RTG RAMIĘ PRAWE AP ( Kość ramienna )</v>
          </cell>
          <cell r="F10" t="str">
            <v>312-005</v>
          </cell>
          <cell r="G10">
            <v>0</v>
          </cell>
          <cell r="H10">
            <v>3.6848000000000001</v>
          </cell>
          <cell r="I10">
            <v>0</v>
          </cell>
          <cell r="J10">
            <v>13.843951101634314</v>
          </cell>
          <cell r="K10">
            <v>17.528751101634313</v>
          </cell>
          <cell r="L10">
            <v>0</v>
          </cell>
          <cell r="M10">
            <v>25.643236641603846</v>
          </cell>
          <cell r="N10">
            <v>43.171987743238162</v>
          </cell>
          <cell r="O10">
            <v>42.858297161975592</v>
          </cell>
          <cell r="P10">
            <v>7.319249761067969E-3</v>
          </cell>
          <cell r="Q10">
            <v>0.19564435481737621</v>
          </cell>
          <cell r="R10">
            <v>43.367632098055537</v>
          </cell>
          <cell r="S10">
            <v>0.2</v>
          </cell>
          <cell r="T10">
            <v>8.6735264196111075</v>
          </cell>
          <cell r="U10">
            <v>52</v>
          </cell>
          <cell r="V10">
            <v>52</v>
          </cell>
          <cell r="W10" t="str">
            <v>bez zmian</v>
          </cell>
        </row>
        <row r="11">
          <cell r="C11">
            <v>6</v>
          </cell>
          <cell r="D11" t="str">
            <v>88.241</v>
          </cell>
          <cell r="E11" t="str">
            <v>Wykonanie RTG RAMIĘ LEWE AP ( Kość ramienna )</v>
          </cell>
          <cell r="F11" t="str">
            <v>312-006</v>
          </cell>
          <cell r="G11">
            <v>0</v>
          </cell>
          <cell r="H11">
            <v>3.6848000000000001</v>
          </cell>
          <cell r="I11">
            <v>0</v>
          </cell>
          <cell r="J11">
            <v>13.843951101634314</v>
          </cell>
          <cell r="K11">
            <v>17.528751101634313</v>
          </cell>
          <cell r="L11">
            <v>0</v>
          </cell>
          <cell r="M11">
            <v>25.643236641603846</v>
          </cell>
          <cell r="N11">
            <v>43.171987743238162</v>
          </cell>
          <cell r="O11">
            <v>42.858297161975592</v>
          </cell>
          <cell r="P11">
            <v>7.319249761067969E-3</v>
          </cell>
          <cell r="Q11">
            <v>0.19564435481737621</v>
          </cell>
          <cell r="R11">
            <v>43.367632098055537</v>
          </cell>
          <cell r="S11">
            <v>0.2</v>
          </cell>
          <cell r="T11">
            <v>8.6735264196111075</v>
          </cell>
          <cell r="U11">
            <v>52</v>
          </cell>
          <cell r="V11">
            <v>52</v>
          </cell>
          <cell r="W11" t="str">
            <v>bez zmian</v>
          </cell>
        </row>
        <row r="12">
          <cell r="C12">
            <v>7</v>
          </cell>
          <cell r="D12" t="str">
            <v>88.241</v>
          </cell>
          <cell r="E12" t="str">
            <v>Wykonanie RTG RAMIĘ PRAWE ZDJ. BOCZNE</v>
          </cell>
          <cell r="F12" t="str">
            <v>312-007</v>
          </cell>
          <cell r="G12">
            <v>0</v>
          </cell>
          <cell r="H12">
            <v>3.6848000000000001</v>
          </cell>
          <cell r="I12">
            <v>0</v>
          </cell>
          <cell r="J12">
            <v>13.264169997922309</v>
          </cell>
          <cell r="K12">
            <v>16.948969997922308</v>
          </cell>
          <cell r="L12">
            <v>0</v>
          </cell>
          <cell r="M12">
            <v>24.569304500868238</v>
          </cell>
          <cell r="N12">
            <v>41.518274498790547</v>
          </cell>
          <cell r="O12">
            <v>40.970294812175595</v>
          </cell>
          <cell r="P12">
            <v>1.3375048657255504E-2</v>
          </cell>
          <cell r="Q12">
            <v>0.18745081966702085</v>
          </cell>
          <cell r="R12">
            <v>41.705725318457567</v>
          </cell>
          <cell r="S12">
            <v>0.2</v>
          </cell>
          <cell r="T12">
            <v>8.3411450636915134</v>
          </cell>
          <cell r="U12">
            <v>50</v>
          </cell>
          <cell r="V12">
            <v>50</v>
          </cell>
          <cell r="W12" t="str">
            <v>bez zmian</v>
          </cell>
        </row>
        <row r="13">
          <cell r="C13">
            <v>8</v>
          </cell>
          <cell r="D13" t="str">
            <v>88.241</v>
          </cell>
          <cell r="E13" t="str">
            <v>Wykonanie RTG RAMIĘ LEWE ZDJ. BOCZNE</v>
          </cell>
          <cell r="F13" t="str">
            <v>312-008</v>
          </cell>
          <cell r="G13">
            <v>0</v>
          </cell>
          <cell r="H13">
            <v>3.6848000000000001</v>
          </cell>
          <cell r="I13">
            <v>0</v>
          </cell>
          <cell r="J13">
            <v>13.264169997922309</v>
          </cell>
          <cell r="K13">
            <v>16.948969997922308</v>
          </cell>
          <cell r="L13">
            <v>0</v>
          </cell>
          <cell r="M13">
            <v>24.569304500868238</v>
          </cell>
          <cell r="N13">
            <v>41.518274498790547</v>
          </cell>
          <cell r="O13">
            <v>40.970294812175595</v>
          </cell>
          <cell r="P13">
            <v>1.3375048657255504E-2</v>
          </cell>
          <cell r="Q13">
            <v>0.18745081966702085</v>
          </cell>
          <cell r="R13">
            <v>41.705725318457567</v>
          </cell>
          <cell r="S13">
            <v>0.2</v>
          </cell>
          <cell r="T13">
            <v>8.3411450636915134</v>
          </cell>
          <cell r="U13">
            <v>50</v>
          </cell>
          <cell r="V13">
            <v>50</v>
          </cell>
          <cell r="W13" t="str">
            <v>bez zmian</v>
          </cell>
        </row>
        <row r="14">
          <cell r="C14">
            <v>9</v>
          </cell>
          <cell r="D14" t="str">
            <v>88.331</v>
          </cell>
          <cell r="E14" t="str">
            <v>Wykonanie RTG ŁOPATKA  PRAWY AP BOK</v>
          </cell>
          <cell r="F14" t="str">
            <v>312-009</v>
          </cell>
          <cell r="G14">
            <v>0</v>
          </cell>
          <cell r="H14">
            <v>3.6848000000000001</v>
          </cell>
          <cell r="I14">
            <v>0</v>
          </cell>
          <cell r="J14">
            <v>15.003513309058327</v>
          </cell>
          <cell r="K14">
            <v>18.688313309058326</v>
          </cell>
          <cell r="L14">
            <v>0</v>
          </cell>
          <cell r="M14">
            <v>27.791100923075067</v>
          </cell>
          <cell r="N14">
            <v>46.479414232133394</v>
          </cell>
          <cell r="O14">
            <v>46.634301861575594</v>
          </cell>
          <cell r="P14">
            <v>-3.3213240738963444E-3</v>
          </cell>
          <cell r="Q14">
            <v>0.21203142511808698</v>
          </cell>
          <cell r="R14">
            <v>46.691445657251478</v>
          </cell>
          <cell r="S14">
            <v>0.28503196153836841</v>
          </cell>
          <cell r="T14">
            <v>13.308554342748522</v>
          </cell>
          <cell r="U14">
            <v>60</v>
          </cell>
          <cell r="V14">
            <v>60</v>
          </cell>
          <cell r="W14" t="str">
            <v>bez zmian</v>
          </cell>
        </row>
        <row r="15">
          <cell r="C15">
            <v>10</v>
          </cell>
          <cell r="D15" t="str">
            <v>88.331</v>
          </cell>
          <cell r="E15" t="str">
            <v>Wykonanie RTG ŁOPATKA LEWA AP BOK</v>
          </cell>
          <cell r="F15" t="str">
            <v>312-010</v>
          </cell>
          <cell r="G15">
            <v>0</v>
          </cell>
          <cell r="H15">
            <v>3.6848000000000001</v>
          </cell>
          <cell r="I15">
            <v>0</v>
          </cell>
          <cell r="J15">
            <v>15.003513309058327</v>
          </cell>
          <cell r="K15">
            <v>18.688313309058326</v>
          </cell>
          <cell r="L15">
            <v>0</v>
          </cell>
          <cell r="M15">
            <v>27.791100923075067</v>
          </cell>
          <cell r="N15">
            <v>46.479414232133394</v>
          </cell>
          <cell r="O15">
            <v>46.634301861575594</v>
          </cell>
          <cell r="P15">
            <v>-3.3213240738963444E-3</v>
          </cell>
          <cell r="Q15">
            <v>0.21203142511808698</v>
          </cell>
          <cell r="R15">
            <v>46.691445657251478</v>
          </cell>
          <cell r="S15">
            <v>0.28503196153836841</v>
          </cell>
          <cell r="T15">
            <v>13.308554342748522</v>
          </cell>
          <cell r="U15">
            <v>60</v>
          </cell>
          <cell r="V15">
            <v>60</v>
          </cell>
          <cell r="W15" t="str">
            <v>bez zmian</v>
          </cell>
        </row>
        <row r="16">
          <cell r="C16">
            <v>11</v>
          </cell>
          <cell r="D16" t="str">
            <v>87.433</v>
          </cell>
          <cell r="E16" t="str">
            <v>Wykonanie RTG OBOJCZYKA PRAWEGO</v>
          </cell>
          <cell r="F16" t="str">
            <v>312-011</v>
          </cell>
          <cell r="G16">
            <v>0</v>
          </cell>
          <cell r="H16">
            <v>3.6848000000000001</v>
          </cell>
          <cell r="I16">
            <v>0</v>
          </cell>
          <cell r="J16">
            <v>13.264169997922309</v>
          </cell>
          <cell r="K16">
            <v>16.948969997922308</v>
          </cell>
          <cell r="L16">
            <v>0</v>
          </cell>
          <cell r="M16">
            <v>24.569304500868238</v>
          </cell>
          <cell r="N16">
            <v>41.518274498790547</v>
          </cell>
          <cell r="O16">
            <v>40.970294812175595</v>
          </cell>
          <cell r="P16">
            <v>1.3375048657255504E-2</v>
          </cell>
          <cell r="Q16">
            <v>0.18745081966702085</v>
          </cell>
          <cell r="R16">
            <v>41.705725318457567</v>
          </cell>
          <cell r="S16">
            <v>0.2</v>
          </cell>
          <cell r="T16">
            <v>8.3411450636915134</v>
          </cell>
          <cell r="U16">
            <v>50</v>
          </cell>
          <cell r="V16">
            <v>50</v>
          </cell>
          <cell r="W16" t="str">
            <v>bez zmian</v>
          </cell>
        </row>
        <row r="17">
          <cell r="C17">
            <v>12</v>
          </cell>
          <cell r="D17" t="str">
            <v>87.433</v>
          </cell>
          <cell r="E17" t="str">
            <v>Wykonanie RTG OBOJCZYKA LEWEGO</v>
          </cell>
          <cell r="F17" t="str">
            <v>312-012</v>
          </cell>
          <cell r="G17">
            <v>0</v>
          </cell>
          <cell r="H17">
            <v>3.6848000000000001</v>
          </cell>
          <cell r="I17">
            <v>0</v>
          </cell>
          <cell r="J17">
            <v>13.264169997922309</v>
          </cell>
          <cell r="K17">
            <v>16.948969997922308</v>
          </cell>
          <cell r="L17">
            <v>0</v>
          </cell>
          <cell r="M17">
            <v>24.569304500868238</v>
          </cell>
          <cell r="N17">
            <v>41.518274498790547</v>
          </cell>
          <cell r="O17">
            <v>40.970294812175595</v>
          </cell>
          <cell r="P17">
            <v>1.3375048657255504E-2</v>
          </cell>
          <cell r="Q17">
            <v>0.18745081966702085</v>
          </cell>
          <cell r="R17">
            <v>41.705725318457567</v>
          </cell>
          <cell r="S17">
            <v>0.2</v>
          </cell>
          <cell r="T17">
            <v>8.3411450636915134</v>
          </cell>
          <cell r="U17">
            <v>50</v>
          </cell>
          <cell r="V17">
            <v>50</v>
          </cell>
          <cell r="W17" t="str">
            <v>bez zmian</v>
          </cell>
        </row>
        <row r="18">
          <cell r="C18">
            <v>13</v>
          </cell>
          <cell r="D18" t="str">
            <v>87.432</v>
          </cell>
          <cell r="E18" t="str">
            <v>Wykonanie RTG ZDJ. RUTYNOWE MOSTKA</v>
          </cell>
          <cell r="F18" t="str">
            <v>312-013</v>
          </cell>
          <cell r="G18">
            <v>0</v>
          </cell>
          <cell r="H18">
            <v>3.6848000000000001</v>
          </cell>
          <cell r="I18">
            <v>0</v>
          </cell>
          <cell r="J18">
            <v>12.104607790498296</v>
          </cell>
          <cell r="K18">
            <v>15.789407790498295</v>
          </cell>
          <cell r="L18">
            <v>0</v>
          </cell>
          <cell r="M18">
            <v>22.42144021939702</v>
          </cell>
          <cell r="N18">
            <v>38.210848009895315</v>
          </cell>
          <cell r="O18">
            <v>37.194290112575587</v>
          </cell>
          <cell r="P18">
            <v>2.7331020278728881E-2</v>
          </cell>
          <cell r="Q18">
            <v>0.17106374936631011</v>
          </cell>
          <cell r="R18">
            <v>38.381911759261627</v>
          </cell>
          <cell r="S18">
            <v>0.43296666265531702</v>
          </cell>
          <cell r="T18">
            <v>16.618088240738373</v>
          </cell>
          <cell r="U18">
            <v>55</v>
          </cell>
          <cell r="V18">
            <v>55</v>
          </cell>
          <cell r="W18" t="str">
            <v>bez zmian</v>
          </cell>
        </row>
        <row r="19">
          <cell r="C19">
            <v>14</v>
          </cell>
          <cell r="D19" t="str">
            <v>87.431</v>
          </cell>
          <cell r="E19" t="str">
            <v>Wykonanie RTG ŻEBER OBUSTRONNE</v>
          </cell>
          <cell r="F19" t="str">
            <v>312-014</v>
          </cell>
          <cell r="G19">
            <v>0</v>
          </cell>
          <cell r="H19">
            <v>3.6848000000000001</v>
          </cell>
          <cell r="I19">
            <v>0</v>
          </cell>
          <cell r="J19">
            <v>30.76208385335039</v>
          </cell>
          <cell r="K19">
            <v>34.446883853350393</v>
          </cell>
          <cell r="L19">
            <v>0</v>
          </cell>
          <cell r="M19">
            <v>56.98079905433935</v>
          </cell>
          <cell r="N19">
            <v>91.427682907689743</v>
          </cell>
          <cell r="O19">
            <v>87.31615962629165</v>
          </cell>
          <cell r="P19">
            <v>4.7087770453890614E-2</v>
          </cell>
          <cell r="Q19">
            <v>0.43473340841374919</v>
          </cell>
          <cell r="R19">
            <v>91.862416316103491</v>
          </cell>
          <cell r="S19">
            <v>0.2</v>
          </cell>
          <cell r="T19">
            <v>18.372483263220698</v>
          </cell>
          <cell r="U19">
            <v>110</v>
          </cell>
          <cell r="V19">
            <v>106</v>
          </cell>
          <cell r="W19">
            <v>3.7735849056603772E-2</v>
          </cell>
        </row>
        <row r="20">
          <cell r="C20">
            <v>15</v>
          </cell>
          <cell r="D20" t="str">
            <v>87.431</v>
          </cell>
          <cell r="E20" t="str">
            <v xml:space="preserve">Wykonanie RTG ŻEBER STRONA PRAWA </v>
          </cell>
          <cell r="F20" t="str">
            <v>312-015</v>
          </cell>
          <cell r="G20">
            <v>0</v>
          </cell>
          <cell r="H20">
            <v>3.6848000000000001</v>
          </cell>
          <cell r="I20">
            <v>0</v>
          </cell>
          <cell r="J20">
            <v>14.757441790082755</v>
          </cell>
          <cell r="K20">
            <v>18.442241790082754</v>
          </cell>
          <cell r="L20">
            <v>0</v>
          </cell>
          <cell r="M20">
            <v>27.335301119570662</v>
          </cell>
          <cell r="N20">
            <v>45.77754290965342</v>
          </cell>
          <cell r="O20">
            <v>44.651389075010705</v>
          </cell>
          <cell r="P20">
            <v>2.5221025772588342E-2</v>
          </cell>
          <cell r="Q20">
            <v>0.20855391329971423</v>
          </cell>
          <cell r="R20">
            <v>45.986096822953137</v>
          </cell>
          <cell r="S20">
            <v>0.2</v>
          </cell>
          <cell r="T20">
            <v>9.1972193645906284</v>
          </cell>
          <cell r="U20">
            <v>55</v>
          </cell>
          <cell r="V20">
            <v>55</v>
          </cell>
          <cell r="W20" t="str">
            <v>bez zmian</v>
          </cell>
        </row>
        <row r="21">
          <cell r="C21">
            <v>16</v>
          </cell>
          <cell r="D21" t="str">
            <v>87.431</v>
          </cell>
          <cell r="E21" t="str">
            <v>Wykonanie RTG ŻEBER STRONA LEWA</v>
          </cell>
          <cell r="F21" t="str">
            <v>312-016</v>
          </cell>
          <cell r="G21">
            <v>0</v>
          </cell>
          <cell r="H21">
            <v>3.6848000000000001</v>
          </cell>
          <cell r="I21">
            <v>0</v>
          </cell>
          <cell r="J21">
            <v>14.757441790082755</v>
          </cell>
          <cell r="K21">
            <v>18.442241790082754</v>
          </cell>
          <cell r="L21">
            <v>0</v>
          </cell>
          <cell r="M21">
            <v>27.335301119570662</v>
          </cell>
          <cell r="N21">
            <v>45.77754290965342</v>
          </cell>
          <cell r="O21">
            <v>44.651389075010705</v>
          </cell>
          <cell r="P21">
            <v>2.5221025772588342E-2</v>
          </cell>
          <cell r="Q21">
            <v>0.20855391329971423</v>
          </cell>
          <cell r="R21">
            <v>45.986096822953137</v>
          </cell>
          <cell r="S21">
            <v>0.2</v>
          </cell>
          <cell r="T21">
            <v>9.1972193645906284</v>
          </cell>
          <cell r="U21">
            <v>55</v>
          </cell>
          <cell r="V21">
            <v>55</v>
          </cell>
          <cell r="W21" t="str">
            <v>bez zmian</v>
          </cell>
        </row>
        <row r="22">
          <cell r="C22">
            <v>17</v>
          </cell>
          <cell r="D22" t="str">
            <v>88.191</v>
          </cell>
          <cell r="E22" t="str">
            <v>Wykonanie RTG PRZEGLĄDOWE JAMY BRZUSZNEJ, (SPRAWDZENIE POŁOŻENIA CEWNIKA, KAMICA NERKOWA, ZNACZNIKI - JEDNO ZD.)</v>
          </cell>
          <cell r="F22" t="str">
            <v>312-017</v>
          </cell>
          <cell r="G22">
            <v>0</v>
          </cell>
          <cell r="H22">
            <v>3.6348000000000003</v>
          </cell>
          <cell r="I22">
            <v>0</v>
          </cell>
          <cell r="J22">
            <v>15.091151374819194</v>
          </cell>
          <cell r="K22">
            <v>18.725951374819196</v>
          </cell>
          <cell r="L22">
            <v>0</v>
          </cell>
          <cell r="M22">
            <v>27.953433456801875</v>
          </cell>
          <cell r="N22">
            <v>46.679384831621071</v>
          </cell>
          <cell r="O22">
            <v>44.506478638245824</v>
          </cell>
          <cell r="P22">
            <v>4.8822244757598068E-2</v>
          </cell>
          <cell r="Q22">
            <v>0.21326993663169694</v>
          </cell>
          <cell r="R22">
            <v>46.892654768252768</v>
          </cell>
          <cell r="S22">
            <v>0.2</v>
          </cell>
          <cell r="T22">
            <v>9.3785309536505537</v>
          </cell>
          <cell r="U22">
            <v>56</v>
          </cell>
          <cell r="V22">
            <v>55</v>
          </cell>
          <cell r="W22">
            <v>1.8181818181818181E-2</v>
          </cell>
        </row>
        <row r="23">
          <cell r="C23">
            <v>18</v>
          </cell>
          <cell r="D23" t="str">
            <v>88.291</v>
          </cell>
          <cell r="E23" t="str">
            <v>Wykonanie RTG KOŚĆ UDOWA LEWA  AP.</v>
          </cell>
          <cell r="F23" t="str">
            <v>312-018</v>
          </cell>
          <cell r="G23">
            <v>0</v>
          </cell>
          <cell r="H23">
            <v>3.6848000000000001</v>
          </cell>
          <cell r="I23">
            <v>0</v>
          </cell>
          <cell r="J23">
            <v>13.264169997922309</v>
          </cell>
          <cell r="K23">
            <v>16.948969997922308</v>
          </cell>
          <cell r="L23">
            <v>0</v>
          </cell>
          <cell r="M23">
            <v>24.569304500868238</v>
          </cell>
          <cell r="N23">
            <v>41.518274498790547</v>
          </cell>
          <cell r="O23">
            <v>40.970294812175595</v>
          </cell>
          <cell r="P23">
            <v>1.3375048657255504E-2</v>
          </cell>
          <cell r="Q23">
            <v>0.18745081966702085</v>
          </cell>
          <cell r="R23">
            <v>41.705725318457567</v>
          </cell>
          <cell r="S23">
            <v>0.31876378075263517</v>
          </cell>
          <cell r="T23">
            <v>13.294274681542433</v>
          </cell>
          <cell r="U23">
            <v>55</v>
          </cell>
          <cell r="V23">
            <v>55</v>
          </cell>
          <cell r="W23" t="str">
            <v>bez zmian</v>
          </cell>
        </row>
        <row r="24">
          <cell r="C24">
            <v>19</v>
          </cell>
          <cell r="D24" t="str">
            <v>88.291</v>
          </cell>
          <cell r="E24" t="str">
            <v>Wykonanie RTG KOŚĆ UDOWA LEWA AP BOCZNE</v>
          </cell>
          <cell r="F24" t="str">
            <v>312-019</v>
          </cell>
          <cell r="G24">
            <v>0</v>
          </cell>
          <cell r="H24">
            <v>3.6848000000000001</v>
          </cell>
          <cell r="I24">
            <v>0</v>
          </cell>
          <cell r="J24">
            <v>18.569837997091231</v>
          </cell>
          <cell r="K24">
            <v>22.25463799709123</v>
          </cell>
          <cell r="L24">
            <v>0</v>
          </cell>
          <cell r="M24">
            <v>34.397026301215533</v>
          </cell>
          <cell r="N24">
            <v>56.651664298306763</v>
          </cell>
          <cell r="O24">
            <v>55.884492737045818</v>
          </cell>
          <cell r="P24">
            <v>1.3727807548879955E-2</v>
          </cell>
          <cell r="Q24">
            <v>0.26243114753382918</v>
          </cell>
          <cell r="R24">
            <v>56.914095445840594</v>
          </cell>
          <cell r="S24">
            <v>0.22992379043627148</v>
          </cell>
          <cell r="T24">
            <v>13.085904554159406</v>
          </cell>
          <cell r="U24">
            <v>70</v>
          </cell>
          <cell r="V24">
            <v>70</v>
          </cell>
          <cell r="W24" t="str">
            <v>bez zmian</v>
          </cell>
        </row>
        <row r="25">
          <cell r="C25">
            <v>20</v>
          </cell>
          <cell r="D25" t="str">
            <v>88.291</v>
          </cell>
          <cell r="E25" t="str">
            <v>Wykonanie RTG KOŚĆ UDOWA PRAWA  AP.</v>
          </cell>
          <cell r="F25" t="str">
            <v>312-020</v>
          </cell>
          <cell r="G25">
            <v>0</v>
          </cell>
          <cell r="H25">
            <v>3.6848000000000001</v>
          </cell>
          <cell r="I25">
            <v>0</v>
          </cell>
          <cell r="J25">
            <v>13.264169997922309</v>
          </cell>
          <cell r="K25">
            <v>16.948969997922308</v>
          </cell>
          <cell r="L25">
            <v>0</v>
          </cell>
          <cell r="M25">
            <v>24.569304500868238</v>
          </cell>
          <cell r="N25">
            <v>41.518274498790547</v>
          </cell>
          <cell r="O25">
            <v>40.970294812175595</v>
          </cell>
          <cell r="P25">
            <v>1.3375048657255504E-2</v>
          </cell>
          <cell r="Q25">
            <v>0.18745081966702085</v>
          </cell>
          <cell r="R25">
            <v>41.705725318457567</v>
          </cell>
          <cell r="S25">
            <v>0.31876378075263517</v>
          </cell>
          <cell r="T25">
            <v>13.294274681542433</v>
          </cell>
          <cell r="U25">
            <v>55</v>
          </cell>
          <cell r="V25">
            <v>55</v>
          </cell>
          <cell r="W25" t="str">
            <v>bez zmian</v>
          </cell>
        </row>
        <row r="26">
          <cell r="C26">
            <v>21</v>
          </cell>
          <cell r="D26" t="str">
            <v>88.291</v>
          </cell>
          <cell r="E26" t="str">
            <v>Wykonanie RTG KOŚĆ UDOWA PRAWA AP  BOCZNE</v>
          </cell>
          <cell r="F26" t="str">
            <v>312-021</v>
          </cell>
          <cell r="G26">
            <v>0</v>
          </cell>
          <cell r="H26">
            <v>3.6848000000000001</v>
          </cell>
          <cell r="I26">
            <v>0</v>
          </cell>
          <cell r="J26">
            <v>18.569837997091231</v>
          </cell>
          <cell r="K26">
            <v>22.25463799709123</v>
          </cell>
          <cell r="L26">
            <v>0</v>
          </cell>
          <cell r="M26">
            <v>34.397026301215533</v>
          </cell>
          <cell r="N26">
            <v>56.651664298306763</v>
          </cell>
          <cell r="O26">
            <v>55.884492737045818</v>
          </cell>
          <cell r="P26">
            <v>1.3727807548879955E-2</v>
          </cell>
          <cell r="Q26">
            <v>0.26243114753382918</v>
          </cell>
          <cell r="R26">
            <v>56.914095445840594</v>
          </cell>
          <cell r="S26">
            <v>0.22992379043627148</v>
          </cell>
          <cell r="T26">
            <v>13.085904554159406</v>
          </cell>
          <cell r="U26">
            <v>70</v>
          </cell>
          <cell r="V26">
            <v>70</v>
          </cell>
          <cell r="W26" t="str">
            <v>bez zmian</v>
          </cell>
        </row>
        <row r="27">
          <cell r="C27">
            <v>22</v>
          </cell>
          <cell r="D27" t="str">
            <v>88.291</v>
          </cell>
          <cell r="E27" t="str">
            <v>Wykonanie RTG PODUDZIE PRAWE  AP BOK</v>
          </cell>
          <cell r="F27" t="str">
            <v>312-022</v>
          </cell>
          <cell r="G27">
            <v>0</v>
          </cell>
          <cell r="H27">
            <v>3.6848000000000001</v>
          </cell>
          <cell r="I27">
            <v>0</v>
          </cell>
          <cell r="J27">
            <v>18.569837997091231</v>
          </cell>
          <cell r="K27">
            <v>22.25463799709123</v>
          </cell>
          <cell r="L27">
            <v>0</v>
          </cell>
          <cell r="M27">
            <v>34.397026301215533</v>
          </cell>
          <cell r="N27">
            <v>56.651664298306763</v>
          </cell>
          <cell r="O27">
            <v>55.884492737045818</v>
          </cell>
          <cell r="P27">
            <v>1.3727807548879955E-2</v>
          </cell>
          <cell r="Q27">
            <v>0.26243114753382918</v>
          </cell>
          <cell r="R27">
            <v>56.914095445840594</v>
          </cell>
          <cell r="S27">
            <v>0.22992379043627148</v>
          </cell>
          <cell r="T27">
            <v>13.085904554159406</v>
          </cell>
          <cell r="U27">
            <v>70</v>
          </cell>
          <cell r="V27">
            <v>70</v>
          </cell>
          <cell r="W27" t="str">
            <v>bez zmian</v>
          </cell>
        </row>
        <row r="28">
          <cell r="C28">
            <v>23</v>
          </cell>
          <cell r="D28" t="str">
            <v>88.291</v>
          </cell>
          <cell r="E28" t="str">
            <v>Wykonanie RTG PODUDZIE LEWE  AP BOK</v>
          </cell>
          <cell r="F28" t="str">
            <v>312-023</v>
          </cell>
          <cell r="G28">
            <v>0</v>
          </cell>
          <cell r="H28">
            <v>3.6848000000000001</v>
          </cell>
          <cell r="I28">
            <v>0</v>
          </cell>
          <cell r="J28">
            <v>18.569837997091231</v>
          </cell>
          <cell r="K28">
            <v>22.25463799709123</v>
          </cell>
          <cell r="L28">
            <v>0</v>
          </cell>
          <cell r="M28">
            <v>34.397026301215533</v>
          </cell>
          <cell r="N28">
            <v>56.651664298306763</v>
          </cell>
          <cell r="O28">
            <v>55.884492737045818</v>
          </cell>
          <cell r="P28">
            <v>1.3727807548879955E-2</v>
          </cell>
          <cell r="Q28">
            <v>0.26243114753382918</v>
          </cell>
          <cell r="R28">
            <v>56.914095445840594</v>
          </cell>
          <cell r="S28">
            <v>0.22992379043627148</v>
          </cell>
          <cell r="T28">
            <v>13.085904554159406</v>
          </cell>
          <cell r="U28">
            <v>70</v>
          </cell>
          <cell r="V28">
            <v>70</v>
          </cell>
          <cell r="W28" t="str">
            <v>bez zmian</v>
          </cell>
        </row>
        <row r="29">
          <cell r="C29">
            <v>24</v>
          </cell>
          <cell r="D29" t="str">
            <v>88.291</v>
          </cell>
          <cell r="E29" t="str">
            <v>Wykonanie RTG STAW KOLANOWY PRAWY  AP. BOCZNE</v>
          </cell>
          <cell r="F29" t="str">
            <v>312-024</v>
          </cell>
          <cell r="G29">
            <v>0</v>
          </cell>
          <cell r="H29">
            <v>3.6848000000000001</v>
          </cell>
          <cell r="I29">
            <v>0</v>
          </cell>
          <cell r="J29">
            <v>13.264169997922309</v>
          </cell>
          <cell r="K29">
            <v>16.948969997922308</v>
          </cell>
          <cell r="L29">
            <v>0</v>
          </cell>
          <cell r="M29">
            <v>24.569304500868238</v>
          </cell>
          <cell r="N29">
            <v>41.518274498790547</v>
          </cell>
          <cell r="O29">
            <v>40.970294812175595</v>
          </cell>
          <cell r="P29">
            <v>1.3375048657255504E-2</v>
          </cell>
          <cell r="Q29">
            <v>0.18745081966702085</v>
          </cell>
          <cell r="R29">
            <v>41.705725318457567</v>
          </cell>
          <cell r="S29">
            <v>0.31876378075263517</v>
          </cell>
          <cell r="T29">
            <v>13.294274681542433</v>
          </cell>
          <cell r="U29">
            <v>55</v>
          </cell>
          <cell r="V29">
            <v>55</v>
          </cell>
          <cell r="W29" t="str">
            <v>bez zmian</v>
          </cell>
        </row>
        <row r="30">
          <cell r="C30">
            <v>25</v>
          </cell>
          <cell r="D30" t="str">
            <v>88.291</v>
          </cell>
          <cell r="E30" t="str">
            <v>Wykonanie RTG STAW KOLANOWY LEWY AP. BOCZNE</v>
          </cell>
          <cell r="F30" t="str">
            <v>312-025</v>
          </cell>
          <cell r="G30">
            <v>0</v>
          </cell>
          <cell r="H30">
            <v>3.6848000000000001</v>
          </cell>
          <cell r="I30">
            <v>0</v>
          </cell>
          <cell r="J30">
            <v>13.264169997922309</v>
          </cell>
          <cell r="K30">
            <v>16.948969997922308</v>
          </cell>
          <cell r="L30">
            <v>0</v>
          </cell>
          <cell r="M30">
            <v>24.569304500868238</v>
          </cell>
          <cell r="N30">
            <v>41.518274498790547</v>
          </cell>
          <cell r="O30">
            <v>40.970294812175595</v>
          </cell>
          <cell r="P30">
            <v>1.3375048657255504E-2</v>
          </cell>
          <cell r="Q30">
            <v>0.18745081966702085</v>
          </cell>
          <cell r="R30">
            <v>41.705725318457567</v>
          </cell>
          <cell r="S30">
            <v>0.31876378075263517</v>
          </cell>
          <cell r="T30">
            <v>13.294274681542433</v>
          </cell>
          <cell r="U30">
            <v>55</v>
          </cell>
          <cell r="V30">
            <v>55</v>
          </cell>
          <cell r="W30" t="str">
            <v>bez zmian</v>
          </cell>
        </row>
        <row r="31">
          <cell r="C31">
            <v>26</v>
          </cell>
          <cell r="D31" t="str">
            <v>88.291</v>
          </cell>
          <cell r="E31" t="str">
            <v>Wykonanie RTG STAW SKOKOWY PRAWY AP BOK</v>
          </cell>
          <cell r="F31" t="str">
            <v>312-026</v>
          </cell>
          <cell r="G31">
            <v>0</v>
          </cell>
          <cell r="H31">
            <v>3.6848000000000001</v>
          </cell>
          <cell r="I31">
            <v>0</v>
          </cell>
          <cell r="J31">
            <v>13.264169997922309</v>
          </cell>
          <cell r="K31">
            <v>16.948969997922308</v>
          </cell>
          <cell r="L31">
            <v>0</v>
          </cell>
          <cell r="M31">
            <v>24.569304500868238</v>
          </cell>
          <cell r="N31">
            <v>41.518274498790547</v>
          </cell>
          <cell r="O31">
            <v>40.970294812175595</v>
          </cell>
          <cell r="P31">
            <v>1.3375048657255504E-2</v>
          </cell>
          <cell r="Q31">
            <v>0.18745081966702085</v>
          </cell>
          <cell r="R31">
            <v>41.705725318457567</v>
          </cell>
          <cell r="S31">
            <v>0.2</v>
          </cell>
          <cell r="T31">
            <v>8.3411450636915134</v>
          </cell>
          <cell r="U31">
            <v>50</v>
          </cell>
          <cell r="V31">
            <v>50</v>
          </cell>
          <cell r="W31" t="str">
            <v>bez zmian</v>
          </cell>
        </row>
        <row r="32">
          <cell r="C32">
            <v>27</v>
          </cell>
          <cell r="D32" t="str">
            <v>88.291</v>
          </cell>
          <cell r="E32" t="str">
            <v>Wykonanie RTG STAW SKOKOWY LEWY AP BOK</v>
          </cell>
          <cell r="F32" t="str">
            <v>312-027</v>
          </cell>
          <cell r="G32">
            <v>0</v>
          </cell>
          <cell r="H32">
            <v>3.6848000000000001</v>
          </cell>
          <cell r="I32">
            <v>0</v>
          </cell>
          <cell r="J32">
            <v>13.264169997922309</v>
          </cell>
          <cell r="K32">
            <v>16.948969997922308</v>
          </cell>
          <cell r="L32">
            <v>0</v>
          </cell>
          <cell r="M32">
            <v>24.569304500868238</v>
          </cell>
          <cell r="N32">
            <v>41.518274498790547</v>
          </cell>
          <cell r="O32">
            <v>40.970294812175595</v>
          </cell>
          <cell r="P32">
            <v>1.3375048657255504E-2</v>
          </cell>
          <cell r="Q32">
            <v>0.18745081966702085</v>
          </cell>
          <cell r="R32">
            <v>41.705725318457567</v>
          </cell>
          <cell r="S32">
            <v>0.2</v>
          </cell>
          <cell r="T32">
            <v>8.3411450636915134</v>
          </cell>
          <cell r="U32">
            <v>50</v>
          </cell>
          <cell r="V32">
            <v>50</v>
          </cell>
          <cell r="W32" t="str">
            <v>bez zmian</v>
          </cell>
        </row>
        <row r="33">
          <cell r="C33">
            <v>28</v>
          </cell>
          <cell r="D33" t="str">
            <v>87.440</v>
          </cell>
          <cell r="E33" t="str">
            <v>Wykonanie RTG KLATKI PIERSIOWEJ PA + PRAWY BOK</v>
          </cell>
          <cell r="F33" t="str">
            <v>312-028</v>
          </cell>
          <cell r="G33">
            <v>0</v>
          </cell>
          <cell r="H33">
            <v>3.6848000000000001</v>
          </cell>
          <cell r="I33">
            <v>0</v>
          </cell>
          <cell r="J33">
            <v>18.903547581827667</v>
          </cell>
          <cell r="K33">
            <v>22.588347581827666</v>
          </cell>
          <cell r="L33">
            <v>0</v>
          </cell>
          <cell r="M33">
            <v>35.015158638446742</v>
          </cell>
          <cell r="N33">
            <v>57.603506220274411</v>
          </cell>
          <cell r="O33">
            <v>55.789582300280941</v>
          </cell>
          <cell r="P33">
            <v>3.2513667340799149E-2</v>
          </cell>
          <cell r="Q33">
            <v>0.26714717086581186</v>
          </cell>
          <cell r="R33">
            <v>57.870653391140223</v>
          </cell>
          <cell r="S33">
            <v>0.38239323926914043</v>
          </cell>
          <cell r="T33">
            <v>22.129346608859777</v>
          </cell>
          <cell r="U33">
            <v>80</v>
          </cell>
          <cell r="V33">
            <v>80</v>
          </cell>
          <cell r="W33" t="str">
            <v>bez zmian</v>
          </cell>
        </row>
        <row r="34">
          <cell r="C34">
            <v>29</v>
          </cell>
          <cell r="D34" t="str">
            <v>87.440</v>
          </cell>
          <cell r="E34" t="str">
            <v>Wykonanie RTG KLATKI PIERSIOWEJ PA.+ LEWY BOK</v>
          </cell>
          <cell r="F34" t="str">
            <v>312-029</v>
          </cell>
          <cell r="G34">
            <v>0</v>
          </cell>
          <cell r="H34">
            <v>3.6848000000000001</v>
          </cell>
          <cell r="I34">
            <v>0</v>
          </cell>
          <cell r="J34">
            <v>18.903547581827667</v>
          </cell>
          <cell r="K34">
            <v>22.588347581827666</v>
          </cell>
          <cell r="L34">
            <v>0</v>
          </cell>
          <cell r="M34">
            <v>35.015158638446742</v>
          </cell>
          <cell r="N34">
            <v>57.603506220274411</v>
          </cell>
          <cell r="O34">
            <v>55.789582300280941</v>
          </cell>
          <cell r="P34">
            <v>3.2513667340799149E-2</v>
          </cell>
          <cell r="Q34">
            <v>0.26714717086581186</v>
          </cell>
          <cell r="R34">
            <v>57.870653391140223</v>
          </cell>
          <cell r="S34">
            <v>0.38239323926914043</v>
          </cell>
          <cell r="T34">
            <v>22.129346608859777</v>
          </cell>
          <cell r="U34">
            <v>80</v>
          </cell>
          <cell r="V34">
            <v>80</v>
          </cell>
          <cell r="W34" t="str">
            <v>bez zmian</v>
          </cell>
        </row>
        <row r="35">
          <cell r="C35">
            <v>30</v>
          </cell>
          <cell r="D35" t="str">
            <v>87.440</v>
          </cell>
          <cell r="E35" t="str">
            <v>Wykonanie RTG KLATKI PIERSIOWEJ PA.+ PRAWY BOK Z BARYTEM</v>
          </cell>
          <cell r="F35" t="str">
            <v>312-030</v>
          </cell>
          <cell r="G35">
            <v>0</v>
          </cell>
          <cell r="H35">
            <v>3.6848000000000001</v>
          </cell>
          <cell r="I35">
            <v>0</v>
          </cell>
          <cell r="J35">
            <v>17.410275789667217</v>
          </cell>
          <cell r="K35">
            <v>21.095075789667217</v>
          </cell>
          <cell r="L35">
            <v>0</v>
          </cell>
          <cell r="M35">
            <v>32.249162019744311</v>
          </cell>
          <cell r="N35">
            <v>53.344237809411524</v>
          </cell>
          <cell r="O35">
            <v>52.108488037445824</v>
          </cell>
          <cell r="P35">
            <v>2.3714942008635425E-2</v>
          </cell>
          <cell r="Q35">
            <v>0.24604407723311841</v>
          </cell>
          <cell r="R35">
            <v>53.59028188664464</v>
          </cell>
          <cell r="S35">
            <v>0.67940896803584672</v>
          </cell>
          <cell r="T35">
            <v>36.40971811335536</v>
          </cell>
          <cell r="U35">
            <v>90</v>
          </cell>
          <cell r="V35">
            <v>90</v>
          </cell>
          <cell r="W35" t="str">
            <v>bez zmian</v>
          </cell>
        </row>
        <row r="36">
          <cell r="C36">
            <v>31</v>
          </cell>
          <cell r="D36" t="str">
            <v>87.440</v>
          </cell>
          <cell r="E36" t="str">
            <v>Wykonanie RTG KLATKI PIERSIOWEJ PA.+ LEWY BOK Z BARYTEM</v>
          </cell>
          <cell r="F36" t="str">
            <v>312-031</v>
          </cell>
          <cell r="G36">
            <v>0</v>
          </cell>
          <cell r="H36">
            <v>3.6848000000000001</v>
          </cell>
          <cell r="I36">
            <v>0</v>
          </cell>
          <cell r="J36">
            <v>17.410275789667217</v>
          </cell>
          <cell r="K36">
            <v>21.095075789667217</v>
          </cell>
          <cell r="L36">
            <v>0</v>
          </cell>
          <cell r="M36">
            <v>32.249162019744311</v>
          </cell>
          <cell r="N36">
            <v>53.344237809411524</v>
          </cell>
          <cell r="O36">
            <v>52.108488037445824</v>
          </cell>
          <cell r="P36">
            <v>2.3714942008635425E-2</v>
          </cell>
          <cell r="Q36">
            <v>0.24604407723311841</v>
          </cell>
          <cell r="R36">
            <v>53.59028188664464</v>
          </cell>
          <cell r="S36">
            <v>0.67940896803584672</v>
          </cell>
          <cell r="T36">
            <v>36.40971811335536</v>
          </cell>
          <cell r="U36">
            <v>90</v>
          </cell>
          <cell r="V36">
            <v>90</v>
          </cell>
          <cell r="W36" t="str">
            <v>bez zmian</v>
          </cell>
        </row>
        <row r="37">
          <cell r="C37">
            <v>32</v>
          </cell>
          <cell r="D37" t="str">
            <v>87.440</v>
          </cell>
          <cell r="E37" t="str">
            <v>Wykonanie RTG KLATKI PIERSIOWEJ ZDJ. PRZYŁÓŻKOWE</v>
          </cell>
          <cell r="F37" t="str">
            <v>312-032</v>
          </cell>
          <cell r="G37">
            <v>0</v>
          </cell>
          <cell r="H37">
            <v>3.6848000000000001</v>
          </cell>
          <cell r="I37">
            <v>0</v>
          </cell>
          <cell r="J37">
            <v>12.3944983423543</v>
          </cell>
          <cell r="K37">
            <v>16.079298342354299</v>
          </cell>
          <cell r="L37">
            <v>0</v>
          </cell>
          <cell r="M37">
            <v>22.958406289764827</v>
          </cell>
          <cell r="N37">
            <v>39.03770463211913</v>
          </cell>
          <cell r="O37">
            <v>38.138291287475589</v>
          </cell>
          <cell r="P37">
            <v>2.3582948115426026E-2</v>
          </cell>
          <cell r="Q37">
            <v>0.17516051694148779</v>
          </cell>
          <cell r="R37">
            <v>39.212865149060619</v>
          </cell>
          <cell r="S37">
            <v>0.27509172843999125</v>
          </cell>
          <cell r="T37">
            <v>10.787134850939381</v>
          </cell>
          <cell r="U37">
            <v>50</v>
          </cell>
          <cell r="V37">
            <v>50</v>
          </cell>
          <cell r="W37" t="str">
            <v>bez zmian</v>
          </cell>
        </row>
        <row r="38">
          <cell r="C38">
            <v>33</v>
          </cell>
          <cell r="D38" t="str">
            <v>88.241</v>
          </cell>
          <cell r="E38" t="str">
            <v>Wykonanie RTG PRZEDRAMIĘ PRAWE AP+BOK</v>
          </cell>
          <cell r="F38" t="str">
            <v>312-033</v>
          </cell>
          <cell r="G38">
            <v>0</v>
          </cell>
          <cell r="H38">
            <v>3.6848000000000001</v>
          </cell>
          <cell r="I38">
            <v>0</v>
          </cell>
          <cell r="J38">
            <v>13.018098478946738</v>
          </cell>
          <cell r="K38">
            <v>16.702898478946739</v>
          </cell>
          <cell r="L38">
            <v>0</v>
          </cell>
          <cell r="M38">
            <v>24.113504697363837</v>
          </cell>
          <cell r="N38">
            <v>40.816403176310573</v>
          </cell>
          <cell r="O38">
            <v>38.987382025610707</v>
          </cell>
          <cell r="P38">
            <v>4.6913156402714776E-2</v>
          </cell>
          <cell r="Q38">
            <v>0.18397330784864815</v>
          </cell>
          <cell r="R38">
            <v>41.000376484159219</v>
          </cell>
          <cell r="S38">
            <v>0.21950099700469455</v>
          </cell>
          <cell r="T38">
            <v>8.9996235158407814</v>
          </cell>
          <cell r="U38">
            <v>50</v>
          </cell>
          <cell r="V38">
            <v>50</v>
          </cell>
          <cell r="W38" t="str">
            <v>bez zmian</v>
          </cell>
        </row>
        <row r="39">
          <cell r="C39">
            <v>34</v>
          </cell>
          <cell r="D39" t="str">
            <v>88.241</v>
          </cell>
          <cell r="E39" t="str">
            <v>Wykonanie RTG PRZEDRAMIĘ LEWE AP+BOK</v>
          </cell>
          <cell r="F39" t="str">
            <v>312-034</v>
          </cell>
          <cell r="G39">
            <v>0</v>
          </cell>
          <cell r="H39">
            <v>3.6848000000000001</v>
          </cell>
          <cell r="I39">
            <v>0</v>
          </cell>
          <cell r="J39">
            <v>13.018098478946738</v>
          </cell>
          <cell r="K39">
            <v>16.702898478946739</v>
          </cell>
          <cell r="L39">
            <v>0</v>
          </cell>
          <cell r="M39">
            <v>24.113504697363837</v>
          </cell>
          <cell r="N39">
            <v>40.816403176310573</v>
          </cell>
          <cell r="O39">
            <v>38.987382025610707</v>
          </cell>
          <cell r="P39">
            <v>4.6913156402714776E-2</v>
          </cell>
          <cell r="Q39">
            <v>0.18397330784864815</v>
          </cell>
          <cell r="R39">
            <v>41.000376484159219</v>
          </cell>
          <cell r="S39">
            <v>0.21950099700469455</v>
          </cell>
          <cell r="T39">
            <v>8.9996235158407814</v>
          </cell>
          <cell r="U39">
            <v>50</v>
          </cell>
          <cell r="V39">
            <v>50</v>
          </cell>
          <cell r="W39" t="str">
            <v>bez zmian</v>
          </cell>
        </row>
        <row r="40">
          <cell r="C40">
            <v>35</v>
          </cell>
          <cell r="D40" t="str">
            <v>88.241</v>
          </cell>
          <cell r="E40" t="str">
            <v>Wykonanie RTG ŁOKIEĆ PRAWY AP+BOK</v>
          </cell>
          <cell r="F40" t="str">
            <v>312-035</v>
          </cell>
          <cell r="G40">
            <v>0</v>
          </cell>
          <cell r="H40">
            <v>3.6848000000000001</v>
          </cell>
          <cell r="I40">
            <v>0</v>
          </cell>
          <cell r="J40">
            <v>13.264169997922309</v>
          </cell>
          <cell r="K40">
            <v>16.948969997922308</v>
          </cell>
          <cell r="L40">
            <v>0</v>
          </cell>
          <cell r="M40">
            <v>24.569304500868238</v>
          </cell>
          <cell r="N40">
            <v>41.518274498790547</v>
          </cell>
          <cell r="O40">
            <v>40.970294812175595</v>
          </cell>
          <cell r="P40">
            <v>1.3375048657255504E-2</v>
          </cell>
          <cell r="Q40">
            <v>0.18745081966702085</v>
          </cell>
          <cell r="R40">
            <v>41.705725318457567</v>
          </cell>
          <cell r="S40">
            <v>0.2</v>
          </cell>
          <cell r="T40">
            <v>8.3411450636915134</v>
          </cell>
          <cell r="U40">
            <v>50</v>
          </cell>
          <cell r="V40">
            <v>50</v>
          </cell>
          <cell r="W40" t="str">
            <v>bez zmian</v>
          </cell>
        </row>
        <row r="41">
          <cell r="C41">
            <v>36</v>
          </cell>
          <cell r="D41" t="str">
            <v>88.241</v>
          </cell>
          <cell r="E41" t="str">
            <v>Wykonanie RTG ŁOKIEĆ LEWY AP+BOK</v>
          </cell>
          <cell r="F41" t="str">
            <v>312-036</v>
          </cell>
          <cell r="G41">
            <v>0</v>
          </cell>
          <cell r="H41">
            <v>3.6848000000000001</v>
          </cell>
          <cell r="I41">
            <v>0</v>
          </cell>
          <cell r="J41">
            <v>13.264169997922309</v>
          </cell>
          <cell r="K41">
            <v>16.948969997922308</v>
          </cell>
          <cell r="L41">
            <v>0</v>
          </cell>
          <cell r="M41">
            <v>24.569304500868238</v>
          </cell>
          <cell r="N41">
            <v>41.518274498790547</v>
          </cell>
          <cell r="O41">
            <v>40.970294812175595</v>
          </cell>
          <cell r="P41">
            <v>1.3375048657255504E-2</v>
          </cell>
          <cell r="Q41">
            <v>0.18745081966702085</v>
          </cell>
          <cell r="R41">
            <v>41.705725318457567</v>
          </cell>
          <cell r="S41">
            <v>0.2</v>
          </cell>
          <cell r="T41">
            <v>8.3411450636915134</v>
          </cell>
          <cell r="U41">
            <v>50</v>
          </cell>
          <cell r="V41">
            <v>50</v>
          </cell>
          <cell r="W41" t="str">
            <v>bez zmian</v>
          </cell>
        </row>
        <row r="42">
          <cell r="C42">
            <v>37</v>
          </cell>
          <cell r="D42" t="str">
            <v>88.241</v>
          </cell>
          <cell r="E42" t="str">
            <v>Wykonanie RTG DŁONI PRAWEJ</v>
          </cell>
          <cell r="F42" t="str">
            <v>312-037</v>
          </cell>
          <cell r="G42">
            <v>0</v>
          </cell>
          <cell r="H42">
            <v>3.6848000000000001</v>
          </cell>
          <cell r="I42">
            <v>0</v>
          </cell>
          <cell r="J42">
            <v>13.264169997922309</v>
          </cell>
          <cell r="K42">
            <v>16.948969997922308</v>
          </cell>
          <cell r="L42">
            <v>0</v>
          </cell>
          <cell r="M42">
            <v>24.569304500868238</v>
          </cell>
          <cell r="N42">
            <v>41.518274498790547</v>
          </cell>
          <cell r="O42">
            <v>40.970294812175595</v>
          </cell>
          <cell r="P42">
            <v>1.3375048657255504E-2</v>
          </cell>
          <cell r="Q42">
            <v>0.18745081966702085</v>
          </cell>
          <cell r="R42">
            <v>41.705725318457567</v>
          </cell>
          <cell r="S42">
            <v>0.2</v>
          </cell>
          <cell r="T42">
            <v>8.3411450636915134</v>
          </cell>
          <cell r="U42">
            <v>50</v>
          </cell>
          <cell r="V42">
            <v>50</v>
          </cell>
          <cell r="W42" t="str">
            <v>bez zmian</v>
          </cell>
        </row>
        <row r="43">
          <cell r="C43">
            <v>38</v>
          </cell>
          <cell r="D43" t="str">
            <v>88.241</v>
          </cell>
          <cell r="E43" t="str">
            <v>Wykonanie RTG DŁONI LEWEJ</v>
          </cell>
          <cell r="F43" t="str">
            <v>312-038</v>
          </cell>
          <cell r="G43">
            <v>0</v>
          </cell>
          <cell r="H43">
            <v>3.6848000000000001</v>
          </cell>
          <cell r="I43">
            <v>0</v>
          </cell>
          <cell r="J43">
            <v>13.264169997922309</v>
          </cell>
          <cell r="K43">
            <v>16.948969997922308</v>
          </cell>
          <cell r="L43">
            <v>0</v>
          </cell>
          <cell r="M43">
            <v>24.569304500868238</v>
          </cell>
          <cell r="N43">
            <v>41.518274498790547</v>
          </cell>
          <cell r="O43">
            <v>40.970294812175595</v>
          </cell>
          <cell r="P43">
            <v>1.3375048657255504E-2</v>
          </cell>
          <cell r="Q43">
            <v>0.18745081966702085</v>
          </cell>
          <cell r="R43">
            <v>41.705725318457567</v>
          </cell>
          <cell r="S43">
            <v>0.2</v>
          </cell>
          <cell r="T43">
            <v>8.3411450636915134</v>
          </cell>
          <cell r="U43">
            <v>50</v>
          </cell>
          <cell r="V43">
            <v>50</v>
          </cell>
          <cell r="W43" t="str">
            <v>bez zmian</v>
          </cell>
        </row>
        <row r="44">
          <cell r="C44">
            <v>39</v>
          </cell>
          <cell r="D44" t="str">
            <v>88.241</v>
          </cell>
          <cell r="E44" t="str">
            <v>Wykonanie RTG NADGARSTEK PRAWY AP+BOK</v>
          </cell>
          <cell r="F44" t="str">
            <v>312-039</v>
          </cell>
          <cell r="G44">
            <v>0</v>
          </cell>
          <cell r="H44">
            <v>3.6848000000000001</v>
          </cell>
          <cell r="I44">
            <v>0</v>
          </cell>
          <cell r="J44">
            <v>12.684388894210302</v>
          </cell>
          <cell r="K44">
            <v>16.369188894210303</v>
          </cell>
          <cell r="L44">
            <v>0</v>
          </cell>
          <cell r="M44">
            <v>23.495372360132627</v>
          </cell>
          <cell r="N44">
            <v>39.864561254342931</v>
          </cell>
          <cell r="O44">
            <v>39.082292462375591</v>
          </cell>
          <cell r="P44">
            <v>2.0015939257412491E-2</v>
          </cell>
          <cell r="Q44">
            <v>0.17925728451666548</v>
          </cell>
          <cell r="R44">
            <v>40.043818538859597</v>
          </cell>
          <cell r="S44">
            <v>0.2</v>
          </cell>
          <cell r="T44">
            <v>8.0087637077719194</v>
          </cell>
          <cell r="U44">
            <v>48</v>
          </cell>
          <cell r="V44">
            <v>48</v>
          </cell>
          <cell r="W44" t="str">
            <v>bez zmian</v>
          </cell>
        </row>
        <row r="45">
          <cell r="C45">
            <v>40</v>
          </cell>
          <cell r="D45" t="str">
            <v>88.241</v>
          </cell>
          <cell r="E45" t="str">
            <v>Wykonanie RTG NADGARSTEK LEWY AP+BOK</v>
          </cell>
          <cell r="F45" t="str">
            <v>312-040</v>
          </cell>
          <cell r="G45">
            <v>0</v>
          </cell>
          <cell r="H45">
            <v>3.6848000000000001</v>
          </cell>
          <cell r="I45">
            <v>0</v>
          </cell>
          <cell r="J45">
            <v>12.684388894210302</v>
          </cell>
          <cell r="K45">
            <v>16.369188894210303</v>
          </cell>
          <cell r="L45">
            <v>0</v>
          </cell>
          <cell r="M45">
            <v>23.495372360132627</v>
          </cell>
          <cell r="N45">
            <v>39.864561254342931</v>
          </cell>
          <cell r="O45">
            <v>39.082292462375591</v>
          </cell>
          <cell r="P45">
            <v>2.0015939257412491E-2</v>
          </cell>
          <cell r="Q45">
            <v>0.17925728451666548</v>
          </cell>
          <cell r="R45">
            <v>40.043818538859597</v>
          </cell>
          <cell r="S45">
            <v>0.2</v>
          </cell>
          <cell r="T45">
            <v>8.0087637077719194</v>
          </cell>
          <cell r="U45">
            <v>48</v>
          </cell>
          <cell r="V45">
            <v>48</v>
          </cell>
          <cell r="W45" t="str">
            <v>bez zmian</v>
          </cell>
        </row>
        <row r="46">
          <cell r="C46">
            <v>41</v>
          </cell>
          <cell r="D46" t="str">
            <v>88.291</v>
          </cell>
          <cell r="E46" t="str">
            <v>Wykonanie RTG STOPA PRAWA ZDJĘCIE GRZBIETOWO-PODESZWOWE</v>
          </cell>
          <cell r="F46" t="str">
            <v>312-041</v>
          </cell>
          <cell r="G46">
            <v>0</v>
          </cell>
          <cell r="H46">
            <v>3.6848000000000001</v>
          </cell>
          <cell r="I46">
            <v>0</v>
          </cell>
          <cell r="J46">
            <v>13.264169997922309</v>
          </cell>
          <cell r="K46">
            <v>16.948969997922308</v>
          </cell>
          <cell r="L46">
            <v>0</v>
          </cell>
          <cell r="M46">
            <v>24.569304500868238</v>
          </cell>
          <cell r="N46">
            <v>41.518274498790547</v>
          </cell>
          <cell r="O46">
            <v>40.970294812175595</v>
          </cell>
          <cell r="P46">
            <v>1.3375048657255504E-2</v>
          </cell>
          <cell r="Q46">
            <v>0.18745081966702085</v>
          </cell>
          <cell r="R46">
            <v>41.705725318457567</v>
          </cell>
          <cell r="S46">
            <v>0.22285368760698895</v>
          </cell>
          <cell r="T46">
            <v>9.2942746815424329</v>
          </cell>
          <cell r="U46">
            <v>51</v>
          </cell>
          <cell r="V46">
            <v>51</v>
          </cell>
          <cell r="W46" t="str">
            <v>bez zmian</v>
          </cell>
        </row>
        <row r="47">
          <cell r="C47">
            <v>42</v>
          </cell>
          <cell r="D47" t="str">
            <v>88.291</v>
          </cell>
          <cell r="E47" t="str">
            <v>Wykonanie RTG STOPA LEWA ZDJĘCIE GRZBIETOWO-PODESZWOWE</v>
          </cell>
          <cell r="F47" t="str">
            <v>312-042</v>
          </cell>
          <cell r="G47">
            <v>0</v>
          </cell>
          <cell r="H47">
            <v>3.6848000000000001</v>
          </cell>
          <cell r="I47">
            <v>0</v>
          </cell>
          <cell r="J47">
            <v>13.264169997922309</v>
          </cell>
          <cell r="K47">
            <v>16.948969997922308</v>
          </cell>
          <cell r="L47">
            <v>0</v>
          </cell>
          <cell r="M47">
            <v>24.569304500868238</v>
          </cell>
          <cell r="N47">
            <v>41.518274498790547</v>
          </cell>
          <cell r="O47">
            <v>40.970294812175595</v>
          </cell>
          <cell r="P47">
            <v>1.3375048657255504E-2</v>
          </cell>
          <cell r="Q47">
            <v>0.18745081966702085</v>
          </cell>
          <cell r="R47">
            <v>41.705725318457567</v>
          </cell>
          <cell r="S47">
            <v>0.22285368760698895</v>
          </cell>
          <cell r="T47">
            <v>9.2942746815424329</v>
          </cell>
          <cell r="U47">
            <v>51</v>
          </cell>
          <cell r="V47">
            <v>51</v>
          </cell>
          <cell r="W47" t="str">
            <v>bez zmian</v>
          </cell>
        </row>
        <row r="48">
          <cell r="C48">
            <v>43</v>
          </cell>
          <cell r="D48" t="str">
            <v>88.291</v>
          </cell>
          <cell r="E48" t="str">
            <v>Wykonanie RTG STOPA PRAWA AP BOK SKOS PRAWA</v>
          </cell>
          <cell r="F48" t="str">
            <v>312-043</v>
          </cell>
          <cell r="G48">
            <v>0</v>
          </cell>
          <cell r="H48">
            <v>3.6848000000000001</v>
          </cell>
          <cell r="I48">
            <v>0</v>
          </cell>
          <cell r="J48">
            <v>13.264169997922309</v>
          </cell>
          <cell r="K48">
            <v>16.948969997922308</v>
          </cell>
          <cell r="L48">
            <v>0</v>
          </cell>
          <cell r="M48">
            <v>24.569304500868238</v>
          </cell>
          <cell r="N48">
            <v>41.518274498790547</v>
          </cell>
          <cell r="O48">
            <v>40.970294812175595</v>
          </cell>
          <cell r="P48">
            <v>1.3375048657255504E-2</v>
          </cell>
          <cell r="Q48">
            <v>0.18745081966702085</v>
          </cell>
          <cell r="R48">
            <v>41.705725318457567</v>
          </cell>
          <cell r="S48">
            <v>0.24683121089340052</v>
          </cell>
          <cell r="T48">
            <v>10.294274681542433</v>
          </cell>
          <cell r="U48">
            <v>52</v>
          </cell>
          <cell r="V48">
            <v>52</v>
          </cell>
          <cell r="W48" t="str">
            <v>bez zmian</v>
          </cell>
        </row>
        <row r="49">
          <cell r="C49">
            <v>44</v>
          </cell>
          <cell r="D49" t="str">
            <v>88.291</v>
          </cell>
          <cell r="E49" t="str">
            <v>Wykonanie RTG STOPA PRAWA AP BOK SKOS LEWA</v>
          </cell>
          <cell r="F49" t="str">
            <v>312-044</v>
          </cell>
          <cell r="G49">
            <v>0</v>
          </cell>
          <cell r="H49">
            <v>3.6848000000000001</v>
          </cell>
          <cell r="I49">
            <v>0</v>
          </cell>
          <cell r="J49">
            <v>13.264169997922309</v>
          </cell>
          <cell r="K49">
            <v>16.948969997922308</v>
          </cell>
          <cell r="L49">
            <v>0</v>
          </cell>
          <cell r="M49">
            <v>24.569304500868238</v>
          </cell>
          <cell r="N49">
            <v>41.518274498790547</v>
          </cell>
          <cell r="O49">
            <v>40.970294812175595</v>
          </cell>
          <cell r="P49">
            <v>1.3375048657255504E-2</v>
          </cell>
          <cell r="Q49">
            <v>0.18745081966702085</v>
          </cell>
          <cell r="R49">
            <v>41.705725318457567</v>
          </cell>
          <cell r="S49">
            <v>0.24683121089340052</v>
          </cell>
          <cell r="T49">
            <v>10.294274681542433</v>
          </cell>
          <cell r="U49">
            <v>52</v>
          </cell>
          <cell r="V49">
            <v>52</v>
          </cell>
          <cell r="W49" t="str">
            <v>bez zmian</v>
          </cell>
        </row>
        <row r="50">
          <cell r="C50">
            <v>45</v>
          </cell>
          <cell r="D50" t="str">
            <v>88.291</v>
          </cell>
          <cell r="E50" t="str">
            <v>Wykonanie RTG STOPA AP + PRAWY BOK</v>
          </cell>
          <cell r="F50" t="str">
            <v>312-045</v>
          </cell>
          <cell r="G50">
            <v>0</v>
          </cell>
          <cell r="H50">
            <v>3.6848000000000001</v>
          </cell>
          <cell r="I50">
            <v>0</v>
          </cell>
          <cell r="J50">
            <v>10.945045583074284</v>
          </cell>
          <cell r="K50">
            <v>14.629845583074285</v>
          </cell>
          <cell r="L50">
            <v>0</v>
          </cell>
          <cell r="M50">
            <v>20.273575937925802</v>
          </cell>
          <cell r="N50">
            <v>34.903421521000084</v>
          </cell>
          <cell r="O50">
            <v>33.418285412975592</v>
          </cell>
          <cell r="P50">
            <v>4.4440823030610824E-2</v>
          </cell>
          <cell r="Q50">
            <v>0.15467667906559937</v>
          </cell>
          <cell r="R50">
            <v>35.058098200065686</v>
          </cell>
          <cell r="S50">
            <v>0.45472808333637577</v>
          </cell>
          <cell r="T50">
            <v>15.941901799934314</v>
          </cell>
          <cell r="U50">
            <v>51</v>
          </cell>
          <cell r="V50">
            <v>51</v>
          </cell>
          <cell r="W50" t="str">
            <v>bez zmian</v>
          </cell>
        </row>
        <row r="51">
          <cell r="C51">
            <v>46</v>
          </cell>
          <cell r="D51" t="str">
            <v>88.291</v>
          </cell>
          <cell r="E51" t="str">
            <v>Wykonanie RTG STOPA AP + LEWY BOK</v>
          </cell>
          <cell r="F51" t="str">
            <v>312-046</v>
          </cell>
          <cell r="G51">
            <v>0</v>
          </cell>
          <cell r="H51">
            <v>3.6848000000000001</v>
          </cell>
          <cell r="I51">
            <v>0</v>
          </cell>
          <cell r="J51">
            <v>10.945045583074284</v>
          </cell>
          <cell r="K51">
            <v>14.629845583074285</v>
          </cell>
          <cell r="L51">
            <v>0</v>
          </cell>
          <cell r="M51">
            <v>20.273575937925802</v>
          </cell>
          <cell r="N51">
            <v>34.903421521000084</v>
          </cell>
          <cell r="O51">
            <v>33.418285412975592</v>
          </cell>
          <cell r="P51">
            <v>4.4440823030610824E-2</v>
          </cell>
          <cell r="Q51">
            <v>0.15467667906559937</v>
          </cell>
          <cell r="R51">
            <v>35.058098200065686</v>
          </cell>
          <cell r="S51">
            <v>0.45472808333637577</v>
          </cell>
          <cell r="T51">
            <v>15.941901799934314</v>
          </cell>
          <cell r="U51">
            <v>51</v>
          </cell>
          <cell r="V51">
            <v>51</v>
          </cell>
          <cell r="W51" t="str">
            <v>bez zmian</v>
          </cell>
        </row>
        <row r="52">
          <cell r="C52">
            <v>47</v>
          </cell>
          <cell r="D52" t="str">
            <v>88.291</v>
          </cell>
          <cell r="E52" t="str">
            <v xml:space="preserve">Wykonanie RTG KOŚĆ PIĘTOWA PRAWA </v>
          </cell>
          <cell r="F52" t="str">
            <v>312-047</v>
          </cell>
          <cell r="G52">
            <v>0</v>
          </cell>
          <cell r="H52">
            <v>3.6848000000000001</v>
          </cell>
          <cell r="I52">
            <v>0</v>
          </cell>
          <cell r="J52">
            <v>9.4517737909138333</v>
          </cell>
          <cell r="K52">
            <v>13.136573790913832</v>
          </cell>
          <cell r="L52">
            <v>0</v>
          </cell>
          <cell r="M52">
            <v>17.507579319223371</v>
          </cell>
          <cell r="N52">
            <v>30.644153110137204</v>
          </cell>
          <cell r="O52">
            <v>29.737191150140475</v>
          </cell>
          <cell r="P52">
            <v>3.049924774056691E-2</v>
          </cell>
          <cell r="Q52">
            <v>0.13357358543290593</v>
          </cell>
          <cell r="R52">
            <v>30.777726695570109</v>
          </cell>
          <cell r="S52">
            <v>0.33213217485296598</v>
          </cell>
          <cell r="T52">
            <v>10.222273304429891</v>
          </cell>
          <cell r="U52">
            <v>41</v>
          </cell>
          <cell r="V52">
            <v>41</v>
          </cell>
          <cell r="W52" t="str">
            <v>bez zmian</v>
          </cell>
        </row>
        <row r="53">
          <cell r="C53">
            <v>48</v>
          </cell>
          <cell r="D53" t="str">
            <v>88.291</v>
          </cell>
          <cell r="E53" t="str">
            <v>Wykonanie RTG KOŚĆ PIĘTOWA LEWA</v>
          </cell>
          <cell r="F53" t="str">
            <v>312-048</v>
          </cell>
          <cell r="G53">
            <v>0</v>
          </cell>
          <cell r="H53">
            <v>3.6848000000000001</v>
          </cell>
          <cell r="I53">
            <v>0</v>
          </cell>
          <cell r="J53">
            <v>9.4517737909138333</v>
          </cell>
          <cell r="K53">
            <v>13.136573790913832</v>
          </cell>
          <cell r="L53">
            <v>0</v>
          </cell>
          <cell r="M53">
            <v>17.507579319223371</v>
          </cell>
          <cell r="N53">
            <v>30.644153110137204</v>
          </cell>
          <cell r="O53">
            <v>29.737191150140475</v>
          </cell>
          <cell r="P53">
            <v>3.049924774056691E-2</v>
          </cell>
          <cell r="Q53">
            <v>0.13357358543290593</v>
          </cell>
          <cell r="R53">
            <v>30.777726695570109</v>
          </cell>
          <cell r="S53">
            <v>0.33213217485296598</v>
          </cell>
          <cell r="T53">
            <v>10.222273304429891</v>
          </cell>
          <cell r="U53">
            <v>41</v>
          </cell>
          <cell r="V53">
            <v>41</v>
          </cell>
          <cell r="W53" t="str">
            <v>bez zmian</v>
          </cell>
        </row>
        <row r="54">
          <cell r="C54">
            <v>49</v>
          </cell>
          <cell r="D54" t="str">
            <v>87.176</v>
          </cell>
          <cell r="E54" t="str">
            <v>Wykonanie RTG CZASZKA AP.BOK PRAWY</v>
          </cell>
          <cell r="F54" t="str">
            <v>312-049</v>
          </cell>
          <cell r="G54">
            <v>0</v>
          </cell>
          <cell r="H54">
            <v>3.6848000000000001</v>
          </cell>
          <cell r="I54">
            <v>0</v>
          </cell>
          <cell r="J54">
            <v>16.830494685955212</v>
          </cell>
          <cell r="K54">
            <v>20.515294685955212</v>
          </cell>
          <cell r="L54">
            <v>0</v>
          </cell>
          <cell r="M54">
            <v>31.175229879008704</v>
          </cell>
          <cell r="N54">
            <v>51.690524564963916</v>
          </cell>
          <cell r="O54">
            <v>50.220485687645819</v>
          </cell>
          <cell r="P54">
            <v>2.9271697738274243E-2</v>
          </cell>
          <cell r="Q54">
            <v>0.23785054208276304</v>
          </cell>
          <cell r="R54">
            <v>51.928375107046676</v>
          </cell>
          <cell r="S54">
            <v>0.2</v>
          </cell>
          <cell r="T54">
            <v>10.385675021409336</v>
          </cell>
          <cell r="U54">
            <v>62</v>
          </cell>
          <cell r="V54">
            <v>61</v>
          </cell>
          <cell r="W54">
            <v>1.6393442622950821E-2</v>
          </cell>
        </row>
        <row r="55">
          <cell r="C55">
            <v>50</v>
          </cell>
          <cell r="D55" t="str">
            <v>87.176</v>
          </cell>
          <cell r="E55" t="str">
            <v>Wykonanie RTG CZASZKA AP.BOK LEWY</v>
          </cell>
          <cell r="F55" t="str">
            <v>312-050</v>
          </cell>
          <cell r="G55">
            <v>0</v>
          </cell>
          <cell r="H55">
            <v>3.6848000000000001</v>
          </cell>
          <cell r="I55">
            <v>0</v>
          </cell>
          <cell r="J55">
            <v>16.830494685955212</v>
          </cell>
          <cell r="K55">
            <v>20.515294685955212</v>
          </cell>
          <cell r="L55">
            <v>0</v>
          </cell>
          <cell r="M55">
            <v>31.175229879008704</v>
          </cell>
          <cell r="N55">
            <v>51.690524564963916</v>
          </cell>
          <cell r="O55">
            <v>50.220485687645819</v>
          </cell>
          <cell r="P55">
            <v>2.9271697738274243E-2</v>
          </cell>
          <cell r="Q55">
            <v>0.23785054208276304</v>
          </cell>
          <cell r="R55">
            <v>51.928375107046676</v>
          </cell>
          <cell r="S55">
            <v>0.2</v>
          </cell>
          <cell r="T55">
            <v>10.385675021409336</v>
          </cell>
          <cell r="U55">
            <v>62</v>
          </cell>
          <cell r="V55">
            <v>61</v>
          </cell>
          <cell r="W55">
            <v>1.6393442622950821E-2</v>
          </cell>
        </row>
        <row r="56">
          <cell r="C56">
            <v>51</v>
          </cell>
          <cell r="D56" t="str">
            <v>87.174</v>
          </cell>
          <cell r="E56" t="str">
            <v>Wykonanie RTG TWARZOCZASZKI AP</v>
          </cell>
          <cell r="F56" t="str">
            <v>312-051</v>
          </cell>
          <cell r="G56">
            <v>0</v>
          </cell>
          <cell r="H56">
            <v>3.6848000000000001</v>
          </cell>
          <cell r="I56">
            <v>0</v>
          </cell>
          <cell r="J56">
            <v>13.264169997922309</v>
          </cell>
          <cell r="K56">
            <v>16.948969997922308</v>
          </cell>
          <cell r="L56">
            <v>0</v>
          </cell>
          <cell r="M56">
            <v>24.569304500868238</v>
          </cell>
          <cell r="N56">
            <v>41.518274498790547</v>
          </cell>
          <cell r="O56">
            <v>40.970294812175595</v>
          </cell>
          <cell r="P56">
            <v>1.3375048657255504E-2</v>
          </cell>
          <cell r="Q56">
            <v>0.18745081966702085</v>
          </cell>
          <cell r="R56">
            <v>41.705725318457567</v>
          </cell>
          <cell r="S56">
            <v>0.2</v>
          </cell>
          <cell r="T56">
            <v>8.3411450636915134</v>
          </cell>
          <cell r="U56">
            <v>50</v>
          </cell>
          <cell r="V56">
            <v>50</v>
          </cell>
          <cell r="W56" t="str">
            <v>bez zmian</v>
          </cell>
        </row>
        <row r="57">
          <cell r="C57">
            <v>52</v>
          </cell>
          <cell r="D57" t="str">
            <v>87.177</v>
          </cell>
          <cell r="E57" t="str">
            <v>Wykonanie RTG CZASZKA ZDJ. NA POTYLIC. ORLEYA</v>
          </cell>
          <cell r="F57" t="str">
            <v>312-052</v>
          </cell>
          <cell r="G57">
            <v>0</v>
          </cell>
          <cell r="H57">
            <v>3.6848000000000001</v>
          </cell>
          <cell r="I57">
            <v>0</v>
          </cell>
          <cell r="J57">
            <v>13.264169997922309</v>
          </cell>
          <cell r="K57">
            <v>16.948969997922308</v>
          </cell>
          <cell r="L57">
            <v>0</v>
          </cell>
          <cell r="M57">
            <v>24.569304500868238</v>
          </cell>
          <cell r="N57">
            <v>41.518274498790547</v>
          </cell>
          <cell r="O57">
            <v>40.970294812175595</v>
          </cell>
          <cell r="P57">
            <v>1.3375048657255504E-2</v>
          </cell>
          <cell r="Q57">
            <v>0.18745081966702085</v>
          </cell>
          <cell r="R57">
            <v>41.705725318457567</v>
          </cell>
          <cell r="S57">
            <v>0.2</v>
          </cell>
          <cell r="T57">
            <v>8.3411450636915134</v>
          </cell>
          <cell r="U57">
            <v>50</v>
          </cell>
          <cell r="V57">
            <v>50</v>
          </cell>
          <cell r="W57" t="str">
            <v>bez zmian</v>
          </cell>
        </row>
        <row r="58">
          <cell r="C58">
            <v>53</v>
          </cell>
          <cell r="D58" t="str">
            <v>87.177</v>
          </cell>
          <cell r="E58" t="str">
            <v>Wykonanie RTG CZASZKA CELOWANE NA OCZODOŁY</v>
          </cell>
          <cell r="F58" t="str">
            <v>312-053</v>
          </cell>
          <cell r="G58">
            <v>0</v>
          </cell>
          <cell r="H58">
            <v>3.6848000000000001</v>
          </cell>
          <cell r="I58">
            <v>0</v>
          </cell>
          <cell r="J58">
            <v>12.684388894210302</v>
          </cell>
          <cell r="K58">
            <v>16.369188894210303</v>
          </cell>
          <cell r="L58">
            <v>0</v>
          </cell>
          <cell r="M58">
            <v>23.495372360132627</v>
          </cell>
          <cell r="N58">
            <v>39.864561254342931</v>
          </cell>
          <cell r="O58">
            <v>39.082292462375591</v>
          </cell>
          <cell r="P58">
            <v>2.0015939257412491E-2</v>
          </cell>
          <cell r="Q58">
            <v>0.17925728451666548</v>
          </cell>
          <cell r="R58">
            <v>40.043818538859597</v>
          </cell>
          <cell r="S58">
            <v>0.2</v>
          </cell>
          <cell r="T58">
            <v>8.0087637077719194</v>
          </cell>
          <cell r="U58">
            <v>48</v>
          </cell>
          <cell r="V58">
            <v>48</v>
          </cell>
          <cell r="W58" t="str">
            <v>bez zmian</v>
          </cell>
        </row>
        <row r="59">
          <cell r="C59">
            <v>54</v>
          </cell>
          <cell r="D59" t="str">
            <v>87.177</v>
          </cell>
          <cell r="E59" t="str">
            <v>Wykonanie RTG CZASZKA CELOWANE NA SIODEŁKO TURECKIE</v>
          </cell>
          <cell r="F59" t="str">
            <v>312-054</v>
          </cell>
          <cell r="G59">
            <v>0</v>
          </cell>
          <cell r="H59">
            <v>3.6848000000000001</v>
          </cell>
          <cell r="I59">
            <v>0</v>
          </cell>
          <cell r="J59">
            <v>12.684388894210302</v>
          </cell>
          <cell r="K59">
            <v>16.369188894210303</v>
          </cell>
          <cell r="L59">
            <v>0</v>
          </cell>
          <cell r="M59">
            <v>23.495372360132627</v>
          </cell>
          <cell r="N59">
            <v>39.864561254342931</v>
          </cell>
          <cell r="O59">
            <v>39.082292462375591</v>
          </cell>
          <cell r="P59">
            <v>2.0015939257412491E-2</v>
          </cell>
          <cell r="Q59">
            <v>0.17925728451666548</v>
          </cell>
          <cell r="R59">
            <v>40.043818538859597</v>
          </cell>
          <cell r="S59">
            <v>0.2</v>
          </cell>
          <cell r="T59">
            <v>8.0087637077719194</v>
          </cell>
          <cell r="U59">
            <v>48</v>
          </cell>
          <cell r="V59">
            <v>48</v>
          </cell>
          <cell r="W59" t="str">
            <v>bez zmian</v>
          </cell>
        </row>
        <row r="60">
          <cell r="C60">
            <v>55</v>
          </cell>
          <cell r="D60" t="str">
            <v>87.165</v>
          </cell>
          <cell r="E60" t="str">
            <v>Wykonanie RTG NOSA</v>
          </cell>
          <cell r="F60" t="str">
            <v>312-055</v>
          </cell>
          <cell r="G60">
            <v>0</v>
          </cell>
          <cell r="H60">
            <v>3.6848000000000001</v>
          </cell>
          <cell r="I60">
            <v>0</v>
          </cell>
          <cell r="J60">
            <v>11.524826686786291</v>
          </cell>
          <cell r="K60">
            <v>15.20962668678629</v>
          </cell>
          <cell r="L60">
            <v>0</v>
          </cell>
          <cell r="M60">
            <v>21.347508078661413</v>
          </cell>
          <cell r="N60">
            <v>36.557134765447699</v>
          </cell>
          <cell r="O60">
            <v>35.30628776277559</v>
          </cell>
          <cell r="P60">
            <v>3.5428448639987377E-2</v>
          </cell>
          <cell r="Q60">
            <v>0.16287021421595474</v>
          </cell>
          <cell r="R60">
            <v>36.720004979663656</v>
          </cell>
          <cell r="S60">
            <v>0.2</v>
          </cell>
          <cell r="T60">
            <v>7.3440009959327313</v>
          </cell>
          <cell r="U60">
            <v>44</v>
          </cell>
          <cell r="V60">
            <v>43</v>
          </cell>
          <cell r="W60">
            <v>2.3255813953488372E-2</v>
          </cell>
        </row>
        <row r="61">
          <cell r="C61">
            <v>56</v>
          </cell>
          <cell r="D61" t="str">
            <v>87.221</v>
          </cell>
          <cell r="E61" t="str">
            <v>Wykonanie RTG KRĘGOSŁUP SZYJNY AP+ BOK</v>
          </cell>
          <cell r="F61" t="str">
            <v>312-056</v>
          </cell>
          <cell r="G61">
            <v>0</v>
          </cell>
          <cell r="H61">
            <v>3.6848000000000001</v>
          </cell>
          <cell r="I61">
            <v>0</v>
          </cell>
          <cell r="J61">
            <v>13.264169997922309</v>
          </cell>
          <cell r="K61">
            <v>16.948969997922308</v>
          </cell>
          <cell r="L61">
            <v>0</v>
          </cell>
          <cell r="M61">
            <v>24.569304500868238</v>
          </cell>
          <cell r="N61">
            <v>41.518274498790547</v>
          </cell>
          <cell r="O61">
            <v>40.970294812175595</v>
          </cell>
          <cell r="P61">
            <v>1.3375048657255504E-2</v>
          </cell>
          <cell r="Q61">
            <v>0.18745081966702085</v>
          </cell>
          <cell r="R61">
            <v>41.705725318457567</v>
          </cell>
          <cell r="S61">
            <v>0.2</v>
          </cell>
          <cell r="T61">
            <v>8.3411450636915134</v>
          </cell>
          <cell r="U61">
            <v>50</v>
          </cell>
          <cell r="V61">
            <v>50</v>
          </cell>
          <cell r="W61" t="str">
            <v>bez zmian</v>
          </cell>
        </row>
        <row r="62">
          <cell r="C62">
            <v>57</v>
          </cell>
          <cell r="D62" t="str">
            <v>87.222</v>
          </cell>
          <cell r="E62" t="str">
            <v>Wykonanie RTG KRĘGOSŁUP SZYJNY CZYNNNOŚCIOWE</v>
          </cell>
          <cell r="F62" t="str">
            <v>312-057</v>
          </cell>
          <cell r="G62">
            <v>0</v>
          </cell>
          <cell r="H62">
            <v>3.6848000000000001</v>
          </cell>
          <cell r="I62">
            <v>0</v>
          </cell>
          <cell r="J62">
            <v>24.209215580996592</v>
          </cell>
          <cell r="K62">
            <v>27.894015580996591</v>
          </cell>
          <cell r="L62">
            <v>0</v>
          </cell>
          <cell r="M62">
            <v>44.84288043879404</v>
          </cell>
          <cell r="N62">
            <v>72.736896019790635</v>
          </cell>
          <cell r="O62">
            <v>70.703780225151178</v>
          </cell>
          <cell r="P62">
            <v>2.8755404423428898E-2</v>
          </cell>
          <cell r="Q62">
            <v>0.34212749873262022</v>
          </cell>
          <cell r="R62">
            <v>73.079023518523258</v>
          </cell>
          <cell r="S62">
            <v>0.36838172139304942</v>
          </cell>
          <cell r="T62">
            <v>26.920976481476742</v>
          </cell>
          <cell r="U62">
            <v>100</v>
          </cell>
          <cell r="V62">
            <v>100</v>
          </cell>
          <cell r="W62" t="str">
            <v>bez zmian</v>
          </cell>
        </row>
        <row r="63">
          <cell r="C63">
            <v>58</v>
          </cell>
          <cell r="D63" t="str">
            <v>87.221</v>
          </cell>
          <cell r="F63" t="str">
            <v>312-058</v>
          </cell>
          <cell r="G63">
            <v>0</v>
          </cell>
          <cell r="H63">
            <v>3.6848000000000001</v>
          </cell>
          <cell r="I63">
            <v>0</v>
          </cell>
          <cell r="J63">
            <v>13.264169997922309</v>
          </cell>
          <cell r="K63">
            <v>16.948969997922308</v>
          </cell>
          <cell r="L63">
            <v>0</v>
          </cell>
          <cell r="M63">
            <v>24.569304500868238</v>
          </cell>
          <cell r="N63">
            <v>41.518274498790547</v>
          </cell>
          <cell r="O63">
            <v>40.970294812175595</v>
          </cell>
          <cell r="P63">
            <v>1.3375048657255504E-2</v>
          </cell>
          <cell r="Q63">
            <v>0.18745081966702085</v>
          </cell>
          <cell r="R63">
            <v>41.705725318457567</v>
          </cell>
          <cell r="S63">
            <v>0.2</v>
          </cell>
          <cell r="T63">
            <v>8.3411450636915134</v>
          </cell>
          <cell r="U63">
            <v>50</v>
          </cell>
          <cell r="V63">
            <v>50</v>
          </cell>
          <cell r="W63" t="str">
            <v>bez zmian</v>
          </cell>
        </row>
        <row r="64">
          <cell r="C64">
            <v>59</v>
          </cell>
          <cell r="D64" t="str">
            <v>87.222</v>
          </cell>
          <cell r="E64" t="str">
            <v>Wykonanie RTG KRĘGOSŁUP SZYJNY CELOWANE NA ZĄB OBROTNIKA</v>
          </cell>
          <cell r="F64" t="str">
            <v>312-059</v>
          </cell>
          <cell r="G64">
            <v>0</v>
          </cell>
          <cell r="H64">
            <v>3.6848000000000001</v>
          </cell>
          <cell r="I64">
            <v>0</v>
          </cell>
          <cell r="J64">
            <v>13.264169997922309</v>
          </cell>
          <cell r="K64">
            <v>16.948969997922308</v>
          </cell>
          <cell r="L64">
            <v>0</v>
          </cell>
          <cell r="M64">
            <v>24.569304500868238</v>
          </cell>
          <cell r="N64">
            <v>41.518274498790547</v>
          </cell>
          <cell r="O64">
            <v>40.970294812175595</v>
          </cell>
          <cell r="P64">
            <v>1.3375048657255504E-2</v>
          </cell>
          <cell r="Q64">
            <v>0.18745081966702085</v>
          </cell>
          <cell r="R64">
            <v>41.705725318457567</v>
          </cell>
          <cell r="S64">
            <v>0.2</v>
          </cell>
          <cell r="T64">
            <v>8.3411450636915134</v>
          </cell>
          <cell r="U64">
            <v>50</v>
          </cell>
          <cell r="V64">
            <v>50</v>
          </cell>
          <cell r="W64" t="str">
            <v>bez zmian</v>
          </cell>
        </row>
        <row r="65">
          <cell r="C65">
            <v>60</v>
          </cell>
          <cell r="D65" t="str">
            <v>87.222</v>
          </cell>
          <cell r="E65" t="str">
            <v xml:space="preserve">Wykonanie RTG KRĘGOSŁUP SZYJNY CELOWANE </v>
          </cell>
          <cell r="F65" t="str">
            <v>312-060</v>
          </cell>
          <cell r="G65">
            <v>0</v>
          </cell>
          <cell r="H65">
            <v>3.6848000000000001</v>
          </cell>
          <cell r="I65">
            <v>0</v>
          </cell>
          <cell r="J65">
            <v>12.608912522925827</v>
          </cell>
          <cell r="K65">
            <v>16.293712522925826</v>
          </cell>
          <cell r="L65">
            <v>0</v>
          </cell>
          <cell r="M65">
            <v>23.35556700864819</v>
          </cell>
          <cell r="N65">
            <v>39.649279531574017</v>
          </cell>
          <cell r="O65">
            <v>36.137300222579157</v>
          </cell>
          <cell r="P65">
            <v>9.7184329968305713E-2</v>
          </cell>
          <cell r="Q65">
            <v>0.17819064350822067</v>
          </cell>
          <cell r="R65">
            <v>39.82747017508224</v>
          </cell>
          <cell r="S65">
            <v>0.2</v>
          </cell>
          <cell r="T65">
            <v>7.965494035016448</v>
          </cell>
          <cell r="U65">
            <v>48</v>
          </cell>
          <cell r="V65">
            <v>45</v>
          </cell>
          <cell r="W65">
            <v>6.6666666666666666E-2</v>
          </cell>
        </row>
        <row r="66">
          <cell r="C66">
            <v>61</v>
          </cell>
          <cell r="D66" t="str">
            <v>87.222</v>
          </cell>
          <cell r="E66" t="str">
            <v>Wykonanie RTG KRĘGOSŁUP SZYJNY CELOWANE NA STAW SZCZYT.-OBROT.</v>
          </cell>
          <cell r="F66" t="str">
            <v>312-061</v>
          </cell>
          <cell r="G66">
            <v>0</v>
          </cell>
          <cell r="H66">
            <v>3.6848000000000001</v>
          </cell>
          <cell r="I66">
            <v>0</v>
          </cell>
          <cell r="J66">
            <v>13.264169997922309</v>
          </cell>
          <cell r="K66">
            <v>16.948969997922308</v>
          </cell>
          <cell r="L66">
            <v>0</v>
          </cell>
          <cell r="M66">
            <v>24.569304500868238</v>
          </cell>
          <cell r="N66">
            <v>41.518274498790547</v>
          </cell>
          <cell r="O66">
            <v>40.970294812175595</v>
          </cell>
          <cell r="P66">
            <v>1.3375048657255504E-2</v>
          </cell>
          <cell r="Q66">
            <v>0.18745081966702085</v>
          </cell>
          <cell r="R66">
            <v>41.705725318457567</v>
          </cell>
          <cell r="S66">
            <v>0.2</v>
          </cell>
          <cell r="T66">
            <v>8.3411450636915134</v>
          </cell>
          <cell r="U66">
            <v>50</v>
          </cell>
          <cell r="V66">
            <v>50</v>
          </cell>
          <cell r="W66" t="str">
            <v>bez zmian</v>
          </cell>
        </row>
        <row r="67">
          <cell r="C67">
            <v>62</v>
          </cell>
          <cell r="D67" t="str">
            <v>87.231</v>
          </cell>
          <cell r="E67" t="str">
            <v>Wykonanie RTG KRĘGOSŁUP PIERSIOWY AP+BOK</v>
          </cell>
          <cell r="F67" t="str">
            <v>312-062</v>
          </cell>
          <cell r="G67">
            <v>0</v>
          </cell>
          <cell r="H67">
            <v>3.6848000000000001</v>
          </cell>
          <cell r="I67">
            <v>0</v>
          </cell>
          <cell r="J67">
            <v>16.250713582243208</v>
          </cell>
          <cell r="K67">
            <v>19.935513582243207</v>
          </cell>
          <cell r="L67">
            <v>0</v>
          </cell>
          <cell r="M67">
            <v>30.101297738273097</v>
          </cell>
          <cell r="N67">
            <v>50.036811320516307</v>
          </cell>
          <cell r="O67">
            <v>48.332483337845822</v>
          </cell>
          <cell r="P67">
            <v>3.5262578393855118E-2</v>
          </cell>
          <cell r="Q67">
            <v>0.2296570069324077</v>
          </cell>
          <cell r="R67">
            <v>50.266468327448713</v>
          </cell>
          <cell r="S67">
            <v>0.39257843905010359</v>
          </cell>
          <cell r="T67">
            <v>19.733531672551287</v>
          </cell>
          <cell r="U67">
            <v>70</v>
          </cell>
          <cell r="V67">
            <v>70</v>
          </cell>
          <cell r="W67" t="str">
            <v>bez zmian</v>
          </cell>
        </row>
        <row r="68">
          <cell r="C68">
            <v>63</v>
          </cell>
          <cell r="D68" t="str">
            <v>87.232</v>
          </cell>
          <cell r="E68" t="str">
            <v>Wykonanie RTG KRĘGOSŁUP PIERSIOWY CELOWANE</v>
          </cell>
          <cell r="F68" t="str">
            <v>312-063</v>
          </cell>
          <cell r="G68">
            <v>0</v>
          </cell>
          <cell r="H68">
            <v>3.6848000000000001</v>
          </cell>
          <cell r="I68">
            <v>0</v>
          </cell>
          <cell r="J68">
            <v>13.264169997922309</v>
          </cell>
          <cell r="K68">
            <v>16.948969997922308</v>
          </cell>
          <cell r="L68">
            <v>0</v>
          </cell>
          <cell r="M68">
            <v>24.569304500868238</v>
          </cell>
          <cell r="N68">
            <v>41.518274498790547</v>
          </cell>
          <cell r="O68">
            <v>40.970294812175595</v>
          </cell>
          <cell r="P68">
            <v>1.3375048657255504E-2</v>
          </cell>
          <cell r="Q68">
            <v>0.18745081966702085</v>
          </cell>
          <cell r="R68">
            <v>41.705725318457567</v>
          </cell>
          <cell r="S68">
            <v>0.2</v>
          </cell>
          <cell r="T68">
            <v>8.3411450636915134</v>
          </cell>
          <cell r="U68">
            <v>50</v>
          </cell>
          <cell r="V68">
            <v>50</v>
          </cell>
          <cell r="W68" t="str">
            <v>bez zmian</v>
          </cell>
        </row>
        <row r="69">
          <cell r="C69">
            <v>64</v>
          </cell>
          <cell r="D69" t="str">
            <v>87.241</v>
          </cell>
          <cell r="E69" t="str">
            <v>Wykonanie RTG KR. LĘDŹWIOWY AP+BOK</v>
          </cell>
          <cell r="F69" t="str">
            <v>312-064</v>
          </cell>
          <cell r="G69">
            <v>0</v>
          </cell>
          <cell r="H69">
            <v>3.6848000000000001</v>
          </cell>
          <cell r="I69">
            <v>0</v>
          </cell>
          <cell r="J69">
            <v>16.250713582243208</v>
          </cell>
          <cell r="K69">
            <v>19.935513582243207</v>
          </cell>
          <cell r="L69">
            <v>0</v>
          </cell>
          <cell r="M69">
            <v>30.101297738273097</v>
          </cell>
          <cell r="N69">
            <v>50.036811320516307</v>
          </cell>
          <cell r="O69">
            <v>48.332483337845822</v>
          </cell>
          <cell r="P69">
            <v>3.5262578393855118E-2</v>
          </cell>
          <cell r="Q69">
            <v>0.2296570069324077</v>
          </cell>
          <cell r="R69">
            <v>50.266468327448713</v>
          </cell>
          <cell r="S69">
            <v>0.2</v>
          </cell>
          <cell r="T69">
            <v>10.053293665489743</v>
          </cell>
          <cell r="U69">
            <v>60</v>
          </cell>
          <cell r="V69">
            <v>60</v>
          </cell>
          <cell r="W69" t="str">
            <v>bez zmian</v>
          </cell>
        </row>
        <row r="70">
          <cell r="C70">
            <v>65</v>
          </cell>
          <cell r="D70" t="str">
            <v>87.242</v>
          </cell>
          <cell r="E70" t="str">
            <v xml:space="preserve">Wykonanie RTG KR. LĘDŹWIOWY SKOS PRAWY </v>
          </cell>
          <cell r="F70" t="str">
            <v>312-065</v>
          </cell>
          <cell r="G70">
            <v>0</v>
          </cell>
          <cell r="H70">
            <v>3.6848000000000001</v>
          </cell>
          <cell r="I70">
            <v>0</v>
          </cell>
          <cell r="J70">
            <v>16.250713582243208</v>
          </cell>
          <cell r="K70">
            <v>19.935513582243207</v>
          </cell>
          <cell r="L70">
            <v>0</v>
          </cell>
          <cell r="M70">
            <v>30.101297738273097</v>
          </cell>
          <cell r="N70">
            <v>50.036811320516307</v>
          </cell>
          <cell r="O70">
            <v>48.332483337845822</v>
          </cell>
          <cell r="P70">
            <v>3.5262578393855118E-2</v>
          </cell>
          <cell r="Q70">
            <v>0.2296570069324077</v>
          </cell>
          <cell r="R70">
            <v>50.266468327448713</v>
          </cell>
          <cell r="S70">
            <v>0.2</v>
          </cell>
          <cell r="T70">
            <v>10.053293665489743</v>
          </cell>
          <cell r="U70">
            <v>60</v>
          </cell>
          <cell r="V70">
            <v>60</v>
          </cell>
          <cell r="W70" t="str">
            <v>bez zmian</v>
          </cell>
        </row>
        <row r="71">
          <cell r="C71">
            <v>66</v>
          </cell>
          <cell r="D71" t="str">
            <v>87.242</v>
          </cell>
          <cell r="E71" t="str">
            <v>Wykonanie RTG KR. LĘDŹWIOWY SKOS LEWY</v>
          </cell>
          <cell r="F71" t="str">
            <v>312-066</v>
          </cell>
          <cell r="G71">
            <v>0</v>
          </cell>
          <cell r="H71">
            <v>3.6848000000000001</v>
          </cell>
          <cell r="I71">
            <v>0</v>
          </cell>
          <cell r="J71">
            <v>16.250713582243208</v>
          </cell>
          <cell r="K71">
            <v>19.935513582243207</v>
          </cell>
          <cell r="L71">
            <v>0</v>
          </cell>
          <cell r="M71">
            <v>30.101297738273097</v>
          </cell>
          <cell r="N71">
            <v>50.036811320516307</v>
          </cell>
          <cell r="O71">
            <v>48.332483337845822</v>
          </cell>
          <cell r="P71">
            <v>3.5262578393855118E-2</v>
          </cell>
          <cell r="Q71">
            <v>0.2296570069324077</v>
          </cell>
          <cell r="R71">
            <v>50.266468327448713</v>
          </cell>
          <cell r="S71">
            <v>0.2</v>
          </cell>
          <cell r="T71">
            <v>10.053293665489743</v>
          </cell>
          <cell r="U71">
            <v>60</v>
          </cell>
          <cell r="V71">
            <v>60</v>
          </cell>
          <cell r="W71" t="str">
            <v>bez zmian</v>
          </cell>
        </row>
        <row r="72">
          <cell r="C72">
            <v>67</v>
          </cell>
          <cell r="D72" t="str">
            <v>87.242</v>
          </cell>
          <cell r="E72" t="str">
            <v>Wykonanie RTG KR. LĘDŹWIOWY CZYNNOŚCIOWY</v>
          </cell>
          <cell r="F72" t="str">
            <v>312-067</v>
          </cell>
          <cell r="G72">
            <v>0</v>
          </cell>
          <cell r="H72">
            <v>3.6848000000000001</v>
          </cell>
          <cell r="I72">
            <v>0</v>
          </cell>
          <cell r="J72">
            <v>21.556381581412129</v>
          </cell>
          <cell r="K72">
            <v>25.241181581412128</v>
          </cell>
          <cell r="L72">
            <v>0</v>
          </cell>
          <cell r="M72">
            <v>39.929019538620388</v>
          </cell>
          <cell r="N72">
            <v>65.170201120032516</v>
          </cell>
          <cell r="O72">
            <v>63.246681262716066</v>
          </cell>
          <cell r="P72">
            <v>3.0412976916946392E-2</v>
          </cell>
          <cell r="Q72">
            <v>0.30463733479921601</v>
          </cell>
          <cell r="R72">
            <v>65.474838454831726</v>
          </cell>
          <cell r="S72">
            <v>0.22184341172813365</v>
          </cell>
          <cell r="T72">
            <v>14.525161545168274</v>
          </cell>
          <cell r="U72">
            <v>80</v>
          </cell>
          <cell r="V72">
            <v>80</v>
          </cell>
          <cell r="W72" t="str">
            <v>bez zmian</v>
          </cell>
        </row>
        <row r="73">
          <cell r="C73">
            <v>68</v>
          </cell>
          <cell r="D73" t="str">
            <v>87.242</v>
          </cell>
          <cell r="E73" t="str">
            <v>Wykonanie RTG KR. LĘDŹWIOWY ZDJ. CELOWANE</v>
          </cell>
          <cell r="F73" t="str">
            <v>312-068</v>
          </cell>
          <cell r="G73">
            <v>0</v>
          </cell>
          <cell r="H73">
            <v>3.6848000000000001</v>
          </cell>
          <cell r="I73">
            <v>0</v>
          </cell>
          <cell r="J73">
            <v>13.264169997922309</v>
          </cell>
          <cell r="K73">
            <v>16.948969997922308</v>
          </cell>
          <cell r="L73">
            <v>0</v>
          </cell>
          <cell r="M73">
            <v>24.569304500868238</v>
          </cell>
          <cell r="N73">
            <v>41.518274498790547</v>
          </cell>
          <cell r="O73">
            <v>40.970294812175595</v>
          </cell>
          <cell r="P73">
            <v>1.3375048657255504E-2</v>
          </cell>
          <cell r="Q73">
            <v>0.18745081966702085</v>
          </cell>
          <cell r="R73">
            <v>41.705725318457567</v>
          </cell>
          <cell r="S73">
            <v>0.2</v>
          </cell>
          <cell r="T73">
            <v>8.3411450636915134</v>
          </cell>
          <cell r="U73">
            <v>50</v>
          </cell>
          <cell r="V73">
            <v>50</v>
          </cell>
          <cell r="W73" t="str">
            <v>bez zmian</v>
          </cell>
        </row>
        <row r="74">
          <cell r="C74">
            <v>69</v>
          </cell>
          <cell r="D74" t="str">
            <v>87.241</v>
          </cell>
          <cell r="E74" t="str">
            <v>Wykonanie RTG KR. KRZYŻOWY AP+BOK</v>
          </cell>
          <cell r="F74" t="str">
            <v>312-069</v>
          </cell>
          <cell r="G74">
            <v>0</v>
          </cell>
          <cell r="H74">
            <v>3.6848000000000001</v>
          </cell>
          <cell r="I74">
            <v>0</v>
          </cell>
          <cell r="J74">
            <v>12.684388894210302</v>
          </cell>
          <cell r="K74">
            <v>16.369188894210303</v>
          </cell>
          <cell r="L74">
            <v>0</v>
          </cell>
          <cell r="M74">
            <v>23.495372360132627</v>
          </cell>
          <cell r="N74">
            <v>39.864561254342931</v>
          </cell>
          <cell r="O74">
            <v>39.082292462375591</v>
          </cell>
          <cell r="P74">
            <v>2.0015939257412491E-2</v>
          </cell>
          <cell r="Q74">
            <v>0.17925728451666548</v>
          </cell>
          <cell r="R74">
            <v>40.043818538859597</v>
          </cell>
          <cell r="S74">
            <v>0.24863216906945718</v>
          </cell>
          <cell r="T74">
            <v>9.9561814611404031</v>
          </cell>
          <cell r="U74">
            <v>50</v>
          </cell>
          <cell r="V74">
            <v>50</v>
          </cell>
          <cell r="W74" t="str">
            <v>bez zmian</v>
          </cell>
        </row>
        <row r="75">
          <cell r="C75">
            <v>70</v>
          </cell>
          <cell r="D75" t="str">
            <v>88.110</v>
          </cell>
          <cell r="E75" t="str">
            <v>Wykonanie RTG MIEDNICA AP</v>
          </cell>
          <cell r="F75" t="str">
            <v>312-070</v>
          </cell>
          <cell r="G75">
            <v>0</v>
          </cell>
          <cell r="H75">
            <v>3.6848000000000001</v>
          </cell>
          <cell r="I75">
            <v>0</v>
          </cell>
          <cell r="J75">
            <v>13.264169997922309</v>
          </cell>
          <cell r="K75">
            <v>16.948969997922308</v>
          </cell>
          <cell r="L75">
            <v>0</v>
          </cell>
          <cell r="M75">
            <v>24.569304500868238</v>
          </cell>
          <cell r="N75">
            <v>41.518274498790547</v>
          </cell>
          <cell r="O75">
            <v>40.970294812175595</v>
          </cell>
          <cell r="P75">
            <v>1.3375048657255504E-2</v>
          </cell>
          <cell r="Q75">
            <v>0.18745081966702085</v>
          </cell>
          <cell r="R75">
            <v>41.705725318457567</v>
          </cell>
          <cell r="S75">
            <v>0.31876378075263517</v>
          </cell>
          <cell r="T75">
            <v>13.294274681542433</v>
          </cell>
          <cell r="U75">
            <v>55</v>
          </cell>
          <cell r="V75">
            <v>55</v>
          </cell>
          <cell r="W75" t="str">
            <v>bez zmian</v>
          </cell>
        </row>
        <row r="76">
          <cell r="C76">
            <v>71</v>
          </cell>
          <cell r="D76" t="str">
            <v>88.111</v>
          </cell>
          <cell r="E76" t="str">
            <v>Wykonanie RTG STAW KRZYŻOWO-BIODROWY PRAWY AP+SKOS</v>
          </cell>
          <cell r="F76" t="str">
            <v>312-071</v>
          </cell>
          <cell r="G76">
            <v>0</v>
          </cell>
          <cell r="H76">
            <v>3.6848000000000001</v>
          </cell>
          <cell r="I76">
            <v>0</v>
          </cell>
          <cell r="J76">
            <v>12.104607790498296</v>
          </cell>
          <cell r="K76">
            <v>15.789407790498295</v>
          </cell>
          <cell r="L76">
            <v>0</v>
          </cell>
          <cell r="M76">
            <v>22.42144021939702</v>
          </cell>
          <cell r="N76">
            <v>38.210848009895315</v>
          </cell>
          <cell r="O76">
            <v>37.194290112575587</v>
          </cell>
          <cell r="P76">
            <v>2.7331020278728881E-2</v>
          </cell>
          <cell r="Q76">
            <v>0.17106374936631011</v>
          </cell>
          <cell r="R76">
            <v>38.381911759261627</v>
          </cell>
          <cell r="S76">
            <v>0.2</v>
          </cell>
          <cell r="T76">
            <v>7.6763823518523253</v>
          </cell>
          <cell r="U76">
            <v>46</v>
          </cell>
          <cell r="V76">
            <v>45</v>
          </cell>
          <cell r="W76">
            <v>2.2222222222222223E-2</v>
          </cell>
        </row>
        <row r="77">
          <cell r="C77">
            <v>72</v>
          </cell>
          <cell r="D77" t="str">
            <v>88.111</v>
          </cell>
          <cell r="E77" t="str">
            <v>Wykonanie RTG STAW KRZYŻOWO-BIODROWY LEWY AP +SKOS</v>
          </cell>
          <cell r="F77" t="str">
            <v>312-072</v>
          </cell>
          <cell r="G77">
            <v>0</v>
          </cell>
          <cell r="H77">
            <v>3.6848000000000001</v>
          </cell>
          <cell r="I77">
            <v>0</v>
          </cell>
          <cell r="J77">
            <v>12.104607790498296</v>
          </cell>
          <cell r="K77">
            <v>15.789407790498295</v>
          </cell>
          <cell r="L77">
            <v>0</v>
          </cell>
          <cell r="M77">
            <v>22.42144021939702</v>
          </cell>
          <cell r="N77">
            <v>38.210848009895315</v>
          </cell>
          <cell r="O77">
            <v>37.194290112575587</v>
          </cell>
          <cell r="P77">
            <v>2.7331020278728881E-2</v>
          </cell>
          <cell r="Q77">
            <v>0.17106374936631011</v>
          </cell>
          <cell r="R77">
            <v>38.381911759261627</v>
          </cell>
          <cell r="S77">
            <v>0.2</v>
          </cell>
          <cell r="T77">
            <v>7.6763823518523253</v>
          </cell>
          <cell r="U77">
            <v>46</v>
          </cell>
          <cell r="V77">
            <v>45</v>
          </cell>
          <cell r="W77">
            <v>2.2222222222222223E-2</v>
          </cell>
        </row>
        <row r="78">
          <cell r="C78">
            <v>73</v>
          </cell>
          <cell r="D78" t="str">
            <v>88.111</v>
          </cell>
          <cell r="F78" t="str">
            <v>312-073</v>
          </cell>
          <cell r="G78">
            <v>0</v>
          </cell>
          <cell r="H78">
            <v>3.6848000000000001</v>
          </cell>
          <cell r="I78">
            <v>0</v>
          </cell>
          <cell r="J78">
            <v>17.164204270691648</v>
          </cell>
          <cell r="K78">
            <v>20.849004270691648</v>
          </cell>
          <cell r="L78">
            <v>0</v>
          </cell>
          <cell r="M78">
            <v>31.793362216239913</v>
          </cell>
          <cell r="N78">
            <v>52.642366486931564</v>
          </cell>
          <cell r="O78">
            <v>50.125575250880942</v>
          </cell>
          <cell r="P78">
            <v>5.0209722750391581E-2</v>
          </cell>
          <cell r="Q78">
            <v>0.24256656541474572</v>
          </cell>
          <cell r="R78">
            <v>52.884933052346312</v>
          </cell>
          <cell r="S78">
            <v>0.2</v>
          </cell>
          <cell r="T78">
            <v>10.576986610469262</v>
          </cell>
          <cell r="U78">
            <v>63</v>
          </cell>
          <cell r="V78">
            <v>60</v>
          </cell>
          <cell r="W78">
            <v>0.05</v>
          </cell>
        </row>
        <row r="79">
          <cell r="C79">
            <v>74</v>
          </cell>
          <cell r="D79" t="str">
            <v>88.111</v>
          </cell>
          <cell r="E79" t="str">
            <v>Wykonanie RTG CELOWANE NA SPOJENIE ŁONOWE ( L+P )</v>
          </cell>
          <cell r="F79" t="str">
            <v>312-074</v>
          </cell>
          <cell r="G79">
            <v>0</v>
          </cell>
          <cell r="H79">
            <v>3.6848000000000001</v>
          </cell>
          <cell r="I79">
            <v>0</v>
          </cell>
          <cell r="J79">
            <v>13.264169997922309</v>
          </cell>
          <cell r="K79">
            <v>16.948969997922308</v>
          </cell>
          <cell r="L79">
            <v>0</v>
          </cell>
          <cell r="M79">
            <v>24.569304500868238</v>
          </cell>
          <cell r="N79">
            <v>41.518274498790547</v>
          </cell>
          <cell r="O79">
            <v>40.970294812175595</v>
          </cell>
          <cell r="P79">
            <v>1.3375048657255504E-2</v>
          </cell>
          <cell r="Q79">
            <v>0.18745081966702085</v>
          </cell>
          <cell r="R79">
            <v>41.705725318457567</v>
          </cell>
          <cell r="S79">
            <v>0.2</v>
          </cell>
          <cell r="T79">
            <v>8.3411450636915134</v>
          </cell>
          <cell r="U79">
            <v>50</v>
          </cell>
          <cell r="V79">
            <v>50</v>
          </cell>
          <cell r="W79" t="str">
            <v>bez zmian</v>
          </cell>
        </row>
        <row r="80">
          <cell r="C80">
            <v>75</v>
          </cell>
          <cell r="D80" t="str">
            <v>88.111</v>
          </cell>
          <cell r="E80" t="str">
            <v>Wykonanie RTG CELOWANE NA KOŚĆ KULSZOWĄ ( L+P )</v>
          </cell>
          <cell r="F80" t="str">
            <v>312-075</v>
          </cell>
          <cell r="G80">
            <v>0</v>
          </cell>
          <cell r="H80">
            <v>3.6848000000000001</v>
          </cell>
          <cell r="I80">
            <v>0</v>
          </cell>
          <cell r="J80">
            <v>13.264169997922309</v>
          </cell>
          <cell r="K80">
            <v>16.948969997922308</v>
          </cell>
          <cell r="L80">
            <v>0</v>
          </cell>
          <cell r="M80">
            <v>24.569304500868238</v>
          </cell>
          <cell r="N80">
            <v>41.518274498790547</v>
          </cell>
          <cell r="O80">
            <v>40.970294812175595</v>
          </cell>
          <cell r="P80">
            <v>1.3375048657255504E-2</v>
          </cell>
          <cell r="Q80">
            <v>0.18745081966702085</v>
          </cell>
          <cell r="R80">
            <v>41.705725318457567</v>
          </cell>
          <cell r="S80">
            <v>0.2</v>
          </cell>
          <cell r="T80">
            <v>8.3411450636915134</v>
          </cell>
          <cell r="U80">
            <v>50</v>
          </cell>
          <cell r="V80">
            <v>50</v>
          </cell>
          <cell r="W80" t="str">
            <v>bez zmian</v>
          </cell>
        </row>
        <row r="81">
          <cell r="C81">
            <v>76</v>
          </cell>
          <cell r="D81" t="str">
            <v>88.291</v>
          </cell>
          <cell r="E81" t="str">
            <v>Wykonanie RTG STAW BIODROWY PRAWY+OSIOWE</v>
          </cell>
          <cell r="F81" t="str">
            <v>312-076</v>
          </cell>
          <cell r="G81">
            <v>0</v>
          </cell>
          <cell r="H81">
            <v>3.6848000000000001</v>
          </cell>
          <cell r="I81">
            <v>0</v>
          </cell>
          <cell r="J81">
            <v>13.264169997922309</v>
          </cell>
          <cell r="K81">
            <v>16.948969997922308</v>
          </cell>
          <cell r="L81">
            <v>0</v>
          </cell>
          <cell r="M81">
            <v>24.569304500868238</v>
          </cell>
          <cell r="N81">
            <v>41.518274498790547</v>
          </cell>
          <cell r="O81">
            <v>40.970294812175595</v>
          </cell>
          <cell r="P81">
            <v>1.3375048657255504E-2</v>
          </cell>
          <cell r="Q81">
            <v>0.18745081966702085</v>
          </cell>
          <cell r="R81">
            <v>41.705725318457567</v>
          </cell>
          <cell r="S81">
            <v>0.22285368760698895</v>
          </cell>
          <cell r="T81">
            <v>9.2942746815424329</v>
          </cell>
          <cell r="U81">
            <v>51</v>
          </cell>
          <cell r="V81">
            <v>51</v>
          </cell>
          <cell r="W81" t="str">
            <v>bez zmian</v>
          </cell>
        </row>
        <row r="82">
          <cell r="C82">
            <v>77</v>
          </cell>
          <cell r="D82" t="str">
            <v>88.291</v>
          </cell>
          <cell r="E82" t="str">
            <v>Wykonanie RTG STAW BIODROWY LEWY+ OSIOWE</v>
          </cell>
          <cell r="F82" t="str">
            <v>312-077</v>
          </cell>
          <cell r="G82">
            <v>0</v>
          </cell>
          <cell r="H82">
            <v>3.6848000000000001</v>
          </cell>
          <cell r="I82">
            <v>0</v>
          </cell>
          <cell r="J82">
            <v>13.264169997922309</v>
          </cell>
          <cell r="K82">
            <v>16.948969997922308</v>
          </cell>
          <cell r="L82">
            <v>0</v>
          </cell>
          <cell r="M82">
            <v>24.569304500868238</v>
          </cell>
          <cell r="N82">
            <v>41.518274498790547</v>
          </cell>
          <cell r="O82">
            <v>40.970294812175595</v>
          </cell>
          <cell r="P82">
            <v>1.3375048657255504E-2</v>
          </cell>
          <cell r="Q82">
            <v>0.18745081966702085</v>
          </cell>
          <cell r="R82">
            <v>41.705725318457567</v>
          </cell>
          <cell r="S82">
            <v>0.22285368760698895</v>
          </cell>
          <cell r="T82">
            <v>9.2942746815424329</v>
          </cell>
          <cell r="U82">
            <v>51</v>
          </cell>
          <cell r="V82">
            <v>51</v>
          </cell>
          <cell r="W82" t="str">
            <v>bez zmian</v>
          </cell>
        </row>
        <row r="83">
          <cell r="C83">
            <v>78</v>
          </cell>
          <cell r="D83" t="str">
            <v>87.092</v>
          </cell>
          <cell r="E83" t="str">
            <v>Wykonanie RTG BOCZNE KRTANI</v>
          </cell>
          <cell r="F83" t="str">
            <v>312-078</v>
          </cell>
          <cell r="G83">
            <v>0</v>
          </cell>
          <cell r="H83">
            <v>3.6848000000000001</v>
          </cell>
          <cell r="I83">
            <v>0</v>
          </cell>
          <cell r="J83">
            <v>13.264169997922309</v>
          </cell>
          <cell r="K83">
            <v>16.948969997922308</v>
          </cell>
          <cell r="L83">
            <v>0</v>
          </cell>
          <cell r="M83">
            <v>24.569304500868238</v>
          </cell>
          <cell r="N83">
            <v>41.518274498790547</v>
          </cell>
          <cell r="O83">
            <v>40.970294812175595</v>
          </cell>
          <cell r="P83">
            <v>1.3375048657255504E-2</v>
          </cell>
          <cell r="Q83">
            <v>0.18745081966702085</v>
          </cell>
          <cell r="R83">
            <v>41.705725318457567</v>
          </cell>
          <cell r="S83">
            <v>0.2</v>
          </cell>
          <cell r="T83">
            <v>8.3411450636915134</v>
          </cell>
          <cell r="U83">
            <v>50</v>
          </cell>
          <cell r="V83">
            <v>50</v>
          </cell>
          <cell r="W83" t="str">
            <v>bez zmian</v>
          </cell>
        </row>
        <row r="84">
          <cell r="C84">
            <v>79</v>
          </cell>
          <cell r="D84" t="str">
            <v>87.164</v>
          </cell>
          <cell r="E84" t="str">
            <v>Wykonanie RTG ZATOKI KLASYCZNE</v>
          </cell>
          <cell r="F84" t="str">
            <v>312-079</v>
          </cell>
          <cell r="G84">
            <v>0</v>
          </cell>
          <cell r="H84">
            <v>3.6848000000000001</v>
          </cell>
          <cell r="I84">
            <v>0</v>
          </cell>
          <cell r="J84">
            <v>12.104607790498296</v>
          </cell>
          <cell r="K84">
            <v>15.789407790498295</v>
          </cell>
          <cell r="L84">
            <v>0</v>
          </cell>
          <cell r="M84">
            <v>22.42144021939702</v>
          </cell>
          <cell r="N84">
            <v>38.210848009895315</v>
          </cell>
          <cell r="O84">
            <v>37.194290112575587</v>
          </cell>
          <cell r="P84">
            <v>2.7331020278728881E-2</v>
          </cell>
          <cell r="Q84">
            <v>0.17106374936631011</v>
          </cell>
          <cell r="R84">
            <v>38.381911759261627</v>
          </cell>
          <cell r="S84">
            <v>0.2</v>
          </cell>
          <cell r="T84">
            <v>7.6763823518523253</v>
          </cell>
          <cell r="U84">
            <v>46</v>
          </cell>
          <cell r="V84">
            <v>45</v>
          </cell>
          <cell r="W84">
            <v>2.2222222222222223E-2</v>
          </cell>
        </row>
        <row r="85">
          <cell r="C85">
            <v>80</v>
          </cell>
          <cell r="D85" t="str">
            <v>87.164</v>
          </cell>
          <cell r="E85" t="str">
            <v>Wykonanie RTG ZATOKI 3 PROJEKCJE</v>
          </cell>
          <cell r="F85" t="str">
            <v>312-080</v>
          </cell>
          <cell r="G85">
            <v>0</v>
          </cell>
          <cell r="H85">
            <v>3.6848000000000001</v>
          </cell>
          <cell r="I85">
            <v>0</v>
          </cell>
          <cell r="J85">
            <v>15.670932478531199</v>
          </cell>
          <cell r="K85">
            <v>19.355732478531198</v>
          </cell>
          <cell r="L85">
            <v>0</v>
          </cell>
          <cell r="M85">
            <v>29.027365597537482</v>
          </cell>
          <cell r="N85">
            <v>48.383098076068677</v>
          </cell>
          <cell r="O85">
            <v>46.444480988045825</v>
          </cell>
          <cell r="P85">
            <v>4.174052646905077E-2</v>
          </cell>
          <cell r="Q85">
            <v>0.22146347178205231</v>
          </cell>
          <cell r="R85">
            <v>48.604561547850729</v>
          </cell>
          <cell r="S85">
            <v>0.44019404292096465</v>
          </cell>
          <cell r="T85">
            <v>21.395438452149271</v>
          </cell>
          <cell r="U85">
            <v>70</v>
          </cell>
          <cell r="V85">
            <v>70</v>
          </cell>
          <cell r="W85" t="str">
            <v>bez zmian</v>
          </cell>
        </row>
        <row r="86">
          <cell r="C86">
            <v>81</v>
          </cell>
          <cell r="D86" t="str">
            <v>87.094</v>
          </cell>
          <cell r="E86" t="str">
            <v>Wykonanie RTG NOSOGARDŁA</v>
          </cell>
          <cell r="F86" t="str">
            <v>312-081</v>
          </cell>
          <cell r="G86">
            <v>0</v>
          </cell>
          <cell r="H86">
            <v>3.6848000000000001</v>
          </cell>
          <cell r="I86">
            <v>0</v>
          </cell>
          <cell r="J86">
            <v>15.670932478531199</v>
          </cell>
          <cell r="K86">
            <v>19.355732478531198</v>
          </cell>
          <cell r="L86">
            <v>0</v>
          </cell>
          <cell r="M86">
            <v>29.027365597537482</v>
          </cell>
          <cell r="N86">
            <v>48.383098076068677</v>
          </cell>
          <cell r="O86">
            <v>46.444480988045825</v>
          </cell>
          <cell r="P86">
            <v>4.174052646905077E-2</v>
          </cell>
          <cell r="Q86">
            <v>0.22146347178205231</v>
          </cell>
          <cell r="R86">
            <v>48.604561547850729</v>
          </cell>
          <cell r="S86">
            <v>0.44019404292096465</v>
          </cell>
          <cell r="T86">
            <v>21.395438452149271</v>
          </cell>
          <cell r="U86">
            <v>70</v>
          </cell>
          <cell r="V86">
            <v>70</v>
          </cell>
          <cell r="W86" t="str">
            <v>bez zmian</v>
          </cell>
        </row>
        <row r="87">
          <cell r="C87">
            <v>82</v>
          </cell>
          <cell r="D87" t="str">
            <v>87.177</v>
          </cell>
          <cell r="E87" t="str">
            <v>Wykonanie RTG ŻUCHWA OBUSTRONNE</v>
          </cell>
          <cell r="F87" t="str">
            <v>312-082</v>
          </cell>
          <cell r="G87">
            <v>0</v>
          </cell>
          <cell r="H87">
            <v>3.6848000000000001</v>
          </cell>
          <cell r="I87">
            <v>0</v>
          </cell>
          <cell r="J87">
            <v>22.469872269860574</v>
          </cell>
          <cell r="K87">
            <v>26.154672269860573</v>
          </cell>
          <cell r="L87">
            <v>0</v>
          </cell>
          <cell r="M87">
            <v>41.621084016587211</v>
          </cell>
          <cell r="N87">
            <v>67.775756286447788</v>
          </cell>
          <cell r="O87">
            <v>65.039773175751179</v>
          </cell>
          <cell r="P87">
            <v>4.2066307693038922E-2</v>
          </cell>
          <cell r="Q87">
            <v>0.31754689328155411</v>
          </cell>
          <cell r="R87">
            <v>68.093303179729347</v>
          </cell>
          <cell r="S87">
            <v>0.2</v>
          </cell>
          <cell r="T87">
            <v>13.61866063594587</v>
          </cell>
          <cell r="U87">
            <v>82</v>
          </cell>
          <cell r="V87">
            <v>80</v>
          </cell>
          <cell r="W87">
            <v>2.5000000000000001E-2</v>
          </cell>
        </row>
        <row r="88">
          <cell r="C88">
            <v>83</v>
          </cell>
          <cell r="D88" t="str">
            <v>87.177</v>
          </cell>
          <cell r="E88" t="str">
            <v>Wykonanie RTG ŻUCHWA ZDJĘCIE BRODKOWE</v>
          </cell>
          <cell r="F88" t="str">
            <v>312-083</v>
          </cell>
          <cell r="G88">
            <v>0</v>
          </cell>
          <cell r="H88">
            <v>3.6848000000000001</v>
          </cell>
          <cell r="I88">
            <v>0</v>
          </cell>
          <cell r="J88">
            <v>22.469872269860574</v>
          </cell>
          <cell r="K88">
            <v>26.154672269860573</v>
          </cell>
          <cell r="L88">
            <v>0</v>
          </cell>
          <cell r="M88">
            <v>41.621084016587211</v>
          </cell>
          <cell r="N88">
            <v>67.775756286447788</v>
          </cell>
          <cell r="O88">
            <v>65.039773175751179</v>
          </cell>
          <cell r="P88">
            <v>4.2066307693038922E-2</v>
          </cell>
          <cell r="Q88">
            <v>0.31754689328155411</v>
          </cell>
          <cell r="R88">
            <v>68.093303179729347</v>
          </cell>
          <cell r="S88">
            <v>0.2</v>
          </cell>
          <cell r="T88">
            <v>13.61866063594587</v>
          </cell>
          <cell r="U88">
            <v>82</v>
          </cell>
          <cell r="V88">
            <v>79</v>
          </cell>
          <cell r="W88">
            <v>3.7974683544303799E-2</v>
          </cell>
        </row>
        <row r="89">
          <cell r="C89">
            <v>84</v>
          </cell>
          <cell r="D89" t="str">
            <v>87.177</v>
          </cell>
          <cell r="E89" t="str">
            <v>Wykonanie RTG ŻUCHWA ZDJĘCIE LEWEJ GAŁĘZI</v>
          </cell>
          <cell r="F89" t="str">
            <v>312-084</v>
          </cell>
          <cell r="G89">
            <v>0</v>
          </cell>
          <cell r="H89">
            <v>3.6848000000000001</v>
          </cell>
          <cell r="I89">
            <v>0</v>
          </cell>
          <cell r="J89">
            <v>22.469872269860574</v>
          </cell>
          <cell r="K89">
            <v>26.154672269860573</v>
          </cell>
          <cell r="L89">
            <v>0</v>
          </cell>
          <cell r="M89">
            <v>41.621084016587211</v>
          </cell>
          <cell r="N89">
            <v>67.775756286447788</v>
          </cell>
          <cell r="O89">
            <v>65.039773175751179</v>
          </cell>
          <cell r="P89">
            <v>4.2066307693038922E-2</v>
          </cell>
          <cell r="Q89">
            <v>0.31754689328155411</v>
          </cell>
          <cell r="R89">
            <v>68.093303179729347</v>
          </cell>
          <cell r="S89">
            <v>0.2</v>
          </cell>
          <cell r="T89">
            <v>13.61866063594587</v>
          </cell>
          <cell r="U89">
            <v>82</v>
          </cell>
          <cell r="V89">
            <v>79</v>
          </cell>
          <cell r="W89">
            <v>3.7974683544303799E-2</v>
          </cell>
        </row>
        <row r="90">
          <cell r="C90">
            <v>85</v>
          </cell>
          <cell r="D90" t="str">
            <v>87.177</v>
          </cell>
          <cell r="E90" t="str">
            <v>Wykonanie RTG ŻUCHWA ZDJĘCIE PRAWEJ GAŁĘZI</v>
          </cell>
          <cell r="F90" t="str">
            <v>312-085</v>
          </cell>
          <cell r="G90">
            <v>0</v>
          </cell>
          <cell r="H90">
            <v>3.6848000000000001</v>
          </cell>
          <cell r="I90">
            <v>0</v>
          </cell>
          <cell r="J90">
            <v>22.469872269860574</v>
          </cell>
          <cell r="K90">
            <v>26.154672269860573</v>
          </cell>
          <cell r="L90">
            <v>0</v>
          </cell>
          <cell r="M90">
            <v>41.621084016587211</v>
          </cell>
          <cell r="N90">
            <v>67.775756286447788</v>
          </cell>
          <cell r="O90">
            <v>65.039773175751179</v>
          </cell>
          <cell r="P90">
            <v>4.2066307693038922E-2</v>
          </cell>
          <cell r="Q90">
            <v>0.31754689328155411</v>
          </cell>
          <cell r="R90">
            <v>68.093303179729347</v>
          </cell>
          <cell r="S90">
            <v>0.2</v>
          </cell>
          <cell r="T90">
            <v>13.61866063594587</v>
          </cell>
          <cell r="U90">
            <v>82</v>
          </cell>
          <cell r="V90">
            <v>79</v>
          </cell>
          <cell r="W90">
            <v>3.7974683544303799E-2</v>
          </cell>
        </row>
        <row r="91">
          <cell r="C91">
            <v>86</v>
          </cell>
          <cell r="D91" t="str">
            <v>87.62</v>
          </cell>
          <cell r="E91" t="str">
            <v>Wykonanie RTG ŻOŁĄDKA I DWUNASTNICY</v>
          </cell>
          <cell r="F91" t="str">
            <v>312-086</v>
          </cell>
          <cell r="G91">
            <v>0</v>
          </cell>
          <cell r="H91">
            <v>15.8248</v>
          </cell>
          <cell r="I91">
            <v>0</v>
          </cell>
          <cell r="J91">
            <v>46.834875786387052</v>
          </cell>
          <cell r="K91">
            <v>62.659675786387055</v>
          </cell>
          <cell r="L91">
            <v>0</v>
          </cell>
          <cell r="M91">
            <v>86.752531416313971</v>
          </cell>
          <cell r="N91">
            <v>149.41220720270104</v>
          </cell>
          <cell r="O91">
            <v>144.37917567206901</v>
          </cell>
          <cell r="P91">
            <v>3.4859816224907976E-2</v>
          </cell>
          <cell r="Q91">
            <v>0.66187600555002946</v>
          </cell>
          <cell r="R91">
            <v>150.07408320825107</v>
          </cell>
          <cell r="S91">
            <v>0.33267514099998852</v>
          </cell>
          <cell r="T91">
            <v>49.925916791748932</v>
          </cell>
          <cell r="U91">
            <v>200</v>
          </cell>
          <cell r="V91">
            <v>200</v>
          </cell>
          <cell r="W91" t="str">
            <v>bez zmian</v>
          </cell>
        </row>
        <row r="92">
          <cell r="C92">
            <v>87</v>
          </cell>
          <cell r="D92" t="str">
            <v>87.691</v>
          </cell>
          <cell r="E92" t="str">
            <v>Wykonanie RTG PRZEŁYKU</v>
          </cell>
          <cell r="F92" t="str">
            <v>312-087</v>
          </cell>
          <cell r="G92">
            <v>0</v>
          </cell>
          <cell r="H92">
            <v>15.8248</v>
          </cell>
          <cell r="I92">
            <v>0</v>
          </cell>
          <cell r="J92">
            <v>20.377331177996272</v>
          </cell>
          <cell r="K92">
            <v>36.202131177996272</v>
          </cell>
          <cell r="L92">
            <v>0</v>
          </cell>
          <cell r="M92">
            <v>37.745057150628277</v>
          </cell>
          <cell r="N92">
            <v>73.947188328624549</v>
          </cell>
          <cell r="O92">
            <v>75.946745280942253</v>
          </cell>
          <cell r="P92">
            <v>-2.6328408741163843E-2</v>
          </cell>
          <cell r="Q92">
            <v>0.28797485500714054</v>
          </cell>
          <cell r="R92">
            <v>74.235163183631684</v>
          </cell>
          <cell r="S92">
            <v>0.61648462606813714</v>
          </cell>
          <cell r="T92">
            <v>45.764836816368323</v>
          </cell>
          <cell r="U92">
            <v>120</v>
          </cell>
          <cell r="V92">
            <v>120</v>
          </cell>
          <cell r="W92" t="str">
            <v>bez zmian</v>
          </cell>
        </row>
        <row r="93">
          <cell r="C93">
            <v>88</v>
          </cell>
          <cell r="D93" t="str">
            <v>87.733</v>
          </cell>
          <cell r="E93" t="str">
            <v>Wykonanie RTG UROGRAFIA</v>
          </cell>
          <cell r="F93" t="str">
            <v>312-088</v>
          </cell>
          <cell r="G93">
            <v>0</v>
          </cell>
          <cell r="H93">
            <v>59.057800000000007</v>
          </cell>
          <cell r="I93">
            <v>0</v>
          </cell>
          <cell r="J93">
            <v>33.436992750409082</v>
          </cell>
          <cell r="K93">
            <v>92.49479275040909</v>
          </cell>
          <cell r="L93">
            <v>0</v>
          </cell>
          <cell r="M93">
            <v>61.935549424261559</v>
          </cell>
          <cell r="N93">
            <v>154.43034217467064</v>
          </cell>
          <cell r="O93">
            <v>166.00498961651667</v>
          </cell>
          <cell r="P93">
            <v>-6.9724696038259357E-2</v>
          </cell>
          <cell r="Q93">
            <v>0.4725355374098944</v>
          </cell>
          <cell r="R93">
            <v>154.90287771208054</v>
          </cell>
          <cell r="S93">
            <v>0.9431530546480329</v>
          </cell>
          <cell r="T93">
            <v>146.09712228791946</v>
          </cell>
          <cell r="U93">
            <v>301</v>
          </cell>
          <cell r="V93">
            <v>301</v>
          </cell>
          <cell r="W93" t="str">
            <v>bez zmian</v>
          </cell>
        </row>
        <row r="94">
          <cell r="C94">
            <v>89</v>
          </cell>
          <cell r="D94" t="str">
            <v>87.64</v>
          </cell>
          <cell r="E94" t="str">
            <v>Wykonanie RTG WLEW DOODBYTNICZY-JELITO GRUBE</v>
          </cell>
          <cell r="F94" t="str">
            <v>312-089</v>
          </cell>
          <cell r="G94">
            <v>0</v>
          </cell>
          <cell r="H94">
            <v>12.617599999999999</v>
          </cell>
          <cell r="I94">
            <v>0</v>
          </cell>
          <cell r="J94">
            <v>31.902157864782566</v>
          </cell>
          <cell r="K94">
            <v>44.519757864782562</v>
          </cell>
          <cell r="L94">
            <v>0</v>
          </cell>
          <cell r="M94">
            <v>59.092565229289697</v>
          </cell>
          <cell r="N94">
            <v>103.61232309407225</v>
          </cell>
          <cell r="O94">
            <v>104.36103304371784</v>
          </cell>
          <cell r="P94">
            <v>-7.1742289991700743E-3</v>
          </cell>
          <cell r="Q94">
            <v>0.45084506922309536</v>
          </cell>
          <cell r="R94">
            <v>104.06316816329534</v>
          </cell>
          <cell r="S94">
            <v>1.0660528003781626</v>
          </cell>
          <cell r="T94">
            <v>110.93683183670466</v>
          </cell>
          <cell r="U94">
            <v>215</v>
          </cell>
          <cell r="V94">
            <v>215</v>
          </cell>
          <cell r="W94" t="str">
            <v>bez zmian</v>
          </cell>
        </row>
        <row r="95">
          <cell r="C95">
            <v>90</v>
          </cell>
          <cell r="D95" t="str">
            <v>87.63</v>
          </cell>
          <cell r="E95" t="str">
            <v>Wykonanie RTG PASAŻ PRZEWODU POKARMOWEGO</v>
          </cell>
          <cell r="F95" t="str">
            <v>312-090</v>
          </cell>
          <cell r="G95">
            <v>0</v>
          </cell>
          <cell r="H95">
            <v>15.8248</v>
          </cell>
          <cell r="I95">
            <v>0</v>
          </cell>
          <cell r="J95">
            <v>32.481938968494575</v>
          </cell>
          <cell r="K95">
            <v>48.306738968494571</v>
          </cell>
          <cell r="L95">
            <v>0</v>
          </cell>
          <cell r="M95">
            <v>60.166497370025311</v>
          </cell>
          <cell r="N95">
            <v>108.47323633851988</v>
          </cell>
          <cell r="O95">
            <v>109.45623539351784</v>
          </cell>
          <cell r="P95">
            <v>-8.980749716668731E-3</v>
          </cell>
          <cell r="Q95">
            <v>0.45903860437345073</v>
          </cell>
          <cell r="R95">
            <v>108.93227494289333</v>
          </cell>
          <cell r="S95">
            <v>1.0196034656885007</v>
          </cell>
          <cell r="T95">
            <v>111.06772505710666</v>
          </cell>
          <cell r="U95">
            <v>220</v>
          </cell>
          <cell r="V95">
            <v>220</v>
          </cell>
          <cell r="W95" t="str">
            <v>bez zmian</v>
          </cell>
        </row>
        <row r="96">
          <cell r="C96">
            <v>91</v>
          </cell>
          <cell r="D96" t="str">
            <v>87.76</v>
          </cell>
          <cell r="E96" t="str">
            <v>Wykonanie RTG CYSTOGRAFIA</v>
          </cell>
          <cell r="F96" t="str">
            <v>312-091</v>
          </cell>
          <cell r="G96">
            <v>0</v>
          </cell>
          <cell r="H96">
            <v>54.867000000000004</v>
          </cell>
          <cell r="I96">
            <v>0</v>
          </cell>
          <cell r="J96">
            <v>35.960625590766611</v>
          </cell>
          <cell r="K96">
            <v>90.827625590766615</v>
          </cell>
          <cell r="L96">
            <v>0</v>
          </cell>
          <cell r="M96">
            <v>66.610090214438969</v>
          </cell>
          <cell r="N96">
            <v>157.43771580520558</v>
          </cell>
          <cell r="O96">
            <v>159.97644949231784</v>
          </cell>
          <cell r="P96">
            <v>-1.5869421375264158E-2</v>
          </cell>
          <cell r="Q96">
            <v>0.508199815275583</v>
          </cell>
          <cell r="R96">
            <v>157.94591562048117</v>
          </cell>
          <cell r="S96">
            <v>0.26625623216853594</v>
          </cell>
          <cell r="T96">
            <v>42.054084379518827</v>
          </cell>
          <cell r="U96">
            <v>200</v>
          </cell>
          <cell r="V96">
            <v>200</v>
          </cell>
          <cell r="W96" t="str">
            <v>bez zmian</v>
          </cell>
        </row>
        <row r="97">
          <cell r="C97">
            <v>92</v>
          </cell>
          <cell r="E97" t="str">
            <v>Wykonanie RTG NEFROSTOMIA-WKŁUCIE</v>
          </cell>
          <cell r="F97" t="str">
            <v>312-092</v>
          </cell>
          <cell r="G97">
            <v>0</v>
          </cell>
          <cell r="H97">
            <v>359.67610000000002</v>
          </cell>
          <cell r="I97">
            <v>0</v>
          </cell>
          <cell r="J97">
            <v>27.561287745524076</v>
          </cell>
          <cell r="K97">
            <v>387.23738774552407</v>
          </cell>
          <cell r="L97">
            <v>0</v>
          </cell>
          <cell r="M97">
            <v>51.051944536439109</v>
          </cell>
          <cell r="N97">
            <v>438.2893322819632</v>
          </cell>
          <cell r="O97">
            <v>461.85305498293337</v>
          </cell>
          <cell r="P97">
            <v>-5.1019956340531109E-2</v>
          </cell>
          <cell r="Q97">
            <v>0.38949937913841309</v>
          </cell>
          <cell r="R97">
            <v>438.67883166110158</v>
          </cell>
          <cell r="S97">
            <v>0.3677432251016981</v>
          </cell>
          <cell r="T97">
            <v>161.32116833889842</v>
          </cell>
          <cell r="U97">
            <v>600</v>
          </cell>
          <cell r="V97">
            <v>600</v>
          </cell>
          <cell r="W97" t="str">
            <v>bez zmian</v>
          </cell>
        </row>
        <row r="98">
          <cell r="C98">
            <v>93</v>
          </cell>
          <cell r="E98" t="str">
            <v>Wykonanie RTG SPRAWDZENIE PORTU NACZYNIOWEGO</v>
          </cell>
          <cell r="F98" t="str">
            <v>312-093</v>
          </cell>
          <cell r="G98">
            <v>0</v>
          </cell>
          <cell r="H98">
            <v>41.001800000000003</v>
          </cell>
          <cell r="I98">
            <v>0</v>
          </cell>
          <cell r="J98">
            <v>4.0584677259840447</v>
          </cell>
          <cell r="K98">
            <v>45.060267725984048</v>
          </cell>
          <cell r="L98">
            <v>0</v>
          </cell>
          <cell r="M98">
            <v>7.5175249851492687</v>
          </cell>
          <cell r="N98">
            <v>52.577792711133313</v>
          </cell>
          <cell r="O98">
            <v>54.217816448600004</v>
          </cell>
          <cell r="P98">
            <v>-3.0248797256921617E-2</v>
          </cell>
          <cell r="Q98">
            <v>5.735474605248763E-2</v>
          </cell>
          <cell r="R98">
            <v>52.635147457185802</v>
          </cell>
          <cell r="S98">
            <v>0.53889566027883906</v>
          </cell>
          <cell r="T98">
            <v>28.364852542814198</v>
          </cell>
          <cell r="U98">
            <v>81</v>
          </cell>
          <cell r="V98">
            <v>81</v>
          </cell>
          <cell r="W98" t="str">
            <v>bez zmian</v>
          </cell>
        </row>
        <row r="99">
          <cell r="C99">
            <v>94</v>
          </cell>
          <cell r="E99" t="str">
            <v>RTG KONSULTACJA ZDJ. SPOZA ZAKŁADU RTG</v>
          </cell>
          <cell r="F99" t="str">
            <v>312-094</v>
          </cell>
          <cell r="G99">
            <v>0</v>
          </cell>
          <cell r="H99">
            <v>0</v>
          </cell>
          <cell r="I99">
            <v>0</v>
          </cell>
          <cell r="J99">
            <v>29.865435843208978</v>
          </cell>
          <cell r="K99">
            <v>29.865435843208978</v>
          </cell>
          <cell r="L99">
            <v>0</v>
          </cell>
          <cell r="M99">
            <v>55.319932374048562</v>
          </cell>
          <cell r="N99">
            <v>85.185368217257547</v>
          </cell>
          <cell r="O99">
            <v>73.621885256702356</v>
          </cell>
          <cell r="P99">
            <v>0.15706583606540395</v>
          </cell>
          <cell r="Q99">
            <v>0.42206187265386835</v>
          </cell>
          <cell r="R99">
            <v>85.607430089911418</v>
          </cell>
          <cell r="S99">
            <v>0.16812290586193759</v>
          </cell>
          <cell r="T99">
            <v>14.39256991008858</v>
          </cell>
          <cell r="U99">
            <v>100</v>
          </cell>
          <cell r="V99">
            <v>89</v>
          </cell>
          <cell r="W99">
            <v>0.12359550561797752</v>
          </cell>
          <cell r="X99">
            <v>100</v>
          </cell>
        </row>
        <row r="100">
          <cell r="C100">
            <v>95</v>
          </cell>
          <cell r="D100" t="str">
            <v>88.191</v>
          </cell>
          <cell r="E100" t="str">
            <v>Wykonanie RTG PRZEGLĄDOWE JAMY BRZUSZNEJ ( PODEJRZENIE NIEDROŻNOŚCI, PERFORACJA-TRZY. ZD. )</v>
          </cell>
          <cell r="F100" t="str">
            <v>312-095</v>
          </cell>
          <cell r="G100">
            <v>0</v>
          </cell>
          <cell r="H100">
            <v>3.6348000000000003</v>
          </cell>
          <cell r="I100">
            <v>0</v>
          </cell>
          <cell r="J100">
            <v>19.570966751300542</v>
          </cell>
          <cell r="K100">
            <v>23.205766751300544</v>
          </cell>
          <cell r="L100">
            <v>0</v>
          </cell>
          <cell r="M100">
            <v>36.251423312909161</v>
          </cell>
          <cell r="N100">
            <v>59.457190064209705</v>
          </cell>
          <cell r="O100">
            <v>55.549761426751175</v>
          </cell>
          <cell r="P100">
            <v>7.0341051646296074E-2</v>
          </cell>
          <cell r="Q100">
            <v>0.27657921752977721</v>
          </cell>
          <cell r="R100">
            <v>59.733769281739484</v>
          </cell>
          <cell r="S100">
            <v>0.6740949249048952</v>
          </cell>
          <cell r="T100">
            <v>40.266230718260516</v>
          </cell>
          <cell r="U100">
            <v>100</v>
          </cell>
          <cell r="V100">
            <v>100</v>
          </cell>
          <cell r="W100" t="str">
            <v>bez zmian</v>
          </cell>
        </row>
        <row r="101">
          <cell r="C101">
            <v>96</v>
          </cell>
          <cell r="E101" t="str">
            <v>Wykonanie RTG NEUROLIZA</v>
          </cell>
          <cell r="F101" t="str">
            <v>312-096</v>
          </cell>
          <cell r="G101">
            <v>0</v>
          </cell>
          <cell r="H101">
            <v>44.193800000000003</v>
          </cell>
          <cell r="I101">
            <v>0</v>
          </cell>
          <cell r="J101">
            <v>32.481938968494575</v>
          </cell>
          <cell r="K101">
            <v>76.675738968494585</v>
          </cell>
          <cell r="L101">
            <v>0</v>
          </cell>
          <cell r="M101">
            <v>60.166497370025311</v>
          </cell>
          <cell r="N101">
            <v>136.84223633851991</v>
          </cell>
          <cell r="O101">
            <v>137.82523539351786</v>
          </cell>
          <cell r="P101">
            <v>-7.1322138662872113E-3</v>
          </cell>
          <cell r="Q101">
            <v>0.45903860437345073</v>
          </cell>
          <cell r="R101">
            <v>137.30127494289337</v>
          </cell>
          <cell r="S101">
            <v>0.20902009153988599</v>
          </cell>
          <cell r="T101">
            <v>28.698725057106628</v>
          </cell>
          <cell r="U101">
            <v>166</v>
          </cell>
          <cell r="V101">
            <v>166</v>
          </cell>
          <cell r="W101" t="str">
            <v>bez zmian</v>
          </cell>
        </row>
        <row r="102">
          <cell r="C102">
            <v>97</v>
          </cell>
          <cell r="E102" t="str">
            <v>Wykonanie RTG NEFROSTOMIA-WYMIANA</v>
          </cell>
          <cell r="F102" t="str">
            <v>312-097</v>
          </cell>
          <cell r="G102">
            <v>0</v>
          </cell>
          <cell r="H102">
            <v>316.47610000000003</v>
          </cell>
          <cell r="I102">
            <v>0</v>
          </cell>
          <cell r="J102">
            <v>21.68558274063907</v>
          </cell>
          <cell r="K102">
            <v>338.16168274063909</v>
          </cell>
          <cell r="L102">
            <v>0</v>
          </cell>
          <cell r="M102">
            <v>40.168339648616652</v>
          </cell>
          <cell r="N102">
            <v>378.33002238925576</v>
          </cell>
          <cell r="O102">
            <v>399.68282034934998</v>
          </cell>
          <cell r="P102">
            <v>-5.3424357698012695E-2</v>
          </cell>
          <cell r="Q102">
            <v>0.30646322086693173</v>
          </cell>
          <cell r="R102">
            <v>378.63648561012269</v>
          </cell>
          <cell r="S102">
            <v>0.35222045275161379</v>
          </cell>
          <cell r="T102">
            <v>133.36351438987731</v>
          </cell>
          <cell r="U102">
            <v>512</v>
          </cell>
          <cell r="V102">
            <v>512</v>
          </cell>
          <cell r="W102" t="str">
            <v>bez zmian</v>
          </cell>
        </row>
        <row r="103">
          <cell r="C103">
            <v>98</v>
          </cell>
          <cell r="D103" t="str">
            <v>88.291</v>
          </cell>
          <cell r="E103" t="str">
            <v>Wykonanie RTG STOPA LEWA AP BOK SKOS PRAWA</v>
          </cell>
          <cell r="F103" t="str">
            <v>312-098</v>
          </cell>
          <cell r="G103">
            <v>0</v>
          </cell>
          <cell r="H103">
            <v>3.6848000000000001</v>
          </cell>
          <cell r="I103">
            <v>0</v>
          </cell>
          <cell r="J103">
            <v>13.264169997922309</v>
          </cell>
          <cell r="K103">
            <v>16.948969997922308</v>
          </cell>
          <cell r="L103">
            <v>0</v>
          </cell>
          <cell r="M103">
            <v>24.569304500868238</v>
          </cell>
          <cell r="N103">
            <v>41.518274498790547</v>
          </cell>
          <cell r="O103">
            <v>40.970294812175595</v>
          </cell>
          <cell r="P103">
            <v>1.3375048657255504E-2</v>
          </cell>
          <cell r="Q103">
            <v>0.18745081966702085</v>
          </cell>
          <cell r="R103">
            <v>41.705725318457567</v>
          </cell>
          <cell r="S103">
            <v>0.24683121089340052</v>
          </cell>
          <cell r="T103">
            <v>10.294274681542433</v>
          </cell>
          <cell r="U103">
            <v>52</v>
          </cell>
          <cell r="V103">
            <v>52</v>
          </cell>
          <cell r="W103" t="str">
            <v>bez zmian</v>
          </cell>
        </row>
        <row r="104">
          <cell r="C104">
            <v>99</v>
          </cell>
          <cell r="D104" t="str">
            <v>88.291</v>
          </cell>
          <cell r="E104" t="str">
            <v>Wykonanie RTG STOPA LEWA AP BOK SKOS LEWA</v>
          </cell>
          <cell r="F104" t="str">
            <v>312-099</v>
          </cell>
          <cell r="G104">
            <v>0</v>
          </cell>
          <cell r="H104">
            <v>3.6848000000000001</v>
          </cell>
          <cell r="I104">
            <v>0</v>
          </cell>
          <cell r="J104">
            <v>13.264169997922309</v>
          </cell>
          <cell r="K104">
            <v>16.948969997922308</v>
          </cell>
          <cell r="L104">
            <v>0</v>
          </cell>
          <cell r="M104">
            <v>24.569304500868238</v>
          </cell>
          <cell r="N104">
            <v>41.518274498790547</v>
          </cell>
          <cell r="O104">
            <v>40.970294812175595</v>
          </cell>
          <cell r="P104">
            <v>1.3375048657255504E-2</v>
          </cell>
          <cell r="Q104">
            <v>0.18745081966702085</v>
          </cell>
          <cell r="R104">
            <v>41.705725318457567</v>
          </cell>
          <cell r="S104">
            <v>0.24683121089340052</v>
          </cell>
          <cell r="T104">
            <v>10.294274681542433</v>
          </cell>
          <cell r="U104">
            <v>52</v>
          </cell>
          <cell r="V104">
            <v>52</v>
          </cell>
          <cell r="W104" t="str">
            <v>bez zmian</v>
          </cell>
        </row>
        <row r="105">
          <cell r="C105">
            <v>100</v>
          </cell>
          <cell r="D105" t="str">
            <v>87.221</v>
          </cell>
          <cell r="F105" t="str">
            <v>312-100</v>
          </cell>
          <cell r="G105">
            <v>0</v>
          </cell>
          <cell r="H105">
            <v>3.6848000000000001</v>
          </cell>
          <cell r="I105">
            <v>0</v>
          </cell>
          <cell r="J105">
            <v>13.264169997922309</v>
          </cell>
          <cell r="K105">
            <v>16.948969997922308</v>
          </cell>
          <cell r="L105">
            <v>0</v>
          </cell>
          <cell r="M105">
            <v>24.569304500868238</v>
          </cell>
          <cell r="N105">
            <v>41.518274498790547</v>
          </cell>
          <cell r="O105">
            <v>40.970294812175595</v>
          </cell>
          <cell r="P105">
            <v>1.3375048657255504E-2</v>
          </cell>
          <cell r="Q105">
            <v>0.18745081966702085</v>
          </cell>
          <cell r="R105">
            <v>41.705725318457567</v>
          </cell>
          <cell r="S105">
            <v>0.2</v>
          </cell>
          <cell r="T105">
            <v>8.3411450636915134</v>
          </cell>
          <cell r="U105">
            <v>50</v>
          </cell>
          <cell r="V105">
            <v>50</v>
          </cell>
          <cell r="W105" t="str">
            <v>bez zmian</v>
          </cell>
        </row>
        <row r="106">
          <cell r="C106">
            <v>101</v>
          </cell>
          <cell r="D106" t="str">
            <v>88.111</v>
          </cell>
          <cell r="F106" t="str">
            <v>312-101</v>
          </cell>
          <cell r="G106">
            <v>0</v>
          </cell>
          <cell r="H106">
            <v>3.6848000000000001</v>
          </cell>
          <cell r="I106">
            <v>0</v>
          </cell>
          <cell r="J106">
            <v>13.264169997922309</v>
          </cell>
          <cell r="K106">
            <v>16.948969997922308</v>
          </cell>
          <cell r="L106">
            <v>0</v>
          </cell>
          <cell r="M106">
            <v>24.569304500868238</v>
          </cell>
          <cell r="N106">
            <v>41.518274498790547</v>
          </cell>
          <cell r="O106">
            <v>50.125575250880942</v>
          </cell>
          <cell r="P106">
            <v>-0.17171475257910632</v>
          </cell>
          <cell r="Q106">
            <v>0.18745081966702085</v>
          </cell>
          <cell r="R106">
            <v>41.705725318457567</v>
          </cell>
          <cell r="S106">
            <v>0.43865139718469287</v>
          </cell>
          <cell r="T106">
            <v>18.294274681542433</v>
          </cell>
          <cell r="U106">
            <v>60</v>
          </cell>
          <cell r="V106">
            <v>60</v>
          </cell>
          <cell r="W106" t="str">
            <v>bez zmian</v>
          </cell>
        </row>
        <row r="107">
          <cell r="C107">
            <v>102</v>
          </cell>
          <cell r="E107" t="str">
            <v>Wykonanie RTG JAMY BRZUSZNEJ ZDJ. PRZYŁÓŻKOWE</v>
          </cell>
          <cell r="F107" t="str">
            <v>312-102</v>
          </cell>
          <cell r="G107">
            <v>0</v>
          </cell>
          <cell r="H107">
            <v>3.6848000000000001</v>
          </cell>
          <cell r="I107">
            <v>0</v>
          </cell>
          <cell r="J107">
            <v>12.3944983423543</v>
          </cell>
          <cell r="K107">
            <v>16.079298342354299</v>
          </cell>
          <cell r="L107">
            <v>0</v>
          </cell>
          <cell r="M107">
            <v>22.958406289764827</v>
          </cell>
          <cell r="N107">
            <v>39.03770463211913</v>
          </cell>
          <cell r="O107">
            <v>38.138291287475589</v>
          </cell>
          <cell r="P107">
            <v>2.3582948115426026E-2</v>
          </cell>
          <cell r="Q107">
            <v>0.17516051694148779</v>
          </cell>
          <cell r="R107">
            <v>39.212865149060619</v>
          </cell>
          <cell r="S107">
            <v>0.27509172843999125</v>
          </cell>
          <cell r="T107">
            <v>10.787134850939381</v>
          </cell>
          <cell r="U107">
            <v>50</v>
          </cell>
          <cell r="V107">
            <v>50</v>
          </cell>
          <cell r="W107" t="str">
            <v>bez zmian</v>
          </cell>
        </row>
        <row r="108">
          <cell r="C108">
            <v>103</v>
          </cell>
          <cell r="E108" t="str">
            <v>Wykonanie RTG PIELOGRAFII-WYMIANA</v>
          </cell>
          <cell r="F108" t="str">
            <v>312-103</v>
          </cell>
          <cell r="G108">
            <v>0</v>
          </cell>
          <cell r="H108">
            <v>345.81000000000006</v>
          </cell>
          <cell r="I108">
            <v>0</v>
          </cell>
          <cell r="J108">
            <v>23.502820019540032</v>
          </cell>
          <cell r="K108">
            <v>369.31282001954008</v>
          </cell>
          <cell r="L108">
            <v>0</v>
          </cell>
          <cell r="M108">
            <v>43.534419551289837</v>
          </cell>
          <cell r="N108">
            <v>412.84723957082991</v>
          </cell>
          <cell r="O108">
            <v>421.69093853433338</v>
          </cell>
          <cell r="P108">
            <v>-2.0971991938554382E-2</v>
          </cell>
          <cell r="Q108">
            <v>0.33214463308592546</v>
          </cell>
          <cell r="R108">
            <v>413.17938420391584</v>
          </cell>
          <cell r="S108">
            <v>0.23433070355780483</v>
          </cell>
          <cell r="T108">
            <v>96.820615796084155</v>
          </cell>
          <cell r="U108">
            <v>510</v>
          </cell>
          <cell r="V108">
            <v>510</v>
          </cell>
          <cell r="W108" t="str">
            <v>bez zmian</v>
          </cell>
        </row>
        <row r="109">
          <cell r="C109">
            <v>104</v>
          </cell>
          <cell r="E109" t="str">
            <v>Wykonanie RTG PIELOGRAFII</v>
          </cell>
          <cell r="F109" t="str">
            <v>312-104</v>
          </cell>
          <cell r="G109">
            <v>0</v>
          </cell>
          <cell r="H109">
            <v>129.81000000000003</v>
          </cell>
          <cell r="I109">
            <v>0</v>
          </cell>
          <cell r="J109">
            <v>23.502820019540032</v>
          </cell>
          <cell r="K109">
            <v>153.31282001954006</v>
          </cell>
          <cell r="L109">
            <v>0</v>
          </cell>
          <cell r="M109">
            <v>43.534419551289837</v>
          </cell>
          <cell r="N109">
            <v>196.84723957082988</v>
          </cell>
          <cell r="O109">
            <v>205.69093853433338</v>
          </cell>
          <cell r="P109">
            <v>-4.2995082945899106E-2</v>
          </cell>
          <cell r="Q109">
            <v>0.33214463308592546</v>
          </cell>
          <cell r="R109">
            <v>197.17938420391582</v>
          </cell>
          <cell r="S109">
            <v>0.26788102625099491</v>
          </cell>
          <cell r="T109">
            <v>52.820615796084184</v>
          </cell>
          <cell r="U109">
            <v>250</v>
          </cell>
          <cell r="V109">
            <v>250</v>
          </cell>
          <cell r="W109" t="str">
            <v>bez zmian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  <sheetName val="rozpiska"/>
    </sheetNames>
    <sheetDataSet>
      <sheetData sheetId="0" refreshError="1"/>
      <sheetData sheetId="1">
        <row r="6">
          <cell r="F6" t="str">
            <v>313-001</v>
          </cell>
        </row>
        <row r="7">
          <cell r="C7">
            <v>2</v>
          </cell>
          <cell r="D7" t="str">
            <v>88.738</v>
          </cell>
          <cell r="E7" t="str">
            <v>USG klatki piersiowej- inne</v>
          </cell>
          <cell r="F7" t="str">
            <v>313-002</v>
          </cell>
          <cell r="G7">
            <v>0</v>
          </cell>
          <cell r="H7">
            <v>3.1346999999999992</v>
          </cell>
          <cell r="I7">
            <v>0.21160000000000001</v>
          </cell>
          <cell r="J7">
            <v>37.594375000000007</v>
          </cell>
          <cell r="K7">
            <v>40.940675000000006</v>
          </cell>
          <cell r="L7">
            <v>0</v>
          </cell>
          <cell r="M7">
            <v>42.704815424079122</v>
          </cell>
          <cell r="N7">
            <v>83.645490424079128</v>
          </cell>
          <cell r="O7">
            <v>78.081915260717466</v>
          </cell>
          <cell r="P7">
            <v>7.12530570591762E-2</v>
          </cell>
          <cell r="Q7">
            <v>9.5575366033131903</v>
          </cell>
          <cell r="R7">
            <v>93.203027027392324</v>
          </cell>
          <cell r="S7">
            <v>0.2</v>
          </cell>
          <cell r="T7">
            <v>18.640605405478464</v>
          </cell>
          <cell r="U7">
            <v>112</v>
          </cell>
          <cell r="V7">
            <v>110</v>
          </cell>
          <cell r="W7">
            <v>1.8181818181818181E-2</v>
          </cell>
          <cell r="X7">
            <v>110</v>
          </cell>
        </row>
        <row r="8">
          <cell r="C8">
            <v>3</v>
          </cell>
          <cell r="D8" t="str">
            <v>88.759</v>
          </cell>
          <cell r="E8" t="str">
            <v>USG układu moczowego</v>
          </cell>
          <cell r="F8" t="str">
            <v>313-003</v>
          </cell>
          <cell r="G8">
            <v>0</v>
          </cell>
          <cell r="H8">
            <v>5.5573000000000006</v>
          </cell>
          <cell r="I8">
            <v>0.21160000000000001</v>
          </cell>
          <cell r="J8">
            <v>37.594375000000007</v>
          </cell>
          <cell r="K8">
            <v>43.363275000000009</v>
          </cell>
          <cell r="L8">
            <v>0</v>
          </cell>
          <cell r="M8">
            <v>42.704815424079122</v>
          </cell>
          <cell r="N8">
            <v>86.068090424079131</v>
          </cell>
          <cell r="O8">
            <v>80.634115260717465</v>
          </cell>
          <cell r="P8">
            <v>6.739052255725482E-2</v>
          </cell>
          <cell r="Q8">
            <v>9.5575366033131903</v>
          </cell>
          <cell r="R8">
            <v>95.625627027392326</v>
          </cell>
          <cell r="S8">
            <v>0.2</v>
          </cell>
          <cell r="T8">
            <v>19.125125405478467</v>
          </cell>
          <cell r="U8">
            <v>115</v>
          </cell>
          <cell r="V8">
            <v>110</v>
          </cell>
          <cell r="W8">
            <v>4.5454545454545456E-2</v>
          </cell>
          <cell r="X8">
            <v>110</v>
          </cell>
        </row>
        <row r="9">
          <cell r="C9">
            <v>4</v>
          </cell>
          <cell r="D9" t="str">
            <v>3a</v>
          </cell>
          <cell r="E9" t="str">
            <v>Diagnostyka układu moczowego z przepływem w naczyniach nerkowych</v>
          </cell>
          <cell r="F9" t="str">
            <v>313-004</v>
          </cell>
          <cell r="G9">
            <v>0</v>
          </cell>
          <cell r="H9">
            <v>6.0017000000000005</v>
          </cell>
          <cell r="I9">
            <v>0.21160000000000001</v>
          </cell>
          <cell r="J9">
            <v>37.594375000000007</v>
          </cell>
          <cell r="K9">
            <v>43.807675000000003</v>
          </cell>
          <cell r="L9">
            <v>0</v>
          </cell>
          <cell r="M9">
            <v>42.704815424079122</v>
          </cell>
          <cell r="N9">
            <v>86.512490424079118</v>
          </cell>
          <cell r="O9">
            <v>81.97331526071747</v>
          </cell>
          <cell r="P9">
            <v>5.5373814623999616E-2</v>
          </cell>
          <cell r="Q9">
            <v>9.5575366033131903</v>
          </cell>
          <cell r="R9">
            <v>96.070027027392314</v>
          </cell>
          <cell r="S9">
            <v>0.2</v>
          </cell>
          <cell r="T9">
            <v>19.214005405478463</v>
          </cell>
          <cell r="U9">
            <v>115</v>
          </cell>
          <cell r="V9">
            <v>110</v>
          </cell>
          <cell r="W9">
            <v>4.5454545454545456E-2</v>
          </cell>
          <cell r="X9">
            <v>110</v>
          </cell>
        </row>
        <row r="10">
          <cell r="C10">
            <v>5</v>
          </cell>
          <cell r="D10" t="str">
            <v>3b</v>
          </cell>
          <cell r="E10" t="str">
            <v>Diagnostyka przezodbytnicza gruczołu krokowego</v>
          </cell>
          <cell r="F10" t="str">
            <v>313-005</v>
          </cell>
          <cell r="G10">
            <v>0.57999999999999996</v>
          </cell>
          <cell r="H10">
            <v>3.4421999999999997</v>
          </cell>
          <cell r="I10">
            <v>0.21160000000000001</v>
          </cell>
          <cell r="J10">
            <v>70.387625</v>
          </cell>
          <cell r="K10">
            <v>74.621425000000002</v>
          </cell>
          <cell r="L10">
            <v>0</v>
          </cell>
          <cell r="M10">
            <v>79.955858656096737</v>
          </cell>
          <cell r="N10">
            <v>154.57728365609674</v>
          </cell>
          <cell r="O10">
            <v>161.69690604684823</v>
          </cell>
          <cell r="P10">
            <v>-4.4030665550822162E-2</v>
          </cell>
          <cell r="Q10">
            <v>17.894493587346044</v>
          </cell>
          <cell r="R10">
            <v>172.47177724344277</v>
          </cell>
          <cell r="S10">
            <v>0.27557101524773792</v>
          </cell>
          <cell r="T10">
            <v>47.528222756557227</v>
          </cell>
          <cell r="U10">
            <v>220</v>
          </cell>
          <cell r="V10">
            <v>220</v>
          </cell>
          <cell r="W10" t="str">
            <v>bez zmian</v>
          </cell>
          <cell r="X10">
            <v>220</v>
          </cell>
        </row>
        <row r="11">
          <cell r="C11">
            <v>6</v>
          </cell>
          <cell r="D11" t="str">
            <v>3c</v>
          </cell>
          <cell r="E11" t="str">
            <v>Biopsja gruczołu krokowego</v>
          </cell>
          <cell r="F11" t="str">
            <v>313-006</v>
          </cell>
          <cell r="G11">
            <v>2.1800000000000002</v>
          </cell>
          <cell r="H11">
            <v>36.366399999999999</v>
          </cell>
          <cell r="I11">
            <v>0.21160000000000001</v>
          </cell>
          <cell r="J11">
            <v>80.830750000000009</v>
          </cell>
          <cell r="K11">
            <v>119.58875</v>
          </cell>
          <cell r="L11">
            <v>0</v>
          </cell>
          <cell r="M11">
            <v>91.818583480637287</v>
          </cell>
          <cell r="N11">
            <v>211.40733348063731</v>
          </cell>
          <cell r="O11">
            <v>220.9924428843066</v>
          </cell>
          <cell r="P11">
            <v>-4.3373018907652265E-2</v>
          </cell>
          <cell r="Q11">
            <v>20.549426657532081</v>
          </cell>
          <cell r="R11">
            <v>231.95676013816939</v>
          </cell>
          <cell r="S11">
            <v>0.2933445001615792</v>
          </cell>
          <cell r="T11">
            <v>68.043239861830614</v>
          </cell>
          <cell r="U11">
            <v>300</v>
          </cell>
          <cell r="V11">
            <v>300</v>
          </cell>
          <cell r="W11" t="str">
            <v>bez zmian</v>
          </cell>
          <cell r="X11">
            <v>300</v>
          </cell>
        </row>
        <row r="12">
          <cell r="C12">
            <v>7</v>
          </cell>
          <cell r="D12" t="str">
            <v>88.761</v>
          </cell>
          <cell r="E12" t="str">
            <v>USG jamy brzusznej i przestrzeni zaotrzewnowej</v>
          </cell>
          <cell r="F12" t="str">
            <v>313-007</v>
          </cell>
          <cell r="G12">
            <v>0</v>
          </cell>
          <cell r="H12">
            <v>5.5573000000000006</v>
          </cell>
          <cell r="I12">
            <v>0.21160000000000001</v>
          </cell>
          <cell r="J12">
            <v>37.594375000000007</v>
          </cell>
          <cell r="K12">
            <v>43.363275000000009</v>
          </cell>
          <cell r="L12">
            <v>0</v>
          </cell>
          <cell r="M12">
            <v>42.704815424079122</v>
          </cell>
          <cell r="N12">
            <v>86.068090424079131</v>
          </cell>
          <cell r="O12">
            <v>80.634115260717465</v>
          </cell>
          <cell r="P12">
            <v>6.739052255725482E-2</v>
          </cell>
          <cell r="Q12">
            <v>9.5575366033131903</v>
          </cell>
          <cell r="R12">
            <v>95.625627027392326</v>
          </cell>
          <cell r="S12">
            <v>0.2</v>
          </cell>
          <cell r="T12">
            <v>19.125125405478467</v>
          </cell>
          <cell r="U12">
            <v>115</v>
          </cell>
          <cell r="V12">
            <v>110</v>
          </cell>
          <cell r="W12">
            <v>4.5454545454545456E-2</v>
          </cell>
          <cell r="X12">
            <v>110</v>
          </cell>
        </row>
        <row r="13">
          <cell r="F13" t="str">
            <v>313-008</v>
          </cell>
        </row>
        <row r="14">
          <cell r="F14" t="str">
            <v>313-009</v>
          </cell>
        </row>
        <row r="15">
          <cell r="C15">
            <v>10</v>
          </cell>
          <cell r="D15" t="str">
            <v>88.78</v>
          </cell>
          <cell r="E15" t="str">
            <v>Diagnostyka USG macicy  ciężarnej</v>
          </cell>
          <cell r="F15" t="str">
            <v>313-010</v>
          </cell>
          <cell r="G15">
            <v>0</v>
          </cell>
          <cell r="H15">
            <v>7.8689000000000009</v>
          </cell>
          <cell r="I15">
            <v>0.21160000000000001</v>
          </cell>
          <cell r="J15">
            <v>37.594375000000007</v>
          </cell>
          <cell r="K15">
            <v>45.674875000000007</v>
          </cell>
          <cell r="L15">
            <v>0</v>
          </cell>
          <cell r="M15">
            <v>42.704815424079122</v>
          </cell>
          <cell r="N15">
            <v>88.379690424079129</v>
          </cell>
          <cell r="O15">
            <v>84.679115260717467</v>
          </cell>
          <cell r="P15">
            <v>4.3701155260869318E-2</v>
          </cell>
          <cell r="Q15">
            <v>9.5575366033131903</v>
          </cell>
          <cell r="R15">
            <v>97.937227027392325</v>
          </cell>
          <cell r="S15">
            <v>0.2</v>
          </cell>
          <cell r="T15">
            <v>19.587445405478466</v>
          </cell>
          <cell r="U15">
            <v>118</v>
          </cell>
          <cell r="V15">
            <v>115</v>
          </cell>
          <cell r="W15">
            <v>2.6086956521739129E-2</v>
          </cell>
          <cell r="X15">
            <v>115</v>
          </cell>
        </row>
        <row r="16">
          <cell r="C16">
            <v>11</v>
          </cell>
          <cell r="D16" t="str">
            <v>88.792</v>
          </cell>
          <cell r="E16" t="str">
            <v xml:space="preserve">Diagnostyka ultrasonograficzna narządu rodnego transabdominalna </v>
          </cell>
          <cell r="F16" t="str">
            <v>313-011</v>
          </cell>
          <cell r="G16">
            <v>0</v>
          </cell>
          <cell r="H16">
            <v>3.4421999999999997</v>
          </cell>
          <cell r="I16">
            <v>0.21160000000000001</v>
          </cell>
          <cell r="J16">
            <v>37.594375000000007</v>
          </cell>
          <cell r="K16">
            <v>41.248175000000003</v>
          </cell>
          <cell r="L16">
            <v>0</v>
          </cell>
          <cell r="M16">
            <v>42.704815424079122</v>
          </cell>
          <cell r="N16">
            <v>83.952990424079132</v>
          </cell>
          <cell r="O16">
            <v>78.356515260717458</v>
          </cell>
          <cell r="P16">
            <v>7.142322683366395E-2</v>
          </cell>
          <cell r="Q16">
            <v>9.5575366033131903</v>
          </cell>
          <cell r="R16">
            <v>93.510527027392328</v>
          </cell>
          <cell r="S16">
            <v>0.28327797751421108</v>
          </cell>
          <cell r="T16">
            <v>26.489472972607672</v>
          </cell>
          <cell r="U16">
            <v>120</v>
          </cell>
          <cell r="V16">
            <v>120</v>
          </cell>
          <cell r="W16" t="str">
            <v>bez zmian</v>
          </cell>
          <cell r="X16">
            <v>120</v>
          </cell>
        </row>
        <row r="17">
          <cell r="C17">
            <v>12</v>
          </cell>
          <cell r="D17" t="str">
            <v>88.792</v>
          </cell>
          <cell r="E17" t="str">
            <v>Diagnostyka ultrasonograficzna narządu rodnego transwaginalna</v>
          </cell>
          <cell r="F17" t="str">
            <v>313-012</v>
          </cell>
          <cell r="G17">
            <v>0</v>
          </cell>
          <cell r="H17">
            <v>3.4421999999999997</v>
          </cell>
          <cell r="I17">
            <v>0.21160000000000001</v>
          </cell>
          <cell r="J17">
            <v>37.594375000000007</v>
          </cell>
          <cell r="K17">
            <v>41.248175000000003</v>
          </cell>
          <cell r="L17">
            <v>0</v>
          </cell>
          <cell r="M17">
            <v>42.704815424079122</v>
          </cell>
          <cell r="N17">
            <v>83.952990424079132</v>
          </cell>
          <cell r="O17">
            <v>78.356515260717458</v>
          </cell>
          <cell r="P17">
            <v>7.142322683366395E-2</v>
          </cell>
          <cell r="Q17">
            <v>9.5575366033131903</v>
          </cell>
          <cell r="R17">
            <v>93.510527027392328</v>
          </cell>
          <cell r="S17">
            <v>0.28327797751421108</v>
          </cell>
          <cell r="T17">
            <v>26.489472972607672</v>
          </cell>
          <cell r="U17">
            <v>120</v>
          </cell>
          <cell r="V17">
            <v>120</v>
          </cell>
          <cell r="W17" t="str">
            <v>bez zmian</v>
          </cell>
          <cell r="X17">
            <v>120</v>
          </cell>
        </row>
        <row r="18">
          <cell r="C18">
            <v>13</v>
          </cell>
          <cell r="D18" t="str">
            <v>88.714</v>
          </cell>
          <cell r="E18" t="str">
            <v xml:space="preserve">USG naczyń szyi </v>
          </cell>
          <cell r="F18" t="str">
            <v>313-013</v>
          </cell>
          <cell r="G18">
            <v>0</v>
          </cell>
          <cell r="H18">
            <v>3.8580999999999994</v>
          </cell>
          <cell r="I18">
            <v>0.10580000000000001</v>
          </cell>
          <cell r="J18">
            <v>37.594375000000007</v>
          </cell>
          <cell r="K18">
            <v>41.558275000000009</v>
          </cell>
          <cell r="L18">
            <v>0</v>
          </cell>
          <cell r="M18">
            <v>42.704815424079122</v>
          </cell>
          <cell r="N18">
            <v>84.263090424079138</v>
          </cell>
          <cell r="O18">
            <v>78.582215260717476</v>
          </cell>
          <cell r="P18">
            <v>7.2292122899740643E-2</v>
          </cell>
          <cell r="Q18">
            <v>9.5575366033131903</v>
          </cell>
          <cell r="R18">
            <v>93.820627027392334</v>
          </cell>
          <cell r="S18">
            <v>0.2</v>
          </cell>
          <cell r="T18">
            <v>18.764125405478467</v>
          </cell>
          <cell r="U18">
            <v>113</v>
          </cell>
          <cell r="V18">
            <v>105</v>
          </cell>
          <cell r="W18">
            <v>7.6190476190476197E-2</v>
          </cell>
          <cell r="X18">
            <v>105</v>
          </cell>
        </row>
        <row r="19">
          <cell r="C19">
            <v>14</v>
          </cell>
          <cell r="D19" t="str">
            <v>88.790</v>
          </cell>
          <cell r="E19" t="str">
            <v>USG węzłów chłonnych całego ciała</v>
          </cell>
          <cell r="F19" t="str">
            <v>313-014</v>
          </cell>
          <cell r="G19">
            <v>0</v>
          </cell>
          <cell r="H19">
            <v>3.7811999999999997</v>
          </cell>
          <cell r="I19">
            <v>0.10580000000000001</v>
          </cell>
          <cell r="J19">
            <v>37.594375000000007</v>
          </cell>
          <cell r="K19">
            <v>41.481375000000007</v>
          </cell>
          <cell r="L19">
            <v>0</v>
          </cell>
          <cell r="M19">
            <v>42.704815424079122</v>
          </cell>
          <cell r="N19">
            <v>84.186190424079129</v>
          </cell>
          <cell r="O19">
            <v>78.585815260717467</v>
          </cell>
          <cell r="P19">
            <v>7.1264453321273999E-2</v>
          </cell>
          <cell r="Q19">
            <v>9.5575366033131903</v>
          </cell>
          <cell r="R19">
            <v>93.743727027392325</v>
          </cell>
          <cell r="S19">
            <v>0.2</v>
          </cell>
          <cell r="T19">
            <v>18.748745405478466</v>
          </cell>
          <cell r="U19">
            <v>112</v>
          </cell>
          <cell r="V19">
            <v>105</v>
          </cell>
          <cell r="W19">
            <v>6.6666666666666666E-2</v>
          </cell>
          <cell r="X19">
            <v>105</v>
          </cell>
        </row>
        <row r="20">
          <cell r="C20">
            <v>15</v>
          </cell>
          <cell r="D20" t="str">
            <v>88.732</v>
          </cell>
          <cell r="E20" t="str">
            <v>USG piersi</v>
          </cell>
          <cell r="F20" t="str">
            <v>313-015</v>
          </cell>
          <cell r="G20">
            <v>0</v>
          </cell>
          <cell r="H20">
            <v>7.5479999999999992</v>
          </cell>
          <cell r="I20">
            <v>0.21160000000000001</v>
          </cell>
          <cell r="J20">
            <v>37.594375000000007</v>
          </cell>
          <cell r="K20">
            <v>45.353975000000005</v>
          </cell>
          <cell r="L20">
            <v>0</v>
          </cell>
          <cell r="M20">
            <v>42.704815424079122</v>
          </cell>
          <cell r="N20">
            <v>88.05879042407912</v>
          </cell>
          <cell r="O20">
            <v>84.114715260717475</v>
          </cell>
          <cell r="P20">
            <v>4.6889241093390155E-2</v>
          </cell>
          <cell r="Q20">
            <v>9.5575366033131903</v>
          </cell>
          <cell r="R20">
            <v>97.616327027392316</v>
          </cell>
          <cell r="S20">
            <v>0.22930255270029323</v>
          </cell>
          <cell r="T20">
            <v>22.383672972607684</v>
          </cell>
          <cell r="U20">
            <v>120</v>
          </cell>
          <cell r="V20">
            <v>120</v>
          </cell>
          <cell r="W20" t="str">
            <v>bez zmian</v>
          </cell>
          <cell r="X20">
            <v>120</v>
          </cell>
        </row>
        <row r="21">
          <cell r="C21">
            <v>16</v>
          </cell>
          <cell r="D21" t="str">
            <v>88.791</v>
          </cell>
          <cell r="E21" t="str">
            <v>USG wielomiejscowe</v>
          </cell>
          <cell r="F21" t="str">
            <v>313-016</v>
          </cell>
          <cell r="G21">
            <v>0</v>
          </cell>
          <cell r="H21">
            <v>6.4139999999999997</v>
          </cell>
          <cell r="I21">
            <v>0.21160000000000001</v>
          </cell>
          <cell r="J21">
            <v>52.527125000000005</v>
          </cell>
          <cell r="K21">
            <v>59.152725000000004</v>
          </cell>
          <cell r="L21">
            <v>0</v>
          </cell>
          <cell r="M21">
            <v>59.667468281691924</v>
          </cell>
          <cell r="N21">
            <v>118.82019328169193</v>
          </cell>
          <cell r="O21">
            <v>113.16083038002721</v>
          </cell>
          <cell r="P21">
            <v>5.0011677032228585E-2</v>
          </cell>
          <cell r="Q21">
            <v>13.353857321854861</v>
          </cell>
          <cell r="R21">
            <v>132.17405060354679</v>
          </cell>
          <cell r="S21">
            <v>0.2</v>
          </cell>
          <cell r="T21">
            <v>26.434810120709358</v>
          </cell>
          <cell r="U21">
            <v>159</v>
          </cell>
          <cell r="V21">
            <v>155</v>
          </cell>
          <cell r="W21">
            <v>2.5806451612903226E-2</v>
          </cell>
          <cell r="X21">
            <v>155</v>
          </cell>
        </row>
        <row r="22">
          <cell r="F22" t="str">
            <v>313-017</v>
          </cell>
        </row>
        <row r="23">
          <cell r="F23" t="str">
            <v>313-018</v>
          </cell>
        </row>
        <row r="24">
          <cell r="C24">
            <v>19</v>
          </cell>
          <cell r="E24" t="str">
            <v>Endosonografia przewodu pokarmowego</v>
          </cell>
          <cell r="F24" t="str">
            <v>313-019</v>
          </cell>
          <cell r="G24">
            <v>0.57999999999999996</v>
          </cell>
          <cell r="H24">
            <v>3.4421999999999997</v>
          </cell>
          <cell r="I24">
            <v>0.21160000000000001</v>
          </cell>
          <cell r="J24">
            <v>70.387625</v>
          </cell>
          <cell r="K24">
            <v>74.621425000000002</v>
          </cell>
          <cell r="L24">
            <v>0</v>
          </cell>
          <cell r="M24">
            <v>79.955858656096737</v>
          </cell>
          <cell r="N24">
            <v>154.57728365609674</v>
          </cell>
          <cell r="O24">
            <v>161.69690604684823</v>
          </cell>
          <cell r="P24">
            <v>-4.4030665550822162E-2</v>
          </cell>
          <cell r="Q24">
            <v>17.894493587346044</v>
          </cell>
          <cell r="R24">
            <v>172.47177724344277</v>
          </cell>
          <cell r="S24">
            <v>0.27557101524773792</v>
          </cell>
          <cell r="T24">
            <v>47.528222756557227</v>
          </cell>
          <cell r="U24">
            <v>220</v>
          </cell>
          <cell r="V24">
            <v>220</v>
          </cell>
          <cell r="W24" t="str">
            <v>bez zmian</v>
          </cell>
          <cell r="X24">
            <v>220</v>
          </cell>
        </row>
        <row r="25">
          <cell r="C25">
            <v>20</v>
          </cell>
          <cell r="E25" t="str">
            <v>Ultrasonografia śródoperacyjna</v>
          </cell>
          <cell r="F25" t="str">
            <v>313-020</v>
          </cell>
          <cell r="G25">
            <v>0.57999999999999996</v>
          </cell>
          <cell r="H25">
            <v>0.54</v>
          </cell>
          <cell r="I25">
            <v>0</v>
          </cell>
          <cell r="J25">
            <v>46.816875000000003</v>
          </cell>
          <cell r="K25">
            <v>47.936875000000001</v>
          </cell>
          <cell r="L25">
            <v>0</v>
          </cell>
          <cell r="M25">
            <v>53.180987996400631</v>
          </cell>
          <cell r="N25">
            <v>101.11786299640063</v>
          </cell>
          <cell r="O25">
            <v>93.361345357929224</v>
          </cell>
          <cell r="P25">
            <v>8.3080611239420649E-2</v>
          </cell>
          <cell r="Q25">
            <v>11.902152821139817</v>
          </cell>
          <cell r="R25">
            <v>113.02001581754045</v>
          </cell>
          <cell r="S25">
            <v>0.2</v>
          </cell>
          <cell r="T25">
            <v>22.604003163508093</v>
          </cell>
          <cell r="U25">
            <v>136</v>
          </cell>
          <cell r="V25">
            <v>122</v>
          </cell>
          <cell r="W25">
            <v>0.11475409836065574</v>
          </cell>
          <cell r="X25">
            <v>122</v>
          </cell>
        </row>
        <row r="26">
          <cell r="C26">
            <v>21</v>
          </cell>
          <cell r="D26" t="str">
            <v>88.769</v>
          </cell>
          <cell r="E26" t="str">
            <v>Diagnostyka ultrasonograficzna ze środkiem kontrastującym</v>
          </cell>
          <cell r="F26" t="str">
            <v>313-021</v>
          </cell>
          <cell r="G26">
            <v>412.85</v>
          </cell>
          <cell r="H26">
            <v>3.1958000000000006</v>
          </cell>
          <cell r="I26">
            <v>2.1160000000000001</v>
          </cell>
          <cell r="J26">
            <v>91.273875000000018</v>
          </cell>
          <cell r="K26">
            <v>509.43567500000006</v>
          </cell>
          <cell r="L26">
            <v>0</v>
          </cell>
          <cell r="M26">
            <v>103.68130830517784</v>
          </cell>
          <cell r="N26">
            <v>613.11698330517788</v>
          </cell>
          <cell r="O26">
            <v>623.91037972176491</v>
          </cell>
          <cell r="P26">
            <v>-1.7299594248456618E-2</v>
          </cell>
          <cell r="Q26">
            <v>23.204359727718117</v>
          </cell>
          <cell r="R26">
            <v>636.32134303289604</v>
          </cell>
          <cell r="S26">
            <v>0.22579575326247728</v>
          </cell>
          <cell r="T26">
            <v>143.67865696710396</v>
          </cell>
          <cell r="U26">
            <v>780</v>
          </cell>
          <cell r="V26">
            <v>780</v>
          </cell>
          <cell r="W26" t="str">
            <v>bez zmian</v>
          </cell>
          <cell r="X26">
            <v>780</v>
          </cell>
        </row>
        <row r="27">
          <cell r="C27">
            <v>22</v>
          </cell>
          <cell r="E27" t="str">
            <v>Lokalizacja przedoperacyjna zmiany przewidzianej do usunięcia</v>
          </cell>
          <cell r="F27" t="str">
            <v>313-022</v>
          </cell>
          <cell r="G27">
            <v>1.62</v>
          </cell>
          <cell r="H27">
            <v>35.051600000000001</v>
          </cell>
          <cell r="I27">
            <v>0.21160000000000001</v>
          </cell>
          <cell r="J27">
            <v>70.387625</v>
          </cell>
          <cell r="K27">
            <v>107.270825</v>
          </cell>
          <cell r="L27">
            <v>0</v>
          </cell>
          <cell r="M27">
            <v>79.955858656096737</v>
          </cell>
          <cell r="N27">
            <v>187.22668365609672</v>
          </cell>
          <cell r="O27">
            <v>195.26690604684822</v>
          </cell>
          <cell r="P27">
            <v>-4.117555070403222E-2</v>
          </cell>
          <cell r="Q27">
            <v>17.894493587346044</v>
          </cell>
          <cell r="R27">
            <v>205.12117724344276</v>
          </cell>
          <cell r="S27">
            <v>0.80381180028464383</v>
          </cell>
          <cell r="T27">
            <v>164.87882275655724</v>
          </cell>
          <cell r="U27">
            <v>370</v>
          </cell>
          <cell r="V27">
            <v>370</v>
          </cell>
          <cell r="W27" t="str">
            <v>bez zmian</v>
          </cell>
          <cell r="X27">
            <v>370</v>
          </cell>
        </row>
        <row r="28">
          <cell r="C28">
            <v>23</v>
          </cell>
          <cell r="D28" t="str">
            <v>88.79</v>
          </cell>
          <cell r="E28" t="str">
            <v>Inna diagnostyka ultrasonograficzna</v>
          </cell>
          <cell r="F28" t="str">
            <v>313-023</v>
          </cell>
          <cell r="G28">
            <v>0</v>
          </cell>
          <cell r="H28">
            <v>7.8689000000000009</v>
          </cell>
          <cell r="I28">
            <v>0.21160000000000001</v>
          </cell>
          <cell r="J28">
            <v>37.594375000000007</v>
          </cell>
          <cell r="K28">
            <v>45.674875000000007</v>
          </cell>
          <cell r="L28">
            <v>0</v>
          </cell>
          <cell r="M28">
            <v>42.704815424079122</v>
          </cell>
          <cell r="N28">
            <v>88.379690424079129</v>
          </cell>
          <cell r="O28">
            <v>84.679115260717467</v>
          </cell>
          <cell r="P28">
            <v>4.3701155260869318E-2</v>
          </cell>
          <cell r="Q28">
            <v>9.5575366033131903</v>
          </cell>
          <cell r="R28">
            <v>97.937227027392325</v>
          </cell>
          <cell r="S28">
            <v>0.2</v>
          </cell>
          <cell r="T28">
            <v>19.587445405478466</v>
          </cell>
          <cell r="U28">
            <v>118</v>
          </cell>
          <cell r="V28">
            <v>115</v>
          </cell>
          <cell r="W28">
            <v>2.6086956521739129E-2</v>
          </cell>
          <cell r="X28">
            <v>115</v>
          </cell>
        </row>
        <row r="29">
          <cell r="C29">
            <v>24</v>
          </cell>
          <cell r="D29" t="str">
            <v>88.713</v>
          </cell>
          <cell r="E29" t="str">
            <v>USG tarcycy i przytarczyc</v>
          </cell>
          <cell r="F29" t="str">
            <v>313-024</v>
          </cell>
          <cell r="G29">
            <v>0</v>
          </cell>
          <cell r="H29">
            <v>3.1346999999999992</v>
          </cell>
          <cell r="I29">
            <v>0.10580000000000001</v>
          </cell>
          <cell r="J29">
            <v>37.594375000000007</v>
          </cell>
          <cell r="K29">
            <v>40.834875000000004</v>
          </cell>
          <cell r="L29">
            <v>0</v>
          </cell>
          <cell r="M29">
            <v>42.704815424079122</v>
          </cell>
          <cell r="N29">
            <v>83.539690424079126</v>
          </cell>
          <cell r="P29" t="str">
            <v>nowe bad.</v>
          </cell>
          <cell r="Q29">
            <v>9.5575366033131903</v>
          </cell>
          <cell r="R29">
            <v>93.097227027392321</v>
          </cell>
          <cell r="S29">
            <v>0.2</v>
          </cell>
          <cell r="T29">
            <v>18.619445405478466</v>
          </cell>
          <cell r="U29">
            <v>112</v>
          </cell>
          <cell r="W29" t="str">
            <v>nowe bad.</v>
          </cell>
        </row>
        <row r="30">
          <cell r="C30">
            <v>25</v>
          </cell>
          <cell r="D30" t="str">
            <v>06.112</v>
          </cell>
          <cell r="E30" t="str">
            <v xml:space="preserve">Biopsja tarczycy - aspiracyjna cienkoigłowa celowana </v>
          </cell>
          <cell r="F30" t="str">
            <v>313-025</v>
          </cell>
          <cell r="G30">
            <v>0.28999999999999998</v>
          </cell>
          <cell r="H30">
            <v>31.476399999999991</v>
          </cell>
          <cell r="I30">
            <v>1.1116000000000001</v>
          </cell>
          <cell r="J30">
            <v>70.387625</v>
          </cell>
          <cell r="K30">
            <v>103.265625</v>
          </cell>
          <cell r="L30">
            <v>0</v>
          </cell>
          <cell r="M30">
            <v>79.955858656096737</v>
          </cell>
          <cell r="N30">
            <v>183.22148365609672</v>
          </cell>
          <cell r="P30" t="str">
            <v>nowe bad.</v>
          </cell>
          <cell r="Q30">
            <v>17.894493587346044</v>
          </cell>
          <cell r="R30">
            <v>201.11597724344276</v>
          </cell>
          <cell r="S30">
            <v>0.2</v>
          </cell>
          <cell r="T30">
            <v>40.223195448688557</v>
          </cell>
          <cell r="U30">
            <v>241</v>
          </cell>
          <cell r="W30" t="str">
            <v>nowe bad.</v>
          </cell>
        </row>
        <row r="31">
          <cell r="C31">
            <v>26</v>
          </cell>
          <cell r="D31" t="str">
            <v>06.113</v>
          </cell>
          <cell r="E31" t="str">
            <v>Biopsja tarczycy - gruboigłowa celowana</v>
          </cell>
          <cell r="F31" t="str">
            <v>313-026</v>
          </cell>
          <cell r="G31">
            <v>0.28999999999999998</v>
          </cell>
          <cell r="H31">
            <v>39.246400000000008</v>
          </cell>
          <cell r="I31">
            <v>1.1116000000000001</v>
          </cell>
          <cell r="J31">
            <v>70.387625</v>
          </cell>
          <cell r="K31">
            <v>111.03562500000001</v>
          </cell>
          <cell r="L31">
            <v>0</v>
          </cell>
          <cell r="M31">
            <v>79.955858656096737</v>
          </cell>
          <cell r="N31">
            <v>190.99148365609676</v>
          </cell>
          <cell r="P31" t="str">
            <v>nowe bad.</v>
          </cell>
          <cell r="Q31">
            <v>17.894493587346044</v>
          </cell>
          <cell r="R31">
            <v>208.8859772434428</v>
          </cell>
          <cell r="S31">
            <v>0.2</v>
          </cell>
          <cell r="T31">
            <v>41.777195448688559</v>
          </cell>
          <cell r="U31">
            <v>251</v>
          </cell>
          <cell r="W31" t="str">
            <v>nowe bad.</v>
          </cell>
        </row>
        <row r="32">
          <cell r="C32">
            <v>27</v>
          </cell>
          <cell r="D32" t="str">
            <v>88.717</v>
          </cell>
          <cell r="E32" t="str">
            <v>USG ślinianek</v>
          </cell>
          <cell r="F32" t="str">
            <v>313-027</v>
          </cell>
          <cell r="G32">
            <v>0</v>
          </cell>
          <cell r="H32">
            <v>3.1346999999999992</v>
          </cell>
          <cell r="I32">
            <v>0.10580000000000001</v>
          </cell>
          <cell r="J32">
            <v>37.594375000000007</v>
          </cell>
          <cell r="K32">
            <v>40.834875000000004</v>
          </cell>
          <cell r="L32">
            <v>0</v>
          </cell>
          <cell r="M32">
            <v>42.704815424079122</v>
          </cell>
          <cell r="N32">
            <v>83.539690424079126</v>
          </cell>
          <cell r="P32" t="str">
            <v>nowe bad.</v>
          </cell>
          <cell r="Q32">
            <v>9.5575366033131903</v>
          </cell>
          <cell r="R32">
            <v>93.097227027392321</v>
          </cell>
          <cell r="S32">
            <v>0.2</v>
          </cell>
          <cell r="T32">
            <v>18.619445405478466</v>
          </cell>
          <cell r="U32">
            <v>112</v>
          </cell>
          <cell r="W32" t="str">
            <v>nowe bad.</v>
          </cell>
        </row>
        <row r="33">
          <cell r="C33">
            <v>28</v>
          </cell>
          <cell r="D33" t="str">
            <v>26.11</v>
          </cell>
          <cell r="E33" t="str">
            <v>Biopsja ślinianek - cienkoigłowa</v>
          </cell>
          <cell r="F33" t="str">
            <v>313-028</v>
          </cell>
          <cell r="G33">
            <v>0.28999999999999998</v>
          </cell>
          <cell r="H33">
            <v>31.476399999999991</v>
          </cell>
          <cell r="I33">
            <v>1.1116000000000001</v>
          </cell>
          <cell r="J33">
            <v>70.387625</v>
          </cell>
          <cell r="K33">
            <v>103.265625</v>
          </cell>
          <cell r="L33">
            <v>0</v>
          </cell>
          <cell r="M33">
            <v>79.955858656096737</v>
          </cell>
          <cell r="N33">
            <v>183.22148365609672</v>
          </cell>
          <cell r="P33" t="str">
            <v>nowe bad.</v>
          </cell>
          <cell r="Q33">
            <v>17.894493587346044</v>
          </cell>
          <cell r="R33">
            <v>201.11597724344276</v>
          </cell>
          <cell r="S33">
            <v>0.2</v>
          </cell>
          <cell r="T33">
            <v>40.223195448688557</v>
          </cell>
          <cell r="U33">
            <v>241</v>
          </cell>
          <cell r="W33" t="str">
            <v>nowe bad.</v>
          </cell>
        </row>
        <row r="34">
          <cell r="C34">
            <v>29</v>
          </cell>
          <cell r="D34" t="str">
            <v>26.11</v>
          </cell>
          <cell r="E34" t="str">
            <v>Biopsja ślinianek - gruboigłowa</v>
          </cell>
          <cell r="F34" t="str">
            <v>313-029</v>
          </cell>
          <cell r="G34">
            <v>0.28999999999999998</v>
          </cell>
          <cell r="H34">
            <v>39.246400000000008</v>
          </cell>
          <cell r="I34">
            <v>1.1116000000000001</v>
          </cell>
          <cell r="J34">
            <v>70.387625</v>
          </cell>
          <cell r="K34">
            <v>111.03562500000001</v>
          </cell>
          <cell r="L34">
            <v>0</v>
          </cell>
          <cell r="M34">
            <v>79.955858656096737</v>
          </cell>
          <cell r="N34">
            <v>190.99148365609676</v>
          </cell>
          <cell r="P34" t="str">
            <v>nowe bad.</v>
          </cell>
          <cell r="Q34">
            <v>17.894493587346044</v>
          </cell>
          <cell r="R34">
            <v>208.8859772434428</v>
          </cell>
          <cell r="S34">
            <v>0.2</v>
          </cell>
          <cell r="T34">
            <v>41.777195448688559</v>
          </cell>
          <cell r="U34">
            <v>251</v>
          </cell>
          <cell r="W34" t="str">
            <v>nowe bad.</v>
          </cell>
        </row>
        <row r="35">
          <cell r="C35">
            <v>30</v>
          </cell>
          <cell r="D35" t="str">
            <v>88.715</v>
          </cell>
          <cell r="E35" t="str">
            <v>USG węzłów chłonnych szyi lub nadobojczyków</v>
          </cell>
          <cell r="F35" t="str">
            <v>313-030</v>
          </cell>
          <cell r="G35">
            <v>0</v>
          </cell>
          <cell r="H35">
            <v>3.1346999999999992</v>
          </cell>
          <cell r="I35">
            <v>0.10580000000000001</v>
          </cell>
          <cell r="J35">
            <v>37.594375000000007</v>
          </cell>
          <cell r="K35">
            <v>40.834875000000004</v>
          </cell>
          <cell r="L35">
            <v>0</v>
          </cell>
          <cell r="M35">
            <v>42.704815424079122</v>
          </cell>
          <cell r="N35">
            <v>83.539690424079126</v>
          </cell>
          <cell r="P35" t="str">
            <v>nowe bad.</v>
          </cell>
          <cell r="Q35">
            <v>9.5575366033131903</v>
          </cell>
          <cell r="R35">
            <v>93.097227027392321</v>
          </cell>
          <cell r="S35">
            <v>0.2</v>
          </cell>
          <cell r="T35">
            <v>18.619445405478466</v>
          </cell>
          <cell r="U35">
            <v>112</v>
          </cell>
          <cell r="W35" t="str">
            <v>nowe bad.</v>
          </cell>
        </row>
        <row r="36">
          <cell r="C36">
            <v>31</v>
          </cell>
          <cell r="D36" t="str">
            <v>40.10</v>
          </cell>
          <cell r="E36" t="str">
            <v>Biopsja węzłów chłonnych szyi lub nadobojczykowych - cienkoigłowa</v>
          </cell>
          <cell r="F36" t="str">
            <v>313-031</v>
          </cell>
          <cell r="G36">
            <v>0.28999999999999998</v>
          </cell>
          <cell r="H36">
            <v>31.476399999999991</v>
          </cell>
          <cell r="I36">
            <v>1.1116000000000001</v>
          </cell>
          <cell r="J36">
            <v>70.387625</v>
          </cell>
          <cell r="K36">
            <v>103.265625</v>
          </cell>
          <cell r="L36">
            <v>0</v>
          </cell>
          <cell r="M36">
            <v>79.955858656096737</v>
          </cell>
          <cell r="N36">
            <v>183.22148365609672</v>
          </cell>
          <cell r="P36" t="str">
            <v>nowe bad.</v>
          </cell>
          <cell r="Q36">
            <v>17.894493587346044</v>
          </cell>
          <cell r="R36">
            <v>201.11597724344276</v>
          </cell>
          <cell r="S36">
            <v>0.2</v>
          </cell>
          <cell r="T36">
            <v>40.223195448688557</v>
          </cell>
          <cell r="U36">
            <v>241</v>
          </cell>
          <cell r="W36" t="str">
            <v>nowe bad.</v>
          </cell>
        </row>
        <row r="37">
          <cell r="C37">
            <v>32</v>
          </cell>
          <cell r="D37" t="str">
            <v>40.10</v>
          </cell>
          <cell r="E37" t="str">
            <v>Biopsja węzłów chłonnych szyi lub nadobojczykowych - gruboigłowa</v>
          </cell>
          <cell r="F37" t="str">
            <v>313-032</v>
          </cell>
          <cell r="G37">
            <v>0.28999999999999998</v>
          </cell>
          <cell r="H37">
            <v>39.246400000000008</v>
          </cell>
          <cell r="I37">
            <v>1.1116000000000001</v>
          </cell>
          <cell r="J37">
            <v>70.387625</v>
          </cell>
          <cell r="K37">
            <v>111.03562500000001</v>
          </cell>
          <cell r="L37">
            <v>0</v>
          </cell>
          <cell r="M37">
            <v>79.955858656096737</v>
          </cell>
          <cell r="N37">
            <v>190.99148365609676</v>
          </cell>
          <cell r="P37" t="str">
            <v>nowe bad.</v>
          </cell>
          <cell r="Q37">
            <v>17.894493587346044</v>
          </cell>
          <cell r="R37">
            <v>208.8859772434428</v>
          </cell>
          <cell r="S37">
            <v>0.2</v>
          </cell>
          <cell r="T37">
            <v>41.777195448688559</v>
          </cell>
          <cell r="U37">
            <v>251</v>
          </cell>
          <cell r="W37" t="str">
            <v>nowe bad.</v>
          </cell>
        </row>
        <row r="38">
          <cell r="C38">
            <v>33</v>
          </cell>
          <cell r="D38" t="str">
            <v>40.10</v>
          </cell>
          <cell r="E38" t="str">
            <v>Biopsja węzłów chłonnych - pachowe lub pachwinowe - cienkoigłowa</v>
          </cell>
          <cell r="F38" t="str">
            <v>313-033</v>
          </cell>
          <cell r="G38">
            <v>0.28999999999999998</v>
          </cell>
          <cell r="H38">
            <v>31.476399999999991</v>
          </cell>
          <cell r="I38">
            <v>1.1116000000000001</v>
          </cell>
          <cell r="J38">
            <v>70.387625</v>
          </cell>
          <cell r="K38">
            <v>103.265625</v>
          </cell>
          <cell r="L38">
            <v>0</v>
          </cell>
          <cell r="M38">
            <v>79.955858656096737</v>
          </cell>
          <cell r="N38">
            <v>183.22148365609672</v>
          </cell>
          <cell r="P38" t="str">
            <v>nowe bad.</v>
          </cell>
          <cell r="Q38">
            <v>17.894493587346044</v>
          </cell>
          <cell r="R38">
            <v>201.11597724344276</v>
          </cell>
          <cell r="S38">
            <v>0.2</v>
          </cell>
          <cell r="T38">
            <v>40.223195448688557</v>
          </cell>
          <cell r="U38">
            <v>241</v>
          </cell>
          <cell r="W38" t="str">
            <v>nowe bad.</v>
          </cell>
        </row>
        <row r="39">
          <cell r="C39">
            <v>34</v>
          </cell>
          <cell r="D39" t="str">
            <v>40.10</v>
          </cell>
          <cell r="E39" t="str">
            <v>Biopsja węzłów chłonnych - pachowe lub pachwinowe - gruboigłowa</v>
          </cell>
          <cell r="F39" t="str">
            <v>313-034</v>
          </cell>
          <cell r="G39">
            <v>0.28999999999999998</v>
          </cell>
          <cell r="H39">
            <v>39.246400000000008</v>
          </cell>
          <cell r="I39">
            <v>1.1116000000000001</v>
          </cell>
          <cell r="J39">
            <v>70.387625</v>
          </cell>
          <cell r="K39">
            <v>111.03562500000001</v>
          </cell>
          <cell r="L39">
            <v>0</v>
          </cell>
          <cell r="M39">
            <v>79.955858656096737</v>
          </cell>
          <cell r="N39">
            <v>190.99148365609676</v>
          </cell>
          <cell r="P39" t="str">
            <v>nowe bad.</v>
          </cell>
          <cell r="Q39">
            <v>17.894493587346044</v>
          </cell>
          <cell r="R39">
            <v>208.8859772434428</v>
          </cell>
          <cell r="S39">
            <v>0.2</v>
          </cell>
          <cell r="T39">
            <v>41.777195448688559</v>
          </cell>
          <cell r="U39">
            <v>251</v>
          </cell>
          <cell r="W39" t="str">
            <v>nowe bad.</v>
          </cell>
        </row>
        <row r="40">
          <cell r="C40">
            <v>35</v>
          </cell>
          <cell r="D40" t="str">
            <v>88.776</v>
          </cell>
          <cell r="E40" t="str">
            <v>USG doppler żył kończyny górnej</v>
          </cell>
          <cell r="F40" t="str">
            <v>313-035</v>
          </cell>
          <cell r="G40">
            <v>0</v>
          </cell>
          <cell r="H40">
            <v>7.7489000000000008</v>
          </cell>
          <cell r="I40">
            <v>0.21160000000000001</v>
          </cell>
          <cell r="J40">
            <v>46.816875000000003</v>
          </cell>
          <cell r="K40">
            <v>54.777375000000006</v>
          </cell>
          <cell r="L40">
            <v>0</v>
          </cell>
          <cell r="M40">
            <v>53.180987996400631</v>
          </cell>
          <cell r="N40">
            <v>107.95836299640064</v>
          </cell>
          <cell r="P40" t="str">
            <v>nowe bad.</v>
          </cell>
          <cell r="Q40">
            <v>11.902152821139817</v>
          </cell>
          <cell r="R40">
            <v>119.86051581754046</v>
          </cell>
          <cell r="S40">
            <v>0.2</v>
          </cell>
          <cell r="T40">
            <v>23.972103163508095</v>
          </cell>
          <cell r="U40">
            <v>144</v>
          </cell>
          <cell r="W40" t="str">
            <v>nowe bad.</v>
          </cell>
        </row>
        <row r="41">
          <cell r="C41">
            <v>36</v>
          </cell>
          <cell r="D41" t="str">
            <v>88.799</v>
          </cell>
          <cell r="E41" t="str">
            <v>USG moszny, w tym jader i najądrzy</v>
          </cell>
          <cell r="F41" t="str">
            <v>313-036</v>
          </cell>
          <cell r="G41">
            <v>0.57999999999999996</v>
          </cell>
          <cell r="H41">
            <v>3.4421999999999997</v>
          </cell>
          <cell r="I41">
            <v>0.21160000000000001</v>
          </cell>
          <cell r="J41">
            <v>70.387625</v>
          </cell>
          <cell r="K41">
            <v>74.621425000000002</v>
          </cell>
          <cell r="L41">
            <v>0</v>
          </cell>
          <cell r="M41">
            <v>79.955858656096737</v>
          </cell>
          <cell r="N41">
            <v>154.57728365609674</v>
          </cell>
          <cell r="P41" t="str">
            <v>nowe bad.</v>
          </cell>
          <cell r="Q41">
            <v>17.894493587346044</v>
          </cell>
          <cell r="R41">
            <v>172.47177724344277</v>
          </cell>
          <cell r="S41">
            <v>0.2</v>
          </cell>
          <cell r="T41">
            <v>34.494355448688559</v>
          </cell>
          <cell r="U41">
            <v>207</v>
          </cell>
          <cell r="W41" t="str">
            <v>nowe bad.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  <sheetName val="d.s.m w bad."/>
      <sheetName val="odczynniki w bad."/>
      <sheetName val="rozpiska"/>
    </sheetNames>
    <sheetDataSet>
      <sheetData sheetId="0" refreshError="1"/>
      <sheetData sheetId="1">
        <row r="6">
          <cell r="C6">
            <v>1</v>
          </cell>
          <cell r="D6" t="str">
            <v>88.721</v>
          </cell>
          <cell r="E6" t="str">
            <v>Przezklatkowe badanie echokardiograficzne</v>
          </cell>
          <cell r="F6" t="str">
            <v>134-001</v>
          </cell>
          <cell r="G6">
            <v>0</v>
          </cell>
          <cell r="H6">
            <v>8.5112799999999993</v>
          </cell>
          <cell r="I6">
            <v>0</v>
          </cell>
          <cell r="J6">
            <v>45.13600000000001</v>
          </cell>
          <cell r="K6">
            <v>53.647280000000009</v>
          </cell>
          <cell r="L6">
            <v>0</v>
          </cell>
          <cell r="M6">
            <v>51.271621059832363</v>
          </cell>
          <cell r="N6">
            <v>104.91890105983236</v>
          </cell>
          <cell r="O6">
            <v>94.686793604745759</v>
          </cell>
          <cell r="P6">
            <v>0.10806266708955034</v>
          </cell>
          <cell r="Q6">
            <v>11.47482760724561</v>
          </cell>
          <cell r="R6">
            <v>116.39372866707798</v>
          </cell>
          <cell r="S6">
            <v>0.28872922723393746</v>
          </cell>
          <cell r="T6">
            <v>33.60627133292202</v>
          </cell>
          <cell r="U6">
            <v>150</v>
          </cell>
          <cell r="V6">
            <v>150</v>
          </cell>
          <cell r="W6" t="str">
            <v>bez zmian</v>
          </cell>
          <cell r="X6">
            <v>150</v>
          </cell>
        </row>
        <row r="7">
          <cell r="C7">
            <v>2</v>
          </cell>
          <cell r="D7" t="str">
            <v>88.722</v>
          </cell>
          <cell r="E7" t="str">
            <v>Przezprzełykowe badanie echokardiograficzne</v>
          </cell>
          <cell r="F7" t="str">
            <v>134-002</v>
          </cell>
          <cell r="G7">
            <v>6.1380000000000008</v>
          </cell>
          <cell r="H7">
            <v>10.781279999999999</v>
          </cell>
          <cell r="I7">
            <v>2.3320000000000003</v>
          </cell>
          <cell r="J7">
            <v>63.357000000000014</v>
          </cell>
          <cell r="K7">
            <v>82.608280000000008</v>
          </cell>
          <cell r="L7">
            <v>0</v>
          </cell>
          <cell r="M7">
            <v>71.969516472168536</v>
          </cell>
          <cell r="N7">
            <v>154.57779647216853</v>
          </cell>
          <cell r="O7">
            <v>296.41481105207453</v>
          </cell>
          <cell r="P7">
            <v>-0.47850852687313217</v>
          </cell>
          <cell r="Q7">
            <v>16.107113007627174</v>
          </cell>
          <cell r="R7">
            <v>170.68490947979569</v>
          </cell>
          <cell r="S7">
            <v>1.9293743748282912</v>
          </cell>
          <cell r="T7">
            <v>329.31509052020431</v>
          </cell>
          <cell r="U7">
            <v>500</v>
          </cell>
          <cell r="V7">
            <v>500</v>
          </cell>
          <cell r="W7" t="str">
            <v>bez zmian</v>
          </cell>
          <cell r="X7">
            <v>500</v>
          </cell>
        </row>
        <row r="8">
          <cell r="C8">
            <v>3</v>
          </cell>
          <cell r="D8" t="str">
            <v>37.0</v>
          </cell>
          <cell r="E8" t="str">
            <v xml:space="preserve">Perikardiocenteza - nakłucie worka osierdziowego pod kontrolą USG </v>
          </cell>
          <cell r="F8" t="str">
            <v>134-003</v>
          </cell>
          <cell r="G8">
            <v>3.0651000000000002</v>
          </cell>
          <cell r="H8">
            <v>40.838280000000005</v>
          </cell>
          <cell r="I8">
            <v>46.332000000000001</v>
          </cell>
          <cell r="J8">
            <v>200.48819101395765</v>
          </cell>
          <cell r="K8">
            <v>290.72357101395767</v>
          </cell>
          <cell r="L8">
            <v>0</v>
          </cell>
          <cell r="M8">
            <v>227.74181488476876</v>
          </cell>
          <cell r="N8">
            <v>518.46538589872648</v>
          </cell>
          <cell r="O8">
            <v>402.34689152774905</v>
          </cell>
          <cell r="P8">
            <v>0.28860293646128238</v>
          </cell>
          <cell r="Q8">
            <v>50.969678951916251</v>
          </cell>
          <cell r="R8">
            <v>569.43506485064268</v>
          </cell>
          <cell r="S8">
            <v>1.6341897304716131</v>
          </cell>
          <cell r="T8">
            <v>930.56493514935732</v>
          </cell>
          <cell r="U8">
            <v>1500</v>
          </cell>
          <cell r="V8">
            <v>1500</v>
          </cell>
          <cell r="W8" t="str">
            <v>bez zmian</v>
          </cell>
          <cell r="X8">
            <v>1500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  <sheetName val="d.s.m. w bad."/>
      <sheetName val="odczynniki w bad."/>
      <sheetName val="rozpiska"/>
    </sheetNames>
    <sheetDataSet>
      <sheetData sheetId="0" refreshError="1"/>
      <sheetData sheetId="1">
        <row r="6">
          <cell r="C6">
            <v>1</v>
          </cell>
          <cell r="D6" t="str">
            <v>88.714</v>
          </cell>
          <cell r="E6" t="str">
            <v>USG DOPPLER tętnic szyjnych i kręgowych</v>
          </cell>
          <cell r="F6" t="str">
            <v>134-004</v>
          </cell>
          <cell r="G6">
            <v>0</v>
          </cell>
          <cell r="H6">
            <v>3.5546999999999991</v>
          </cell>
          <cell r="I6">
            <v>0.21160000000000001</v>
          </cell>
          <cell r="J6">
            <v>31.678500000000007</v>
          </cell>
          <cell r="K6">
            <v>35.444800000000008</v>
          </cell>
          <cell r="L6">
            <v>0</v>
          </cell>
          <cell r="M6">
            <v>44.349900000000005</v>
          </cell>
          <cell r="N6">
            <v>79.794700000000006</v>
          </cell>
          <cell r="O6">
            <v>83.286799999999999</v>
          </cell>
          <cell r="P6">
            <v>-4.1928612937464201E-2</v>
          </cell>
          <cell r="Q6">
            <v>0.31678500000000009</v>
          </cell>
          <cell r="R6">
            <v>80.111485000000002</v>
          </cell>
          <cell r="S6">
            <v>0.24826047101735785</v>
          </cell>
          <cell r="T6">
            <v>19.888514999999998</v>
          </cell>
          <cell r="U6">
            <v>100</v>
          </cell>
          <cell r="V6">
            <v>100</v>
          </cell>
          <cell r="W6" t="str">
            <v>bez zmian</v>
          </cell>
          <cell r="X6">
            <v>110</v>
          </cell>
        </row>
        <row r="7">
          <cell r="C7">
            <v>2</v>
          </cell>
          <cell r="D7" t="str">
            <v>88.714</v>
          </cell>
          <cell r="E7" t="str">
            <v>USG DOPPLER żył szyjnych</v>
          </cell>
          <cell r="F7" t="str">
            <v>134-005</v>
          </cell>
          <cell r="G7">
            <v>0</v>
          </cell>
          <cell r="H7">
            <v>3.5546999999999991</v>
          </cell>
          <cell r="I7">
            <v>0.21160000000000001</v>
          </cell>
          <cell r="J7">
            <v>31.678500000000007</v>
          </cell>
          <cell r="K7">
            <v>35.444800000000008</v>
          </cell>
          <cell r="L7">
            <v>0</v>
          </cell>
          <cell r="M7">
            <v>44.349900000000005</v>
          </cell>
          <cell r="N7">
            <v>79.794700000000006</v>
          </cell>
          <cell r="O7">
            <v>83.286799999999999</v>
          </cell>
          <cell r="P7">
            <v>-4.1928612937464201E-2</v>
          </cell>
          <cell r="Q7">
            <v>0.31678500000000009</v>
          </cell>
          <cell r="R7">
            <v>80.111485000000002</v>
          </cell>
          <cell r="S7">
            <v>0.24826047101735785</v>
          </cell>
          <cell r="T7">
            <v>19.888514999999998</v>
          </cell>
          <cell r="U7">
            <v>100</v>
          </cell>
          <cell r="V7">
            <v>100</v>
          </cell>
          <cell r="W7" t="str">
            <v>bez zmian</v>
          </cell>
          <cell r="X7">
            <v>110</v>
          </cell>
        </row>
        <row r="8">
          <cell r="C8">
            <v>3</v>
          </cell>
          <cell r="D8" t="str">
            <v>88.776</v>
          </cell>
          <cell r="E8" t="str">
            <v>USG DOPPLER tętnic kończyny górnej</v>
          </cell>
          <cell r="F8" t="str">
            <v>134-006</v>
          </cell>
          <cell r="G8">
            <v>0</v>
          </cell>
          <cell r="H8">
            <v>7.7489000000000008</v>
          </cell>
          <cell r="I8">
            <v>0.21160000000000001</v>
          </cell>
          <cell r="J8">
            <v>31.678500000000007</v>
          </cell>
          <cell r="K8">
            <v>39.63900000000001</v>
          </cell>
          <cell r="L8">
            <v>0</v>
          </cell>
          <cell r="M8">
            <v>44.349900000000005</v>
          </cell>
          <cell r="N8">
            <v>83.988900000000015</v>
          </cell>
          <cell r="O8">
            <v>89.343999999999994</v>
          </cell>
          <cell r="P8">
            <v>-5.9937992478509797E-2</v>
          </cell>
          <cell r="Q8">
            <v>0.31678500000000009</v>
          </cell>
          <cell r="R8">
            <v>84.305685000000011</v>
          </cell>
          <cell r="S8">
            <v>0.28105239877951277</v>
          </cell>
          <cell r="T8">
            <v>23.694314999999992</v>
          </cell>
          <cell r="U8">
            <v>108</v>
          </cell>
          <cell r="V8">
            <v>108</v>
          </cell>
          <cell r="W8" t="str">
            <v>bez zmian</v>
          </cell>
          <cell r="X8">
            <v>110</v>
          </cell>
        </row>
        <row r="9">
          <cell r="C9">
            <v>4</v>
          </cell>
          <cell r="D9" t="str">
            <v>88.776</v>
          </cell>
          <cell r="E9" t="str">
            <v>USG DOPPLER żył kończyny górnej</v>
          </cell>
          <cell r="F9" t="str">
            <v>134-007</v>
          </cell>
          <cell r="G9">
            <v>0</v>
          </cell>
          <cell r="H9">
            <v>7.7489000000000008</v>
          </cell>
          <cell r="I9">
            <v>0.21160000000000001</v>
          </cell>
          <cell r="J9">
            <v>31.678500000000007</v>
          </cell>
          <cell r="K9">
            <v>39.63900000000001</v>
          </cell>
          <cell r="L9">
            <v>0</v>
          </cell>
          <cell r="M9">
            <v>44.349900000000005</v>
          </cell>
          <cell r="N9">
            <v>83.988900000000015</v>
          </cell>
          <cell r="O9">
            <v>89.343999999999994</v>
          </cell>
          <cell r="P9">
            <v>-5.9937992478509797E-2</v>
          </cell>
          <cell r="Q9">
            <v>0.31678500000000009</v>
          </cell>
          <cell r="R9">
            <v>84.305685000000011</v>
          </cell>
          <cell r="S9">
            <v>0.28105239877951277</v>
          </cell>
          <cell r="T9">
            <v>23.694314999999992</v>
          </cell>
          <cell r="U9">
            <v>108</v>
          </cell>
          <cell r="V9">
            <v>108</v>
          </cell>
          <cell r="W9" t="str">
            <v>bez zmian</v>
          </cell>
          <cell r="X9">
            <v>110</v>
          </cell>
        </row>
        <row r="10">
          <cell r="C10">
            <v>5</v>
          </cell>
          <cell r="D10" t="str">
            <v>88.777</v>
          </cell>
          <cell r="E10" t="str">
            <v>USG DOPPLER aorty i tętnic biodrowych</v>
          </cell>
          <cell r="F10" t="str">
            <v>134-008</v>
          </cell>
          <cell r="G10">
            <v>0</v>
          </cell>
          <cell r="H10">
            <v>7.8764000000000003</v>
          </cell>
          <cell r="I10">
            <v>0.21160000000000001</v>
          </cell>
          <cell r="J10">
            <v>31.678500000000007</v>
          </cell>
          <cell r="K10">
            <v>39.766500000000008</v>
          </cell>
          <cell r="L10">
            <v>0</v>
          </cell>
          <cell r="M10">
            <v>44.349900000000005</v>
          </cell>
          <cell r="N10">
            <v>84.116400000000013</v>
          </cell>
          <cell r="O10">
            <v>89.343999999999994</v>
          </cell>
          <cell r="P10">
            <v>-5.8510924068767699E-2</v>
          </cell>
          <cell r="Q10">
            <v>0.31678500000000009</v>
          </cell>
          <cell r="R10">
            <v>84.433185000000009</v>
          </cell>
          <cell r="S10">
            <v>0.2791179202821733</v>
          </cell>
          <cell r="T10">
            <v>23.566814999999995</v>
          </cell>
          <cell r="U10">
            <v>108</v>
          </cell>
          <cell r="V10">
            <v>108</v>
          </cell>
          <cell r="W10" t="str">
            <v>bez zmian</v>
          </cell>
          <cell r="X10">
            <v>220</v>
          </cell>
        </row>
        <row r="11">
          <cell r="C11">
            <v>6</v>
          </cell>
          <cell r="D11" t="str">
            <v>88.779</v>
          </cell>
          <cell r="E11" t="str">
            <v>USG DOPPLER tętnic trzewnych</v>
          </cell>
          <cell r="F11" t="str">
            <v>134-009</v>
          </cell>
          <cell r="G11">
            <v>0</v>
          </cell>
          <cell r="H11">
            <v>7.7489000000000008</v>
          </cell>
          <cell r="I11">
            <v>0.21160000000000001</v>
          </cell>
          <cell r="J11">
            <v>31.678500000000007</v>
          </cell>
          <cell r="K11">
            <v>39.63900000000001</v>
          </cell>
          <cell r="L11">
            <v>0</v>
          </cell>
          <cell r="M11">
            <v>44.349900000000005</v>
          </cell>
          <cell r="N11">
            <v>83.988900000000015</v>
          </cell>
          <cell r="O11">
            <v>89.343999999999994</v>
          </cell>
          <cell r="P11">
            <v>-5.9937992478509797E-2</v>
          </cell>
          <cell r="Q11">
            <v>0.31678500000000009</v>
          </cell>
          <cell r="R11">
            <v>84.305685000000011</v>
          </cell>
          <cell r="S11">
            <v>0.28105239877951277</v>
          </cell>
          <cell r="T11">
            <v>23.694314999999992</v>
          </cell>
          <cell r="U11">
            <v>108</v>
          </cell>
          <cell r="V11">
            <v>108</v>
          </cell>
          <cell r="W11" t="str">
            <v>bez zmian</v>
          </cell>
          <cell r="X11">
            <v>300</v>
          </cell>
        </row>
        <row r="12">
          <cell r="C12">
            <v>7</v>
          </cell>
          <cell r="D12" t="str">
            <v>88.751</v>
          </cell>
          <cell r="E12" t="str">
            <v>USG DOPPLER tętnic nerkowych</v>
          </cell>
          <cell r="F12" t="str">
            <v>134-010</v>
          </cell>
          <cell r="G12">
            <v>0</v>
          </cell>
          <cell r="H12">
            <v>5.9016999999999999</v>
          </cell>
          <cell r="I12">
            <v>0.21160000000000001</v>
          </cell>
          <cell r="J12">
            <v>31.678500000000007</v>
          </cell>
          <cell r="K12">
            <v>37.791800000000009</v>
          </cell>
          <cell r="L12">
            <v>0</v>
          </cell>
          <cell r="M12">
            <v>44.349900000000005</v>
          </cell>
          <cell r="N12">
            <v>82.141700000000014</v>
          </cell>
          <cell r="O12">
            <v>86.638199999999998</v>
          </cell>
          <cell r="P12">
            <v>-5.1899739375933285E-2</v>
          </cell>
          <cell r="Q12">
            <v>0.31678500000000009</v>
          </cell>
          <cell r="R12">
            <v>82.45848500000001</v>
          </cell>
          <cell r="S12">
            <v>0.26124073223028516</v>
          </cell>
          <cell r="T12">
            <v>21.541514999999986</v>
          </cell>
          <cell r="U12">
            <v>104</v>
          </cell>
          <cell r="V12">
            <v>104</v>
          </cell>
          <cell r="W12" t="str">
            <v>bez zmian</v>
          </cell>
          <cell r="X12">
            <v>110</v>
          </cell>
        </row>
        <row r="13">
          <cell r="C13">
            <v>8</v>
          </cell>
          <cell r="D13" t="str">
            <v>88.777</v>
          </cell>
          <cell r="E13" t="str">
            <v>USG DOPPLER żyły głównej dolnej i biodrowej</v>
          </cell>
          <cell r="F13" t="str">
            <v>134-011</v>
          </cell>
          <cell r="G13">
            <v>0</v>
          </cell>
          <cell r="H13">
            <v>7.7489000000000008</v>
          </cell>
          <cell r="I13">
            <v>0.21160000000000001</v>
          </cell>
          <cell r="J13">
            <v>31.678500000000007</v>
          </cell>
          <cell r="K13">
            <v>39.63900000000001</v>
          </cell>
          <cell r="L13">
            <v>0</v>
          </cell>
          <cell r="M13">
            <v>44.349900000000005</v>
          </cell>
          <cell r="N13">
            <v>83.988900000000015</v>
          </cell>
          <cell r="O13">
            <v>89.343999999999994</v>
          </cell>
          <cell r="P13">
            <v>-5.9937992478509797E-2</v>
          </cell>
          <cell r="Q13">
            <v>0.31678500000000009</v>
          </cell>
          <cell r="R13">
            <v>84.305685000000011</v>
          </cell>
          <cell r="S13">
            <v>0.28105239877951277</v>
          </cell>
          <cell r="T13">
            <v>23.694314999999992</v>
          </cell>
          <cell r="U13">
            <v>108</v>
          </cell>
          <cell r="V13">
            <v>108</v>
          </cell>
          <cell r="W13" t="str">
            <v>bez zmian</v>
          </cell>
          <cell r="X13">
            <v>310</v>
          </cell>
        </row>
        <row r="14">
          <cell r="C14">
            <v>9</v>
          </cell>
          <cell r="D14" t="str">
            <v>88.777</v>
          </cell>
          <cell r="E14" t="str">
            <v>USG DOPPLER układu żyły wrotnej</v>
          </cell>
          <cell r="F14" t="str">
            <v>134-012</v>
          </cell>
          <cell r="G14">
            <v>0</v>
          </cell>
          <cell r="H14">
            <v>7.7489000000000008</v>
          </cell>
          <cell r="I14">
            <v>0.21160000000000001</v>
          </cell>
          <cell r="J14">
            <v>31.678500000000007</v>
          </cell>
          <cell r="K14">
            <v>39.63900000000001</v>
          </cell>
          <cell r="L14">
            <v>0</v>
          </cell>
          <cell r="M14">
            <v>44.349900000000005</v>
          </cell>
          <cell r="N14">
            <v>83.988900000000015</v>
          </cell>
          <cell r="O14">
            <v>89.343999999999994</v>
          </cell>
          <cell r="P14">
            <v>-5.9937992478509797E-2</v>
          </cell>
          <cell r="Q14">
            <v>0.31678500000000009</v>
          </cell>
          <cell r="R14">
            <v>84.305685000000011</v>
          </cell>
          <cell r="S14">
            <v>0.28105239877951277</v>
          </cell>
          <cell r="T14">
            <v>23.694314999999992</v>
          </cell>
          <cell r="U14">
            <v>108</v>
          </cell>
          <cell r="V14">
            <v>108</v>
          </cell>
          <cell r="W14" t="str">
            <v>bez zmian</v>
          </cell>
          <cell r="X14">
            <v>155</v>
          </cell>
        </row>
        <row r="15">
          <cell r="C15">
            <v>10</v>
          </cell>
          <cell r="D15" t="str">
            <v>88.777</v>
          </cell>
          <cell r="E15" t="str">
            <v>USG DOPPLER tętnic kończyny dolnej</v>
          </cell>
          <cell r="F15" t="str">
            <v>134-013</v>
          </cell>
          <cell r="G15">
            <v>0</v>
          </cell>
          <cell r="H15">
            <v>7.7489000000000008</v>
          </cell>
          <cell r="I15">
            <v>0.21160000000000001</v>
          </cell>
          <cell r="J15">
            <v>31.678500000000007</v>
          </cell>
          <cell r="K15">
            <v>39.63900000000001</v>
          </cell>
          <cell r="L15">
            <v>0</v>
          </cell>
          <cell r="M15">
            <v>44.349900000000005</v>
          </cell>
          <cell r="N15">
            <v>83.988900000000015</v>
          </cell>
          <cell r="O15">
            <v>89.343999999999994</v>
          </cell>
          <cell r="P15">
            <v>-5.9937992478509797E-2</v>
          </cell>
          <cell r="Q15">
            <v>0.31678500000000009</v>
          </cell>
          <cell r="R15">
            <v>84.305685000000011</v>
          </cell>
          <cell r="S15">
            <v>0.28105239877951277</v>
          </cell>
          <cell r="T15">
            <v>23.694314999999992</v>
          </cell>
          <cell r="U15">
            <v>108</v>
          </cell>
          <cell r="V15">
            <v>108</v>
          </cell>
          <cell r="W15" t="str">
            <v>bez zmian</v>
          </cell>
          <cell r="X15">
            <v>115</v>
          </cell>
        </row>
        <row r="16">
          <cell r="C16">
            <v>11</v>
          </cell>
          <cell r="D16" t="str">
            <v>88.777</v>
          </cell>
          <cell r="E16" t="str">
            <v>USG DOPPLER żył kończyny dolnej</v>
          </cell>
          <cell r="F16" t="str">
            <v>134-014</v>
          </cell>
          <cell r="G16">
            <v>0</v>
          </cell>
          <cell r="H16">
            <v>7.7489000000000008</v>
          </cell>
          <cell r="I16">
            <v>0.21160000000000001</v>
          </cell>
          <cell r="J16">
            <v>31.678500000000007</v>
          </cell>
          <cell r="K16">
            <v>39.63900000000001</v>
          </cell>
          <cell r="L16">
            <v>0</v>
          </cell>
          <cell r="M16">
            <v>44.349900000000005</v>
          </cell>
          <cell r="N16">
            <v>83.988900000000015</v>
          </cell>
          <cell r="O16">
            <v>89.343999999999994</v>
          </cell>
          <cell r="P16">
            <v>-5.9937992478509797E-2</v>
          </cell>
          <cell r="Q16">
            <v>0.31678500000000009</v>
          </cell>
          <cell r="R16">
            <v>84.305685000000011</v>
          </cell>
          <cell r="S16">
            <v>0.28105239877951277</v>
          </cell>
          <cell r="T16">
            <v>23.694314999999992</v>
          </cell>
          <cell r="U16">
            <v>108</v>
          </cell>
          <cell r="V16">
            <v>108</v>
          </cell>
          <cell r="W16" t="str">
            <v>bez zmian</v>
          </cell>
          <cell r="X16">
            <v>120</v>
          </cell>
        </row>
        <row r="17">
          <cell r="C17">
            <v>12</v>
          </cell>
          <cell r="D17" t="str">
            <v>88.779</v>
          </cell>
          <cell r="E17" t="str">
            <v>USG DOPPLER inne</v>
          </cell>
          <cell r="F17" t="str">
            <v>134-015</v>
          </cell>
          <cell r="G17">
            <v>0</v>
          </cell>
          <cell r="H17">
            <v>7.7489000000000008</v>
          </cell>
          <cell r="I17">
            <v>0.21160000000000001</v>
          </cell>
          <cell r="J17">
            <v>31.678500000000007</v>
          </cell>
          <cell r="K17">
            <v>39.63900000000001</v>
          </cell>
          <cell r="L17">
            <v>0</v>
          </cell>
          <cell r="M17">
            <v>44.349900000000005</v>
          </cell>
          <cell r="N17">
            <v>83.988900000000015</v>
          </cell>
          <cell r="O17">
            <v>89.343999999999994</v>
          </cell>
          <cell r="P17">
            <v>-5.9937992478509797E-2</v>
          </cell>
          <cell r="Q17">
            <v>0.31678500000000009</v>
          </cell>
          <cell r="R17">
            <v>84.305685000000011</v>
          </cell>
          <cell r="S17">
            <v>0.28105239877951277</v>
          </cell>
          <cell r="T17">
            <v>23.694314999999992</v>
          </cell>
          <cell r="U17">
            <v>108</v>
          </cell>
          <cell r="V17">
            <v>108</v>
          </cell>
          <cell r="W17" t="str">
            <v>bez zmian</v>
          </cell>
          <cell r="X17">
            <v>120</v>
          </cell>
        </row>
        <row r="18">
          <cell r="C18">
            <v>13</v>
          </cell>
          <cell r="D18" t="str">
            <v>88.723</v>
          </cell>
          <cell r="E18" t="str">
            <v>Echokardiografia obciążeniowa (DBX)</v>
          </cell>
          <cell r="F18" t="str">
            <v>134-016</v>
          </cell>
          <cell r="G18">
            <v>20.684299999999997</v>
          </cell>
          <cell r="H18">
            <v>10.216969999999998</v>
          </cell>
          <cell r="I18">
            <v>2.3320000000000003</v>
          </cell>
          <cell r="J18">
            <v>141.58199999999999</v>
          </cell>
          <cell r="K18">
            <v>174.81527</v>
          </cell>
          <cell r="L18">
            <v>0</v>
          </cell>
          <cell r="M18">
            <v>198.21479999999997</v>
          </cell>
          <cell r="N18">
            <v>373.03006999999997</v>
          </cell>
          <cell r="O18">
            <v>484.09102776833754</v>
          </cell>
          <cell r="P18">
            <v>-0.22942164055452388</v>
          </cell>
          <cell r="Q18">
            <v>1.4158199999999999</v>
          </cell>
          <cell r="R18">
            <v>374.44588999999996</v>
          </cell>
          <cell r="S18">
            <v>0.60236770124516537</v>
          </cell>
          <cell r="T18">
            <v>225.55411000000004</v>
          </cell>
          <cell r="U18">
            <v>600</v>
          </cell>
          <cell r="V18">
            <v>600</v>
          </cell>
          <cell r="W18" t="str">
            <v>bez zmian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d.s. med."/>
      <sheetName val="odczynniki"/>
      <sheetName val="pozostałe"/>
      <sheetName val="rozpiska"/>
      <sheetName val="syntetyka zewnętrzna (2)przes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">
          <cell r="C6">
            <v>1</v>
          </cell>
          <cell r="D6" t="str">
            <v>45.131</v>
          </cell>
          <cell r="E6" t="str">
            <v>GASTROSKOPIA (EGD)</v>
          </cell>
          <cell r="F6" t="str">
            <v>121-001</v>
          </cell>
          <cell r="G6">
            <v>1.1028536842105263</v>
          </cell>
          <cell r="H6">
            <v>43.485400000000006</v>
          </cell>
          <cell r="I6">
            <v>6.2594000000000003</v>
          </cell>
          <cell r="J6">
            <v>41.36661820377342</v>
          </cell>
          <cell r="K6">
            <v>92.214271887983955</v>
          </cell>
          <cell r="L6">
            <v>0</v>
          </cell>
          <cell r="M6">
            <v>62.486210966984054</v>
          </cell>
          <cell r="N6">
            <v>154.70048285496802</v>
          </cell>
          <cell r="O6">
            <v>156.10337815251097</v>
          </cell>
          <cell r="P6">
            <v>-8.9869630891161387E-3</v>
          </cell>
          <cell r="Q6">
            <v>0.33602862568117392</v>
          </cell>
          <cell r="R6">
            <v>155.03651148064918</v>
          </cell>
          <cell r="S6">
            <v>0.29001870649652045</v>
          </cell>
          <cell r="T6">
            <v>44.963488519350818</v>
          </cell>
          <cell r="U6">
            <v>200</v>
          </cell>
          <cell r="V6">
            <v>200</v>
          </cell>
          <cell r="W6" t="str">
            <v>bez zmian</v>
          </cell>
          <cell r="X6">
            <v>200</v>
          </cell>
        </row>
        <row r="7">
          <cell r="C7">
            <v>2</v>
          </cell>
          <cell r="D7" t="str">
            <v>45.16</v>
          </cell>
          <cell r="E7" t="str">
            <v>GASTROSKOPIA Z BIOPSJĄ</v>
          </cell>
          <cell r="F7" t="str">
            <v>121-002</v>
          </cell>
          <cell r="G7">
            <v>1.5028536842105265</v>
          </cell>
          <cell r="H7">
            <v>57.479199999999999</v>
          </cell>
          <cell r="I7">
            <v>5.1593999999999998</v>
          </cell>
          <cell r="J7">
            <v>48.074372106265763</v>
          </cell>
          <cell r="K7">
            <v>112.21582579047629</v>
          </cell>
          <cell r="L7">
            <v>0</v>
          </cell>
          <cell r="M7">
            <v>72.618586869723757</v>
          </cell>
          <cell r="N7">
            <v>184.83441266020003</v>
          </cell>
          <cell r="O7">
            <v>184.76867049465991</v>
          </cell>
          <cell r="P7">
            <v>3.5580796984743785E-4</v>
          </cell>
          <cell r="Q7">
            <v>0.39051694073170001</v>
          </cell>
          <cell r="R7">
            <v>185.22492960093172</v>
          </cell>
          <cell r="S7">
            <v>0.24173349934879962</v>
          </cell>
          <cell r="T7">
            <v>44.775070399068284</v>
          </cell>
          <cell r="U7">
            <v>230</v>
          </cell>
          <cell r="V7">
            <v>230</v>
          </cell>
          <cell r="W7" t="str">
            <v>bez zmian</v>
          </cell>
          <cell r="X7">
            <v>230</v>
          </cell>
        </row>
        <row r="8">
          <cell r="C8">
            <v>3</v>
          </cell>
          <cell r="D8" t="str">
            <v>43.411</v>
          </cell>
          <cell r="E8" t="str">
            <v>GASTROSKOPIA Z POLIPEKTOMIĄ W ŻOŁĄDKU</v>
          </cell>
          <cell r="F8" t="str">
            <v>121-003</v>
          </cell>
          <cell r="G8">
            <v>1.7745036842105266</v>
          </cell>
          <cell r="H8">
            <v>223.83130000000003</v>
          </cell>
          <cell r="I8">
            <v>9.0793999999999997</v>
          </cell>
          <cell r="J8">
            <v>68.197633813742826</v>
          </cell>
          <cell r="K8">
            <v>302.88283749795335</v>
          </cell>
          <cell r="L8">
            <v>0</v>
          </cell>
          <cell r="M8">
            <v>103.0157145779429</v>
          </cell>
          <cell r="N8">
            <v>405.89855207589625</v>
          </cell>
          <cell r="O8">
            <v>417.58368752110664</v>
          </cell>
          <cell r="P8">
            <v>-2.7982739255397206E-2</v>
          </cell>
          <cell r="Q8">
            <v>0.55398188588327846</v>
          </cell>
          <cell r="R8">
            <v>406.45253396177952</v>
          </cell>
          <cell r="S8">
            <v>2.9364990160215241</v>
          </cell>
          <cell r="T8">
            <v>1193.5474660382206</v>
          </cell>
          <cell r="U8">
            <v>1600</v>
          </cell>
          <cell r="V8">
            <v>1600</v>
          </cell>
          <cell r="W8" t="str">
            <v>bez zmian</v>
          </cell>
          <cell r="X8">
            <v>1600</v>
          </cell>
        </row>
        <row r="9">
          <cell r="C9" t="str">
            <v>3a</v>
          </cell>
          <cell r="D9" t="str">
            <v>43.411</v>
          </cell>
          <cell r="E9" t="str">
            <v>GASTROSKOPIA Z POLIPEKTOMIĄ W ŻOŁĄDKU z użyciem preparatu Hemo-Spray</v>
          </cell>
          <cell r="F9" t="str">
            <v>121-003-01</v>
          </cell>
          <cell r="G9">
            <v>1.7745036842105266</v>
          </cell>
          <cell r="H9">
            <v>3368.7613000000001</v>
          </cell>
          <cell r="I9">
            <v>12.0794</v>
          </cell>
          <cell r="J9">
            <v>92.549686764709037</v>
          </cell>
          <cell r="K9">
            <v>3475.1648904489198</v>
          </cell>
          <cell r="L9">
            <v>0</v>
          </cell>
          <cell r="M9">
            <v>139.80062918414671</v>
          </cell>
          <cell r="N9">
            <v>3614.9655196330664</v>
          </cell>
          <cell r="O9">
            <v>3621.8458354260861</v>
          </cell>
          <cell r="P9">
            <v>-1.8996710808952108E-3</v>
          </cell>
          <cell r="Q9">
            <v>0.75179807780205388</v>
          </cell>
          <cell r="R9">
            <v>3615.7173177108684</v>
          </cell>
          <cell r="S9">
            <v>0.20225106611821936</v>
          </cell>
          <cell r="T9">
            <v>731.28268228913157</v>
          </cell>
          <cell r="U9">
            <v>4347</v>
          </cell>
          <cell r="V9">
            <v>4347</v>
          </cell>
          <cell r="W9" t="str">
            <v>bez zmian</v>
          </cell>
          <cell r="X9">
            <v>4347</v>
          </cell>
        </row>
        <row r="10">
          <cell r="C10" t="str">
            <v>3b</v>
          </cell>
          <cell r="D10" t="str">
            <v>43.411</v>
          </cell>
          <cell r="E10" t="str">
            <v>GASTROSKOPIA Z POLIPEKTOMIĄ W ŻOŁĄDKU z użyciem systemu do klipsowania OTSC</v>
          </cell>
          <cell r="F10" t="str">
            <v>121-003-02</v>
          </cell>
          <cell r="G10">
            <v>1.7745036842105266</v>
          </cell>
          <cell r="H10">
            <v>5220.4462999999996</v>
          </cell>
          <cell r="I10">
            <v>12.0794</v>
          </cell>
          <cell r="J10">
            <v>92.549686764709037</v>
          </cell>
          <cell r="K10">
            <v>5326.8498904489188</v>
          </cell>
          <cell r="L10">
            <v>0</v>
          </cell>
          <cell r="M10">
            <v>139.80062918414671</v>
          </cell>
          <cell r="N10">
            <v>5466.6505196330654</v>
          </cell>
          <cell r="O10">
            <v>5473.530835426086</v>
          </cell>
          <cell r="P10">
            <v>-1.2570159920337789E-3</v>
          </cell>
          <cell r="Q10">
            <v>0.75179807780205388</v>
          </cell>
          <cell r="R10">
            <v>5467.4023177108675</v>
          </cell>
          <cell r="S10">
            <v>0.20148465729706125</v>
          </cell>
          <cell r="T10">
            <v>1101.5976822891325</v>
          </cell>
          <cell r="U10">
            <v>6569</v>
          </cell>
          <cell r="V10">
            <v>6569</v>
          </cell>
          <cell r="W10" t="str">
            <v>bez zmian</v>
          </cell>
          <cell r="X10">
            <v>6569</v>
          </cell>
        </row>
        <row r="11">
          <cell r="C11">
            <v>4</v>
          </cell>
          <cell r="D11" t="str">
            <v>45.231</v>
          </cell>
          <cell r="E11" t="str">
            <v>KOLONOSKOPIA</v>
          </cell>
          <cell r="F11" t="str">
            <v>121-004</v>
          </cell>
          <cell r="G11">
            <v>4.0242500000000003</v>
          </cell>
          <cell r="H11">
            <v>40.655799999999999</v>
          </cell>
          <cell r="I11">
            <v>10.029400000000001</v>
          </cell>
          <cell r="J11">
            <v>54.782126008758119</v>
          </cell>
          <cell r="K11">
            <v>109.49157600875813</v>
          </cell>
          <cell r="L11">
            <v>0</v>
          </cell>
          <cell r="M11">
            <v>82.750962772463467</v>
          </cell>
          <cell r="N11">
            <v>192.24253878122158</v>
          </cell>
          <cell r="O11">
            <v>187.80711739821231</v>
          </cell>
          <cell r="P11">
            <v>2.3616897189283465E-2</v>
          </cell>
          <cell r="Q11">
            <v>0.44500525578222616</v>
          </cell>
          <cell r="R11">
            <v>192.68754403700382</v>
          </cell>
          <cell r="S11">
            <v>1.075899622879535</v>
          </cell>
          <cell r="T11">
            <v>207.31245596299621</v>
          </cell>
          <cell r="U11">
            <v>400</v>
          </cell>
          <cell r="V11">
            <v>400</v>
          </cell>
          <cell r="W11" t="str">
            <v>bez zmian</v>
          </cell>
          <cell r="X11">
            <v>400</v>
          </cell>
        </row>
        <row r="12">
          <cell r="C12">
            <v>5</v>
          </cell>
          <cell r="D12" t="str">
            <v>45.24</v>
          </cell>
          <cell r="E12" t="str">
            <v>FSS</v>
          </cell>
          <cell r="F12" t="str">
            <v>121-005</v>
          </cell>
          <cell r="G12">
            <v>3.1293333333333333</v>
          </cell>
          <cell r="H12">
            <v>40.047799999999995</v>
          </cell>
          <cell r="I12">
            <v>10.029400000000001</v>
          </cell>
          <cell r="J12">
            <v>34.658864301281071</v>
          </cell>
          <cell r="K12">
            <v>87.865397634614396</v>
          </cell>
          <cell r="L12">
            <v>0</v>
          </cell>
          <cell r="M12">
            <v>52.353835064244343</v>
          </cell>
          <cell r="N12">
            <v>140.21923269885875</v>
          </cell>
          <cell r="O12">
            <v>140.26225703843227</v>
          </cell>
          <cell r="P12">
            <v>-3.0674210213037971E-4</v>
          </cell>
          <cell r="Q12">
            <v>0.28154031063064777</v>
          </cell>
          <cell r="R12">
            <v>140.50077300948939</v>
          </cell>
          <cell r="S12">
            <v>0.85052362653150426</v>
          </cell>
          <cell r="T12">
            <v>119.49922699051061</v>
          </cell>
          <cell r="U12">
            <v>260</v>
          </cell>
          <cell r="V12">
            <v>260</v>
          </cell>
          <cell r="W12" t="str">
            <v>bez zmian</v>
          </cell>
          <cell r="X12">
            <v>260</v>
          </cell>
        </row>
        <row r="13">
          <cell r="C13">
            <v>6</v>
          </cell>
          <cell r="D13" t="str">
            <v>45.253</v>
          </cell>
          <cell r="E13" t="str">
            <v>KOLONOSKOPIA (FSS) Z BIOPSJĄ</v>
          </cell>
          <cell r="F13" t="str">
            <v>121-006</v>
          </cell>
          <cell r="G13">
            <v>2.9450133333333328</v>
          </cell>
          <cell r="H13">
            <v>44.807299999999991</v>
          </cell>
          <cell r="I13">
            <v>11.6294</v>
          </cell>
          <cell r="J13">
            <v>61.489879911250469</v>
          </cell>
          <cell r="K13">
            <v>120.87159324458379</v>
          </cell>
          <cell r="L13">
            <v>0</v>
          </cell>
          <cell r="M13">
            <v>92.883338675203177</v>
          </cell>
          <cell r="N13">
            <v>213.75493191978697</v>
          </cell>
          <cell r="O13">
            <v>208.0037364070279</v>
          </cell>
          <cell r="P13">
            <v>2.7649481745390177E-2</v>
          </cell>
          <cell r="Q13">
            <v>0.49949357083275231</v>
          </cell>
          <cell r="R13">
            <v>214.25442549061972</v>
          </cell>
          <cell r="S13">
            <v>1.0069597116388425</v>
          </cell>
          <cell r="T13">
            <v>215.7455745093803</v>
          </cell>
          <cell r="U13">
            <v>430</v>
          </cell>
          <cell r="V13">
            <v>430</v>
          </cell>
          <cell r="W13" t="str">
            <v>bez zmian</v>
          </cell>
          <cell r="X13">
            <v>430</v>
          </cell>
        </row>
        <row r="14">
          <cell r="C14">
            <v>7</v>
          </cell>
          <cell r="D14" t="str">
            <v>45.42</v>
          </cell>
          <cell r="E14" t="str">
            <v>KOLONOSKOPIA Z POLIPEKTOMIĄ W JELICIE GRUBYM</v>
          </cell>
          <cell r="F14" t="str">
            <v>121-007</v>
          </cell>
          <cell r="G14">
            <v>4.4283799999999998</v>
          </cell>
          <cell r="H14">
            <v>207.83279999999999</v>
          </cell>
          <cell r="I14">
            <v>18.929400000000001</v>
          </cell>
          <cell r="J14">
            <v>68.197633813742826</v>
          </cell>
          <cell r="K14">
            <v>299.38821381374282</v>
          </cell>
          <cell r="L14">
            <v>0</v>
          </cell>
          <cell r="M14">
            <v>103.0157145779429</v>
          </cell>
          <cell r="N14">
            <v>402.40392839168572</v>
          </cell>
          <cell r="O14">
            <v>411.11881208251015</v>
          </cell>
          <cell r="P14">
            <v>-2.1197968652126226E-2</v>
          </cell>
          <cell r="Q14">
            <v>0.55398188588327846</v>
          </cell>
          <cell r="R14">
            <v>402.957910277569</v>
          </cell>
          <cell r="S14">
            <v>3.4669677752698993</v>
          </cell>
          <cell r="T14">
            <v>1397.042089722431</v>
          </cell>
          <cell r="U14">
            <v>1800</v>
          </cell>
          <cell r="V14">
            <v>1800</v>
          </cell>
          <cell r="W14" t="str">
            <v>bez zmian</v>
          </cell>
          <cell r="X14">
            <v>1800</v>
          </cell>
        </row>
        <row r="15">
          <cell r="C15" t="str">
            <v>7a</v>
          </cell>
          <cell r="D15" t="str">
            <v>45.42</v>
          </cell>
          <cell r="E15" t="str">
            <v>KOLONOSKOPIA Z POLIPEKTOMIĄ W JELICIE GRUBYM z użyciem preparatu Hemo-Spray</v>
          </cell>
          <cell r="F15" t="str">
            <v>121-007-01</v>
          </cell>
          <cell r="G15">
            <v>5.0118800000000006</v>
          </cell>
          <cell r="H15">
            <v>3345.4657999999999</v>
          </cell>
          <cell r="I15">
            <v>20.889400000000002</v>
          </cell>
          <cell r="J15">
            <v>92.549686764709037</v>
          </cell>
          <cell r="K15">
            <v>3463.9167667647089</v>
          </cell>
          <cell r="L15">
            <v>0</v>
          </cell>
          <cell r="M15">
            <v>139.80062918414671</v>
          </cell>
          <cell r="N15">
            <v>3603.7173959488555</v>
          </cell>
          <cell r="O15">
            <v>3607.5142099874893</v>
          </cell>
          <cell r="P15">
            <v>-1.0524737582799295E-3</v>
          </cell>
          <cell r="Q15">
            <v>0.75179807780205388</v>
          </cell>
          <cell r="R15">
            <v>3604.4691940266575</v>
          </cell>
          <cell r="S15">
            <v>0.20128644938225448</v>
          </cell>
          <cell r="T15">
            <v>725.53080597334247</v>
          </cell>
          <cell r="U15">
            <v>4330</v>
          </cell>
          <cell r="V15">
            <v>4330</v>
          </cell>
          <cell r="W15" t="str">
            <v>bez zmian</v>
          </cell>
          <cell r="X15">
            <v>4330</v>
          </cell>
        </row>
        <row r="16">
          <cell r="C16" t="str">
            <v>7b</v>
          </cell>
          <cell r="D16" t="str">
            <v>45.42</v>
          </cell>
          <cell r="E16" t="str">
            <v>KOLONOSKOPIA Z POLIPEKTOMIĄ W JELICIE GRUBYM z użyciem systemu do klipsowania OTSC</v>
          </cell>
          <cell r="F16" t="str">
            <v>121-007-02</v>
          </cell>
          <cell r="G16">
            <v>5.0118800000000006</v>
          </cell>
          <cell r="H16">
            <v>5206.3257999999996</v>
          </cell>
          <cell r="I16">
            <v>20.889400000000002</v>
          </cell>
          <cell r="J16">
            <v>92.549686764709037</v>
          </cell>
          <cell r="K16">
            <v>5324.7767667647086</v>
          </cell>
          <cell r="L16">
            <v>0</v>
          </cell>
          <cell r="M16">
            <v>139.80062918414671</v>
          </cell>
          <cell r="N16">
            <v>5464.5773959488552</v>
          </cell>
          <cell r="O16">
            <v>5468.3542099874894</v>
          </cell>
          <cell r="P16">
            <v>-6.9066740990117708E-4</v>
          </cell>
          <cell r="Q16">
            <v>0.75179807780205388</v>
          </cell>
          <cell r="R16">
            <v>5465.3291940266572</v>
          </cell>
          <cell r="S16">
            <v>0.20084257818779597</v>
          </cell>
          <cell r="T16">
            <v>1097.6708059733428</v>
          </cell>
          <cell r="U16">
            <v>6563</v>
          </cell>
          <cell r="V16">
            <v>6563</v>
          </cell>
          <cell r="W16" t="str">
            <v>bez zmian</v>
          </cell>
          <cell r="X16">
            <v>6563</v>
          </cell>
        </row>
        <row r="17">
          <cell r="C17">
            <v>8</v>
          </cell>
          <cell r="D17" t="str">
            <v>42.09</v>
          </cell>
          <cell r="E17" t="str">
            <v>Endoskopowe leczenie uchyłka Zenkera</v>
          </cell>
          <cell r="F17" t="str">
            <v>121-008</v>
          </cell>
          <cell r="G17">
            <v>4.2084736842105261</v>
          </cell>
          <cell r="H17">
            <v>174.31780000000001</v>
          </cell>
          <cell r="I17">
            <v>13.539400000000001</v>
          </cell>
          <cell r="J17">
            <v>54.782126008758119</v>
          </cell>
          <cell r="K17">
            <v>246.84779969296866</v>
          </cell>
          <cell r="L17">
            <v>0</v>
          </cell>
          <cell r="M17">
            <v>82.750962772463467</v>
          </cell>
          <cell r="N17">
            <v>329.59876246543212</v>
          </cell>
          <cell r="O17">
            <v>277.03574283680882</v>
          </cell>
          <cell r="P17">
            <v>0.18973371121857791</v>
          </cell>
          <cell r="Q17">
            <v>0.44500525578222616</v>
          </cell>
          <cell r="R17">
            <v>330.04376772121435</v>
          </cell>
          <cell r="S17">
            <v>3.5448517642273414</v>
          </cell>
          <cell r="T17">
            <v>1169.9562322787856</v>
          </cell>
          <cell r="U17">
            <v>1500</v>
          </cell>
          <cell r="V17">
            <v>1500</v>
          </cell>
          <cell r="W17" t="str">
            <v>bez zmian</v>
          </cell>
          <cell r="X17">
            <v>1500</v>
          </cell>
        </row>
        <row r="18">
          <cell r="C18">
            <v>9</v>
          </cell>
          <cell r="D18" t="str">
            <v>42.242</v>
          </cell>
          <cell r="E18" t="str">
            <v>Esofagoskopia z biopsją</v>
          </cell>
          <cell r="F18" t="str">
            <v>121-009</v>
          </cell>
          <cell r="G18">
            <v>1.4803396842105263</v>
          </cell>
          <cell r="H18">
            <v>52.206400000000002</v>
          </cell>
          <cell r="I18">
            <v>5.1593999999999998</v>
          </cell>
          <cell r="J18">
            <v>48.074372106265763</v>
          </cell>
          <cell r="K18">
            <v>106.9205117904763</v>
          </cell>
          <cell r="L18">
            <v>0</v>
          </cell>
          <cell r="M18">
            <v>72.618586869723757</v>
          </cell>
          <cell r="N18">
            <v>179.53909866020007</v>
          </cell>
          <cell r="O18">
            <v>179.46446249465993</v>
          </cell>
          <cell r="P18">
            <v>4.1588270180433276E-4</v>
          </cell>
          <cell r="Q18">
            <v>0.39051694073170001</v>
          </cell>
          <cell r="R18">
            <v>179.92961560093175</v>
          </cell>
          <cell r="S18">
            <v>0.22270032793234482</v>
          </cell>
          <cell r="T18">
            <v>40.070384399068246</v>
          </cell>
          <cell r="U18">
            <v>220</v>
          </cell>
          <cell r="V18">
            <v>220</v>
          </cell>
          <cell r="W18" t="str">
            <v>bez zmian</v>
          </cell>
          <cell r="X18">
            <v>220</v>
          </cell>
        </row>
        <row r="19">
          <cell r="C19">
            <v>10</v>
          </cell>
          <cell r="D19" t="str">
            <v>42.331</v>
          </cell>
          <cell r="E19" t="str">
            <v>Ablacja guza przełyku</v>
          </cell>
          <cell r="F19" t="str">
            <v>121-010</v>
          </cell>
          <cell r="G19">
            <v>3.7570736842105266</v>
          </cell>
          <cell r="H19">
            <v>64.543800000000005</v>
          </cell>
          <cell r="I19">
            <v>10.439399999999999</v>
          </cell>
          <cell r="J19">
            <v>54.782126008758119</v>
          </cell>
          <cell r="K19">
            <v>133.52239969296866</v>
          </cell>
          <cell r="L19">
            <v>0</v>
          </cell>
          <cell r="M19">
            <v>82.750962772463467</v>
          </cell>
          <cell r="N19">
            <v>216.27336246543211</v>
          </cell>
          <cell r="O19">
            <v>215.76494283680881</v>
          </cell>
          <cell r="P19">
            <v>2.3563588316932371E-3</v>
          </cell>
          <cell r="Q19">
            <v>0.44500525578222616</v>
          </cell>
          <cell r="R19">
            <v>216.71836772121435</v>
          </cell>
          <cell r="S19">
            <v>0.2458565595479518</v>
          </cell>
          <cell r="T19">
            <v>53.281632278785651</v>
          </cell>
          <cell r="U19">
            <v>270</v>
          </cell>
          <cell r="V19">
            <v>270</v>
          </cell>
          <cell r="W19" t="str">
            <v>bez zmian</v>
          </cell>
          <cell r="X19">
            <v>270</v>
          </cell>
        </row>
        <row r="20">
          <cell r="C20" t="str">
            <v>10a</v>
          </cell>
          <cell r="D20" t="str">
            <v>42.331</v>
          </cell>
          <cell r="E20" t="str">
            <v>Ablacja guza przełyku z użyciem preparatu Hemo-Spray</v>
          </cell>
          <cell r="F20" t="str">
            <v>121-010-01</v>
          </cell>
          <cell r="G20">
            <v>3.7570736842105266</v>
          </cell>
          <cell r="H20">
            <v>3201.1687999999999</v>
          </cell>
          <cell r="I20">
            <v>14.439399999999999</v>
          </cell>
          <cell r="J20">
            <v>79.134178959724323</v>
          </cell>
          <cell r="K20">
            <v>3298.499452643935</v>
          </cell>
          <cell r="L20">
            <v>0</v>
          </cell>
          <cell r="M20">
            <v>119.53587737866727</v>
          </cell>
          <cell r="N20">
            <v>3418.0353300226025</v>
          </cell>
          <cell r="O20">
            <v>3412.7020907417882</v>
          </cell>
          <cell r="P20">
            <v>1.5627614538293996E-3</v>
          </cell>
          <cell r="Q20">
            <v>0.64282144770100158</v>
          </cell>
          <cell r="R20">
            <v>3418.6781514703034</v>
          </cell>
          <cell r="S20">
            <v>0.2</v>
          </cell>
          <cell r="T20">
            <v>683.73563029406068</v>
          </cell>
          <cell r="U20">
            <v>4102</v>
          </cell>
          <cell r="V20">
            <v>4096</v>
          </cell>
          <cell r="W20">
            <v>-1.4627011214041932E-3</v>
          </cell>
        </row>
        <row r="21">
          <cell r="C21" t="str">
            <v>10b</v>
          </cell>
          <cell r="D21" t="str">
            <v>42.331</v>
          </cell>
          <cell r="E21" t="str">
            <v>Ablacja guza przełyku z użyciem systemu do klipsowania OTSC</v>
          </cell>
          <cell r="F21" t="str">
            <v>121-010-02</v>
          </cell>
          <cell r="G21">
            <v>3.7570736842105266</v>
          </cell>
          <cell r="H21">
            <v>5061.3887999999997</v>
          </cell>
          <cell r="I21">
            <v>13.439399999999999</v>
          </cell>
          <cell r="J21">
            <v>79.134178959724323</v>
          </cell>
          <cell r="K21">
            <v>5157.7194526439353</v>
          </cell>
          <cell r="L21">
            <v>0</v>
          </cell>
          <cell r="M21">
            <v>119.53587737866727</v>
          </cell>
          <cell r="N21">
            <v>5277.2553300226027</v>
          </cell>
          <cell r="O21">
            <v>5271.9220907417885</v>
          </cell>
          <cell r="P21">
            <v>1.0116308983738893E-3</v>
          </cell>
          <cell r="Q21">
            <v>0.64282144770100158</v>
          </cell>
          <cell r="R21">
            <v>5277.8981514703037</v>
          </cell>
          <cell r="S21">
            <v>0.2</v>
          </cell>
          <cell r="T21">
            <v>1055.5796302940607</v>
          </cell>
          <cell r="U21">
            <v>6333</v>
          </cell>
          <cell r="V21">
            <v>6327</v>
          </cell>
          <cell r="W21">
            <v>-9.4741828517290385E-4</v>
          </cell>
        </row>
        <row r="22">
          <cell r="C22">
            <v>11</v>
          </cell>
          <cell r="D22" t="str">
            <v>42.332</v>
          </cell>
          <cell r="E22" t="str">
            <v>Opanowanie krwawienia z przełyku</v>
          </cell>
          <cell r="F22" t="str">
            <v>121-011</v>
          </cell>
          <cell r="G22">
            <v>6.822473684210526</v>
          </cell>
          <cell r="H22">
            <v>221.9178</v>
          </cell>
          <cell r="I22">
            <v>50.959399999999995</v>
          </cell>
          <cell r="J22">
            <v>54.782126008758119</v>
          </cell>
          <cell r="K22">
            <v>334.48179969296865</v>
          </cell>
          <cell r="L22">
            <v>0</v>
          </cell>
          <cell r="M22">
            <v>82.750962772463467</v>
          </cell>
          <cell r="N22">
            <v>417.23276246543213</v>
          </cell>
          <cell r="O22">
            <v>410.43374283680885</v>
          </cell>
          <cell r="P22">
            <v>1.6565449959426506E-2</v>
          </cell>
          <cell r="Q22">
            <v>0.44500525578222616</v>
          </cell>
          <cell r="R22">
            <v>417.67776772121437</v>
          </cell>
          <cell r="S22">
            <v>0.2</v>
          </cell>
          <cell r="T22">
            <v>83.535553544242873</v>
          </cell>
          <cell r="U22">
            <v>501</v>
          </cell>
          <cell r="V22">
            <v>500</v>
          </cell>
          <cell r="W22">
            <v>2E-3</v>
          </cell>
          <cell r="X22">
            <v>500</v>
          </cell>
        </row>
        <row r="23">
          <cell r="C23" t="str">
            <v>11a</v>
          </cell>
          <cell r="D23" t="str">
            <v>42.332</v>
          </cell>
          <cell r="E23" t="str">
            <v>Opanowanie krwawienia z przełyku z użyciem preparatu Hemo-Spray</v>
          </cell>
          <cell r="F23" t="str">
            <v>121-011-01</v>
          </cell>
          <cell r="G23">
            <v>6.822473684210526</v>
          </cell>
          <cell r="H23">
            <v>3358.5428000000002</v>
          </cell>
          <cell r="I23">
            <v>53.959399999999995</v>
          </cell>
          <cell r="J23">
            <v>79.134178959724323</v>
          </cell>
          <cell r="K23">
            <v>3498.4588526439352</v>
          </cell>
          <cell r="L23">
            <v>0</v>
          </cell>
          <cell r="M23">
            <v>119.53587737866727</v>
          </cell>
          <cell r="N23">
            <v>3617.9947300226027</v>
          </cell>
          <cell r="O23">
            <v>3606.3708907417881</v>
          </cell>
          <cell r="P23">
            <v>3.2231402795134165E-3</v>
          </cell>
          <cell r="Q23">
            <v>0.64282144770100158</v>
          </cell>
          <cell r="R23">
            <v>3618.6375514703036</v>
          </cell>
          <cell r="S23">
            <v>0.2</v>
          </cell>
          <cell r="T23">
            <v>723.72751029406072</v>
          </cell>
          <cell r="U23">
            <v>4342</v>
          </cell>
          <cell r="V23">
            <v>4328</v>
          </cell>
          <cell r="W23">
            <v>-3.2243205895900505E-3</v>
          </cell>
        </row>
        <row r="24">
          <cell r="C24" t="str">
            <v>11b</v>
          </cell>
          <cell r="D24" t="str">
            <v>42.332</v>
          </cell>
          <cell r="E24" t="str">
            <v>Opanowanie krwawienia z przełyku z użyciem systemu do klipsowania OTSC</v>
          </cell>
          <cell r="F24" t="str">
            <v>121-011-02</v>
          </cell>
          <cell r="G24">
            <v>6.822473684210526</v>
          </cell>
          <cell r="H24">
            <v>5218.9327999999996</v>
          </cell>
          <cell r="I24">
            <v>53.959399999999995</v>
          </cell>
          <cell r="J24">
            <v>79.134178959724323</v>
          </cell>
          <cell r="K24">
            <v>5358.8488526439342</v>
          </cell>
          <cell r="L24">
            <v>0</v>
          </cell>
          <cell r="M24">
            <v>119.53587737866727</v>
          </cell>
          <cell r="N24">
            <v>5478.3847300226016</v>
          </cell>
          <cell r="O24">
            <v>5466.7708907417873</v>
          </cell>
          <cell r="P24">
            <v>2.1244422919721871E-3</v>
          </cell>
          <cell r="Q24">
            <v>0.64282144770100158</v>
          </cell>
          <cell r="R24">
            <v>5479.0275514703026</v>
          </cell>
          <cell r="S24">
            <v>0.2</v>
          </cell>
          <cell r="T24">
            <v>1095.8055102940605</v>
          </cell>
          <cell r="U24">
            <v>6575</v>
          </cell>
          <cell r="V24">
            <v>6561</v>
          </cell>
          <cell r="W24">
            <v>-2.1292775665399241E-3</v>
          </cell>
        </row>
        <row r="25">
          <cell r="C25">
            <v>12</v>
          </cell>
          <cell r="D25" t="str">
            <v>42.333</v>
          </cell>
          <cell r="E25" t="str">
            <v>Polipektomia w przełyku</v>
          </cell>
          <cell r="F25" t="str">
            <v>121-012</v>
          </cell>
          <cell r="G25">
            <v>1.7745036842105266</v>
          </cell>
          <cell r="H25">
            <v>164.22880000000001</v>
          </cell>
          <cell r="I25">
            <v>14.859400000000001</v>
          </cell>
          <cell r="J25">
            <v>54.782126008758119</v>
          </cell>
          <cell r="K25">
            <v>235.64482969296864</v>
          </cell>
          <cell r="L25">
            <v>0</v>
          </cell>
          <cell r="M25">
            <v>82.750962772463467</v>
          </cell>
          <cell r="N25">
            <v>318.39579246543212</v>
          </cell>
          <cell r="O25">
            <v>322.74970283680881</v>
          </cell>
          <cell r="P25">
            <v>-1.349005230092541E-2</v>
          </cell>
          <cell r="Q25">
            <v>0.44500525578222616</v>
          </cell>
          <cell r="R25">
            <v>318.84079772121436</v>
          </cell>
          <cell r="S25">
            <v>1.5090891934710879</v>
          </cell>
          <cell r="T25">
            <v>481.15920227878564</v>
          </cell>
          <cell r="U25">
            <v>800</v>
          </cell>
          <cell r="V25">
            <v>800</v>
          </cell>
          <cell r="W25" t="str">
            <v>bez zmian</v>
          </cell>
          <cell r="X25">
            <v>800</v>
          </cell>
        </row>
        <row r="26">
          <cell r="C26" t="str">
            <v>12a</v>
          </cell>
          <cell r="D26" t="str">
            <v>42.333</v>
          </cell>
          <cell r="E26" t="str">
            <v>Polipektomia w przełyku z użyciem preparatu Hemo-Spray</v>
          </cell>
          <cell r="F26" t="str">
            <v>121-012-01</v>
          </cell>
          <cell r="G26">
            <v>1.7745036842105266</v>
          </cell>
          <cell r="H26">
            <v>3300.1237999999998</v>
          </cell>
          <cell r="I26">
            <v>17.859400000000001</v>
          </cell>
          <cell r="J26">
            <v>79.134178959724323</v>
          </cell>
          <cell r="K26">
            <v>3398.8918826439349</v>
          </cell>
          <cell r="L26">
            <v>0</v>
          </cell>
          <cell r="M26">
            <v>119.53587737866727</v>
          </cell>
          <cell r="N26">
            <v>3518.4277600226023</v>
          </cell>
          <cell r="O26">
            <v>3517.9668507417878</v>
          </cell>
          <cell r="P26">
            <v>1.3101581122556345E-4</v>
          </cell>
          <cell r="Q26">
            <v>0.64282144770100158</v>
          </cell>
          <cell r="R26">
            <v>3519.0705814703033</v>
          </cell>
          <cell r="S26">
            <v>0.2</v>
          </cell>
          <cell r="T26">
            <v>703.81411629406068</v>
          </cell>
          <cell r="U26">
            <v>4223</v>
          </cell>
          <cell r="V26">
            <v>4222</v>
          </cell>
          <cell r="W26">
            <v>-2.3679848448969926E-4</v>
          </cell>
        </row>
        <row r="27">
          <cell r="C27" t="str">
            <v>12b</v>
          </cell>
          <cell r="D27" t="str">
            <v>42.333</v>
          </cell>
          <cell r="E27" t="str">
            <v>Polipektomia w przełyku z użyciem systemu do klipsowania OTSC</v>
          </cell>
          <cell r="F27" t="str">
            <v>121-012-02</v>
          </cell>
          <cell r="G27">
            <v>1.7745036842105266</v>
          </cell>
          <cell r="H27">
            <v>5159.5967999999993</v>
          </cell>
          <cell r="I27">
            <v>17.859400000000001</v>
          </cell>
          <cell r="J27">
            <v>79.134178959724323</v>
          </cell>
          <cell r="K27">
            <v>5258.3648826439348</v>
          </cell>
          <cell r="L27">
            <v>0</v>
          </cell>
          <cell r="M27">
            <v>119.53587737866727</v>
          </cell>
          <cell r="N27">
            <v>5377.9007600226023</v>
          </cell>
          <cell r="O27">
            <v>5377.4398507417891</v>
          </cell>
          <cell r="P27">
            <v>8.5711657146593997E-5</v>
          </cell>
          <cell r="Q27">
            <v>0.64282144770100158</v>
          </cell>
          <cell r="R27">
            <v>5378.5435814703033</v>
          </cell>
          <cell r="S27">
            <v>0.2</v>
          </cell>
          <cell r="T27">
            <v>1075.7087162940607</v>
          </cell>
          <cell r="U27">
            <v>6454</v>
          </cell>
          <cell r="V27">
            <v>6454</v>
          </cell>
          <cell r="W27" t="str">
            <v>bez zmian</v>
          </cell>
        </row>
        <row r="28">
          <cell r="C28">
            <v>13</v>
          </cell>
          <cell r="D28" t="str">
            <v>42.334</v>
          </cell>
          <cell r="E28" t="str">
            <v>Nastrzykanie żylaków przełyku</v>
          </cell>
          <cell r="F28" t="str">
            <v>121-013</v>
          </cell>
          <cell r="G28">
            <v>4.6284736842105261</v>
          </cell>
          <cell r="H28">
            <v>183.17779999999999</v>
          </cell>
          <cell r="I28">
            <v>7.2593999999999994</v>
          </cell>
          <cell r="J28">
            <v>54.782126008758119</v>
          </cell>
          <cell r="K28">
            <v>249.84779969296864</v>
          </cell>
          <cell r="L28">
            <v>0</v>
          </cell>
          <cell r="M28">
            <v>82.750962772463467</v>
          </cell>
          <cell r="N28">
            <v>332.59876246543212</v>
          </cell>
          <cell r="O28">
            <v>331.59574283680877</v>
          </cell>
          <cell r="P28">
            <v>3.0248266158138652E-3</v>
          </cell>
          <cell r="Q28">
            <v>0.44500525578222616</v>
          </cell>
          <cell r="R28">
            <v>333.04376772121435</v>
          </cell>
          <cell r="S28">
            <v>0.23106942611580256</v>
          </cell>
          <cell r="T28">
            <v>76.956232278785649</v>
          </cell>
          <cell r="U28">
            <v>410</v>
          </cell>
          <cell r="V28">
            <v>410</v>
          </cell>
          <cell r="W28" t="str">
            <v>bez zmian</v>
          </cell>
          <cell r="X28">
            <v>410</v>
          </cell>
        </row>
        <row r="29">
          <cell r="C29">
            <v>14</v>
          </cell>
          <cell r="D29" t="str">
            <v>42.339</v>
          </cell>
          <cell r="E29" t="str">
            <v>EMR w przełyku</v>
          </cell>
          <cell r="F29" t="str">
            <v>121-014-01</v>
          </cell>
          <cell r="G29">
            <v>6.3710736842105264</v>
          </cell>
          <cell r="H29">
            <v>841.41980000000001</v>
          </cell>
          <cell r="I29">
            <v>14.859400000000001</v>
          </cell>
          <cell r="J29">
            <v>54.782126008758119</v>
          </cell>
          <cell r="K29">
            <v>917.43239969296872</v>
          </cell>
          <cell r="L29">
            <v>0</v>
          </cell>
          <cell r="M29">
            <v>82.750962772463467</v>
          </cell>
          <cell r="N29">
            <v>1000.1833624654322</v>
          </cell>
          <cell r="O29">
            <v>1118.5349428368088</v>
          </cell>
          <cell r="P29">
            <v>-0.1058094618583979</v>
          </cell>
          <cell r="Q29">
            <v>0.44500525578222616</v>
          </cell>
          <cell r="R29">
            <v>1000.6283677212144</v>
          </cell>
          <cell r="S29">
            <v>1.4984300671920647</v>
          </cell>
          <cell r="T29">
            <v>1499.3716322787855</v>
          </cell>
          <cell r="U29">
            <v>2500</v>
          </cell>
          <cell r="V29">
            <v>2500</v>
          </cell>
          <cell r="W29" t="str">
            <v>bez zmian</v>
          </cell>
          <cell r="X29">
            <v>2500</v>
          </cell>
        </row>
        <row r="30">
          <cell r="C30" t="str">
            <v>14.1</v>
          </cell>
          <cell r="D30" t="str">
            <v>42.339</v>
          </cell>
          <cell r="E30" t="str">
            <v>EMR w przełyku z użyciem preparatu Hemo-Spray</v>
          </cell>
          <cell r="F30" t="str">
            <v>121-014-011</v>
          </cell>
          <cell r="G30">
            <v>6.3710736842105264</v>
          </cell>
          <cell r="H30">
            <v>3977.9848000000002</v>
          </cell>
          <cell r="I30">
            <v>17.859400000000001</v>
          </cell>
          <cell r="J30">
            <v>79.134178959724323</v>
          </cell>
          <cell r="K30">
            <v>4081.3494526439349</v>
          </cell>
          <cell r="L30">
            <v>0</v>
          </cell>
          <cell r="M30">
            <v>119.53587737866727</v>
          </cell>
          <cell r="N30">
            <v>4200.8853300226019</v>
          </cell>
          <cell r="O30">
            <v>4314.4120907417891</v>
          </cell>
          <cell r="P30">
            <v>-2.6313379049442687E-2</v>
          </cell>
          <cell r="Q30">
            <v>0.64282144770100158</v>
          </cell>
          <cell r="R30">
            <v>4201.5281514703029</v>
          </cell>
          <cell r="S30">
            <v>0.2324087363755937</v>
          </cell>
          <cell r="T30">
            <v>976.47184852969713</v>
          </cell>
          <cell r="U30">
            <v>5178</v>
          </cell>
          <cell r="V30">
            <v>5178</v>
          </cell>
          <cell r="W30" t="str">
            <v>bez zmian</v>
          </cell>
          <cell r="X30">
            <v>5178</v>
          </cell>
        </row>
        <row r="31">
          <cell r="C31" t="str">
            <v>14.2</v>
          </cell>
          <cell r="D31" t="str">
            <v>42.339</v>
          </cell>
          <cell r="E31" t="str">
            <v>EMR w przełyku z użyciem systemu do klipsowania OTSC</v>
          </cell>
          <cell r="F31" t="str">
            <v>121-014-012</v>
          </cell>
          <cell r="G31">
            <v>6.3710736842105264</v>
          </cell>
          <cell r="H31">
            <v>5838.4948000000004</v>
          </cell>
          <cell r="I31">
            <v>17.859400000000001</v>
          </cell>
          <cell r="J31">
            <v>79.134178959724323</v>
          </cell>
          <cell r="K31">
            <v>5941.8594526439356</v>
          </cell>
          <cell r="L31">
            <v>0</v>
          </cell>
          <cell r="M31">
            <v>119.53587737866727</v>
          </cell>
          <cell r="N31">
            <v>6061.395330022603</v>
          </cell>
          <cell r="O31">
            <v>6174.9320907417887</v>
          </cell>
          <cell r="P31">
            <v>-1.8386722161594909E-2</v>
          </cell>
          <cell r="Q31">
            <v>0.64282144770100158</v>
          </cell>
          <cell r="R31">
            <v>6062.038151470304</v>
          </cell>
          <cell r="S31">
            <v>0.22252612319876525</v>
          </cell>
          <cell r="T31">
            <v>1348.961848529696</v>
          </cell>
          <cell r="U31">
            <v>7411</v>
          </cell>
          <cell r="V31">
            <v>7411</v>
          </cell>
          <cell r="W31" t="str">
            <v>bez zmian</v>
          </cell>
          <cell r="X31">
            <v>7411</v>
          </cell>
        </row>
        <row r="32">
          <cell r="C32" t="str">
            <v>14a</v>
          </cell>
          <cell r="D32" t="str">
            <v>42.339</v>
          </cell>
          <cell r="E32" t="str">
            <v>ESD w przełyku</v>
          </cell>
          <cell r="F32" t="str">
            <v>121-014-02</v>
          </cell>
          <cell r="G32">
            <v>6.3710736842105264</v>
          </cell>
          <cell r="H32">
            <v>2427.2988</v>
          </cell>
          <cell r="I32">
            <v>12.859400000000001</v>
          </cell>
          <cell r="J32">
            <v>54.782126008758119</v>
          </cell>
          <cell r="K32">
            <v>2501.3113996929683</v>
          </cell>
          <cell r="L32">
            <v>0</v>
          </cell>
          <cell r="M32">
            <v>82.750962772463467</v>
          </cell>
          <cell r="N32">
            <v>2584.0623624654318</v>
          </cell>
          <cell r="O32">
            <v>2594.9329428368087</v>
          </cell>
          <cell r="P32">
            <v>-4.1891565642899076E-3</v>
          </cell>
          <cell r="Q32">
            <v>0.44500525578222616</v>
          </cell>
          <cell r="R32">
            <v>2584.507367721214</v>
          </cell>
          <cell r="S32">
            <v>0.23814698304438267</v>
          </cell>
          <cell r="T32">
            <v>615.492632278786</v>
          </cell>
          <cell r="U32">
            <v>3200</v>
          </cell>
          <cell r="V32">
            <v>3200</v>
          </cell>
          <cell r="W32" t="str">
            <v>bez zmian</v>
          </cell>
          <cell r="X32">
            <v>3200</v>
          </cell>
        </row>
        <row r="33">
          <cell r="C33" t="str">
            <v>14a.1</v>
          </cell>
          <cell r="D33" t="str">
            <v>42.339</v>
          </cell>
          <cell r="E33" t="str">
            <v>ESD w przełyku z użyciem preparatu Hemo-Spray</v>
          </cell>
          <cell r="F33" t="str">
            <v>121-014-021</v>
          </cell>
          <cell r="G33">
            <v>6.3710736842105264</v>
          </cell>
          <cell r="H33">
            <v>5563.6738000000005</v>
          </cell>
          <cell r="I33">
            <v>14.859400000000001</v>
          </cell>
          <cell r="J33">
            <v>79.134178959724323</v>
          </cell>
          <cell r="K33">
            <v>5664.0384526439357</v>
          </cell>
          <cell r="L33">
            <v>0</v>
          </cell>
          <cell r="M33">
            <v>119.53587737866727</v>
          </cell>
          <cell r="N33">
            <v>5783.5743300226031</v>
          </cell>
          <cell r="O33">
            <v>5789.630090741789</v>
          </cell>
          <cell r="P33">
            <v>-1.0459667758169276E-3</v>
          </cell>
          <cell r="Q33">
            <v>0.64282144770100158</v>
          </cell>
          <cell r="R33">
            <v>5784.2171514703041</v>
          </cell>
          <cell r="S33">
            <v>0.2011997160642337</v>
          </cell>
          <cell r="T33">
            <v>1163.7828485296959</v>
          </cell>
          <cell r="U33">
            <v>6948</v>
          </cell>
          <cell r="V33">
            <v>6948</v>
          </cell>
          <cell r="W33" t="str">
            <v>bez zmian</v>
          </cell>
          <cell r="X33">
            <v>6948</v>
          </cell>
        </row>
        <row r="34">
          <cell r="C34" t="str">
            <v>14a.2</v>
          </cell>
          <cell r="D34" t="str">
            <v>42.339</v>
          </cell>
          <cell r="E34" t="str">
            <v>ESD w przełyku z użyciem systemu do klipsowania OTSC</v>
          </cell>
          <cell r="F34" t="str">
            <v>121-014-022</v>
          </cell>
          <cell r="G34">
            <v>6.3710736842105264</v>
          </cell>
          <cell r="H34">
            <v>7424.3737999999994</v>
          </cell>
          <cell r="I34">
            <v>14.859400000000001</v>
          </cell>
          <cell r="J34">
            <v>79.134178959724323</v>
          </cell>
          <cell r="K34">
            <v>7524.7384526439346</v>
          </cell>
          <cell r="L34">
            <v>0</v>
          </cell>
          <cell r="M34">
            <v>119.53587737866727</v>
          </cell>
          <cell r="N34">
            <v>7644.274330022602</v>
          </cell>
          <cell r="O34">
            <v>7650.3300907417888</v>
          </cell>
          <cell r="P34">
            <v>-7.915685529066613E-4</v>
          </cell>
          <cell r="Q34">
            <v>0.64282144770100158</v>
          </cell>
          <cell r="R34">
            <v>7644.917151470303</v>
          </cell>
          <cell r="S34">
            <v>0.20092864554251855</v>
          </cell>
          <cell r="T34">
            <v>1536.082848529697</v>
          </cell>
          <cell r="U34">
            <v>9181</v>
          </cell>
          <cell r="V34">
            <v>9181</v>
          </cell>
          <cell r="W34" t="str">
            <v>bez zmian</v>
          </cell>
          <cell r="X34">
            <v>9181</v>
          </cell>
        </row>
        <row r="35">
          <cell r="C35" t="str">
            <v>14b</v>
          </cell>
          <cell r="D35" t="str">
            <v>42.339</v>
          </cell>
          <cell r="E35" t="str">
            <v>APC w przełyku</v>
          </cell>
          <cell r="F35" t="str">
            <v>121-014-03</v>
          </cell>
          <cell r="G35">
            <v>3.7570736842105266</v>
          </cell>
          <cell r="H35">
            <v>44.063799999999993</v>
          </cell>
          <cell r="I35">
            <v>9.9393999999999991</v>
          </cell>
          <cell r="J35">
            <v>54.782126008758119</v>
          </cell>
          <cell r="K35">
            <v>112.54239969296864</v>
          </cell>
          <cell r="L35">
            <v>0</v>
          </cell>
          <cell r="M35">
            <v>82.750962772463467</v>
          </cell>
          <cell r="N35">
            <v>195.2933624654321</v>
          </cell>
          <cell r="O35">
            <v>193.89494283680881</v>
          </cell>
          <cell r="P35">
            <v>7.212254265962283E-3</v>
          </cell>
          <cell r="Q35">
            <v>0.44500525578222616</v>
          </cell>
          <cell r="R35">
            <v>195.73836772121433</v>
          </cell>
          <cell r="S35">
            <v>2.5762022956939843</v>
          </cell>
          <cell r="T35">
            <v>504.26163227878561</v>
          </cell>
          <cell r="U35">
            <v>700</v>
          </cell>
          <cell r="V35">
            <v>700</v>
          </cell>
          <cell r="W35" t="str">
            <v>bez zmian</v>
          </cell>
          <cell r="X35">
            <v>700</v>
          </cell>
        </row>
        <row r="36">
          <cell r="C36" t="str">
            <v>14c</v>
          </cell>
          <cell r="D36" t="str">
            <v>42.339</v>
          </cell>
          <cell r="E36" t="str">
            <v>MBL w przełyku</v>
          </cell>
          <cell r="F36" t="str">
            <v>121-014-04</v>
          </cell>
          <cell r="G36">
            <v>3.7570736842105266</v>
          </cell>
          <cell r="H36">
            <v>472.43580000000003</v>
          </cell>
          <cell r="I36">
            <v>4.0594000000000001</v>
          </cell>
          <cell r="J36">
            <v>54.782126008758119</v>
          </cell>
          <cell r="K36">
            <v>535.03439969296869</v>
          </cell>
          <cell r="L36">
            <v>0</v>
          </cell>
          <cell r="M36">
            <v>82.750962772463467</v>
          </cell>
          <cell r="N36">
            <v>617.78536246543217</v>
          </cell>
          <cell r="O36">
            <v>819.78694283680875</v>
          </cell>
          <cell r="P36">
            <v>-0.24640741370235281</v>
          </cell>
          <cell r="Q36">
            <v>0.44500525578222616</v>
          </cell>
          <cell r="R36">
            <v>618.23036772121441</v>
          </cell>
          <cell r="S36">
            <v>3.0438000630977631</v>
          </cell>
          <cell r="T36">
            <v>1881.7696322787856</v>
          </cell>
          <cell r="U36">
            <v>2500</v>
          </cell>
          <cell r="V36">
            <v>2500</v>
          </cell>
          <cell r="W36" t="str">
            <v>bez zmian</v>
          </cell>
          <cell r="X36">
            <v>2500</v>
          </cell>
        </row>
        <row r="37">
          <cell r="C37">
            <v>15</v>
          </cell>
          <cell r="D37" t="str">
            <v>42.81</v>
          </cell>
          <cell r="E37" t="str">
            <v>Protezowanie przełyku</v>
          </cell>
          <cell r="F37" t="str">
            <v>121-015</v>
          </cell>
          <cell r="G37">
            <v>7.6251403508771931</v>
          </cell>
          <cell r="H37">
            <v>4150.1477999999997</v>
          </cell>
          <cell r="I37">
            <v>5.1593999999999998</v>
          </cell>
          <cell r="J37">
            <v>54.782126008758119</v>
          </cell>
          <cell r="K37">
            <v>4217.7144663596346</v>
          </cell>
          <cell r="L37">
            <v>0</v>
          </cell>
          <cell r="M37">
            <v>82.750962772463467</v>
          </cell>
          <cell r="N37">
            <v>4300.4654291320976</v>
          </cell>
          <cell r="O37">
            <v>4907.9690761701422</v>
          </cell>
          <cell r="P37">
            <v>-0.12377902908713938</v>
          </cell>
          <cell r="Q37">
            <v>0.44500525578222616</v>
          </cell>
          <cell r="R37">
            <v>4300.9104343878798</v>
          </cell>
          <cell r="S37">
            <v>0.44155524617019953</v>
          </cell>
          <cell r="T37">
            <v>1899.0895656121202</v>
          </cell>
          <cell r="U37">
            <v>6200</v>
          </cell>
          <cell r="V37">
            <v>6200</v>
          </cell>
          <cell r="W37" t="str">
            <v>bez zmian</v>
          </cell>
          <cell r="X37">
            <v>6200</v>
          </cell>
        </row>
        <row r="38">
          <cell r="C38">
            <v>16</v>
          </cell>
          <cell r="D38" t="str">
            <v>42.92</v>
          </cell>
          <cell r="E38" t="str">
            <v>Rozszerzanie przełyku</v>
          </cell>
          <cell r="F38" t="str">
            <v>121-016</v>
          </cell>
          <cell r="G38">
            <v>7.6251403508771931</v>
          </cell>
          <cell r="H38">
            <v>425.26580000000001</v>
          </cell>
          <cell r="I38">
            <v>5.1593999999999998</v>
          </cell>
          <cell r="J38">
            <v>54.782126008758119</v>
          </cell>
          <cell r="K38">
            <v>492.8324663596353</v>
          </cell>
          <cell r="L38">
            <v>0</v>
          </cell>
          <cell r="M38">
            <v>82.750962772463467</v>
          </cell>
          <cell r="N38">
            <v>575.58342913209879</v>
          </cell>
          <cell r="O38">
            <v>600.96107617014218</v>
          </cell>
          <cell r="P38">
            <v>-4.2228437155651249E-2</v>
          </cell>
          <cell r="Q38">
            <v>0.44500525578222616</v>
          </cell>
          <cell r="R38">
            <v>576.02843438788102</v>
          </cell>
          <cell r="S38">
            <v>0.30201905882821667</v>
          </cell>
          <cell r="T38">
            <v>173.97156561211898</v>
          </cell>
          <cell r="U38">
            <v>750</v>
          </cell>
          <cell r="V38">
            <v>750</v>
          </cell>
          <cell r="W38" t="str">
            <v>bez zmian</v>
          </cell>
          <cell r="X38">
            <v>750</v>
          </cell>
        </row>
        <row r="39">
          <cell r="C39" t="str">
            <v>16a</v>
          </cell>
          <cell r="D39" t="str">
            <v>42.92</v>
          </cell>
          <cell r="E39" t="str">
            <v>Rozszerzanie przełyku z użyciem preparatu Hemo-Spray</v>
          </cell>
          <cell r="F39" t="str">
            <v>121-016-01</v>
          </cell>
          <cell r="G39">
            <v>7.6251403508771931</v>
          </cell>
          <cell r="H39">
            <v>3561.6408000000001</v>
          </cell>
          <cell r="I39">
            <v>7.1593999999999998</v>
          </cell>
          <cell r="J39">
            <v>79.134178959724323</v>
          </cell>
          <cell r="K39">
            <v>3655.5595193106019</v>
          </cell>
          <cell r="L39">
            <v>0</v>
          </cell>
          <cell r="M39">
            <v>119.53587737866727</v>
          </cell>
          <cell r="N39">
            <v>3775.0953966892694</v>
          </cell>
          <cell r="O39">
            <v>3795.6582240751213</v>
          </cell>
          <cell r="P39">
            <v>-5.4174602063552374E-3</v>
          </cell>
          <cell r="Q39">
            <v>0.64282144770100158</v>
          </cell>
          <cell r="R39">
            <v>3775.7382181369703</v>
          </cell>
          <cell r="S39">
            <v>0.20638660225960634</v>
          </cell>
          <cell r="T39">
            <v>779.26178186302968</v>
          </cell>
          <cell r="U39">
            <v>4555</v>
          </cell>
          <cell r="V39">
            <v>4555</v>
          </cell>
          <cell r="W39" t="str">
            <v>bez zmian</v>
          </cell>
          <cell r="X39">
            <v>4555</v>
          </cell>
        </row>
        <row r="40">
          <cell r="C40" t="str">
            <v>16b</v>
          </cell>
          <cell r="D40" t="str">
            <v>42.92</v>
          </cell>
          <cell r="E40" t="str">
            <v>Rozszerzanie przełyku z użyciem systemu do klipsowania OTSC</v>
          </cell>
          <cell r="F40" t="str">
            <v>121-016-02</v>
          </cell>
          <cell r="G40">
            <v>7.6251403508771931</v>
          </cell>
          <cell r="H40">
            <v>5422.3407999999999</v>
          </cell>
          <cell r="I40">
            <v>7.1593999999999998</v>
          </cell>
          <cell r="J40">
            <v>79.134178959724323</v>
          </cell>
          <cell r="K40">
            <v>5516.2595193106008</v>
          </cell>
          <cell r="L40">
            <v>0</v>
          </cell>
          <cell r="M40">
            <v>119.53587737866727</v>
          </cell>
          <cell r="N40">
            <v>5635.7953966892683</v>
          </cell>
          <cell r="O40">
            <v>5656.3582240751211</v>
          </cell>
          <cell r="P40">
            <v>-3.6353474393349843E-3</v>
          </cell>
          <cell r="Q40">
            <v>0.64282144770100158</v>
          </cell>
          <cell r="R40">
            <v>5636.4382181369692</v>
          </cell>
          <cell r="S40">
            <v>0.20430664495842915</v>
          </cell>
          <cell r="T40">
            <v>1151.5617818630308</v>
          </cell>
          <cell r="U40">
            <v>6788</v>
          </cell>
          <cell r="V40">
            <v>6788</v>
          </cell>
          <cell r="W40" t="str">
            <v>bez zmian</v>
          </cell>
          <cell r="X40">
            <v>6788</v>
          </cell>
        </row>
        <row r="41">
          <cell r="C41">
            <v>17</v>
          </cell>
          <cell r="D41" t="str">
            <v>43.11</v>
          </cell>
          <cell r="E41" t="str">
            <v>Gastrostomia PEG</v>
          </cell>
          <cell r="F41" t="str">
            <v>121-017</v>
          </cell>
          <cell r="G41">
            <v>11.664187477313973</v>
          </cell>
          <cell r="H41">
            <v>240.46099999999998</v>
          </cell>
          <cell r="I41">
            <v>5.1593999999999998</v>
          </cell>
          <cell r="J41">
            <v>54.782126008758119</v>
          </cell>
          <cell r="K41">
            <v>312.06671348607205</v>
          </cell>
          <cell r="L41">
            <v>0</v>
          </cell>
          <cell r="M41">
            <v>82.750962772463467</v>
          </cell>
          <cell r="N41">
            <v>394.81767625853553</v>
          </cell>
          <cell r="O41">
            <v>552.19624283680878</v>
          </cell>
          <cell r="P41">
            <v>-0.28500477614583031</v>
          </cell>
          <cell r="Q41">
            <v>0.44500525578222616</v>
          </cell>
          <cell r="R41">
            <v>395.26268151431776</v>
          </cell>
          <cell r="S41">
            <v>0.69507527863019447</v>
          </cell>
          <cell r="T41">
            <v>274.73731848568224</v>
          </cell>
          <cell r="U41">
            <v>670</v>
          </cell>
          <cell r="V41">
            <v>670</v>
          </cell>
          <cell r="W41" t="str">
            <v>bez zmian</v>
          </cell>
          <cell r="X41">
            <v>670</v>
          </cell>
        </row>
        <row r="42">
          <cell r="C42">
            <v>18</v>
          </cell>
          <cell r="D42" t="str">
            <v>43.412</v>
          </cell>
          <cell r="E42" t="str">
            <v>Leczenie żylaków żołądka</v>
          </cell>
          <cell r="F42" t="str">
            <v>121-018</v>
          </cell>
          <cell r="G42">
            <v>4.2084736842105261</v>
          </cell>
          <cell r="H42">
            <v>494.37780000000004</v>
          </cell>
          <cell r="I42">
            <v>5.1593999999999998</v>
          </cell>
          <cell r="J42">
            <v>54.782126008758119</v>
          </cell>
          <cell r="K42">
            <v>558.52779969296864</v>
          </cell>
          <cell r="L42">
            <v>0</v>
          </cell>
          <cell r="M42">
            <v>82.750962772463467</v>
          </cell>
          <cell r="N42">
            <v>641.27876246543212</v>
          </cell>
          <cell r="O42">
            <v>900.0757428368089</v>
          </cell>
          <cell r="P42">
            <v>-0.28752800242756771</v>
          </cell>
          <cell r="Q42">
            <v>0.44500525578222616</v>
          </cell>
          <cell r="R42">
            <v>641.72376772121436</v>
          </cell>
          <cell r="S42">
            <v>0.71413317587743719</v>
          </cell>
          <cell r="T42">
            <v>458.27623227878564</v>
          </cell>
          <cell r="U42">
            <v>1100</v>
          </cell>
          <cell r="V42">
            <v>1100</v>
          </cell>
          <cell r="W42" t="str">
            <v>bez zmian</v>
          </cell>
          <cell r="X42">
            <v>1100</v>
          </cell>
        </row>
        <row r="43">
          <cell r="C43">
            <v>19</v>
          </cell>
          <cell r="D43" t="str">
            <v>43.419</v>
          </cell>
          <cell r="E43" t="str">
            <v>EMR w żołądku</v>
          </cell>
          <cell r="F43" t="str">
            <v>121-019-01</v>
          </cell>
          <cell r="G43">
            <v>6.3710736842105264</v>
          </cell>
          <cell r="H43">
            <v>871.33879999999999</v>
          </cell>
          <cell r="I43">
            <v>9.9393999999999991</v>
          </cell>
          <cell r="J43">
            <v>54.782126008758119</v>
          </cell>
          <cell r="K43">
            <v>942.43139969296863</v>
          </cell>
          <cell r="L43">
            <v>0</v>
          </cell>
          <cell r="M43">
            <v>82.750962772463467</v>
          </cell>
          <cell r="N43">
            <v>1025.1823624654321</v>
          </cell>
          <cell r="O43">
            <v>1147.5929428368088</v>
          </cell>
          <cell r="P43">
            <v>-0.10666724742031099</v>
          </cell>
          <cell r="Q43">
            <v>0.44500525578222616</v>
          </cell>
          <cell r="R43">
            <v>1025.6273677212143</v>
          </cell>
          <cell r="S43">
            <v>1.4375324593322953</v>
          </cell>
          <cell r="T43">
            <v>1474.3726322787857</v>
          </cell>
          <cell r="U43">
            <v>2500</v>
          </cell>
          <cell r="V43">
            <v>2500</v>
          </cell>
          <cell r="W43" t="str">
            <v>bez zmian</v>
          </cell>
          <cell r="X43">
            <v>2500</v>
          </cell>
        </row>
        <row r="44">
          <cell r="C44" t="str">
            <v>19.1</v>
          </cell>
          <cell r="D44" t="str">
            <v>43.419</v>
          </cell>
          <cell r="E44" t="str">
            <v>EMR w żołądku z użyciem preparatu Hemo-Spray</v>
          </cell>
          <cell r="F44" t="str">
            <v>121-019-011</v>
          </cell>
          <cell r="G44">
            <v>6.3710736842105264</v>
          </cell>
          <cell r="H44">
            <v>4007.7138</v>
          </cell>
          <cell r="I44">
            <v>11.939399999999999</v>
          </cell>
          <cell r="J44">
            <v>79.134178959724323</v>
          </cell>
          <cell r="K44">
            <v>4105.1584526439347</v>
          </cell>
          <cell r="L44">
            <v>0</v>
          </cell>
          <cell r="M44">
            <v>119.53587737866727</v>
          </cell>
          <cell r="N44">
            <v>4224.6943300226021</v>
          </cell>
          <cell r="O44">
            <v>4342.2900907417888</v>
          </cell>
          <cell r="P44">
            <v>-2.7081507283429323E-2</v>
          </cell>
          <cell r="Q44">
            <v>0.64282144770100158</v>
          </cell>
          <cell r="R44">
            <v>4225.3371514703031</v>
          </cell>
          <cell r="S44">
            <v>0.23327436680093397</v>
          </cell>
          <cell r="T44">
            <v>985.66284852969693</v>
          </cell>
          <cell r="U44">
            <v>5211</v>
          </cell>
          <cell r="V44">
            <v>5211</v>
          </cell>
          <cell r="W44" t="str">
            <v>bez zmian</v>
          </cell>
          <cell r="X44">
            <v>5211</v>
          </cell>
        </row>
        <row r="45">
          <cell r="C45" t="str">
            <v>19.2</v>
          </cell>
          <cell r="D45" t="str">
            <v>43.419</v>
          </cell>
          <cell r="E45" t="str">
            <v>EMR w żołądku z użyciem systemu do klipsowania OTSC</v>
          </cell>
          <cell r="F45" t="str">
            <v>121-019-012</v>
          </cell>
          <cell r="G45">
            <v>6.3710736842105264</v>
          </cell>
          <cell r="H45">
            <v>5868.4138000000003</v>
          </cell>
          <cell r="I45">
            <v>11.939399999999999</v>
          </cell>
          <cell r="J45">
            <v>79.134178959724323</v>
          </cell>
          <cell r="K45">
            <v>5965.8584526439354</v>
          </cell>
          <cell r="L45">
            <v>0</v>
          </cell>
          <cell r="M45">
            <v>119.53587737866727</v>
          </cell>
          <cell r="N45">
            <v>6085.3943300226028</v>
          </cell>
          <cell r="O45">
            <v>6202.9900907417887</v>
          </cell>
          <cell r="P45">
            <v>-1.8957915295512433E-2</v>
          </cell>
          <cell r="Q45">
            <v>0.64282144770100158</v>
          </cell>
          <cell r="R45">
            <v>6086.0371514703038</v>
          </cell>
          <cell r="S45">
            <v>0.22312759760292145</v>
          </cell>
          <cell r="T45">
            <v>1357.9628485296962</v>
          </cell>
          <cell r="U45">
            <v>7444</v>
          </cell>
          <cell r="V45">
            <v>7444</v>
          </cell>
          <cell r="W45" t="str">
            <v>bez zmian</v>
          </cell>
          <cell r="X45">
            <v>7444</v>
          </cell>
        </row>
        <row r="46">
          <cell r="C46" t="str">
            <v>19a</v>
          </cell>
          <cell r="D46" t="str">
            <v>43.419</v>
          </cell>
          <cell r="E46" t="str">
            <v>ESD w żołądku</v>
          </cell>
          <cell r="F46" t="str">
            <v>121-019-02</v>
          </cell>
          <cell r="G46">
            <v>6.3710736842105264</v>
          </cell>
          <cell r="H46">
            <v>2427.2988</v>
          </cell>
          <cell r="I46">
            <v>12.859400000000001</v>
          </cell>
          <cell r="J46">
            <v>54.782126008758119</v>
          </cell>
          <cell r="K46">
            <v>2501.3113996929683</v>
          </cell>
          <cell r="L46">
            <v>0</v>
          </cell>
          <cell r="M46">
            <v>82.750962772463467</v>
          </cell>
          <cell r="N46">
            <v>2584.0623624654318</v>
          </cell>
          <cell r="O46">
            <v>2594.9329428368087</v>
          </cell>
          <cell r="P46">
            <v>-4.1891565642899076E-3</v>
          </cell>
          <cell r="Q46">
            <v>0.44500525578222616</v>
          </cell>
          <cell r="R46">
            <v>2584.507367721214</v>
          </cell>
          <cell r="S46">
            <v>0.23814698304438267</v>
          </cell>
          <cell r="T46">
            <v>615.492632278786</v>
          </cell>
          <cell r="U46">
            <v>3200</v>
          </cell>
          <cell r="V46">
            <v>3200</v>
          </cell>
          <cell r="W46" t="str">
            <v>bez zmian</v>
          </cell>
          <cell r="X46">
            <v>3200</v>
          </cell>
        </row>
        <row r="47">
          <cell r="C47" t="str">
            <v>19a.1</v>
          </cell>
          <cell r="D47" t="str">
            <v>43.419</v>
          </cell>
          <cell r="E47" t="str">
            <v>ESD w żołądku z użyciem preparatu Hemo-Spray</v>
          </cell>
          <cell r="F47" t="str">
            <v>121-019-021</v>
          </cell>
          <cell r="G47">
            <v>6.3710736842105264</v>
          </cell>
          <cell r="H47">
            <v>5563.6738000000005</v>
          </cell>
          <cell r="I47">
            <v>14.859400000000001</v>
          </cell>
          <cell r="J47">
            <v>79.134178959724323</v>
          </cell>
          <cell r="K47">
            <v>5664.0384526439357</v>
          </cell>
          <cell r="L47">
            <v>0</v>
          </cell>
          <cell r="M47">
            <v>119.53587737866727</v>
          </cell>
          <cell r="N47">
            <v>5783.5743300226031</v>
          </cell>
          <cell r="O47">
            <v>5789.630090741789</v>
          </cell>
          <cell r="P47">
            <v>-1.0459667758169276E-3</v>
          </cell>
          <cell r="Q47">
            <v>0.64282144770100158</v>
          </cell>
          <cell r="R47">
            <v>5784.2171514703041</v>
          </cell>
          <cell r="S47">
            <v>0.2011997160642337</v>
          </cell>
          <cell r="T47">
            <v>1163.7828485296959</v>
          </cell>
          <cell r="U47">
            <v>6948</v>
          </cell>
          <cell r="V47">
            <v>6948</v>
          </cell>
          <cell r="W47" t="str">
            <v>bez zmian</v>
          </cell>
          <cell r="X47">
            <v>6948</v>
          </cell>
        </row>
        <row r="48">
          <cell r="C48" t="str">
            <v>19a.2</v>
          </cell>
          <cell r="D48" t="str">
            <v>43.419</v>
          </cell>
          <cell r="E48" t="str">
            <v>ESD w żołądku z użyciem systemu do klipsowania OTSC</v>
          </cell>
          <cell r="F48" t="str">
            <v>121-019-022</v>
          </cell>
          <cell r="G48">
            <v>6.3710736842105264</v>
          </cell>
          <cell r="H48">
            <v>7424.3737999999994</v>
          </cell>
          <cell r="I48">
            <v>14.859400000000001</v>
          </cell>
          <cell r="J48">
            <v>79.134178959724323</v>
          </cell>
          <cell r="K48">
            <v>7524.7384526439346</v>
          </cell>
          <cell r="L48">
            <v>0</v>
          </cell>
          <cell r="M48">
            <v>119.53587737866727</v>
          </cell>
          <cell r="N48">
            <v>7644.274330022602</v>
          </cell>
          <cell r="O48">
            <v>7650.3300907417888</v>
          </cell>
          <cell r="P48">
            <v>-7.915685529066613E-4</v>
          </cell>
          <cell r="Q48">
            <v>0.64282144770100158</v>
          </cell>
          <cell r="R48">
            <v>7644.917151470303</v>
          </cell>
          <cell r="S48">
            <v>0.20092864554251855</v>
          </cell>
          <cell r="T48">
            <v>1536.082848529697</v>
          </cell>
          <cell r="U48">
            <v>9181</v>
          </cell>
          <cell r="V48">
            <v>9181</v>
          </cell>
          <cell r="W48" t="str">
            <v>bez zmian</v>
          </cell>
          <cell r="X48">
            <v>9181</v>
          </cell>
        </row>
        <row r="49">
          <cell r="C49" t="str">
            <v>19b</v>
          </cell>
          <cell r="D49" t="str">
            <v>43.419</v>
          </cell>
          <cell r="E49" t="str">
            <v>APC w żołądku</v>
          </cell>
          <cell r="F49" t="str">
            <v>121-019-03</v>
          </cell>
          <cell r="G49">
            <v>6.3710736842105264</v>
          </cell>
          <cell r="H49">
            <v>60.087799999999994</v>
          </cell>
          <cell r="I49">
            <v>9.9393999999999991</v>
          </cell>
          <cell r="J49">
            <v>54.782126008758119</v>
          </cell>
          <cell r="K49">
            <v>131.18039969296865</v>
          </cell>
          <cell r="L49">
            <v>0</v>
          </cell>
          <cell r="M49">
            <v>82.750962772463467</v>
          </cell>
          <cell r="N49">
            <v>213.93136246543213</v>
          </cell>
          <cell r="O49">
            <v>212.46294283680879</v>
          </cell>
          <cell r="P49">
            <v>6.9114152756098246E-3</v>
          </cell>
          <cell r="Q49">
            <v>0.44500525578222616</v>
          </cell>
          <cell r="R49">
            <v>214.37636772121436</v>
          </cell>
          <cell r="S49">
            <v>2.2652852897960964</v>
          </cell>
          <cell r="T49">
            <v>485.62363227878564</v>
          </cell>
          <cell r="U49">
            <v>700</v>
          </cell>
          <cell r="V49">
            <v>700</v>
          </cell>
          <cell r="W49" t="str">
            <v>bez zmian</v>
          </cell>
          <cell r="X49">
            <v>700</v>
          </cell>
        </row>
        <row r="50">
          <cell r="C50">
            <v>20</v>
          </cell>
          <cell r="D50" t="str">
            <v>44.19</v>
          </cell>
          <cell r="E50" t="str">
            <v>Zabieg iniekcyjny w żołądku (np.tatuaż)</v>
          </cell>
          <cell r="F50" t="str">
            <v>121-020</v>
          </cell>
          <cell r="G50">
            <v>1.1028536842105263</v>
          </cell>
          <cell r="H50">
            <v>240.3064</v>
          </cell>
          <cell r="I50">
            <v>5.1593999999999998</v>
          </cell>
          <cell r="J50">
            <v>48.074372106265763</v>
          </cell>
          <cell r="K50">
            <v>294.64302579047626</v>
          </cell>
          <cell r="L50">
            <v>0</v>
          </cell>
          <cell r="M50">
            <v>72.618586869723757</v>
          </cell>
          <cell r="N50">
            <v>367.2616126602</v>
          </cell>
          <cell r="O50">
            <v>431.79587049465999</v>
          </cell>
          <cell r="P50">
            <v>-0.14945547709970072</v>
          </cell>
          <cell r="Q50">
            <v>0.39051694073170001</v>
          </cell>
          <cell r="R50">
            <v>367.65212960093169</v>
          </cell>
          <cell r="S50">
            <v>0.44158011698528427</v>
          </cell>
          <cell r="T50">
            <v>162.34787039906831</v>
          </cell>
          <cell r="U50">
            <v>530</v>
          </cell>
          <cell r="V50">
            <v>530</v>
          </cell>
          <cell r="W50" t="str">
            <v>bez zmian</v>
          </cell>
          <cell r="X50">
            <v>530</v>
          </cell>
        </row>
        <row r="51">
          <cell r="C51">
            <v>21</v>
          </cell>
          <cell r="D51" t="str">
            <v>44.221</v>
          </cell>
          <cell r="E51" t="str">
            <v>Balonowe rozszerzanie odźwiernika</v>
          </cell>
          <cell r="F51" t="str">
            <v>121-021</v>
          </cell>
          <cell r="G51">
            <v>11.04180701754386</v>
          </cell>
          <cell r="H51">
            <v>959.57780000000002</v>
          </cell>
          <cell r="I51">
            <v>3.6593999999999998</v>
          </cell>
          <cell r="J51">
            <v>54.782126008758119</v>
          </cell>
          <cell r="K51">
            <v>1029.0611330263021</v>
          </cell>
          <cell r="L51">
            <v>0</v>
          </cell>
          <cell r="M51">
            <v>82.750962772463467</v>
          </cell>
          <cell r="N51">
            <v>1111.8120957987655</v>
          </cell>
          <cell r="O51">
            <v>961.48440950347549</v>
          </cell>
          <cell r="P51">
            <v>0.15634958280074604</v>
          </cell>
          <cell r="Q51">
            <v>0.44500525578222616</v>
          </cell>
          <cell r="R51">
            <v>1112.2571010545478</v>
          </cell>
          <cell r="S51">
            <v>0.61833086818991112</v>
          </cell>
          <cell r="T51">
            <v>687.74289894545223</v>
          </cell>
          <cell r="U51">
            <v>1800</v>
          </cell>
          <cell r="V51">
            <v>1800</v>
          </cell>
          <cell r="W51" t="str">
            <v>bez zmian</v>
          </cell>
          <cell r="X51">
            <v>1800</v>
          </cell>
        </row>
        <row r="52">
          <cell r="C52" t="str">
            <v>21a</v>
          </cell>
          <cell r="D52" t="str">
            <v>44.221</v>
          </cell>
          <cell r="E52" t="str">
            <v>Balonowe rozszerzanie odźwiernika z użyciem preparatu Hemo-Spray</v>
          </cell>
          <cell r="F52" t="str">
            <v>121-021-01</v>
          </cell>
          <cell r="G52">
            <v>11.04180701754386</v>
          </cell>
          <cell r="H52">
            <v>4107.8948</v>
          </cell>
          <cell r="I52">
            <v>5.6593999999999998</v>
          </cell>
          <cell r="J52">
            <v>79.134178959724323</v>
          </cell>
          <cell r="K52">
            <v>4203.7301859772679</v>
          </cell>
          <cell r="L52">
            <v>0</v>
          </cell>
          <cell r="M52">
            <v>119.53587737866727</v>
          </cell>
          <cell r="N52">
            <v>4323.2660633559353</v>
          </cell>
          <cell r="O52">
            <v>4174.6815574084549</v>
          </cell>
          <cell r="P52">
            <v>3.5591817939694126E-2</v>
          </cell>
          <cell r="Q52">
            <v>0.64282144770100158</v>
          </cell>
          <cell r="R52">
            <v>4323.9088848036363</v>
          </cell>
          <cell r="S52">
            <v>0.2</v>
          </cell>
          <cell r="T52">
            <v>864.78177696072726</v>
          </cell>
          <cell r="U52">
            <v>5189</v>
          </cell>
          <cell r="V52">
            <v>5010</v>
          </cell>
          <cell r="W52">
            <v>-3.4496049335132013E-2</v>
          </cell>
        </row>
        <row r="53">
          <cell r="C53" t="str">
            <v>21b</v>
          </cell>
          <cell r="D53" t="str">
            <v>44.221</v>
          </cell>
          <cell r="E53" t="str">
            <v>Balonowe rozszerzanie odźwiernika z użyciem systemu do klipsowania OTSC</v>
          </cell>
          <cell r="F53" t="str">
            <v>121-021-02</v>
          </cell>
          <cell r="G53">
            <v>11.04180701754386</v>
          </cell>
          <cell r="H53">
            <v>5963.7847999999994</v>
          </cell>
          <cell r="I53">
            <v>5.6593999999999998</v>
          </cell>
          <cell r="J53">
            <v>79.134178959724323</v>
          </cell>
          <cell r="K53">
            <v>6059.6201859772673</v>
          </cell>
          <cell r="L53">
            <v>0</v>
          </cell>
          <cell r="M53">
            <v>119.53587737866727</v>
          </cell>
          <cell r="N53">
            <v>6179.1560633559347</v>
          </cell>
          <cell r="O53">
            <v>6025.1515574084551</v>
          </cell>
          <cell r="P53">
            <v>2.5560270887811529E-2</v>
          </cell>
          <cell r="Q53">
            <v>0.64282144770100158</v>
          </cell>
          <cell r="R53">
            <v>6179.7988848036357</v>
          </cell>
          <cell r="S53">
            <v>0.2</v>
          </cell>
          <cell r="T53">
            <v>1235.9597769607271</v>
          </cell>
          <cell r="U53">
            <v>7416</v>
          </cell>
          <cell r="V53">
            <v>7231</v>
          </cell>
          <cell r="W53">
            <v>-2.4946062567421792E-2</v>
          </cell>
        </row>
        <row r="54">
          <cell r="C54">
            <v>22</v>
          </cell>
          <cell r="D54" t="str">
            <v>44.222</v>
          </cell>
          <cell r="E54" t="str">
            <v>Balonowe rozszerzanie zespolenia żołądkowo-jelitowego</v>
          </cell>
          <cell r="F54" t="str">
            <v>121-022</v>
          </cell>
          <cell r="G54">
            <v>4.2084736842105261</v>
          </cell>
          <cell r="H54">
            <v>955.26330000000019</v>
          </cell>
          <cell r="I54">
            <v>5.1593999999999998</v>
          </cell>
          <cell r="J54">
            <v>54.782126008758119</v>
          </cell>
          <cell r="K54">
            <v>1019.4132996929688</v>
          </cell>
          <cell r="L54">
            <v>0</v>
          </cell>
          <cell r="M54">
            <v>82.750962772463467</v>
          </cell>
          <cell r="N54">
            <v>1102.1642624654323</v>
          </cell>
          <cell r="O54">
            <v>951.67124283680903</v>
          </cell>
          <cell r="P54">
            <v>0.15813551240659857</v>
          </cell>
          <cell r="Q54">
            <v>0.44500525578222616</v>
          </cell>
          <cell r="R54">
            <v>1102.6092677212146</v>
          </cell>
          <cell r="S54">
            <v>0.63249126657541821</v>
          </cell>
          <cell r="T54">
            <v>697.39073227878544</v>
          </cell>
          <cell r="U54">
            <v>1800</v>
          </cell>
          <cell r="V54">
            <v>1800</v>
          </cell>
          <cell r="W54" t="str">
            <v>bez zmian</v>
          </cell>
          <cell r="X54">
            <v>1800</v>
          </cell>
        </row>
        <row r="55">
          <cell r="C55" t="str">
            <v>22a</v>
          </cell>
          <cell r="D55" t="str">
            <v>44.222</v>
          </cell>
          <cell r="E55" t="str">
            <v>Balonowe rozszerzanie zespolenia żołądkowo-jelitowego z użyciem preparatu Hemo-Spray</v>
          </cell>
          <cell r="F55" t="str">
            <v>121-022-01</v>
          </cell>
          <cell r="G55">
            <v>4.2084736842105261</v>
          </cell>
          <cell r="H55">
            <v>4091.6683000000003</v>
          </cell>
          <cell r="I55">
            <v>7.1593999999999998</v>
          </cell>
          <cell r="J55">
            <v>79.134178959724323</v>
          </cell>
          <cell r="K55">
            <v>4182.1703526439351</v>
          </cell>
          <cell r="L55">
            <v>0</v>
          </cell>
          <cell r="M55">
            <v>119.53587737866727</v>
          </cell>
          <cell r="N55">
            <v>4301.7062300226025</v>
          </cell>
          <cell r="O55">
            <v>4146.4083907417889</v>
          </cell>
          <cell r="P55">
            <v>3.7453580218380501E-2</v>
          </cell>
          <cell r="Q55">
            <v>0.64282144770100158</v>
          </cell>
          <cell r="R55">
            <v>4302.3490514703035</v>
          </cell>
          <cell r="S55">
            <v>0.2</v>
          </cell>
          <cell r="T55">
            <v>860.46981029406072</v>
          </cell>
          <cell r="U55">
            <v>5163</v>
          </cell>
          <cell r="V55">
            <v>4976</v>
          </cell>
          <cell r="W55">
            <v>-3.6219252372651556E-2</v>
          </cell>
        </row>
        <row r="56">
          <cell r="C56" t="str">
            <v>22b</v>
          </cell>
          <cell r="D56" t="str">
            <v>44.222</v>
          </cell>
          <cell r="E56" t="str">
            <v>Balonowe rozszerzanie zespolenia żołądkowo-jelitowego z użyciem systemu do klipsowania OTSC</v>
          </cell>
          <cell r="F56" t="str">
            <v>121-022-02</v>
          </cell>
          <cell r="G56">
            <v>4.2084736842105261</v>
          </cell>
          <cell r="H56">
            <v>5952.3683000000001</v>
          </cell>
          <cell r="I56">
            <v>7.1593999999999998</v>
          </cell>
          <cell r="J56">
            <v>79.134178959724323</v>
          </cell>
          <cell r="K56">
            <v>6042.8703526439349</v>
          </cell>
          <cell r="L56">
            <v>0</v>
          </cell>
          <cell r="M56">
            <v>119.53587737866727</v>
          </cell>
          <cell r="N56">
            <v>6162.4062300226024</v>
          </cell>
          <cell r="O56">
            <v>6007.1083907417878</v>
          </cell>
          <cell r="P56">
            <v>2.5852345118353617E-2</v>
          </cell>
          <cell r="Q56">
            <v>0.64282144770100158</v>
          </cell>
          <cell r="R56">
            <v>6163.0490514703033</v>
          </cell>
          <cell r="S56">
            <v>0.2</v>
          </cell>
          <cell r="T56">
            <v>1232.6098102940607</v>
          </cell>
          <cell r="U56">
            <v>7396</v>
          </cell>
          <cell r="V56">
            <v>7209</v>
          </cell>
          <cell r="W56">
            <v>-2.5283937263385615E-2</v>
          </cell>
        </row>
        <row r="57">
          <cell r="C57">
            <v>23</v>
          </cell>
          <cell r="D57" t="str">
            <v>44.43</v>
          </cell>
          <cell r="E57" t="str">
            <v>Opanowanie krwawienia z żołądka/dwunastnicy</v>
          </cell>
          <cell r="F57" t="str">
            <v>121-023</v>
          </cell>
          <cell r="G57">
            <v>5.5154736842105265</v>
          </cell>
          <cell r="H57">
            <v>211.78779999999998</v>
          </cell>
          <cell r="I57">
            <v>48.959399999999995</v>
          </cell>
          <cell r="J57">
            <v>68.197633813742826</v>
          </cell>
          <cell r="K57">
            <v>334.46030749795329</v>
          </cell>
          <cell r="L57">
            <v>0</v>
          </cell>
          <cell r="M57">
            <v>103.0157145779429</v>
          </cell>
          <cell r="N57">
            <v>437.4760220758962</v>
          </cell>
          <cell r="O57">
            <v>424.7877275211066</v>
          </cell>
          <cell r="P57">
            <v>2.9869729591373715E-2</v>
          </cell>
          <cell r="Q57">
            <v>0.55398188588327846</v>
          </cell>
          <cell r="R57">
            <v>438.03000396177947</v>
          </cell>
          <cell r="S57">
            <v>4.7073715895912436</v>
          </cell>
          <cell r="T57">
            <v>2061.9699960382204</v>
          </cell>
          <cell r="U57">
            <v>2500</v>
          </cell>
          <cell r="V57">
            <v>2500</v>
          </cell>
          <cell r="W57" t="str">
            <v>bez zmian</v>
          </cell>
          <cell r="X57">
            <v>2500</v>
          </cell>
        </row>
        <row r="58">
          <cell r="C58" t="str">
            <v>23a</v>
          </cell>
          <cell r="D58" t="str">
            <v>44.43</v>
          </cell>
          <cell r="E58" t="str">
            <v>Opanowanie krwawienia z żołądka/dwunastnicy z użyciem preparatu Hemo-Spray</v>
          </cell>
          <cell r="F58" t="str">
            <v>121-023-01</v>
          </cell>
          <cell r="G58">
            <v>5.5154736842105265</v>
          </cell>
          <cell r="H58">
            <v>3348.1628000000001</v>
          </cell>
          <cell r="I58">
            <v>50.959399999999995</v>
          </cell>
          <cell r="J58">
            <v>92.549686764709037</v>
          </cell>
          <cell r="K58">
            <v>3497.1873604489197</v>
          </cell>
          <cell r="L58">
            <v>0</v>
          </cell>
          <cell r="M58">
            <v>139.80062918414671</v>
          </cell>
          <cell r="N58">
            <v>3636.9879896330663</v>
          </cell>
          <cell r="O58">
            <v>3619.4848754260861</v>
          </cell>
          <cell r="P58">
            <v>4.8358025546162021E-3</v>
          </cell>
          <cell r="Q58">
            <v>0.75179807780205388</v>
          </cell>
          <cell r="R58">
            <v>3637.7397877108683</v>
          </cell>
          <cell r="S58">
            <v>0.2</v>
          </cell>
          <cell r="T58">
            <v>727.54795754217366</v>
          </cell>
          <cell r="U58">
            <v>4365</v>
          </cell>
          <cell r="V58">
            <v>4344</v>
          </cell>
          <cell r="W58">
            <v>-4.8109965635738834E-3</v>
          </cell>
        </row>
        <row r="59">
          <cell r="C59" t="str">
            <v>23b</v>
          </cell>
          <cell r="D59" t="str">
            <v>44.43</v>
          </cell>
          <cell r="E59" t="str">
            <v>Opanowanie krwawienia z żołądka/dwunastnicy z użyciem systemu do klipsowania OTSC</v>
          </cell>
          <cell r="F59" t="str">
            <v>121-023-02</v>
          </cell>
          <cell r="G59">
            <v>5.5154736842105265</v>
          </cell>
          <cell r="H59">
            <v>5208.8627999999999</v>
          </cell>
          <cell r="I59">
            <v>50.959399999999995</v>
          </cell>
          <cell r="J59">
            <v>92.549686764709037</v>
          </cell>
          <cell r="K59">
            <v>5357.887360448919</v>
          </cell>
          <cell r="L59">
            <v>0</v>
          </cell>
          <cell r="M59">
            <v>139.80062918414671</v>
          </cell>
          <cell r="N59">
            <v>5497.6879896330656</v>
          </cell>
          <cell r="O59">
            <v>5480.1848754260855</v>
          </cell>
          <cell r="P59">
            <v>3.1938911925155264E-3</v>
          </cell>
          <cell r="Q59">
            <v>0.75179807780205388</v>
          </cell>
          <cell r="R59">
            <v>5498.4397877108677</v>
          </cell>
          <cell r="S59">
            <v>0.2</v>
          </cell>
          <cell r="T59">
            <v>1099.6879575421735</v>
          </cell>
          <cell r="U59">
            <v>6598</v>
          </cell>
          <cell r="V59">
            <v>6577</v>
          </cell>
          <cell r="W59">
            <v>-3.1827826614125492E-3</v>
          </cell>
        </row>
        <row r="60">
          <cell r="C60">
            <v>24</v>
          </cell>
          <cell r="D60" t="str">
            <v>44.62</v>
          </cell>
          <cell r="E60" t="str">
            <v>Zamknięcie (usunięcie) gastrostomii PEG</v>
          </cell>
          <cell r="F60" t="str">
            <v>121-024</v>
          </cell>
          <cell r="G60">
            <v>1.7954736842105263</v>
          </cell>
          <cell r="H60">
            <v>45.082799999999999</v>
          </cell>
          <cell r="I60">
            <v>4.1593999999999998</v>
          </cell>
          <cell r="J60">
            <v>41.36661820377342</v>
          </cell>
          <cell r="K60">
            <v>92.404291887983945</v>
          </cell>
          <cell r="L60">
            <v>0</v>
          </cell>
          <cell r="M60">
            <v>62.486210966984054</v>
          </cell>
          <cell r="N60">
            <v>154.89050285496799</v>
          </cell>
          <cell r="O60">
            <v>156.27275815251099</v>
          </cell>
          <cell r="P60">
            <v>-8.8451455895724018E-3</v>
          </cell>
          <cell r="Q60">
            <v>0.33602862568117392</v>
          </cell>
          <cell r="R60">
            <v>155.22653148064916</v>
          </cell>
          <cell r="S60">
            <v>0.2884395347385082</v>
          </cell>
          <cell r="T60">
            <v>44.773468519350835</v>
          </cell>
          <cell r="U60">
            <v>200</v>
          </cell>
          <cell r="V60">
            <v>200</v>
          </cell>
          <cell r="W60" t="str">
            <v>bez zmian</v>
          </cell>
          <cell r="X60">
            <v>200</v>
          </cell>
        </row>
        <row r="61">
          <cell r="C61">
            <v>25</v>
          </cell>
          <cell r="D61" t="str">
            <v>45.132</v>
          </cell>
          <cell r="E61" t="str">
            <v>Enteroskopia (kolonoskopem)</v>
          </cell>
          <cell r="F61" t="str">
            <v>121-025</v>
          </cell>
          <cell r="G61">
            <v>3.7570736842105266</v>
          </cell>
          <cell r="H61">
            <v>54.3078</v>
          </cell>
          <cell r="I61">
            <v>5.5594000000000001</v>
          </cell>
          <cell r="J61">
            <v>54.782126008758119</v>
          </cell>
          <cell r="K61">
            <v>118.40639969296865</v>
          </cell>
          <cell r="L61">
            <v>0</v>
          </cell>
          <cell r="M61">
            <v>82.750962772463467</v>
          </cell>
          <cell r="N61">
            <v>201.15736246543213</v>
          </cell>
          <cell r="O61">
            <v>199.7149428368088</v>
          </cell>
          <cell r="P61">
            <v>7.2223921161570651E-3</v>
          </cell>
          <cell r="Q61">
            <v>0.44500525578222616</v>
          </cell>
          <cell r="R61">
            <v>201.60236772121436</v>
          </cell>
          <cell r="S61">
            <v>1.2321166417166391</v>
          </cell>
          <cell r="T61">
            <v>248.39763227878561</v>
          </cell>
          <cell r="U61">
            <v>450</v>
          </cell>
          <cell r="V61">
            <v>450</v>
          </cell>
          <cell r="W61" t="str">
            <v>bez zmian</v>
          </cell>
          <cell r="X61">
            <v>450</v>
          </cell>
        </row>
        <row r="62">
          <cell r="C62">
            <v>26</v>
          </cell>
          <cell r="D62" t="str">
            <v>45.133</v>
          </cell>
          <cell r="E62" t="str">
            <v>Enteroskopia śródoperacyjna</v>
          </cell>
          <cell r="F62" t="str">
            <v>121-026</v>
          </cell>
          <cell r="G62">
            <v>1.4394736842105265</v>
          </cell>
          <cell r="H62">
            <v>40.382000000000005</v>
          </cell>
          <cell r="I62">
            <v>0.52</v>
          </cell>
          <cell r="J62">
            <v>194.4035349346384</v>
          </cell>
          <cell r="K62">
            <v>236.74500861884894</v>
          </cell>
          <cell r="L62">
            <v>0</v>
          </cell>
          <cell r="M62">
            <v>293.65562920357803</v>
          </cell>
          <cell r="N62">
            <v>530.40063782242692</v>
          </cell>
          <cell r="O62">
            <v>497.62900162371614</v>
          </cell>
          <cell r="P62">
            <v>6.5855559245502265E-2</v>
          </cell>
          <cell r="Q62">
            <v>1.579175564941147</v>
          </cell>
          <cell r="R62">
            <v>531.97981338736804</v>
          </cell>
          <cell r="S62">
            <v>0.22185087411708612</v>
          </cell>
          <cell r="T62">
            <v>118.02018661263196</v>
          </cell>
          <cell r="U62">
            <v>650</v>
          </cell>
          <cell r="V62">
            <v>650</v>
          </cell>
          <cell r="W62" t="str">
            <v>bez zmian</v>
          </cell>
          <cell r="X62">
            <v>650</v>
          </cell>
        </row>
        <row r="63">
          <cell r="C63">
            <v>27</v>
          </cell>
          <cell r="D63" t="str">
            <v>45.134</v>
          </cell>
          <cell r="E63" t="str">
            <v>Enteroskopia dwubalonowa</v>
          </cell>
          <cell r="F63" t="str">
            <v>121-027</v>
          </cell>
          <cell r="G63">
            <v>1.4394736842105265</v>
          </cell>
          <cell r="H63">
            <v>1869.3600000000001</v>
          </cell>
          <cell r="I63">
            <v>3.52</v>
          </cell>
          <cell r="J63">
            <v>207.81904273962311</v>
          </cell>
          <cell r="K63">
            <v>2082.1385164238336</v>
          </cell>
          <cell r="L63">
            <v>0</v>
          </cell>
          <cell r="M63">
            <v>313.92038100905751</v>
          </cell>
          <cell r="N63">
            <v>2396.0588974328912</v>
          </cell>
          <cell r="O63">
            <v>2735.4339863080136</v>
          </cell>
          <cell r="P63">
            <v>-0.12406626903585906</v>
          </cell>
          <cell r="Q63">
            <v>1.6881521950421994</v>
          </cell>
          <cell r="R63">
            <v>2397.7470496279334</v>
          </cell>
          <cell r="S63">
            <v>0.4597035999035457</v>
          </cell>
          <cell r="T63">
            <v>1102.2529503720666</v>
          </cell>
          <cell r="U63">
            <v>3500</v>
          </cell>
          <cell r="V63">
            <v>3500</v>
          </cell>
          <cell r="W63" t="str">
            <v>bez zmian</v>
          </cell>
          <cell r="X63">
            <v>3500</v>
          </cell>
        </row>
        <row r="64">
          <cell r="C64">
            <v>28</v>
          </cell>
          <cell r="D64" t="str">
            <v>45.17</v>
          </cell>
          <cell r="E64" t="str">
            <v>Kapsułka endoskopowa (VCE)</v>
          </cell>
          <cell r="F64" t="str">
            <v>121-028</v>
          </cell>
          <cell r="G64">
            <v>0</v>
          </cell>
          <cell r="H64">
            <v>2593.4148</v>
          </cell>
          <cell r="I64">
            <v>0.12</v>
          </cell>
          <cell r="J64">
            <v>78.05609173236455</v>
          </cell>
          <cell r="K64">
            <v>2671.5908917323645</v>
          </cell>
          <cell r="L64">
            <v>0</v>
          </cell>
          <cell r="M64">
            <v>117.90737621384474</v>
          </cell>
          <cell r="N64">
            <v>2789.4982679462091</v>
          </cell>
          <cell r="O64">
            <v>2839.2226200585214</v>
          </cell>
          <cell r="P64">
            <v>-1.7513368540043334E-2</v>
          </cell>
          <cell r="Q64">
            <v>0.63406394744827155</v>
          </cell>
          <cell r="R64">
            <v>2790.1323318936575</v>
          </cell>
          <cell r="S64">
            <v>0.25442078857405187</v>
          </cell>
          <cell r="T64">
            <v>709.86766810634253</v>
          </cell>
          <cell r="U64">
            <v>3500</v>
          </cell>
          <cell r="V64">
            <v>3500</v>
          </cell>
          <cell r="W64" t="str">
            <v>bez zmian</v>
          </cell>
          <cell r="X64">
            <v>3500</v>
          </cell>
        </row>
        <row r="65">
          <cell r="C65">
            <v>29</v>
          </cell>
          <cell r="D65" t="str">
            <v>45.19</v>
          </cell>
          <cell r="E65" t="str">
            <v>Zabieg iniekcyjny w jelicie cienkim, w tym w dwunastnicy (np.tatuaż)</v>
          </cell>
          <cell r="F65" t="str">
            <v>121-029</v>
          </cell>
          <cell r="G65">
            <v>1.3563736842105263</v>
          </cell>
          <cell r="H65">
            <v>242.40780000000001</v>
          </cell>
          <cell r="I65">
            <v>5.1593999999999998</v>
          </cell>
          <cell r="J65">
            <v>48.074372106265763</v>
          </cell>
          <cell r="K65">
            <v>296.99794579047631</v>
          </cell>
          <cell r="L65">
            <v>0</v>
          </cell>
          <cell r="M65">
            <v>72.618586869723757</v>
          </cell>
          <cell r="N65">
            <v>369.61653266020005</v>
          </cell>
          <cell r="O65">
            <v>434.19335049465997</v>
          </cell>
          <cell r="P65">
            <v>-0.1487282515056714</v>
          </cell>
          <cell r="Q65">
            <v>0.39051694073170001</v>
          </cell>
          <cell r="R65">
            <v>370.00704960093174</v>
          </cell>
          <cell r="S65">
            <v>0.48645816503549938</v>
          </cell>
          <cell r="T65">
            <v>179.99295039906826</v>
          </cell>
          <cell r="U65">
            <v>550</v>
          </cell>
          <cell r="V65">
            <v>550</v>
          </cell>
          <cell r="W65" t="str">
            <v>bez zmian</v>
          </cell>
          <cell r="X65">
            <v>550</v>
          </cell>
        </row>
        <row r="66">
          <cell r="C66">
            <v>30</v>
          </cell>
          <cell r="D66" t="str">
            <v>45.211</v>
          </cell>
          <cell r="E66" t="str">
            <v>Kolonoskopia śródoperacyjna</v>
          </cell>
          <cell r="F66" t="str">
            <v>121-030</v>
          </cell>
          <cell r="G66">
            <v>3.416666666666667</v>
          </cell>
          <cell r="H66">
            <v>24.12</v>
          </cell>
          <cell r="I66">
            <v>3.03</v>
          </cell>
          <cell r="J66">
            <v>71.974001549946422</v>
          </cell>
          <cell r="K66">
            <v>102.54066821661308</v>
          </cell>
          <cell r="L66">
            <v>0</v>
          </cell>
          <cell r="M66">
            <v>108.72009461430287</v>
          </cell>
          <cell r="N66">
            <v>211.26076283091595</v>
          </cell>
          <cell r="O66">
            <v>202.42553807482221</v>
          </cell>
          <cell r="P66">
            <v>4.3646789037201365E-2</v>
          </cell>
          <cell r="Q66">
            <v>0.5846580135331686</v>
          </cell>
          <cell r="R66">
            <v>211.84542084444911</v>
          </cell>
          <cell r="S66">
            <v>0.2</v>
          </cell>
          <cell r="T66">
            <v>42.369084168889827</v>
          </cell>
          <cell r="U66">
            <v>254</v>
          </cell>
          <cell r="V66">
            <v>250</v>
          </cell>
          <cell r="W66">
            <v>1.6E-2</v>
          </cell>
          <cell r="X66">
            <v>250</v>
          </cell>
        </row>
        <row r="67">
          <cell r="C67">
            <v>31</v>
          </cell>
          <cell r="D67" t="str">
            <v>45.22</v>
          </cell>
          <cell r="E67" t="str">
            <v>Kolonoskopia przez przetokę</v>
          </cell>
          <cell r="F67" t="str">
            <v>121-031</v>
          </cell>
          <cell r="G67">
            <v>4.0242500000000003</v>
          </cell>
          <cell r="H67">
            <v>40.655799999999999</v>
          </cell>
          <cell r="I67">
            <v>10.029400000000001</v>
          </cell>
          <cell r="J67">
            <v>54.782126008758119</v>
          </cell>
          <cell r="K67">
            <v>109.49157600875813</v>
          </cell>
          <cell r="L67">
            <v>0</v>
          </cell>
          <cell r="M67">
            <v>82.750962772463467</v>
          </cell>
          <cell r="N67">
            <v>192.24253878122158</v>
          </cell>
          <cell r="O67">
            <v>187.80711739821231</v>
          </cell>
          <cell r="P67">
            <v>2.3616897189283465E-2</v>
          </cell>
          <cell r="Q67">
            <v>0.44500525578222616</v>
          </cell>
          <cell r="R67">
            <v>192.68754403700382</v>
          </cell>
          <cell r="S67">
            <v>0.2</v>
          </cell>
          <cell r="T67">
            <v>38.537508807400769</v>
          </cell>
          <cell r="U67">
            <v>231</v>
          </cell>
          <cell r="V67">
            <v>230</v>
          </cell>
          <cell r="W67">
            <v>4.3478260869565218E-3</v>
          </cell>
          <cell r="X67">
            <v>230</v>
          </cell>
        </row>
        <row r="68">
          <cell r="C68">
            <v>32</v>
          </cell>
          <cell r="D68" t="str">
            <v>45.28</v>
          </cell>
          <cell r="E68" t="str">
            <v>Zabieg iniekcyjny w jelicie grubym (np.tatuaż)</v>
          </cell>
          <cell r="F68" t="str">
            <v>121-032</v>
          </cell>
          <cell r="G68">
            <v>11.119450000000001</v>
          </cell>
          <cell r="H68">
            <v>239.96729999999999</v>
          </cell>
          <cell r="I68">
            <v>9.0213999999999999</v>
          </cell>
          <cell r="J68">
            <v>61.489879911250469</v>
          </cell>
          <cell r="K68">
            <v>321.59802991125048</v>
          </cell>
          <cell r="L68">
            <v>0</v>
          </cell>
          <cell r="M68">
            <v>92.883338675203177</v>
          </cell>
          <cell r="N68">
            <v>414.48136858645364</v>
          </cell>
          <cell r="O68">
            <v>474.14060974036119</v>
          </cell>
          <cell r="P68">
            <v>-0.12582605228979832</v>
          </cell>
          <cell r="Q68">
            <v>0.49949357083275231</v>
          </cell>
          <cell r="R68">
            <v>414.98086215728637</v>
          </cell>
          <cell r="S68">
            <v>0.44584980830414184</v>
          </cell>
          <cell r="T68">
            <v>185.01913784271363</v>
          </cell>
          <cell r="U68">
            <v>600</v>
          </cell>
          <cell r="V68">
            <v>600</v>
          </cell>
          <cell r="W68" t="str">
            <v>bez zmian</v>
          </cell>
          <cell r="X68">
            <v>600</v>
          </cell>
        </row>
        <row r="69">
          <cell r="C69">
            <v>33</v>
          </cell>
          <cell r="D69" t="str">
            <v>45.30</v>
          </cell>
          <cell r="E69" t="str">
            <v>Polipektomia/niszczenie zmian w dwunastnicy</v>
          </cell>
          <cell r="F69" t="str">
            <v>121-033</v>
          </cell>
          <cell r="G69">
            <v>6.3710736842105264</v>
          </cell>
          <cell r="H69">
            <v>315.31799999999998</v>
          </cell>
          <cell r="I69">
            <v>9.9393999999999991</v>
          </cell>
          <cell r="J69">
            <v>68.197633813742826</v>
          </cell>
          <cell r="K69">
            <v>399.82610749795327</v>
          </cell>
          <cell r="L69">
            <v>0</v>
          </cell>
          <cell r="M69">
            <v>103.0157145779429</v>
          </cell>
          <cell r="N69">
            <v>502.84182207589618</v>
          </cell>
          <cell r="O69">
            <v>498.13362752110658</v>
          </cell>
          <cell r="P69">
            <v>9.4516697823017522E-3</v>
          </cell>
          <cell r="Q69">
            <v>0.55398188588327846</v>
          </cell>
          <cell r="R69">
            <v>503.39580396177945</v>
          </cell>
          <cell r="S69">
            <v>2.1784134619474913</v>
          </cell>
          <cell r="T69">
            <v>1096.6041960382206</v>
          </cell>
          <cell r="U69">
            <v>1600</v>
          </cell>
          <cell r="V69">
            <v>1600</v>
          </cell>
          <cell r="W69" t="str">
            <v>bez zmian</v>
          </cell>
          <cell r="X69">
            <v>1600</v>
          </cell>
        </row>
        <row r="70">
          <cell r="C70" t="str">
            <v>33a</v>
          </cell>
          <cell r="D70" t="str">
            <v>45.30</v>
          </cell>
          <cell r="E70" t="str">
            <v>Polipektomia/niszczenie zmian w dwunastnicy z użyciem preparatu Hemo-Spray</v>
          </cell>
          <cell r="F70" t="str">
            <v>121-033-01</v>
          </cell>
          <cell r="G70">
            <v>6.3710736842105264</v>
          </cell>
          <cell r="H70">
            <v>3451.6930000000002</v>
          </cell>
          <cell r="I70">
            <v>11.939399999999999</v>
          </cell>
          <cell r="J70">
            <v>92.549686764709037</v>
          </cell>
          <cell r="K70">
            <v>3562.5531604489197</v>
          </cell>
          <cell r="L70">
            <v>0</v>
          </cell>
          <cell r="M70">
            <v>139.80062918414671</v>
          </cell>
          <cell r="N70">
            <v>3702.3537896330663</v>
          </cell>
          <cell r="O70">
            <v>3692.8307754260859</v>
          </cell>
          <cell r="P70">
            <v>2.5787843489474879E-3</v>
          </cell>
          <cell r="Q70">
            <v>0.75179807780205388</v>
          </cell>
          <cell r="R70">
            <v>3703.1055877108683</v>
          </cell>
          <cell r="S70">
            <v>0.2</v>
          </cell>
          <cell r="T70">
            <v>740.62111754217369</v>
          </cell>
          <cell r="U70">
            <v>4444</v>
          </cell>
          <cell r="V70">
            <v>4432</v>
          </cell>
          <cell r="W70">
            <v>-2.7002700270027003E-3</v>
          </cell>
        </row>
        <row r="71">
          <cell r="C71" t="str">
            <v>33b</v>
          </cell>
          <cell r="D71" t="str">
            <v>45.30</v>
          </cell>
          <cell r="E71" t="str">
            <v>Polipektomia/niszczenie zmian w dwunastnicy z użyciem systemu do klipsowania OTSC</v>
          </cell>
          <cell r="F71" t="str">
            <v>121-033-02</v>
          </cell>
          <cell r="G71">
            <v>6.3710736842105264</v>
          </cell>
          <cell r="H71">
            <v>5312.393</v>
          </cell>
          <cell r="I71">
            <v>11.939399999999999</v>
          </cell>
          <cell r="J71">
            <v>92.549686764709037</v>
          </cell>
          <cell r="K71">
            <v>5423.2531604489195</v>
          </cell>
          <cell r="L71">
            <v>0</v>
          </cell>
          <cell r="M71">
            <v>139.80062918414671</v>
          </cell>
          <cell r="N71">
            <v>5563.0537896330661</v>
          </cell>
          <cell r="O71">
            <v>5553.5307754260857</v>
          </cell>
          <cell r="P71">
            <v>1.7147675221534662E-3</v>
          </cell>
          <cell r="Q71">
            <v>0.75179807780205388</v>
          </cell>
          <cell r="R71">
            <v>5563.8055877108682</v>
          </cell>
          <cell r="S71">
            <v>0.2</v>
          </cell>
          <cell r="T71">
            <v>1112.7611175421737</v>
          </cell>
          <cell r="U71">
            <v>6677</v>
          </cell>
          <cell r="V71">
            <v>6665</v>
          </cell>
          <cell r="W71">
            <v>-1.7972143178073986E-3</v>
          </cell>
        </row>
        <row r="72">
          <cell r="C72">
            <v>34</v>
          </cell>
          <cell r="D72" t="str">
            <v>45.33</v>
          </cell>
          <cell r="E72" t="str">
            <v>Polipektomia w jelicie cienkim</v>
          </cell>
          <cell r="F72" t="str">
            <v>121-034</v>
          </cell>
          <cell r="G72">
            <v>3.7570736842105266</v>
          </cell>
          <cell r="H72">
            <v>2651.4900000000002</v>
          </cell>
          <cell r="I72">
            <v>11.93</v>
          </cell>
          <cell r="J72">
            <v>54.782126008758119</v>
          </cell>
          <cell r="K72">
            <v>2721.9591996929685</v>
          </cell>
          <cell r="L72">
            <v>0</v>
          </cell>
          <cell r="M72">
            <v>82.750962772463467</v>
          </cell>
          <cell r="N72">
            <v>2804.7101624654319</v>
          </cell>
          <cell r="O72">
            <v>3464.471742836809</v>
          </cell>
          <cell r="P72">
            <v>-0.19043641551861679</v>
          </cell>
          <cell r="Q72">
            <v>0.44500525578222616</v>
          </cell>
          <cell r="R72">
            <v>2805.1551677212142</v>
          </cell>
          <cell r="S72">
            <v>0.4972433783090498</v>
          </cell>
          <cell r="T72">
            <v>1394.8448322787858</v>
          </cell>
          <cell r="U72">
            <v>4200</v>
          </cell>
          <cell r="V72">
            <v>4200</v>
          </cell>
          <cell r="W72" t="str">
            <v>bez zmian</v>
          </cell>
          <cell r="X72">
            <v>4200</v>
          </cell>
        </row>
        <row r="73">
          <cell r="C73" t="str">
            <v>34a</v>
          </cell>
          <cell r="D73" t="str">
            <v>45.33</v>
          </cell>
          <cell r="E73" t="str">
            <v>Polipektomia w jelicie cienkim z użyciem preparatu Hemo-Spray</v>
          </cell>
          <cell r="F73" t="str">
            <v>121-034-01</v>
          </cell>
          <cell r="G73">
            <v>3.7570736842105266</v>
          </cell>
          <cell r="H73">
            <v>5790.0450000000001</v>
          </cell>
          <cell r="I73">
            <v>15.93</v>
          </cell>
          <cell r="J73">
            <v>79.134178959724323</v>
          </cell>
          <cell r="K73">
            <v>5888.8662526439357</v>
          </cell>
          <cell r="L73">
            <v>0</v>
          </cell>
          <cell r="M73">
            <v>119.53587737866727</v>
          </cell>
          <cell r="N73">
            <v>6008.4021300226032</v>
          </cell>
          <cell r="O73">
            <v>6663.6468907417893</v>
          </cell>
          <cell r="P73">
            <v>-9.8331254861291892E-2</v>
          </cell>
          <cell r="Q73">
            <v>0.64282144770100158</v>
          </cell>
          <cell r="R73">
            <v>6009.0449514703041</v>
          </cell>
          <cell r="S73">
            <v>0.33082712221070659</v>
          </cell>
          <cell r="T73">
            <v>1987.9550485296957</v>
          </cell>
          <cell r="U73">
            <v>7997</v>
          </cell>
          <cell r="V73">
            <v>7997</v>
          </cell>
          <cell r="W73" t="str">
            <v>bez zmian</v>
          </cell>
          <cell r="X73">
            <v>7997</v>
          </cell>
        </row>
        <row r="74">
          <cell r="C74" t="str">
            <v>34b</v>
          </cell>
          <cell r="D74" t="str">
            <v>45.33</v>
          </cell>
          <cell r="E74" t="str">
            <v>Polipektomia w jelicie cienkim z użyciem systemu do klipsowania OTSC</v>
          </cell>
          <cell r="F74" t="str">
            <v>121-034-02</v>
          </cell>
          <cell r="G74">
            <v>3.7570736842105266</v>
          </cell>
          <cell r="H74">
            <v>7650.8550000000005</v>
          </cell>
          <cell r="I74">
            <v>15.93</v>
          </cell>
          <cell r="J74">
            <v>79.134178959724323</v>
          </cell>
          <cell r="K74">
            <v>7749.6762526439361</v>
          </cell>
          <cell r="L74">
            <v>0</v>
          </cell>
          <cell r="M74">
            <v>119.53587737866727</v>
          </cell>
          <cell r="N74">
            <v>7869.2121300226036</v>
          </cell>
          <cell r="O74">
            <v>8524.4468907417868</v>
          </cell>
          <cell r="P74">
            <v>-7.6865369579675505E-2</v>
          </cell>
          <cell r="Q74">
            <v>0.64282144770100158</v>
          </cell>
          <cell r="R74">
            <v>7869.8549514703045</v>
          </cell>
          <cell r="S74">
            <v>0.29989689302834682</v>
          </cell>
          <cell r="T74">
            <v>2360.1450485296955</v>
          </cell>
          <cell r="U74">
            <v>10230</v>
          </cell>
          <cell r="V74">
            <v>10230</v>
          </cell>
          <cell r="W74" t="str">
            <v>bez zmian</v>
          </cell>
          <cell r="X74">
            <v>10230</v>
          </cell>
        </row>
        <row r="75">
          <cell r="C75">
            <v>35</v>
          </cell>
          <cell r="D75" t="str">
            <v>45.34</v>
          </cell>
          <cell r="E75" t="str">
            <v>Niszczenie zmian w jelicie cienkim</v>
          </cell>
          <cell r="F75" t="str">
            <v>121-035</v>
          </cell>
          <cell r="G75">
            <v>3.3570736842105267</v>
          </cell>
          <cell r="H75">
            <v>2379.7858000000001</v>
          </cell>
          <cell r="I75">
            <v>12.459400000000002</v>
          </cell>
          <cell r="J75">
            <v>54.782126008758119</v>
          </cell>
          <cell r="K75">
            <v>2450.3843996929691</v>
          </cell>
          <cell r="L75">
            <v>0</v>
          </cell>
          <cell r="M75">
            <v>82.750962772463467</v>
          </cell>
          <cell r="N75">
            <v>2533.1353624654325</v>
          </cell>
          <cell r="O75">
            <v>3318.0269428368092</v>
          </cell>
          <cell r="P75">
            <v>-0.23655370914508578</v>
          </cell>
          <cell r="Q75">
            <v>0.44500525578222616</v>
          </cell>
          <cell r="R75">
            <v>2533.5803677212148</v>
          </cell>
          <cell r="S75">
            <v>0.5787934146323257</v>
          </cell>
          <cell r="T75">
            <v>1466.4196322787852</v>
          </cell>
          <cell r="U75">
            <v>4000</v>
          </cell>
          <cell r="V75">
            <v>4000</v>
          </cell>
          <cell r="W75" t="str">
            <v>bez zmian</v>
          </cell>
          <cell r="X75">
            <v>4000</v>
          </cell>
        </row>
        <row r="76">
          <cell r="C76">
            <v>36</v>
          </cell>
          <cell r="D76" t="str">
            <v>45.431</v>
          </cell>
          <cell r="E76" t="str">
            <v>USUNIĘCIE DUŻEJ ZMIANY POLIPOWATEJ (ablacja guza) JELITA GRUBEGO</v>
          </cell>
          <cell r="F76" t="str">
            <v>121-036</v>
          </cell>
          <cell r="G76">
            <v>4.4146650000000003</v>
          </cell>
          <cell r="H76">
            <v>276.33380000000005</v>
          </cell>
          <cell r="I76">
            <v>17.929400000000001</v>
          </cell>
          <cell r="J76">
            <v>142.6126605368253</v>
          </cell>
          <cell r="K76">
            <v>441.29052553682538</v>
          </cell>
          <cell r="L76">
            <v>0</v>
          </cell>
          <cell r="M76">
            <v>215.42309185076351</v>
          </cell>
          <cell r="N76">
            <v>656.7136173875889</v>
          </cell>
          <cell r="O76">
            <v>657.43683526670952</v>
          </cell>
          <cell r="P76">
            <v>-1.1000568272497686E-3</v>
          </cell>
          <cell r="Q76">
            <v>1.1584687945449166</v>
          </cell>
          <cell r="R76">
            <v>657.87208618213378</v>
          </cell>
          <cell r="S76">
            <v>2.8001308347165041</v>
          </cell>
          <cell r="T76">
            <v>1842.1279138178663</v>
          </cell>
          <cell r="U76">
            <v>2500</v>
          </cell>
          <cell r="V76">
            <v>2500</v>
          </cell>
          <cell r="W76" t="str">
            <v>bez zmian</v>
          </cell>
          <cell r="X76">
            <v>2500</v>
          </cell>
        </row>
        <row r="77">
          <cell r="C77" t="str">
            <v>36a</v>
          </cell>
          <cell r="D77" t="str">
            <v>45.431</v>
          </cell>
          <cell r="E77" t="str">
            <v>USUNIĘCIE DUŻEJ ZMIANY POLIPOWATEJ (ablacja guza) JELITA GRUBEGO z użyciem preparatu Hemo-Spray</v>
          </cell>
          <cell r="F77" t="str">
            <v>121-036-01</v>
          </cell>
          <cell r="G77">
            <v>4.9981650000000011</v>
          </cell>
          <cell r="H77">
            <v>3413.8868000000002</v>
          </cell>
          <cell r="I77">
            <v>20.889400000000002</v>
          </cell>
          <cell r="J77">
            <v>166.96471348779147</v>
          </cell>
          <cell r="K77">
            <v>3606.7390784877916</v>
          </cell>
          <cell r="L77">
            <v>0</v>
          </cell>
          <cell r="M77">
            <v>252.20800645696724</v>
          </cell>
          <cell r="N77">
            <v>3858.9470849447589</v>
          </cell>
          <cell r="O77">
            <v>3854.7322331716882</v>
          </cell>
          <cell r="P77">
            <v>1.0934227121666194E-3</v>
          </cell>
          <cell r="Q77">
            <v>1.3562849864636917</v>
          </cell>
          <cell r="R77">
            <v>3860.3033699312227</v>
          </cell>
          <cell r="S77">
            <v>0.2</v>
          </cell>
          <cell r="T77">
            <v>772.06067398624464</v>
          </cell>
          <cell r="U77">
            <v>4632</v>
          </cell>
          <cell r="V77">
            <v>4627</v>
          </cell>
          <cell r="W77">
            <v>-1.079447322970639E-3</v>
          </cell>
        </row>
        <row r="78">
          <cell r="C78" t="str">
            <v>36b</v>
          </cell>
          <cell r="D78" t="str">
            <v>45.431</v>
          </cell>
          <cell r="E78" t="str">
            <v>USUNIĘCIE DUŻEJ ZMIANY POLIPOWATEJ (ablacja guza) JELITA GRUBEGO z użyciem systemu do klipsowania OTSC</v>
          </cell>
          <cell r="F78" t="str">
            <v>121-036-02</v>
          </cell>
          <cell r="G78">
            <v>4.9981650000000011</v>
          </cell>
          <cell r="H78">
            <v>5274.3667999999998</v>
          </cell>
          <cell r="I78">
            <v>20.889400000000002</v>
          </cell>
          <cell r="J78">
            <v>166.96471348779147</v>
          </cell>
          <cell r="K78">
            <v>5467.2190784877912</v>
          </cell>
          <cell r="L78">
            <v>0</v>
          </cell>
          <cell r="M78">
            <v>252.20800645696724</v>
          </cell>
          <cell r="N78">
            <v>5719.4270849447585</v>
          </cell>
          <cell r="O78">
            <v>5715.2122331716882</v>
          </cell>
          <cell r="P78">
            <v>7.3747948476992383E-4</v>
          </cell>
          <cell r="Q78">
            <v>1.3562849864636917</v>
          </cell>
          <cell r="R78">
            <v>5720.7833699312223</v>
          </cell>
          <cell r="S78">
            <v>0.2</v>
          </cell>
          <cell r="T78">
            <v>1144.1566739862444</v>
          </cell>
          <cell r="U78">
            <v>6865</v>
          </cell>
          <cell r="V78">
            <v>6860</v>
          </cell>
          <cell r="W78">
            <v>-7.2833211944646763E-4</v>
          </cell>
        </row>
        <row r="79">
          <cell r="C79">
            <v>37</v>
          </cell>
          <cell r="D79" t="str">
            <v>45.432</v>
          </cell>
          <cell r="E79" t="str">
            <v>Opanowanie krwawienia z jelita grubego</v>
          </cell>
          <cell r="F79" t="str">
            <v>121-037</v>
          </cell>
          <cell r="G79">
            <v>4.0146650000000008</v>
          </cell>
          <cell r="H79">
            <v>178.81880000000001</v>
          </cell>
          <cell r="I79">
            <v>81.191400000000002</v>
          </cell>
          <cell r="J79">
            <v>68.197633813742826</v>
          </cell>
          <cell r="K79">
            <v>332.22249881374285</v>
          </cell>
          <cell r="L79">
            <v>0</v>
          </cell>
          <cell r="M79">
            <v>103.0157145779429</v>
          </cell>
          <cell r="N79">
            <v>435.23821339168575</v>
          </cell>
          <cell r="O79">
            <v>421.88733208251011</v>
          </cell>
          <cell r="P79">
            <v>3.1645608421739836E-2</v>
          </cell>
          <cell r="Q79">
            <v>0.55398188588327846</v>
          </cell>
          <cell r="R79">
            <v>435.79219527756902</v>
          </cell>
          <cell r="S79">
            <v>4.7366791491244475</v>
          </cell>
          <cell r="T79">
            <v>2064.2078047224309</v>
          </cell>
          <cell r="U79">
            <v>2500</v>
          </cell>
          <cell r="V79">
            <v>2500</v>
          </cell>
          <cell r="W79" t="str">
            <v>bez zmian</v>
          </cell>
          <cell r="X79">
            <v>2500</v>
          </cell>
        </row>
        <row r="80">
          <cell r="C80" t="str">
            <v>37a</v>
          </cell>
          <cell r="D80" t="str">
            <v>45.432</v>
          </cell>
          <cell r="E80" t="str">
            <v>Opanowanie krwawienia z jelita grubego z użyciem preparatu Hemo-Spray</v>
          </cell>
          <cell r="F80" t="str">
            <v>121-037-01</v>
          </cell>
          <cell r="G80">
            <v>4.5981650000000007</v>
          </cell>
          <cell r="H80">
            <v>3324.8968</v>
          </cell>
          <cell r="I80">
            <v>83.191400000000002</v>
          </cell>
          <cell r="J80">
            <v>92.549686764709037</v>
          </cell>
          <cell r="K80">
            <v>3505.2360517647089</v>
          </cell>
          <cell r="L80">
            <v>0</v>
          </cell>
          <cell r="M80">
            <v>139.80062918414671</v>
          </cell>
          <cell r="N80">
            <v>3645.0366809488555</v>
          </cell>
          <cell r="O80">
            <v>3626.8937299874892</v>
          </cell>
          <cell r="P80">
            <v>5.0023387262104532E-3</v>
          </cell>
          <cell r="Q80">
            <v>0.75179807780205388</v>
          </cell>
          <cell r="R80">
            <v>3645.7884790266576</v>
          </cell>
          <cell r="S80">
            <v>0.2</v>
          </cell>
          <cell r="T80">
            <v>729.15769580533151</v>
          </cell>
          <cell r="U80">
            <v>4375</v>
          </cell>
          <cell r="V80">
            <v>4353</v>
          </cell>
          <cell r="W80">
            <v>-5.0285714285714283E-3</v>
          </cell>
        </row>
        <row r="81">
          <cell r="C81" t="str">
            <v>37b</v>
          </cell>
          <cell r="D81" t="str">
            <v>45.432</v>
          </cell>
          <cell r="E81" t="str">
            <v>Opanowanie krwawienia z jelita grubego z użyciem systemu do klipsowania OTSC</v>
          </cell>
          <cell r="F81" t="str">
            <v>121-037-02</v>
          </cell>
          <cell r="G81">
            <v>4.5981650000000007</v>
          </cell>
          <cell r="H81">
            <v>5185.5967999999993</v>
          </cell>
          <cell r="I81">
            <v>83.191400000000002</v>
          </cell>
          <cell r="J81">
            <v>92.549686764709037</v>
          </cell>
          <cell r="K81">
            <v>5365.9360517647083</v>
          </cell>
          <cell r="L81">
            <v>0</v>
          </cell>
          <cell r="M81">
            <v>139.80062918414671</v>
          </cell>
          <cell r="N81">
            <v>5505.7366809488549</v>
          </cell>
          <cell r="O81">
            <v>5487.5937299874886</v>
          </cell>
          <cell r="P81">
            <v>3.3061760498453775E-3</v>
          </cell>
          <cell r="Q81">
            <v>0.75179807780205388</v>
          </cell>
          <cell r="R81">
            <v>5506.4884790266569</v>
          </cell>
          <cell r="S81">
            <v>0.2</v>
          </cell>
          <cell r="T81">
            <v>1101.2976958053314</v>
          </cell>
          <cell r="U81">
            <v>6608</v>
          </cell>
          <cell r="V81">
            <v>6586</v>
          </cell>
          <cell r="W81">
            <v>-3.3292978208232446E-3</v>
          </cell>
        </row>
        <row r="82">
          <cell r="C82">
            <v>38</v>
          </cell>
          <cell r="D82" t="str">
            <v>45.439</v>
          </cell>
          <cell r="E82" t="str">
            <v>Niszczenie zmian w jelicie grubym</v>
          </cell>
          <cell r="F82" t="str">
            <v>121-038</v>
          </cell>
          <cell r="G82">
            <v>4.0709500000000007</v>
          </cell>
          <cell r="H82">
            <v>42.770800000000001</v>
          </cell>
          <cell r="I82">
            <v>17.589400000000001</v>
          </cell>
          <cell r="J82">
            <v>54.782126008758119</v>
          </cell>
          <cell r="K82">
            <v>119.21327600875813</v>
          </cell>
          <cell r="L82">
            <v>0</v>
          </cell>
          <cell r="M82">
            <v>82.750962772463467</v>
          </cell>
          <cell r="N82">
            <v>201.96423878122158</v>
          </cell>
          <cell r="O82">
            <v>197.31886739821232</v>
          </cell>
          <cell r="P82">
            <v>2.3542459189340295E-2</v>
          </cell>
          <cell r="Q82">
            <v>0.44500525578222616</v>
          </cell>
          <cell r="R82">
            <v>202.40924403700382</v>
          </cell>
          <cell r="S82">
            <v>0.48214574599742566</v>
          </cell>
          <cell r="T82">
            <v>97.590755962996184</v>
          </cell>
          <cell r="U82">
            <v>300</v>
          </cell>
          <cell r="V82">
            <v>300</v>
          </cell>
          <cell r="W82" t="str">
            <v>bez zmian</v>
          </cell>
          <cell r="X82">
            <v>300</v>
          </cell>
        </row>
        <row r="83">
          <cell r="C83">
            <v>39</v>
          </cell>
          <cell r="D83" t="str">
            <v>46.851</v>
          </cell>
          <cell r="E83" t="str">
            <v>Balonowe rozszerzanie dwunastnicy</v>
          </cell>
          <cell r="F83" t="str">
            <v>121-039</v>
          </cell>
          <cell r="G83">
            <v>4.8918070175438597</v>
          </cell>
          <cell r="H83">
            <v>846.20780000000025</v>
          </cell>
          <cell r="I83">
            <v>5.1593999999999998</v>
          </cell>
          <cell r="J83">
            <v>48.074372106265763</v>
          </cell>
          <cell r="K83">
            <v>904.33337912380989</v>
          </cell>
          <cell r="L83">
            <v>0</v>
          </cell>
          <cell r="M83">
            <v>72.618586869723757</v>
          </cell>
          <cell r="N83">
            <v>976.95196599353369</v>
          </cell>
          <cell r="O83">
            <v>977.31891716132679</v>
          </cell>
          <cell r="P83">
            <v>-3.7546716977394923E-4</v>
          </cell>
          <cell r="Q83">
            <v>0.39051694073170001</v>
          </cell>
          <cell r="R83">
            <v>977.34248293426538</v>
          </cell>
          <cell r="S83">
            <v>0.84172900639280346</v>
          </cell>
          <cell r="T83">
            <v>822.65751706573462</v>
          </cell>
          <cell r="U83">
            <v>1800</v>
          </cell>
          <cell r="V83">
            <v>1800</v>
          </cell>
          <cell r="W83" t="str">
            <v>bez zmian</v>
          </cell>
          <cell r="X83">
            <v>1800</v>
          </cell>
        </row>
        <row r="84">
          <cell r="C84" t="str">
            <v>39a</v>
          </cell>
          <cell r="D84" t="str">
            <v>46.851</v>
          </cell>
          <cell r="E84" t="str">
            <v>Balonowe rozszerzanie dwunastnicy z użyciem preparatu Hemo-Spray</v>
          </cell>
          <cell r="F84" t="str">
            <v>121-039-01</v>
          </cell>
          <cell r="G84">
            <v>4.8918070175438597</v>
          </cell>
          <cell r="H84">
            <v>3982.6128000000003</v>
          </cell>
          <cell r="I84">
            <v>7.1593999999999998</v>
          </cell>
          <cell r="J84">
            <v>72.426425057231981</v>
          </cell>
          <cell r="K84">
            <v>4067.0904320747759</v>
          </cell>
          <cell r="L84">
            <v>0</v>
          </cell>
          <cell r="M84">
            <v>109.40350147592757</v>
          </cell>
          <cell r="N84">
            <v>4176.4939335507033</v>
          </cell>
          <cell r="O84">
            <v>4172.0560650663056</v>
          </cell>
          <cell r="P84">
            <v>1.063712571256455E-3</v>
          </cell>
          <cell r="Q84">
            <v>0.58833313265047549</v>
          </cell>
          <cell r="R84">
            <v>4177.0822666833537</v>
          </cell>
          <cell r="S84">
            <v>0.2</v>
          </cell>
          <cell r="T84">
            <v>835.41645333667077</v>
          </cell>
          <cell r="U84">
            <v>5012</v>
          </cell>
          <cell r="V84">
            <v>5007</v>
          </cell>
          <cell r="W84">
            <v>-9.9760574620909813E-4</v>
          </cell>
        </row>
        <row r="85">
          <cell r="C85" t="str">
            <v>39b</v>
          </cell>
          <cell r="D85" t="str">
            <v>46.851</v>
          </cell>
          <cell r="E85" t="str">
            <v>Balonowe rozszerzanie dwunastnicy z użyciem systemu do klipsowania OTSC</v>
          </cell>
          <cell r="F85" t="str">
            <v>121-039-02</v>
          </cell>
          <cell r="G85">
            <v>4.8918070175438597</v>
          </cell>
          <cell r="H85">
            <v>5843.3127999999997</v>
          </cell>
          <cell r="I85">
            <v>7.1593999999999998</v>
          </cell>
          <cell r="J85">
            <v>72.426425057231981</v>
          </cell>
          <cell r="K85">
            <v>5927.7904320747757</v>
          </cell>
          <cell r="L85">
            <v>0</v>
          </cell>
          <cell r="M85">
            <v>109.40350147592757</v>
          </cell>
          <cell r="N85">
            <v>6037.1939335507032</v>
          </cell>
          <cell r="O85">
            <v>6032.7560650663045</v>
          </cell>
          <cell r="P85">
            <v>7.3562869715500462E-4</v>
          </cell>
          <cell r="Q85">
            <v>0.58833313265047549</v>
          </cell>
          <cell r="R85">
            <v>6037.7822666833536</v>
          </cell>
          <cell r="S85">
            <v>0.2</v>
          </cell>
          <cell r="T85">
            <v>1207.5564533366708</v>
          </cell>
          <cell r="U85">
            <v>7245</v>
          </cell>
          <cell r="V85">
            <v>7240</v>
          </cell>
          <cell r="W85">
            <v>-6.9013112491373362E-4</v>
          </cell>
        </row>
        <row r="86">
          <cell r="C86">
            <v>40</v>
          </cell>
          <cell r="D86" t="str">
            <v>46.852</v>
          </cell>
          <cell r="E86" t="str">
            <v>Balonowe rozszerzanie jelita cienkiego</v>
          </cell>
          <cell r="F86" t="str">
            <v>121-040</v>
          </cell>
          <cell r="G86">
            <v>3.3570736842105267</v>
          </cell>
          <cell r="H86">
            <v>1744.9857999999999</v>
          </cell>
          <cell r="I86">
            <v>5.1593999999999998</v>
          </cell>
          <cell r="J86">
            <v>54.782126008758119</v>
          </cell>
          <cell r="K86">
            <v>1808.2843996929685</v>
          </cell>
          <cell r="L86">
            <v>0</v>
          </cell>
          <cell r="M86">
            <v>82.750962772463467</v>
          </cell>
          <cell r="N86">
            <v>1891.0353624654319</v>
          </cell>
          <cell r="O86">
            <v>2024.8269428368089</v>
          </cell>
          <cell r="P86">
            <v>-6.6075563072038768E-2</v>
          </cell>
          <cell r="Q86">
            <v>0.44500525578222616</v>
          </cell>
          <cell r="R86">
            <v>1891.4803677212142</v>
          </cell>
          <cell r="S86">
            <v>0.32171607100099475</v>
          </cell>
          <cell r="T86">
            <v>608.51963227878582</v>
          </cell>
          <cell r="U86">
            <v>2500</v>
          </cell>
          <cell r="V86">
            <v>2500</v>
          </cell>
          <cell r="W86" t="str">
            <v>bez zmian</v>
          </cell>
          <cell r="X86">
            <v>2500</v>
          </cell>
        </row>
        <row r="87">
          <cell r="C87" t="str">
            <v>40a</v>
          </cell>
          <cell r="D87" t="str">
            <v>46.852</v>
          </cell>
          <cell r="E87" t="str">
            <v>Balonowe rozszerzanie jelita cienkiego z użyciem preparatu Hemo-Spray</v>
          </cell>
          <cell r="F87" t="str">
            <v>121-040-01</v>
          </cell>
          <cell r="G87">
            <v>3.3570736842105267</v>
          </cell>
          <cell r="H87">
            <v>4881.3908000000001</v>
          </cell>
          <cell r="I87">
            <v>7.1593999999999998</v>
          </cell>
          <cell r="J87">
            <v>79.134178959724323</v>
          </cell>
          <cell r="K87">
            <v>4971.0414526439345</v>
          </cell>
          <cell r="L87">
            <v>0</v>
          </cell>
          <cell r="M87">
            <v>119.53587737866727</v>
          </cell>
          <cell r="N87">
            <v>5090.5773300226019</v>
          </cell>
          <cell r="O87">
            <v>5219.5640907417874</v>
          </cell>
          <cell r="P87">
            <v>-2.4712171069606364E-2</v>
          </cell>
          <cell r="Q87">
            <v>0.64282144770100158</v>
          </cell>
          <cell r="R87">
            <v>5091.2201514703029</v>
          </cell>
          <cell r="S87">
            <v>0.230353395382246</v>
          </cell>
          <cell r="T87">
            <v>1172.7798485296971</v>
          </cell>
          <cell r="U87">
            <v>6264</v>
          </cell>
          <cell r="V87">
            <v>6264</v>
          </cell>
          <cell r="W87" t="str">
            <v>bez zmian</v>
          </cell>
          <cell r="X87">
            <v>6264</v>
          </cell>
        </row>
        <row r="88">
          <cell r="C88" t="str">
            <v>40b</v>
          </cell>
          <cell r="D88" t="str">
            <v>46.852</v>
          </cell>
          <cell r="E88" t="str">
            <v>Balonowe rozszerzanie jelita cienkiego z użyciem systemu do klipsowania OTSC</v>
          </cell>
          <cell r="F88" t="str">
            <v>121-040-02</v>
          </cell>
          <cell r="G88">
            <v>3.3570736842105267</v>
          </cell>
          <cell r="H88">
            <v>6742.0907999999999</v>
          </cell>
          <cell r="I88">
            <v>7.1593999999999998</v>
          </cell>
          <cell r="J88">
            <v>79.134178959724323</v>
          </cell>
          <cell r="K88">
            <v>6831.7414526439343</v>
          </cell>
          <cell r="L88">
            <v>0</v>
          </cell>
          <cell r="M88">
            <v>119.53587737866727</v>
          </cell>
          <cell r="N88">
            <v>6951.2773300226017</v>
          </cell>
          <cell r="O88">
            <v>7080.2640907417881</v>
          </cell>
          <cell r="P88">
            <v>-1.8217789487238265E-2</v>
          </cell>
          <cell r="Q88">
            <v>0.64282144770100158</v>
          </cell>
          <cell r="R88">
            <v>6951.9201514703027</v>
          </cell>
          <cell r="S88">
            <v>0.2222522432457627</v>
          </cell>
          <cell r="T88">
            <v>1545.0798485296973</v>
          </cell>
          <cell r="U88">
            <v>8497</v>
          </cell>
          <cell r="V88">
            <v>8497</v>
          </cell>
          <cell r="W88" t="str">
            <v>bez zmian</v>
          </cell>
          <cell r="X88">
            <v>8497</v>
          </cell>
        </row>
        <row r="89">
          <cell r="C89">
            <v>41</v>
          </cell>
          <cell r="D89" t="str">
            <v>46.853</v>
          </cell>
          <cell r="E89" t="str">
            <v>Balonowe rozszerzanie jelita grubego</v>
          </cell>
          <cell r="F89" t="str">
            <v>121-041</v>
          </cell>
          <cell r="G89">
            <v>4.0709500000000007</v>
          </cell>
          <cell r="H89">
            <v>949.78480000000002</v>
          </cell>
          <cell r="I89">
            <v>6.5114000000000001</v>
          </cell>
          <cell r="J89">
            <v>54.782126008758119</v>
          </cell>
          <cell r="K89">
            <v>1015.1492760087582</v>
          </cell>
          <cell r="L89">
            <v>0</v>
          </cell>
          <cell r="M89">
            <v>82.750962772463467</v>
          </cell>
          <cell r="N89">
            <v>1097.9002387812216</v>
          </cell>
          <cell r="O89">
            <v>943.7908673982123</v>
          </cell>
          <cell r="P89">
            <v>0.1632876272768447</v>
          </cell>
          <cell r="Q89">
            <v>0.44500525578222616</v>
          </cell>
          <cell r="R89">
            <v>1098.3452440370038</v>
          </cell>
          <cell r="S89">
            <v>0.63882896545720114</v>
          </cell>
          <cell r="T89">
            <v>701.65475596299621</v>
          </cell>
          <cell r="U89">
            <v>1800</v>
          </cell>
          <cell r="V89">
            <v>1800</v>
          </cell>
          <cell r="W89" t="str">
            <v>bez zmian</v>
          </cell>
          <cell r="X89">
            <v>1800</v>
          </cell>
        </row>
        <row r="90">
          <cell r="C90" t="str">
            <v>41a</v>
          </cell>
          <cell r="D90" t="str">
            <v>46.853</v>
          </cell>
          <cell r="E90" t="str">
            <v>Balonowe rozszerzanie jelita grubego z użyciem preparatu Hemo-Spray</v>
          </cell>
          <cell r="F90" t="str">
            <v>121-041-01</v>
          </cell>
          <cell r="G90">
            <v>4.6544500000000006</v>
          </cell>
          <cell r="H90">
            <v>4086.7757999999999</v>
          </cell>
          <cell r="I90">
            <v>7.4213999999999993</v>
          </cell>
          <cell r="J90">
            <v>79.134178959724323</v>
          </cell>
          <cell r="K90">
            <v>4177.9858289597241</v>
          </cell>
          <cell r="L90">
            <v>0</v>
          </cell>
          <cell r="M90">
            <v>119.53587737866727</v>
          </cell>
          <cell r="N90">
            <v>4297.5217063383916</v>
          </cell>
          <cell r="O90">
            <v>4138.7442653031922</v>
          </cell>
          <cell r="P90">
            <v>3.8363675273753083E-2</v>
          </cell>
          <cell r="Q90">
            <v>0.64282144770100158</v>
          </cell>
          <cell r="R90">
            <v>4298.1645277860925</v>
          </cell>
          <cell r="S90">
            <v>0.2</v>
          </cell>
          <cell r="T90">
            <v>859.63290555721858</v>
          </cell>
          <cell r="U90">
            <v>5158</v>
          </cell>
          <cell r="V90">
            <v>4967</v>
          </cell>
          <cell r="W90">
            <v>-3.7029856533540129E-2</v>
          </cell>
        </row>
        <row r="91">
          <cell r="C91" t="str">
            <v>41b</v>
          </cell>
          <cell r="D91" t="str">
            <v>46.853</v>
          </cell>
          <cell r="E91" t="str">
            <v>Balonowe rozszerzanie jelita grubego z użyciem systemu do klipsowania OTSC</v>
          </cell>
          <cell r="F91" t="str">
            <v>121-041-02</v>
          </cell>
          <cell r="G91">
            <v>4.6544500000000006</v>
          </cell>
          <cell r="H91">
            <v>5947.4758000000002</v>
          </cell>
          <cell r="I91">
            <v>10.421399999999998</v>
          </cell>
          <cell r="J91">
            <v>79.134178959724323</v>
          </cell>
          <cell r="K91">
            <v>6041.6858289597249</v>
          </cell>
          <cell r="L91">
            <v>0</v>
          </cell>
          <cell r="M91">
            <v>119.53587737866727</v>
          </cell>
          <cell r="N91">
            <v>6161.2217063383923</v>
          </cell>
          <cell r="O91">
            <v>6002.444265303192</v>
          </cell>
          <cell r="P91">
            <v>2.6452130834934171E-2</v>
          </cell>
          <cell r="Q91">
            <v>0.64282144770100158</v>
          </cell>
          <cell r="R91">
            <v>6161.8645277860933</v>
          </cell>
          <cell r="S91">
            <v>0.2</v>
          </cell>
          <cell r="T91">
            <v>1232.3729055572187</v>
          </cell>
          <cell r="U91">
            <v>7394</v>
          </cell>
          <cell r="V91">
            <v>7204</v>
          </cell>
          <cell r="W91">
            <v>-2.5696510684338654E-2</v>
          </cell>
        </row>
        <row r="92">
          <cell r="C92">
            <v>42</v>
          </cell>
          <cell r="D92" t="str">
            <v>46.854</v>
          </cell>
          <cell r="E92" t="str">
            <v>Balonowe rozszerzanie odbytnicy</v>
          </cell>
          <cell r="F92" t="str">
            <v>121-042</v>
          </cell>
          <cell r="G92">
            <v>4.0193333333333339</v>
          </cell>
          <cell r="H92">
            <v>951.25080000000003</v>
          </cell>
          <cell r="I92">
            <v>8.3214000000000006</v>
          </cell>
          <cell r="J92">
            <v>48.074372106265763</v>
          </cell>
          <cell r="K92">
            <v>1011.6659054395991</v>
          </cell>
          <cell r="L92">
            <v>0</v>
          </cell>
          <cell r="M92">
            <v>72.618586869723757</v>
          </cell>
          <cell r="N92">
            <v>1084.2844923093228</v>
          </cell>
          <cell r="O92">
            <v>931.54840838939685</v>
          </cell>
          <cell r="P92">
            <v>0.16395936329707159</v>
          </cell>
          <cell r="Q92">
            <v>0.39051694073170001</v>
          </cell>
          <cell r="R92">
            <v>1084.6750092500545</v>
          </cell>
          <cell r="S92">
            <v>0.65948324120099533</v>
          </cell>
          <cell r="T92">
            <v>715.32499074994553</v>
          </cell>
          <cell r="U92">
            <v>1800</v>
          </cell>
          <cell r="V92">
            <v>1800</v>
          </cell>
          <cell r="W92" t="str">
            <v>bez zmian</v>
          </cell>
          <cell r="X92">
            <v>1800</v>
          </cell>
        </row>
        <row r="93">
          <cell r="C93">
            <v>43</v>
          </cell>
          <cell r="D93" t="str">
            <v>48.29</v>
          </cell>
          <cell r="E93" t="str">
            <v>Zabieg iniekcyjny w odbytnicy (np.tatuaż)</v>
          </cell>
          <cell r="F93" t="str">
            <v>121-043</v>
          </cell>
          <cell r="G93">
            <v>1.9096666666666664</v>
          </cell>
          <cell r="H93">
            <v>236.86279999999999</v>
          </cell>
          <cell r="I93">
            <v>8.3214000000000006</v>
          </cell>
          <cell r="J93">
            <v>61.489879911250469</v>
          </cell>
          <cell r="K93">
            <v>308.58374657791717</v>
          </cell>
          <cell r="L93">
            <v>0</v>
          </cell>
          <cell r="M93">
            <v>92.883338675203177</v>
          </cell>
          <cell r="N93">
            <v>401.46708525312033</v>
          </cell>
          <cell r="O93">
            <v>460.5250597403612</v>
          </cell>
          <cell r="P93">
            <v>-0.12824052293818078</v>
          </cell>
          <cell r="Q93">
            <v>0.49949357083275231</v>
          </cell>
          <cell r="R93">
            <v>401.96657882395306</v>
          </cell>
          <cell r="S93">
            <v>0.44290602889654462</v>
          </cell>
          <cell r="T93">
            <v>178.03342117604694</v>
          </cell>
          <cell r="U93">
            <v>580</v>
          </cell>
          <cell r="V93">
            <v>580</v>
          </cell>
          <cell r="W93" t="str">
            <v>bez zmian</v>
          </cell>
          <cell r="X93">
            <v>580</v>
          </cell>
        </row>
        <row r="94">
          <cell r="C94">
            <v>44</v>
          </cell>
          <cell r="D94" t="str">
            <v>51.10</v>
          </cell>
          <cell r="E94" t="str">
            <v>ECPW diagnostyczne</v>
          </cell>
          <cell r="F94" t="str">
            <v>121-044</v>
          </cell>
          <cell r="G94">
            <v>46.948668421052631</v>
          </cell>
          <cell r="H94">
            <v>413.40820000000008</v>
          </cell>
          <cell r="I94">
            <v>7.1593999999999998</v>
          </cell>
          <cell r="J94">
            <v>98.587734347871404</v>
          </cell>
          <cell r="K94">
            <v>566.10400276892415</v>
          </cell>
          <cell r="L94">
            <v>0</v>
          </cell>
          <cell r="M94">
            <v>148.92138237822229</v>
          </cell>
          <cell r="N94">
            <v>715.02538514714638</v>
          </cell>
          <cell r="O94">
            <v>486.98312055009717</v>
          </cell>
          <cell r="P94">
            <v>0.46827550067742019</v>
          </cell>
          <cell r="Q94">
            <v>0.80084624560665596</v>
          </cell>
          <cell r="R94">
            <v>715.82623139275302</v>
          </cell>
          <cell r="S94">
            <v>0.81608320984639615</v>
          </cell>
          <cell r="T94">
            <v>584.17376860724698</v>
          </cell>
          <cell r="U94">
            <v>1300</v>
          </cell>
          <cell r="V94">
            <v>1300</v>
          </cell>
          <cell r="W94" t="str">
            <v>bez zmian</v>
          </cell>
          <cell r="X94">
            <v>1300</v>
          </cell>
        </row>
        <row r="95">
          <cell r="C95">
            <v>45</v>
          </cell>
          <cell r="D95" t="str">
            <v>51.11</v>
          </cell>
          <cell r="E95" t="str">
            <v>ECW (cholangiografia)</v>
          </cell>
          <cell r="F95" t="str">
            <v>121-045</v>
          </cell>
          <cell r="G95">
            <v>46.948668421052631</v>
          </cell>
          <cell r="H95">
            <v>413.49820000000005</v>
          </cell>
          <cell r="I95">
            <v>7.1593999999999998</v>
          </cell>
          <cell r="J95">
            <v>98.587734347871404</v>
          </cell>
          <cell r="K95">
            <v>566.19400276892407</v>
          </cell>
          <cell r="L95">
            <v>0</v>
          </cell>
          <cell r="M95">
            <v>148.92138237822229</v>
          </cell>
          <cell r="N95">
            <v>715.1153851471463</v>
          </cell>
          <cell r="O95">
            <v>487.10312055009717</v>
          </cell>
          <cell r="P95">
            <v>0.46809855034299397</v>
          </cell>
          <cell r="Q95">
            <v>0.80084624560665596</v>
          </cell>
          <cell r="R95">
            <v>715.91623139275293</v>
          </cell>
          <cell r="S95">
            <v>0.81585490451999221</v>
          </cell>
          <cell r="T95">
            <v>584.08376860724707</v>
          </cell>
          <cell r="U95">
            <v>1300</v>
          </cell>
          <cell r="V95">
            <v>1300</v>
          </cell>
          <cell r="W95" t="str">
            <v>bez zmian</v>
          </cell>
          <cell r="X95">
            <v>1300</v>
          </cell>
        </row>
        <row r="96">
          <cell r="C96">
            <v>46</v>
          </cell>
          <cell r="D96" t="str">
            <v>51.14</v>
          </cell>
          <cell r="E96" t="str">
            <v>ECWP + biopsja dróg żółciowych/brodawki Vatera</v>
          </cell>
          <cell r="F96" t="str">
            <v>121-046</v>
          </cell>
          <cell r="G96">
            <v>47.348668421052636</v>
          </cell>
          <cell r="H96">
            <v>413.02480000000008</v>
          </cell>
          <cell r="I96">
            <v>8.3594000000000008</v>
          </cell>
          <cell r="J96">
            <v>98.587734347871404</v>
          </cell>
          <cell r="K96">
            <v>567.32060276892412</v>
          </cell>
          <cell r="L96">
            <v>0</v>
          </cell>
          <cell r="M96">
            <v>148.92138237822229</v>
          </cell>
          <cell r="N96">
            <v>716.24198514714635</v>
          </cell>
          <cell r="O96">
            <v>488.22972055009723</v>
          </cell>
          <cell r="P96">
            <v>0.46701840342727108</v>
          </cell>
          <cell r="Q96">
            <v>0.80084624560665596</v>
          </cell>
          <cell r="R96">
            <v>717.04283139275299</v>
          </cell>
          <cell r="S96">
            <v>0.95246356104097796</v>
          </cell>
          <cell r="T96">
            <v>682.95716860724701</v>
          </cell>
          <cell r="U96">
            <v>1400</v>
          </cell>
          <cell r="V96">
            <v>1400</v>
          </cell>
          <cell r="W96" t="str">
            <v>bez zmian</v>
          </cell>
          <cell r="X96">
            <v>1400</v>
          </cell>
        </row>
        <row r="97">
          <cell r="C97">
            <v>47</v>
          </cell>
          <cell r="D97" t="str">
            <v>51.15</v>
          </cell>
          <cell r="E97" t="str">
            <v>ECWP + manometria zwieracza Oddiego</v>
          </cell>
          <cell r="F97" t="str">
            <v>121-047</v>
          </cell>
          <cell r="G97">
            <v>46.948668421052631</v>
          </cell>
          <cell r="H97">
            <v>412.78980000000007</v>
          </cell>
          <cell r="I97">
            <v>7.1593999999999998</v>
          </cell>
          <cell r="J97">
            <v>98.587734347871404</v>
          </cell>
          <cell r="K97">
            <v>565.48560276892408</v>
          </cell>
          <cell r="L97">
            <v>0</v>
          </cell>
          <cell r="M97">
            <v>148.92138237822229</v>
          </cell>
          <cell r="N97">
            <v>714.40698514714632</v>
          </cell>
          <cell r="O97">
            <v>486.39472055009719</v>
          </cell>
          <cell r="P97">
            <v>0.46878030324666026</v>
          </cell>
          <cell r="Q97">
            <v>0.80084624560665596</v>
          </cell>
          <cell r="R97">
            <v>715.20783139275295</v>
          </cell>
          <cell r="S97">
            <v>0.2</v>
          </cell>
          <cell r="T97">
            <v>143.04156627855059</v>
          </cell>
          <cell r="U97">
            <v>858</v>
          </cell>
          <cell r="V97">
            <v>750</v>
          </cell>
          <cell r="W97">
            <v>0.14399999999999999</v>
          </cell>
          <cell r="X97">
            <v>750</v>
          </cell>
        </row>
        <row r="98">
          <cell r="C98">
            <v>48</v>
          </cell>
          <cell r="D98" t="str">
            <v>51.19</v>
          </cell>
          <cell r="E98" t="str">
            <v>ECPW + rewizja dróg żółciowych</v>
          </cell>
          <cell r="F98" t="str">
            <v>121-048</v>
          </cell>
          <cell r="G98">
            <v>46.948668421052631</v>
          </cell>
          <cell r="H98">
            <v>961.12980000000005</v>
          </cell>
          <cell r="I98">
            <v>7.1593999999999998</v>
          </cell>
          <cell r="J98">
            <v>98.587734347871404</v>
          </cell>
          <cell r="K98">
            <v>1113.825602768924</v>
          </cell>
          <cell r="L98">
            <v>0</v>
          </cell>
          <cell r="M98">
            <v>148.92138237822229</v>
          </cell>
          <cell r="N98">
            <v>1262.7469851471462</v>
          </cell>
          <cell r="O98">
            <v>1034.7347205500971</v>
          </cell>
          <cell r="P98">
            <v>0.22035818463289869</v>
          </cell>
          <cell r="Q98">
            <v>0.80084624560665596</v>
          </cell>
          <cell r="R98">
            <v>1263.5478313927529</v>
          </cell>
          <cell r="S98">
            <v>0.2</v>
          </cell>
          <cell r="T98">
            <v>252.7095662785506</v>
          </cell>
          <cell r="U98">
            <v>1516</v>
          </cell>
          <cell r="V98">
            <v>1500</v>
          </cell>
          <cell r="W98">
            <v>1.0666666666666666E-2</v>
          </cell>
          <cell r="X98">
            <v>1500</v>
          </cell>
        </row>
        <row r="99">
          <cell r="C99">
            <v>49</v>
          </cell>
          <cell r="D99" t="str">
            <v>51.64</v>
          </cell>
          <cell r="E99" t="str">
            <v>ECPW + zniszczenie zmian dróg żółciowych</v>
          </cell>
          <cell r="F99" t="str">
            <v>121-049</v>
          </cell>
          <cell r="G99">
            <v>46.948668421052631</v>
          </cell>
          <cell r="H99">
            <v>412.95980000000009</v>
          </cell>
          <cell r="I99">
            <v>14.459400000000002</v>
          </cell>
          <cell r="J99">
            <v>98.587734347871404</v>
          </cell>
          <cell r="K99">
            <v>572.95560276892411</v>
          </cell>
          <cell r="L99">
            <v>0</v>
          </cell>
          <cell r="M99">
            <v>148.92138237822229</v>
          </cell>
          <cell r="N99">
            <v>721.87698514714634</v>
          </cell>
          <cell r="O99">
            <v>493.86472055009722</v>
          </cell>
          <cell r="P99">
            <v>0.46168972009799547</v>
          </cell>
          <cell r="Q99">
            <v>0.80084624560665596</v>
          </cell>
          <cell r="R99">
            <v>722.67783139275298</v>
          </cell>
          <cell r="S99">
            <v>0.93723944361473488</v>
          </cell>
          <cell r="T99">
            <v>677.32216860724702</v>
          </cell>
          <cell r="U99">
            <v>1400</v>
          </cell>
          <cell r="V99">
            <v>1400</v>
          </cell>
          <cell r="W99" t="str">
            <v>bez zmian</v>
          </cell>
          <cell r="X99">
            <v>1400</v>
          </cell>
        </row>
        <row r="100">
          <cell r="C100">
            <v>50</v>
          </cell>
          <cell r="D100" t="str">
            <v>51.84</v>
          </cell>
          <cell r="E100" t="str">
            <v>ECPW + rozszerzanie dróg żółciowych/brodawki Vatera</v>
          </cell>
          <cell r="F100" t="str">
            <v>121-050</v>
          </cell>
          <cell r="G100">
            <v>46.948668421052631</v>
          </cell>
          <cell r="H100">
            <v>1279.1297999999999</v>
          </cell>
          <cell r="I100">
            <v>7.1593999999999998</v>
          </cell>
          <cell r="J100">
            <v>98.587734347871404</v>
          </cell>
          <cell r="K100">
            <v>1431.825602768924</v>
          </cell>
          <cell r="L100">
            <v>0</v>
          </cell>
          <cell r="M100">
            <v>148.92138237822229</v>
          </cell>
          <cell r="N100">
            <v>1580.7469851471462</v>
          </cell>
          <cell r="O100">
            <v>1352.7347205500969</v>
          </cell>
          <cell r="P100">
            <v>0.16855652563151993</v>
          </cell>
          <cell r="Q100">
            <v>0.80084624560665596</v>
          </cell>
          <cell r="R100">
            <v>1581.5478313927529</v>
          </cell>
          <cell r="S100">
            <v>0.26458394763738957</v>
          </cell>
          <cell r="T100">
            <v>418.45216860724713</v>
          </cell>
          <cell r="U100">
            <v>2000</v>
          </cell>
          <cell r="V100">
            <v>2000</v>
          </cell>
          <cell r="W100" t="str">
            <v>bez zmian</v>
          </cell>
          <cell r="X100">
            <v>2000</v>
          </cell>
        </row>
        <row r="101">
          <cell r="C101">
            <v>51</v>
          </cell>
          <cell r="D101" t="str">
            <v>51.85</v>
          </cell>
          <cell r="E101" t="str">
            <v>ECPW + sfinkterotomia</v>
          </cell>
          <cell r="F101" t="str">
            <v>121-051</v>
          </cell>
          <cell r="G101">
            <v>46.948668421052631</v>
          </cell>
          <cell r="H101">
            <v>413.12980000000005</v>
          </cell>
          <cell r="I101">
            <v>7.1593999999999998</v>
          </cell>
          <cell r="J101">
            <v>98.587734347871404</v>
          </cell>
          <cell r="K101">
            <v>565.82560276892411</v>
          </cell>
          <cell r="L101">
            <v>0</v>
          </cell>
          <cell r="M101">
            <v>148.92138237822229</v>
          </cell>
          <cell r="N101">
            <v>714.74698514714646</v>
          </cell>
          <cell r="O101">
            <v>486.73472055009722</v>
          </cell>
          <cell r="P101">
            <v>0.4684528449898841</v>
          </cell>
          <cell r="Q101">
            <v>0.80084624560665596</v>
          </cell>
          <cell r="R101">
            <v>715.5478313927531</v>
          </cell>
          <cell r="S101">
            <v>1.0962959206799319</v>
          </cell>
          <cell r="T101">
            <v>784.4521686072469</v>
          </cell>
          <cell r="U101">
            <v>1500</v>
          </cell>
          <cell r="V101">
            <v>1500</v>
          </cell>
          <cell r="W101" t="str">
            <v>bez zmian</v>
          </cell>
          <cell r="X101">
            <v>1500</v>
          </cell>
        </row>
        <row r="102">
          <cell r="C102">
            <v>52</v>
          </cell>
          <cell r="D102" t="str">
            <v>51.86</v>
          </cell>
          <cell r="E102" t="str">
            <v>ECPW + założenie sondy nosowo-żółciowej</v>
          </cell>
          <cell r="F102" t="str">
            <v>121-052</v>
          </cell>
          <cell r="G102">
            <v>46.948668421052631</v>
          </cell>
          <cell r="H102">
            <v>834.32980000000009</v>
          </cell>
          <cell r="I102">
            <v>7.1593999999999998</v>
          </cell>
          <cell r="J102">
            <v>98.587734347871404</v>
          </cell>
          <cell r="K102">
            <v>987.02560276892416</v>
          </cell>
          <cell r="L102">
            <v>0</v>
          </cell>
          <cell r="M102">
            <v>148.92138237822229</v>
          </cell>
          <cell r="N102">
            <v>1135.9469851471465</v>
          </cell>
          <cell r="O102">
            <v>929.53472055009706</v>
          </cell>
          <cell r="P102">
            <v>0.22205976821919574</v>
          </cell>
          <cell r="Q102">
            <v>0.80084624560665596</v>
          </cell>
          <cell r="R102">
            <v>1136.7478313927531</v>
          </cell>
          <cell r="S102">
            <v>0.23158361189456422</v>
          </cell>
          <cell r="T102">
            <v>263.25216860724686</v>
          </cell>
          <cell r="U102">
            <v>1400</v>
          </cell>
          <cell r="V102">
            <v>1400</v>
          </cell>
          <cell r="W102" t="str">
            <v>bez zmian</v>
          </cell>
          <cell r="X102">
            <v>1400</v>
          </cell>
        </row>
        <row r="103">
          <cell r="C103">
            <v>53</v>
          </cell>
          <cell r="D103" t="str">
            <v>51.871</v>
          </cell>
          <cell r="E103" t="str">
            <v>ECPW + protezowanie dróg żółciowych</v>
          </cell>
          <cell r="F103" t="str">
            <v>121-053</v>
          </cell>
          <cell r="G103">
            <v>46.948668421052631</v>
          </cell>
          <cell r="H103">
            <v>553.52980000000002</v>
          </cell>
          <cell r="I103">
            <v>7.1593999999999998</v>
          </cell>
          <cell r="J103">
            <v>98.587734347871404</v>
          </cell>
          <cell r="K103">
            <v>706.22560276892409</v>
          </cell>
          <cell r="L103">
            <v>0</v>
          </cell>
          <cell r="M103">
            <v>148.92138237822229</v>
          </cell>
          <cell r="N103">
            <v>855.14698514714632</v>
          </cell>
          <cell r="O103">
            <v>625.73472055009722</v>
          </cell>
          <cell r="P103">
            <v>0.36662863201097057</v>
          </cell>
          <cell r="Q103">
            <v>0.80084624560665596</v>
          </cell>
          <cell r="R103">
            <v>855.94783139275296</v>
          </cell>
          <cell r="S103">
            <v>1.9207387510195948</v>
          </cell>
          <cell r="T103">
            <v>1644.052168607247</v>
          </cell>
          <cell r="U103">
            <v>2500</v>
          </cell>
          <cell r="V103">
            <v>2500</v>
          </cell>
          <cell r="W103" t="str">
            <v>bez zmian</v>
          </cell>
          <cell r="X103">
            <v>2500</v>
          </cell>
        </row>
        <row r="104">
          <cell r="C104">
            <v>54</v>
          </cell>
          <cell r="D104" t="str">
            <v>51.872</v>
          </cell>
          <cell r="E104" t="str">
            <v>ECPW + protezowanie (prot.samorozprężalną) dróg żółciowych</v>
          </cell>
          <cell r="F104" t="str">
            <v>121-054</v>
          </cell>
          <cell r="G104">
            <v>46.948668421052631</v>
          </cell>
          <cell r="H104">
            <v>4301.1298000000006</v>
          </cell>
          <cell r="I104">
            <v>7.1593999999999998</v>
          </cell>
          <cell r="J104">
            <v>98.587734347871404</v>
          </cell>
          <cell r="K104">
            <v>4453.825602768924</v>
          </cell>
          <cell r="L104">
            <v>0</v>
          </cell>
          <cell r="M104">
            <v>148.92138237822229</v>
          </cell>
          <cell r="N104">
            <v>4602.746985147146</v>
          </cell>
          <cell r="O104">
            <v>4896.7347205500973</v>
          </cell>
          <cell r="P104">
            <v>-6.0037505027416484E-2</v>
          </cell>
          <cell r="Q104">
            <v>0.80084624560665596</v>
          </cell>
          <cell r="R104">
            <v>4603.5478313927524</v>
          </cell>
          <cell r="S104">
            <v>0.41195448338233015</v>
          </cell>
          <cell r="T104">
            <v>1896.4521686072476</v>
          </cell>
          <cell r="U104">
            <v>6500</v>
          </cell>
          <cell r="V104">
            <v>6500</v>
          </cell>
          <cell r="W104" t="str">
            <v>bez zmian</v>
          </cell>
          <cell r="X104">
            <v>6500</v>
          </cell>
        </row>
        <row r="105">
          <cell r="C105">
            <v>55</v>
          </cell>
          <cell r="D105" t="str">
            <v>51.88</v>
          </cell>
          <cell r="E105" t="str">
            <v>ECPW + usunięcie kamieni z dróg żółciowych</v>
          </cell>
          <cell r="F105" t="str">
            <v>121-055</v>
          </cell>
          <cell r="G105">
            <v>46.948668421052631</v>
          </cell>
          <cell r="H105">
            <v>545.4298</v>
          </cell>
          <cell r="I105">
            <v>7.1593999999999998</v>
          </cell>
          <cell r="J105">
            <v>98.587734347871404</v>
          </cell>
          <cell r="K105">
            <v>698.12560276892407</v>
          </cell>
          <cell r="L105">
            <v>0</v>
          </cell>
          <cell r="M105">
            <v>148.92138237822229</v>
          </cell>
          <cell r="N105">
            <v>847.04698514714642</v>
          </cell>
          <cell r="O105">
            <v>619.03472055009718</v>
          </cell>
          <cell r="P105">
            <v>0.36833517899356127</v>
          </cell>
          <cell r="Q105">
            <v>0.80084624560665596</v>
          </cell>
          <cell r="R105">
            <v>847.84783139275305</v>
          </cell>
          <cell r="S105">
            <v>1.8306966310894948</v>
          </cell>
          <cell r="T105">
            <v>1552.1521686072469</v>
          </cell>
          <cell r="U105">
            <v>2400</v>
          </cell>
          <cell r="V105">
            <v>2400</v>
          </cell>
          <cell r="W105" t="str">
            <v>bez zmian</v>
          </cell>
          <cell r="X105">
            <v>2400</v>
          </cell>
        </row>
        <row r="106">
          <cell r="C106">
            <v>56</v>
          </cell>
          <cell r="D106" t="str">
            <v>51.95</v>
          </cell>
          <cell r="E106" t="str">
            <v>ECPW + usunięcie protezy dróg żółciowych</v>
          </cell>
          <cell r="F106" t="str">
            <v>121-056</v>
          </cell>
          <cell r="G106">
            <v>46.948668421052631</v>
          </cell>
          <cell r="H106">
            <v>413.03579999999999</v>
          </cell>
          <cell r="I106">
            <v>7.1593999999999998</v>
          </cell>
          <cell r="J106">
            <v>98.587734347871404</v>
          </cell>
          <cell r="K106">
            <v>565.73160276892406</v>
          </cell>
          <cell r="L106">
            <v>0</v>
          </cell>
          <cell r="M106">
            <v>148.92138237822229</v>
          </cell>
          <cell r="N106">
            <v>714.65298514714641</v>
          </cell>
          <cell r="O106">
            <v>486.64072055009717</v>
          </cell>
          <cell r="P106">
            <v>0.46854333180196034</v>
          </cell>
          <cell r="Q106">
            <v>0.80084624560665596</v>
          </cell>
          <cell r="R106">
            <v>715.45383139275305</v>
          </cell>
          <cell r="S106">
            <v>0.2</v>
          </cell>
          <cell r="T106">
            <v>143.0907662785506</v>
          </cell>
          <cell r="U106">
            <v>859</v>
          </cell>
          <cell r="V106">
            <v>750</v>
          </cell>
          <cell r="W106">
            <v>0.14533333333333334</v>
          </cell>
          <cell r="X106">
            <v>750</v>
          </cell>
        </row>
        <row r="107">
          <cell r="C107">
            <v>57</v>
          </cell>
          <cell r="D107" t="str">
            <v>52.13</v>
          </cell>
          <cell r="E107" t="str">
            <v>EPW (pankreatografia)</v>
          </cell>
          <cell r="F107" t="str">
            <v>121-057</v>
          </cell>
          <cell r="G107">
            <v>46.948668421052631</v>
          </cell>
          <cell r="H107">
            <v>1363.5297999999998</v>
          </cell>
          <cell r="I107">
            <v>7.1593999999999998</v>
          </cell>
          <cell r="J107">
            <v>98.587734347871404</v>
          </cell>
          <cell r="K107">
            <v>1516.2256027689239</v>
          </cell>
          <cell r="L107">
            <v>0</v>
          </cell>
          <cell r="M107">
            <v>148.92138237822229</v>
          </cell>
          <cell r="N107">
            <v>1665.1469851471461</v>
          </cell>
          <cell r="O107">
            <v>939.53472055009706</v>
          </cell>
          <cell r="P107">
            <v>0.77231021773437325</v>
          </cell>
          <cell r="Q107">
            <v>0.80084624560665596</v>
          </cell>
          <cell r="R107">
            <v>1665.9478313927527</v>
          </cell>
          <cell r="S107">
            <v>0.2</v>
          </cell>
          <cell r="T107">
            <v>333.18956627855056</v>
          </cell>
          <cell r="U107">
            <v>1999</v>
          </cell>
          <cell r="V107">
            <v>1300</v>
          </cell>
          <cell r="W107">
            <v>0.53769230769230769</v>
          </cell>
          <cell r="X107">
            <v>1300</v>
          </cell>
        </row>
        <row r="108">
          <cell r="C108">
            <v>58</v>
          </cell>
          <cell r="D108" t="str">
            <v>52.14</v>
          </cell>
          <cell r="E108" t="str">
            <v>ECWP + biopsja dróg trzustkowych</v>
          </cell>
          <cell r="F108" t="str">
            <v>121-058</v>
          </cell>
          <cell r="G108">
            <v>47.348668421052636</v>
          </cell>
          <cell r="H108">
            <v>1371.8297999999995</v>
          </cell>
          <cell r="I108">
            <v>8.3594000000000008</v>
          </cell>
          <cell r="J108">
            <v>98.587734347871404</v>
          </cell>
          <cell r="K108">
            <v>1526.1256027689237</v>
          </cell>
          <cell r="L108">
            <v>0</v>
          </cell>
          <cell r="M108">
            <v>148.92138237822229</v>
          </cell>
          <cell r="N108">
            <v>1675.046985147146</v>
          </cell>
          <cell r="O108">
            <v>949.43472055009738</v>
          </cell>
          <cell r="P108">
            <v>0.76425714047684368</v>
          </cell>
          <cell r="Q108">
            <v>0.80084624560665596</v>
          </cell>
          <cell r="R108">
            <v>1675.8478313927526</v>
          </cell>
          <cell r="S108">
            <v>0.2</v>
          </cell>
          <cell r="T108">
            <v>335.16956627855052</v>
          </cell>
          <cell r="U108">
            <v>2011</v>
          </cell>
          <cell r="V108">
            <v>1400</v>
          </cell>
          <cell r="W108">
            <v>0.43642857142857144</v>
          </cell>
          <cell r="X108">
            <v>1400</v>
          </cell>
        </row>
        <row r="109">
          <cell r="C109">
            <v>59</v>
          </cell>
          <cell r="D109" t="str">
            <v>52.19</v>
          </cell>
          <cell r="E109" t="str">
            <v>ECPW + rewizja przewodu Wirsunga</v>
          </cell>
          <cell r="F109" t="str">
            <v>121-059</v>
          </cell>
          <cell r="G109">
            <v>46.948668421052631</v>
          </cell>
          <cell r="H109">
            <v>1363.8981999999999</v>
          </cell>
          <cell r="I109">
            <v>7.1593999999999998</v>
          </cell>
          <cell r="J109">
            <v>98.587734347871404</v>
          </cell>
          <cell r="K109">
            <v>1516.5940027689239</v>
          </cell>
          <cell r="L109">
            <v>0</v>
          </cell>
          <cell r="M109">
            <v>148.92138237822229</v>
          </cell>
          <cell r="N109">
            <v>1665.5153851471462</v>
          </cell>
          <cell r="O109">
            <v>939.90312055009713</v>
          </cell>
          <cell r="P109">
            <v>0.77200750665916495</v>
          </cell>
          <cell r="Q109">
            <v>0.80084624560665596</v>
          </cell>
          <cell r="R109">
            <v>1666.3162313927528</v>
          </cell>
          <cell r="S109">
            <v>0.2</v>
          </cell>
          <cell r="T109">
            <v>333.26324627855058</v>
          </cell>
          <cell r="U109">
            <v>2000</v>
          </cell>
          <cell r="V109">
            <v>1500</v>
          </cell>
          <cell r="W109">
            <v>0.33333333333333331</v>
          </cell>
          <cell r="X109">
            <v>1500</v>
          </cell>
        </row>
        <row r="110">
          <cell r="C110">
            <v>60</v>
          </cell>
          <cell r="D110" t="str">
            <v>52.931</v>
          </cell>
          <cell r="E110" t="str">
            <v>ECPW + protezowenia dróg trzustkowych</v>
          </cell>
          <cell r="F110" t="str">
            <v>121-060</v>
          </cell>
          <cell r="G110">
            <v>46.948668421052631</v>
          </cell>
          <cell r="H110">
            <v>1439.1297999999997</v>
          </cell>
          <cell r="I110">
            <v>7.1593999999999998</v>
          </cell>
          <cell r="J110">
            <v>98.587734347871404</v>
          </cell>
          <cell r="K110">
            <v>1591.8256027689238</v>
          </cell>
          <cell r="L110">
            <v>0</v>
          </cell>
          <cell r="M110">
            <v>148.92138237822229</v>
          </cell>
          <cell r="N110">
            <v>1740.746985147146</v>
          </cell>
          <cell r="O110">
            <v>1202.5347205500971</v>
          </cell>
          <cell r="P110">
            <v>0.44756484399123614</v>
          </cell>
          <cell r="Q110">
            <v>0.80084624560665596</v>
          </cell>
          <cell r="R110">
            <v>1741.5478313927526</v>
          </cell>
          <cell r="S110">
            <v>0.43550464416512585</v>
          </cell>
          <cell r="T110">
            <v>758.45216860724736</v>
          </cell>
          <cell r="U110">
            <v>2500</v>
          </cell>
          <cell r="V110">
            <v>2500</v>
          </cell>
          <cell r="W110" t="str">
            <v>bez zmian</v>
          </cell>
          <cell r="X110">
            <v>2500</v>
          </cell>
        </row>
        <row r="111">
          <cell r="C111">
            <v>61</v>
          </cell>
          <cell r="D111" t="str">
            <v>52.932</v>
          </cell>
          <cell r="E111" t="str">
            <v>ECPW + pretezowanie (prot.samorozprężalną) dróg trzustkowych</v>
          </cell>
          <cell r="F111" t="str">
            <v>121-061</v>
          </cell>
          <cell r="G111">
            <v>46.948668421052631</v>
          </cell>
          <cell r="H111">
            <v>5251.5298000000003</v>
          </cell>
          <cell r="I111">
            <v>7.1593999999999998</v>
          </cell>
          <cell r="J111">
            <v>98.587734347871404</v>
          </cell>
          <cell r="K111">
            <v>5404.2256027689236</v>
          </cell>
          <cell r="L111">
            <v>0</v>
          </cell>
          <cell r="M111">
            <v>148.92138237822229</v>
          </cell>
          <cell r="N111">
            <v>5553.1469851471456</v>
          </cell>
          <cell r="O111">
            <v>5349.5347205500975</v>
          </cell>
          <cell r="P111">
            <v>3.8061677366982391E-2</v>
          </cell>
          <cell r="Q111">
            <v>0.80084624560665596</v>
          </cell>
          <cell r="R111">
            <v>5553.9478313927521</v>
          </cell>
          <cell r="S111">
            <v>0.2</v>
          </cell>
          <cell r="T111">
            <v>1110.7895662785504</v>
          </cell>
          <cell r="U111">
            <v>6665</v>
          </cell>
          <cell r="V111">
            <v>6500</v>
          </cell>
          <cell r="W111">
            <v>2.5384615384615384E-2</v>
          </cell>
          <cell r="X111">
            <v>6500</v>
          </cell>
        </row>
        <row r="112">
          <cell r="C112">
            <v>62</v>
          </cell>
          <cell r="D112" t="str">
            <v>52.94</v>
          </cell>
          <cell r="E112" t="str">
            <v>ECPW + usunięcie protezy przewodu Wirsunga</v>
          </cell>
          <cell r="F112" t="str">
            <v>121-062</v>
          </cell>
          <cell r="G112">
            <v>46.948668421052631</v>
          </cell>
          <cell r="H112">
            <v>1363.5297999999998</v>
          </cell>
          <cell r="I112">
            <v>7.1593999999999998</v>
          </cell>
          <cell r="J112">
            <v>98.587734347871404</v>
          </cell>
          <cell r="K112">
            <v>1516.2256027689239</v>
          </cell>
          <cell r="L112">
            <v>0</v>
          </cell>
          <cell r="M112">
            <v>148.92138237822229</v>
          </cell>
          <cell r="N112">
            <v>1665.1469851471461</v>
          </cell>
          <cell r="O112">
            <v>939.53472055009706</v>
          </cell>
          <cell r="P112">
            <v>0.77231021773437325</v>
          </cell>
          <cell r="Q112">
            <v>0.80084624560665596</v>
          </cell>
          <cell r="R112">
            <v>1665.9478313927527</v>
          </cell>
          <cell r="S112">
            <v>0.2</v>
          </cell>
          <cell r="T112">
            <v>333.18956627855056</v>
          </cell>
          <cell r="U112">
            <v>1999</v>
          </cell>
          <cell r="V112">
            <v>1150</v>
          </cell>
          <cell r="W112">
            <v>0.73826086956521741</v>
          </cell>
          <cell r="X112">
            <v>1150</v>
          </cell>
        </row>
        <row r="113">
          <cell r="C113">
            <v>63</v>
          </cell>
          <cell r="D113" t="str">
            <v>52.941</v>
          </cell>
          <cell r="E113" t="str">
            <v>ECPW + usunięcie kamieni z dróg trzustkowych</v>
          </cell>
          <cell r="F113" t="str">
            <v>121-063</v>
          </cell>
          <cell r="G113">
            <v>46.948668421052631</v>
          </cell>
          <cell r="H113">
            <v>1911.4397999999999</v>
          </cell>
          <cell r="I113">
            <v>7.1593999999999998</v>
          </cell>
          <cell r="J113">
            <v>98.587734347871404</v>
          </cell>
          <cell r="K113">
            <v>2064.1356027689239</v>
          </cell>
          <cell r="L113">
            <v>0</v>
          </cell>
          <cell r="M113">
            <v>148.92138237822229</v>
          </cell>
          <cell r="N113">
            <v>2213.0569851471464</v>
          </cell>
          <cell r="O113">
            <v>1487.4147205500969</v>
          </cell>
          <cell r="P113">
            <v>0.48785470156479432</v>
          </cell>
          <cell r="Q113">
            <v>0.80084624560665596</v>
          </cell>
          <cell r="R113">
            <v>2213.8578313927533</v>
          </cell>
          <cell r="S113">
            <v>0.2</v>
          </cell>
          <cell r="T113">
            <v>442.77156627855067</v>
          </cell>
          <cell r="U113">
            <v>2657</v>
          </cell>
          <cell r="V113">
            <v>2400</v>
          </cell>
          <cell r="W113">
            <v>0.10708333333333334</v>
          </cell>
          <cell r="X113">
            <v>2400</v>
          </cell>
        </row>
        <row r="114">
          <cell r="C114">
            <v>64</v>
          </cell>
          <cell r="D114" t="str">
            <v>52.97</v>
          </cell>
          <cell r="E114" t="str">
            <v>ECPW + założenie zgłębnika do dróg trzustkowych</v>
          </cell>
          <cell r="F114" t="str">
            <v>121-064</v>
          </cell>
          <cell r="G114">
            <v>46.948668421052631</v>
          </cell>
          <cell r="H114">
            <v>1784.6397999999999</v>
          </cell>
          <cell r="I114">
            <v>7.1593999999999998</v>
          </cell>
          <cell r="J114">
            <v>98.587734347871404</v>
          </cell>
          <cell r="K114">
            <v>1937.335602768924</v>
          </cell>
          <cell r="L114">
            <v>0</v>
          </cell>
          <cell r="M114">
            <v>148.92138237822229</v>
          </cell>
          <cell r="N114">
            <v>2086.2569851471462</v>
          </cell>
          <cell r="O114">
            <v>1382.2147205500969</v>
          </cell>
          <cell r="P114">
            <v>0.50935810053943931</v>
          </cell>
          <cell r="Q114">
            <v>0.80084624560665596</v>
          </cell>
          <cell r="R114">
            <v>2087.0578313927531</v>
          </cell>
          <cell r="S114">
            <v>0.2</v>
          </cell>
          <cell r="T114">
            <v>417.41156627855065</v>
          </cell>
          <cell r="U114">
            <v>2504</v>
          </cell>
          <cell r="V114">
            <v>1800</v>
          </cell>
          <cell r="W114">
            <v>0.39111111111111113</v>
          </cell>
          <cell r="X114">
            <v>1800</v>
          </cell>
        </row>
        <row r="115">
          <cell r="C115">
            <v>65</v>
          </cell>
          <cell r="D115" t="str">
            <v>52.98</v>
          </cell>
          <cell r="E115" t="str">
            <v>ECPW + rozszerzanie przewodu Wirsunga</v>
          </cell>
          <cell r="F115" t="str">
            <v>121-065</v>
          </cell>
          <cell r="G115">
            <v>46.948668421052631</v>
          </cell>
          <cell r="H115">
            <v>2229.8081999999999</v>
          </cell>
          <cell r="I115">
            <v>7.1593999999999998</v>
          </cell>
          <cell r="J115">
            <v>98.587734347871404</v>
          </cell>
          <cell r="K115">
            <v>2382.5040027689242</v>
          </cell>
          <cell r="L115">
            <v>0</v>
          </cell>
          <cell r="M115">
            <v>148.92138237822229</v>
          </cell>
          <cell r="N115">
            <v>2531.4253851471467</v>
          </cell>
          <cell r="O115">
            <v>1805.783120550097</v>
          </cell>
          <cell r="P115">
            <v>0.4018435305652856</v>
          </cell>
          <cell r="Q115">
            <v>0.80084624560665596</v>
          </cell>
          <cell r="R115">
            <v>2532.2262313927536</v>
          </cell>
          <cell r="S115">
            <v>0.2</v>
          </cell>
          <cell r="T115">
            <v>506.44524627855071</v>
          </cell>
          <cell r="U115">
            <v>3039</v>
          </cell>
          <cell r="V115">
            <v>2300</v>
          </cell>
          <cell r="W115">
            <v>0.32130434782608697</v>
          </cell>
          <cell r="X115">
            <v>2300</v>
          </cell>
        </row>
        <row r="116">
          <cell r="C116">
            <v>66</v>
          </cell>
          <cell r="D116" t="str">
            <v xml:space="preserve">96.07 </v>
          </cell>
          <cell r="E116" t="str">
            <v>Założenie sondy do żołądka</v>
          </cell>
          <cell r="F116" t="str">
            <v>121-066</v>
          </cell>
          <cell r="G116">
            <v>9.9770438596491235</v>
          </cell>
          <cell r="H116">
            <v>142.46779999999998</v>
          </cell>
          <cell r="I116">
            <v>5.1593999999999998</v>
          </cell>
          <cell r="J116">
            <v>54.782126008758119</v>
          </cell>
          <cell r="K116">
            <v>212.38636986840723</v>
          </cell>
          <cell r="L116">
            <v>0</v>
          </cell>
          <cell r="M116">
            <v>82.750962772463467</v>
          </cell>
          <cell r="N116">
            <v>295.13733264087068</v>
          </cell>
          <cell r="O116">
            <v>355.88533055610702</v>
          </cell>
          <cell r="P116">
            <v>-0.17069542546277874</v>
          </cell>
          <cell r="Q116">
            <v>0.44500525578222616</v>
          </cell>
          <cell r="R116">
            <v>295.58233789665292</v>
          </cell>
          <cell r="S116">
            <v>0.69157603785791644</v>
          </cell>
          <cell r="T116">
            <v>204.41766210334708</v>
          </cell>
          <cell r="U116">
            <v>500</v>
          </cell>
          <cell r="V116">
            <v>500</v>
          </cell>
          <cell r="W116" t="str">
            <v>bez zmian</v>
          </cell>
          <cell r="X116">
            <v>500</v>
          </cell>
        </row>
        <row r="117">
          <cell r="C117">
            <v>67</v>
          </cell>
          <cell r="D117" t="str">
            <v xml:space="preserve">96.08 </v>
          </cell>
          <cell r="E117" t="str">
            <v>Założenie sondy do jelita cienkiego</v>
          </cell>
          <cell r="F117" t="str">
            <v>121-067</v>
          </cell>
          <cell r="G117">
            <v>11.561543859649124</v>
          </cell>
          <cell r="H117">
            <v>321.57780000000002</v>
          </cell>
          <cell r="I117">
            <v>5.1593999999999998</v>
          </cell>
          <cell r="J117">
            <v>68.197633813742826</v>
          </cell>
          <cell r="K117">
            <v>406.49637767339198</v>
          </cell>
          <cell r="L117">
            <v>0</v>
          </cell>
          <cell r="M117">
            <v>103.0157145779429</v>
          </cell>
          <cell r="N117">
            <v>509.51209225133488</v>
          </cell>
          <cell r="O117">
            <v>473.49881524040489</v>
          </cell>
          <cell r="P117">
            <v>7.6057797510317562E-2</v>
          </cell>
          <cell r="Q117">
            <v>0.55398188588327846</v>
          </cell>
          <cell r="R117">
            <v>510.06607413721815</v>
          </cell>
          <cell r="S117">
            <v>0.2</v>
          </cell>
          <cell r="T117">
            <v>102.01321482744363</v>
          </cell>
          <cell r="U117">
            <v>612</v>
          </cell>
          <cell r="V117">
            <v>600</v>
          </cell>
          <cell r="W117">
            <v>0.02</v>
          </cell>
          <cell r="X117">
            <v>600</v>
          </cell>
        </row>
        <row r="118">
          <cell r="C118">
            <v>68</v>
          </cell>
          <cell r="D118" t="str">
            <v>98.02</v>
          </cell>
          <cell r="E118" t="str">
            <v>Usunięcie ciała obcego z przełyku z użyciem tuby zewnętrznej</v>
          </cell>
          <cell r="F118" t="str">
            <v>121-068</v>
          </cell>
          <cell r="G118">
            <v>11.234350877192984</v>
          </cell>
          <cell r="H118">
            <v>1234.1777999999997</v>
          </cell>
          <cell r="I118">
            <v>5.1593999999999998</v>
          </cell>
          <cell r="J118">
            <v>48.074372106265763</v>
          </cell>
          <cell r="K118">
            <v>1298.6459229834586</v>
          </cell>
          <cell r="L118">
            <v>0</v>
          </cell>
          <cell r="M118">
            <v>72.618586869723757</v>
          </cell>
          <cell r="N118">
            <v>1371.2645098531823</v>
          </cell>
          <cell r="O118">
            <v>1883.8118469858878</v>
          </cell>
          <cell r="P118">
            <v>-0.27207989903704283</v>
          </cell>
          <cell r="Q118">
            <v>0.39051694073170001</v>
          </cell>
          <cell r="R118">
            <v>1371.655026793914</v>
          </cell>
          <cell r="S118">
            <v>0.67680645284112417</v>
          </cell>
          <cell r="T118">
            <v>928.34497320608602</v>
          </cell>
          <cell r="U118">
            <v>2300</v>
          </cell>
          <cell r="V118">
            <v>2300</v>
          </cell>
          <cell r="W118" t="str">
            <v>bez zmian</v>
          </cell>
          <cell r="X118">
            <v>2300</v>
          </cell>
        </row>
        <row r="119">
          <cell r="C119" t="str">
            <v>68a</v>
          </cell>
          <cell r="D119" t="str">
            <v>98.02</v>
          </cell>
          <cell r="E119" t="str">
            <v>Usunięcie ciała obcego z przełyku bez użycia tuby zewnętrznej</v>
          </cell>
          <cell r="F119" t="str">
            <v>121-068-01</v>
          </cell>
          <cell r="G119">
            <v>11.234350877192984</v>
          </cell>
          <cell r="H119">
            <v>46.177799999999998</v>
          </cell>
          <cell r="I119">
            <v>5.1593999999999998</v>
          </cell>
          <cell r="J119">
            <v>48.074372106265763</v>
          </cell>
          <cell r="K119">
            <v>110.64592298345875</v>
          </cell>
          <cell r="L119">
            <v>0</v>
          </cell>
          <cell r="M119">
            <v>72.618586869723757</v>
          </cell>
          <cell r="N119">
            <v>183.26450985318252</v>
          </cell>
          <cell r="O119">
            <v>183.811846985888</v>
          </cell>
          <cell r="P119">
            <v>-2.9777032420957097E-3</v>
          </cell>
          <cell r="Q119">
            <v>0.39051694073170001</v>
          </cell>
          <cell r="R119">
            <v>183.6550267939142</v>
          </cell>
          <cell r="S119">
            <v>1.0037567521249817</v>
          </cell>
          <cell r="T119">
            <v>184.34497320608583</v>
          </cell>
          <cell r="U119">
            <v>368</v>
          </cell>
          <cell r="V119">
            <v>368</v>
          </cell>
          <cell r="W119" t="str">
            <v>bez zmian</v>
          </cell>
          <cell r="X119">
            <v>368</v>
          </cell>
        </row>
        <row r="120">
          <cell r="C120">
            <v>69</v>
          </cell>
          <cell r="D120" t="str">
            <v>98.03</v>
          </cell>
          <cell r="E120" t="str">
            <v>Usunięcie ciała obcego z żołądka i jelita cienkiego z użyciem tuby zewnętrznej</v>
          </cell>
          <cell r="F120" t="str">
            <v>121-069</v>
          </cell>
          <cell r="G120">
            <v>11.234350877192984</v>
          </cell>
          <cell r="H120">
            <v>1234.1777999999997</v>
          </cell>
          <cell r="I120">
            <v>5.1593999999999998</v>
          </cell>
          <cell r="J120">
            <v>54.782126008758119</v>
          </cell>
          <cell r="K120">
            <v>1305.3536768859508</v>
          </cell>
          <cell r="L120">
            <v>0</v>
          </cell>
          <cell r="M120">
            <v>82.750962772463467</v>
          </cell>
          <cell r="N120">
            <v>1388.1046396584143</v>
          </cell>
          <cell r="O120">
            <v>1899.1933393280367</v>
          </cell>
          <cell r="P120">
            <v>-0.26910830460813079</v>
          </cell>
          <cell r="Q120">
            <v>0.44500525578222616</v>
          </cell>
          <cell r="R120">
            <v>1388.5496449141965</v>
          </cell>
          <cell r="S120">
            <v>1.1605277211283149</v>
          </cell>
          <cell r="T120">
            <v>1611.4503550858033</v>
          </cell>
          <cell r="U120">
            <v>3000</v>
          </cell>
          <cell r="V120">
            <v>3000</v>
          </cell>
          <cell r="W120" t="str">
            <v>bez zmian</v>
          </cell>
          <cell r="X120">
            <v>3000</v>
          </cell>
        </row>
        <row r="121">
          <cell r="C121" t="str">
            <v>69a</v>
          </cell>
          <cell r="D121" t="str">
            <v>98.03</v>
          </cell>
          <cell r="E121" t="str">
            <v>Usunięcie ciała obcego z żołądka i jelita cienkiego bez użycia tuby zewnętrznej</v>
          </cell>
          <cell r="F121" t="str">
            <v>121-069-01</v>
          </cell>
          <cell r="G121">
            <v>11.234350877192984</v>
          </cell>
          <cell r="H121">
            <v>46.177799999999998</v>
          </cell>
          <cell r="I121">
            <v>5.1593999999999998</v>
          </cell>
          <cell r="J121">
            <v>54.782126008758119</v>
          </cell>
          <cell r="K121">
            <v>117.3536768859511</v>
          </cell>
          <cell r="L121">
            <v>0</v>
          </cell>
          <cell r="M121">
            <v>82.750962772463467</v>
          </cell>
          <cell r="N121">
            <v>200.10463965841456</v>
          </cell>
          <cell r="O121">
            <v>199.19333932803687</v>
          </cell>
          <cell r="P121">
            <v>4.5749538285360606E-3</v>
          </cell>
          <cell r="Q121">
            <v>0.44500525578222616</v>
          </cell>
          <cell r="R121">
            <v>200.54964491419679</v>
          </cell>
          <cell r="S121">
            <v>1</v>
          </cell>
          <cell r="T121">
            <v>200.54964491419679</v>
          </cell>
          <cell r="U121">
            <v>401</v>
          </cell>
          <cell r="V121">
            <v>399</v>
          </cell>
          <cell r="W121">
            <v>-4.9875311720698253E-3</v>
          </cell>
        </row>
        <row r="122">
          <cell r="C122">
            <v>70</v>
          </cell>
          <cell r="D122" t="str">
            <v>98.04</v>
          </cell>
          <cell r="E122" t="str">
            <v>Usunięcie ciała obcego z jelita grubego</v>
          </cell>
          <cell r="F122" t="str">
            <v>121-070</v>
          </cell>
          <cell r="G122">
            <v>5.0068250000000001</v>
          </cell>
          <cell r="H122">
            <v>44.202799999999989</v>
          </cell>
          <cell r="I122">
            <v>9.0213999999999999</v>
          </cell>
          <cell r="J122">
            <v>54.782126008758119</v>
          </cell>
          <cell r="K122">
            <v>113.01315100875811</v>
          </cell>
          <cell r="L122">
            <v>0</v>
          </cell>
          <cell r="M122">
            <v>82.750962772463467</v>
          </cell>
          <cell r="N122">
            <v>195.76411378122157</v>
          </cell>
          <cell r="O122">
            <v>192.46571739821229</v>
          </cell>
          <cell r="P122">
            <v>1.7137578721019089E-2</v>
          </cell>
          <cell r="Q122">
            <v>0.44500525578222616</v>
          </cell>
          <cell r="R122">
            <v>196.2091190370038</v>
          </cell>
          <cell r="S122">
            <v>1.5483015389600885</v>
          </cell>
          <cell r="T122">
            <v>303.7908809629962</v>
          </cell>
          <cell r="U122">
            <v>500</v>
          </cell>
          <cell r="V122">
            <v>500</v>
          </cell>
          <cell r="W122" t="str">
            <v>bez zmian</v>
          </cell>
          <cell r="X122">
            <v>500</v>
          </cell>
        </row>
        <row r="123">
          <cell r="C123">
            <v>71</v>
          </cell>
          <cell r="D123" t="str">
            <v>98.05</v>
          </cell>
          <cell r="E123" t="str">
            <v>Usunięcie ciała obcego z odbytnicy i odbytu</v>
          </cell>
          <cell r="F123" t="str">
            <v>121-071</v>
          </cell>
          <cell r="G123">
            <v>4.2288250000000005</v>
          </cell>
          <cell r="H123">
            <v>45.92199999999999</v>
          </cell>
          <cell r="I123">
            <v>9.0213999999999999</v>
          </cell>
          <cell r="J123">
            <v>41.36661820377342</v>
          </cell>
          <cell r="K123">
            <v>100.53884320377341</v>
          </cell>
          <cell r="L123">
            <v>0</v>
          </cell>
          <cell r="M123">
            <v>62.486210966984054</v>
          </cell>
          <cell r="N123">
            <v>163.02505417075747</v>
          </cell>
          <cell r="O123">
            <v>162.50093271391449</v>
          </cell>
          <cell r="P123">
            <v>3.2253442985813569E-3</v>
          </cell>
          <cell r="Q123">
            <v>0.33602862568117392</v>
          </cell>
          <cell r="R123">
            <v>163.36108279643864</v>
          </cell>
          <cell r="S123">
            <v>2.0607044924098674</v>
          </cell>
          <cell r="T123">
            <v>336.63891720356139</v>
          </cell>
          <cell r="U123">
            <v>500</v>
          </cell>
          <cell r="V123">
            <v>500</v>
          </cell>
          <cell r="W123" t="str">
            <v>bez zmian</v>
          </cell>
          <cell r="X123">
            <v>500</v>
          </cell>
        </row>
        <row r="124">
          <cell r="C124">
            <v>72</v>
          </cell>
          <cell r="E124" t="str">
            <v xml:space="preserve">Endosonografia </v>
          </cell>
          <cell r="F124" t="str">
            <v>121-072</v>
          </cell>
          <cell r="G124">
            <v>5.1167368421052632</v>
          </cell>
          <cell r="H124">
            <v>191.00540000000004</v>
          </cell>
          <cell r="I124">
            <v>5.3994</v>
          </cell>
          <cell r="J124">
            <v>56.670309876859925</v>
          </cell>
          <cell r="K124">
            <v>258.19184671896522</v>
          </cell>
          <cell r="L124">
            <v>0</v>
          </cell>
          <cell r="M124">
            <v>85.603152790643463</v>
          </cell>
          <cell r="N124">
            <v>343.79499950960872</v>
          </cell>
          <cell r="O124">
            <v>341.0745814469999</v>
          </cell>
          <cell r="P124">
            <v>7.9760211126478926E-3</v>
          </cell>
          <cell r="Q124">
            <v>0.46034331960717129</v>
          </cell>
          <cell r="R124">
            <v>344.25534282921586</v>
          </cell>
          <cell r="S124">
            <v>0.74289233993866688</v>
          </cell>
          <cell r="T124">
            <v>255.74465717078414</v>
          </cell>
          <cell r="U124">
            <v>600</v>
          </cell>
          <cell r="V124">
            <v>600</v>
          </cell>
          <cell r="W124" t="str">
            <v>bez zmian</v>
          </cell>
          <cell r="X124">
            <v>600</v>
          </cell>
        </row>
        <row r="125">
          <cell r="C125">
            <v>73</v>
          </cell>
          <cell r="E125" t="str">
            <v>Endosonografia z biopsją cienkoigłową</v>
          </cell>
          <cell r="F125" t="str">
            <v>121-073</v>
          </cell>
          <cell r="G125">
            <v>6.1415469544648129</v>
          </cell>
          <cell r="H125">
            <v>1194.9653999999998</v>
          </cell>
          <cell r="I125">
            <v>5.7994000000000003</v>
          </cell>
          <cell r="J125">
            <v>117.03907748039298</v>
          </cell>
          <cell r="K125">
            <v>1323.9454244348576</v>
          </cell>
          <cell r="L125">
            <v>0</v>
          </cell>
          <cell r="M125">
            <v>176.79299890542936</v>
          </cell>
          <cell r="N125">
            <v>1500.738423340287</v>
          </cell>
          <cell r="O125">
            <v>1498.3893267814115</v>
          </cell>
          <cell r="P125">
            <v>1.5677477921719313E-3</v>
          </cell>
          <cell r="Q125">
            <v>0.9507298895692996</v>
          </cell>
          <cell r="R125">
            <v>1501.6891532298564</v>
          </cell>
          <cell r="S125">
            <v>0.33183355270188164</v>
          </cell>
          <cell r="T125">
            <v>498.31084677014354</v>
          </cell>
          <cell r="U125">
            <v>2000</v>
          </cell>
          <cell r="V125">
            <v>2000</v>
          </cell>
          <cell r="W125" t="str">
            <v>bez zmian</v>
          </cell>
          <cell r="X125">
            <v>2000</v>
          </cell>
        </row>
        <row r="126">
          <cell r="C126">
            <v>74</v>
          </cell>
          <cell r="D126" t="str">
            <v>45.14</v>
          </cell>
          <cell r="E126" t="str">
            <v>Zamknięta endoskopowa biopsja jelita cienkiego (czczego)</v>
          </cell>
          <cell r="F126" t="str">
            <v>121-074</v>
          </cell>
          <cell r="G126">
            <v>1.5028536842105265</v>
          </cell>
          <cell r="H126">
            <v>57.479199999999999</v>
          </cell>
          <cell r="I126">
            <v>5.1593999999999998</v>
          </cell>
          <cell r="J126">
            <v>61.489879911250469</v>
          </cell>
          <cell r="K126">
            <v>125.631333595461</v>
          </cell>
          <cell r="L126">
            <v>0</v>
          </cell>
          <cell r="M126">
            <v>92.883338675203177</v>
          </cell>
          <cell r="N126">
            <v>218.51467227066416</v>
          </cell>
          <cell r="O126">
            <v>215.53165517895772</v>
          </cell>
          <cell r="P126">
            <v>1.3840273667594766E-2</v>
          </cell>
          <cell r="Q126">
            <v>0.49949357083275231</v>
          </cell>
          <cell r="R126">
            <v>219.01416584149692</v>
          </cell>
          <cell r="S126">
            <v>1.2</v>
          </cell>
          <cell r="T126">
            <v>262.81699900979629</v>
          </cell>
          <cell r="U126">
            <v>482</v>
          </cell>
          <cell r="V126">
            <v>475</v>
          </cell>
          <cell r="W126">
            <v>1.4736842105263158E-2</v>
          </cell>
        </row>
        <row r="127">
          <cell r="C127">
            <v>75</v>
          </cell>
          <cell r="D127" t="str">
            <v>45.14</v>
          </cell>
          <cell r="E127" t="str">
            <v>Zamknięta endoskopowa biopsja jelita cienkiego (krętego)</v>
          </cell>
          <cell r="F127" t="str">
            <v>121-075</v>
          </cell>
          <cell r="G127">
            <v>2.9450133333333328</v>
          </cell>
          <cell r="H127">
            <v>44.807299999999991</v>
          </cell>
          <cell r="I127">
            <v>11.6294</v>
          </cell>
          <cell r="J127">
            <v>74.905387716235168</v>
          </cell>
          <cell r="K127">
            <v>134.28710104956849</v>
          </cell>
          <cell r="L127">
            <v>0</v>
          </cell>
          <cell r="M127">
            <v>113.1480904806826</v>
          </cell>
          <cell r="N127">
            <v>247.43519153025107</v>
          </cell>
          <cell r="O127">
            <v>238.76672109132571</v>
          </cell>
          <cell r="P127">
            <v>3.6305186917609727E-2</v>
          </cell>
          <cell r="Q127">
            <v>0.60847020093380455</v>
          </cell>
          <cell r="R127">
            <v>248.04366173118487</v>
          </cell>
          <cell r="S127">
            <v>1.2</v>
          </cell>
          <cell r="T127">
            <v>297.65239407742183</v>
          </cell>
          <cell r="U127">
            <v>546</v>
          </cell>
          <cell r="V127">
            <v>527</v>
          </cell>
          <cell r="W127">
            <v>-3.47985347985348E-2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  <sheetName val="rozpiska"/>
      <sheetName val="d.s.m w bad."/>
    </sheetNames>
    <sheetDataSet>
      <sheetData sheetId="0" refreshError="1"/>
      <sheetData sheetId="1">
        <row r="6">
          <cell r="C6">
            <v>1</v>
          </cell>
          <cell r="D6" t="str">
            <v>88.74</v>
          </cell>
          <cell r="E6" t="str">
            <v>USG jamy brzusznej i przestrzeni zaotrzewnowej</v>
          </cell>
          <cell r="F6" t="str">
            <v>122-001</v>
          </cell>
          <cell r="G6">
            <v>0</v>
          </cell>
          <cell r="H6">
            <v>3.9119999999999999</v>
          </cell>
          <cell r="I6">
            <v>0.8600000000000001</v>
          </cell>
          <cell r="J6">
            <v>26.831015609969398</v>
          </cell>
          <cell r="K6">
            <v>31.603015609969397</v>
          </cell>
          <cell r="L6">
            <v>0</v>
          </cell>
          <cell r="M6">
            <v>40.529503610958834</v>
          </cell>
          <cell r="N6">
            <v>72.132519220928231</v>
          </cell>
          <cell r="O6">
            <v>67.076150674966641</v>
          </cell>
          <cell r="P6">
            <v>7.5382509209024534E-2</v>
          </cell>
          <cell r="Q6">
            <v>0.21795326020210451</v>
          </cell>
          <cell r="R6">
            <v>72.350472481130339</v>
          </cell>
          <cell r="S6">
            <v>0.38216098071897053</v>
          </cell>
          <cell r="T6">
            <v>27.649527518869661</v>
          </cell>
          <cell r="U6">
            <v>100</v>
          </cell>
          <cell r="V6">
            <v>100</v>
          </cell>
          <cell r="W6" t="str">
            <v>bez zmian</v>
          </cell>
        </row>
        <row r="7">
          <cell r="C7">
            <v>2</v>
          </cell>
          <cell r="D7" t="str">
            <v>88.769</v>
          </cell>
          <cell r="E7" t="str">
            <v>USG Doppler Duplex układu zwrotnego</v>
          </cell>
          <cell r="F7" t="str">
            <v>122-002</v>
          </cell>
          <cell r="G7">
            <v>0</v>
          </cell>
          <cell r="H7">
            <v>3.9119999999999999</v>
          </cell>
          <cell r="I7">
            <v>0.89</v>
          </cell>
          <cell r="J7">
            <v>40.246523414954098</v>
          </cell>
          <cell r="K7">
            <v>45.048523414954097</v>
          </cell>
          <cell r="L7">
            <v>0</v>
          </cell>
          <cell r="M7">
            <v>60.794255416438247</v>
          </cell>
          <cell r="N7">
            <v>105.84277883139234</v>
          </cell>
          <cell r="O7">
            <v>98.285101012449985</v>
          </cell>
          <cell r="P7">
            <v>7.6895457613509549E-2</v>
          </cell>
          <cell r="Q7">
            <v>0.32692989030315678</v>
          </cell>
          <cell r="R7">
            <v>106.1697087216955</v>
          </cell>
          <cell r="S7">
            <v>0.41283235873988883</v>
          </cell>
          <cell r="T7">
            <v>43.8302912783045</v>
          </cell>
          <cell r="U7">
            <v>150</v>
          </cell>
          <cell r="V7">
            <v>150</v>
          </cell>
          <cell r="W7" t="str">
            <v>bez zmian</v>
          </cell>
        </row>
        <row r="8">
          <cell r="C8">
            <v>3</v>
          </cell>
          <cell r="D8" t="str">
            <v>88.769</v>
          </cell>
          <cell r="E8" t="str">
            <v>USG jamy brzusznej z kontrastem</v>
          </cell>
          <cell r="F8" t="str">
            <v>122-003</v>
          </cell>
          <cell r="G8">
            <v>412.85</v>
          </cell>
          <cell r="H8">
            <v>18.646000000000001</v>
          </cell>
          <cell r="I8">
            <v>0.92</v>
          </cell>
          <cell r="J8">
            <v>53.662031219938797</v>
          </cell>
          <cell r="K8">
            <v>486.07803121993885</v>
          </cell>
          <cell r="L8">
            <v>0</v>
          </cell>
          <cell r="M8">
            <v>81.059007221917668</v>
          </cell>
          <cell r="N8">
            <v>567.13703844185648</v>
          </cell>
          <cell r="O8">
            <v>554.71680134993335</v>
          </cell>
          <cell r="P8">
            <v>2.2390230585584946E-2</v>
          </cell>
          <cell r="Q8">
            <v>0.43590652040420902</v>
          </cell>
          <cell r="R8">
            <v>567.57294496226064</v>
          </cell>
          <cell r="S8">
            <v>0.2</v>
          </cell>
          <cell r="T8">
            <v>113.51458899245213</v>
          </cell>
          <cell r="U8">
            <v>681</v>
          </cell>
          <cell r="V8">
            <v>666</v>
          </cell>
          <cell r="W8">
            <v>2.2522522522522521E-2</v>
          </cell>
        </row>
        <row r="9">
          <cell r="C9">
            <v>4</v>
          </cell>
          <cell r="D9" t="str">
            <v>50.11</v>
          </cell>
          <cell r="E9" t="str">
            <v>Biopsja cienkoigłowa narządów jamy brzusznej pod kontrolą USG</v>
          </cell>
          <cell r="F9" t="str">
            <v>122-004</v>
          </cell>
          <cell r="G9">
            <v>0</v>
          </cell>
          <cell r="H9">
            <v>164.24600000000001</v>
          </cell>
          <cell r="I9">
            <v>1.05</v>
          </cell>
          <cell r="J9">
            <v>62.258986509431054</v>
          </cell>
          <cell r="K9">
            <v>227.55498650943107</v>
          </cell>
          <cell r="L9">
            <v>0</v>
          </cell>
          <cell r="M9">
            <v>94.045110152708858</v>
          </cell>
          <cell r="N9">
            <v>321.60009666213995</v>
          </cell>
          <cell r="O9">
            <v>272.17111988198064</v>
          </cell>
          <cell r="P9">
            <v>0.18160992540866491</v>
          </cell>
          <cell r="Q9">
            <v>0.50574116477228714</v>
          </cell>
          <cell r="R9">
            <v>322.10583782691225</v>
          </cell>
          <cell r="S9">
            <v>0.55228481226310921</v>
          </cell>
          <cell r="T9">
            <v>177.89416217308772</v>
          </cell>
          <cell r="U9">
            <v>500</v>
          </cell>
          <cell r="V9">
            <v>500</v>
          </cell>
          <cell r="W9" t="str">
            <v>bez zmian</v>
          </cell>
        </row>
        <row r="10">
          <cell r="C10">
            <v>5</v>
          </cell>
          <cell r="D10" t="str">
            <v>50.11</v>
          </cell>
          <cell r="E10" t="str">
            <v>Biopsja cienkoigłowa tnąca pod kontrolą USG</v>
          </cell>
          <cell r="F10" t="str">
            <v>122-005</v>
          </cell>
          <cell r="G10">
            <v>1.28</v>
          </cell>
          <cell r="H10">
            <v>154.60599999999999</v>
          </cell>
          <cell r="I10">
            <v>0.95000000000000007</v>
          </cell>
          <cell r="J10">
            <v>62.258986509431054</v>
          </cell>
          <cell r="K10">
            <v>219.09498650943104</v>
          </cell>
          <cell r="L10">
            <v>0</v>
          </cell>
          <cell r="M10">
            <v>94.045110152708858</v>
          </cell>
          <cell r="N10">
            <v>313.14009666213991</v>
          </cell>
          <cell r="O10">
            <v>264.6111198819807</v>
          </cell>
          <cell r="P10">
            <v>0.1833973447593723</v>
          </cell>
          <cell r="Q10">
            <v>0.50574116477228714</v>
          </cell>
          <cell r="R10">
            <v>313.64583782691221</v>
          </cell>
          <cell r="S10">
            <v>1.0724011659249479</v>
          </cell>
          <cell r="T10">
            <v>336.35416217308779</v>
          </cell>
          <cell r="U10">
            <v>650</v>
          </cell>
          <cell r="V10">
            <v>650</v>
          </cell>
          <cell r="W10" t="str">
            <v>bez zmian</v>
          </cell>
        </row>
        <row r="11">
          <cell r="C11">
            <v>6</v>
          </cell>
          <cell r="D11" t="str">
            <v>50.11</v>
          </cell>
          <cell r="E11" t="str">
            <v>Biopsja gruboigłowa wątroby</v>
          </cell>
          <cell r="F11" t="str">
            <v>122-006</v>
          </cell>
          <cell r="G11">
            <v>2.56</v>
          </cell>
          <cell r="H11">
            <v>61.626000000000005</v>
          </cell>
          <cell r="I11">
            <v>0.9</v>
          </cell>
          <cell r="J11">
            <v>40.246523414954098</v>
          </cell>
          <cell r="K11">
            <v>105.33252341495411</v>
          </cell>
          <cell r="L11">
            <v>0</v>
          </cell>
          <cell r="M11">
            <v>60.794255416438247</v>
          </cell>
          <cell r="N11">
            <v>166.12677883139236</v>
          </cell>
          <cell r="O11">
            <v>157.43785101244998</v>
          </cell>
          <cell r="P11">
            <v>5.5189573301881935E-2</v>
          </cell>
          <cell r="Q11">
            <v>0.32692989030315678</v>
          </cell>
          <cell r="R11">
            <v>166.45370872169551</v>
          </cell>
          <cell r="S11">
            <v>0.2</v>
          </cell>
          <cell r="T11">
            <v>33.290741744339101</v>
          </cell>
          <cell r="U11">
            <v>200</v>
          </cell>
          <cell r="V11">
            <v>189</v>
          </cell>
          <cell r="W11">
            <v>5.8201058201058198E-2</v>
          </cell>
        </row>
        <row r="12">
          <cell r="C12">
            <v>7</v>
          </cell>
          <cell r="D12" t="str">
            <v>54.91</v>
          </cell>
          <cell r="E12" t="str">
            <v>Drenaż przezskórny metodą jednostopniową</v>
          </cell>
          <cell r="F12" t="str">
            <v>122-007</v>
          </cell>
          <cell r="G12">
            <v>4.7200000000000006</v>
          </cell>
          <cell r="H12">
            <v>246.45599999999996</v>
          </cell>
          <cell r="I12">
            <v>0.96000000000000008</v>
          </cell>
          <cell r="J12">
            <v>83.011982012574734</v>
          </cell>
          <cell r="K12">
            <v>335.14798201257469</v>
          </cell>
          <cell r="L12">
            <v>0</v>
          </cell>
          <cell r="M12">
            <v>125.39348020361182</v>
          </cell>
          <cell r="N12">
            <v>460.54146221618652</v>
          </cell>
          <cell r="O12">
            <v>401.50782650930751</v>
          </cell>
          <cell r="P12">
            <v>0.14702985050158301</v>
          </cell>
          <cell r="Q12">
            <v>0.67432155302971608</v>
          </cell>
          <cell r="R12">
            <v>461.21578376921622</v>
          </cell>
          <cell r="S12">
            <v>0.2</v>
          </cell>
          <cell r="T12">
            <v>92.243156753843252</v>
          </cell>
          <cell r="U12">
            <v>553</v>
          </cell>
          <cell r="V12">
            <v>483</v>
          </cell>
          <cell r="W12">
            <v>0.14492753623188406</v>
          </cell>
        </row>
        <row r="13">
          <cell r="C13">
            <v>8</v>
          </cell>
          <cell r="D13" t="str">
            <v>54.91</v>
          </cell>
          <cell r="E13" t="str">
            <v>Drenaż przezskórny metodą wielostopniową</v>
          </cell>
          <cell r="F13" t="str">
            <v>122-008</v>
          </cell>
          <cell r="G13">
            <v>4.7200000000000006</v>
          </cell>
          <cell r="H13">
            <v>247.41599999999997</v>
          </cell>
          <cell r="I13">
            <v>0.96000000000000008</v>
          </cell>
          <cell r="J13">
            <v>83.011982012574734</v>
          </cell>
          <cell r="K13">
            <v>336.10798201257472</v>
          </cell>
          <cell r="L13">
            <v>0</v>
          </cell>
          <cell r="M13">
            <v>125.39348020361182</v>
          </cell>
          <cell r="N13">
            <v>461.50146221618655</v>
          </cell>
          <cell r="O13">
            <v>402.46782650930754</v>
          </cell>
          <cell r="P13">
            <v>0.1466791425761676</v>
          </cell>
          <cell r="Q13">
            <v>0.67432155302971608</v>
          </cell>
          <cell r="R13">
            <v>462.17578376921625</v>
          </cell>
          <cell r="S13">
            <v>0.2</v>
          </cell>
          <cell r="T13">
            <v>92.435156753843259</v>
          </cell>
          <cell r="U13">
            <v>555</v>
          </cell>
          <cell r="V13">
            <v>484</v>
          </cell>
          <cell r="W13">
            <v>0.14669421487603307</v>
          </cell>
        </row>
        <row r="14">
          <cell r="C14">
            <v>9</v>
          </cell>
          <cell r="D14" t="str">
            <v>89.00</v>
          </cell>
          <cell r="E14" t="str">
            <v>Alkoholizacja guza wątroby</v>
          </cell>
          <cell r="F14" t="str">
            <v>122-009</v>
          </cell>
          <cell r="G14">
            <v>109.17999999999999</v>
          </cell>
          <cell r="H14">
            <v>164.626</v>
          </cell>
          <cell r="I14">
            <v>0.99</v>
          </cell>
          <cell r="J14">
            <v>62.258986509431054</v>
          </cell>
          <cell r="K14">
            <v>337.05498650943105</v>
          </cell>
          <cell r="L14">
            <v>0</v>
          </cell>
          <cell r="M14">
            <v>94.045110152708858</v>
          </cell>
          <cell r="N14">
            <v>431.10009666213989</v>
          </cell>
          <cell r="O14">
            <v>380.87111988198069</v>
          </cell>
          <cell r="P14">
            <v>0.13187919523991079</v>
          </cell>
          <cell r="Q14">
            <v>0.50574116477228714</v>
          </cell>
          <cell r="R14">
            <v>431.60583782691219</v>
          </cell>
          <cell r="S14">
            <v>0.39015728568671326</v>
          </cell>
          <cell r="T14">
            <v>168.39416217308781</v>
          </cell>
          <cell r="U14">
            <v>600</v>
          </cell>
          <cell r="V14">
            <v>600</v>
          </cell>
          <cell r="W14" t="str">
            <v>bez zmian</v>
          </cell>
        </row>
        <row r="15">
          <cell r="C15">
            <v>10</v>
          </cell>
          <cell r="D15" t="str">
            <v>88.713</v>
          </cell>
          <cell r="E15" t="str">
            <v>USG tarczycy</v>
          </cell>
          <cell r="F15" t="str">
            <v>122-010</v>
          </cell>
          <cell r="G15">
            <v>0</v>
          </cell>
          <cell r="H15">
            <v>3.9119999999999999</v>
          </cell>
          <cell r="I15">
            <v>0.8600000000000001</v>
          </cell>
          <cell r="J15">
            <v>26.831015609969398</v>
          </cell>
          <cell r="K15">
            <v>31.603015609969397</v>
          </cell>
          <cell r="L15">
            <v>0</v>
          </cell>
          <cell r="M15">
            <v>40.529503610958834</v>
          </cell>
          <cell r="N15">
            <v>72.132519220928231</v>
          </cell>
          <cell r="O15">
            <v>67.076150674966641</v>
          </cell>
          <cell r="P15">
            <v>-7.0098321818968939E-2</v>
          </cell>
          <cell r="Q15">
            <v>0.21795326020210451</v>
          </cell>
          <cell r="R15">
            <v>72.350472481130339</v>
          </cell>
          <cell r="S15">
            <v>0.4864</v>
          </cell>
          <cell r="T15">
            <v>35.191269814821794</v>
          </cell>
          <cell r="U15">
            <v>108</v>
          </cell>
          <cell r="V15">
            <v>100</v>
          </cell>
          <cell r="W15">
            <v>0.08</v>
          </cell>
        </row>
        <row r="16">
          <cell r="C16">
            <v>11</v>
          </cell>
          <cell r="D16" t="str">
            <v>50.11</v>
          </cell>
          <cell r="E16" t="str">
            <v>Biopsja cienkoigłowa wątroby pod kontrolą USG</v>
          </cell>
          <cell r="F16" t="str">
            <v>122-011</v>
          </cell>
          <cell r="G16">
            <v>0</v>
          </cell>
          <cell r="H16">
            <v>164.24600000000001</v>
          </cell>
          <cell r="I16">
            <v>1.05</v>
          </cell>
          <cell r="J16">
            <v>62.258986509431054</v>
          </cell>
          <cell r="K16">
            <v>227.55498650943107</v>
          </cell>
          <cell r="L16">
            <v>0</v>
          </cell>
          <cell r="M16">
            <v>94.045110152708858</v>
          </cell>
          <cell r="N16">
            <v>321.60009666213995</v>
          </cell>
          <cell r="P16" t="str">
            <v>nowe bad.</v>
          </cell>
          <cell r="Q16">
            <v>0.50574116477228714</v>
          </cell>
          <cell r="R16">
            <v>322.10583782691225</v>
          </cell>
          <cell r="S16">
            <v>0.2</v>
          </cell>
          <cell r="T16">
            <v>64.421167565382447</v>
          </cell>
          <cell r="U16">
            <v>387</v>
          </cell>
          <cell r="W16" t="str">
            <v>nowe bad.</v>
          </cell>
        </row>
        <row r="17">
          <cell r="C17">
            <v>12</v>
          </cell>
          <cell r="D17" t="str">
            <v>52.11</v>
          </cell>
          <cell r="E17" t="str">
            <v>Biopsja cienkoigłowa trzustki pod kontrolą USG</v>
          </cell>
          <cell r="F17" t="str">
            <v>122-012</v>
          </cell>
          <cell r="G17">
            <v>0</v>
          </cell>
          <cell r="H17">
            <v>164.24600000000001</v>
          </cell>
          <cell r="I17">
            <v>1.05</v>
          </cell>
          <cell r="J17">
            <v>62.258986509431054</v>
          </cell>
          <cell r="K17">
            <v>227.55498650943107</v>
          </cell>
          <cell r="L17">
            <v>0</v>
          </cell>
          <cell r="M17">
            <v>94.045110152708858</v>
          </cell>
          <cell r="N17">
            <v>321.60009666213995</v>
          </cell>
          <cell r="P17" t="str">
            <v>nowe bad.</v>
          </cell>
          <cell r="Q17">
            <v>0.50574116477228714</v>
          </cell>
          <cell r="R17">
            <v>322.10583782691225</v>
          </cell>
          <cell r="S17">
            <v>0.2</v>
          </cell>
          <cell r="T17">
            <v>64.421167565382447</v>
          </cell>
          <cell r="U17">
            <v>387</v>
          </cell>
          <cell r="W17" t="str">
            <v>nowe bad.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</sheetNames>
    <sheetDataSet>
      <sheetData sheetId="0" refreshError="1"/>
      <sheetData sheetId="1">
        <row r="6">
          <cell r="C6">
            <v>1</v>
          </cell>
          <cell r="E6" t="str">
            <v>Wykonanie spoczynkowe EKG bez  opisu</v>
          </cell>
          <cell r="F6" t="str">
            <v>603-001</v>
          </cell>
          <cell r="G6">
            <v>2.6349999999999998E-2</v>
          </cell>
          <cell r="H6">
            <v>1.36</v>
          </cell>
          <cell r="I6">
            <v>0</v>
          </cell>
          <cell r="J6">
            <v>3.3438459692307698</v>
          </cell>
          <cell r="K6">
            <v>4.7301959692307705</v>
          </cell>
          <cell r="L6">
            <v>0</v>
          </cell>
          <cell r="M6">
            <v>2.5673968563858813</v>
          </cell>
          <cell r="N6">
            <v>7.2975928256166522</v>
          </cell>
          <cell r="O6">
            <v>7.2975928256166522</v>
          </cell>
          <cell r="P6" t="str">
            <v>bez zmian</v>
          </cell>
          <cell r="Q6">
            <v>6.556096366989488E-4</v>
          </cell>
          <cell r="R6">
            <v>7.2982484352533508</v>
          </cell>
          <cell r="S6">
            <v>1.7403835560587795</v>
          </cell>
          <cell r="T6">
            <v>12.701751564746649</v>
          </cell>
          <cell r="U6">
            <v>20</v>
          </cell>
          <cell r="V6">
            <v>20</v>
          </cell>
          <cell r="W6" t="str">
            <v>bez zmian</v>
          </cell>
          <cell r="X6">
            <v>20</v>
          </cell>
        </row>
        <row r="7">
          <cell r="C7">
            <v>2</v>
          </cell>
          <cell r="E7" t="str">
            <v>Wykonanie  pobrania krwi</v>
          </cell>
          <cell r="F7" t="str">
            <v>603-002</v>
          </cell>
          <cell r="G7">
            <v>0.84689999999999999</v>
          </cell>
          <cell r="H7">
            <v>1.03</v>
          </cell>
          <cell r="I7">
            <v>0</v>
          </cell>
          <cell r="J7">
            <v>2.1209378208791216</v>
          </cell>
          <cell r="K7">
            <v>3.9978378208791217</v>
          </cell>
          <cell r="L7">
            <v>0</v>
          </cell>
          <cell r="M7">
            <v>1.6284509346486531</v>
          </cell>
          <cell r="N7">
            <v>5.6262887555277743</v>
          </cell>
          <cell r="O7">
            <v>5.6262887555277743</v>
          </cell>
          <cell r="P7" t="str">
            <v>bez zmian</v>
          </cell>
          <cell r="Q7">
            <v>4.1584070767694428E-4</v>
          </cell>
          <cell r="R7">
            <v>5.6267045962354514</v>
          </cell>
          <cell r="S7">
            <v>0.2</v>
          </cell>
          <cell r="T7">
            <v>1.1253409192470902</v>
          </cell>
          <cell r="U7">
            <v>7</v>
          </cell>
          <cell r="V7">
            <v>7</v>
          </cell>
          <cell r="W7" t="str">
            <v>bez zmian</v>
          </cell>
        </row>
        <row r="8">
          <cell r="C8">
            <v>3</v>
          </cell>
          <cell r="E8" t="str">
            <v>Konsultacja onkologiczna</v>
          </cell>
          <cell r="F8" t="str">
            <v>603-003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 t="str">
            <v>nowe bad.</v>
          </cell>
          <cell r="Q8">
            <v>0</v>
          </cell>
          <cell r="R8">
            <v>0</v>
          </cell>
          <cell r="S8">
            <v>0.2</v>
          </cell>
          <cell r="T8">
            <v>0</v>
          </cell>
          <cell r="U8">
            <v>100</v>
          </cell>
          <cell r="V8">
            <v>100</v>
          </cell>
          <cell r="W8" t="str">
            <v>bez zmian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  <sheetName val="syntetyka zewnętrzn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C6">
            <v>2</v>
          </cell>
          <cell r="D6" t="str">
            <v>PMO-002</v>
          </cell>
          <cell r="E6" t="str">
            <v xml:space="preserve">Krojenie preparatów histologicznych (3-4μ) z bloczka parafinowego </v>
          </cell>
          <cell r="F6" t="str">
            <v>329-020</v>
          </cell>
          <cell r="G6">
            <v>0</v>
          </cell>
          <cell r="H6">
            <v>0.78800000000000003</v>
          </cell>
          <cell r="I6">
            <v>0</v>
          </cell>
          <cell r="J6">
            <v>8.0254999999999992</v>
          </cell>
          <cell r="K6">
            <v>8.8134999999999994</v>
          </cell>
          <cell r="L6">
            <v>0</v>
          </cell>
          <cell r="M6">
            <v>3.8995904499999994</v>
          </cell>
          <cell r="N6">
            <v>12.713090449999999</v>
          </cell>
          <cell r="P6" t="str">
            <v>nowe bad.</v>
          </cell>
          <cell r="Q6">
            <v>0.14365644999999999</v>
          </cell>
          <cell r="R6">
            <v>12.856746899999999</v>
          </cell>
          <cell r="S6">
            <v>0.5556034629568698</v>
          </cell>
          <cell r="T6">
            <v>7.1432530999999999</v>
          </cell>
          <cell r="U6">
            <v>20</v>
          </cell>
        </row>
        <row r="7">
          <cell r="C7">
            <v>5</v>
          </cell>
          <cell r="D7" t="str">
            <v>PMO-006</v>
          </cell>
          <cell r="E7" t="str">
            <v xml:space="preserve">Badanie amplifikacji genu PIK3CA metodą real-time PCR </v>
          </cell>
          <cell r="F7" t="str">
            <v>329-021</v>
          </cell>
          <cell r="G7">
            <v>195.56720000000001</v>
          </cell>
          <cell r="H7">
            <v>57.991999999999997</v>
          </cell>
          <cell r="I7">
            <v>1.016</v>
          </cell>
          <cell r="J7">
            <v>102.46389999999998</v>
          </cell>
          <cell r="K7">
            <v>357.03909999999996</v>
          </cell>
          <cell r="L7">
            <v>0</v>
          </cell>
          <cell r="M7">
            <v>49.787209009999991</v>
          </cell>
          <cell r="N7">
            <v>406.82630900999993</v>
          </cell>
          <cell r="P7" t="str">
            <v>nowe bad.</v>
          </cell>
          <cell r="Q7">
            <v>1.8341038099999996</v>
          </cell>
          <cell r="R7">
            <v>408.66041281999992</v>
          </cell>
          <cell r="S7">
            <v>0.22350975116405966</v>
          </cell>
          <cell r="T7">
            <v>91.33958718000008</v>
          </cell>
          <cell r="U7">
            <v>500</v>
          </cell>
        </row>
        <row r="8">
          <cell r="C8">
            <v>3</v>
          </cell>
          <cell r="D8" t="str">
            <v>PMO-003</v>
          </cell>
          <cell r="E8" t="str">
            <v>Badanie mutacji wybranego genu  (jeden ekson) metodą sekwencjonowania (KRAS, KIT, PDGFRA, EGFR, HER2, BRAF, TP53, PTEN, PIK3CA, BRCA1, NBS, PALB2, inne).</v>
          </cell>
          <cell r="F8" t="str">
            <v>329-022</v>
          </cell>
          <cell r="G8">
            <v>88.01505666666668</v>
          </cell>
          <cell r="H8">
            <v>39.533000000000008</v>
          </cell>
          <cell r="I8">
            <v>2.5399999999999996</v>
          </cell>
          <cell r="J8">
            <v>127.44374999999998</v>
          </cell>
          <cell r="K8">
            <v>257.53180666666668</v>
          </cell>
          <cell r="L8">
            <v>0</v>
          </cell>
          <cell r="M8">
            <v>61.924918124999991</v>
          </cell>
          <cell r="N8">
            <v>319.45672479166666</v>
          </cell>
          <cell r="P8" t="str">
            <v>nowe bad.</v>
          </cell>
          <cell r="Q8">
            <v>2.2812431249999996</v>
          </cell>
          <cell r="R8">
            <v>321.73796791666666</v>
          </cell>
          <cell r="S8">
            <v>0.21218000000000001</v>
          </cell>
          <cell r="T8">
            <v>68.266362032558334</v>
          </cell>
          <cell r="U8">
            <v>390.004329949225</v>
          </cell>
        </row>
        <row r="9">
          <cell r="C9">
            <v>4</v>
          </cell>
          <cell r="D9" t="str">
            <v>PMO-005</v>
          </cell>
          <cell r="E9" t="str">
            <v>Uzupełnienie badania mutacji genu (każdy kolejny ekson)  metodą sekwencjonowania ( KIT, PDGFRA, EGFR, TP53, PTEN, PIK3CA, BRCA1, NBS, PALB2, inne).</v>
          </cell>
          <cell r="F9" t="str">
            <v>329-023</v>
          </cell>
          <cell r="G9">
            <v>27.008160000000004</v>
          </cell>
          <cell r="H9">
            <v>13.467000000000001</v>
          </cell>
          <cell r="I9">
            <v>0</v>
          </cell>
          <cell r="J9">
            <v>54.340124999999993</v>
          </cell>
          <cell r="K9">
            <v>94.815284999999989</v>
          </cell>
          <cell r="L9">
            <v>0</v>
          </cell>
          <cell r="M9">
            <v>26.403866737499996</v>
          </cell>
          <cell r="N9">
            <v>121.21915173749998</v>
          </cell>
          <cell r="P9" t="str">
            <v>nowe bad.</v>
          </cell>
          <cell r="Q9">
            <v>0.97268823749999989</v>
          </cell>
          <cell r="R9">
            <v>122.19183997499998</v>
          </cell>
          <cell r="S9">
            <v>0.30939</v>
          </cell>
          <cell r="T9">
            <v>37.804933369865246</v>
          </cell>
          <cell r="U9">
            <v>159.99677334486523</v>
          </cell>
        </row>
        <row r="10">
          <cell r="C10">
            <v>6</v>
          </cell>
          <cell r="D10" t="str">
            <v>PMO-007</v>
          </cell>
          <cell r="E10" t="str">
            <v>Badanie mutacji genu EGFR metodą real-time PCR (Cobas z 480, Roche)</v>
          </cell>
          <cell r="F10" t="str">
            <v>329-024</v>
          </cell>
          <cell r="G10">
            <v>3.9851166666666669</v>
          </cell>
          <cell r="H10">
            <v>11.257</v>
          </cell>
          <cell r="I10">
            <v>1.1359999999999999</v>
          </cell>
          <cell r="J10">
            <v>142.19449999999998</v>
          </cell>
          <cell r="K10">
            <v>158.57261666666665</v>
          </cell>
          <cell r="L10">
            <v>0</v>
          </cell>
          <cell r="M10">
            <v>69.092307549999987</v>
          </cell>
          <cell r="N10">
            <v>227.66492421666663</v>
          </cell>
          <cell r="P10" t="str">
            <v>nowe bad.</v>
          </cell>
          <cell r="Q10">
            <v>2.5452815499999994</v>
          </cell>
          <cell r="R10">
            <v>230.21020576666663</v>
          </cell>
          <cell r="S10">
            <v>0.21629999999999999</v>
          </cell>
          <cell r="T10">
            <v>49.79446750732999</v>
          </cell>
          <cell r="U10">
            <v>280.00467327399662</v>
          </cell>
        </row>
        <row r="11">
          <cell r="C11">
            <v>7</v>
          </cell>
          <cell r="D11" t="str">
            <v>MOL-008</v>
          </cell>
          <cell r="E11" t="str">
            <v>Badanie mutacji genu BRAF metodą real-time PCR (Cobas z 480, Roche)</v>
          </cell>
          <cell r="F11" t="str">
            <v>329-025</v>
          </cell>
          <cell r="G11">
            <v>3.9851166666666669</v>
          </cell>
          <cell r="H11">
            <v>7.85</v>
          </cell>
          <cell r="I11">
            <v>1.1359999999999999</v>
          </cell>
          <cell r="J11">
            <v>126.08749999999998</v>
          </cell>
          <cell r="K11">
            <v>139.05861666666664</v>
          </cell>
          <cell r="L11">
            <v>0</v>
          </cell>
          <cell r="M11">
            <v>61.265916249999989</v>
          </cell>
          <cell r="N11">
            <v>200.32453291666661</v>
          </cell>
          <cell r="P11" t="str">
            <v>nowe bad.</v>
          </cell>
          <cell r="Q11">
            <v>2.2569662499999996</v>
          </cell>
          <cell r="R11">
            <v>202.58149916666662</v>
          </cell>
          <cell r="S11">
            <v>0.23405000000000001</v>
          </cell>
          <cell r="T11">
            <v>47.414199879958325</v>
          </cell>
          <cell r="U11">
            <v>249.99569904662494</v>
          </cell>
        </row>
        <row r="12">
          <cell r="C12">
            <v>1</v>
          </cell>
          <cell r="D12" t="str">
            <v>PMO-001</v>
          </cell>
          <cell r="E12" t="str">
            <v>Ocena ekspresji białek MLH1, MLH2 i MSH6 metodą  immunohistochemiczną (skrawki parafinowe)</v>
          </cell>
          <cell r="F12" t="str">
            <v>329-026</v>
          </cell>
          <cell r="G12">
            <v>150.41619999999998</v>
          </cell>
          <cell r="H12">
            <v>4.4879999999999995</v>
          </cell>
          <cell r="I12">
            <v>0</v>
          </cell>
          <cell r="J12">
            <v>83.191499999999991</v>
          </cell>
          <cell r="K12">
            <v>238.09569999999997</v>
          </cell>
          <cell r="L12">
            <v>0</v>
          </cell>
          <cell r="M12">
            <v>40.422749849999995</v>
          </cell>
          <cell r="N12">
            <v>278.51844984999997</v>
          </cell>
          <cell r="P12" t="str">
            <v>nowe bad.</v>
          </cell>
          <cell r="Q12">
            <v>1.4891278499999998</v>
          </cell>
          <cell r="R12">
            <v>280.00757769999996</v>
          </cell>
          <cell r="S12">
            <v>0.28567949109471569</v>
          </cell>
          <cell r="T12">
            <v>79.992422300000044</v>
          </cell>
          <cell r="U12">
            <v>360</v>
          </cell>
        </row>
        <row r="13">
          <cell r="C13">
            <v>8</v>
          </cell>
          <cell r="D13" t="str">
            <v>MOL-009</v>
          </cell>
          <cell r="E13" t="str">
            <v xml:space="preserve">Ocena ekspresji białaka TP53 metodą  immunohistochemiczną (skrawek parafinowy) </v>
          </cell>
          <cell r="F13" t="str">
            <v>329-027</v>
          </cell>
          <cell r="G13">
            <v>22.348000000000003</v>
          </cell>
          <cell r="H13">
            <v>3.1180000000000003</v>
          </cell>
          <cell r="I13">
            <v>0</v>
          </cell>
          <cell r="J13">
            <v>72.453499999999991</v>
          </cell>
          <cell r="K13">
            <v>97.919499999999999</v>
          </cell>
          <cell r="L13">
            <v>0</v>
          </cell>
          <cell r="M13">
            <v>35.205155649999995</v>
          </cell>
          <cell r="N13">
            <v>133.12465564999999</v>
          </cell>
          <cell r="P13" t="str">
            <v>nowe bad.</v>
          </cell>
          <cell r="Q13">
            <v>1.2969176499999997</v>
          </cell>
          <cell r="R13">
            <v>134.42157330000001</v>
          </cell>
          <cell r="S13">
            <v>0.26469999999999999</v>
          </cell>
          <cell r="T13">
            <v>35.58139045251</v>
          </cell>
          <cell r="U13">
            <v>170.00296375251</v>
          </cell>
        </row>
        <row r="14">
          <cell r="C14">
            <v>9</v>
          </cell>
          <cell r="D14" t="str">
            <v>MOL-010</v>
          </cell>
          <cell r="E14" t="str">
            <v>Ocena ekspresji wskazanego białka metodą immunohistochemiczną z ustawieniem metody (skrawek parafinowy)</v>
          </cell>
          <cell r="F14" t="str">
            <v>329-028</v>
          </cell>
          <cell r="G14">
            <v>412.96</v>
          </cell>
          <cell r="H14">
            <v>3.1180000000000003</v>
          </cell>
          <cell r="I14">
            <v>0</v>
          </cell>
          <cell r="J14">
            <v>362.26749999999998</v>
          </cell>
          <cell r="K14">
            <v>778.3454999999999</v>
          </cell>
          <cell r="L14">
            <v>0</v>
          </cell>
          <cell r="M14">
            <v>176.02577825</v>
          </cell>
          <cell r="N14">
            <v>954.37127824999993</v>
          </cell>
          <cell r="P14" t="str">
            <v>nowe bad.</v>
          </cell>
          <cell r="Q14">
            <v>6.4845882499999998</v>
          </cell>
          <cell r="R14">
            <v>960.85586649999993</v>
          </cell>
          <cell r="S14">
            <v>0.24889</v>
          </cell>
          <cell r="T14">
            <v>239.14741661318499</v>
          </cell>
          <cell r="U14">
            <v>1200.0032831131848</v>
          </cell>
        </row>
        <row r="15">
          <cell r="C15">
            <v>10</v>
          </cell>
          <cell r="D15" t="str">
            <v>MOL-011</v>
          </cell>
          <cell r="E15" t="str">
            <v>Ocena ekspresji wskazanego białka metodą immunohistochemiczną ustawioną metodą (skrawek parafinowy)</v>
          </cell>
          <cell r="F15" t="str">
            <v>329-029</v>
          </cell>
          <cell r="G15">
            <v>25.398</v>
          </cell>
          <cell r="H15">
            <v>3.1180000000000003</v>
          </cell>
          <cell r="I15">
            <v>0</v>
          </cell>
          <cell r="J15">
            <v>72.453499999999991</v>
          </cell>
          <cell r="K15">
            <v>100.96949999999998</v>
          </cell>
          <cell r="L15">
            <v>0</v>
          </cell>
          <cell r="M15">
            <v>35.205155649999995</v>
          </cell>
          <cell r="N15">
            <v>136.17465564999998</v>
          </cell>
          <cell r="P15" t="str">
            <v>nowe bad.</v>
          </cell>
          <cell r="Q15">
            <v>1.2969176499999997</v>
          </cell>
          <cell r="R15">
            <v>137.47157329999999</v>
          </cell>
          <cell r="S15">
            <v>0.23663000000000001</v>
          </cell>
          <cell r="T15">
            <v>32.529898389978996</v>
          </cell>
          <cell r="U15">
            <v>170.00147168997898</v>
          </cell>
        </row>
        <row r="16">
          <cell r="C16">
            <v>11</v>
          </cell>
          <cell r="D16" t="str">
            <v>MOL-012</v>
          </cell>
          <cell r="E16" t="str">
            <v>Badanie mutacji genu KRAS (trzy eksony: 2,3,4) metodą real time PCR (CE-IVD)</v>
          </cell>
          <cell r="F16" t="str">
            <v>329-101</v>
          </cell>
          <cell r="G16">
            <v>399.56411666666662</v>
          </cell>
          <cell r="H16">
            <v>11.397</v>
          </cell>
          <cell r="I16">
            <v>1.1359999999999999</v>
          </cell>
          <cell r="J16">
            <v>140.89425</v>
          </cell>
          <cell r="K16">
            <v>552.99136666666664</v>
          </cell>
          <cell r="L16">
            <v>0</v>
          </cell>
          <cell r="M16">
            <v>68.460516075000001</v>
          </cell>
          <cell r="N16">
            <v>621.45188274166662</v>
          </cell>
          <cell r="P16" t="str">
            <v>nowe bad.</v>
          </cell>
          <cell r="Q16">
            <v>2.5220070749999999</v>
          </cell>
          <cell r="R16">
            <v>623.97388981666666</v>
          </cell>
          <cell r="S16">
            <v>0.20200000000000001</v>
          </cell>
          <cell r="T16">
            <v>126.04272574296667</v>
          </cell>
          <cell r="U16">
            <v>750</v>
          </cell>
          <cell r="W16" t="str">
            <v>nowe bad</v>
          </cell>
        </row>
        <row r="17">
          <cell r="C17">
            <v>12</v>
          </cell>
          <cell r="D17" t="str">
            <v>MOL-013</v>
          </cell>
          <cell r="E17" t="str">
            <v>Badanie mutacji genu NRAS (trzy eksony: 2,3,4) metodą real time PCR (CE-IVD)</v>
          </cell>
          <cell r="F17" t="str">
            <v>329-102</v>
          </cell>
          <cell r="G17">
            <v>213.56411666666665</v>
          </cell>
          <cell r="H17">
            <v>11.397</v>
          </cell>
          <cell r="I17">
            <v>1.1359999999999999</v>
          </cell>
          <cell r="J17">
            <v>140.89425</v>
          </cell>
          <cell r="K17">
            <v>366.99136666666664</v>
          </cell>
          <cell r="L17">
            <v>0</v>
          </cell>
          <cell r="M17">
            <v>68.460516075000001</v>
          </cell>
          <cell r="N17">
            <v>435.45188274166662</v>
          </cell>
          <cell r="P17" t="str">
            <v>nowe bad.</v>
          </cell>
          <cell r="Q17">
            <v>2.5220070749999999</v>
          </cell>
          <cell r="R17">
            <v>437.9738898166666</v>
          </cell>
          <cell r="S17">
            <v>0.21</v>
          </cell>
          <cell r="T17">
            <v>91.974516861499978</v>
          </cell>
          <cell r="U17">
            <v>530</v>
          </cell>
          <cell r="W17" t="str">
            <v>nowe bad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  <sheetName val="magazyn 2020"/>
    </sheetNames>
    <sheetDataSet>
      <sheetData sheetId="0"/>
      <sheetData sheetId="1">
        <row r="1"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/>
          <cell r="R1"/>
          <cell r="S1">
            <v>17</v>
          </cell>
          <cell r="T1">
            <v>18</v>
          </cell>
          <cell r="U1">
            <v>19</v>
          </cell>
          <cell r="V1">
            <v>20</v>
          </cell>
          <cell r="W1">
            <v>21</v>
          </cell>
          <cell r="X1">
            <v>22</v>
          </cell>
          <cell r="Y1">
            <v>23</v>
          </cell>
          <cell r="Z1">
            <v>24</v>
          </cell>
          <cell r="AA1">
            <v>25</v>
          </cell>
          <cell r="AB1">
            <v>26</v>
          </cell>
          <cell r="AC1">
            <v>27</v>
          </cell>
          <cell r="AD1">
            <v>28</v>
          </cell>
        </row>
        <row r="2">
          <cell r="G2"/>
          <cell r="H2"/>
          <cell r="J2">
            <v>1</v>
          </cell>
        </row>
        <row r="3"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  <cell r="Z3"/>
          <cell r="AA3"/>
          <cell r="AB3"/>
          <cell r="AC3"/>
          <cell r="AD3"/>
        </row>
        <row r="4">
          <cell r="F4"/>
          <cell r="G4"/>
          <cell r="H4"/>
          <cell r="I4"/>
          <cell r="J4"/>
          <cell r="K4">
            <v>301</v>
          </cell>
          <cell r="L4"/>
          <cell r="M4" t="str">
            <v>Pozostałe koszty/godz.</v>
          </cell>
          <cell r="N4"/>
          <cell r="U4" t="str">
            <v>styczeń 2025</v>
          </cell>
          <cell r="X4"/>
          <cell r="Y4"/>
          <cell r="Z4"/>
          <cell r="AB4"/>
        </row>
        <row r="5">
          <cell r="F5"/>
          <cell r="G5"/>
          <cell r="H5"/>
          <cell r="I5"/>
          <cell r="J5"/>
          <cell r="K5"/>
          <cell r="L5"/>
          <cell r="M5">
            <v>2</v>
          </cell>
          <cell r="N5"/>
          <cell r="O5">
            <v>2024</v>
          </cell>
          <cell r="P5"/>
          <cell r="Q5">
            <v>0</v>
          </cell>
          <cell r="R5"/>
          <cell r="S5"/>
          <cell r="U5"/>
          <cell r="V5"/>
          <cell r="W5"/>
          <cell r="X5"/>
          <cell r="Y5" t="str">
            <v>aktualnie</v>
          </cell>
          <cell r="Z5"/>
          <cell r="AA5" t="str">
            <v>poprzednio</v>
          </cell>
          <cell r="AB5"/>
          <cell r="AC5" t="str">
            <v>różnica</v>
          </cell>
          <cell r="AD5"/>
        </row>
        <row r="6">
          <cell r="F6" t="str">
            <v>kod badania</v>
          </cell>
          <cell r="G6" t="str">
            <v>Odczynniki</v>
          </cell>
          <cell r="H6" t="str">
            <v>Drobny sprzęt</v>
          </cell>
          <cell r="I6" t="str">
            <v>Pozostałe</v>
          </cell>
          <cell r="J6" t="str">
            <v>Wynagrodzenia</v>
          </cell>
          <cell r="K6" t="str">
            <v>Koszt bezpośredni</v>
          </cell>
          <cell r="L6" t="str">
            <v>Koszty wydziałowe</v>
          </cell>
          <cell r="M6" t="str">
            <v>Koszty pozostałe</v>
          </cell>
          <cell r="N6" t="str">
            <v>Cena wewnętrzna</v>
          </cell>
          <cell r="O6" t="str">
            <v>Dotychczasowe koszty</v>
          </cell>
          <cell r="P6" t="str">
            <v>Zmiana
%</v>
          </cell>
          <cell r="Q6" t="str">
            <v>Koszty pośrednie dotowane</v>
          </cell>
          <cell r="R6" t="str">
            <v>Koszty razem z dotowanymi</v>
          </cell>
          <cell r="S6" t="str">
            <v>Marża zysku</v>
          </cell>
          <cell r="T6" t="str">
            <v>Zysk</v>
          </cell>
          <cell r="U6" t="str">
            <v>Cena sprzedaży 
2024</v>
          </cell>
          <cell r="V6" t="str">
            <v>poprzednia
cena sprzedaży
2024</v>
          </cell>
          <cell r="W6" t="str">
            <v>Zmiana
%</v>
          </cell>
          <cell r="X6" t="str">
            <v>Propozycja ceny na 2025</v>
          </cell>
          <cell r="Y6" t="str">
            <v>materiały</v>
          </cell>
          <cell r="Z6" t="str">
            <v>czas</v>
          </cell>
          <cell r="AA6" t="str">
            <v>materiały</v>
          </cell>
          <cell r="AB6" t="str">
            <v>czas</v>
          </cell>
          <cell r="AC6" t="str">
            <v>materiały</v>
          </cell>
          <cell r="AD6" t="str">
            <v>czas</v>
          </cell>
          <cell r="AE6" t="str">
            <v>UWAGI</v>
          </cell>
        </row>
        <row r="7">
          <cell r="F7" t="str">
            <v>301-001</v>
          </cell>
          <cell r="G7">
            <v>0.36460000000000004</v>
          </cell>
          <cell r="H7">
            <v>6.0399999999999995E-2</v>
          </cell>
          <cell r="I7">
            <v>0</v>
          </cell>
          <cell r="J7">
            <v>2.2032166666666666</v>
          </cell>
          <cell r="K7">
            <v>2.6282166666666669</v>
          </cell>
          <cell r="L7">
            <v>0</v>
          </cell>
          <cell r="M7">
            <v>4.3333333333333342E-2</v>
          </cell>
          <cell r="N7">
            <v>2.6715500000000003</v>
          </cell>
          <cell r="O7">
            <v>2.6715500000000003</v>
          </cell>
          <cell r="P7" t="str">
            <v>bez zmian</v>
          </cell>
          <cell r="Q7">
            <v>0</v>
          </cell>
          <cell r="R7">
            <v>2.6715500000000003</v>
          </cell>
          <cell r="S7">
            <v>3.1174599015552764</v>
          </cell>
          <cell r="T7">
            <v>8.3284500000000001</v>
          </cell>
          <cell r="U7">
            <v>11</v>
          </cell>
          <cell r="V7">
            <v>11</v>
          </cell>
          <cell r="W7" t="str">
            <v>bez zmian</v>
          </cell>
          <cell r="X7">
            <v>11</v>
          </cell>
          <cell r="Y7">
            <v>0.42500000000000004</v>
          </cell>
          <cell r="Z7">
            <v>1.3000000000000003</v>
          </cell>
          <cell r="AA7">
            <v>0.75739462450592887</v>
          </cell>
          <cell r="AB7">
            <v>1.3000000000000003</v>
          </cell>
          <cell r="AC7">
            <v>-0.33239462450592883</v>
          </cell>
          <cell r="AD7">
            <v>0</v>
          </cell>
          <cell r="AE7"/>
        </row>
        <row r="8">
          <cell r="F8" t="str">
            <v>301-002</v>
          </cell>
          <cell r="G8">
            <v>0.28460000000000002</v>
          </cell>
          <cell r="H8">
            <v>6.0399999999999995E-2</v>
          </cell>
          <cell r="I8">
            <v>0</v>
          </cell>
          <cell r="J8">
            <v>2.2032166666666666</v>
          </cell>
          <cell r="K8">
            <v>2.5482166666666668</v>
          </cell>
          <cell r="L8">
            <v>0</v>
          </cell>
          <cell r="M8">
            <v>4.3333333333333342E-2</v>
          </cell>
          <cell r="N8">
            <v>2.5915500000000002</v>
          </cell>
          <cell r="O8">
            <v>2.5915500000000002</v>
          </cell>
          <cell r="P8" t="str">
            <v>bez zmian</v>
          </cell>
          <cell r="Q8">
            <v>0</v>
          </cell>
          <cell r="R8">
            <v>2.5915500000000002</v>
          </cell>
          <cell r="S8">
            <v>3.2445640639771565</v>
          </cell>
          <cell r="T8">
            <v>8.4084500000000002</v>
          </cell>
          <cell r="U8">
            <v>11</v>
          </cell>
          <cell r="V8">
            <v>11</v>
          </cell>
          <cell r="W8" t="str">
            <v>bez zmian</v>
          </cell>
          <cell r="X8">
            <v>11</v>
          </cell>
          <cell r="Y8">
            <v>0.34500000000000003</v>
          </cell>
          <cell r="Z8">
            <v>1.3000000000000003</v>
          </cell>
          <cell r="AA8">
            <v>0.59567636363636378</v>
          </cell>
          <cell r="AB8">
            <v>1.3000000000000003</v>
          </cell>
          <cell r="AC8">
            <v>-0.25067636363636375</v>
          </cell>
          <cell r="AD8">
            <v>0</v>
          </cell>
          <cell r="AE8"/>
        </row>
        <row r="9">
          <cell r="F9" t="str">
            <v>301-003</v>
          </cell>
          <cell r="G9">
            <v>1.1446000000000001</v>
          </cell>
          <cell r="H9">
            <v>6.0399999999999995E-2</v>
          </cell>
          <cell r="I9">
            <v>0</v>
          </cell>
          <cell r="J9">
            <v>2.2032166666666666</v>
          </cell>
          <cell r="K9">
            <v>3.4082166666666667</v>
          </cell>
          <cell r="L9">
            <v>0</v>
          </cell>
          <cell r="M9">
            <v>4.3333333333333342E-2</v>
          </cell>
          <cell r="N9">
            <v>3.4515500000000001</v>
          </cell>
          <cell r="O9">
            <v>3.4515500000000001</v>
          </cell>
          <cell r="P9" t="str">
            <v>bez zmian</v>
          </cell>
          <cell r="Q9">
            <v>0</v>
          </cell>
          <cell r="R9">
            <v>3.4515500000000001</v>
          </cell>
          <cell r="S9">
            <v>2.7664237806203005</v>
          </cell>
          <cell r="T9">
            <v>9.548449999999999</v>
          </cell>
          <cell r="U9">
            <v>13</v>
          </cell>
          <cell r="V9">
            <v>13</v>
          </cell>
          <cell r="W9" t="str">
            <v>bez zmian</v>
          </cell>
          <cell r="X9">
            <v>13</v>
          </cell>
          <cell r="Y9">
            <v>1.2050000000000001</v>
          </cell>
          <cell r="Z9">
            <v>1.3000000000000003</v>
          </cell>
          <cell r="AA9">
            <v>1.8585733048128343</v>
          </cell>
          <cell r="AB9">
            <v>1.3000000000000003</v>
          </cell>
          <cell r="AC9">
            <v>-0.65357330481283427</v>
          </cell>
          <cell r="AD9">
            <v>0</v>
          </cell>
          <cell r="AE9"/>
        </row>
        <row r="10">
          <cell r="F10" t="str">
            <v>301-004</v>
          </cell>
          <cell r="G10">
            <v>0.58460000000000001</v>
          </cell>
          <cell r="H10">
            <v>6.0399999999999995E-2</v>
          </cell>
          <cell r="I10">
            <v>0</v>
          </cell>
          <cell r="J10">
            <v>2.2032166666666666</v>
          </cell>
          <cell r="K10">
            <v>2.8482166666666666</v>
          </cell>
          <cell r="L10">
            <v>0</v>
          </cell>
          <cell r="M10">
            <v>4.3333333333333342E-2</v>
          </cell>
          <cell r="N10">
            <v>2.8915500000000001</v>
          </cell>
          <cell r="O10">
            <v>2.8915500000000001</v>
          </cell>
          <cell r="P10" t="str">
            <v>bez zmian</v>
          </cell>
          <cell r="Q10">
            <v>0</v>
          </cell>
          <cell r="R10">
            <v>2.8915500000000001</v>
          </cell>
          <cell r="S10">
            <v>3.1500233438813092</v>
          </cell>
          <cell r="T10">
            <v>9.1084499999999995</v>
          </cell>
          <cell r="U10">
            <v>12</v>
          </cell>
          <cell r="V10">
            <v>12</v>
          </cell>
          <cell r="W10" t="str">
            <v>bez zmian</v>
          </cell>
          <cell r="X10">
            <v>12</v>
          </cell>
          <cell r="Y10">
            <v>0.64500000000000002</v>
          </cell>
          <cell r="Z10">
            <v>1.3000000000000003</v>
          </cell>
          <cell r="AA10">
            <v>0.77160487976539582</v>
          </cell>
          <cell r="AB10">
            <v>1.3000000000000003</v>
          </cell>
          <cell r="AC10">
            <v>-0.12660487976539581</v>
          </cell>
          <cell r="AD10">
            <v>0</v>
          </cell>
          <cell r="AE10"/>
        </row>
        <row r="11">
          <cell r="F11" t="str">
            <v>301-005</v>
          </cell>
          <cell r="G11">
            <v>0.3246</v>
          </cell>
          <cell r="H11">
            <v>6.0399999999999995E-2</v>
          </cell>
          <cell r="I11">
            <v>0</v>
          </cell>
          <cell r="J11">
            <v>2.2032166666666666</v>
          </cell>
          <cell r="K11">
            <v>2.5882166666666668</v>
          </cell>
          <cell r="L11">
            <v>0</v>
          </cell>
          <cell r="M11">
            <v>4.3333333333333342E-2</v>
          </cell>
          <cell r="N11">
            <v>2.6315500000000003</v>
          </cell>
          <cell r="O11">
            <v>2.6315500000000003</v>
          </cell>
          <cell r="P11" t="str">
            <v>bez zmian</v>
          </cell>
          <cell r="Q11">
            <v>0</v>
          </cell>
          <cell r="R11">
            <v>2.6315500000000003</v>
          </cell>
          <cell r="S11">
            <v>2.8000418004598044</v>
          </cell>
          <cell r="T11">
            <v>7.3684499999999993</v>
          </cell>
          <cell r="U11">
            <v>10</v>
          </cell>
          <cell r="V11">
            <v>10</v>
          </cell>
          <cell r="W11" t="str">
            <v>bez zmian</v>
          </cell>
          <cell r="X11">
            <v>10</v>
          </cell>
          <cell r="Y11">
            <v>0.38500000000000001</v>
          </cell>
          <cell r="Z11">
            <v>1.3000000000000003</v>
          </cell>
          <cell r="AA11">
            <v>0.54674036363636369</v>
          </cell>
          <cell r="AB11">
            <v>1.3000000000000003</v>
          </cell>
          <cell r="AC11">
            <v>-0.16174036363636368</v>
          </cell>
          <cell r="AD11">
            <v>0</v>
          </cell>
          <cell r="AE11"/>
        </row>
        <row r="12">
          <cell r="F12" t="str">
            <v>301-006</v>
          </cell>
          <cell r="G12">
            <v>0.37459999999999999</v>
          </cell>
          <cell r="H12">
            <v>6.0399999999999995E-2</v>
          </cell>
          <cell r="I12">
            <v>0</v>
          </cell>
          <cell r="J12">
            <v>2.2032166666666666</v>
          </cell>
          <cell r="K12">
            <v>2.6382166666666667</v>
          </cell>
          <cell r="L12">
            <v>0</v>
          </cell>
          <cell r="M12">
            <v>4.3333333333333342E-2</v>
          </cell>
          <cell r="N12">
            <v>2.6815500000000001</v>
          </cell>
          <cell r="O12">
            <v>2.6815500000000001</v>
          </cell>
          <cell r="P12" t="str">
            <v>bez zmian</v>
          </cell>
          <cell r="Q12">
            <v>0</v>
          </cell>
          <cell r="R12">
            <v>2.6815500000000001</v>
          </cell>
          <cell r="S12">
            <v>2.7291864779698307</v>
          </cell>
          <cell r="T12">
            <v>7.3184499999999995</v>
          </cell>
          <cell r="U12">
            <v>10</v>
          </cell>
          <cell r="V12">
            <v>10</v>
          </cell>
          <cell r="W12" t="str">
            <v>bez zmian</v>
          </cell>
          <cell r="X12">
            <v>10</v>
          </cell>
          <cell r="Y12">
            <v>0.435</v>
          </cell>
          <cell r="Z12">
            <v>1.3000000000000003</v>
          </cell>
          <cell r="AA12">
            <v>0.51848959440559439</v>
          </cell>
          <cell r="AB12">
            <v>1.3000000000000003</v>
          </cell>
          <cell r="AC12">
            <v>-8.3489594405594392E-2</v>
          </cell>
          <cell r="AD12">
            <v>0</v>
          </cell>
          <cell r="AE12"/>
        </row>
        <row r="13">
          <cell r="F13" t="str">
            <v>301-007</v>
          </cell>
          <cell r="G13">
            <v>0.42460000000000003</v>
          </cell>
          <cell r="H13">
            <v>6.0399999999999995E-2</v>
          </cell>
          <cell r="I13">
            <v>0</v>
          </cell>
          <cell r="J13">
            <v>2.2032166666666666</v>
          </cell>
          <cell r="K13">
            <v>2.6882166666666665</v>
          </cell>
          <cell r="L13">
            <v>0</v>
          </cell>
          <cell r="M13">
            <v>4.3333333333333342E-2</v>
          </cell>
          <cell r="N13">
            <v>2.7315499999999999</v>
          </cell>
          <cell r="O13">
            <v>2.7315499999999999</v>
          </cell>
          <cell r="P13" t="str">
            <v>bez zmian</v>
          </cell>
          <cell r="Q13">
            <v>0</v>
          </cell>
          <cell r="R13">
            <v>2.7315499999999999</v>
          </cell>
          <cell r="S13">
            <v>2.6609251157767568</v>
          </cell>
          <cell r="T13">
            <v>7.2684499999999996</v>
          </cell>
          <cell r="U13">
            <v>10</v>
          </cell>
          <cell r="V13">
            <v>10</v>
          </cell>
          <cell r="W13" t="str">
            <v>bez zmian</v>
          </cell>
          <cell r="X13">
            <v>10</v>
          </cell>
          <cell r="Y13">
            <v>0.48500000000000004</v>
          </cell>
          <cell r="Z13">
            <v>1.3000000000000003</v>
          </cell>
          <cell r="AA13">
            <v>0.59762036363636373</v>
          </cell>
          <cell r="AB13">
            <v>1.3000000000000003</v>
          </cell>
          <cell r="AC13">
            <v>-0.11262036363636369</v>
          </cell>
          <cell r="AD13">
            <v>0</v>
          </cell>
          <cell r="AE13"/>
        </row>
        <row r="14">
          <cell r="F14" t="str">
            <v>301-008</v>
          </cell>
          <cell r="G14">
            <v>0.24460000000000001</v>
          </cell>
          <cell r="H14">
            <v>6.0399999999999995E-2</v>
          </cell>
          <cell r="I14">
            <v>0</v>
          </cell>
          <cell r="J14">
            <v>2.2032166666666666</v>
          </cell>
          <cell r="K14">
            <v>2.5082166666666668</v>
          </cell>
          <cell r="L14">
            <v>0</v>
          </cell>
          <cell r="M14">
            <v>4.3333333333333342E-2</v>
          </cell>
          <cell r="N14">
            <v>2.5515500000000002</v>
          </cell>
          <cell r="O14">
            <v>2.5515500000000002</v>
          </cell>
          <cell r="P14" t="str">
            <v>bez zmian</v>
          </cell>
          <cell r="Q14">
            <v>0</v>
          </cell>
          <cell r="R14">
            <v>2.5515500000000002</v>
          </cell>
          <cell r="S14">
            <v>3.3111050145989687</v>
          </cell>
          <cell r="T14">
            <v>8.4484499999999993</v>
          </cell>
          <cell r="U14">
            <v>11</v>
          </cell>
          <cell r="V14">
            <v>11</v>
          </cell>
          <cell r="W14" t="str">
            <v>bez zmian</v>
          </cell>
          <cell r="X14">
            <v>11</v>
          </cell>
          <cell r="Y14">
            <v>0.30499999999999999</v>
          </cell>
          <cell r="Z14">
            <v>1.3000000000000003</v>
          </cell>
          <cell r="AA14">
            <v>0.63850607792207803</v>
          </cell>
          <cell r="AB14">
            <v>1.3000000000000003</v>
          </cell>
          <cell r="AC14">
            <v>-0.33350607792207804</v>
          </cell>
          <cell r="AD14">
            <v>0</v>
          </cell>
          <cell r="AE14"/>
        </row>
        <row r="15">
          <cell r="F15" t="str">
            <v>301-009</v>
          </cell>
          <cell r="G15">
            <v>0.58460000000000001</v>
          </cell>
          <cell r="H15">
            <v>6.0399999999999995E-2</v>
          </cell>
          <cell r="I15">
            <v>0</v>
          </cell>
          <cell r="J15">
            <v>2.2032166666666666</v>
          </cell>
          <cell r="K15">
            <v>2.8482166666666666</v>
          </cell>
          <cell r="L15">
            <v>0</v>
          </cell>
          <cell r="M15">
            <v>4.3333333333333342E-2</v>
          </cell>
          <cell r="N15">
            <v>2.8915500000000001</v>
          </cell>
          <cell r="O15">
            <v>2.8915500000000001</v>
          </cell>
          <cell r="P15" t="str">
            <v>bez zmian</v>
          </cell>
          <cell r="Q15">
            <v>0</v>
          </cell>
          <cell r="R15">
            <v>2.8915500000000001</v>
          </cell>
          <cell r="S15">
            <v>2.8041880652245332</v>
          </cell>
          <cell r="T15">
            <v>8.1084499999999995</v>
          </cell>
          <cell r="U15">
            <v>11</v>
          </cell>
          <cell r="V15">
            <v>11</v>
          </cell>
          <cell r="W15" t="str">
            <v>bez zmian</v>
          </cell>
          <cell r="X15">
            <v>11</v>
          </cell>
          <cell r="Y15">
            <v>0.64500000000000002</v>
          </cell>
          <cell r="Z15">
            <v>1.3000000000000003</v>
          </cell>
          <cell r="AA15">
            <v>0.77672036363636365</v>
          </cell>
          <cell r="AB15">
            <v>1.3000000000000003</v>
          </cell>
          <cell r="AC15">
            <v>-0.13172036363636364</v>
          </cell>
          <cell r="AD15">
            <v>0</v>
          </cell>
          <cell r="AE15"/>
        </row>
        <row r="16">
          <cell r="F16" t="str">
            <v>301-010</v>
          </cell>
          <cell r="G16">
            <v>0.36460000000000004</v>
          </cell>
          <cell r="H16">
            <v>6.0399999999999995E-2</v>
          </cell>
          <cell r="I16">
            <v>0</v>
          </cell>
          <cell r="J16">
            <v>2.2032166666666666</v>
          </cell>
          <cell r="K16">
            <v>2.6282166666666669</v>
          </cell>
          <cell r="L16">
            <v>0</v>
          </cell>
          <cell r="M16">
            <v>4.3333333333333342E-2</v>
          </cell>
          <cell r="N16">
            <v>2.6715500000000003</v>
          </cell>
          <cell r="O16">
            <v>2.6715500000000003</v>
          </cell>
          <cell r="P16" t="str">
            <v>bez zmian</v>
          </cell>
          <cell r="Q16">
            <v>0</v>
          </cell>
          <cell r="R16">
            <v>2.6715500000000003</v>
          </cell>
          <cell r="S16">
            <v>2.7431453650502515</v>
          </cell>
          <cell r="T16">
            <v>7.3284500000000001</v>
          </cell>
          <cell r="U16">
            <v>10</v>
          </cell>
          <cell r="V16">
            <v>10</v>
          </cell>
          <cell r="W16" t="str">
            <v>bez zmian</v>
          </cell>
          <cell r="X16">
            <v>10</v>
          </cell>
          <cell r="Y16">
            <v>0.42500000000000004</v>
          </cell>
          <cell r="Z16">
            <v>1.3000000000000003</v>
          </cell>
          <cell r="AA16">
            <v>0.5568344812834225</v>
          </cell>
          <cell r="AB16">
            <v>1.3000000000000003</v>
          </cell>
          <cell r="AC16">
            <v>-0.13183448128342246</v>
          </cell>
          <cell r="AD16">
            <v>0</v>
          </cell>
          <cell r="AE16"/>
        </row>
        <row r="17">
          <cell r="F17" t="str">
            <v>301-011</v>
          </cell>
          <cell r="G17">
            <v>0.31459999999999999</v>
          </cell>
          <cell r="H17">
            <v>6.0399999999999995E-2</v>
          </cell>
          <cell r="I17">
            <v>0</v>
          </cell>
          <cell r="J17">
            <v>2.2032166666666666</v>
          </cell>
          <cell r="K17">
            <v>2.5782166666666666</v>
          </cell>
          <cell r="L17">
            <v>0</v>
          </cell>
          <cell r="M17">
            <v>4.3333333333333342E-2</v>
          </cell>
          <cell r="N17">
            <v>2.62155</v>
          </cell>
          <cell r="O17">
            <v>2.62155</v>
          </cell>
          <cell r="P17" t="str">
            <v>bez zmian</v>
          </cell>
          <cell r="Q17">
            <v>0</v>
          </cell>
          <cell r="R17">
            <v>2.62155</v>
          </cell>
          <cell r="S17">
            <v>3.195990921401461</v>
          </cell>
          <cell r="T17">
            <v>8.3784500000000008</v>
          </cell>
          <cell r="U17">
            <v>11</v>
          </cell>
          <cell r="V17">
            <v>11</v>
          </cell>
          <cell r="W17" t="str">
            <v>bez zmian</v>
          </cell>
          <cell r="X17">
            <v>11</v>
          </cell>
          <cell r="Y17">
            <v>0.375</v>
          </cell>
          <cell r="Z17">
            <v>1.3000000000000003</v>
          </cell>
          <cell r="AA17">
            <v>0.53925882517482515</v>
          </cell>
          <cell r="AB17">
            <v>1.3000000000000003</v>
          </cell>
          <cell r="AC17">
            <v>-0.16425882517482515</v>
          </cell>
          <cell r="AD17">
            <v>0</v>
          </cell>
          <cell r="AE17"/>
        </row>
        <row r="18">
          <cell r="F18" t="str">
            <v>301-012</v>
          </cell>
          <cell r="G18">
            <v>0.60459999999999992</v>
          </cell>
          <cell r="H18">
            <v>6.0399999999999995E-2</v>
          </cell>
          <cell r="I18">
            <v>0</v>
          </cell>
          <cell r="J18">
            <v>2.2032166666666666</v>
          </cell>
          <cell r="K18">
            <v>2.8682166666666666</v>
          </cell>
          <cell r="L18">
            <v>0</v>
          </cell>
          <cell r="M18">
            <v>4.3333333333333342E-2</v>
          </cell>
          <cell r="N18">
            <v>2.9115500000000001</v>
          </cell>
          <cell r="O18">
            <v>2.9115500000000001</v>
          </cell>
          <cell r="P18" t="str">
            <v>bez zmian</v>
          </cell>
          <cell r="Q18">
            <v>0</v>
          </cell>
          <cell r="R18">
            <v>2.9115500000000001</v>
          </cell>
          <cell r="S18">
            <v>2.7780563617317235</v>
          </cell>
          <cell r="T18">
            <v>8.0884499999999999</v>
          </cell>
          <cell r="U18">
            <v>11</v>
          </cell>
          <cell r="V18">
            <v>11</v>
          </cell>
          <cell r="W18" t="str">
            <v>bez zmian</v>
          </cell>
          <cell r="X18">
            <v>11</v>
          </cell>
          <cell r="Y18">
            <v>0.66499999999999992</v>
          </cell>
          <cell r="Z18">
            <v>1.3000000000000003</v>
          </cell>
          <cell r="AA18">
            <v>0.9537440845665961</v>
          </cell>
          <cell r="AB18">
            <v>1.3000000000000003</v>
          </cell>
          <cell r="AC18">
            <v>-0.28874408456659617</v>
          </cell>
          <cell r="AD18">
            <v>0</v>
          </cell>
          <cell r="AE18"/>
        </row>
        <row r="19">
          <cell r="F19" t="str">
            <v>301-013</v>
          </cell>
          <cell r="G19">
            <v>1.0646</v>
          </cell>
          <cell r="H19">
            <v>6.0399999999999995E-2</v>
          </cell>
          <cell r="I19">
            <v>0</v>
          </cell>
          <cell r="J19">
            <v>2.2032166666666666</v>
          </cell>
          <cell r="K19">
            <v>3.3282166666666666</v>
          </cell>
          <cell r="L19">
            <v>0</v>
          </cell>
          <cell r="M19">
            <v>4.3333333333333342E-2</v>
          </cell>
          <cell r="N19">
            <v>3.37155</v>
          </cell>
          <cell r="O19">
            <v>3.37155</v>
          </cell>
          <cell r="P19" t="str">
            <v>bez zmian</v>
          </cell>
          <cell r="Q19">
            <v>0</v>
          </cell>
          <cell r="R19">
            <v>3.37155</v>
          </cell>
          <cell r="S19">
            <v>2.2625943557117645</v>
          </cell>
          <cell r="T19">
            <v>7.62845</v>
          </cell>
          <cell r="U19">
            <v>11</v>
          </cell>
          <cell r="V19">
            <v>11</v>
          </cell>
          <cell r="W19" t="str">
            <v>bez zmian</v>
          </cell>
          <cell r="X19">
            <v>11</v>
          </cell>
          <cell r="Y19">
            <v>1.125</v>
          </cell>
          <cell r="Z19">
            <v>1.3000000000000003</v>
          </cell>
          <cell r="AA19">
            <v>1.1553585454545454</v>
          </cell>
          <cell r="AB19">
            <v>1.3000000000000003</v>
          </cell>
          <cell r="AC19">
            <v>-3.0358545454545416E-2</v>
          </cell>
          <cell r="AD19">
            <v>0</v>
          </cell>
          <cell r="AE19"/>
        </row>
        <row r="20">
          <cell r="F20" t="str">
            <v>301-014</v>
          </cell>
          <cell r="G20">
            <v>0.40460000000000002</v>
          </cell>
          <cell r="H20">
            <v>6.0399999999999995E-2</v>
          </cell>
          <cell r="I20">
            <v>0</v>
          </cell>
          <cell r="J20">
            <v>2.2032166666666666</v>
          </cell>
          <cell r="K20">
            <v>2.6682166666666665</v>
          </cell>
          <cell r="L20">
            <v>0</v>
          </cell>
          <cell r="M20">
            <v>4.3333333333333342E-2</v>
          </cell>
          <cell r="N20">
            <v>2.7115499999999999</v>
          </cell>
          <cell r="O20">
            <v>2.7115499999999999</v>
          </cell>
          <cell r="P20" t="str">
            <v>bez zmian</v>
          </cell>
          <cell r="Q20">
            <v>0</v>
          </cell>
          <cell r="R20">
            <v>2.7115499999999999</v>
          </cell>
          <cell r="S20">
            <v>3.0567203260127975</v>
          </cell>
          <cell r="T20">
            <v>8.288450000000001</v>
          </cell>
          <cell r="U20">
            <v>11</v>
          </cell>
          <cell r="V20">
            <v>11</v>
          </cell>
          <cell r="W20" t="str">
            <v>bez zmian</v>
          </cell>
          <cell r="X20">
            <v>11</v>
          </cell>
          <cell r="Y20">
            <v>0.46500000000000002</v>
          </cell>
          <cell r="Z20">
            <v>1.3000000000000003</v>
          </cell>
          <cell r="AA20">
            <v>0.53511536363636369</v>
          </cell>
          <cell r="AB20">
            <v>1.3000000000000003</v>
          </cell>
          <cell r="AC20">
            <v>-7.011536363636367E-2</v>
          </cell>
          <cell r="AD20">
            <v>0</v>
          </cell>
          <cell r="AE20"/>
        </row>
        <row r="21">
          <cell r="F21" t="str">
            <v>301-015</v>
          </cell>
          <cell r="G21">
            <v>0.40460000000000002</v>
          </cell>
          <cell r="H21">
            <v>6.0399999999999995E-2</v>
          </cell>
          <cell r="I21">
            <v>0</v>
          </cell>
          <cell r="J21">
            <v>2.2032166666666666</v>
          </cell>
          <cell r="K21">
            <v>2.6682166666666665</v>
          </cell>
          <cell r="L21">
            <v>0</v>
          </cell>
          <cell r="M21">
            <v>4.3333333333333342E-2</v>
          </cell>
          <cell r="N21">
            <v>2.7115499999999999</v>
          </cell>
          <cell r="O21">
            <v>2.7115499999999999</v>
          </cell>
          <cell r="P21" t="str">
            <v>bez zmian</v>
          </cell>
          <cell r="Q21">
            <v>0</v>
          </cell>
          <cell r="R21">
            <v>2.7115499999999999</v>
          </cell>
          <cell r="S21">
            <v>3.0567203260127975</v>
          </cell>
          <cell r="T21">
            <v>8.288450000000001</v>
          </cell>
          <cell r="U21">
            <v>11</v>
          </cell>
          <cell r="V21">
            <v>11</v>
          </cell>
          <cell r="W21" t="str">
            <v>bez zmian</v>
          </cell>
          <cell r="X21">
            <v>11</v>
          </cell>
          <cell r="Y21">
            <v>0.46500000000000002</v>
          </cell>
          <cell r="Z21">
            <v>1.3000000000000003</v>
          </cell>
          <cell r="AA21">
            <v>0.53529646119733931</v>
          </cell>
          <cell r="AB21">
            <v>1.3000000000000003</v>
          </cell>
          <cell r="AC21">
            <v>-7.0296461197339288E-2</v>
          </cell>
          <cell r="AD21">
            <v>0</v>
          </cell>
          <cell r="AE21"/>
        </row>
        <row r="22">
          <cell r="F22" t="str">
            <v>301-016</v>
          </cell>
          <cell r="G22">
            <v>0.42460000000000003</v>
          </cell>
          <cell r="H22">
            <v>6.0399999999999995E-2</v>
          </cell>
          <cell r="I22">
            <v>0</v>
          </cell>
          <cell r="J22">
            <v>2.2032166666666666</v>
          </cell>
          <cell r="K22">
            <v>2.6882166666666665</v>
          </cell>
          <cell r="L22">
            <v>0</v>
          </cell>
          <cell r="M22">
            <v>4.3333333333333342E-2</v>
          </cell>
          <cell r="N22">
            <v>2.7315499999999999</v>
          </cell>
          <cell r="O22">
            <v>2.7315499999999999</v>
          </cell>
          <cell r="P22" t="str">
            <v>bez zmian</v>
          </cell>
          <cell r="Q22">
            <v>0</v>
          </cell>
          <cell r="R22">
            <v>2.7315499999999999</v>
          </cell>
          <cell r="S22">
            <v>3.0270176273544322</v>
          </cell>
          <cell r="T22">
            <v>8.2684499999999996</v>
          </cell>
          <cell r="U22">
            <v>11</v>
          </cell>
          <cell r="V22">
            <v>11</v>
          </cell>
          <cell r="W22" t="str">
            <v>bez zmian</v>
          </cell>
          <cell r="X22">
            <v>11</v>
          </cell>
          <cell r="Y22">
            <v>0.48500000000000004</v>
          </cell>
          <cell r="Z22">
            <v>1.3000000000000003</v>
          </cell>
          <cell r="AA22">
            <v>0.5744494545454546</v>
          </cell>
          <cell r="AB22">
            <v>1.3000000000000003</v>
          </cell>
          <cell r="AC22">
            <v>-8.9449454545454554E-2</v>
          </cell>
          <cell r="AD22">
            <v>0</v>
          </cell>
          <cell r="AE22"/>
        </row>
        <row r="23">
          <cell r="F23" t="str">
            <v>301-017</v>
          </cell>
          <cell r="G23">
            <v>4.9346000000000005</v>
          </cell>
          <cell r="H23">
            <v>6.0399999999999995E-2</v>
          </cell>
          <cell r="I23">
            <v>0</v>
          </cell>
          <cell r="J23">
            <v>2.2032166666666666</v>
          </cell>
          <cell r="K23">
            <v>7.1982166666666672</v>
          </cell>
          <cell r="L23">
            <v>0</v>
          </cell>
          <cell r="M23">
            <v>4.3333333333333342E-2</v>
          </cell>
          <cell r="N23">
            <v>7.2415500000000002</v>
          </cell>
          <cell r="O23">
            <v>7.2415500000000002</v>
          </cell>
          <cell r="P23" t="str">
            <v>bez zmian</v>
          </cell>
          <cell r="Q23">
            <v>0</v>
          </cell>
          <cell r="R23">
            <v>7.2415500000000002</v>
          </cell>
          <cell r="S23">
            <v>0.79519577990899737</v>
          </cell>
          <cell r="T23">
            <v>5.7584499999999998</v>
          </cell>
          <cell r="U23">
            <v>13</v>
          </cell>
          <cell r="V23">
            <v>13</v>
          </cell>
          <cell r="W23" t="str">
            <v>bez zmian</v>
          </cell>
          <cell r="X23">
            <v>13</v>
          </cell>
          <cell r="Y23">
            <v>4.9950000000000001</v>
          </cell>
          <cell r="Z23">
            <v>1.3000000000000003</v>
          </cell>
          <cell r="AA23">
            <v>5.4315395125725354</v>
          </cell>
          <cell r="AB23">
            <v>1.3000000000000003</v>
          </cell>
          <cell r="AC23">
            <v>-0.43653951257253532</v>
          </cell>
          <cell r="AD23">
            <v>0</v>
          </cell>
          <cell r="AE23"/>
        </row>
        <row r="24">
          <cell r="F24" t="str">
            <v>301-018</v>
          </cell>
          <cell r="G24">
            <v>0.47460000000000002</v>
          </cell>
          <cell r="H24">
            <v>6.0399999999999995E-2</v>
          </cell>
          <cell r="I24">
            <v>0</v>
          </cell>
          <cell r="J24">
            <v>2.2032166666666666</v>
          </cell>
          <cell r="K24">
            <v>2.7382166666666667</v>
          </cell>
          <cell r="L24">
            <v>0</v>
          </cell>
          <cell r="M24">
            <v>4.3333333333333342E-2</v>
          </cell>
          <cell r="N24">
            <v>2.7815500000000002</v>
          </cell>
          <cell r="O24">
            <v>2.7815500000000002</v>
          </cell>
          <cell r="P24" t="str">
            <v>bez zmian</v>
          </cell>
          <cell r="Q24">
            <v>0</v>
          </cell>
          <cell r="R24">
            <v>2.7815500000000002</v>
          </cell>
          <cell r="S24">
            <v>2.9546296129855656</v>
          </cell>
          <cell r="T24">
            <v>8.2184500000000007</v>
          </cell>
          <cell r="U24">
            <v>11</v>
          </cell>
          <cell r="V24">
            <v>11</v>
          </cell>
          <cell r="W24" t="str">
            <v>bez zmian</v>
          </cell>
          <cell r="X24">
            <v>11</v>
          </cell>
          <cell r="Y24">
            <v>0.53500000000000003</v>
          </cell>
          <cell r="Z24">
            <v>1.3000000000000003</v>
          </cell>
          <cell r="AA24">
            <v>0.62570036363636372</v>
          </cell>
          <cell r="AB24">
            <v>1.3000000000000003</v>
          </cell>
          <cell r="AC24">
            <v>-9.070036363636369E-2</v>
          </cell>
          <cell r="AD24">
            <v>0</v>
          </cell>
          <cell r="AE24"/>
        </row>
        <row r="25">
          <cell r="F25" t="str">
            <v>301-019</v>
          </cell>
          <cell r="G25">
            <v>0.51459999999999995</v>
          </cell>
          <cell r="H25">
            <v>6.0399999999999995E-2</v>
          </cell>
          <cell r="I25">
            <v>0</v>
          </cell>
          <cell r="J25">
            <v>2.2032166666666666</v>
          </cell>
          <cell r="K25">
            <v>2.7782166666666663</v>
          </cell>
          <cell r="L25">
            <v>0</v>
          </cell>
          <cell r="M25">
            <v>4.3333333333333342E-2</v>
          </cell>
          <cell r="N25">
            <v>2.8215499999999998</v>
          </cell>
          <cell r="O25">
            <v>2.8215499999999998</v>
          </cell>
          <cell r="P25" t="str">
            <v>bez zmian</v>
          </cell>
          <cell r="Q25">
            <v>0</v>
          </cell>
          <cell r="R25">
            <v>2.8215499999999998</v>
          </cell>
          <cell r="S25">
            <v>3.2529815172511563</v>
          </cell>
          <cell r="T25">
            <v>9.1784499999999998</v>
          </cell>
          <cell r="U25">
            <v>12</v>
          </cell>
          <cell r="V25">
            <v>12</v>
          </cell>
          <cell r="W25" t="str">
            <v>bez zmian</v>
          </cell>
          <cell r="X25">
            <v>12</v>
          </cell>
          <cell r="Y25">
            <v>0.57499999999999996</v>
          </cell>
          <cell r="Z25">
            <v>1.3000000000000003</v>
          </cell>
          <cell r="AA25">
            <v>0.66674036363636369</v>
          </cell>
          <cell r="AB25">
            <v>1.3000000000000003</v>
          </cell>
          <cell r="AC25">
            <v>-9.1740363636363731E-2</v>
          </cell>
          <cell r="AD25">
            <v>0</v>
          </cell>
          <cell r="AE25"/>
        </row>
        <row r="26">
          <cell r="F26" t="str">
            <v>301-020</v>
          </cell>
          <cell r="G26">
            <v>1.0546</v>
          </cell>
          <cell r="H26">
            <v>6.0399999999999995E-2</v>
          </cell>
          <cell r="I26">
            <v>0</v>
          </cell>
          <cell r="J26">
            <v>2.2032166666666666</v>
          </cell>
          <cell r="K26">
            <v>3.3182166666666664</v>
          </cell>
          <cell r="L26">
            <v>0</v>
          </cell>
          <cell r="M26">
            <v>4.3333333333333342E-2</v>
          </cell>
          <cell r="N26">
            <v>3.3615499999999998</v>
          </cell>
          <cell r="O26">
            <v>3.3615499999999998</v>
          </cell>
          <cell r="P26" t="str">
            <v>bez zmian</v>
          </cell>
          <cell r="Q26">
            <v>0</v>
          </cell>
          <cell r="R26">
            <v>3.3615499999999998</v>
          </cell>
          <cell r="S26">
            <v>5.5445999613273642</v>
          </cell>
          <cell r="T26">
            <v>18.638449999999999</v>
          </cell>
          <cell r="U26">
            <v>22</v>
          </cell>
          <cell r="V26">
            <v>22</v>
          </cell>
          <cell r="W26" t="str">
            <v>bez zmian</v>
          </cell>
          <cell r="X26">
            <v>22</v>
          </cell>
          <cell r="Y26">
            <v>1.115</v>
          </cell>
          <cell r="Z26">
            <v>1.3000000000000003</v>
          </cell>
          <cell r="AA26">
            <v>1.1752794940711462</v>
          </cell>
          <cell r="AB26">
            <v>1.3000000000000003</v>
          </cell>
          <cell r="AC26">
            <v>-6.0279494071146189E-2</v>
          </cell>
          <cell r="AD26">
            <v>0</v>
          </cell>
          <cell r="AE26"/>
        </row>
        <row r="27">
          <cell r="F27" t="str">
            <v>301-021</v>
          </cell>
          <cell r="G27">
            <v>8.1345999999999989</v>
          </cell>
          <cell r="H27">
            <v>5.0399999999999993E-2</v>
          </cell>
          <cell r="I27">
            <v>0</v>
          </cell>
          <cell r="J27">
            <v>2.1432333333333333</v>
          </cell>
          <cell r="K27">
            <v>10.328233333333332</v>
          </cell>
          <cell r="L27">
            <v>0</v>
          </cell>
          <cell r="M27">
            <v>4.1666666666666664E-2</v>
          </cell>
          <cell r="N27">
            <v>10.369899999999998</v>
          </cell>
          <cell r="O27">
            <v>10.369899999999998</v>
          </cell>
          <cell r="P27" t="str">
            <v>bez zmian</v>
          </cell>
          <cell r="Q27">
            <v>0</v>
          </cell>
          <cell r="R27">
            <v>10.369899999999998</v>
          </cell>
          <cell r="S27">
            <v>2.6644519233550961</v>
          </cell>
          <cell r="T27">
            <v>27.630100000000006</v>
          </cell>
          <cell r="U27">
            <v>38</v>
          </cell>
          <cell r="V27">
            <v>38</v>
          </cell>
          <cell r="W27" t="str">
            <v>bez zmian</v>
          </cell>
          <cell r="X27">
            <v>38</v>
          </cell>
          <cell r="Y27">
            <v>8.1849999999999987</v>
          </cell>
          <cell r="Z27">
            <v>1.25</v>
          </cell>
          <cell r="AA27">
            <v>8.1849999999999987</v>
          </cell>
          <cell r="AB27">
            <v>1.25</v>
          </cell>
          <cell r="AC27">
            <v>0</v>
          </cell>
          <cell r="AD27">
            <v>0</v>
          </cell>
          <cell r="AE27"/>
        </row>
        <row r="28">
          <cell r="F28" t="str">
            <v>301-022</v>
          </cell>
          <cell r="G28">
            <v>0.34460000000000002</v>
          </cell>
          <cell r="H28">
            <v>6.0399999999999995E-2</v>
          </cell>
          <cell r="I28">
            <v>0</v>
          </cell>
          <cell r="J28">
            <v>2.2032166666666666</v>
          </cell>
          <cell r="K28">
            <v>2.6082166666666664</v>
          </cell>
          <cell r="L28">
            <v>0</v>
          </cell>
          <cell r="M28">
            <v>4.3333333333333342E-2</v>
          </cell>
          <cell r="N28">
            <v>2.6515499999999999</v>
          </cell>
          <cell r="O28">
            <v>2.6515499999999999</v>
          </cell>
          <cell r="P28" t="str">
            <v>bez zmian</v>
          </cell>
          <cell r="Q28">
            <v>0</v>
          </cell>
          <cell r="R28">
            <v>2.6515499999999999</v>
          </cell>
          <cell r="S28">
            <v>2.7713790047330806</v>
          </cell>
          <cell r="T28">
            <v>7.3484499999999997</v>
          </cell>
          <cell r="U28">
            <v>10</v>
          </cell>
          <cell r="V28">
            <v>10</v>
          </cell>
          <cell r="W28" t="str">
            <v>bez zmian</v>
          </cell>
          <cell r="X28">
            <v>10</v>
          </cell>
          <cell r="Y28">
            <v>0.40500000000000003</v>
          </cell>
          <cell r="Z28">
            <v>1.3000000000000003</v>
          </cell>
          <cell r="AA28">
            <v>0.82496036363636349</v>
          </cell>
          <cell r="AB28">
            <v>1.3000000000000003</v>
          </cell>
          <cell r="AC28">
            <v>-0.41996036363636347</v>
          </cell>
          <cell r="AD28">
            <v>0</v>
          </cell>
          <cell r="AE28"/>
        </row>
        <row r="29">
          <cell r="F29" t="str">
            <v>301-023</v>
          </cell>
          <cell r="G29">
            <v>0.34460000000000002</v>
          </cell>
          <cell r="H29">
            <v>6.0399999999999995E-2</v>
          </cell>
          <cell r="I29">
            <v>0</v>
          </cell>
          <cell r="J29">
            <v>2.2032166666666666</v>
          </cell>
          <cell r="K29">
            <v>2.6082166666666664</v>
          </cell>
          <cell r="L29">
            <v>0</v>
          </cell>
          <cell r="M29">
            <v>4.3333333333333342E-2</v>
          </cell>
          <cell r="N29">
            <v>2.6515499999999999</v>
          </cell>
          <cell r="O29">
            <v>2.6515499999999999</v>
          </cell>
          <cell r="P29" t="str">
            <v>bez zmian</v>
          </cell>
          <cell r="Q29">
            <v>0</v>
          </cell>
          <cell r="R29">
            <v>2.6515499999999999</v>
          </cell>
          <cell r="S29">
            <v>2.7713790047330806</v>
          </cell>
          <cell r="T29">
            <v>7.3484499999999997</v>
          </cell>
          <cell r="U29">
            <v>10</v>
          </cell>
          <cell r="V29">
            <v>10</v>
          </cell>
          <cell r="W29" t="str">
            <v>bez zmian</v>
          </cell>
          <cell r="X29">
            <v>10</v>
          </cell>
          <cell r="Y29">
            <v>0.40500000000000003</v>
          </cell>
          <cell r="Z29">
            <v>1.3000000000000003</v>
          </cell>
          <cell r="AA29">
            <v>0.82496036363636349</v>
          </cell>
          <cell r="AB29">
            <v>1.3000000000000003</v>
          </cell>
          <cell r="AC29">
            <v>-0.41996036363636347</v>
          </cell>
          <cell r="AD29">
            <v>0</v>
          </cell>
          <cell r="AE29"/>
        </row>
        <row r="30">
          <cell r="F30" t="str">
            <v>301-024</v>
          </cell>
          <cell r="G30">
            <v>0.34460000000000002</v>
          </cell>
          <cell r="H30">
            <v>6.0399999999999995E-2</v>
          </cell>
          <cell r="I30">
            <v>0</v>
          </cell>
          <cell r="J30">
            <v>2.2032166666666666</v>
          </cell>
          <cell r="K30">
            <v>2.6082166666666664</v>
          </cell>
          <cell r="L30">
            <v>0</v>
          </cell>
          <cell r="M30">
            <v>4.3333333333333342E-2</v>
          </cell>
          <cell r="N30">
            <v>2.6515499999999999</v>
          </cell>
          <cell r="O30">
            <v>2.6515499999999999</v>
          </cell>
          <cell r="P30" t="str">
            <v>bez zmian</v>
          </cell>
          <cell r="Q30">
            <v>0</v>
          </cell>
          <cell r="R30">
            <v>2.6515499999999999</v>
          </cell>
          <cell r="S30">
            <v>2.7713790047330806</v>
          </cell>
          <cell r="T30">
            <v>7.3484499999999997</v>
          </cell>
          <cell r="U30">
            <v>10</v>
          </cell>
          <cell r="V30">
            <v>10</v>
          </cell>
          <cell r="W30" t="str">
            <v>bez zmian</v>
          </cell>
          <cell r="X30">
            <v>10</v>
          </cell>
          <cell r="Y30">
            <v>0.40500000000000003</v>
          </cell>
          <cell r="Z30">
            <v>1.3000000000000003</v>
          </cell>
          <cell r="AA30">
            <v>0.82496036363636349</v>
          </cell>
          <cell r="AB30">
            <v>1.3000000000000003</v>
          </cell>
          <cell r="AC30">
            <v>-0.41996036363636347</v>
          </cell>
          <cell r="AD30">
            <v>0</v>
          </cell>
          <cell r="AE30"/>
        </row>
        <row r="31">
          <cell r="F31" t="str">
            <v>301-025</v>
          </cell>
          <cell r="G31">
            <v>0.42460000000000003</v>
          </cell>
          <cell r="H31">
            <v>6.0399999999999995E-2</v>
          </cell>
          <cell r="I31">
            <v>0</v>
          </cell>
          <cell r="J31">
            <v>4.4064333333333332</v>
          </cell>
          <cell r="K31">
            <v>4.8914333333333335</v>
          </cell>
          <cell r="L31">
            <v>0</v>
          </cell>
          <cell r="M31">
            <v>8.6666666666666684E-2</v>
          </cell>
          <cell r="N31">
            <v>4.9781000000000004</v>
          </cell>
          <cell r="O31">
            <v>4.9781000000000004</v>
          </cell>
          <cell r="P31" t="str">
            <v>bez zmian</v>
          </cell>
          <cell r="Q31">
            <v>0</v>
          </cell>
          <cell r="R31">
            <v>4.9781000000000004</v>
          </cell>
          <cell r="S31">
            <v>1.6114380988730637</v>
          </cell>
          <cell r="T31">
            <v>8.0218999999999987</v>
          </cell>
          <cell r="U31">
            <v>13</v>
          </cell>
          <cell r="V31">
            <v>13</v>
          </cell>
          <cell r="W31" t="str">
            <v>bez zmian</v>
          </cell>
          <cell r="X31">
            <v>13</v>
          </cell>
          <cell r="Y31">
            <v>0.48500000000000004</v>
          </cell>
          <cell r="Z31">
            <v>2.6000000000000005</v>
          </cell>
          <cell r="AA31">
            <v>0.83486109833024114</v>
          </cell>
          <cell r="AB31">
            <v>2.6000000000000005</v>
          </cell>
          <cell r="AC31">
            <v>-0.34986109833024109</v>
          </cell>
          <cell r="AD31">
            <v>0</v>
          </cell>
          <cell r="AE31"/>
        </row>
        <row r="32">
          <cell r="F32" t="str">
            <v>301-026</v>
          </cell>
          <cell r="G32">
            <v>1.0646</v>
          </cell>
          <cell r="H32">
            <v>6.0399999999999995E-2</v>
          </cell>
          <cell r="I32">
            <v>0</v>
          </cell>
          <cell r="J32">
            <v>2.2032166666666666</v>
          </cell>
          <cell r="K32">
            <v>3.3282166666666666</v>
          </cell>
          <cell r="L32">
            <v>0</v>
          </cell>
          <cell r="M32">
            <v>4.3333333333333342E-2</v>
          </cell>
          <cell r="N32">
            <v>3.37155</v>
          </cell>
          <cell r="O32">
            <v>3.37155</v>
          </cell>
          <cell r="P32" t="str">
            <v>bez zmian</v>
          </cell>
          <cell r="Q32">
            <v>0</v>
          </cell>
          <cell r="R32">
            <v>3.37155</v>
          </cell>
          <cell r="S32">
            <v>2.2625943557117645</v>
          </cell>
          <cell r="T32">
            <v>7.62845</v>
          </cell>
          <cell r="U32">
            <v>11</v>
          </cell>
          <cell r="V32">
            <v>11</v>
          </cell>
          <cell r="W32" t="str">
            <v>bez zmian</v>
          </cell>
          <cell r="X32">
            <v>11</v>
          </cell>
          <cell r="Y32">
            <v>1.125</v>
          </cell>
          <cell r="Z32">
            <v>1.3000000000000003</v>
          </cell>
          <cell r="AA32">
            <v>1.5554758475073314</v>
          </cell>
          <cell r="AB32">
            <v>1.3000000000000003</v>
          </cell>
          <cell r="AC32">
            <v>-0.43047584750733137</v>
          </cell>
          <cell r="AD32">
            <v>0</v>
          </cell>
          <cell r="AE32"/>
        </row>
        <row r="33">
          <cell r="F33" t="str">
            <v>301-027</v>
          </cell>
          <cell r="G33">
            <v>2.4645999999999999</v>
          </cell>
          <cell r="H33">
            <v>6.0399999999999995E-2</v>
          </cell>
          <cell r="I33">
            <v>0</v>
          </cell>
          <cell r="J33">
            <v>2.2032166666666666</v>
          </cell>
          <cell r="K33">
            <v>4.7282166666666665</v>
          </cell>
          <cell r="L33">
            <v>0</v>
          </cell>
          <cell r="M33">
            <v>4.3333333333333342E-2</v>
          </cell>
          <cell r="N33">
            <v>4.7715499999999995</v>
          </cell>
          <cell r="O33">
            <v>4.7715499999999995</v>
          </cell>
          <cell r="P33" t="str">
            <v>bez zmian</v>
          </cell>
          <cell r="Q33">
            <v>0</v>
          </cell>
          <cell r="R33">
            <v>4.7715499999999995</v>
          </cell>
          <cell r="S33">
            <v>2.1436325722249587</v>
          </cell>
          <cell r="T33">
            <v>10.22845</v>
          </cell>
          <cell r="U33">
            <v>15</v>
          </cell>
          <cell r="V33">
            <v>15</v>
          </cell>
          <cell r="W33" t="str">
            <v>bez zmian</v>
          </cell>
          <cell r="X33">
            <v>15</v>
          </cell>
          <cell r="Y33">
            <v>2.5249999999999999</v>
          </cell>
          <cell r="Z33">
            <v>1.3000000000000003</v>
          </cell>
          <cell r="AA33">
            <v>2.4195999999999995</v>
          </cell>
          <cell r="AB33">
            <v>1.3000000000000003</v>
          </cell>
          <cell r="AC33">
            <v>0.10540000000000038</v>
          </cell>
          <cell r="AD33">
            <v>0</v>
          </cell>
          <cell r="AE33"/>
        </row>
        <row r="34">
          <cell r="F34" t="str">
            <v>301-028</v>
          </cell>
          <cell r="G34">
            <v>2.7545999999999999</v>
          </cell>
          <cell r="H34">
            <v>6.0399999999999995E-2</v>
          </cell>
          <cell r="I34">
            <v>0</v>
          </cell>
          <cell r="J34">
            <v>2.2032166666666666</v>
          </cell>
          <cell r="K34">
            <v>5.0182166666666665</v>
          </cell>
          <cell r="L34">
            <v>0</v>
          </cell>
          <cell r="M34">
            <v>4.3333333333333342E-2</v>
          </cell>
          <cell r="N34">
            <v>5.0615499999999995</v>
          </cell>
          <cell r="O34">
            <v>5.0615499999999995</v>
          </cell>
          <cell r="P34" t="str">
            <v>bez zmian</v>
          </cell>
          <cell r="Q34">
            <v>0</v>
          </cell>
          <cell r="R34">
            <v>5.0615499999999995</v>
          </cell>
          <cell r="S34">
            <v>2.3586549574735014</v>
          </cell>
          <cell r="T34">
            <v>11.93845</v>
          </cell>
          <cell r="U34">
            <v>17</v>
          </cell>
          <cell r="V34">
            <v>17</v>
          </cell>
          <cell r="W34" t="str">
            <v>bez zmian</v>
          </cell>
          <cell r="X34">
            <v>17</v>
          </cell>
          <cell r="Y34">
            <v>2.8149999999999999</v>
          </cell>
          <cell r="Z34">
            <v>1.3000000000000003</v>
          </cell>
          <cell r="AA34">
            <v>1.0640666794258371</v>
          </cell>
          <cell r="AB34">
            <v>1.3000000000000003</v>
          </cell>
          <cell r="AC34">
            <v>1.7509333205741628</v>
          </cell>
          <cell r="AD34">
            <v>0</v>
          </cell>
          <cell r="AE34"/>
        </row>
        <row r="35">
          <cell r="F35" t="str">
            <v>301-029</v>
          </cell>
          <cell r="G35">
            <v>0.37219636363636366</v>
          </cell>
          <cell r="H35">
            <v>0.5504</v>
          </cell>
          <cell r="I35">
            <v>0</v>
          </cell>
          <cell r="J35">
            <v>5.3223500000000001</v>
          </cell>
          <cell r="K35">
            <v>6.2449463636363642</v>
          </cell>
          <cell r="L35">
            <v>0</v>
          </cell>
          <cell r="M35">
            <v>0.13</v>
          </cell>
          <cell r="N35">
            <v>6.3749463636363641</v>
          </cell>
          <cell r="O35">
            <v>6.3749463636363641</v>
          </cell>
          <cell r="P35" t="str">
            <v>bez zmian</v>
          </cell>
          <cell r="Q35">
            <v>0</v>
          </cell>
          <cell r="R35">
            <v>6.3749463636363641</v>
          </cell>
          <cell r="S35">
            <v>0.41177658393132993</v>
          </cell>
          <cell r="T35">
            <v>2.6250536363636359</v>
          </cell>
          <cell r="U35">
            <v>9</v>
          </cell>
          <cell r="V35">
            <v>9</v>
          </cell>
          <cell r="W35" t="str">
            <v>bez zmian</v>
          </cell>
          <cell r="X35">
            <v>9</v>
          </cell>
          <cell r="Y35">
            <v>0.92259636363636366</v>
          </cell>
          <cell r="Z35">
            <v>3.9</v>
          </cell>
          <cell r="AA35">
            <v>0.82086036363636361</v>
          </cell>
          <cell r="AB35">
            <v>3.9</v>
          </cell>
          <cell r="AC35">
            <v>0.10173600000000005</v>
          </cell>
          <cell r="AD35">
            <v>0</v>
          </cell>
          <cell r="AE35"/>
        </row>
        <row r="36">
          <cell r="F36"/>
          <cell r="G36"/>
          <cell r="H36"/>
          <cell r="I36"/>
          <cell r="J36"/>
          <cell r="K36">
            <v>0</v>
          </cell>
          <cell r="L36"/>
          <cell r="M36"/>
          <cell r="N36"/>
          <cell r="O36" t="e">
            <v>#N/A</v>
          </cell>
          <cell r="P36"/>
          <cell r="Q36"/>
          <cell r="R36"/>
          <cell r="S36" t="e">
            <v>#DIV/0!</v>
          </cell>
          <cell r="T36"/>
          <cell r="U36">
            <v>0</v>
          </cell>
          <cell r="V36" t="e">
            <v>#N/A</v>
          </cell>
          <cell r="W36"/>
          <cell r="X36"/>
          <cell r="Y36"/>
          <cell r="Z36"/>
          <cell r="AA36"/>
          <cell r="AB36"/>
          <cell r="AC36"/>
          <cell r="AD36">
            <v>0</v>
          </cell>
          <cell r="AE36"/>
        </row>
        <row r="37">
          <cell r="F37" t="str">
            <v>301-031</v>
          </cell>
          <cell r="G37">
            <v>5.2946</v>
          </cell>
          <cell r="H37">
            <v>7.039999999999999E-2</v>
          </cell>
          <cell r="I37">
            <v>0</v>
          </cell>
          <cell r="J37">
            <v>2.2032166666666666</v>
          </cell>
          <cell r="K37">
            <v>7.5682166666666664</v>
          </cell>
          <cell r="L37">
            <v>0</v>
          </cell>
          <cell r="M37">
            <v>4.3333333333333342E-2</v>
          </cell>
          <cell r="N37">
            <v>7.6115499999999994</v>
          </cell>
          <cell r="O37">
            <v>7.6115499999999994</v>
          </cell>
          <cell r="P37" t="str">
            <v>bez zmian</v>
          </cell>
          <cell r="Q37">
            <v>0</v>
          </cell>
          <cell r="R37">
            <v>7.6115499999999994</v>
          </cell>
          <cell r="S37">
            <v>2.9413785628419968</v>
          </cell>
          <cell r="T37">
            <v>22.388449999999999</v>
          </cell>
          <cell r="U37">
            <v>30</v>
          </cell>
          <cell r="V37">
            <v>30</v>
          </cell>
          <cell r="W37" t="str">
            <v>bez zmian</v>
          </cell>
          <cell r="X37">
            <v>30</v>
          </cell>
          <cell r="Y37">
            <v>5.3650000000000002</v>
          </cell>
          <cell r="Z37">
            <v>1.3000000000000003</v>
          </cell>
          <cell r="AA37">
            <v>5.3650000000000002</v>
          </cell>
          <cell r="AB37">
            <v>1.3000000000000003</v>
          </cell>
          <cell r="AC37">
            <v>0</v>
          </cell>
          <cell r="AD37">
            <v>0</v>
          </cell>
          <cell r="AE37"/>
        </row>
        <row r="38">
          <cell r="F38" t="str">
            <v>301-032</v>
          </cell>
          <cell r="G38">
            <v>7.35</v>
          </cell>
          <cell r="H38">
            <v>5.0399999999999993E-2</v>
          </cell>
          <cell r="I38">
            <v>0</v>
          </cell>
          <cell r="J38">
            <v>4.7444500000000005</v>
          </cell>
          <cell r="K38">
            <v>12.14485</v>
          </cell>
          <cell r="L38">
            <v>0</v>
          </cell>
          <cell r="M38">
            <v>0.1</v>
          </cell>
          <cell r="N38">
            <v>12.24485</v>
          </cell>
          <cell r="O38">
            <v>12.24485</v>
          </cell>
          <cell r="P38" t="str">
            <v>bez zmian</v>
          </cell>
          <cell r="Q38">
            <v>0</v>
          </cell>
          <cell r="R38">
            <v>12.24485</v>
          </cell>
          <cell r="S38">
            <v>1.85834452851607</v>
          </cell>
          <cell r="T38">
            <v>22.75515</v>
          </cell>
          <cell r="U38">
            <v>35</v>
          </cell>
          <cell r="V38">
            <v>35</v>
          </cell>
          <cell r="W38" t="str">
            <v>bez zmian</v>
          </cell>
          <cell r="X38">
            <v>35</v>
          </cell>
          <cell r="Y38">
            <v>7.4003999999999994</v>
          </cell>
          <cell r="Z38">
            <v>3</v>
          </cell>
          <cell r="AA38">
            <v>7.4003999999999994</v>
          </cell>
          <cell r="AB38">
            <v>3</v>
          </cell>
          <cell r="AC38">
            <v>0</v>
          </cell>
          <cell r="AD38">
            <v>0</v>
          </cell>
          <cell r="AE38" t="str">
            <v>bez pracowników</v>
          </cell>
        </row>
        <row r="39">
          <cell r="F39" t="str">
            <v>301-033</v>
          </cell>
          <cell r="G39">
            <v>6.5245999999999995</v>
          </cell>
          <cell r="H39">
            <v>6.0399999999999995E-2</v>
          </cell>
          <cell r="I39">
            <v>0</v>
          </cell>
          <cell r="J39">
            <v>9.140016666666666</v>
          </cell>
          <cell r="K39">
            <v>15.725016666666665</v>
          </cell>
          <cell r="L39">
            <v>0</v>
          </cell>
          <cell r="M39">
            <v>0.17333333333333331</v>
          </cell>
          <cell r="N39">
            <v>15.898349999999999</v>
          </cell>
          <cell r="O39">
            <v>15.898349999999999</v>
          </cell>
          <cell r="P39" t="str">
            <v>bez zmian</v>
          </cell>
          <cell r="Q39">
            <v>0</v>
          </cell>
          <cell r="R39">
            <v>15.898349999999999</v>
          </cell>
          <cell r="S39">
            <v>1.3272855359203943</v>
          </cell>
          <cell r="T39">
            <v>21.101649999999999</v>
          </cell>
          <cell r="U39">
            <v>37</v>
          </cell>
          <cell r="V39">
            <v>37</v>
          </cell>
          <cell r="W39" t="str">
            <v>bez zmian</v>
          </cell>
          <cell r="X39">
            <v>37</v>
          </cell>
          <cell r="Y39">
            <v>6.5849999999999991</v>
          </cell>
          <cell r="Z39">
            <v>5.1999999999999993</v>
          </cell>
          <cell r="AA39">
            <v>4.9938641558441548</v>
          </cell>
          <cell r="AB39">
            <v>5.1999999999999993</v>
          </cell>
          <cell r="AC39">
            <v>1.5911358441558443</v>
          </cell>
          <cell r="AD39">
            <v>0</v>
          </cell>
          <cell r="AE39"/>
        </row>
        <row r="40">
          <cell r="F40" t="str">
            <v>301-034</v>
          </cell>
          <cell r="G40">
            <v>0.7046</v>
          </cell>
          <cell r="H40">
            <v>6.0399999999999995E-2</v>
          </cell>
          <cell r="I40">
            <v>0</v>
          </cell>
          <cell r="J40">
            <v>4.4064333333333332</v>
          </cell>
          <cell r="K40">
            <v>5.1714333333333329</v>
          </cell>
          <cell r="L40">
            <v>0</v>
          </cell>
          <cell r="M40">
            <v>8.6666666666666684E-2</v>
          </cell>
          <cell r="N40">
            <v>5.2580999999999998</v>
          </cell>
          <cell r="O40">
            <v>5.2580999999999998</v>
          </cell>
          <cell r="P40" t="str">
            <v>bez zmian</v>
          </cell>
          <cell r="Q40">
            <v>0</v>
          </cell>
          <cell r="R40">
            <v>5.2580999999999998</v>
          </cell>
          <cell r="S40">
            <v>2.0429242502044467</v>
          </cell>
          <cell r="T40">
            <v>10.741900000000001</v>
          </cell>
          <cell r="U40">
            <v>16</v>
          </cell>
          <cell r="V40">
            <v>16</v>
          </cell>
          <cell r="W40" t="str">
            <v>bez zmian</v>
          </cell>
          <cell r="X40">
            <v>16</v>
          </cell>
          <cell r="Y40">
            <v>0.76500000000000001</v>
          </cell>
          <cell r="Z40">
            <v>2.6000000000000005</v>
          </cell>
          <cell r="AA40">
            <v>0.753849243945244</v>
          </cell>
          <cell r="AB40">
            <v>2.6000000000000005</v>
          </cell>
          <cell r="AC40">
            <v>1.1150756054756017E-2</v>
          </cell>
          <cell r="AD40">
            <v>0</v>
          </cell>
          <cell r="AE40"/>
        </row>
        <row r="41">
          <cell r="F41" t="str">
            <v>301-035</v>
          </cell>
          <cell r="G41">
            <v>12.534599999999999</v>
          </cell>
          <cell r="H41">
            <v>7.039999999999999E-2</v>
          </cell>
          <cell r="I41">
            <v>0</v>
          </cell>
          <cell r="J41">
            <v>2.1432333333333333</v>
          </cell>
          <cell r="K41">
            <v>14.748233333333332</v>
          </cell>
          <cell r="L41">
            <v>0</v>
          </cell>
          <cell r="M41">
            <v>4.1666666666666664E-2</v>
          </cell>
          <cell r="N41">
            <v>14.789899999999998</v>
          </cell>
          <cell r="O41">
            <v>14.789899999999998</v>
          </cell>
          <cell r="P41" t="str">
            <v>bez zmian</v>
          </cell>
          <cell r="Q41">
            <v>0</v>
          </cell>
          <cell r="R41">
            <v>14.789899999999998</v>
          </cell>
          <cell r="S41">
            <v>1.5017072461612322</v>
          </cell>
          <cell r="T41">
            <v>22.210100000000004</v>
          </cell>
          <cell r="U41">
            <v>37</v>
          </cell>
          <cell r="V41">
            <v>37</v>
          </cell>
          <cell r="W41" t="str">
            <v>bez zmian</v>
          </cell>
          <cell r="X41">
            <v>37</v>
          </cell>
          <cell r="Y41">
            <v>12.604999999999999</v>
          </cell>
          <cell r="Z41">
            <v>1.25</v>
          </cell>
          <cell r="AA41">
            <v>12.604999999999999</v>
          </cell>
          <cell r="AB41">
            <v>1.25</v>
          </cell>
          <cell r="AC41">
            <v>0</v>
          </cell>
          <cell r="AD41">
            <v>0</v>
          </cell>
          <cell r="AE41"/>
        </row>
        <row r="42">
          <cell r="F42" t="str">
            <v>301-036</v>
          </cell>
          <cell r="G42">
            <v>12.534599999999999</v>
          </cell>
          <cell r="H42">
            <v>7.039999999999999E-2</v>
          </cell>
          <cell r="I42">
            <v>0</v>
          </cell>
          <cell r="J42">
            <v>2.2032166666666666</v>
          </cell>
          <cell r="K42">
            <v>14.808216666666665</v>
          </cell>
          <cell r="L42">
            <v>0</v>
          </cell>
          <cell r="M42">
            <v>4.3333333333333342E-2</v>
          </cell>
          <cell r="N42">
            <v>14.851549999999998</v>
          </cell>
          <cell r="O42">
            <v>14.851549999999998</v>
          </cell>
          <cell r="P42" t="str">
            <v>bez zmian</v>
          </cell>
          <cell r="Q42">
            <v>0</v>
          </cell>
          <cell r="R42">
            <v>14.851549999999998</v>
          </cell>
          <cell r="S42">
            <v>1.8279876511205906</v>
          </cell>
          <cell r="T42">
            <v>27.148450000000004</v>
          </cell>
          <cell r="U42">
            <v>42</v>
          </cell>
          <cell r="V42">
            <v>42</v>
          </cell>
          <cell r="W42" t="str">
            <v>bez zmian</v>
          </cell>
          <cell r="X42">
            <v>42</v>
          </cell>
          <cell r="Y42">
            <v>12.604999999999999</v>
          </cell>
          <cell r="Z42">
            <v>1.3000000000000003</v>
          </cell>
          <cell r="AA42">
            <v>12.604999999999999</v>
          </cell>
          <cell r="AB42">
            <v>1.3000000000000003</v>
          </cell>
          <cell r="AC42">
            <v>0</v>
          </cell>
          <cell r="AD42">
            <v>0</v>
          </cell>
          <cell r="AE42"/>
        </row>
        <row r="43">
          <cell r="F43" t="str">
            <v>301-037</v>
          </cell>
          <cell r="G43">
            <v>1.6</v>
          </cell>
          <cell r="H43">
            <v>6.7199999999999996E-2</v>
          </cell>
          <cell r="I43">
            <v>0</v>
          </cell>
          <cell r="J43">
            <v>2.2032166666666666</v>
          </cell>
          <cell r="K43">
            <v>3.8704166666666664</v>
          </cell>
          <cell r="L43">
            <v>0</v>
          </cell>
          <cell r="M43">
            <v>4.3333333333333342E-2</v>
          </cell>
          <cell r="N43">
            <v>3.9137499999999998</v>
          </cell>
          <cell r="O43">
            <v>3.7555764174287254</v>
          </cell>
          <cell r="P43">
            <v>4.2116992171222764E-2</v>
          </cell>
          <cell r="Q43">
            <v>0</v>
          </cell>
          <cell r="R43">
            <v>3.9137499999999998</v>
          </cell>
          <cell r="S43">
            <v>3.3436601724688599</v>
          </cell>
          <cell r="T43">
            <v>13.08625</v>
          </cell>
          <cell r="U43">
            <v>17</v>
          </cell>
          <cell r="V43">
            <v>17</v>
          </cell>
          <cell r="W43" t="str">
            <v>bez zmian</v>
          </cell>
          <cell r="X43">
            <v>17</v>
          </cell>
          <cell r="Y43">
            <v>1.6672</v>
          </cell>
          <cell r="Z43">
            <v>1.3000000000000003</v>
          </cell>
          <cell r="AA43">
            <v>1.5090264174287253</v>
          </cell>
          <cell r="AB43">
            <v>1.3000000000000003</v>
          </cell>
          <cell r="AC43">
            <v>0.15817358257127467</v>
          </cell>
          <cell r="AD43">
            <v>0</v>
          </cell>
          <cell r="AE43"/>
        </row>
        <row r="44">
          <cell r="F44"/>
          <cell r="G44"/>
          <cell r="H44"/>
          <cell r="I44"/>
          <cell r="J44"/>
          <cell r="K44">
            <v>0</v>
          </cell>
          <cell r="L44"/>
          <cell r="M44"/>
          <cell r="N44"/>
          <cell r="O44" t="e">
            <v>#N/A</v>
          </cell>
          <cell r="P44"/>
          <cell r="Q44"/>
          <cell r="R44"/>
          <cell r="S44" t="e">
            <v>#DIV/0!</v>
          </cell>
          <cell r="T44"/>
          <cell r="U44">
            <v>0</v>
          </cell>
          <cell r="V44" t="e">
            <v>#N/A</v>
          </cell>
          <cell r="W44"/>
          <cell r="X44"/>
          <cell r="Y44"/>
          <cell r="Z44"/>
          <cell r="AA44"/>
          <cell r="AB44"/>
          <cell r="AC44"/>
          <cell r="AD44">
            <v>0</v>
          </cell>
          <cell r="AE44"/>
        </row>
        <row r="45">
          <cell r="F45" t="str">
            <v>301-039</v>
          </cell>
          <cell r="G45">
            <v>0</v>
          </cell>
          <cell r="H45">
            <v>0.41219999999999996</v>
          </cell>
          <cell r="I45">
            <v>0</v>
          </cell>
          <cell r="J45">
            <v>2.8030499999999998</v>
          </cell>
          <cell r="K45">
            <v>3.2152499999999997</v>
          </cell>
          <cell r="L45">
            <v>0</v>
          </cell>
          <cell r="M45">
            <v>6.0000000000000012E-2</v>
          </cell>
          <cell r="N45">
            <v>3.2752499999999998</v>
          </cell>
          <cell r="O45">
            <v>3.2752499999999998</v>
          </cell>
          <cell r="P45" t="str">
            <v>bez zmian</v>
          </cell>
          <cell r="Q45">
            <v>0</v>
          </cell>
          <cell r="R45">
            <v>3.2752499999999998</v>
          </cell>
          <cell r="S45">
            <v>1.7478818410808337</v>
          </cell>
          <cell r="T45">
            <v>5.7247500000000002</v>
          </cell>
          <cell r="U45">
            <v>9</v>
          </cell>
          <cell r="V45">
            <v>9</v>
          </cell>
          <cell r="W45" t="str">
            <v>bez zmian</v>
          </cell>
          <cell r="X45">
            <v>9</v>
          </cell>
          <cell r="Y45">
            <v>0.41219999999999996</v>
          </cell>
          <cell r="Z45">
            <v>1.8000000000000003</v>
          </cell>
          <cell r="AA45">
            <v>0.41219999999999996</v>
          </cell>
          <cell r="AB45">
            <v>1.8000000000000003</v>
          </cell>
          <cell r="AC45">
            <v>0</v>
          </cell>
          <cell r="AD45">
            <v>0</v>
          </cell>
          <cell r="AE45"/>
        </row>
        <row r="46">
          <cell r="F46" t="str">
            <v>301-040</v>
          </cell>
          <cell r="G46">
            <v>12.24</v>
          </cell>
          <cell r="H46">
            <v>6.7199999999999996E-2</v>
          </cell>
          <cell r="I46">
            <v>0</v>
          </cell>
          <cell r="J46">
            <v>2.1432333333333333</v>
          </cell>
          <cell r="K46">
            <v>14.450433333333333</v>
          </cell>
          <cell r="L46">
            <v>0</v>
          </cell>
          <cell r="M46">
            <v>4.1666666666666664E-2</v>
          </cell>
          <cell r="N46">
            <v>14.492099999999999</v>
          </cell>
          <cell r="O46">
            <v>11.884276909090907</v>
          </cell>
          <cell r="P46">
            <v>0.21943472967330732</v>
          </cell>
          <cell r="Q46">
            <v>0</v>
          </cell>
          <cell r="R46">
            <v>14.492099999999999</v>
          </cell>
          <cell r="S46">
            <v>0.38006224080706053</v>
          </cell>
          <cell r="T46">
            <v>5.5079000000000011</v>
          </cell>
          <cell r="U46">
            <v>20</v>
          </cell>
          <cell r="V46">
            <v>20</v>
          </cell>
          <cell r="W46" t="str">
            <v>bez zmian</v>
          </cell>
          <cell r="X46">
            <v>20</v>
          </cell>
          <cell r="Y46">
            <v>12.3072</v>
          </cell>
          <cell r="Z46">
            <v>1.25</v>
          </cell>
          <cell r="AA46">
            <v>9.6993769090909083</v>
          </cell>
          <cell r="AB46">
            <v>1.25</v>
          </cell>
          <cell r="AC46">
            <v>2.6078230909090916</v>
          </cell>
          <cell r="AD46">
            <v>0</v>
          </cell>
          <cell r="AE46"/>
        </row>
        <row r="47">
          <cell r="F47" t="str">
            <v>301-041</v>
          </cell>
          <cell r="G47">
            <v>5.4542999999999999</v>
          </cell>
          <cell r="H47">
            <v>0.432</v>
          </cell>
          <cell r="I47">
            <v>0</v>
          </cell>
          <cell r="J47">
            <v>25.631666666666668</v>
          </cell>
          <cell r="K47">
            <v>31.517966666666666</v>
          </cell>
          <cell r="L47">
            <v>0</v>
          </cell>
          <cell r="M47">
            <v>0.43333333333333335</v>
          </cell>
          <cell r="N47">
            <v>31.9513</v>
          </cell>
          <cell r="O47">
            <v>27.978100000000001</v>
          </cell>
          <cell r="P47">
            <v>0.14201107294634011</v>
          </cell>
          <cell r="Q47">
            <v>0</v>
          </cell>
          <cell r="R47">
            <v>31.9513</v>
          </cell>
          <cell r="S47">
            <v>0.25190524329213521</v>
          </cell>
          <cell r="T47">
            <v>8.0487000000000002</v>
          </cell>
          <cell r="U47">
            <v>40</v>
          </cell>
          <cell r="V47">
            <v>37</v>
          </cell>
          <cell r="W47">
            <v>8.1081081081081086E-2</v>
          </cell>
          <cell r="X47">
            <v>40</v>
          </cell>
          <cell r="Y47">
            <v>5.8863000000000003</v>
          </cell>
          <cell r="Z47">
            <v>13</v>
          </cell>
          <cell r="AA47">
            <v>1.9131000000000002</v>
          </cell>
          <cell r="AB47">
            <v>13</v>
          </cell>
          <cell r="AC47">
            <v>3.9732000000000003</v>
          </cell>
          <cell r="AD47">
            <v>0</v>
          </cell>
          <cell r="AE47"/>
        </row>
        <row r="48">
          <cell r="F48" t="str">
            <v>301-042</v>
          </cell>
          <cell r="G48">
            <v>9.0696999999999992</v>
          </cell>
          <cell r="H48">
            <v>1.0271999999999999</v>
          </cell>
          <cell r="I48">
            <v>0</v>
          </cell>
          <cell r="J48">
            <v>103.61666666666667</v>
          </cell>
          <cell r="K48">
            <v>113.71356666666668</v>
          </cell>
          <cell r="L48">
            <v>0</v>
          </cell>
          <cell r="M48">
            <v>1.8333333333333333</v>
          </cell>
          <cell r="N48">
            <v>115.54690000000001</v>
          </cell>
          <cell r="O48">
            <v>107.3707</v>
          </cell>
          <cell r="P48">
            <v>7.6149266047441322E-2</v>
          </cell>
          <cell r="Q48">
            <v>0</v>
          </cell>
          <cell r="R48">
            <v>115.54690000000001</v>
          </cell>
          <cell r="S48">
            <v>0.55780899357749958</v>
          </cell>
          <cell r="T48">
            <v>64.453099999999992</v>
          </cell>
          <cell r="U48">
            <v>180</v>
          </cell>
          <cell r="V48">
            <v>180</v>
          </cell>
          <cell r="W48" t="str">
            <v>bez zmian</v>
          </cell>
          <cell r="X48">
            <v>180</v>
          </cell>
          <cell r="Y48">
            <v>10.0969</v>
          </cell>
          <cell r="Z48">
            <v>55</v>
          </cell>
          <cell r="AA48">
            <v>1.0271999999999999</v>
          </cell>
          <cell r="AB48">
            <v>63.2</v>
          </cell>
          <cell r="AC48">
            <v>9.0696999999999992</v>
          </cell>
          <cell r="AD48">
            <v>-8.2000000000000028</v>
          </cell>
          <cell r="AE48" t="str">
            <v>bez pracowników</v>
          </cell>
        </row>
        <row r="49">
          <cell r="F49"/>
          <cell r="G49"/>
          <cell r="H49"/>
          <cell r="I49"/>
          <cell r="J49"/>
          <cell r="K49">
            <v>0</v>
          </cell>
          <cell r="L49"/>
          <cell r="M49">
            <v>0</v>
          </cell>
          <cell r="N49"/>
          <cell r="O49" t="e">
            <v>#N/A</v>
          </cell>
          <cell r="P49"/>
          <cell r="Q49"/>
          <cell r="R49"/>
          <cell r="S49" t="e">
            <v>#DIV/0!</v>
          </cell>
          <cell r="T49"/>
          <cell r="U49">
            <v>0</v>
          </cell>
          <cell r="V49" t="e">
            <v>#N/A</v>
          </cell>
          <cell r="W49"/>
          <cell r="X49"/>
          <cell r="Y49"/>
          <cell r="Z49"/>
          <cell r="AA49"/>
          <cell r="AB49"/>
          <cell r="AC49"/>
          <cell r="AD49">
            <v>0</v>
          </cell>
          <cell r="AE49"/>
        </row>
        <row r="50">
          <cell r="F50" t="str">
            <v>301-044</v>
          </cell>
          <cell r="G50">
            <v>1.5145999999999999</v>
          </cell>
          <cell r="H50">
            <v>5.0399999999999993E-2</v>
          </cell>
          <cell r="I50">
            <v>0</v>
          </cell>
          <cell r="J50">
            <v>2.1432333333333333</v>
          </cell>
          <cell r="K50">
            <v>3.7082333333333333</v>
          </cell>
          <cell r="L50">
            <v>0</v>
          </cell>
          <cell r="M50">
            <v>4.1666666666666664E-2</v>
          </cell>
          <cell r="N50">
            <v>3.7498999999999998</v>
          </cell>
          <cell r="O50">
            <v>3.7498999999999998</v>
          </cell>
          <cell r="P50" t="str">
            <v>bez zmian</v>
          </cell>
          <cell r="Q50">
            <v>0</v>
          </cell>
          <cell r="R50">
            <v>3.7498999999999998</v>
          </cell>
          <cell r="S50">
            <v>2.7334328915437744</v>
          </cell>
          <cell r="T50">
            <v>10.2501</v>
          </cell>
          <cell r="U50">
            <v>14</v>
          </cell>
          <cell r="V50">
            <v>14</v>
          </cell>
          <cell r="W50" t="str">
            <v>bez zmian</v>
          </cell>
          <cell r="X50">
            <v>14</v>
          </cell>
          <cell r="Y50">
            <v>1.5649999999999999</v>
          </cell>
          <cell r="Z50">
            <v>1.25</v>
          </cell>
          <cell r="AA50">
            <v>1.5649999999999999</v>
          </cell>
          <cell r="AB50">
            <v>1.25</v>
          </cell>
          <cell r="AC50">
            <v>0</v>
          </cell>
          <cell r="AD50">
            <v>0</v>
          </cell>
          <cell r="AE50"/>
        </row>
        <row r="51">
          <cell r="F51" t="str">
            <v>301-045</v>
          </cell>
          <cell r="G51">
            <v>1.3746</v>
          </cell>
          <cell r="H51">
            <v>5.0399999999999993E-2</v>
          </cell>
          <cell r="I51">
            <v>0</v>
          </cell>
          <cell r="J51">
            <v>2.1432333333333333</v>
          </cell>
          <cell r="K51">
            <v>3.5682333333333336</v>
          </cell>
          <cell r="L51">
            <v>0</v>
          </cell>
          <cell r="M51">
            <v>4.1666666666666664E-2</v>
          </cell>
          <cell r="N51">
            <v>3.6099000000000001</v>
          </cell>
          <cell r="O51">
            <v>3.6099000000000001</v>
          </cell>
          <cell r="P51" t="str">
            <v>bez zmian</v>
          </cell>
          <cell r="Q51">
            <v>0</v>
          </cell>
          <cell r="R51">
            <v>3.6099000000000001</v>
          </cell>
          <cell r="S51">
            <v>2.8782237735117318</v>
          </cell>
          <cell r="T51">
            <v>10.3901</v>
          </cell>
          <cell r="U51">
            <v>14</v>
          </cell>
          <cell r="V51">
            <v>14</v>
          </cell>
          <cell r="W51" t="str">
            <v>bez zmian</v>
          </cell>
          <cell r="X51">
            <v>14</v>
          </cell>
          <cell r="Y51">
            <v>1.425</v>
          </cell>
          <cell r="Z51">
            <v>1.25</v>
          </cell>
          <cell r="AA51">
            <v>1.425</v>
          </cell>
          <cell r="AB51">
            <v>1.25</v>
          </cell>
          <cell r="AC51">
            <v>0</v>
          </cell>
          <cell r="AD51">
            <v>0</v>
          </cell>
          <cell r="AE51"/>
        </row>
        <row r="52">
          <cell r="F52"/>
          <cell r="G52"/>
          <cell r="H52"/>
          <cell r="I52"/>
          <cell r="J52"/>
          <cell r="K52">
            <v>0</v>
          </cell>
          <cell r="L52"/>
          <cell r="M52"/>
          <cell r="N52"/>
          <cell r="O52" t="e">
            <v>#N/A</v>
          </cell>
          <cell r="P52"/>
          <cell r="Q52"/>
          <cell r="R52"/>
          <cell r="S52" t="e">
            <v>#DIV/0!</v>
          </cell>
          <cell r="T52"/>
          <cell r="U52">
            <v>0</v>
          </cell>
          <cell r="V52" t="e">
            <v>#N/A</v>
          </cell>
          <cell r="W52"/>
          <cell r="X52"/>
          <cell r="Y52"/>
          <cell r="Z52"/>
          <cell r="AA52"/>
          <cell r="AB52"/>
          <cell r="AC52"/>
          <cell r="AD52">
            <v>0</v>
          </cell>
          <cell r="AE52"/>
        </row>
        <row r="53">
          <cell r="F53" t="str">
            <v>301-047</v>
          </cell>
          <cell r="G53">
            <v>1.5045999999999999</v>
          </cell>
          <cell r="H53">
            <v>5.0399999999999993E-2</v>
          </cell>
          <cell r="I53">
            <v>0</v>
          </cell>
          <cell r="J53">
            <v>2.1432333333333333</v>
          </cell>
          <cell r="K53">
            <v>3.6982333333333335</v>
          </cell>
          <cell r="L53">
            <v>0</v>
          </cell>
          <cell r="M53">
            <v>4.1666666666666664E-2</v>
          </cell>
          <cell r="N53">
            <v>3.7399</v>
          </cell>
          <cell r="O53">
            <v>3.7399</v>
          </cell>
          <cell r="P53" t="str">
            <v>bez zmian</v>
          </cell>
          <cell r="Q53">
            <v>0</v>
          </cell>
          <cell r="R53">
            <v>3.7399</v>
          </cell>
          <cell r="S53">
            <v>3.5455760849220566</v>
          </cell>
          <cell r="T53">
            <v>13.2601</v>
          </cell>
          <cell r="U53">
            <v>17</v>
          </cell>
          <cell r="V53">
            <v>17</v>
          </cell>
          <cell r="W53" t="str">
            <v>bez zmian</v>
          </cell>
          <cell r="X53">
            <v>17</v>
          </cell>
          <cell r="Y53">
            <v>1.5549999999999999</v>
          </cell>
          <cell r="Z53">
            <v>1.25</v>
          </cell>
          <cell r="AA53">
            <v>1.5549999999999999</v>
          </cell>
          <cell r="AB53">
            <v>1.25</v>
          </cell>
          <cell r="AC53">
            <v>0</v>
          </cell>
          <cell r="AD53">
            <v>0</v>
          </cell>
          <cell r="AE53"/>
        </row>
        <row r="54">
          <cell r="F54" t="str">
            <v>301-048</v>
          </cell>
          <cell r="G54">
            <v>13.584</v>
          </cell>
          <cell r="H54">
            <v>8.0399999999999999E-2</v>
          </cell>
          <cell r="I54">
            <v>0</v>
          </cell>
          <cell r="J54">
            <v>7.86015</v>
          </cell>
          <cell r="K54">
            <v>21.524549999999998</v>
          </cell>
          <cell r="L54">
            <v>0</v>
          </cell>
          <cell r="M54">
            <v>0.1633333333333333</v>
          </cell>
          <cell r="N54">
            <v>21.687883333333332</v>
          </cell>
          <cell r="O54">
            <v>21.687883333333332</v>
          </cell>
          <cell r="P54" t="str">
            <v>bez zmian</v>
          </cell>
          <cell r="Q54">
            <v>0</v>
          </cell>
          <cell r="R54">
            <v>21.687883333333332</v>
          </cell>
          <cell r="S54">
            <v>1.3054347550437151</v>
          </cell>
          <cell r="T54">
            <v>28.312116666666668</v>
          </cell>
          <cell r="U54">
            <v>50</v>
          </cell>
          <cell r="V54">
            <v>50</v>
          </cell>
          <cell r="W54" t="str">
            <v>bez zmian</v>
          </cell>
          <cell r="X54">
            <v>50</v>
          </cell>
          <cell r="Y54">
            <v>13.664399999999999</v>
          </cell>
          <cell r="Z54">
            <v>4.8999999999999995</v>
          </cell>
          <cell r="AA54">
            <v>13.664399999999999</v>
          </cell>
          <cell r="AB54">
            <v>4.8999999999999995</v>
          </cell>
          <cell r="AC54">
            <v>0</v>
          </cell>
          <cell r="AD54">
            <v>0</v>
          </cell>
          <cell r="AE54"/>
        </row>
        <row r="55">
          <cell r="F55" t="str">
            <v>301-049</v>
          </cell>
          <cell r="G55">
            <v>3.5745999999999998</v>
          </cell>
          <cell r="H55">
            <v>5.0399999999999993E-2</v>
          </cell>
          <cell r="I55">
            <v>0</v>
          </cell>
          <cell r="J55">
            <v>2.1432333333333333</v>
          </cell>
          <cell r="K55">
            <v>5.7682333333333329</v>
          </cell>
          <cell r="L55">
            <v>0</v>
          </cell>
          <cell r="M55">
            <v>4.1666666666666664E-2</v>
          </cell>
          <cell r="N55">
            <v>5.8098999999999998</v>
          </cell>
          <cell r="O55">
            <v>5.8098999999999998</v>
          </cell>
          <cell r="P55" t="str">
            <v>bez zmian</v>
          </cell>
          <cell r="Q55">
            <v>0</v>
          </cell>
          <cell r="R55">
            <v>5.8098999999999998</v>
          </cell>
          <cell r="S55">
            <v>3.3030000516360007</v>
          </cell>
          <cell r="T55">
            <v>19.190100000000001</v>
          </cell>
          <cell r="U55">
            <v>25</v>
          </cell>
          <cell r="V55">
            <v>25</v>
          </cell>
          <cell r="W55" t="str">
            <v>bez zmian</v>
          </cell>
          <cell r="X55">
            <v>25</v>
          </cell>
          <cell r="Y55">
            <v>3.6249999999999996</v>
          </cell>
          <cell r="Z55">
            <v>1.25</v>
          </cell>
          <cell r="AA55">
            <v>3.6249999999999996</v>
          </cell>
          <cell r="AB55">
            <v>1.25</v>
          </cell>
          <cell r="AC55">
            <v>0</v>
          </cell>
          <cell r="AD55">
            <v>0</v>
          </cell>
          <cell r="AE55"/>
        </row>
        <row r="56">
          <cell r="F56" t="str">
            <v>301-050</v>
          </cell>
          <cell r="G56">
            <v>5.9946000000000002</v>
          </cell>
          <cell r="H56">
            <v>6.0399999999999995E-2</v>
          </cell>
          <cell r="I56">
            <v>0</v>
          </cell>
          <cell r="J56">
            <v>3.00665</v>
          </cell>
          <cell r="K56">
            <v>9.0616500000000002</v>
          </cell>
          <cell r="L56">
            <v>0</v>
          </cell>
          <cell r="M56">
            <v>6.3333333333333339E-2</v>
          </cell>
          <cell r="N56">
            <v>9.1249833333333328</v>
          </cell>
          <cell r="O56">
            <v>9.1249833333333328</v>
          </cell>
          <cell r="P56" t="str">
            <v>bez zmian</v>
          </cell>
          <cell r="Q56">
            <v>0</v>
          </cell>
          <cell r="R56">
            <v>9.1249833333333328</v>
          </cell>
          <cell r="S56">
            <v>3.4931588916144141</v>
          </cell>
          <cell r="T56">
            <v>31.875016666666667</v>
          </cell>
          <cell r="U56">
            <v>41</v>
          </cell>
          <cell r="V56">
            <v>41</v>
          </cell>
          <cell r="W56" t="str">
            <v>bez zmian</v>
          </cell>
          <cell r="X56">
            <v>41</v>
          </cell>
          <cell r="Y56">
            <v>6.0549999999999997</v>
          </cell>
          <cell r="Z56">
            <v>1.9000000000000001</v>
          </cell>
          <cell r="AA56">
            <v>6.0549999999999997</v>
          </cell>
          <cell r="AB56">
            <v>1.9000000000000001</v>
          </cell>
          <cell r="AC56">
            <v>0</v>
          </cell>
          <cell r="AD56">
            <v>0</v>
          </cell>
          <cell r="AE56"/>
        </row>
        <row r="57">
          <cell r="F57" t="str">
            <v>301-051</v>
          </cell>
          <cell r="G57">
            <v>17.424599999999998</v>
          </cell>
          <cell r="H57">
            <v>5.0399999999999993E-2</v>
          </cell>
          <cell r="I57">
            <v>0</v>
          </cell>
          <cell r="J57">
            <v>2.1432333333333333</v>
          </cell>
          <cell r="K57">
            <v>19.618233333333333</v>
          </cell>
          <cell r="L57">
            <v>0</v>
          </cell>
          <cell r="M57">
            <v>4.1666666666666664E-2</v>
          </cell>
          <cell r="N57">
            <v>19.6599</v>
          </cell>
          <cell r="O57">
            <v>19.6599</v>
          </cell>
          <cell r="P57" t="str">
            <v>bez zmian</v>
          </cell>
          <cell r="Q57">
            <v>0</v>
          </cell>
          <cell r="R57">
            <v>19.6599</v>
          </cell>
          <cell r="S57">
            <v>0.7802735517474656</v>
          </cell>
          <cell r="T57">
            <v>15.3401</v>
          </cell>
          <cell r="U57">
            <v>35</v>
          </cell>
          <cell r="V57">
            <v>35</v>
          </cell>
          <cell r="W57" t="str">
            <v>bez zmian</v>
          </cell>
          <cell r="X57">
            <v>35</v>
          </cell>
          <cell r="Y57">
            <v>17.474999999999998</v>
          </cell>
          <cell r="Z57">
            <v>1.25</v>
          </cell>
          <cell r="AA57">
            <v>17.474999999999998</v>
          </cell>
          <cell r="AB57">
            <v>1.25</v>
          </cell>
          <cell r="AC57">
            <v>0</v>
          </cell>
          <cell r="AD57">
            <v>0</v>
          </cell>
          <cell r="AE57"/>
        </row>
        <row r="58">
          <cell r="F58" t="str">
            <v>301-052</v>
          </cell>
          <cell r="G58">
            <v>4.0746000000000011</v>
          </cell>
          <cell r="H58">
            <v>5.0399999999999993E-2</v>
          </cell>
          <cell r="I58">
            <v>0</v>
          </cell>
          <cell r="J58">
            <v>6.2405999999999997</v>
          </cell>
          <cell r="K58">
            <v>10.365600000000001</v>
          </cell>
          <cell r="L58">
            <v>0</v>
          </cell>
          <cell r="M58">
            <v>0.11833333333333335</v>
          </cell>
          <cell r="N58">
            <v>10.483933333333335</v>
          </cell>
          <cell r="O58">
            <v>10.483933333333335</v>
          </cell>
          <cell r="P58" t="str">
            <v>bez zmian</v>
          </cell>
          <cell r="Q58">
            <v>0</v>
          </cell>
          <cell r="R58">
            <v>10.483933333333335</v>
          </cell>
          <cell r="S58">
            <v>2.3384416790136013</v>
          </cell>
          <cell r="T58">
            <v>24.516066666666664</v>
          </cell>
          <cell r="U58">
            <v>35</v>
          </cell>
          <cell r="V58">
            <v>35</v>
          </cell>
          <cell r="W58" t="str">
            <v>bez zmian</v>
          </cell>
          <cell r="X58">
            <v>35</v>
          </cell>
          <cell r="Y58">
            <v>4.1250000000000009</v>
          </cell>
          <cell r="Z58">
            <v>3.5500000000000003</v>
          </cell>
          <cell r="AA58">
            <v>4.1250000000000009</v>
          </cell>
          <cell r="AB58">
            <v>3.5500000000000003</v>
          </cell>
          <cell r="AC58">
            <v>0</v>
          </cell>
          <cell r="AD58">
            <v>0</v>
          </cell>
          <cell r="AE58"/>
        </row>
        <row r="59">
          <cell r="F59" t="str">
            <v>301-053</v>
          </cell>
          <cell r="G59">
            <v>29.124600000000001</v>
          </cell>
          <cell r="H59">
            <v>6.0399999999999995E-2</v>
          </cell>
          <cell r="I59">
            <v>0</v>
          </cell>
          <cell r="J59">
            <v>4.3955166666666665</v>
          </cell>
          <cell r="K59">
            <v>33.580516666666668</v>
          </cell>
          <cell r="L59">
            <v>0</v>
          </cell>
          <cell r="M59">
            <v>8.3333333333333329E-2</v>
          </cell>
          <cell r="N59">
            <v>33.663850000000004</v>
          </cell>
          <cell r="O59">
            <v>33.663850000000004</v>
          </cell>
          <cell r="P59" t="str">
            <v>bez zmian</v>
          </cell>
          <cell r="Q59">
            <v>0</v>
          </cell>
          <cell r="R59">
            <v>33.663850000000004</v>
          </cell>
          <cell r="S59">
            <v>0.63380005554920171</v>
          </cell>
          <cell r="T59">
            <v>21.336149999999996</v>
          </cell>
          <cell r="U59">
            <v>55</v>
          </cell>
          <cell r="V59">
            <v>55</v>
          </cell>
          <cell r="W59" t="str">
            <v>bez zmian</v>
          </cell>
          <cell r="X59">
            <v>55</v>
          </cell>
          <cell r="Y59">
            <v>29.185000000000002</v>
          </cell>
          <cell r="Z59">
            <v>2.5</v>
          </cell>
          <cell r="AA59">
            <v>29.185000000000002</v>
          </cell>
          <cell r="AB59">
            <v>2.5</v>
          </cell>
          <cell r="AC59">
            <v>0</v>
          </cell>
          <cell r="AD59">
            <v>0</v>
          </cell>
          <cell r="AE59"/>
        </row>
        <row r="60">
          <cell r="F60" t="str">
            <v>301-054</v>
          </cell>
          <cell r="G60">
            <v>19.494599999999998</v>
          </cell>
          <cell r="H60">
            <v>6.0399999999999995E-2</v>
          </cell>
          <cell r="I60">
            <v>0</v>
          </cell>
          <cell r="J60">
            <v>4.3955166666666665</v>
          </cell>
          <cell r="K60">
            <v>23.950516666666665</v>
          </cell>
          <cell r="L60">
            <v>0</v>
          </cell>
          <cell r="M60">
            <v>8.3333333333333329E-2</v>
          </cell>
          <cell r="N60">
            <v>24.033849999999997</v>
          </cell>
          <cell r="O60">
            <v>24.033849999999997</v>
          </cell>
          <cell r="P60" t="str">
            <v>bez zmian</v>
          </cell>
          <cell r="Q60">
            <v>0</v>
          </cell>
          <cell r="R60">
            <v>24.033849999999997</v>
          </cell>
          <cell r="S60">
            <v>1.4964789245168795</v>
          </cell>
          <cell r="T60">
            <v>35.966149999999999</v>
          </cell>
          <cell r="U60">
            <v>60</v>
          </cell>
          <cell r="V60">
            <v>60</v>
          </cell>
          <cell r="W60" t="str">
            <v>bez zmian</v>
          </cell>
          <cell r="X60">
            <v>60</v>
          </cell>
          <cell r="Y60">
            <v>19.555</v>
          </cell>
          <cell r="Z60">
            <v>2.5</v>
          </cell>
          <cell r="AA60">
            <v>19.555</v>
          </cell>
          <cell r="AB60">
            <v>2.5</v>
          </cell>
          <cell r="AC60">
            <v>0</v>
          </cell>
          <cell r="AD60">
            <v>0</v>
          </cell>
          <cell r="AE60"/>
        </row>
        <row r="61">
          <cell r="F61" t="str">
            <v>301-055</v>
          </cell>
          <cell r="G61">
            <v>19.494599999999998</v>
          </cell>
          <cell r="H61">
            <v>6.0399999999999995E-2</v>
          </cell>
          <cell r="I61">
            <v>0</v>
          </cell>
          <cell r="J61">
            <v>4.3955166666666665</v>
          </cell>
          <cell r="K61">
            <v>23.950516666666665</v>
          </cell>
          <cell r="L61">
            <v>0</v>
          </cell>
          <cell r="M61">
            <v>8.3333333333333329E-2</v>
          </cell>
          <cell r="N61">
            <v>24.033849999999997</v>
          </cell>
          <cell r="O61">
            <v>24.033849999999997</v>
          </cell>
          <cell r="P61" t="str">
            <v>bez zmian</v>
          </cell>
          <cell r="Q61">
            <v>0</v>
          </cell>
          <cell r="R61">
            <v>24.033849999999997</v>
          </cell>
          <cell r="S61">
            <v>1.4964789245168795</v>
          </cell>
          <cell r="T61">
            <v>35.966149999999999</v>
          </cell>
          <cell r="U61">
            <v>60</v>
          </cell>
          <cell r="V61">
            <v>60</v>
          </cell>
          <cell r="W61" t="str">
            <v>bez zmian</v>
          </cell>
          <cell r="X61">
            <v>60</v>
          </cell>
          <cell r="Y61">
            <v>19.555</v>
          </cell>
          <cell r="Z61">
            <v>2.5</v>
          </cell>
          <cell r="AA61">
            <v>19.555</v>
          </cell>
          <cell r="AB61">
            <v>2.5</v>
          </cell>
          <cell r="AC61">
            <v>0</v>
          </cell>
          <cell r="AD61">
            <v>0</v>
          </cell>
          <cell r="AE61"/>
        </row>
        <row r="62">
          <cell r="F62" t="str">
            <v>301-056</v>
          </cell>
          <cell r="G62">
            <v>20.044599999999999</v>
          </cell>
          <cell r="H62">
            <v>6.0399999999999995E-2</v>
          </cell>
          <cell r="I62">
            <v>0</v>
          </cell>
          <cell r="J62">
            <v>4.3955166666666665</v>
          </cell>
          <cell r="K62">
            <v>24.500516666666666</v>
          </cell>
          <cell r="L62">
            <v>0</v>
          </cell>
          <cell r="M62">
            <v>8.3333333333333329E-2</v>
          </cell>
          <cell r="N62">
            <v>24.583849999999998</v>
          </cell>
          <cell r="O62">
            <v>24.583849999999998</v>
          </cell>
          <cell r="P62" t="str">
            <v>bez zmian</v>
          </cell>
          <cell r="Q62">
            <v>0</v>
          </cell>
          <cell r="R62">
            <v>24.583849999999998</v>
          </cell>
          <cell r="S62">
            <v>0.5050531141379403</v>
          </cell>
          <cell r="T62">
            <v>12.416150000000002</v>
          </cell>
          <cell r="U62">
            <v>37</v>
          </cell>
          <cell r="V62">
            <v>37</v>
          </cell>
          <cell r="W62" t="str">
            <v>bez zmian</v>
          </cell>
          <cell r="X62">
            <v>37</v>
          </cell>
          <cell r="Y62">
            <v>20.105</v>
          </cell>
          <cell r="Z62">
            <v>2.5</v>
          </cell>
          <cell r="AA62">
            <v>20.105</v>
          </cell>
          <cell r="AB62">
            <v>2.5</v>
          </cell>
          <cell r="AC62">
            <v>0</v>
          </cell>
          <cell r="AD62">
            <v>0</v>
          </cell>
          <cell r="AE62"/>
        </row>
        <row r="63">
          <cell r="F63" t="str">
            <v>301-057</v>
          </cell>
          <cell r="G63">
            <v>10.310736</v>
          </cell>
          <cell r="H63">
            <v>0.14632000000000001</v>
          </cell>
          <cell r="I63">
            <v>0</v>
          </cell>
          <cell r="J63">
            <v>16.272883333333336</v>
          </cell>
          <cell r="K63">
            <v>26.729939333333334</v>
          </cell>
          <cell r="L63">
            <v>0</v>
          </cell>
          <cell r="M63">
            <v>0.33666666666666667</v>
          </cell>
          <cell r="N63">
            <v>27.066606</v>
          </cell>
          <cell r="O63">
            <v>27.066606</v>
          </cell>
          <cell r="P63" t="str">
            <v>bez zmian</v>
          </cell>
          <cell r="Q63">
            <v>0</v>
          </cell>
          <cell r="R63">
            <v>27.066606</v>
          </cell>
          <cell r="S63">
            <v>0.33005224223532126</v>
          </cell>
          <cell r="T63">
            <v>8.9333939999999998</v>
          </cell>
          <cell r="U63">
            <v>36</v>
          </cell>
          <cell r="V63">
            <v>36</v>
          </cell>
          <cell r="W63" t="str">
            <v>bez zmian</v>
          </cell>
          <cell r="X63">
            <v>36</v>
          </cell>
          <cell r="Y63">
            <v>10.457056</v>
          </cell>
          <cell r="Z63">
            <v>10.1</v>
          </cell>
          <cell r="AA63">
            <v>10.457056</v>
          </cell>
          <cell r="AB63">
            <v>10.1</v>
          </cell>
          <cell r="AC63">
            <v>0</v>
          </cell>
          <cell r="AD63">
            <v>0</v>
          </cell>
          <cell r="AE63"/>
        </row>
        <row r="64">
          <cell r="F64" t="str">
            <v>301-058</v>
          </cell>
          <cell r="G64">
            <v>8.5245999999999995</v>
          </cell>
          <cell r="H64">
            <v>6.7199999999999996E-2</v>
          </cell>
          <cell r="I64">
            <v>0</v>
          </cell>
          <cell r="J64">
            <v>2.1432333333333333</v>
          </cell>
          <cell r="K64">
            <v>10.735033333333332</v>
          </cell>
          <cell r="L64">
            <v>0</v>
          </cell>
          <cell r="M64">
            <v>4.1666666666666664E-2</v>
          </cell>
          <cell r="N64">
            <v>10.776699999999998</v>
          </cell>
          <cell r="O64">
            <v>10.776699999999998</v>
          </cell>
          <cell r="P64" t="str">
            <v>bez zmian</v>
          </cell>
          <cell r="Q64">
            <v>0</v>
          </cell>
          <cell r="R64">
            <v>10.776699999999998</v>
          </cell>
          <cell r="S64">
            <v>1.5054051796932275</v>
          </cell>
          <cell r="T64">
            <v>16.223300000000002</v>
          </cell>
          <cell r="U64">
            <v>27</v>
          </cell>
          <cell r="V64">
            <v>27</v>
          </cell>
          <cell r="W64" t="str">
            <v>bez zmian</v>
          </cell>
          <cell r="X64">
            <v>27</v>
          </cell>
          <cell r="Y64">
            <v>8.5917999999999992</v>
          </cell>
          <cell r="Z64">
            <v>1.25</v>
          </cell>
          <cell r="AA64">
            <v>7.4933168400000003</v>
          </cell>
          <cell r="AB64">
            <v>1.25</v>
          </cell>
          <cell r="AC64">
            <v>1.0984831599999989</v>
          </cell>
          <cell r="AD64">
            <v>0</v>
          </cell>
          <cell r="AE64"/>
        </row>
        <row r="65">
          <cell r="F65" t="str">
            <v>301-059</v>
          </cell>
          <cell r="G65">
            <v>8.5245999999999995</v>
          </cell>
          <cell r="H65">
            <v>6.7199999999999996E-2</v>
          </cell>
          <cell r="I65">
            <v>0</v>
          </cell>
          <cell r="J65">
            <v>2.1432333333333333</v>
          </cell>
          <cell r="K65">
            <v>10.735033333333332</v>
          </cell>
          <cell r="L65">
            <v>0</v>
          </cell>
          <cell r="M65">
            <v>4.1666666666666664E-2</v>
          </cell>
          <cell r="N65">
            <v>10.776699999999998</v>
          </cell>
          <cell r="O65">
            <v>10.776699999999998</v>
          </cell>
          <cell r="P65" t="str">
            <v>bez zmian</v>
          </cell>
          <cell r="Q65">
            <v>0</v>
          </cell>
          <cell r="R65">
            <v>10.776699999999998</v>
          </cell>
          <cell r="S65">
            <v>1.5054051796932275</v>
          </cell>
          <cell r="T65">
            <v>16.223300000000002</v>
          </cell>
          <cell r="U65">
            <v>27</v>
          </cell>
          <cell r="V65">
            <v>27</v>
          </cell>
          <cell r="W65" t="str">
            <v>bez zmian</v>
          </cell>
          <cell r="X65">
            <v>27</v>
          </cell>
          <cell r="Y65">
            <v>8.5917999999999992</v>
          </cell>
          <cell r="Z65">
            <v>1.25</v>
          </cell>
          <cell r="AA65">
            <v>7.4873168400000001</v>
          </cell>
          <cell r="AB65">
            <v>1.25</v>
          </cell>
          <cell r="AC65">
            <v>1.1044831599999991</v>
          </cell>
          <cell r="AD65">
            <v>0</v>
          </cell>
          <cell r="AE65"/>
        </row>
        <row r="66">
          <cell r="F66" t="str">
            <v>301-060</v>
          </cell>
          <cell r="G66">
            <v>10.3246</v>
          </cell>
          <cell r="H66">
            <v>6.7199999999999996E-2</v>
          </cell>
          <cell r="I66">
            <v>0</v>
          </cell>
          <cell r="J66">
            <v>2.1432333333333333</v>
          </cell>
          <cell r="K66">
            <v>12.535033333333333</v>
          </cell>
          <cell r="L66">
            <v>0</v>
          </cell>
          <cell r="M66">
            <v>4.1666666666666664E-2</v>
          </cell>
          <cell r="N66">
            <v>12.576699999999999</v>
          </cell>
          <cell r="O66">
            <v>12.576699999999999</v>
          </cell>
          <cell r="P66" t="str">
            <v>bez zmian</v>
          </cell>
          <cell r="Q66">
            <v>0</v>
          </cell>
          <cell r="R66">
            <v>12.576699999999999</v>
          </cell>
          <cell r="S66">
            <v>1.1468270691039781</v>
          </cell>
          <cell r="T66">
            <v>14.423300000000001</v>
          </cell>
          <cell r="U66">
            <v>27</v>
          </cell>
          <cell r="V66">
            <v>27</v>
          </cell>
          <cell r="W66" t="str">
            <v>bez zmian</v>
          </cell>
          <cell r="X66">
            <v>27</v>
          </cell>
          <cell r="Y66">
            <v>10.3918</v>
          </cell>
          <cell r="Z66">
            <v>1.25</v>
          </cell>
          <cell r="AA66">
            <v>8.4473168400000009</v>
          </cell>
          <cell r="AB66">
            <v>1.25</v>
          </cell>
          <cell r="AC66">
            <v>1.944483159999999</v>
          </cell>
          <cell r="AD66">
            <v>0</v>
          </cell>
          <cell r="AE66"/>
        </row>
        <row r="67">
          <cell r="F67"/>
          <cell r="G67"/>
          <cell r="H67"/>
          <cell r="I67"/>
          <cell r="J67"/>
          <cell r="K67">
            <v>0</v>
          </cell>
          <cell r="L67"/>
          <cell r="M67"/>
          <cell r="N67"/>
          <cell r="O67" t="e">
            <v>#N/A</v>
          </cell>
          <cell r="P67"/>
          <cell r="Q67"/>
          <cell r="R67"/>
          <cell r="S67" t="e">
            <v>#DIV/0!</v>
          </cell>
          <cell r="T67"/>
          <cell r="U67">
            <v>0</v>
          </cell>
          <cell r="V67" t="e">
            <v>#N/A</v>
          </cell>
          <cell r="W67"/>
          <cell r="X67"/>
          <cell r="Y67"/>
          <cell r="Z67"/>
          <cell r="AA67"/>
          <cell r="AB67"/>
          <cell r="AC67"/>
          <cell r="AD67">
            <v>0</v>
          </cell>
          <cell r="AE67"/>
        </row>
        <row r="68">
          <cell r="F68"/>
          <cell r="G68"/>
          <cell r="H68"/>
          <cell r="I68"/>
          <cell r="J68"/>
          <cell r="K68">
            <v>0</v>
          </cell>
          <cell r="L68"/>
          <cell r="M68"/>
          <cell r="N68"/>
          <cell r="O68" t="e">
            <v>#N/A</v>
          </cell>
          <cell r="P68"/>
          <cell r="Q68"/>
          <cell r="R68"/>
          <cell r="S68" t="e">
            <v>#DIV/0!</v>
          </cell>
          <cell r="T68"/>
          <cell r="U68">
            <v>0</v>
          </cell>
          <cell r="V68" t="e">
            <v>#N/A</v>
          </cell>
          <cell r="W68"/>
          <cell r="X68"/>
          <cell r="Y68"/>
          <cell r="Z68"/>
          <cell r="AA68"/>
          <cell r="AB68"/>
          <cell r="AC68"/>
          <cell r="AD68">
            <v>0</v>
          </cell>
          <cell r="AE68"/>
        </row>
        <row r="69">
          <cell r="F69" t="str">
            <v>301-063</v>
          </cell>
          <cell r="G69">
            <v>47.095396645161287</v>
          </cell>
          <cell r="H69">
            <v>0.19631999999999999</v>
          </cell>
          <cell r="I69">
            <v>0</v>
          </cell>
          <cell r="J69">
            <v>24.36205</v>
          </cell>
          <cell r="K69">
            <v>71.653766645161284</v>
          </cell>
          <cell r="L69">
            <v>0</v>
          </cell>
          <cell r="M69">
            <v>0.5033333333333333</v>
          </cell>
          <cell r="N69">
            <v>72.157099978494614</v>
          </cell>
          <cell r="O69">
            <v>72.157099978494614</v>
          </cell>
          <cell r="P69" t="str">
            <v>bez zmian</v>
          </cell>
          <cell r="Q69">
            <v>0</v>
          </cell>
          <cell r="R69">
            <v>72.157099978494614</v>
          </cell>
          <cell r="S69">
            <v>1.0787975132690386</v>
          </cell>
          <cell r="T69">
            <v>77.842900021505386</v>
          </cell>
          <cell r="U69">
            <v>150</v>
          </cell>
          <cell r="V69">
            <v>150</v>
          </cell>
          <cell r="W69" t="str">
            <v>bez zmian</v>
          </cell>
          <cell r="X69">
            <v>150</v>
          </cell>
          <cell r="Y69">
            <v>47.291716645161287</v>
          </cell>
          <cell r="Z69">
            <v>15.1</v>
          </cell>
          <cell r="AA69">
            <v>47.291716645161287</v>
          </cell>
          <cell r="AB69">
            <v>15.1</v>
          </cell>
          <cell r="AC69">
            <v>0</v>
          </cell>
          <cell r="AD69">
            <v>0</v>
          </cell>
          <cell r="AE69"/>
        </row>
        <row r="70">
          <cell r="F70" t="str">
            <v>301-064</v>
          </cell>
          <cell r="G70">
            <v>2.1046</v>
          </cell>
          <cell r="H70">
            <v>7.7199999999999991E-2</v>
          </cell>
          <cell r="I70">
            <v>0</v>
          </cell>
          <cell r="J70">
            <v>2.1432333333333333</v>
          </cell>
          <cell r="K70">
            <v>4.3250333333333337</v>
          </cell>
          <cell r="L70">
            <v>0</v>
          </cell>
          <cell r="M70">
            <v>4.1666666666666664E-2</v>
          </cell>
          <cell r="N70">
            <v>4.3667000000000007</v>
          </cell>
          <cell r="O70">
            <v>4.3667000000000007</v>
          </cell>
          <cell r="P70" t="str">
            <v>bez zmian</v>
          </cell>
          <cell r="Q70">
            <v>0</v>
          </cell>
          <cell r="R70">
            <v>4.3667000000000007</v>
          </cell>
          <cell r="S70">
            <v>3.5801177090251208</v>
          </cell>
          <cell r="T70">
            <v>15.633299999999998</v>
          </cell>
          <cell r="U70">
            <v>20</v>
          </cell>
          <cell r="V70">
            <v>20</v>
          </cell>
          <cell r="W70" t="str">
            <v>bez zmian</v>
          </cell>
          <cell r="X70">
            <v>20</v>
          </cell>
          <cell r="Y70">
            <v>2.1818</v>
          </cell>
          <cell r="Z70">
            <v>1.25</v>
          </cell>
          <cell r="AA70">
            <v>5.9024818947368445</v>
          </cell>
          <cell r="AB70">
            <v>1.25</v>
          </cell>
          <cell r="AC70">
            <v>-3.7206818947368445</v>
          </cell>
          <cell r="AD70">
            <v>0</v>
          </cell>
          <cell r="AE70"/>
        </row>
        <row r="71">
          <cell r="F71" t="str">
            <v>301-065</v>
          </cell>
          <cell r="G71">
            <v>10.684600000000001</v>
          </cell>
          <cell r="H71">
            <v>6.7199999999999996E-2</v>
          </cell>
          <cell r="I71">
            <v>0</v>
          </cell>
          <cell r="J71">
            <v>2.1432333333333333</v>
          </cell>
          <cell r="K71">
            <v>12.895033333333334</v>
          </cell>
          <cell r="L71">
            <v>0</v>
          </cell>
          <cell r="M71">
            <v>4.1666666666666664E-2</v>
          </cell>
          <cell r="N71">
            <v>12.9367</v>
          </cell>
          <cell r="O71">
            <v>12.9367</v>
          </cell>
          <cell r="P71" t="str">
            <v>bez zmian</v>
          </cell>
          <cell r="Q71">
            <v>0</v>
          </cell>
          <cell r="R71">
            <v>12.9367</v>
          </cell>
          <cell r="S71">
            <v>1.3189839758207269</v>
          </cell>
          <cell r="T71">
            <v>17.063299999999998</v>
          </cell>
          <cell r="U71">
            <v>30</v>
          </cell>
          <cell r="V71">
            <v>30</v>
          </cell>
          <cell r="W71" t="str">
            <v>bez zmian</v>
          </cell>
          <cell r="X71">
            <v>30</v>
          </cell>
          <cell r="Y71">
            <v>10.751800000000001</v>
          </cell>
          <cell r="Z71">
            <v>1.25</v>
          </cell>
          <cell r="AA71">
            <v>9.3182108400000025</v>
          </cell>
          <cell r="AB71">
            <v>1.25</v>
          </cell>
          <cell r="AC71">
            <v>1.4335891599999986</v>
          </cell>
          <cell r="AD71">
            <v>0</v>
          </cell>
          <cell r="AE71"/>
        </row>
        <row r="72">
          <cell r="F72" t="str">
            <v>301-066</v>
          </cell>
          <cell r="G72">
            <v>7.7346000000000004</v>
          </cell>
          <cell r="H72">
            <v>7.7199999999999991E-2</v>
          </cell>
          <cell r="I72">
            <v>0</v>
          </cell>
          <cell r="J72">
            <v>2.1432333333333333</v>
          </cell>
          <cell r="K72">
            <v>9.9550333333333345</v>
          </cell>
          <cell r="L72">
            <v>0</v>
          </cell>
          <cell r="M72">
            <v>4.1666666666666664E-2</v>
          </cell>
          <cell r="N72">
            <v>9.9967000000000006</v>
          </cell>
          <cell r="O72">
            <v>9.9967000000000006</v>
          </cell>
          <cell r="P72" t="str">
            <v>bez zmian</v>
          </cell>
          <cell r="Q72">
            <v>0</v>
          </cell>
          <cell r="R72">
            <v>9.9967000000000006</v>
          </cell>
          <cell r="S72">
            <v>2.1010233377014411</v>
          </cell>
          <cell r="T72">
            <v>21.003299999999999</v>
          </cell>
          <cell r="U72">
            <v>31</v>
          </cell>
          <cell r="V72">
            <v>31</v>
          </cell>
          <cell r="W72" t="str">
            <v>bez zmian</v>
          </cell>
          <cell r="X72">
            <v>31</v>
          </cell>
          <cell r="Y72">
            <v>7.8118000000000007</v>
          </cell>
          <cell r="Z72">
            <v>1.25</v>
          </cell>
          <cell r="AA72">
            <v>6.9865646153846175</v>
          </cell>
          <cell r="AB72">
            <v>1.25</v>
          </cell>
          <cell r="AC72">
            <v>0.82523538461538326</v>
          </cell>
          <cell r="AD72">
            <v>0</v>
          </cell>
          <cell r="AE72"/>
        </row>
        <row r="73">
          <cell r="F73" t="str">
            <v>301-067</v>
          </cell>
          <cell r="G73">
            <v>104.81176211073139</v>
          </cell>
          <cell r="H73">
            <v>0.19631999999999999</v>
          </cell>
          <cell r="I73">
            <v>0</v>
          </cell>
          <cell r="J73">
            <v>20.344883333333335</v>
          </cell>
          <cell r="K73">
            <v>125.35296544406472</v>
          </cell>
          <cell r="L73">
            <v>0</v>
          </cell>
          <cell r="M73">
            <v>0.40333333333333332</v>
          </cell>
          <cell r="N73">
            <v>125.75629877739806</v>
          </cell>
          <cell r="O73">
            <v>125.75629877739806</v>
          </cell>
          <cell r="P73" t="str">
            <v>bez zmian</v>
          </cell>
          <cell r="Q73">
            <v>0</v>
          </cell>
          <cell r="R73">
            <v>125.75629877739806</v>
          </cell>
          <cell r="S73">
            <v>0.59037759495467612</v>
          </cell>
          <cell r="T73">
            <v>74.243701222601942</v>
          </cell>
          <cell r="U73">
            <v>200</v>
          </cell>
          <cell r="V73">
            <v>200</v>
          </cell>
          <cell r="W73" t="str">
            <v>bez zmian</v>
          </cell>
          <cell r="X73">
            <v>200</v>
          </cell>
          <cell r="Y73">
            <v>105.00808211073139</v>
          </cell>
          <cell r="Z73">
            <v>12.1</v>
          </cell>
          <cell r="AA73">
            <v>105.00808211073139</v>
          </cell>
          <cell r="AB73">
            <v>12.1</v>
          </cell>
          <cell r="AC73">
            <v>0</v>
          </cell>
          <cell r="AD73">
            <v>0</v>
          </cell>
          <cell r="AE73"/>
        </row>
        <row r="74">
          <cell r="F74" t="str">
            <v>301-068</v>
          </cell>
          <cell r="G74">
            <v>5.457180000000001</v>
          </cell>
          <cell r="H74">
            <v>6.0399999999999995E-2</v>
          </cell>
          <cell r="I74">
            <v>0</v>
          </cell>
          <cell r="J74">
            <v>2.1432333333333333</v>
          </cell>
          <cell r="K74">
            <v>7.6608133333333335</v>
          </cell>
          <cell r="L74">
            <v>0</v>
          </cell>
          <cell r="M74">
            <v>4.1666666666666664E-2</v>
          </cell>
          <cell r="N74">
            <v>7.7024800000000004</v>
          </cell>
          <cell r="O74">
            <v>7.7024800000000004</v>
          </cell>
          <cell r="P74" t="str">
            <v>bez zmian</v>
          </cell>
          <cell r="Q74">
            <v>0</v>
          </cell>
          <cell r="R74">
            <v>7.7024800000000004</v>
          </cell>
          <cell r="S74">
            <v>1.5965663007239224</v>
          </cell>
          <cell r="T74">
            <v>12.297519999999999</v>
          </cell>
          <cell r="U74">
            <v>20</v>
          </cell>
          <cell r="V74">
            <v>20</v>
          </cell>
          <cell r="W74" t="str">
            <v>bez zmian</v>
          </cell>
          <cell r="X74">
            <v>20</v>
          </cell>
          <cell r="Y74">
            <v>5.5175800000000006</v>
          </cell>
          <cell r="Z74">
            <v>1.25</v>
          </cell>
          <cell r="AA74">
            <v>5.4765400000000009</v>
          </cell>
          <cell r="AB74">
            <v>1.25</v>
          </cell>
          <cell r="AC74">
            <v>4.1039999999999743E-2</v>
          </cell>
          <cell r="AD74">
            <v>0</v>
          </cell>
          <cell r="AE74"/>
        </row>
        <row r="75">
          <cell r="F75" t="str">
            <v>301-069</v>
          </cell>
          <cell r="G75">
            <v>11.364599999999999</v>
          </cell>
          <cell r="H75">
            <v>7.039999999999999E-2</v>
          </cell>
          <cell r="I75">
            <v>0</v>
          </cell>
          <cell r="J75">
            <v>2.1432333333333333</v>
          </cell>
          <cell r="K75">
            <v>13.578233333333332</v>
          </cell>
          <cell r="L75">
            <v>0</v>
          </cell>
          <cell r="M75">
            <v>4.1666666666666664E-2</v>
          </cell>
          <cell r="N75">
            <v>13.619899999999998</v>
          </cell>
          <cell r="O75">
            <v>13.619899999999998</v>
          </cell>
          <cell r="P75" t="str">
            <v>bez zmian</v>
          </cell>
          <cell r="Q75">
            <v>0</v>
          </cell>
          <cell r="R75">
            <v>13.619899999999998</v>
          </cell>
          <cell r="S75">
            <v>2.0837230816672667</v>
          </cell>
          <cell r="T75">
            <v>28.380100000000002</v>
          </cell>
          <cell r="U75">
            <v>42</v>
          </cell>
          <cell r="V75">
            <v>42</v>
          </cell>
          <cell r="W75" t="str">
            <v>bez zmian</v>
          </cell>
          <cell r="X75">
            <v>42</v>
          </cell>
          <cell r="Y75">
            <v>11.434999999999999</v>
          </cell>
          <cell r="Z75">
            <v>1.25</v>
          </cell>
          <cell r="AA75">
            <v>11.434999999999999</v>
          </cell>
          <cell r="AB75">
            <v>1.25</v>
          </cell>
          <cell r="AC75">
            <v>0</v>
          </cell>
          <cell r="AD75">
            <v>0</v>
          </cell>
          <cell r="AE75"/>
        </row>
        <row r="76">
          <cell r="F76"/>
          <cell r="G76"/>
          <cell r="H76"/>
          <cell r="I76"/>
          <cell r="J76"/>
          <cell r="K76">
            <v>0</v>
          </cell>
          <cell r="L76"/>
          <cell r="M76"/>
          <cell r="N76"/>
          <cell r="O76" t="e">
            <v>#N/A</v>
          </cell>
          <cell r="P76"/>
          <cell r="Q76"/>
          <cell r="R76"/>
          <cell r="S76" t="e">
            <v>#DIV/0!</v>
          </cell>
          <cell r="T76"/>
          <cell r="U76">
            <v>0</v>
          </cell>
          <cell r="V76" t="e">
            <v>#N/A</v>
          </cell>
          <cell r="W76"/>
          <cell r="X76"/>
          <cell r="Y76"/>
          <cell r="Z76"/>
          <cell r="AA76"/>
          <cell r="AB76"/>
          <cell r="AC76"/>
          <cell r="AD76">
            <v>0</v>
          </cell>
          <cell r="AE76"/>
        </row>
        <row r="77">
          <cell r="F77" t="str">
            <v>301-071</v>
          </cell>
          <cell r="G77">
            <v>5.3071962155556633</v>
          </cell>
          <cell r="H77">
            <v>0.58829500000000012</v>
          </cell>
          <cell r="I77">
            <v>0</v>
          </cell>
          <cell r="J77">
            <v>8.4819833333333339</v>
          </cell>
          <cell r="K77">
            <v>14.377474548888998</v>
          </cell>
          <cell r="L77">
            <v>0</v>
          </cell>
          <cell r="M77">
            <v>0.21</v>
          </cell>
          <cell r="N77">
            <v>14.587474548888999</v>
          </cell>
          <cell r="O77">
            <v>14.587474548888999</v>
          </cell>
          <cell r="P77" t="str">
            <v>bez zmian</v>
          </cell>
          <cell r="Q77">
            <v>0</v>
          </cell>
          <cell r="R77">
            <v>14.587474548888999</v>
          </cell>
          <cell r="S77">
            <v>0.71379904836948171</v>
          </cell>
          <cell r="T77">
            <v>10.412525451111001</v>
          </cell>
          <cell r="U77">
            <v>25</v>
          </cell>
          <cell r="V77">
            <v>25</v>
          </cell>
          <cell r="W77" t="str">
            <v>bez zmian</v>
          </cell>
          <cell r="X77">
            <v>25</v>
          </cell>
          <cell r="Y77">
            <v>5.8954912155556638</v>
          </cell>
          <cell r="Z77">
            <v>6.3</v>
          </cell>
          <cell r="AA77">
            <v>5.8954912155556638</v>
          </cell>
          <cell r="AB77">
            <v>6.3</v>
          </cell>
          <cell r="AC77">
            <v>0</v>
          </cell>
          <cell r="AD77">
            <v>0</v>
          </cell>
          <cell r="AE77"/>
        </row>
        <row r="78">
          <cell r="F78"/>
          <cell r="G78"/>
          <cell r="H78"/>
          <cell r="I78"/>
          <cell r="J78"/>
          <cell r="K78">
            <v>0</v>
          </cell>
          <cell r="L78"/>
          <cell r="M78"/>
          <cell r="N78"/>
          <cell r="O78" t="e">
            <v>#N/A</v>
          </cell>
          <cell r="P78"/>
          <cell r="Q78"/>
          <cell r="R78"/>
          <cell r="S78" t="e">
            <v>#DIV/0!</v>
          </cell>
          <cell r="T78"/>
          <cell r="U78">
            <v>0</v>
          </cell>
          <cell r="V78" t="e">
            <v>#N/A</v>
          </cell>
          <cell r="W78"/>
          <cell r="X78"/>
          <cell r="Y78"/>
          <cell r="Z78"/>
          <cell r="AA78"/>
          <cell r="AB78"/>
          <cell r="AC78"/>
          <cell r="AD78">
            <v>0</v>
          </cell>
          <cell r="AE78"/>
        </row>
        <row r="79">
          <cell r="F79"/>
          <cell r="G79"/>
          <cell r="H79"/>
          <cell r="I79"/>
          <cell r="J79"/>
          <cell r="K79">
            <v>0</v>
          </cell>
          <cell r="L79"/>
          <cell r="M79"/>
          <cell r="N79"/>
          <cell r="O79" t="e">
            <v>#N/A</v>
          </cell>
          <cell r="P79"/>
          <cell r="Q79"/>
          <cell r="R79"/>
          <cell r="S79" t="e">
            <v>#DIV/0!</v>
          </cell>
          <cell r="T79"/>
          <cell r="U79">
            <v>0</v>
          </cell>
          <cell r="V79" t="e">
            <v>#N/A</v>
          </cell>
          <cell r="W79"/>
          <cell r="X79"/>
          <cell r="Y79"/>
          <cell r="Z79"/>
          <cell r="AA79"/>
          <cell r="AB79"/>
          <cell r="AC79"/>
          <cell r="AD79">
            <v>0</v>
          </cell>
          <cell r="AE79"/>
        </row>
        <row r="80">
          <cell r="F80" t="str">
            <v>301-074</v>
          </cell>
          <cell r="G80">
            <v>2.6646000000000001</v>
          </cell>
          <cell r="H80">
            <v>0.13540000000000002</v>
          </cell>
          <cell r="I80">
            <v>0</v>
          </cell>
          <cell r="J80">
            <v>2.8030499999999998</v>
          </cell>
          <cell r="K80">
            <v>5.6030499999999996</v>
          </cell>
          <cell r="L80">
            <v>0</v>
          </cell>
          <cell r="M80">
            <v>6.0000000000000012E-2</v>
          </cell>
          <cell r="N80">
            <v>5.6630499999999993</v>
          </cell>
          <cell r="O80">
            <v>5.6630499999999993</v>
          </cell>
          <cell r="P80" t="str">
            <v>bez zmian</v>
          </cell>
          <cell r="Q80">
            <v>0</v>
          </cell>
          <cell r="R80">
            <v>5.6630499999999993</v>
          </cell>
          <cell r="S80">
            <v>1.6487493488491189</v>
          </cell>
          <cell r="T80">
            <v>9.3369500000000016</v>
          </cell>
          <cell r="U80">
            <v>15</v>
          </cell>
          <cell r="V80">
            <v>15</v>
          </cell>
          <cell r="W80" t="str">
            <v>bez zmian</v>
          </cell>
          <cell r="X80">
            <v>15</v>
          </cell>
          <cell r="Y80">
            <v>2.8000000000000003</v>
          </cell>
          <cell r="Z80">
            <v>1.8000000000000003</v>
          </cell>
          <cell r="AA80">
            <v>2.986909073170732</v>
          </cell>
          <cell r="AB80">
            <v>1.8000000000000003</v>
          </cell>
          <cell r="AC80">
            <v>-0.18690907317073169</v>
          </cell>
          <cell r="AD80">
            <v>0</v>
          </cell>
          <cell r="AE80"/>
        </row>
        <row r="81">
          <cell r="F81"/>
          <cell r="G81"/>
          <cell r="H81"/>
          <cell r="I81"/>
          <cell r="J81"/>
          <cell r="K81">
            <v>0</v>
          </cell>
          <cell r="L81"/>
          <cell r="M81"/>
          <cell r="N81"/>
          <cell r="O81" t="e">
            <v>#N/A</v>
          </cell>
          <cell r="P81"/>
          <cell r="Q81"/>
          <cell r="R81"/>
          <cell r="S81" t="e">
            <v>#DIV/0!</v>
          </cell>
          <cell r="T81"/>
          <cell r="U81">
            <v>0</v>
          </cell>
          <cell r="V81" t="e">
            <v>#N/A</v>
          </cell>
          <cell r="W81"/>
          <cell r="X81"/>
          <cell r="Y81"/>
          <cell r="Z81"/>
          <cell r="AA81"/>
          <cell r="AB81"/>
          <cell r="AC81"/>
          <cell r="AD81">
            <v>0</v>
          </cell>
          <cell r="AE81"/>
        </row>
        <row r="82">
          <cell r="F82" t="str">
            <v>301-076</v>
          </cell>
          <cell r="G82">
            <v>0.36460000000000004</v>
          </cell>
          <cell r="H82">
            <v>6.7199999999999996E-2</v>
          </cell>
          <cell r="I82">
            <v>0</v>
          </cell>
          <cell r="J82">
            <v>2.8030499999999998</v>
          </cell>
          <cell r="K82">
            <v>3.2348499999999998</v>
          </cell>
          <cell r="L82">
            <v>0</v>
          </cell>
          <cell r="M82">
            <v>6.0000000000000012E-2</v>
          </cell>
          <cell r="N82">
            <v>3.2948499999999998</v>
          </cell>
          <cell r="O82">
            <v>3.2948499999999998</v>
          </cell>
          <cell r="P82" t="str">
            <v>bez zmian</v>
          </cell>
          <cell r="Q82">
            <v>0</v>
          </cell>
          <cell r="R82">
            <v>3.2948499999999998</v>
          </cell>
          <cell r="S82">
            <v>2.3385434845288859</v>
          </cell>
          <cell r="T82">
            <v>7.7051499999999997</v>
          </cell>
          <cell r="U82">
            <v>11</v>
          </cell>
          <cell r="V82">
            <v>11</v>
          </cell>
          <cell r="W82" t="str">
            <v>bez zmian</v>
          </cell>
          <cell r="X82">
            <v>11</v>
          </cell>
          <cell r="Y82">
            <v>0.43180000000000002</v>
          </cell>
          <cell r="Z82">
            <v>1.8000000000000003</v>
          </cell>
          <cell r="AA82">
            <v>0.48040800000000006</v>
          </cell>
          <cell r="AB82">
            <v>1.8000000000000003</v>
          </cell>
          <cell r="AC82">
            <v>-4.860800000000004E-2</v>
          </cell>
          <cell r="AD82">
            <v>0</v>
          </cell>
          <cell r="AE82"/>
        </row>
        <row r="83">
          <cell r="F83" t="str">
            <v>301-077</v>
          </cell>
          <cell r="G83">
            <v>0</v>
          </cell>
          <cell r="H83">
            <v>6.7199999999999996E-2</v>
          </cell>
          <cell r="I83">
            <v>0</v>
          </cell>
          <cell r="J83">
            <v>2.8030499999999998</v>
          </cell>
          <cell r="K83">
            <v>2.87025</v>
          </cell>
          <cell r="L83">
            <v>0</v>
          </cell>
          <cell r="M83">
            <v>6.0000000000000012E-2</v>
          </cell>
          <cell r="N83">
            <v>2.93025</v>
          </cell>
          <cell r="O83">
            <v>2.93025</v>
          </cell>
          <cell r="P83" t="str">
            <v>bez zmian</v>
          </cell>
          <cell r="Q83">
            <v>0</v>
          </cell>
          <cell r="R83">
            <v>2.93025</v>
          </cell>
          <cell r="S83">
            <v>2.4126780991382986</v>
          </cell>
          <cell r="T83">
            <v>7.0697499999999991</v>
          </cell>
          <cell r="U83">
            <v>10</v>
          </cell>
          <cell r="V83">
            <v>10</v>
          </cell>
          <cell r="W83" t="str">
            <v>bez zmian</v>
          </cell>
          <cell r="X83">
            <v>10</v>
          </cell>
          <cell r="Y83">
            <v>6.7199999999999996E-2</v>
          </cell>
          <cell r="Z83">
            <v>1.8000000000000003</v>
          </cell>
          <cell r="AA83">
            <v>6.7199999999999996E-2</v>
          </cell>
          <cell r="AB83">
            <v>1.8000000000000003</v>
          </cell>
          <cell r="AC83">
            <v>0</v>
          </cell>
          <cell r="AD83">
            <v>0</v>
          </cell>
          <cell r="AE83"/>
        </row>
        <row r="84">
          <cell r="F84" t="str">
            <v>301-078</v>
          </cell>
          <cell r="G84">
            <v>1.7912195121951222</v>
          </cell>
          <cell r="H84">
            <v>6.7199999999999996E-2</v>
          </cell>
          <cell r="I84">
            <v>0</v>
          </cell>
          <cell r="J84">
            <v>2.8030499999999998</v>
          </cell>
          <cell r="K84">
            <v>4.6614695121951222</v>
          </cell>
          <cell r="L84">
            <v>0</v>
          </cell>
          <cell r="M84">
            <v>6.0000000000000012E-2</v>
          </cell>
          <cell r="N84">
            <v>4.7214695121951218</v>
          </cell>
          <cell r="O84">
            <v>4.7214695121951218</v>
          </cell>
          <cell r="P84" t="str">
            <v>bez zmian</v>
          </cell>
          <cell r="Q84">
            <v>0</v>
          </cell>
          <cell r="R84">
            <v>4.7214695121951218</v>
          </cell>
          <cell r="S84">
            <v>1.1179846601086629</v>
          </cell>
          <cell r="T84">
            <v>5.2785304878048782</v>
          </cell>
          <cell r="U84">
            <v>10</v>
          </cell>
          <cell r="V84">
            <v>10</v>
          </cell>
          <cell r="W84" t="str">
            <v>bez zmian</v>
          </cell>
          <cell r="X84">
            <v>10</v>
          </cell>
          <cell r="Y84">
            <v>1.8584195121951221</v>
          </cell>
          <cell r="Z84">
            <v>1.8000000000000003</v>
          </cell>
          <cell r="AA84">
            <v>1.8584195121951221</v>
          </cell>
          <cell r="AB84">
            <v>1.8000000000000003</v>
          </cell>
          <cell r="AC84">
            <v>0</v>
          </cell>
          <cell r="AD84">
            <v>0</v>
          </cell>
          <cell r="AE84"/>
        </row>
        <row r="85">
          <cell r="F85" t="str">
            <v>301-079</v>
          </cell>
          <cell r="G85">
            <v>6.0480000000000009</v>
          </cell>
          <cell r="H85">
            <v>6.7199999999999996E-2</v>
          </cell>
          <cell r="I85">
            <v>0</v>
          </cell>
          <cell r="J85">
            <v>3.52285</v>
          </cell>
          <cell r="K85">
            <v>9.6380499999999998</v>
          </cell>
          <cell r="L85">
            <v>0</v>
          </cell>
          <cell r="M85">
            <v>0.08</v>
          </cell>
          <cell r="N85">
            <v>9.7180499999999999</v>
          </cell>
          <cell r="O85">
            <v>9.7180499999999999</v>
          </cell>
          <cell r="P85" t="str">
            <v>bez zmian</v>
          </cell>
          <cell r="Q85">
            <v>0</v>
          </cell>
          <cell r="R85">
            <v>9.7180499999999999</v>
          </cell>
          <cell r="S85">
            <v>1.0580260443195908</v>
          </cell>
          <cell r="T85">
            <v>10.281949999999998</v>
          </cell>
          <cell r="U85">
            <v>20</v>
          </cell>
          <cell r="V85">
            <v>20</v>
          </cell>
          <cell r="W85" t="str">
            <v>bez zmian</v>
          </cell>
          <cell r="X85">
            <v>20</v>
          </cell>
          <cell r="Y85">
            <v>6.1152000000000006</v>
          </cell>
          <cell r="Z85">
            <v>2.4</v>
          </cell>
          <cell r="AA85">
            <v>6.1152000000000006</v>
          </cell>
          <cell r="AB85">
            <v>2.4</v>
          </cell>
          <cell r="AC85">
            <v>0</v>
          </cell>
          <cell r="AD85">
            <v>0</v>
          </cell>
          <cell r="AE85"/>
        </row>
        <row r="86">
          <cell r="F86" t="str">
            <v>301-080</v>
          </cell>
          <cell r="G86">
            <v>0.66460000000000008</v>
          </cell>
          <cell r="H86">
            <v>9.7199999999999995E-2</v>
          </cell>
          <cell r="I86">
            <v>0</v>
          </cell>
          <cell r="J86">
            <v>18.672216666666667</v>
          </cell>
          <cell r="K86">
            <v>19.434016666666668</v>
          </cell>
          <cell r="L86">
            <v>0</v>
          </cell>
          <cell r="M86">
            <v>0.40333333333333332</v>
          </cell>
          <cell r="N86">
            <v>19.837350000000001</v>
          </cell>
          <cell r="O86">
            <v>19.837350000000001</v>
          </cell>
          <cell r="P86" t="str">
            <v>bez zmian</v>
          </cell>
          <cell r="Q86">
            <v>0</v>
          </cell>
          <cell r="R86">
            <v>19.837350000000001</v>
          </cell>
          <cell r="S86">
            <v>0.61311868772794753</v>
          </cell>
          <cell r="T86">
            <v>12.162650000000001</v>
          </cell>
          <cell r="U86">
            <v>32</v>
          </cell>
          <cell r="V86">
            <v>32</v>
          </cell>
          <cell r="W86" t="str">
            <v>bez zmian</v>
          </cell>
          <cell r="X86">
            <v>32</v>
          </cell>
          <cell r="Y86">
            <v>0.76180000000000003</v>
          </cell>
          <cell r="Z86">
            <v>12.1</v>
          </cell>
          <cell r="AA86">
            <v>3.0181680000000002</v>
          </cell>
          <cell r="AB86">
            <v>12.1</v>
          </cell>
          <cell r="AC86">
            <v>-2.2563680000000002</v>
          </cell>
          <cell r="AD86">
            <v>0</v>
          </cell>
          <cell r="AE86" t="str">
            <v>bez pracowników</v>
          </cell>
        </row>
        <row r="87">
          <cell r="F87" t="str">
            <v>301-081</v>
          </cell>
          <cell r="G87">
            <v>1.9891000000000003</v>
          </cell>
          <cell r="H87">
            <v>18.5472</v>
          </cell>
          <cell r="I87">
            <v>0</v>
          </cell>
          <cell r="J87">
            <v>37.832549999999998</v>
          </cell>
          <cell r="K87">
            <v>58.368849999999995</v>
          </cell>
          <cell r="L87">
            <v>0</v>
          </cell>
          <cell r="M87">
            <v>0.70333333333333337</v>
          </cell>
          <cell r="N87">
            <v>59.072183333333328</v>
          </cell>
          <cell r="O87">
            <v>59.072183333333328</v>
          </cell>
          <cell r="P87" t="str">
            <v>bez zmian</v>
          </cell>
          <cell r="Q87">
            <v>0</v>
          </cell>
          <cell r="R87">
            <v>59.072183333333328</v>
          </cell>
          <cell r="S87">
            <v>0.43891752773654619</v>
          </cell>
          <cell r="T87">
            <v>25.927816666666672</v>
          </cell>
          <cell r="U87">
            <v>85</v>
          </cell>
          <cell r="V87">
            <v>85</v>
          </cell>
          <cell r="W87" t="str">
            <v>bez zmian</v>
          </cell>
          <cell r="X87">
            <v>85</v>
          </cell>
          <cell r="Y87">
            <v>20.536300000000001</v>
          </cell>
          <cell r="Z87">
            <v>21.1</v>
          </cell>
          <cell r="AA87">
            <v>22.792667999999999</v>
          </cell>
          <cell r="AB87">
            <v>21.1</v>
          </cell>
          <cell r="AC87">
            <v>-2.2563679999999984</v>
          </cell>
          <cell r="AD87">
            <v>0</v>
          </cell>
          <cell r="AE87" t="str">
            <v>bez pracowników</v>
          </cell>
        </row>
        <row r="88">
          <cell r="F88" t="str">
            <v>301-082</v>
          </cell>
          <cell r="G88">
            <v>33.301599999999993</v>
          </cell>
          <cell r="H88">
            <v>0.16851999999999998</v>
          </cell>
          <cell r="I88">
            <v>0</v>
          </cell>
          <cell r="J88">
            <v>12.437383333333333</v>
          </cell>
          <cell r="K88">
            <v>45.907503333333324</v>
          </cell>
          <cell r="L88">
            <v>0</v>
          </cell>
          <cell r="M88">
            <v>0.2533333333333333</v>
          </cell>
          <cell r="N88">
            <v>46.160836666666654</v>
          </cell>
          <cell r="O88">
            <v>16.600258666666669</v>
          </cell>
          <cell r="P88">
            <v>1.7807299629226649</v>
          </cell>
          <cell r="Q88">
            <v>0</v>
          </cell>
          <cell r="R88">
            <v>46.160836666666654</v>
          </cell>
          <cell r="S88">
            <v>0.29980313037364825</v>
          </cell>
          <cell r="T88">
            <v>13.839163333333346</v>
          </cell>
          <cell r="U88">
            <v>60</v>
          </cell>
          <cell r="V88">
            <v>28</v>
          </cell>
          <cell r="W88">
            <v>1.1428571428571428</v>
          </cell>
          <cell r="X88">
            <v>60</v>
          </cell>
          <cell r="Y88">
            <v>33.470119999999994</v>
          </cell>
          <cell r="Z88">
            <v>7.6</v>
          </cell>
          <cell r="AA88">
            <v>3.9738983636363643</v>
          </cell>
          <cell r="AB88">
            <v>7.6</v>
          </cell>
          <cell r="AC88">
            <v>29.496221636363629</v>
          </cell>
          <cell r="AD88">
            <v>0</v>
          </cell>
          <cell r="AE88" t="str">
            <v>bez pracowników</v>
          </cell>
        </row>
        <row r="89">
          <cell r="F89" t="str">
            <v>301-083</v>
          </cell>
          <cell r="G89">
            <v>1.2964</v>
          </cell>
          <cell r="H89">
            <v>18.608520000000002</v>
          </cell>
          <cell r="I89">
            <v>0</v>
          </cell>
          <cell r="J89">
            <v>37.832549999999998</v>
          </cell>
          <cell r="K89">
            <v>57.737470000000002</v>
          </cell>
          <cell r="L89">
            <v>0</v>
          </cell>
          <cell r="M89">
            <v>0.70333333333333337</v>
          </cell>
          <cell r="N89">
            <v>58.440803333333335</v>
          </cell>
          <cell r="O89">
            <v>62.583173333333335</v>
          </cell>
          <cell r="P89">
            <v>-6.6189836330873164E-2</v>
          </cell>
          <cell r="Q89">
            <v>0</v>
          </cell>
          <cell r="R89">
            <v>58.440803333333335</v>
          </cell>
          <cell r="S89">
            <v>0.45446323718684906</v>
          </cell>
          <cell r="T89">
            <v>26.559196666666665</v>
          </cell>
          <cell r="U89">
            <v>85</v>
          </cell>
          <cell r="V89">
            <v>85</v>
          </cell>
          <cell r="W89" t="str">
            <v>bez zmian</v>
          </cell>
          <cell r="X89">
            <v>85</v>
          </cell>
          <cell r="Y89">
            <v>19.904920000000001</v>
          </cell>
          <cell r="Z89">
            <v>21.1</v>
          </cell>
          <cell r="AA89">
            <v>24.111646363636368</v>
          </cell>
          <cell r="AB89">
            <v>21.1</v>
          </cell>
          <cell r="AC89">
            <v>-4.206726363636367</v>
          </cell>
          <cell r="AD89">
            <v>0</v>
          </cell>
          <cell r="AE89" t="str">
            <v>bez pracowników</v>
          </cell>
        </row>
        <row r="90">
          <cell r="F90"/>
          <cell r="G90"/>
          <cell r="H90"/>
          <cell r="I90"/>
          <cell r="J90"/>
          <cell r="K90">
            <v>0</v>
          </cell>
          <cell r="L90"/>
          <cell r="M90"/>
          <cell r="N90"/>
          <cell r="O90" t="e">
            <v>#N/A</v>
          </cell>
          <cell r="P90"/>
          <cell r="Q90"/>
          <cell r="R90"/>
          <cell r="S90" t="e">
            <v>#DIV/0!</v>
          </cell>
          <cell r="T90"/>
          <cell r="U90">
            <v>0</v>
          </cell>
          <cell r="V90" t="e">
            <v>#N/A</v>
          </cell>
          <cell r="W90"/>
          <cell r="X90"/>
          <cell r="Y90"/>
          <cell r="Z90"/>
          <cell r="AA90"/>
          <cell r="AB90"/>
          <cell r="AC90"/>
          <cell r="AD90">
            <v>0</v>
          </cell>
          <cell r="AE90"/>
        </row>
        <row r="91">
          <cell r="F91"/>
          <cell r="G91"/>
          <cell r="H91"/>
          <cell r="I91"/>
          <cell r="J91"/>
          <cell r="K91">
            <v>0</v>
          </cell>
          <cell r="L91"/>
          <cell r="M91"/>
          <cell r="N91"/>
          <cell r="O91" t="e">
            <v>#N/A</v>
          </cell>
          <cell r="P91"/>
          <cell r="Q91"/>
          <cell r="R91"/>
          <cell r="S91" t="e">
            <v>#DIV/0!</v>
          </cell>
          <cell r="T91"/>
          <cell r="U91">
            <v>0</v>
          </cell>
          <cell r="V91" t="e">
            <v>#N/A</v>
          </cell>
          <cell r="W91"/>
          <cell r="X91"/>
          <cell r="Y91"/>
          <cell r="Z91"/>
          <cell r="AA91"/>
          <cell r="AB91"/>
          <cell r="AC91"/>
          <cell r="AD91">
            <v>0</v>
          </cell>
          <cell r="AE91"/>
        </row>
        <row r="92">
          <cell r="F92" t="str">
            <v>301-086</v>
          </cell>
          <cell r="G92">
            <v>25.404599999999999</v>
          </cell>
          <cell r="H92">
            <v>5.0399999999999993E-2</v>
          </cell>
          <cell r="I92">
            <v>0</v>
          </cell>
          <cell r="J92">
            <v>4.1082833333333335</v>
          </cell>
          <cell r="K92">
            <v>29.563283333333331</v>
          </cell>
          <cell r="L92">
            <v>0</v>
          </cell>
          <cell r="M92">
            <v>0.08</v>
          </cell>
          <cell r="N92">
            <v>29.643283333333329</v>
          </cell>
          <cell r="O92">
            <v>29.643283333333329</v>
          </cell>
          <cell r="P92" t="str">
            <v>bez zmian</v>
          </cell>
          <cell r="Q92">
            <v>0</v>
          </cell>
          <cell r="R92">
            <v>29.643283333333329</v>
          </cell>
          <cell r="S92">
            <v>1.3614118319102082</v>
          </cell>
          <cell r="T92">
            <v>40.356716666666671</v>
          </cell>
          <cell r="U92">
            <v>70</v>
          </cell>
          <cell r="V92">
            <v>70</v>
          </cell>
          <cell r="W92" t="str">
            <v>bez zmian</v>
          </cell>
          <cell r="X92">
            <v>70</v>
          </cell>
          <cell r="Y92">
            <v>25.454999999999998</v>
          </cell>
          <cell r="Z92">
            <v>2.4</v>
          </cell>
          <cell r="AA92">
            <v>25.454999999999998</v>
          </cell>
          <cell r="AB92">
            <v>2.4</v>
          </cell>
          <cell r="AC92">
            <v>0</v>
          </cell>
          <cell r="AD92">
            <v>0</v>
          </cell>
          <cell r="AE92"/>
        </row>
        <row r="93">
          <cell r="F93"/>
          <cell r="G93"/>
          <cell r="H93"/>
          <cell r="I93"/>
          <cell r="J93"/>
          <cell r="K93">
            <v>0</v>
          </cell>
          <cell r="L93"/>
          <cell r="M93"/>
          <cell r="N93"/>
          <cell r="O93" t="e">
            <v>#N/A</v>
          </cell>
          <cell r="P93"/>
          <cell r="Q93"/>
          <cell r="R93"/>
          <cell r="S93" t="e">
            <v>#DIV/0!</v>
          </cell>
          <cell r="T93"/>
          <cell r="U93">
            <v>0</v>
          </cell>
          <cell r="V93" t="e">
            <v>#N/A</v>
          </cell>
          <cell r="W93"/>
          <cell r="X93"/>
          <cell r="Y93"/>
          <cell r="Z93"/>
          <cell r="AA93"/>
          <cell r="AB93"/>
          <cell r="AC93"/>
          <cell r="AD93">
            <v>0</v>
          </cell>
          <cell r="AE93"/>
        </row>
        <row r="94">
          <cell r="F94"/>
          <cell r="G94"/>
          <cell r="H94"/>
          <cell r="I94"/>
          <cell r="J94"/>
          <cell r="K94">
            <v>0</v>
          </cell>
          <cell r="L94"/>
          <cell r="M94"/>
          <cell r="N94"/>
          <cell r="O94" t="e">
            <v>#N/A</v>
          </cell>
          <cell r="P94"/>
          <cell r="Q94"/>
          <cell r="R94"/>
          <cell r="S94" t="e">
            <v>#DIV/0!</v>
          </cell>
          <cell r="T94"/>
          <cell r="U94">
            <v>0</v>
          </cell>
          <cell r="V94" t="e">
            <v>#N/A</v>
          </cell>
          <cell r="W94"/>
          <cell r="X94"/>
          <cell r="Y94"/>
          <cell r="Z94"/>
          <cell r="AA94"/>
          <cell r="AB94"/>
          <cell r="AC94"/>
          <cell r="AD94">
            <v>0</v>
          </cell>
          <cell r="AE94"/>
        </row>
        <row r="95">
          <cell r="F95"/>
          <cell r="G95"/>
          <cell r="H95"/>
          <cell r="I95"/>
          <cell r="J95"/>
          <cell r="K95">
            <v>0</v>
          </cell>
          <cell r="L95"/>
          <cell r="M95"/>
          <cell r="N95"/>
          <cell r="O95" t="e">
            <v>#N/A</v>
          </cell>
          <cell r="P95"/>
          <cell r="Q95"/>
          <cell r="R95"/>
          <cell r="S95" t="e">
            <v>#DIV/0!</v>
          </cell>
          <cell r="T95"/>
          <cell r="U95">
            <v>0</v>
          </cell>
          <cell r="V95" t="e">
            <v>#N/A</v>
          </cell>
          <cell r="W95"/>
          <cell r="X95"/>
          <cell r="Y95"/>
          <cell r="Z95"/>
          <cell r="AA95"/>
          <cell r="AB95"/>
          <cell r="AC95"/>
          <cell r="AD95">
            <v>0</v>
          </cell>
          <cell r="AE95"/>
        </row>
        <row r="96">
          <cell r="F96" t="str">
            <v>301-090</v>
          </cell>
          <cell r="G96">
            <v>4.4946000000000002</v>
          </cell>
          <cell r="H96">
            <v>7.039999999999999E-2</v>
          </cell>
          <cell r="I96">
            <v>0</v>
          </cell>
          <cell r="J96">
            <v>2.2032166666666666</v>
          </cell>
          <cell r="K96">
            <v>6.7682166666666674</v>
          </cell>
          <cell r="L96">
            <v>0</v>
          </cell>
          <cell r="M96">
            <v>4.3333333333333342E-2</v>
          </cell>
          <cell r="N96">
            <v>6.8115500000000004</v>
          </cell>
          <cell r="O96">
            <v>6.8115500000000004</v>
          </cell>
          <cell r="P96" t="str">
            <v>bez zmian</v>
          </cell>
          <cell r="Q96">
            <v>0</v>
          </cell>
          <cell r="R96">
            <v>6.8115500000000004</v>
          </cell>
          <cell r="S96">
            <v>2.6702365834501691</v>
          </cell>
          <cell r="T96">
            <v>18.18845</v>
          </cell>
          <cell r="U96">
            <v>25</v>
          </cell>
          <cell r="V96">
            <v>25</v>
          </cell>
          <cell r="W96" t="str">
            <v>bez zmian</v>
          </cell>
          <cell r="X96">
            <v>25</v>
          </cell>
          <cell r="Y96">
            <v>4.5650000000000004</v>
          </cell>
          <cell r="Z96">
            <v>1.3000000000000003</v>
          </cell>
          <cell r="AA96">
            <v>4.5650000000000004</v>
          </cell>
          <cell r="AB96">
            <v>1.3000000000000003</v>
          </cell>
          <cell r="AC96">
            <v>0</v>
          </cell>
          <cell r="AD96">
            <v>0</v>
          </cell>
          <cell r="AE96"/>
        </row>
        <row r="97">
          <cell r="F97" t="str">
            <v>301-091</v>
          </cell>
          <cell r="G97">
            <v>4.3546000000000005</v>
          </cell>
          <cell r="H97">
            <v>7.039999999999999E-2</v>
          </cell>
          <cell r="I97">
            <v>0</v>
          </cell>
          <cell r="J97">
            <v>2.2032166666666666</v>
          </cell>
          <cell r="K97">
            <v>6.6282166666666669</v>
          </cell>
          <cell r="L97">
            <v>0</v>
          </cell>
          <cell r="M97">
            <v>4.3333333333333342E-2</v>
          </cell>
          <cell r="N97">
            <v>6.6715499999999999</v>
          </cell>
          <cell r="O97">
            <v>6.6715499999999999</v>
          </cell>
          <cell r="P97" t="str">
            <v>bez zmian</v>
          </cell>
          <cell r="Q97">
            <v>0</v>
          </cell>
          <cell r="R97">
            <v>6.6715499999999999</v>
          </cell>
          <cell r="S97">
            <v>2.7472551356131634</v>
          </cell>
          <cell r="T97">
            <v>18.32845</v>
          </cell>
          <cell r="U97">
            <v>25</v>
          </cell>
          <cell r="V97">
            <v>25</v>
          </cell>
          <cell r="W97" t="str">
            <v>bez zmian</v>
          </cell>
          <cell r="X97">
            <v>25</v>
          </cell>
          <cell r="Y97">
            <v>4.4250000000000007</v>
          </cell>
          <cell r="Z97">
            <v>1.3000000000000003</v>
          </cell>
          <cell r="AA97">
            <v>4.4250000000000007</v>
          </cell>
          <cell r="AB97">
            <v>1.3000000000000003</v>
          </cell>
          <cell r="AC97">
            <v>0</v>
          </cell>
          <cell r="AD97">
            <v>0</v>
          </cell>
          <cell r="AE97"/>
        </row>
        <row r="98">
          <cell r="F98" t="str">
            <v>301-092</v>
          </cell>
          <cell r="G98">
            <v>4.3446000000000007</v>
          </cell>
          <cell r="H98">
            <v>7.039999999999999E-2</v>
          </cell>
          <cell r="I98">
            <v>0</v>
          </cell>
          <cell r="J98">
            <v>2.2032166666666666</v>
          </cell>
          <cell r="K98">
            <v>6.6182166666666671</v>
          </cell>
          <cell r="L98">
            <v>0</v>
          </cell>
          <cell r="M98">
            <v>4.3333333333333342E-2</v>
          </cell>
          <cell r="N98">
            <v>6.6615500000000001</v>
          </cell>
          <cell r="O98">
            <v>6.6615500000000001</v>
          </cell>
          <cell r="P98" t="str">
            <v>bez zmian</v>
          </cell>
          <cell r="Q98">
            <v>0</v>
          </cell>
          <cell r="R98">
            <v>6.6615500000000001</v>
          </cell>
          <cell r="S98">
            <v>2.7528803356576175</v>
          </cell>
          <cell r="T98">
            <v>18.338450000000002</v>
          </cell>
          <cell r="U98">
            <v>25</v>
          </cell>
          <cell r="V98">
            <v>25</v>
          </cell>
          <cell r="W98" t="str">
            <v>bez zmian</v>
          </cell>
          <cell r="X98">
            <v>25</v>
          </cell>
          <cell r="Y98">
            <v>4.4150000000000009</v>
          </cell>
          <cell r="Z98">
            <v>1.3000000000000003</v>
          </cell>
          <cell r="AA98">
            <v>4.4150000000000009</v>
          </cell>
          <cell r="AB98">
            <v>1.3000000000000003</v>
          </cell>
          <cell r="AC98">
            <v>0</v>
          </cell>
          <cell r="AD98">
            <v>0</v>
          </cell>
          <cell r="AE98"/>
        </row>
        <row r="99">
          <cell r="F99"/>
          <cell r="G99"/>
          <cell r="H99"/>
          <cell r="I99"/>
          <cell r="J99"/>
          <cell r="K99">
            <v>0</v>
          </cell>
          <cell r="L99"/>
          <cell r="M99"/>
          <cell r="N99"/>
          <cell r="O99" t="e">
            <v>#N/A</v>
          </cell>
          <cell r="P99"/>
          <cell r="Q99"/>
          <cell r="R99"/>
          <cell r="S99" t="e">
            <v>#DIV/0!</v>
          </cell>
          <cell r="T99"/>
          <cell r="U99">
            <v>0</v>
          </cell>
          <cell r="V99" t="e">
            <v>#N/A</v>
          </cell>
          <cell r="W99"/>
          <cell r="X99"/>
          <cell r="Y99"/>
          <cell r="Z99"/>
          <cell r="AA99"/>
          <cell r="AB99"/>
          <cell r="AC99"/>
          <cell r="AD99">
            <v>0</v>
          </cell>
          <cell r="AE99"/>
        </row>
        <row r="100">
          <cell r="F100"/>
          <cell r="G100"/>
          <cell r="H100"/>
          <cell r="I100"/>
          <cell r="J100"/>
          <cell r="K100">
            <v>0</v>
          </cell>
          <cell r="L100"/>
          <cell r="M100"/>
          <cell r="N100"/>
          <cell r="O100" t="e">
            <v>#N/A</v>
          </cell>
          <cell r="P100"/>
          <cell r="Q100"/>
          <cell r="R100"/>
          <cell r="S100" t="e">
            <v>#DIV/0!</v>
          </cell>
          <cell r="T100"/>
          <cell r="U100">
            <v>0</v>
          </cell>
          <cell r="V100" t="e">
            <v>#N/A</v>
          </cell>
          <cell r="W100"/>
          <cell r="X100"/>
          <cell r="Y100"/>
          <cell r="Z100"/>
          <cell r="AA100"/>
          <cell r="AB100"/>
          <cell r="AC100"/>
          <cell r="AD100">
            <v>0</v>
          </cell>
          <cell r="AE100"/>
        </row>
        <row r="101">
          <cell r="F101" t="str">
            <v>301-095</v>
          </cell>
          <cell r="G101">
            <v>10.736600000000001</v>
          </cell>
          <cell r="H101">
            <v>7.039999999999999E-2</v>
          </cell>
          <cell r="I101">
            <v>0</v>
          </cell>
          <cell r="J101">
            <v>2.2032166666666666</v>
          </cell>
          <cell r="K101">
            <v>13.010216666666667</v>
          </cell>
          <cell r="L101">
            <v>0</v>
          </cell>
          <cell r="M101">
            <v>4.3333333333333342E-2</v>
          </cell>
          <cell r="N101">
            <v>13.05355</v>
          </cell>
          <cell r="O101">
            <v>13.05355</v>
          </cell>
          <cell r="P101" t="str">
            <v>bez zmian</v>
          </cell>
          <cell r="Q101">
            <v>0</v>
          </cell>
          <cell r="R101">
            <v>13.05355</v>
          </cell>
          <cell r="S101">
            <v>1.2982253869636995</v>
          </cell>
          <cell r="T101">
            <v>16.946449999999999</v>
          </cell>
          <cell r="U101">
            <v>30</v>
          </cell>
          <cell r="V101">
            <v>30</v>
          </cell>
          <cell r="W101" t="str">
            <v>bez zmian</v>
          </cell>
          <cell r="X101">
            <v>30</v>
          </cell>
          <cell r="Y101">
            <v>10.807</v>
          </cell>
          <cell r="Z101">
            <v>1.3000000000000003</v>
          </cell>
          <cell r="AA101">
            <v>10.807</v>
          </cell>
          <cell r="AB101">
            <v>1.3000000000000003</v>
          </cell>
          <cell r="AC101">
            <v>0</v>
          </cell>
          <cell r="AD101">
            <v>0</v>
          </cell>
          <cell r="AE101"/>
        </row>
        <row r="102">
          <cell r="F102" t="str">
            <v>301-096</v>
          </cell>
          <cell r="G102">
            <v>11.589399999999999</v>
          </cell>
          <cell r="H102">
            <v>7.039999999999999E-2</v>
          </cell>
          <cell r="I102">
            <v>0</v>
          </cell>
          <cell r="J102">
            <v>2.2032166666666666</v>
          </cell>
          <cell r="K102">
            <v>13.863016666666665</v>
          </cell>
          <cell r="L102">
            <v>0</v>
          </cell>
          <cell r="M102">
            <v>4.3333333333333342E-2</v>
          </cell>
          <cell r="N102">
            <v>13.906349999999998</v>
          </cell>
          <cell r="O102">
            <v>13.906349999999998</v>
          </cell>
          <cell r="P102" t="str">
            <v>bez zmian</v>
          </cell>
          <cell r="Q102">
            <v>0</v>
          </cell>
          <cell r="R102">
            <v>13.906349999999998</v>
          </cell>
          <cell r="S102">
            <v>1.1572878577052934</v>
          </cell>
          <cell r="T102">
            <v>16.093650000000004</v>
          </cell>
          <cell r="U102">
            <v>30</v>
          </cell>
          <cell r="V102">
            <v>30</v>
          </cell>
          <cell r="W102" t="str">
            <v>bez zmian</v>
          </cell>
          <cell r="X102">
            <v>30</v>
          </cell>
          <cell r="Y102">
            <v>11.659799999999999</v>
          </cell>
          <cell r="Z102">
            <v>1.3000000000000003</v>
          </cell>
          <cell r="AA102">
            <v>11.659799999999999</v>
          </cell>
          <cell r="AB102">
            <v>1.3000000000000003</v>
          </cell>
          <cell r="AC102">
            <v>0</v>
          </cell>
          <cell r="AD102">
            <v>0</v>
          </cell>
          <cell r="AE102"/>
        </row>
        <row r="103">
          <cell r="F103" t="str">
            <v>301-097</v>
          </cell>
          <cell r="G103">
            <v>7.3246000000000002</v>
          </cell>
          <cell r="H103">
            <v>7.039999999999999E-2</v>
          </cell>
          <cell r="I103">
            <v>0</v>
          </cell>
          <cell r="J103">
            <v>2.2032166666666666</v>
          </cell>
          <cell r="K103">
            <v>9.5982166666666675</v>
          </cell>
          <cell r="L103">
            <v>0</v>
          </cell>
          <cell r="M103">
            <v>4.3333333333333342E-2</v>
          </cell>
          <cell r="N103">
            <v>9.6415500000000005</v>
          </cell>
          <cell r="O103">
            <v>9.6415500000000005</v>
          </cell>
          <cell r="P103" t="str">
            <v>bez zmian</v>
          </cell>
          <cell r="Q103">
            <v>0</v>
          </cell>
          <cell r="R103">
            <v>9.6415500000000005</v>
          </cell>
          <cell r="S103">
            <v>2.1115328966815499</v>
          </cell>
          <cell r="T103">
            <v>20.358449999999998</v>
          </cell>
          <cell r="U103">
            <v>30</v>
          </cell>
          <cell r="V103">
            <v>30</v>
          </cell>
          <cell r="W103" t="str">
            <v>bez zmian</v>
          </cell>
          <cell r="X103">
            <v>30</v>
          </cell>
          <cell r="Y103">
            <v>7.3950000000000005</v>
          </cell>
          <cell r="Z103">
            <v>1.3000000000000003</v>
          </cell>
          <cell r="AA103">
            <v>7.3950000000000005</v>
          </cell>
          <cell r="AB103">
            <v>1.3000000000000003</v>
          </cell>
          <cell r="AC103">
            <v>0</v>
          </cell>
          <cell r="AD103">
            <v>0</v>
          </cell>
          <cell r="AE103"/>
        </row>
        <row r="104">
          <cell r="F104" t="str">
            <v>301-098</v>
          </cell>
          <cell r="G104">
            <v>10.0814</v>
          </cell>
          <cell r="H104">
            <v>7.039999999999999E-2</v>
          </cell>
          <cell r="I104">
            <v>0</v>
          </cell>
          <cell r="J104">
            <v>2.2032166666666666</v>
          </cell>
          <cell r="K104">
            <v>12.355016666666666</v>
          </cell>
          <cell r="L104">
            <v>0</v>
          </cell>
          <cell r="M104">
            <v>4.3333333333333342E-2</v>
          </cell>
          <cell r="N104">
            <v>12.398349999999999</v>
          </cell>
          <cell r="O104">
            <v>12.398349999999999</v>
          </cell>
          <cell r="P104" t="str">
            <v>bez zmian</v>
          </cell>
          <cell r="Q104">
            <v>0</v>
          </cell>
          <cell r="R104">
            <v>12.398349999999999</v>
          </cell>
          <cell r="S104">
            <v>1.4196768118338328</v>
          </cell>
          <cell r="T104">
            <v>17.601649999999999</v>
          </cell>
          <cell r="U104">
            <v>30</v>
          </cell>
          <cell r="V104">
            <v>30</v>
          </cell>
          <cell r="W104" t="str">
            <v>bez zmian</v>
          </cell>
          <cell r="X104">
            <v>30</v>
          </cell>
          <cell r="Y104">
            <v>10.1518</v>
          </cell>
          <cell r="Z104">
            <v>1.3000000000000003</v>
          </cell>
          <cell r="AA104">
            <v>10.1518</v>
          </cell>
          <cell r="AB104">
            <v>1.3000000000000003</v>
          </cell>
          <cell r="AC104">
            <v>0</v>
          </cell>
          <cell r="AD104">
            <v>0</v>
          </cell>
          <cell r="AE104"/>
        </row>
        <row r="105">
          <cell r="F105" t="str">
            <v>301-099</v>
          </cell>
          <cell r="G105">
            <v>14.283000000000001</v>
          </cell>
          <cell r="H105">
            <v>7.039999999999999E-2</v>
          </cell>
          <cell r="I105">
            <v>0</v>
          </cell>
          <cell r="J105">
            <v>2.2032166666666666</v>
          </cell>
          <cell r="K105">
            <v>16.556616666666667</v>
          </cell>
          <cell r="L105">
            <v>0</v>
          </cell>
          <cell r="M105">
            <v>4.3333333333333342E-2</v>
          </cell>
          <cell r="N105">
            <v>16.59995</v>
          </cell>
          <cell r="O105">
            <v>16.59995</v>
          </cell>
          <cell r="P105" t="str">
            <v>bez zmian</v>
          </cell>
          <cell r="Q105">
            <v>0</v>
          </cell>
          <cell r="R105">
            <v>16.59995</v>
          </cell>
          <cell r="S105">
            <v>0.80723435913963604</v>
          </cell>
          <cell r="T105">
            <v>13.40005</v>
          </cell>
          <cell r="U105">
            <v>30</v>
          </cell>
          <cell r="V105">
            <v>30</v>
          </cell>
          <cell r="W105" t="str">
            <v>bez zmian</v>
          </cell>
          <cell r="X105">
            <v>30</v>
          </cell>
          <cell r="Y105">
            <v>14.353400000000001</v>
          </cell>
          <cell r="Z105">
            <v>1.3000000000000003</v>
          </cell>
          <cell r="AA105">
            <v>14.353400000000001</v>
          </cell>
          <cell r="AB105">
            <v>1.3000000000000003</v>
          </cell>
          <cell r="AC105">
            <v>0</v>
          </cell>
          <cell r="AD105">
            <v>0</v>
          </cell>
          <cell r="AE105"/>
        </row>
        <row r="106">
          <cell r="F106" t="str">
            <v>301-100</v>
          </cell>
          <cell r="G106">
            <v>9.7173999999999996</v>
          </cell>
          <cell r="H106">
            <v>7.039999999999999E-2</v>
          </cell>
          <cell r="I106">
            <v>0</v>
          </cell>
          <cell r="J106">
            <v>2.2032166666666666</v>
          </cell>
          <cell r="K106">
            <v>11.991016666666665</v>
          </cell>
          <cell r="L106">
            <v>0</v>
          </cell>
          <cell r="M106">
            <v>4.3333333333333342E-2</v>
          </cell>
          <cell r="N106">
            <v>12.034349999999998</v>
          </cell>
          <cell r="O106">
            <v>12.034349999999998</v>
          </cell>
          <cell r="P106" t="str">
            <v>bez zmian</v>
          </cell>
          <cell r="Q106">
            <v>0</v>
          </cell>
          <cell r="R106">
            <v>12.034349999999998</v>
          </cell>
          <cell r="S106">
            <v>1.4928641762953552</v>
          </cell>
          <cell r="T106">
            <v>17.965650000000004</v>
          </cell>
          <cell r="U106">
            <v>30</v>
          </cell>
          <cell r="V106">
            <v>30</v>
          </cell>
          <cell r="W106" t="str">
            <v>bez zmian</v>
          </cell>
          <cell r="X106">
            <v>30</v>
          </cell>
          <cell r="Y106">
            <v>9.7877999999999989</v>
          </cell>
          <cell r="Z106">
            <v>1.3000000000000003</v>
          </cell>
          <cell r="AA106">
            <v>9.7877999999999989</v>
          </cell>
          <cell r="AB106">
            <v>1.3000000000000003</v>
          </cell>
          <cell r="AC106">
            <v>0</v>
          </cell>
          <cell r="AD106">
            <v>0</v>
          </cell>
          <cell r="AE106"/>
        </row>
        <row r="107">
          <cell r="F107" t="str">
            <v>301-101</v>
          </cell>
          <cell r="G107">
            <v>9.6745999999999999</v>
          </cell>
          <cell r="H107">
            <v>7.039999999999999E-2</v>
          </cell>
          <cell r="I107">
            <v>0</v>
          </cell>
          <cell r="J107">
            <v>2.2032166666666666</v>
          </cell>
          <cell r="K107">
            <v>11.948216666666665</v>
          </cell>
          <cell r="L107">
            <v>0</v>
          </cell>
          <cell r="M107">
            <v>4.3333333333333342E-2</v>
          </cell>
          <cell r="N107">
            <v>11.991549999999998</v>
          </cell>
          <cell r="O107">
            <v>11.991549999999998</v>
          </cell>
          <cell r="P107" t="str">
            <v>bez zmian</v>
          </cell>
          <cell r="Q107">
            <v>0</v>
          </cell>
          <cell r="R107">
            <v>11.991549999999998</v>
          </cell>
          <cell r="S107">
            <v>1.5017616571669221</v>
          </cell>
          <cell r="T107">
            <v>18.008450000000003</v>
          </cell>
          <cell r="U107">
            <v>30</v>
          </cell>
          <cell r="V107">
            <v>30</v>
          </cell>
          <cell r="W107" t="str">
            <v>bez zmian</v>
          </cell>
          <cell r="X107">
            <v>30</v>
          </cell>
          <cell r="Y107">
            <v>9.7449999999999992</v>
          </cell>
          <cell r="Z107">
            <v>1.3000000000000003</v>
          </cell>
          <cell r="AA107">
            <v>9.7449999999999992</v>
          </cell>
          <cell r="AB107">
            <v>1.3000000000000003</v>
          </cell>
          <cell r="AC107">
            <v>0</v>
          </cell>
          <cell r="AD107">
            <v>0</v>
          </cell>
          <cell r="AE107"/>
        </row>
        <row r="108">
          <cell r="F108" t="str">
            <v>301-102</v>
          </cell>
          <cell r="G108">
            <v>38.184599999999996</v>
          </cell>
          <cell r="H108">
            <v>7.039999999999999E-2</v>
          </cell>
          <cell r="I108">
            <v>0</v>
          </cell>
          <cell r="J108">
            <v>2.2032166666666666</v>
          </cell>
          <cell r="K108">
            <v>40.458216666666665</v>
          </cell>
          <cell r="L108">
            <v>0</v>
          </cell>
          <cell r="M108">
            <v>4.3333333333333342E-2</v>
          </cell>
          <cell r="N108">
            <v>40.501550000000002</v>
          </cell>
          <cell r="O108">
            <v>40.501550000000002</v>
          </cell>
          <cell r="P108" t="str">
            <v>bez zmian</v>
          </cell>
          <cell r="Q108">
            <v>0</v>
          </cell>
          <cell r="R108">
            <v>40.501550000000002</v>
          </cell>
          <cell r="S108">
            <v>0.8517809812217062</v>
          </cell>
          <cell r="T108">
            <v>34.498449999999998</v>
          </cell>
          <cell r="U108">
            <v>75</v>
          </cell>
          <cell r="V108">
            <v>75</v>
          </cell>
          <cell r="W108" t="str">
            <v>bez zmian</v>
          </cell>
          <cell r="X108">
            <v>75</v>
          </cell>
          <cell r="Y108">
            <v>38.254999999999995</v>
          </cell>
          <cell r="Z108">
            <v>1.3000000000000003</v>
          </cell>
          <cell r="AA108">
            <v>38.254999999999995</v>
          </cell>
          <cell r="AB108">
            <v>1.3000000000000003</v>
          </cell>
          <cell r="AC108">
            <v>0</v>
          </cell>
          <cell r="AD108">
            <v>0</v>
          </cell>
          <cell r="AE108"/>
        </row>
        <row r="109">
          <cell r="F109" t="str">
            <v>301-103</v>
          </cell>
          <cell r="G109">
            <v>8.8437999999999999</v>
          </cell>
          <cell r="H109">
            <v>7.039999999999999E-2</v>
          </cell>
          <cell r="I109">
            <v>0</v>
          </cell>
          <cell r="J109">
            <v>4.3482166666666666</v>
          </cell>
          <cell r="K109">
            <v>13.262416666666667</v>
          </cell>
          <cell r="L109">
            <v>0</v>
          </cell>
          <cell r="M109">
            <v>8.666666666666667E-2</v>
          </cell>
          <cell r="N109">
            <v>13.349083333333333</v>
          </cell>
          <cell r="O109">
            <v>13.349083333333333</v>
          </cell>
          <cell r="P109" t="str">
            <v>bez zmian</v>
          </cell>
          <cell r="Q109">
            <v>0</v>
          </cell>
          <cell r="R109">
            <v>13.349083333333333</v>
          </cell>
          <cell r="S109">
            <v>1.3971683448925958</v>
          </cell>
          <cell r="T109">
            <v>18.650916666666667</v>
          </cell>
          <cell r="U109">
            <v>32</v>
          </cell>
          <cell r="V109">
            <v>32</v>
          </cell>
          <cell r="W109" t="str">
            <v>bez zmian</v>
          </cell>
          <cell r="X109">
            <v>32</v>
          </cell>
          <cell r="Y109">
            <v>8.9141999999999992</v>
          </cell>
          <cell r="Z109">
            <v>2.6</v>
          </cell>
          <cell r="AA109">
            <v>8.9141999999999992</v>
          </cell>
          <cell r="AB109">
            <v>2.6</v>
          </cell>
          <cell r="AC109">
            <v>0</v>
          </cell>
          <cell r="AD109">
            <v>0</v>
          </cell>
          <cell r="AE109"/>
        </row>
        <row r="110">
          <cell r="F110" t="str">
            <v>301-104</v>
          </cell>
          <cell r="G110">
            <v>15.427000000000001</v>
          </cell>
          <cell r="H110">
            <v>7.039999999999999E-2</v>
          </cell>
          <cell r="I110">
            <v>0</v>
          </cell>
          <cell r="J110">
            <v>4.3482166666666666</v>
          </cell>
          <cell r="K110">
            <v>19.845616666666668</v>
          </cell>
          <cell r="L110">
            <v>0</v>
          </cell>
          <cell r="M110">
            <v>8.666666666666667E-2</v>
          </cell>
          <cell r="N110">
            <v>19.932283333333334</v>
          </cell>
          <cell r="O110">
            <v>19.932283333333334</v>
          </cell>
          <cell r="P110" t="str">
            <v>bez zmian</v>
          </cell>
          <cell r="Q110">
            <v>0</v>
          </cell>
          <cell r="R110">
            <v>19.932283333333334</v>
          </cell>
          <cell r="S110">
            <v>0.8562850718725149</v>
          </cell>
          <cell r="T110">
            <v>17.067716666666666</v>
          </cell>
          <cell r="U110">
            <v>37</v>
          </cell>
          <cell r="V110">
            <v>37</v>
          </cell>
          <cell r="W110" t="str">
            <v>bez zmian</v>
          </cell>
          <cell r="X110">
            <v>37</v>
          </cell>
          <cell r="Y110">
            <v>15.497400000000001</v>
          </cell>
          <cell r="Z110">
            <v>2.6</v>
          </cell>
          <cell r="AA110">
            <v>15.497400000000001</v>
          </cell>
          <cell r="AB110">
            <v>2.6</v>
          </cell>
          <cell r="AC110">
            <v>0</v>
          </cell>
          <cell r="AD110">
            <v>0</v>
          </cell>
          <cell r="AE110"/>
        </row>
        <row r="111">
          <cell r="F111" t="str">
            <v>301-105</v>
          </cell>
          <cell r="G111">
            <v>12.515000000000001</v>
          </cell>
          <cell r="H111">
            <v>7.039999999999999E-2</v>
          </cell>
          <cell r="I111">
            <v>0</v>
          </cell>
          <cell r="J111">
            <v>4.3482166666666666</v>
          </cell>
          <cell r="K111">
            <v>16.933616666666666</v>
          </cell>
          <cell r="L111">
            <v>0</v>
          </cell>
          <cell r="M111">
            <v>8.666666666666667E-2</v>
          </cell>
          <cell r="N111">
            <v>17.020283333333332</v>
          </cell>
          <cell r="O111">
            <v>17.020283333333332</v>
          </cell>
          <cell r="P111" t="str">
            <v>bez zmian</v>
          </cell>
          <cell r="Q111">
            <v>0</v>
          </cell>
          <cell r="R111">
            <v>17.020283333333332</v>
          </cell>
          <cell r="S111">
            <v>1.1738768547722964</v>
          </cell>
          <cell r="T111">
            <v>19.979716666666668</v>
          </cell>
          <cell r="U111">
            <v>37</v>
          </cell>
          <cell r="V111">
            <v>37</v>
          </cell>
          <cell r="W111" t="str">
            <v>bez zmian</v>
          </cell>
          <cell r="X111">
            <v>37</v>
          </cell>
          <cell r="Y111">
            <v>12.5854</v>
          </cell>
          <cell r="Z111">
            <v>2.6</v>
          </cell>
          <cell r="AA111">
            <v>12.5854</v>
          </cell>
          <cell r="AB111">
            <v>2.6</v>
          </cell>
          <cell r="AC111">
            <v>0</v>
          </cell>
          <cell r="AD111">
            <v>0</v>
          </cell>
          <cell r="AE111"/>
        </row>
        <row r="112">
          <cell r="F112" t="str">
            <v>301-106</v>
          </cell>
          <cell r="G112">
            <v>11.6934</v>
          </cell>
          <cell r="H112">
            <v>7.039999999999999E-2</v>
          </cell>
          <cell r="I112">
            <v>0</v>
          </cell>
          <cell r="J112">
            <v>4.3482166666666666</v>
          </cell>
          <cell r="K112">
            <v>16.112016666666666</v>
          </cell>
          <cell r="L112">
            <v>0</v>
          </cell>
          <cell r="M112">
            <v>8.666666666666667E-2</v>
          </cell>
          <cell r="N112">
            <v>16.198683333333332</v>
          </cell>
          <cell r="O112">
            <v>16.198683333333332</v>
          </cell>
          <cell r="P112" t="str">
            <v>bez zmian</v>
          </cell>
          <cell r="Q112">
            <v>0</v>
          </cell>
          <cell r="R112">
            <v>16.198683333333332</v>
          </cell>
          <cell r="S112">
            <v>1.1606694371250341</v>
          </cell>
          <cell r="T112">
            <v>18.801316666666668</v>
          </cell>
          <cell r="U112">
            <v>35</v>
          </cell>
          <cell r="V112">
            <v>35</v>
          </cell>
          <cell r="W112" t="str">
            <v>bez zmian</v>
          </cell>
          <cell r="X112">
            <v>35</v>
          </cell>
          <cell r="Y112">
            <v>11.7638</v>
          </cell>
          <cell r="Z112">
            <v>2.6</v>
          </cell>
          <cell r="AA112">
            <v>11.7638</v>
          </cell>
          <cell r="AB112">
            <v>2.6</v>
          </cell>
          <cell r="AC112">
            <v>0</v>
          </cell>
          <cell r="AD112">
            <v>0</v>
          </cell>
          <cell r="AE112"/>
        </row>
        <row r="113">
          <cell r="F113" t="str">
            <v>301-107</v>
          </cell>
          <cell r="G113">
            <v>9.7381999999999991</v>
          </cell>
          <cell r="H113">
            <v>7.039999999999999E-2</v>
          </cell>
          <cell r="I113">
            <v>0</v>
          </cell>
          <cell r="J113">
            <v>4.3482166666666666</v>
          </cell>
          <cell r="K113">
            <v>14.156816666666664</v>
          </cell>
          <cell r="L113">
            <v>0</v>
          </cell>
          <cell r="M113">
            <v>8.666666666666667E-2</v>
          </cell>
          <cell r="N113">
            <v>14.24348333333333</v>
          </cell>
          <cell r="O113">
            <v>14.24348333333333</v>
          </cell>
          <cell r="P113" t="str">
            <v>bez zmian</v>
          </cell>
          <cell r="Q113">
            <v>0</v>
          </cell>
          <cell r="R113">
            <v>14.24348333333333</v>
          </cell>
          <cell r="S113">
            <v>1.4572640821709115</v>
          </cell>
          <cell r="T113">
            <v>20.75651666666667</v>
          </cell>
          <cell r="U113">
            <v>35</v>
          </cell>
          <cell r="V113">
            <v>35</v>
          </cell>
          <cell r="W113" t="str">
            <v>bez zmian</v>
          </cell>
          <cell r="X113">
            <v>35</v>
          </cell>
          <cell r="Y113">
            <v>9.8085999999999984</v>
          </cell>
          <cell r="Z113">
            <v>2.6</v>
          </cell>
          <cell r="AA113">
            <v>9.8085999999999984</v>
          </cell>
          <cell r="AB113">
            <v>2.6</v>
          </cell>
          <cell r="AC113">
            <v>0</v>
          </cell>
          <cell r="AD113">
            <v>0</v>
          </cell>
          <cell r="AE113" t="str">
            <v>bez pracowników</v>
          </cell>
        </row>
        <row r="114">
          <cell r="F114" t="str">
            <v>301-108</v>
          </cell>
          <cell r="G114">
            <v>8.9245999999999999</v>
          </cell>
          <cell r="H114">
            <v>6.0399999999999995E-2</v>
          </cell>
          <cell r="I114">
            <v>0</v>
          </cell>
          <cell r="J114">
            <v>2.3231833333333332</v>
          </cell>
          <cell r="K114">
            <v>11.308183333333332</v>
          </cell>
          <cell r="L114">
            <v>0</v>
          </cell>
          <cell r="M114">
            <v>4.6666666666666669E-2</v>
          </cell>
          <cell r="N114">
            <v>11.354849999999999</v>
          </cell>
          <cell r="O114">
            <v>11.354849999999999</v>
          </cell>
          <cell r="P114" t="str">
            <v>bez zmian</v>
          </cell>
          <cell r="Q114">
            <v>0</v>
          </cell>
          <cell r="R114">
            <v>11.354849999999999</v>
          </cell>
          <cell r="S114">
            <v>2.3465875815180302</v>
          </cell>
          <cell r="T114">
            <v>26.645150000000001</v>
          </cell>
          <cell r="U114">
            <v>38</v>
          </cell>
          <cell r="V114">
            <v>38</v>
          </cell>
          <cell r="W114" t="str">
            <v>bez zmian</v>
          </cell>
          <cell r="X114">
            <v>38</v>
          </cell>
          <cell r="Y114">
            <v>8.9849999999999994</v>
          </cell>
          <cell r="Z114">
            <v>1.4000000000000001</v>
          </cell>
          <cell r="AA114">
            <v>11.632609230769232</v>
          </cell>
          <cell r="AB114">
            <v>1.4000000000000001</v>
          </cell>
          <cell r="AC114">
            <v>-2.6476092307692323</v>
          </cell>
          <cell r="AD114">
            <v>0</v>
          </cell>
          <cell r="AE114"/>
        </row>
        <row r="115">
          <cell r="F115" t="str">
            <v>301-109</v>
          </cell>
          <cell r="G115">
            <v>21.1646</v>
          </cell>
          <cell r="H115">
            <v>0.1004</v>
          </cell>
          <cell r="I115">
            <v>0</v>
          </cell>
          <cell r="J115">
            <v>2.1432333333333333</v>
          </cell>
          <cell r="K115">
            <v>23.408233333333335</v>
          </cell>
          <cell r="L115">
            <v>0</v>
          </cell>
          <cell r="M115">
            <v>4.1666666666666664E-2</v>
          </cell>
          <cell r="N115">
            <v>23.449900000000003</v>
          </cell>
          <cell r="O115">
            <v>23.449900000000003</v>
          </cell>
          <cell r="P115" t="str">
            <v>bez zmian</v>
          </cell>
          <cell r="Q115">
            <v>0</v>
          </cell>
          <cell r="R115">
            <v>23.449900000000003</v>
          </cell>
          <cell r="S115">
            <v>1.7718668309886181</v>
          </cell>
          <cell r="T115">
            <v>41.5501</v>
          </cell>
          <cell r="U115">
            <v>65</v>
          </cell>
          <cell r="V115">
            <v>65</v>
          </cell>
          <cell r="W115" t="str">
            <v>bez zmian</v>
          </cell>
          <cell r="X115">
            <v>65</v>
          </cell>
          <cell r="Y115">
            <v>21.265000000000001</v>
          </cell>
          <cell r="Z115">
            <v>1.25</v>
          </cell>
          <cell r="AA115">
            <v>21.265000000000001</v>
          </cell>
          <cell r="AB115">
            <v>1.25</v>
          </cell>
          <cell r="AC115">
            <v>0</v>
          </cell>
          <cell r="AD115">
            <v>0</v>
          </cell>
          <cell r="AE115"/>
        </row>
        <row r="116">
          <cell r="F116" t="str">
            <v>301-110</v>
          </cell>
          <cell r="G116">
            <v>13.864599999999999</v>
          </cell>
          <cell r="H116">
            <v>7.039999999999999E-2</v>
          </cell>
          <cell r="I116">
            <v>0</v>
          </cell>
          <cell r="J116">
            <v>2.1432333333333333</v>
          </cell>
          <cell r="K116">
            <v>16.078233333333333</v>
          </cell>
          <cell r="L116">
            <v>0</v>
          </cell>
          <cell r="M116">
            <v>4.1666666666666664E-2</v>
          </cell>
          <cell r="N116">
            <v>16.119900000000001</v>
          </cell>
          <cell r="O116">
            <v>16.119900000000001</v>
          </cell>
          <cell r="P116" t="str">
            <v>bez zmian</v>
          </cell>
          <cell r="Q116">
            <v>0</v>
          </cell>
          <cell r="R116">
            <v>16.119900000000001</v>
          </cell>
          <cell r="S116">
            <v>2.4119318358054329</v>
          </cell>
          <cell r="T116">
            <v>38.880099999999999</v>
          </cell>
          <cell r="U116">
            <v>55</v>
          </cell>
          <cell r="V116">
            <v>55</v>
          </cell>
          <cell r="W116" t="str">
            <v>bez zmian</v>
          </cell>
          <cell r="X116">
            <v>55</v>
          </cell>
          <cell r="Y116">
            <v>13.934999999999999</v>
          </cell>
          <cell r="Z116">
            <v>1.25</v>
          </cell>
          <cell r="AA116">
            <v>13.934999999999999</v>
          </cell>
          <cell r="AB116">
            <v>1.25</v>
          </cell>
          <cell r="AC116">
            <v>0</v>
          </cell>
          <cell r="AD116">
            <v>0</v>
          </cell>
          <cell r="AE116"/>
        </row>
        <row r="117">
          <cell r="F117" t="str">
            <v>301-111</v>
          </cell>
          <cell r="G117">
            <v>18.3246</v>
          </cell>
          <cell r="H117">
            <v>0.11144458787878789</v>
          </cell>
          <cell r="I117">
            <v>0</v>
          </cell>
          <cell r="J117">
            <v>2.1432333333333333</v>
          </cell>
          <cell r="K117">
            <v>20.579277921212121</v>
          </cell>
          <cell r="L117">
            <v>0</v>
          </cell>
          <cell r="M117">
            <v>4.1666666666666664E-2</v>
          </cell>
          <cell r="N117">
            <v>20.620944587878789</v>
          </cell>
          <cell r="O117">
            <v>20.620944587878789</v>
          </cell>
          <cell r="P117" t="str">
            <v>bez zmian</v>
          </cell>
          <cell r="Q117">
            <v>0</v>
          </cell>
          <cell r="R117">
            <v>20.620944587878789</v>
          </cell>
          <cell r="S117">
            <v>1.5702023384105288</v>
          </cell>
          <cell r="T117">
            <v>32.379055412121211</v>
          </cell>
          <cell r="U117">
            <v>53</v>
          </cell>
          <cell r="V117">
            <v>53</v>
          </cell>
          <cell r="W117" t="str">
            <v>bez zmian</v>
          </cell>
          <cell r="X117">
            <v>53</v>
          </cell>
          <cell r="Y117">
            <v>18.436044587878786</v>
          </cell>
          <cell r="Z117">
            <v>1.25</v>
          </cell>
          <cell r="AA117">
            <v>18.436044587878786</v>
          </cell>
          <cell r="AB117">
            <v>1.25</v>
          </cell>
          <cell r="AC117">
            <v>0</v>
          </cell>
          <cell r="AD117">
            <v>0</v>
          </cell>
          <cell r="AE117"/>
        </row>
        <row r="118">
          <cell r="F118"/>
          <cell r="G118"/>
          <cell r="H118"/>
          <cell r="I118"/>
          <cell r="J118"/>
          <cell r="K118">
            <v>0</v>
          </cell>
          <cell r="L118"/>
          <cell r="M118"/>
          <cell r="N118"/>
          <cell r="O118" t="e">
            <v>#N/A</v>
          </cell>
          <cell r="P118"/>
          <cell r="Q118"/>
          <cell r="R118"/>
          <cell r="S118" t="e">
            <v>#DIV/0!</v>
          </cell>
          <cell r="T118"/>
          <cell r="U118">
            <v>0</v>
          </cell>
          <cell r="V118" t="e">
            <v>#N/A</v>
          </cell>
          <cell r="W118"/>
          <cell r="X118"/>
          <cell r="Y118"/>
          <cell r="Z118"/>
          <cell r="AA118"/>
          <cell r="AB118"/>
          <cell r="AC118"/>
          <cell r="AD118">
            <v>0</v>
          </cell>
          <cell r="AE118"/>
        </row>
        <row r="119">
          <cell r="F119"/>
          <cell r="G119"/>
          <cell r="H119"/>
          <cell r="I119"/>
          <cell r="J119"/>
          <cell r="K119">
            <v>0</v>
          </cell>
          <cell r="L119"/>
          <cell r="M119"/>
          <cell r="N119"/>
          <cell r="O119" t="e">
            <v>#N/A</v>
          </cell>
          <cell r="P119"/>
          <cell r="Q119"/>
          <cell r="R119"/>
          <cell r="S119" t="e">
            <v>#DIV/0!</v>
          </cell>
          <cell r="T119"/>
          <cell r="U119">
            <v>0</v>
          </cell>
          <cell r="V119" t="e">
            <v>#N/A</v>
          </cell>
          <cell r="W119"/>
          <cell r="X119"/>
          <cell r="Y119"/>
          <cell r="Z119"/>
          <cell r="AA119"/>
          <cell r="AB119"/>
          <cell r="AC119"/>
          <cell r="AD119">
            <v>0</v>
          </cell>
          <cell r="AE119"/>
        </row>
        <row r="120">
          <cell r="F120" t="str">
            <v>301-114</v>
          </cell>
          <cell r="G120">
            <v>25.354599999999998</v>
          </cell>
          <cell r="H120">
            <v>5.0399999999999993E-2</v>
          </cell>
          <cell r="I120">
            <v>0</v>
          </cell>
          <cell r="J120">
            <v>2.3468333333333331</v>
          </cell>
          <cell r="K120">
            <v>27.75183333333333</v>
          </cell>
          <cell r="L120">
            <v>0</v>
          </cell>
          <cell r="M120">
            <v>4.5000000000000005E-2</v>
          </cell>
          <cell r="N120">
            <v>27.796833333333332</v>
          </cell>
          <cell r="O120">
            <v>27.796833333333332</v>
          </cell>
          <cell r="P120" t="str">
            <v>bez zmian</v>
          </cell>
          <cell r="Q120">
            <v>0</v>
          </cell>
          <cell r="R120">
            <v>27.796833333333332</v>
          </cell>
          <cell r="S120">
            <v>1.5902231069486334</v>
          </cell>
          <cell r="T120">
            <v>44.203166666666668</v>
          </cell>
          <cell r="U120">
            <v>72</v>
          </cell>
          <cell r="V120">
            <v>72</v>
          </cell>
          <cell r="W120" t="str">
            <v>bez zmian</v>
          </cell>
          <cell r="X120">
            <v>72</v>
          </cell>
          <cell r="Y120">
            <v>25.404999999999998</v>
          </cell>
          <cell r="Z120">
            <v>1.35</v>
          </cell>
          <cell r="AA120">
            <v>40.134255789473691</v>
          </cell>
          <cell r="AB120">
            <v>1.35</v>
          </cell>
          <cell r="AC120">
            <v>-14.729255789473694</v>
          </cell>
          <cell r="AD120">
            <v>0</v>
          </cell>
          <cell r="AE120" t="str">
            <v>bez pracowników</v>
          </cell>
        </row>
        <row r="121">
          <cell r="F121" t="str">
            <v>301-115</v>
          </cell>
          <cell r="G121">
            <v>12.8546</v>
          </cell>
          <cell r="H121">
            <v>5.0399999999999993E-2</v>
          </cell>
          <cell r="I121">
            <v>0</v>
          </cell>
          <cell r="J121">
            <v>2.1432333333333333</v>
          </cell>
          <cell r="K121">
            <v>15.048233333333332</v>
          </cell>
          <cell r="L121">
            <v>0</v>
          </cell>
          <cell r="M121">
            <v>4.1666666666666664E-2</v>
          </cell>
          <cell r="N121">
            <v>15.089899999999998</v>
          </cell>
          <cell r="O121">
            <v>15.089899999999998</v>
          </cell>
          <cell r="P121" t="str">
            <v>bez zmian</v>
          </cell>
          <cell r="Q121">
            <v>0</v>
          </cell>
          <cell r="R121">
            <v>15.089899999999998</v>
          </cell>
          <cell r="S121">
            <v>2.3134745757095807</v>
          </cell>
          <cell r="T121">
            <v>34.9101</v>
          </cell>
          <cell r="U121">
            <v>50</v>
          </cell>
          <cell r="V121">
            <v>50</v>
          </cell>
          <cell r="W121" t="str">
            <v>bez zmian</v>
          </cell>
          <cell r="X121">
            <v>50</v>
          </cell>
          <cell r="Y121">
            <v>12.904999999999999</v>
          </cell>
          <cell r="Z121">
            <v>1.25</v>
          </cell>
          <cell r="AA121">
            <v>19.66422</v>
          </cell>
          <cell r="AB121">
            <v>1.25</v>
          </cell>
          <cell r="AC121">
            <v>-6.7592200000000009</v>
          </cell>
          <cell r="AD121">
            <v>0</v>
          </cell>
          <cell r="AE121"/>
        </row>
        <row r="122">
          <cell r="F122"/>
          <cell r="G122"/>
          <cell r="H122"/>
          <cell r="I122"/>
          <cell r="J122"/>
          <cell r="K122">
            <v>0</v>
          </cell>
          <cell r="L122"/>
          <cell r="M122"/>
          <cell r="N122"/>
          <cell r="O122" t="e">
            <v>#N/A</v>
          </cell>
          <cell r="P122"/>
          <cell r="Q122"/>
          <cell r="R122"/>
          <cell r="S122" t="e">
            <v>#DIV/0!</v>
          </cell>
          <cell r="T122"/>
          <cell r="U122">
            <v>0</v>
          </cell>
          <cell r="V122" t="e">
            <v>#N/A</v>
          </cell>
          <cell r="W122"/>
          <cell r="X122"/>
          <cell r="Y122"/>
          <cell r="Z122"/>
          <cell r="AA122"/>
          <cell r="AB122"/>
          <cell r="AC122">
            <v>0</v>
          </cell>
          <cell r="AD122">
            <v>0</v>
          </cell>
          <cell r="AE122"/>
        </row>
        <row r="123">
          <cell r="F123" t="str">
            <v>301-117</v>
          </cell>
          <cell r="G123">
            <v>86.644600000000011</v>
          </cell>
          <cell r="H123">
            <v>6.7199999999999996E-2</v>
          </cell>
          <cell r="I123">
            <v>0</v>
          </cell>
          <cell r="J123">
            <v>4.4427666666666665</v>
          </cell>
          <cell r="K123">
            <v>91.154566666666682</v>
          </cell>
          <cell r="L123">
            <v>0</v>
          </cell>
          <cell r="M123">
            <v>9.0000000000000011E-2</v>
          </cell>
          <cell r="N123">
            <v>91.244566666666685</v>
          </cell>
          <cell r="O123">
            <v>91.244566666666685</v>
          </cell>
          <cell r="P123" t="str">
            <v>bez zmian</v>
          </cell>
          <cell r="Q123">
            <v>0</v>
          </cell>
          <cell r="R123">
            <v>91.244566666666685</v>
          </cell>
          <cell r="S123">
            <v>1.6850913862633641</v>
          </cell>
          <cell r="T123">
            <v>153.75543333333331</v>
          </cell>
          <cell r="U123">
            <v>245</v>
          </cell>
          <cell r="V123">
            <v>245</v>
          </cell>
          <cell r="W123" t="str">
            <v>bez zmian</v>
          </cell>
          <cell r="X123">
            <v>245</v>
          </cell>
          <cell r="Y123">
            <v>86.711800000000011</v>
          </cell>
          <cell r="Z123">
            <v>2.7</v>
          </cell>
          <cell r="AA123">
            <v>164.99101968000008</v>
          </cell>
          <cell r="AB123">
            <v>2.7</v>
          </cell>
          <cell r="AC123">
            <v>-78.279219680000068</v>
          </cell>
          <cell r="AD123">
            <v>0</v>
          </cell>
          <cell r="AE123"/>
        </row>
        <row r="124">
          <cell r="F124" t="str">
            <v>301-118</v>
          </cell>
          <cell r="G124">
            <v>91.854600000000005</v>
          </cell>
          <cell r="H124">
            <v>5.0399999999999993E-2</v>
          </cell>
          <cell r="I124">
            <v>0</v>
          </cell>
          <cell r="J124">
            <v>4.3482166666666666</v>
          </cell>
          <cell r="K124">
            <v>96.253216666666674</v>
          </cell>
          <cell r="L124">
            <v>0</v>
          </cell>
          <cell r="M124">
            <v>8.666666666666667E-2</v>
          </cell>
          <cell r="N124">
            <v>96.339883333333347</v>
          </cell>
          <cell r="O124">
            <v>96.339883333333347</v>
          </cell>
          <cell r="P124" t="str">
            <v>bez zmian</v>
          </cell>
          <cell r="Q124">
            <v>0</v>
          </cell>
          <cell r="R124">
            <v>96.339883333333347</v>
          </cell>
          <cell r="S124">
            <v>0.34938921972952341</v>
          </cell>
          <cell r="T124">
            <v>33.660116666666653</v>
          </cell>
          <cell r="U124">
            <v>130</v>
          </cell>
          <cell r="V124">
            <v>130</v>
          </cell>
          <cell r="W124" t="str">
            <v>bez zmian</v>
          </cell>
          <cell r="X124">
            <v>130</v>
          </cell>
          <cell r="Y124">
            <v>91.905000000000001</v>
          </cell>
          <cell r="Z124">
            <v>2.6</v>
          </cell>
          <cell r="AA124">
            <v>91.905000000000001</v>
          </cell>
          <cell r="AB124">
            <v>2.6</v>
          </cell>
          <cell r="AC124">
            <v>0</v>
          </cell>
          <cell r="AD124">
            <v>0</v>
          </cell>
          <cell r="AE124"/>
        </row>
        <row r="125">
          <cell r="F125" t="str">
            <v>301-119</v>
          </cell>
          <cell r="G125">
            <v>86.454600000000013</v>
          </cell>
          <cell r="H125">
            <v>5.0399999999999993E-2</v>
          </cell>
          <cell r="I125">
            <v>0</v>
          </cell>
          <cell r="J125">
            <v>4.3482166666666666</v>
          </cell>
          <cell r="K125">
            <v>90.853216666666682</v>
          </cell>
          <cell r="L125">
            <v>0</v>
          </cell>
          <cell r="M125">
            <v>8.666666666666667E-2</v>
          </cell>
          <cell r="N125">
            <v>90.939883333333356</v>
          </cell>
          <cell r="O125">
            <v>90.939883333333356</v>
          </cell>
          <cell r="P125" t="str">
            <v>bez zmian</v>
          </cell>
          <cell r="Q125">
            <v>0</v>
          </cell>
          <cell r="R125">
            <v>90.939883333333356</v>
          </cell>
          <cell r="S125">
            <v>0.64944130673871869</v>
          </cell>
          <cell r="T125">
            <v>59.060116666666637</v>
          </cell>
          <cell r="U125">
            <v>150</v>
          </cell>
          <cell r="V125">
            <v>150</v>
          </cell>
          <cell r="W125" t="str">
            <v>bez zmian</v>
          </cell>
          <cell r="X125">
            <v>150</v>
          </cell>
          <cell r="Y125">
            <v>86.50500000000001</v>
          </cell>
          <cell r="Z125">
            <v>2.6</v>
          </cell>
          <cell r="AA125">
            <v>86.50500000000001</v>
          </cell>
          <cell r="AB125">
            <v>2.6</v>
          </cell>
          <cell r="AC125">
            <v>0</v>
          </cell>
          <cell r="AD125">
            <v>0</v>
          </cell>
          <cell r="AE125"/>
        </row>
        <row r="126">
          <cell r="F126" t="str">
            <v>301-120</v>
          </cell>
          <cell r="G126">
            <v>23.314599999999999</v>
          </cell>
          <cell r="H126">
            <v>7.039999999999999E-2</v>
          </cell>
          <cell r="I126">
            <v>0</v>
          </cell>
          <cell r="J126">
            <v>2.1432333333333333</v>
          </cell>
          <cell r="K126">
            <v>25.528233333333333</v>
          </cell>
          <cell r="L126">
            <v>0</v>
          </cell>
          <cell r="M126">
            <v>4.1666666666666664E-2</v>
          </cell>
          <cell r="N126">
            <v>25.569900000000001</v>
          </cell>
          <cell r="O126">
            <v>25.569900000000001</v>
          </cell>
          <cell r="P126" t="str">
            <v>bez zmian</v>
          </cell>
          <cell r="Q126">
            <v>0</v>
          </cell>
          <cell r="R126">
            <v>25.569900000000001</v>
          </cell>
          <cell r="S126">
            <v>1.4638344303262818</v>
          </cell>
          <cell r="T126">
            <v>37.430099999999996</v>
          </cell>
          <cell r="U126">
            <v>63</v>
          </cell>
          <cell r="V126">
            <v>63</v>
          </cell>
          <cell r="W126" t="str">
            <v>bez zmian</v>
          </cell>
          <cell r="X126">
            <v>63</v>
          </cell>
          <cell r="Y126">
            <v>23.384999999999998</v>
          </cell>
          <cell r="Z126">
            <v>1.25</v>
          </cell>
          <cell r="AA126">
            <v>23.384999999999998</v>
          </cell>
          <cell r="AB126">
            <v>1.25</v>
          </cell>
          <cell r="AC126">
            <v>0</v>
          </cell>
          <cell r="AD126">
            <v>0</v>
          </cell>
          <cell r="AE126"/>
        </row>
        <row r="127">
          <cell r="F127" t="str">
            <v>301-121</v>
          </cell>
          <cell r="G127">
            <v>2.0246</v>
          </cell>
          <cell r="H127">
            <v>5.0399999999999993E-2</v>
          </cell>
          <cell r="I127">
            <v>0</v>
          </cell>
          <cell r="J127">
            <v>2.1432333333333333</v>
          </cell>
          <cell r="K127">
            <v>4.2182333333333331</v>
          </cell>
          <cell r="L127">
            <v>0</v>
          </cell>
          <cell r="M127">
            <v>4.1666666666666664E-2</v>
          </cell>
          <cell r="N127">
            <v>4.2599</v>
          </cell>
          <cell r="O127">
            <v>4.2599</v>
          </cell>
          <cell r="P127" t="str">
            <v>bez zmian</v>
          </cell>
          <cell r="Q127">
            <v>0</v>
          </cell>
          <cell r="R127">
            <v>4.2599</v>
          </cell>
          <cell r="S127">
            <v>2.2864621235240263</v>
          </cell>
          <cell r="T127">
            <v>9.7401</v>
          </cell>
          <cell r="U127">
            <v>14</v>
          </cell>
          <cell r="V127">
            <v>14</v>
          </cell>
          <cell r="W127" t="str">
            <v>bez zmian</v>
          </cell>
          <cell r="X127">
            <v>14</v>
          </cell>
          <cell r="Y127">
            <v>2.0749999999999997</v>
          </cell>
          <cell r="Z127">
            <v>1.25</v>
          </cell>
          <cell r="AA127">
            <v>2.0749999999999997</v>
          </cell>
          <cell r="AB127">
            <v>1.25</v>
          </cell>
          <cell r="AC127">
            <v>0</v>
          </cell>
          <cell r="AD127">
            <v>0</v>
          </cell>
          <cell r="AE127"/>
        </row>
        <row r="128">
          <cell r="F128" t="str">
            <v>301-122</v>
          </cell>
          <cell r="G128">
            <v>30.7254</v>
          </cell>
          <cell r="H128">
            <v>8.0399999999999999E-2</v>
          </cell>
          <cell r="I128">
            <v>0</v>
          </cell>
          <cell r="J128">
            <v>3.3302166666666668</v>
          </cell>
          <cell r="K128">
            <v>34.13601666666667</v>
          </cell>
          <cell r="L128">
            <v>0</v>
          </cell>
          <cell r="M128">
            <v>7.0000000000000007E-2</v>
          </cell>
          <cell r="N128">
            <v>34.20601666666667</v>
          </cell>
          <cell r="O128">
            <v>34.20601666666667</v>
          </cell>
          <cell r="P128" t="str">
            <v>bez zmian</v>
          </cell>
          <cell r="Q128">
            <v>0</v>
          </cell>
          <cell r="R128">
            <v>34.20601666666667</v>
          </cell>
          <cell r="S128">
            <v>1.1925967215319331</v>
          </cell>
          <cell r="T128">
            <v>40.79398333333333</v>
          </cell>
          <cell r="U128">
            <v>75</v>
          </cell>
          <cell r="V128">
            <v>75</v>
          </cell>
          <cell r="W128" t="str">
            <v>bez zmian</v>
          </cell>
          <cell r="X128">
            <v>75</v>
          </cell>
          <cell r="Y128">
            <v>30.805800000000001</v>
          </cell>
          <cell r="Z128">
            <v>2.1</v>
          </cell>
          <cell r="AA128">
            <v>30.805800000000001</v>
          </cell>
          <cell r="AB128">
            <v>2.1</v>
          </cell>
          <cell r="AC128">
            <v>0</v>
          </cell>
          <cell r="AD128">
            <v>0</v>
          </cell>
          <cell r="AE128" t="str">
            <v>bez pracowników</v>
          </cell>
        </row>
        <row r="129">
          <cell r="F129" t="str">
            <v>301-123</v>
          </cell>
          <cell r="G129">
            <v>19.084599999999998</v>
          </cell>
          <cell r="H129">
            <v>6.0399999999999995E-2</v>
          </cell>
          <cell r="I129">
            <v>0</v>
          </cell>
          <cell r="J129">
            <v>4.3482166666666666</v>
          </cell>
          <cell r="K129">
            <v>23.493216666666665</v>
          </cell>
          <cell r="L129">
            <v>0</v>
          </cell>
          <cell r="M129">
            <v>8.666666666666667E-2</v>
          </cell>
          <cell r="N129">
            <v>23.579883333333331</v>
          </cell>
          <cell r="O129">
            <v>23.579883333333331</v>
          </cell>
          <cell r="P129" t="str">
            <v>bez zmian</v>
          </cell>
          <cell r="Q129">
            <v>0</v>
          </cell>
          <cell r="R129">
            <v>23.579883333333331</v>
          </cell>
          <cell r="S129">
            <v>1.9686321603231007</v>
          </cell>
          <cell r="T129">
            <v>46.420116666666672</v>
          </cell>
          <cell r="U129">
            <v>70</v>
          </cell>
          <cell r="V129">
            <v>70</v>
          </cell>
          <cell r="W129" t="str">
            <v>bez zmian</v>
          </cell>
          <cell r="X129">
            <v>70</v>
          </cell>
          <cell r="Y129">
            <v>19.145</v>
          </cell>
          <cell r="Z129">
            <v>2.6</v>
          </cell>
          <cell r="AA129">
            <v>19.145</v>
          </cell>
          <cell r="AB129">
            <v>2.6</v>
          </cell>
          <cell r="AC129">
            <v>0</v>
          </cell>
          <cell r="AD129">
            <v>0</v>
          </cell>
          <cell r="AE129"/>
        </row>
        <row r="130">
          <cell r="F130" t="str">
            <v>301-124</v>
          </cell>
          <cell r="G130">
            <v>128.0446</v>
          </cell>
          <cell r="H130">
            <v>9.0399999999999994E-2</v>
          </cell>
          <cell r="I130">
            <v>0</v>
          </cell>
          <cell r="J130">
            <v>2.5267833333333334</v>
          </cell>
          <cell r="K130">
            <v>130.66178333333332</v>
          </cell>
          <cell r="L130">
            <v>0</v>
          </cell>
          <cell r="M130">
            <v>0.05</v>
          </cell>
          <cell r="N130">
            <v>130.71178333333333</v>
          </cell>
          <cell r="O130">
            <v>130.71178333333333</v>
          </cell>
          <cell r="P130" t="str">
            <v>bez zmian</v>
          </cell>
          <cell r="Q130">
            <v>0</v>
          </cell>
          <cell r="R130">
            <v>130.71178333333333</v>
          </cell>
          <cell r="S130">
            <v>0.37707554292159584</v>
          </cell>
          <cell r="T130">
            <v>49.288216666666671</v>
          </cell>
          <cell r="U130">
            <v>180</v>
          </cell>
          <cell r="V130">
            <v>180</v>
          </cell>
          <cell r="W130" t="str">
            <v>bez zmian</v>
          </cell>
          <cell r="X130">
            <v>180</v>
          </cell>
          <cell r="Y130">
            <v>128.13499999999999</v>
          </cell>
          <cell r="Z130">
            <v>1.5</v>
          </cell>
          <cell r="AA130">
            <v>66.316059999999993</v>
          </cell>
          <cell r="AB130">
            <v>1.5</v>
          </cell>
          <cell r="AC130">
            <v>61.818939999999998</v>
          </cell>
          <cell r="AD130">
            <v>0</v>
          </cell>
          <cell r="AE130"/>
        </row>
        <row r="131">
          <cell r="F131" t="str">
            <v>301-125</v>
          </cell>
          <cell r="G131">
            <v>13.3446</v>
          </cell>
          <cell r="H131">
            <v>6.0399999999999995E-2</v>
          </cell>
          <cell r="I131">
            <v>0</v>
          </cell>
          <cell r="J131">
            <v>2.2032166666666666</v>
          </cell>
          <cell r="K131">
            <v>15.608216666666666</v>
          </cell>
          <cell r="L131">
            <v>0</v>
          </cell>
          <cell r="M131">
            <v>4.3333333333333342E-2</v>
          </cell>
          <cell r="N131">
            <v>15.651549999999999</v>
          </cell>
          <cell r="O131">
            <v>15.651549999999999</v>
          </cell>
          <cell r="P131" t="str">
            <v>bez zmian</v>
          </cell>
          <cell r="Q131">
            <v>0</v>
          </cell>
          <cell r="R131">
            <v>15.651549999999999</v>
          </cell>
          <cell r="S131">
            <v>3.5362919327478752</v>
          </cell>
          <cell r="T131">
            <v>55.34845</v>
          </cell>
          <cell r="U131">
            <v>71</v>
          </cell>
          <cell r="V131">
            <v>71</v>
          </cell>
          <cell r="W131" t="str">
            <v>bez zmian</v>
          </cell>
          <cell r="X131">
            <v>71</v>
          </cell>
          <cell r="Y131">
            <v>13.404999999999999</v>
          </cell>
          <cell r="Z131">
            <v>1.3000000000000003</v>
          </cell>
          <cell r="AA131">
            <v>22.800208000000001</v>
          </cell>
          <cell r="AB131">
            <v>1.3000000000000003</v>
          </cell>
          <cell r="AC131">
            <v>-9.395208000000002</v>
          </cell>
          <cell r="AD131">
            <v>0</v>
          </cell>
          <cell r="AE131"/>
        </row>
        <row r="132">
          <cell r="F132" t="str">
            <v>301-126</v>
          </cell>
          <cell r="G132">
            <v>41.718213445378154</v>
          </cell>
          <cell r="H132">
            <v>6.7199999999999996E-2</v>
          </cell>
          <cell r="I132">
            <v>0</v>
          </cell>
          <cell r="J132">
            <v>2.3231833333333332</v>
          </cell>
          <cell r="K132">
            <v>44.108596778711487</v>
          </cell>
          <cell r="L132">
            <v>0</v>
          </cell>
          <cell r="M132">
            <v>4.6666666666666669E-2</v>
          </cell>
          <cell r="N132">
            <v>44.155263445378154</v>
          </cell>
          <cell r="O132">
            <v>44.155263445378154</v>
          </cell>
          <cell r="P132" t="str">
            <v>bez zmian</v>
          </cell>
          <cell r="Q132">
            <v>0</v>
          </cell>
          <cell r="R132">
            <v>44.155263445378154</v>
          </cell>
          <cell r="S132">
            <v>0.69855175007115589</v>
          </cell>
          <cell r="T132">
            <v>30.844736554621846</v>
          </cell>
          <cell r="U132">
            <v>75</v>
          </cell>
          <cell r="V132">
            <v>75</v>
          </cell>
          <cell r="W132" t="str">
            <v>bez zmian</v>
          </cell>
          <cell r="X132">
            <v>75</v>
          </cell>
          <cell r="Y132">
            <v>41.785413445378154</v>
          </cell>
          <cell r="Z132">
            <v>1.4000000000000001</v>
          </cell>
          <cell r="AA132">
            <v>42.222116840000005</v>
          </cell>
          <cell r="AB132">
            <v>1.4000000000000001</v>
          </cell>
          <cell r="AC132">
            <v>-0.43670339462185126</v>
          </cell>
          <cell r="AD132">
            <v>0</v>
          </cell>
          <cell r="AE132"/>
        </row>
        <row r="133">
          <cell r="F133" t="str">
            <v>301-127</v>
          </cell>
          <cell r="G133">
            <v>3.7852085192697769</v>
          </cell>
          <cell r="H133">
            <v>6.7199999999999996E-2</v>
          </cell>
          <cell r="I133">
            <v>0</v>
          </cell>
          <cell r="J133">
            <v>2.3231833333333332</v>
          </cell>
          <cell r="K133">
            <v>6.1755918526031106</v>
          </cell>
          <cell r="L133">
            <v>0</v>
          </cell>
          <cell r="M133">
            <v>4.6666666666666669E-2</v>
          </cell>
          <cell r="N133">
            <v>6.2222585192697775</v>
          </cell>
          <cell r="O133">
            <v>6.2222585192697775</v>
          </cell>
          <cell r="P133" t="str">
            <v>bez zmian</v>
          </cell>
          <cell r="Q133">
            <v>0</v>
          </cell>
          <cell r="R133">
            <v>6.2222585192697775</v>
          </cell>
          <cell r="S133">
            <v>3.8214004460105095</v>
          </cell>
          <cell r="T133">
            <v>23.777741480730221</v>
          </cell>
          <cell r="U133">
            <v>30</v>
          </cell>
          <cell r="V133">
            <v>30</v>
          </cell>
          <cell r="W133" t="str">
            <v>bez zmian</v>
          </cell>
          <cell r="X133">
            <v>30</v>
          </cell>
          <cell r="Y133">
            <v>3.852408519269777</v>
          </cell>
          <cell r="Z133">
            <v>1.4000000000000001</v>
          </cell>
          <cell r="AA133">
            <v>7.4038148279999998</v>
          </cell>
          <cell r="AB133">
            <v>1.4000000000000001</v>
          </cell>
          <cell r="AC133">
            <v>-3.5514063087302228</v>
          </cell>
          <cell r="AD133">
            <v>0</v>
          </cell>
          <cell r="AE133" t="str">
            <v>bez pracowników</v>
          </cell>
        </row>
        <row r="134">
          <cell r="F134" t="str">
            <v>301-128</v>
          </cell>
          <cell r="G134">
            <v>36.744599999999998</v>
          </cell>
          <cell r="H134">
            <v>7.039999999999999E-2</v>
          </cell>
          <cell r="I134">
            <v>0</v>
          </cell>
          <cell r="J134">
            <v>2.1432333333333333</v>
          </cell>
          <cell r="K134">
            <v>38.958233333333332</v>
          </cell>
          <cell r="L134">
            <v>0</v>
          </cell>
          <cell r="M134">
            <v>4.1666666666666664E-2</v>
          </cell>
          <cell r="N134">
            <v>38.999899999999997</v>
          </cell>
          <cell r="O134">
            <v>38.999899999999997</v>
          </cell>
          <cell r="P134" t="str">
            <v>bez zmian</v>
          </cell>
          <cell r="Q134">
            <v>0</v>
          </cell>
          <cell r="R134">
            <v>38.999899999999997</v>
          </cell>
          <cell r="S134">
            <v>1.4359036818043125</v>
          </cell>
          <cell r="T134">
            <v>56.000100000000003</v>
          </cell>
          <cell r="U134">
            <v>95</v>
          </cell>
          <cell r="V134">
            <v>95</v>
          </cell>
          <cell r="W134" t="str">
            <v>bez zmian</v>
          </cell>
          <cell r="X134">
            <v>95</v>
          </cell>
          <cell r="Y134">
            <v>36.814999999999998</v>
          </cell>
          <cell r="Z134">
            <v>1.25</v>
          </cell>
          <cell r="AA134">
            <v>36.814999999999998</v>
          </cell>
          <cell r="AB134">
            <v>1.25</v>
          </cell>
          <cell r="AC134">
            <v>0</v>
          </cell>
          <cell r="AD134">
            <v>0</v>
          </cell>
          <cell r="AE134"/>
        </row>
        <row r="135">
          <cell r="F135" t="str">
            <v>301-129</v>
          </cell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</row>
        <row r="136">
          <cell r="F136" t="str">
            <v>301-130</v>
          </cell>
          <cell r="G136">
            <v>16.061070588235292</v>
          </cell>
          <cell r="H136">
            <v>6.7199999999999996E-2</v>
          </cell>
          <cell r="I136">
            <v>0</v>
          </cell>
          <cell r="J136">
            <v>2.1432333333333333</v>
          </cell>
          <cell r="K136">
            <v>18.271503921568627</v>
          </cell>
          <cell r="L136">
            <v>0</v>
          </cell>
          <cell r="M136">
            <v>4.1666666666666664E-2</v>
          </cell>
          <cell r="N136">
            <v>18.313170588235295</v>
          </cell>
          <cell r="O136">
            <v>18.313170588235295</v>
          </cell>
          <cell r="P136" t="str">
            <v>bez zmian</v>
          </cell>
          <cell r="Q136">
            <v>0</v>
          </cell>
          <cell r="R136">
            <v>18.313170588235295</v>
          </cell>
          <cell r="S136">
            <v>0.9111928123732228</v>
          </cell>
          <cell r="T136">
            <v>16.686829411764705</v>
          </cell>
          <cell r="U136">
            <v>35</v>
          </cell>
          <cell r="V136">
            <v>35</v>
          </cell>
          <cell r="W136" t="str">
            <v>bez zmian</v>
          </cell>
          <cell r="X136">
            <v>35</v>
          </cell>
          <cell r="Y136">
            <v>16.128270588235292</v>
          </cell>
          <cell r="Z136">
            <v>1.25</v>
          </cell>
          <cell r="AA136">
            <v>12.625685261052633</v>
          </cell>
          <cell r="AB136">
            <v>1.25</v>
          </cell>
          <cell r="AC136">
            <v>3.5025853271826595</v>
          </cell>
          <cell r="AD136">
            <v>0</v>
          </cell>
          <cell r="AE136"/>
        </row>
        <row r="137">
          <cell r="F137" t="str">
            <v>301-131</v>
          </cell>
          <cell r="G137">
            <v>12.403927731092436</v>
          </cell>
          <cell r="H137">
            <v>6.7199999999999996E-2</v>
          </cell>
          <cell r="I137">
            <v>0</v>
          </cell>
          <cell r="J137">
            <v>2.3231833333333332</v>
          </cell>
          <cell r="K137">
            <v>14.794311064425768</v>
          </cell>
          <cell r="L137">
            <v>0</v>
          </cell>
          <cell r="M137">
            <v>4.6666666666666669E-2</v>
          </cell>
          <cell r="N137">
            <v>14.840977731092435</v>
          </cell>
          <cell r="O137">
            <v>14.840977731092435</v>
          </cell>
          <cell r="P137" t="str">
            <v>bez zmian</v>
          </cell>
          <cell r="Q137">
            <v>0</v>
          </cell>
          <cell r="R137">
            <v>14.840977731092435</v>
          </cell>
          <cell r="S137">
            <v>1.3583351874906202</v>
          </cell>
          <cell r="T137">
            <v>20.159022268907563</v>
          </cell>
          <cell r="U137">
            <v>35</v>
          </cell>
          <cell r="V137">
            <v>35</v>
          </cell>
          <cell r="W137" t="str">
            <v>bez zmian</v>
          </cell>
          <cell r="X137">
            <v>35</v>
          </cell>
          <cell r="Y137">
            <v>12.471127731092436</v>
          </cell>
          <cell r="Z137">
            <v>1.4000000000000001</v>
          </cell>
          <cell r="AA137">
            <v>11.450397921081084</v>
          </cell>
          <cell r="AB137">
            <v>1.4000000000000001</v>
          </cell>
          <cell r="AC137">
            <v>1.0207298100113515</v>
          </cell>
          <cell r="AD137">
            <v>0</v>
          </cell>
          <cell r="AE137"/>
        </row>
        <row r="138">
          <cell r="F138" t="str">
            <v>301-132</v>
          </cell>
          <cell r="G138">
            <v>30.918213445378147</v>
          </cell>
          <cell r="H138">
            <v>6.7199999999999996E-2</v>
          </cell>
          <cell r="I138">
            <v>0</v>
          </cell>
          <cell r="J138">
            <v>2.3231833333333332</v>
          </cell>
          <cell r="K138">
            <v>33.308596778711483</v>
          </cell>
          <cell r="L138">
            <v>0</v>
          </cell>
          <cell r="M138">
            <v>4.6666666666666669E-2</v>
          </cell>
          <cell r="N138">
            <v>33.355263445378149</v>
          </cell>
          <cell r="O138">
            <v>33.355263445378149</v>
          </cell>
          <cell r="P138" t="str">
            <v>bez zmian</v>
          </cell>
          <cell r="Q138">
            <v>0</v>
          </cell>
          <cell r="R138">
            <v>33.355263445378149</v>
          </cell>
          <cell r="S138">
            <v>0.34911241440772961</v>
          </cell>
          <cell r="T138">
            <v>11.644736554621851</v>
          </cell>
          <cell r="U138">
            <v>45</v>
          </cell>
          <cell r="V138">
            <v>45</v>
          </cell>
          <cell r="W138" t="str">
            <v>bez zmian</v>
          </cell>
          <cell r="X138">
            <v>45</v>
          </cell>
          <cell r="Y138">
            <v>30.985413445378146</v>
          </cell>
          <cell r="Z138">
            <v>1.4000000000000001</v>
          </cell>
          <cell r="AA138">
            <v>16.28850602918919</v>
          </cell>
          <cell r="AB138">
            <v>1.4000000000000001</v>
          </cell>
          <cell r="AC138">
            <v>14.696907416188957</v>
          </cell>
          <cell r="AD138">
            <v>0</v>
          </cell>
          <cell r="AE138"/>
        </row>
        <row r="139">
          <cell r="F139" t="str">
            <v>301-133</v>
          </cell>
          <cell r="G139">
            <v>177.19665600000002</v>
          </cell>
          <cell r="H139">
            <v>0.20851999999999998</v>
          </cell>
          <cell r="I139">
            <v>0</v>
          </cell>
          <cell r="J139">
            <v>26.452883333333336</v>
          </cell>
          <cell r="K139">
            <v>203.85805933333336</v>
          </cell>
          <cell r="L139">
            <v>0</v>
          </cell>
          <cell r="M139">
            <v>0.5033333333333333</v>
          </cell>
          <cell r="N139">
            <v>204.36139266666669</v>
          </cell>
          <cell r="O139">
            <v>204.36139266666669</v>
          </cell>
          <cell r="P139" t="str">
            <v>bez zmian</v>
          </cell>
          <cell r="Q139">
            <v>0</v>
          </cell>
          <cell r="R139">
            <v>204.36139266666669</v>
          </cell>
          <cell r="S139">
            <v>0.32118888248327931</v>
          </cell>
          <cell r="T139">
            <v>65.638607333333312</v>
          </cell>
          <cell r="U139">
            <v>270</v>
          </cell>
          <cell r="V139">
            <v>270</v>
          </cell>
          <cell r="W139" t="str">
            <v>bez zmian</v>
          </cell>
          <cell r="X139">
            <v>270</v>
          </cell>
          <cell r="Y139">
            <v>177.40517600000001</v>
          </cell>
          <cell r="Z139">
            <v>15.1</v>
          </cell>
          <cell r="AA139">
            <v>177.40517600000001</v>
          </cell>
          <cell r="AB139">
            <v>15.1</v>
          </cell>
          <cell r="AC139">
            <v>0</v>
          </cell>
          <cell r="AD139">
            <v>0</v>
          </cell>
          <cell r="AE139" t="str">
            <v>bez pracowników</v>
          </cell>
        </row>
        <row r="140">
          <cell r="F140"/>
          <cell r="G140"/>
          <cell r="H140"/>
          <cell r="I140"/>
          <cell r="J140"/>
          <cell r="K140">
            <v>0</v>
          </cell>
          <cell r="L140"/>
          <cell r="M140"/>
          <cell r="N140"/>
          <cell r="O140" t="e">
            <v>#N/A</v>
          </cell>
          <cell r="P140"/>
          <cell r="Q140"/>
          <cell r="R140"/>
          <cell r="S140" t="e">
            <v>#DIV/0!</v>
          </cell>
          <cell r="T140"/>
          <cell r="U140">
            <v>0</v>
          </cell>
          <cell r="V140" t="e">
            <v>#N/A</v>
          </cell>
          <cell r="W140"/>
          <cell r="X140"/>
          <cell r="Y140"/>
          <cell r="Z140"/>
          <cell r="AA140"/>
          <cell r="AB140"/>
          <cell r="AC140"/>
          <cell r="AD140">
            <v>0</v>
          </cell>
          <cell r="AE140"/>
        </row>
        <row r="141">
          <cell r="F141"/>
          <cell r="G141"/>
          <cell r="H141"/>
          <cell r="I141"/>
          <cell r="J141"/>
          <cell r="K141">
            <v>0</v>
          </cell>
          <cell r="L141"/>
          <cell r="M141"/>
          <cell r="N141"/>
          <cell r="O141" t="e">
            <v>#N/A</v>
          </cell>
          <cell r="P141"/>
          <cell r="Q141"/>
          <cell r="R141"/>
          <cell r="S141" t="e">
            <v>#DIV/0!</v>
          </cell>
          <cell r="T141"/>
          <cell r="U141">
            <v>0</v>
          </cell>
          <cell r="V141" t="e">
            <v>#N/A</v>
          </cell>
          <cell r="W141"/>
          <cell r="X141"/>
          <cell r="Y141"/>
          <cell r="Z141"/>
          <cell r="AA141"/>
          <cell r="AB141"/>
          <cell r="AC141">
            <v>0</v>
          </cell>
          <cell r="AD141">
            <v>0</v>
          </cell>
          <cell r="AE141"/>
        </row>
        <row r="142">
          <cell r="F142" t="str">
            <v>301-136</v>
          </cell>
          <cell r="G142">
            <v>3.8250000000000002</v>
          </cell>
          <cell r="H142">
            <v>5.0399999999999993E-2</v>
          </cell>
          <cell r="I142">
            <v>0</v>
          </cell>
          <cell r="J142">
            <v>10.694433333333333</v>
          </cell>
          <cell r="K142">
            <v>14.569833333333332</v>
          </cell>
          <cell r="L142">
            <v>0</v>
          </cell>
          <cell r="M142">
            <v>0.18166666666666664</v>
          </cell>
          <cell r="N142">
            <v>14.751499999999998</v>
          </cell>
          <cell r="O142">
            <v>14.751499999999998</v>
          </cell>
          <cell r="P142" t="str">
            <v>bez zmian</v>
          </cell>
          <cell r="Q142">
            <v>0</v>
          </cell>
          <cell r="R142">
            <v>14.751499999999998</v>
          </cell>
          <cell r="S142">
            <v>1.0336914890011188</v>
          </cell>
          <cell r="T142">
            <v>15.248500000000003</v>
          </cell>
          <cell r="U142">
            <v>30</v>
          </cell>
          <cell r="V142">
            <v>30</v>
          </cell>
          <cell r="W142" t="str">
            <v>bez zmian</v>
          </cell>
          <cell r="X142">
            <v>30</v>
          </cell>
          <cell r="Y142">
            <v>3.8754</v>
          </cell>
          <cell r="Z142">
            <v>5.4499999999999993</v>
          </cell>
          <cell r="AA142">
            <v>3.8754</v>
          </cell>
          <cell r="AB142">
            <v>5.4499999999999993</v>
          </cell>
          <cell r="AC142">
            <v>0</v>
          </cell>
          <cell r="AD142">
            <v>0</v>
          </cell>
          <cell r="AE142" t="str">
            <v>bez pracowników</v>
          </cell>
        </row>
        <row r="143">
          <cell r="F143"/>
          <cell r="G143"/>
          <cell r="H143"/>
          <cell r="I143"/>
          <cell r="J143"/>
          <cell r="K143">
            <v>0</v>
          </cell>
          <cell r="L143"/>
          <cell r="M143"/>
          <cell r="N143"/>
          <cell r="O143" t="e">
            <v>#N/A</v>
          </cell>
          <cell r="P143"/>
          <cell r="Q143"/>
          <cell r="R143"/>
          <cell r="S143" t="e">
            <v>#DIV/0!</v>
          </cell>
          <cell r="T143"/>
          <cell r="U143">
            <v>0</v>
          </cell>
          <cell r="V143" t="e">
            <v>#N/A</v>
          </cell>
          <cell r="W143"/>
          <cell r="X143"/>
          <cell r="Y143"/>
          <cell r="Z143"/>
          <cell r="AA143"/>
          <cell r="AB143"/>
          <cell r="AC143"/>
          <cell r="AD143"/>
          <cell r="AE143"/>
        </row>
        <row r="144">
          <cell r="F144" t="str">
            <v>301-138</v>
          </cell>
          <cell r="G144">
            <v>8.4345999999999997</v>
          </cell>
          <cell r="H144">
            <v>7.039999999999999E-2</v>
          </cell>
          <cell r="I144">
            <v>0</v>
          </cell>
          <cell r="J144">
            <v>2.1432333333333333</v>
          </cell>
          <cell r="K144">
            <v>10.648233333333332</v>
          </cell>
          <cell r="L144">
            <v>0</v>
          </cell>
          <cell r="M144">
            <v>4.1666666666666664E-2</v>
          </cell>
          <cell r="N144">
            <v>10.689899999999998</v>
          </cell>
          <cell r="O144">
            <v>10.689899999999998</v>
          </cell>
          <cell r="P144" t="str">
            <v>bez zmian</v>
          </cell>
          <cell r="Q144">
            <v>0</v>
          </cell>
          <cell r="R144">
            <v>10.689899999999998</v>
          </cell>
          <cell r="S144">
            <v>1.8063873375803334</v>
          </cell>
          <cell r="T144">
            <v>19.310100000000002</v>
          </cell>
          <cell r="U144">
            <v>30</v>
          </cell>
          <cell r="V144">
            <v>30</v>
          </cell>
          <cell r="W144" t="str">
            <v>bez zmian</v>
          </cell>
          <cell r="X144">
            <v>30</v>
          </cell>
          <cell r="Y144">
            <v>8.504999999999999</v>
          </cell>
          <cell r="Z144">
            <v>1.25</v>
          </cell>
          <cell r="AA144">
            <v>8.504999999999999</v>
          </cell>
          <cell r="AB144">
            <v>1.25</v>
          </cell>
          <cell r="AC144">
            <v>0</v>
          </cell>
          <cell r="AD144">
            <v>0</v>
          </cell>
          <cell r="AE144"/>
        </row>
        <row r="145">
          <cell r="F145" t="str">
            <v>301-139</v>
          </cell>
          <cell r="G145">
            <v>8.5945999999999998</v>
          </cell>
          <cell r="H145">
            <v>7.039999999999999E-2</v>
          </cell>
          <cell r="I145">
            <v>0</v>
          </cell>
          <cell r="J145">
            <v>2.1432333333333333</v>
          </cell>
          <cell r="K145">
            <v>10.808233333333332</v>
          </cell>
          <cell r="L145">
            <v>0</v>
          </cell>
          <cell r="M145">
            <v>4.1666666666666664E-2</v>
          </cell>
          <cell r="N145">
            <v>10.849899999999998</v>
          </cell>
          <cell r="O145">
            <v>10.849899999999998</v>
          </cell>
          <cell r="P145" t="str">
            <v>bez zmian</v>
          </cell>
          <cell r="Q145">
            <v>0</v>
          </cell>
          <cell r="R145">
            <v>10.849899999999998</v>
          </cell>
          <cell r="S145">
            <v>1.7650024424188246</v>
          </cell>
          <cell r="T145">
            <v>19.150100000000002</v>
          </cell>
          <cell r="U145">
            <v>30</v>
          </cell>
          <cell r="V145">
            <v>30</v>
          </cell>
          <cell r="W145" t="str">
            <v>bez zmian</v>
          </cell>
          <cell r="X145">
            <v>30</v>
          </cell>
          <cell r="Y145">
            <v>8.6649999999999991</v>
          </cell>
          <cell r="Z145">
            <v>1.25</v>
          </cell>
          <cell r="AA145">
            <v>8.6649999999999991</v>
          </cell>
          <cell r="AB145">
            <v>1.25</v>
          </cell>
          <cell r="AC145">
            <v>0</v>
          </cell>
          <cell r="AD145">
            <v>0</v>
          </cell>
          <cell r="AE145"/>
        </row>
        <row r="146">
          <cell r="F146" t="str">
            <v>301-140</v>
          </cell>
          <cell r="G146">
            <v>22.583200000000001</v>
          </cell>
          <cell r="H146">
            <v>0.15952</v>
          </cell>
          <cell r="I146">
            <v>0</v>
          </cell>
          <cell r="J146">
            <v>8.5619166666666668</v>
          </cell>
          <cell r="K146">
            <v>31.304636666666667</v>
          </cell>
          <cell r="L146">
            <v>0</v>
          </cell>
          <cell r="M146">
            <v>0.18333333333333332</v>
          </cell>
          <cell r="N146">
            <v>31.487970000000001</v>
          </cell>
          <cell r="O146">
            <v>31.487970000000001</v>
          </cell>
          <cell r="P146" t="str">
            <v>bez zmian</v>
          </cell>
          <cell r="Q146">
            <v>0</v>
          </cell>
          <cell r="R146">
            <v>31.487970000000001</v>
          </cell>
          <cell r="S146">
            <v>0.36560089456386041</v>
          </cell>
          <cell r="T146">
            <v>11.512029999999999</v>
          </cell>
          <cell r="U146">
            <v>43</v>
          </cell>
          <cell r="V146">
            <v>43</v>
          </cell>
          <cell r="W146" t="str">
            <v>bez zmian</v>
          </cell>
          <cell r="X146">
            <v>43</v>
          </cell>
          <cell r="Y146">
            <v>22.742720000000002</v>
          </cell>
          <cell r="Z146">
            <v>5.5</v>
          </cell>
          <cell r="AA146">
            <v>22.742720000000002</v>
          </cell>
          <cell r="AB146">
            <v>5.5</v>
          </cell>
          <cell r="AC146">
            <v>0</v>
          </cell>
          <cell r="AD146">
            <v>0</v>
          </cell>
          <cell r="AE146"/>
        </row>
        <row r="147">
          <cell r="F147" t="str">
            <v>301-141</v>
          </cell>
          <cell r="G147">
            <v>69.0946</v>
          </cell>
          <cell r="H147">
            <v>6.0399999999999995E-2</v>
          </cell>
          <cell r="I147">
            <v>0</v>
          </cell>
          <cell r="J147">
            <v>2.2032166666666666</v>
          </cell>
          <cell r="K147">
            <v>71.358216666666664</v>
          </cell>
          <cell r="L147">
            <v>0</v>
          </cell>
          <cell r="M147">
            <v>4.3333333333333342E-2</v>
          </cell>
          <cell r="N147">
            <v>71.40155</v>
          </cell>
          <cell r="O147">
            <v>71.40155</v>
          </cell>
          <cell r="P147" t="str">
            <v>bez zmian</v>
          </cell>
          <cell r="Q147">
            <v>0</v>
          </cell>
          <cell r="R147">
            <v>71.40155</v>
          </cell>
          <cell r="S147">
            <v>0.26047683838796215</v>
          </cell>
          <cell r="T147">
            <v>18.59845</v>
          </cell>
          <cell r="U147">
            <v>90</v>
          </cell>
          <cell r="V147">
            <v>90</v>
          </cell>
          <cell r="W147" t="str">
            <v>bez zmian</v>
          </cell>
          <cell r="X147">
            <v>90</v>
          </cell>
          <cell r="Y147">
            <v>69.155000000000001</v>
          </cell>
          <cell r="Z147">
            <v>1.3000000000000003</v>
          </cell>
          <cell r="AA147">
            <v>17.701599999999999</v>
          </cell>
          <cell r="AB147">
            <v>1.3000000000000003</v>
          </cell>
          <cell r="AC147">
            <v>51.453400000000002</v>
          </cell>
          <cell r="AD147">
            <v>0</v>
          </cell>
          <cell r="AE147"/>
        </row>
        <row r="148">
          <cell r="F148" t="str">
            <v>301-142</v>
          </cell>
          <cell r="G148">
            <v>19.034600000000001</v>
          </cell>
          <cell r="H148">
            <v>5.0399999999999993E-2</v>
          </cell>
          <cell r="I148">
            <v>0</v>
          </cell>
          <cell r="J148">
            <v>2.3231833333333332</v>
          </cell>
          <cell r="K148">
            <v>21.408183333333334</v>
          </cell>
          <cell r="L148">
            <v>0</v>
          </cell>
          <cell r="M148">
            <v>4.6666666666666669E-2</v>
          </cell>
          <cell r="N148">
            <v>21.45485</v>
          </cell>
          <cell r="O148">
            <v>21.45485</v>
          </cell>
          <cell r="P148" t="str">
            <v>bez zmian</v>
          </cell>
          <cell r="Q148">
            <v>0</v>
          </cell>
          <cell r="R148">
            <v>21.45485</v>
          </cell>
          <cell r="S148">
            <v>1.796570472410667</v>
          </cell>
          <cell r="T148">
            <v>38.54515</v>
          </cell>
          <cell r="U148">
            <v>60</v>
          </cell>
          <cell r="V148">
            <v>60</v>
          </cell>
          <cell r="W148" t="str">
            <v>bez zmian</v>
          </cell>
          <cell r="X148">
            <v>60</v>
          </cell>
          <cell r="Y148">
            <v>19.085000000000001</v>
          </cell>
          <cell r="Z148">
            <v>1.4000000000000001</v>
          </cell>
          <cell r="AA148">
            <v>27.998466315789472</v>
          </cell>
          <cell r="AB148">
            <v>1.4000000000000001</v>
          </cell>
          <cell r="AC148">
            <v>-8.9134663157894707</v>
          </cell>
          <cell r="AD148">
            <v>0</v>
          </cell>
          <cell r="AE148" t="str">
            <v>bez pracowników</v>
          </cell>
        </row>
        <row r="149">
          <cell r="F149" t="str">
            <v>301-143</v>
          </cell>
          <cell r="G149">
            <v>53.294600000000003</v>
          </cell>
          <cell r="H149">
            <v>5.0399999999999993E-2</v>
          </cell>
          <cell r="I149">
            <v>0</v>
          </cell>
          <cell r="J149">
            <v>2.3231833333333332</v>
          </cell>
          <cell r="K149">
            <v>55.668183333333339</v>
          </cell>
          <cell r="L149">
            <v>0</v>
          </cell>
          <cell r="M149">
            <v>4.6666666666666669E-2</v>
          </cell>
          <cell r="N149">
            <v>55.714850000000006</v>
          </cell>
          <cell r="O149">
            <v>55.714850000000006</v>
          </cell>
          <cell r="P149" t="str">
            <v>bez zmian</v>
          </cell>
          <cell r="Q149">
            <v>0</v>
          </cell>
          <cell r="R149">
            <v>55.714850000000006</v>
          </cell>
          <cell r="S149">
            <v>0.25639753135833609</v>
          </cell>
          <cell r="T149">
            <v>14.285149999999993</v>
          </cell>
          <cell r="U149">
            <v>70</v>
          </cell>
          <cell r="V149">
            <v>70</v>
          </cell>
          <cell r="W149" t="str">
            <v>bez zmian</v>
          </cell>
          <cell r="X149">
            <v>70</v>
          </cell>
          <cell r="Y149">
            <v>53.345000000000006</v>
          </cell>
          <cell r="Z149">
            <v>1.4000000000000001</v>
          </cell>
          <cell r="AA149">
            <v>30.649375406698564</v>
          </cell>
          <cell r="AB149">
            <v>1.4000000000000001</v>
          </cell>
          <cell r="AC149">
            <v>22.695624593301442</v>
          </cell>
          <cell r="AD149">
            <v>0</v>
          </cell>
          <cell r="AE149" t="str">
            <v>bez pracowników</v>
          </cell>
        </row>
        <row r="150">
          <cell r="F150" t="str">
            <v>301-144</v>
          </cell>
          <cell r="G150">
            <v>17.4146</v>
          </cell>
          <cell r="H150">
            <v>7.039999999999999E-2</v>
          </cell>
          <cell r="I150">
            <v>0</v>
          </cell>
          <cell r="J150">
            <v>2.3231833333333332</v>
          </cell>
          <cell r="K150">
            <v>19.808183333333332</v>
          </cell>
          <cell r="L150">
            <v>0</v>
          </cell>
          <cell r="M150">
            <v>4.6666666666666669E-2</v>
          </cell>
          <cell r="N150">
            <v>19.854849999999999</v>
          </cell>
          <cell r="O150">
            <v>19.854849999999999</v>
          </cell>
          <cell r="P150" t="str">
            <v>bez zmian</v>
          </cell>
          <cell r="Q150">
            <v>0</v>
          </cell>
          <cell r="R150">
            <v>19.854849999999999</v>
          </cell>
          <cell r="S150">
            <v>1.8708350856339888</v>
          </cell>
          <cell r="T150">
            <v>37.145150000000001</v>
          </cell>
          <cell r="U150">
            <v>57</v>
          </cell>
          <cell r="V150">
            <v>57</v>
          </cell>
          <cell r="W150" t="str">
            <v>bez zmian</v>
          </cell>
          <cell r="X150">
            <v>57</v>
          </cell>
          <cell r="Y150">
            <v>17.484999999999999</v>
          </cell>
          <cell r="Z150">
            <v>1.4000000000000001</v>
          </cell>
          <cell r="AA150">
            <v>17.484999999999999</v>
          </cell>
          <cell r="AB150">
            <v>1.4000000000000001</v>
          </cell>
          <cell r="AC150">
            <v>0</v>
          </cell>
          <cell r="AD150">
            <v>0</v>
          </cell>
          <cell r="AE150"/>
        </row>
        <row r="151">
          <cell r="F151" t="str">
            <v>301-145</v>
          </cell>
          <cell r="G151">
            <v>18.614599999999999</v>
          </cell>
          <cell r="H151">
            <v>7.039999999999999E-2</v>
          </cell>
          <cell r="I151">
            <v>0</v>
          </cell>
          <cell r="J151">
            <v>2.3231833333333332</v>
          </cell>
          <cell r="K151">
            <v>21.008183333333331</v>
          </cell>
          <cell r="L151">
            <v>0</v>
          </cell>
          <cell r="M151">
            <v>4.6666666666666669E-2</v>
          </cell>
          <cell r="N151">
            <v>21.054849999999998</v>
          </cell>
          <cell r="O151">
            <v>21.054849999999998</v>
          </cell>
          <cell r="P151" t="str">
            <v>bez zmian</v>
          </cell>
          <cell r="Q151">
            <v>0</v>
          </cell>
          <cell r="R151">
            <v>21.054849999999998</v>
          </cell>
          <cell r="S151">
            <v>1.7072147272481162</v>
          </cell>
          <cell r="T151">
            <v>35.945149999999998</v>
          </cell>
          <cell r="U151">
            <v>57</v>
          </cell>
          <cell r="V151">
            <v>57</v>
          </cell>
          <cell r="W151" t="str">
            <v>bez zmian</v>
          </cell>
          <cell r="X151">
            <v>57</v>
          </cell>
          <cell r="Y151">
            <v>18.684999999999999</v>
          </cell>
          <cell r="Z151">
            <v>1.4000000000000001</v>
          </cell>
          <cell r="AA151">
            <v>18.684999999999999</v>
          </cell>
          <cell r="AB151">
            <v>1.4000000000000001</v>
          </cell>
          <cell r="AC151">
            <v>0</v>
          </cell>
          <cell r="AD151">
            <v>0</v>
          </cell>
          <cell r="AE151"/>
        </row>
        <row r="152">
          <cell r="F152" t="str">
            <v>301-146</v>
          </cell>
          <cell r="G152">
            <v>2.4645999999999999</v>
          </cell>
          <cell r="H152">
            <v>6.0399999999999995E-2</v>
          </cell>
          <cell r="I152">
            <v>0</v>
          </cell>
          <cell r="J152">
            <v>2.3231833333333332</v>
          </cell>
          <cell r="K152">
            <v>4.8481833333333331</v>
          </cell>
          <cell r="L152">
            <v>0</v>
          </cell>
          <cell r="M152">
            <v>4.6666666666666669E-2</v>
          </cell>
          <cell r="N152">
            <v>4.8948499999999999</v>
          </cell>
          <cell r="O152">
            <v>4.8948499999999999</v>
          </cell>
          <cell r="P152" t="str">
            <v>bez zmian</v>
          </cell>
          <cell r="Q152">
            <v>0</v>
          </cell>
          <cell r="R152">
            <v>4.8948499999999999</v>
          </cell>
          <cell r="S152">
            <v>1.4515562274635587</v>
          </cell>
          <cell r="T152">
            <v>7.1051500000000001</v>
          </cell>
          <cell r="U152">
            <v>12</v>
          </cell>
          <cell r="V152">
            <v>12</v>
          </cell>
          <cell r="W152" t="str">
            <v>bez zmian</v>
          </cell>
          <cell r="X152">
            <v>12</v>
          </cell>
          <cell r="Y152">
            <v>2.5249999999999999</v>
          </cell>
          <cell r="Z152">
            <v>1.4000000000000001</v>
          </cell>
          <cell r="AA152">
            <v>1.109974</v>
          </cell>
          <cell r="AB152">
            <v>1.4000000000000001</v>
          </cell>
          <cell r="AC152">
            <v>1.4150259999999999</v>
          </cell>
          <cell r="AD152">
            <v>0</v>
          </cell>
          <cell r="AE152"/>
        </row>
        <row r="153">
          <cell r="F153" t="str">
            <v>301-147</v>
          </cell>
          <cell r="G153">
            <v>31.174599999999998</v>
          </cell>
          <cell r="H153">
            <v>0.1004</v>
          </cell>
          <cell r="I153">
            <v>0</v>
          </cell>
          <cell r="J153">
            <v>2.3231833333333332</v>
          </cell>
          <cell r="K153">
            <v>33.598183333333331</v>
          </cell>
          <cell r="L153">
            <v>0</v>
          </cell>
          <cell r="M153">
            <v>4.6666666666666669E-2</v>
          </cell>
          <cell r="N153">
            <v>33.644849999999998</v>
          </cell>
          <cell r="O153">
            <v>33.644849999999998</v>
          </cell>
          <cell r="P153" t="str">
            <v>bez zmian</v>
          </cell>
          <cell r="Q153">
            <v>0</v>
          </cell>
          <cell r="R153">
            <v>33.644849999999998</v>
          </cell>
          <cell r="S153">
            <v>2.2694453980326861</v>
          </cell>
          <cell r="T153">
            <v>76.355150000000009</v>
          </cell>
          <cell r="U153">
            <v>110</v>
          </cell>
          <cell r="V153">
            <v>110</v>
          </cell>
          <cell r="W153" t="str">
            <v>bez zmian</v>
          </cell>
          <cell r="X153">
            <v>110</v>
          </cell>
          <cell r="Y153">
            <v>31.274999999999999</v>
          </cell>
          <cell r="Z153">
            <v>1.4000000000000001</v>
          </cell>
          <cell r="AA153">
            <v>31.274999999999999</v>
          </cell>
          <cell r="AB153">
            <v>1.4000000000000001</v>
          </cell>
          <cell r="AC153">
            <v>0</v>
          </cell>
          <cell r="AD153">
            <v>0</v>
          </cell>
          <cell r="AE153"/>
        </row>
        <row r="154">
          <cell r="F154" t="str">
            <v>301-148</v>
          </cell>
          <cell r="G154">
            <v>19.4146</v>
          </cell>
          <cell r="H154">
            <v>7.039999999999999E-2</v>
          </cell>
          <cell r="I154">
            <v>0</v>
          </cell>
          <cell r="J154">
            <v>2.3231833333333332</v>
          </cell>
          <cell r="K154">
            <v>21.808183333333332</v>
          </cell>
          <cell r="L154">
            <v>0</v>
          </cell>
          <cell r="M154">
            <v>4.6666666666666669E-2</v>
          </cell>
          <cell r="N154">
            <v>21.854849999999999</v>
          </cell>
          <cell r="O154">
            <v>21.854849999999999</v>
          </cell>
          <cell r="P154" t="str">
            <v>bez zmian</v>
          </cell>
          <cell r="Q154">
            <v>0</v>
          </cell>
          <cell r="R154">
            <v>21.854849999999999</v>
          </cell>
          <cell r="S154">
            <v>1.7453860355939301</v>
          </cell>
          <cell r="T154">
            <v>38.145150000000001</v>
          </cell>
          <cell r="U154">
            <v>60</v>
          </cell>
          <cell r="V154">
            <v>60</v>
          </cell>
          <cell r="W154" t="str">
            <v>bez zmian</v>
          </cell>
          <cell r="X154">
            <v>60</v>
          </cell>
          <cell r="Y154">
            <v>19.484999999999999</v>
          </cell>
          <cell r="Z154">
            <v>1.4000000000000001</v>
          </cell>
          <cell r="AA154">
            <v>19.484999999999999</v>
          </cell>
          <cell r="AB154">
            <v>1.4000000000000001</v>
          </cell>
          <cell r="AC154">
            <v>0</v>
          </cell>
          <cell r="AD154">
            <v>0</v>
          </cell>
          <cell r="AE154"/>
        </row>
        <row r="155">
          <cell r="F155" t="str">
            <v>301-149</v>
          </cell>
          <cell r="G155">
            <v>35.034599999999998</v>
          </cell>
          <cell r="H155">
            <v>7.039999999999999E-2</v>
          </cell>
          <cell r="I155">
            <v>0</v>
          </cell>
          <cell r="J155">
            <v>2.1432333333333333</v>
          </cell>
          <cell r="K155">
            <v>37.248233333333332</v>
          </cell>
          <cell r="L155">
            <v>0</v>
          </cell>
          <cell r="M155">
            <v>4.1666666666666664E-2</v>
          </cell>
          <cell r="N155">
            <v>37.289899999999996</v>
          </cell>
          <cell r="O155">
            <v>37.289899999999996</v>
          </cell>
          <cell r="P155" t="str">
            <v>bez zmian</v>
          </cell>
          <cell r="Q155">
            <v>0</v>
          </cell>
          <cell r="R155">
            <v>37.289899999999996</v>
          </cell>
          <cell r="S155">
            <v>0.87718390234353028</v>
          </cell>
          <cell r="T155">
            <v>32.710100000000004</v>
          </cell>
          <cell r="U155">
            <v>70</v>
          </cell>
          <cell r="V155">
            <v>70</v>
          </cell>
          <cell r="W155" t="str">
            <v>bez zmian</v>
          </cell>
          <cell r="X155">
            <v>70</v>
          </cell>
          <cell r="Y155">
            <v>35.104999999999997</v>
          </cell>
          <cell r="Z155">
            <v>1.25</v>
          </cell>
          <cell r="AA155">
            <v>35.104999999999997</v>
          </cell>
          <cell r="AB155">
            <v>1.25</v>
          </cell>
          <cell r="AC155">
            <v>0</v>
          </cell>
          <cell r="AD155">
            <v>0</v>
          </cell>
          <cell r="AE155" t="str">
            <v>bez pracowników</v>
          </cell>
        </row>
        <row r="156">
          <cell r="F156" t="str">
            <v>301-150</v>
          </cell>
          <cell r="G156">
            <v>7.9246000000000008</v>
          </cell>
          <cell r="H156">
            <v>7.039999999999999E-2</v>
          </cell>
          <cell r="I156">
            <v>0</v>
          </cell>
          <cell r="J156">
            <v>2.1432333333333333</v>
          </cell>
          <cell r="K156">
            <v>10.138233333333334</v>
          </cell>
          <cell r="L156">
            <v>0</v>
          </cell>
          <cell r="M156">
            <v>4.1666666666666664E-2</v>
          </cell>
          <cell r="N156">
            <v>10.1799</v>
          </cell>
          <cell r="O156">
            <v>10.1799</v>
          </cell>
          <cell r="P156" t="str">
            <v>bez zmian</v>
          </cell>
          <cell r="Q156">
            <v>0</v>
          </cell>
          <cell r="R156">
            <v>10.1799</v>
          </cell>
          <cell r="S156">
            <v>2.4381477224727157</v>
          </cell>
          <cell r="T156">
            <v>24.8201</v>
          </cell>
          <cell r="U156">
            <v>35</v>
          </cell>
          <cell r="V156">
            <v>35</v>
          </cell>
          <cell r="W156" t="str">
            <v>bez zmian</v>
          </cell>
          <cell r="X156">
            <v>35</v>
          </cell>
          <cell r="Y156">
            <v>7.995000000000001</v>
          </cell>
          <cell r="Z156">
            <v>1.25</v>
          </cell>
          <cell r="AA156">
            <v>7.995000000000001</v>
          </cell>
          <cell r="AB156">
            <v>1.25</v>
          </cell>
          <cell r="AC156">
            <v>0</v>
          </cell>
          <cell r="AD156">
            <v>0</v>
          </cell>
          <cell r="AE156"/>
        </row>
        <row r="157">
          <cell r="F157" t="str">
            <v>301-151</v>
          </cell>
          <cell r="G157">
            <v>8.4046000000000003</v>
          </cell>
          <cell r="H157">
            <v>7.039999999999999E-2</v>
          </cell>
          <cell r="I157">
            <v>0</v>
          </cell>
          <cell r="J157">
            <v>2.1432333333333333</v>
          </cell>
          <cell r="K157">
            <v>10.618233333333333</v>
          </cell>
          <cell r="L157">
            <v>0</v>
          </cell>
          <cell r="M157">
            <v>4.1666666666666664E-2</v>
          </cell>
          <cell r="N157">
            <v>10.659899999999999</v>
          </cell>
          <cell r="O157">
            <v>10.659899999999999</v>
          </cell>
          <cell r="P157" t="str">
            <v>bez zmian</v>
          </cell>
          <cell r="Q157">
            <v>0</v>
          </cell>
          <cell r="R157">
            <v>10.659899999999999</v>
          </cell>
          <cell r="S157">
            <v>2.2833328642857817</v>
          </cell>
          <cell r="T157">
            <v>24.340100000000003</v>
          </cell>
          <cell r="U157">
            <v>35</v>
          </cell>
          <cell r="V157">
            <v>35</v>
          </cell>
          <cell r="W157" t="str">
            <v>bez zmian</v>
          </cell>
          <cell r="X157">
            <v>35</v>
          </cell>
          <cell r="Y157">
            <v>8.4749999999999996</v>
          </cell>
          <cell r="Z157">
            <v>1.25</v>
          </cell>
          <cell r="AA157">
            <v>8.4749999999999996</v>
          </cell>
          <cell r="AB157">
            <v>1.25</v>
          </cell>
          <cell r="AC157">
            <v>0</v>
          </cell>
          <cell r="AD157">
            <v>0</v>
          </cell>
          <cell r="AE157"/>
        </row>
        <row r="158">
          <cell r="F158" t="str">
            <v>301-152</v>
          </cell>
          <cell r="G158">
            <v>8.6045999999999996</v>
          </cell>
          <cell r="H158">
            <v>7.039999999999999E-2</v>
          </cell>
          <cell r="I158">
            <v>0</v>
          </cell>
          <cell r="J158">
            <v>2.1432333333333333</v>
          </cell>
          <cell r="K158">
            <v>10.818233333333332</v>
          </cell>
          <cell r="L158">
            <v>0</v>
          </cell>
          <cell r="M158">
            <v>4.1666666666666664E-2</v>
          </cell>
          <cell r="N158">
            <v>10.859899999999998</v>
          </cell>
          <cell r="O158">
            <v>10.859899999999998</v>
          </cell>
          <cell r="P158" t="str">
            <v>bez zmian</v>
          </cell>
          <cell r="Q158">
            <v>0</v>
          </cell>
          <cell r="R158">
            <v>10.859899999999998</v>
          </cell>
          <cell r="S158">
            <v>2.2228657722446807</v>
          </cell>
          <cell r="T158">
            <v>24.140100000000004</v>
          </cell>
          <cell r="U158">
            <v>35</v>
          </cell>
          <cell r="V158">
            <v>35</v>
          </cell>
          <cell r="W158" t="str">
            <v>bez zmian</v>
          </cell>
          <cell r="X158">
            <v>35</v>
          </cell>
          <cell r="Y158">
            <v>8.6749999999999989</v>
          </cell>
          <cell r="Z158">
            <v>1.25</v>
          </cell>
          <cell r="AA158">
            <v>8.6749999999999989</v>
          </cell>
          <cell r="AB158">
            <v>1.25</v>
          </cell>
          <cell r="AC158">
            <v>0</v>
          </cell>
          <cell r="AD158">
            <v>0</v>
          </cell>
          <cell r="AE158"/>
        </row>
        <row r="159">
          <cell r="F159" t="str">
            <v>301-153</v>
          </cell>
          <cell r="G159">
            <v>8.4946000000000002</v>
          </cell>
          <cell r="H159">
            <v>7.039999999999999E-2</v>
          </cell>
          <cell r="I159">
            <v>0</v>
          </cell>
          <cell r="J159">
            <v>2.1432333333333333</v>
          </cell>
          <cell r="K159">
            <v>10.708233333333332</v>
          </cell>
          <cell r="L159">
            <v>0</v>
          </cell>
          <cell r="M159">
            <v>4.1666666666666664E-2</v>
          </cell>
          <cell r="N159">
            <v>10.749899999999998</v>
          </cell>
          <cell r="O159">
            <v>10.749899999999998</v>
          </cell>
          <cell r="P159" t="str">
            <v>bez zmian</v>
          </cell>
          <cell r="Q159">
            <v>0</v>
          </cell>
          <cell r="R159">
            <v>10.749899999999998</v>
          </cell>
          <cell r="S159">
            <v>2.2558442404115393</v>
          </cell>
          <cell r="T159">
            <v>24.250100000000003</v>
          </cell>
          <cell r="U159">
            <v>35</v>
          </cell>
          <cell r="V159">
            <v>35</v>
          </cell>
          <cell r="W159" t="str">
            <v>bez zmian</v>
          </cell>
          <cell r="X159">
            <v>35</v>
          </cell>
          <cell r="Y159">
            <v>8.5649999999999995</v>
          </cell>
          <cell r="Z159">
            <v>1.25</v>
          </cell>
          <cell r="AA159">
            <v>8.5649999999999995</v>
          </cell>
          <cell r="AB159">
            <v>1.25</v>
          </cell>
          <cell r="AC159">
            <v>0</v>
          </cell>
          <cell r="AD159">
            <v>0</v>
          </cell>
          <cell r="AE159"/>
        </row>
        <row r="160">
          <cell r="F160" t="str">
            <v>301-154</v>
          </cell>
          <cell r="G160">
            <v>6.1746000000000008</v>
          </cell>
          <cell r="H160">
            <v>7.039999999999999E-2</v>
          </cell>
          <cell r="I160">
            <v>0</v>
          </cell>
          <cell r="J160">
            <v>2.1432333333333333</v>
          </cell>
          <cell r="K160">
            <v>8.3882333333333339</v>
          </cell>
          <cell r="L160">
            <v>0</v>
          </cell>
          <cell r="M160">
            <v>4.1666666666666664E-2</v>
          </cell>
          <cell r="N160">
            <v>8.4298999999999999</v>
          </cell>
          <cell r="O160">
            <v>8.4298999999999999</v>
          </cell>
          <cell r="P160" t="str">
            <v>bez zmian</v>
          </cell>
          <cell r="Q160">
            <v>0</v>
          </cell>
          <cell r="R160">
            <v>8.4298999999999999</v>
          </cell>
          <cell r="S160">
            <v>3.1518879227511598</v>
          </cell>
          <cell r="T160">
            <v>26.570100000000004</v>
          </cell>
          <cell r="U160">
            <v>35</v>
          </cell>
          <cell r="V160">
            <v>35</v>
          </cell>
          <cell r="W160" t="str">
            <v>bez zmian</v>
          </cell>
          <cell r="X160">
            <v>35</v>
          </cell>
          <cell r="Y160">
            <v>6.245000000000001</v>
          </cell>
          <cell r="Z160">
            <v>1.25</v>
          </cell>
          <cell r="AA160">
            <v>6.245000000000001</v>
          </cell>
          <cell r="AB160">
            <v>1.25</v>
          </cell>
          <cell r="AC160">
            <v>0</v>
          </cell>
          <cell r="AD160">
            <v>0</v>
          </cell>
          <cell r="AE160"/>
        </row>
        <row r="161">
          <cell r="F161" t="str">
            <v>301-155</v>
          </cell>
          <cell r="G161">
            <v>14.1046</v>
          </cell>
          <cell r="H161">
            <v>7.039999999999999E-2</v>
          </cell>
          <cell r="I161">
            <v>0</v>
          </cell>
          <cell r="J161">
            <v>2.1432333333333333</v>
          </cell>
          <cell r="K161">
            <v>16.318233333333332</v>
          </cell>
          <cell r="L161">
            <v>0</v>
          </cell>
          <cell r="M161">
            <v>4.1666666666666664E-2</v>
          </cell>
          <cell r="N161">
            <v>16.3599</v>
          </cell>
          <cell r="O161">
            <v>16.3599</v>
          </cell>
          <cell r="P161" t="str">
            <v>bez zmian</v>
          </cell>
          <cell r="Q161">
            <v>0</v>
          </cell>
          <cell r="R161">
            <v>16.3599</v>
          </cell>
          <cell r="S161">
            <v>1.1393773800573355</v>
          </cell>
          <cell r="T161">
            <v>18.6401</v>
          </cell>
          <cell r="U161">
            <v>35</v>
          </cell>
          <cell r="V161">
            <v>35</v>
          </cell>
          <cell r="W161" t="str">
            <v>bez zmian</v>
          </cell>
          <cell r="X161">
            <v>35</v>
          </cell>
          <cell r="Y161">
            <v>14.174999999999999</v>
          </cell>
          <cell r="Z161">
            <v>1.25</v>
          </cell>
          <cell r="AA161">
            <v>14.174999999999999</v>
          </cell>
          <cell r="AB161">
            <v>1.25</v>
          </cell>
          <cell r="AC161">
            <v>0</v>
          </cell>
          <cell r="AD161">
            <v>0</v>
          </cell>
          <cell r="AE161"/>
        </row>
        <row r="162">
          <cell r="F162" t="str">
            <v>301-156</v>
          </cell>
          <cell r="G162">
            <v>19.9146</v>
          </cell>
          <cell r="H162">
            <v>7.039999999999999E-2</v>
          </cell>
          <cell r="I162">
            <v>0</v>
          </cell>
          <cell r="J162">
            <v>2.1432333333333333</v>
          </cell>
          <cell r="K162">
            <v>22.128233333333334</v>
          </cell>
          <cell r="L162">
            <v>0</v>
          </cell>
          <cell r="M162">
            <v>4.1666666666666664E-2</v>
          </cell>
          <cell r="N162">
            <v>22.169900000000002</v>
          </cell>
          <cell r="O162">
            <v>22.169900000000002</v>
          </cell>
          <cell r="P162" t="str">
            <v>bez zmian</v>
          </cell>
          <cell r="Q162">
            <v>0</v>
          </cell>
          <cell r="R162">
            <v>22.169900000000002</v>
          </cell>
          <cell r="S162">
            <v>1.7063721532347913</v>
          </cell>
          <cell r="T162">
            <v>37.830100000000002</v>
          </cell>
          <cell r="U162">
            <v>60</v>
          </cell>
          <cell r="V162">
            <v>60</v>
          </cell>
          <cell r="W162" t="str">
            <v>bez zmian</v>
          </cell>
          <cell r="X162">
            <v>60</v>
          </cell>
          <cell r="Y162">
            <v>19.984999999999999</v>
          </cell>
          <cell r="Z162">
            <v>1.25</v>
          </cell>
          <cell r="AA162">
            <v>19.984999999999999</v>
          </cell>
          <cell r="AB162">
            <v>1.25</v>
          </cell>
          <cell r="AC162">
            <v>0</v>
          </cell>
          <cell r="AD162">
            <v>0</v>
          </cell>
          <cell r="AE162"/>
        </row>
        <row r="163">
          <cell r="F163" t="str">
            <v>301-157</v>
          </cell>
          <cell r="G163">
            <v>19.9146</v>
          </cell>
          <cell r="H163">
            <v>7.039999999999999E-2</v>
          </cell>
          <cell r="I163">
            <v>0</v>
          </cell>
          <cell r="J163">
            <v>2.1432333333333333</v>
          </cell>
          <cell r="K163">
            <v>22.128233333333334</v>
          </cell>
          <cell r="L163">
            <v>0</v>
          </cell>
          <cell r="M163">
            <v>4.1666666666666664E-2</v>
          </cell>
          <cell r="N163">
            <v>22.169900000000002</v>
          </cell>
          <cell r="O163">
            <v>22.169900000000002</v>
          </cell>
          <cell r="P163" t="str">
            <v>bez zmian</v>
          </cell>
          <cell r="Q163">
            <v>0</v>
          </cell>
          <cell r="R163">
            <v>22.169900000000002</v>
          </cell>
          <cell r="S163">
            <v>1.6161597481269649</v>
          </cell>
          <cell r="T163">
            <v>35.830100000000002</v>
          </cell>
          <cell r="U163">
            <v>58</v>
          </cell>
          <cell r="V163">
            <v>58</v>
          </cell>
          <cell r="W163" t="str">
            <v>bez zmian</v>
          </cell>
          <cell r="X163">
            <v>58</v>
          </cell>
          <cell r="Y163">
            <v>19.984999999999999</v>
          </cell>
          <cell r="Z163">
            <v>1.25</v>
          </cell>
          <cell r="AA163">
            <v>19.984999999999999</v>
          </cell>
          <cell r="AB163">
            <v>1.25</v>
          </cell>
          <cell r="AC163">
            <v>0</v>
          </cell>
          <cell r="AD163">
            <v>0</v>
          </cell>
          <cell r="AE163"/>
        </row>
        <row r="164">
          <cell r="F164" t="str">
            <v>301-158</v>
          </cell>
          <cell r="G164">
            <v>7.9446000000000003</v>
          </cell>
          <cell r="H164">
            <v>7.039999999999999E-2</v>
          </cell>
          <cell r="I164">
            <v>0</v>
          </cell>
          <cell r="J164">
            <v>2.1432333333333333</v>
          </cell>
          <cell r="K164">
            <v>10.158233333333333</v>
          </cell>
          <cell r="L164">
            <v>0</v>
          </cell>
          <cell r="M164">
            <v>4.1666666666666664E-2</v>
          </cell>
          <cell r="N164">
            <v>10.1999</v>
          </cell>
          <cell r="O164">
            <v>10.1999</v>
          </cell>
          <cell r="P164" t="str">
            <v>bez zmian</v>
          </cell>
          <cell r="Q164">
            <v>0</v>
          </cell>
          <cell r="R164">
            <v>10.1999</v>
          </cell>
          <cell r="S164">
            <v>2.4314061902567672</v>
          </cell>
          <cell r="T164">
            <v>24.800099999999997</v>
          </cell>
          <cell r="U164">
            <v>35</v>
          </cell>
          <cell r="V164">
            <v>35</v>
          </cell>
          <cell r="W164" t="str">
            <v>bez zmian</v>
          </cell>
          <cell r="X164">
            <v>35</v>
          </cell>
          <cell r="Y164">
            <v>8.0150000000000006</v>
          </cell>
          <cell r="Z164">
            <v>1.25</v>
          </cell>
          <cell r="AA164">
            <v>8.0150000000000006</v>
          </cell>
          <cell r="AB164">
            <v>1.25</v>
          </cell>
          <cell r="AC164">
            <v>0</v>
          </cell>
          <cell r="AD164">
            <v>0</v>
          </cell>
          <cell r="AE164"/>
        </row>
        <row r="165">
          <cell r="F165" t="str">
            <v>301-159</v>
          </cell>
          <cell r="G165">
            <v>11.7546</v>
          </cell>
          <cell r="H165">
            <v>7.039999999999999E-2</v>
          </cell>
          <cell r="I165">
            <v>0</v>
          </cell>
          <cell r="J165">
            <v>2.1432333333333333</v>
          </cell>
          <cell r="K165">
            <v>13.968233333333332</v>
          </cell>
          <cell r="L165">
            <v>0</v>
          </cell>
          <cell r="M165">
            <v>4.1666666666666664E-2</v>
          </cell>
          <cell r="N165">
            <v>14.009899999999998</v>
          </cell>
          <cell r="O165">
            <v>14.009899999999998</v>
          </cell>
          <cell r="P165" t="str">
            <v>bez zmian</v>
          </cell>
          <cell r="Q165">
            <v>0</v>
          </cell>
          <cell r="R165">
            <v>14.009899999999998</v>
          </cell>
          <cell r="S165">
            <v>1.4982333921013</v>
          </cell>
          <cell r="T165">
            <v>20.990100000000002</v>
          </cell>
          <cell r="U165">
            <v>35</v>
          </cell>
          <cell r="V165">
            <v>35</v>
          </cell>
          <cell r="W165" t="str">
            <v>bez zmian</v>
          </cell>
          <cell r="X165">
            <v>35</v>
          </cell>
          <cell r="Y165">
            <v>11.824999999999999</v>
          </cell>
          <cell r="Z165">
            <v>1.25</v>
          </cell>
          <cell r="AA165">
            <v>11.824999999999999</v>
          </cell>
          <cell r="AB165">
            <v>1.25</v>
          </cell>
          <cell r="AC165">
            <v>0</v>
          </cell>
          <cell r="AD165">
            <v>0</v>
          </cell>
          <cell r="AE165"/>
        </row>
        <row r="166">
          <cell r="F166" t="str">
            <v>301-160</v>
          </cell>
          <cell r="G166">
            <v>8.4946000000000002</v>
          </cell>
          <cell r="H166">
            <v>7.039999999999999E-2</v>
          </cell>
          <cell r="I166">
            <v>0</v>
          </cell>
          <cell r="J166">
            <v>2.1432333333333333</v>
          </cell>
          <cell r="K166">
            <v>10.708233333333332</v>
          </cell>
          <cell r="L166">
            <v>0</v>
          </cell>
          <cell r="M166">
            <v>4.1666666666666664E-2</v>
          </cell>
          <cell r="N166">
            <v>10.749899999999998</v>
          </cell>
          <cell r="O166">
            <v>10.749899999999998</v>
          </cell>
          <cell r="P166" t="str">
            <v>bez zmian</v>
          </cell>
          <cell r="Q166">
            <v>0</v>
          </cell>
          <cell r="R166">
            <v>10.749899999999998</v>
          </cell>
          <cell r="S166">
            <v>1.9767718769476932</v>
          </cell>
          <cell r="T166">
            <v>21.250100000000003</v>
          </cell>
          <cell r="U166">
            <v>32</v>
          </cell>
          <cell r="V166">
            <v>32</v>
          </cell>
          <cell r="W166" t="str">
            <v>bez zmian</v>
          </cell>
          <cell r="X166">
            <v>32</v>
          </cell>
          <cell r="Y166">
            <v>8.5649999999999995</v>
          </cell>
          <cell r="Z166">
            <v>1.25</v>
          </cell>
          <cell r="AA166">
            <v>8.5649999999999995</v>
          </cell>
          <cell r="AB166">
            <v>1.25</v>
          </cell>
          <cell r="AC166">
            <v>0</v>
          </cell>
          <cell r="AD166">
            <v>0</v>
          </cell>
          <cell r="AE166"/>
        </row>
        <row r="167">
          <cell r="F167" t="str">
            <v>301-161</v>
          </cell>
          <cell r="G167">
            <v>33.996600000000001</v>
          </cell>
          <cell r="H167">
            <v>0.15952</v>
          </cell>
          <cell r="I167">
            <v>0</v>
          </cell>
          <cell r="J167">
            <v>9.7615833333333324</v>
          </cell>
          <cell r="K167">
            <v>43.917703333333336</v>
          </cell>
          <cell r="L167">
            <v>0</v>
          </cell>
          <cell r="M167">
            <v>0.21666666666666667</v>
          </cell>
          <cell r="N167">
            <v>44.134370000000004</v>
          </cell>
          <cell r="O167">
            <v>44.134370000000004</v>
          </cell>
          <cell r="P167" t="str">
            <v>bez zmian</v>
          </cell>
          <cell r="Q167">
            <v>0</v>
          </cell>
          <cell r="R167">
            <v>44.134370000000004</v>
          </cell>
          <cell r="S167">
            <v>1.1525174144323345</v>
          </cell>
          <cell r="T167">
            <v>50.865629999999996</v>
          </cell>
          <cell r="U167">
            <v>95</v>
          </cell>
          <cell r="V167">
            <v>95</v>
          </cell>
          <cell r="W167" t="str">
            <v>bez zmian</v>
          </cell>
          <cell r="X167">
            <v>95</v>
          </cell>
          <cell r="Y167">
            <v>34.156120000000001</v>
          </cell>
          <cell r="Z167">
            <v>6.5</v>
          </cell>
          <cell r="AA167">
            <v>34.156120000000001</v>
          </cell>
          <cell r="AB167">
            <v>6.5</v>
          </cell>
          <cell r="AC167">
            <v>0</v>
          </cell>
          <cell r="AD167">
            <v>0</v>
          </cell>
          <cell r="AE167"/>
        </row>
        <row r="168">
          <cell r="F168"/>
          <cell r="G168"/>
          <cell r="H168"/>
          <cell r="I168"/>
          <cell r="J168"/>
          <cell r="K168">
            <v>0</v>
          </cell>
          <cell r="L168"/>
          <cell r="M168"/>
          <cell r="N168"/>
          <cell r="O168" t="e">
            <v>#N/A</v>
          </cell>
          <cell r="P168"/>
          <cell r="Q168"/>
          <cell r="R168"/>
          <cell r="S168" t="e">
            <v>#DIV/0!</v>
          </cell>
          <cell r="T168"/>
          <cell r="U168">
            <v>0</v>
          </cell>
          <cell r="V168" t="e">
            <v>#N/A</v>
          </cell>
          <cell r="W168"/>
          <cell r="X168"/>
          <cell r="Y168"/>
          <cell r="Z168"/>
          <cell r="AA168"/>
          <cell r="AB168"/>
          <cell r="AC168">
            <v>0</v>
          </cell>
          <cell r="AD168">
            <v>0</v>
          </cell>
          <cell r="AE168"/>
        </row>
        <row r="169">
          <cell r="F169" t="str">
            <v>301-163</v>
          </cell>
          <cell r="G169">
            <v>8.7346000000000004</v>
          </cell>
          <cell r="H169">
            <v>7.039999999999999E-2</v>
          </cell>
          <cell r="I169">
            <v>0</v>
          </cell>
          <cell r="J169">
            <v>2.1432333333333333</v>
          </cell>
          <cell r="K169">
            <v>10.948233333333333</v>
          </cell>
          <cell r="L169">
            <v>0</v>
          </cell>
          <cell r="M169">
            <v>4.1666666666666664E-2</v>
          </cell>
          <cell r="N169">
            <v>10.989899999999999</v>
          </cell>
          <cell r="O169">
            <v>10.989899999999999</v>
          </cell>
          <cell r="P169" t="str">
            <v>bez zmian</v>
          </cell>
          <cell r="Q169">
            <v>0</v>
          </cell>
          <cell r="R169">
            <v>10.989899999999999</v>
          </cell>
          <cell r="S169">
            <v>2.184742354343534</v>
          </cell>
          <cell r="T169">
            <v>24.010100000000001</v>
          </cell>
          <cell r="U169">
            <v>35</v>
          </cell>
          <cell r="V169">
            <v>35</v>
          </cell>
          <cell r="W169" t="str">
            <v>bez zmian</v>
          </cell>
          <cell r="X169">
            <v>35</v>
          </cell>
          <cell r="Y169">
            <v>8.8049999999999997</v>
          </cell>
          <cell r="Z169">
            <v>1.25</v>
          </cell>
          <cell r="AA169">
            <v>8.8049999999999997</v>
          </cell>
          <cell r="AB169">
            <v>1.25</v>
          </cell>
          <cell r="AC169">
            <v>0</v>
          </cell>
          <cell r="AD169">
            <v>0</v>
          </cell>
          <cell r="AE169"/>
        </row>
        <row r="170">
          <cell r="F170" t="str">
            <v>301-164</v>
          </cell>
          <cell r="G170">
            <v>16.1846</v>
          </cell>
          <cell r="H170">
            <v>7.039999999999999E-2</v>
          </cell>
          <cell r="I170">
            <v>0</v>
          </cell>
          <cell r="J170">
            <v>2.1432333333333333</v>
          </cell>
          <cell r="K170">
            <v>18.398233333333334</v>
          </cell>
          <cell r="L170">
            <v>0</v>
          </cell>
          <cell r="M170">
            <v>4.1666666666666664E-2</v>
          </cell>
          <cell r="N170">
            <v>18.439900000000002</v>
          </cell>
          <cell r="O170">
            <v>18.439900000000002</v>
          </cell>
          <cell r="P170" t="str">
            <v>bez zmian</v>
          </cell>
          <cell r="Q170">
            <v>0</v>
          </cell>
          <cell r="R170">
            <v>18.439900000000002</v>
          </cell>
          <cell r="S170">
            <v>1.7115114507128562</v>
          </cell>
          <cell r="T170">
            <v>31.560099999999998</v>
          </cell>
          <cell r="U170">
            <v>50</v>
          </cell>
          <cell r="V170">
            <v>50</v>
          </cell>
          <cell r="W170" t="str">
            <v>bez zmian</v>
          </cell>
          <cell r="X170">
            <v>50</v>
          </cell>
          <cell r="Y170">
            <v>16.254999999999999</v>
          </cell>
          <cell r="Z170">
            <v>1.25</v>
          </cell>
          <cell r="AA170">
            <v>16.254999999999999</v>
          </cell>
          <cell r="AB170">
            <v>1.25</v>
          </cell>
          <cell r="AC170">
            <v>0</v>
          </cell>
          <cell r="AD170">
            <v>0</v>
          </cell>
          <cell r="AE170"/>
        </row>
        <row r="171">
          <cell r="F171" t="str">
            <v>301-165</v>
          </cell>
          <cell r="G171">
            <v>18.0746</v>
          </cell>
          <cell r="H171">
            <v>7.039999999999999E-2</v>
          </cell>
          <cell r="I171">
            <v>0</v>
          </cell>
          <cell r="J171">
            <v>2.1432333333333333</v>
          </cell>
          <cell r="K171">
            <v>20.288233333333334</v>
          </cell>
          <cell r="L171">
            <v>0</v>
          </cell>
          <cell r="M171">
            <v>4.1666666666666664E-2</v>
          </cell>
          <cell r="N171">
            <v>20.329900000000002</v>
          </cell>
          <cell r="O171">
            <v>20.329900000000002</v>
          </cell>
          <cell r="P171" t="str">
            <v>bez zmian</v>
          </cell>
          <cell r="Q171">
            <v>0</v>
          </cell>
          <cell r="R171">
            <v>20.329900000000002</v>
          </cell>
          <cell r="S171">
            <v>1.7053748419815147</v>
          </cell>
          <cell r="T171">
            <v>34.670099999999998</v>
          </cell>
          <cell r="U171">
            <v>55</v>
          </cell>
          <cell r="V171">
            <v>55</v>
          </cell>
          <cell r="W171" t="str">
            <v>bez zmian</v>
          </cell>
          <cell r="X171">
            <v>55</v>
          </cell>
          <cell r="Y171">
            <v>18.145</v>
          </cell>
          <cell r="Z171">
            <v>1.25</v>
          </cell>
          <cell r="AA171">
            <v>18.145</v>
          </cell>
          <cell r="AB171">
            <v>1.25</v>
          </cell>
          <cell r="AC171">
            <v>0</v>
          </cell>
          <cell r="AD171">
            <v>0</v>
          </cell>
          <cell r="AE171"/>
        </row>
        <row r="172">
          <cell r="F172" t="str">
            <v>301-166</v>
          </cell>
          <cell r="G172">
            <v>12.7646</v>
          </cell>
          <cell r="H172">
            <v>7.039999999999999E-2</v>
          </cell>
          <cell r="I172">
            <v>0</v>
          </cell>
          <cell r="J172">
            <v>2.1432333333333333</v>
          </cell>
          <cell r="K172">
            <v>14.978233333333332</v>
          </cell>
          <cell r="L172">
            <v>0</v>
          </cell>
          <cell r="M172">
            <v>4.1666666666666664E-2</v>
          </cell>
          <cell r="N172">
            <v>15.019899999999998</v>
          </cell>
          <cell r="O172">
            <v>15.019899999999998</v>
          </cell>
          <cell r="P172" t="str">
            <v>bez zmian</v>
          </cell>
          <cell r="Q172">
            <v>0</v>
          </cell>
          <cell r="R172">
            <v>15.019899999999998</v>
          </cell>
          <cell r="S172">
            <v>2.3289169701529309</v>
          </cell>
          <cell r="T172">
            <v>34.9801</v>
          </cell>
          <cell r="U172">
            <v>50</v>
          </cell>
          <cell r="V172">
            <v>50</v>
          </cell>
          <cell r="W172" t="str">
            <v>bez zmian</v>
          </cell>
          <cell r="X172">
            <v>50</v>
          </cell>
          <cell r="Y172">
            <v>12.834999999999999</v>
          </cell>
          <cell r="Z172">
            <v>1.25</v>
          </cell>
          <cell r="AA172">
            <v>12.834999999999999</v>
          </cell>
          <cell r="AB172">
            <v>1.25</v>
          </cell>
          <cell r="AC172">
            <v>0</v>
          </cell>
          <cell r="AD172">
            <v>0</v>
          </cell>
          <cell r="AE172"/>
        </row>
        <row r="173">
          <cell r="F173" t="str">
            <v>301-167</v>
          </cell>
          <cell r="G173">
            <v>106.72460000000001</v>
          </cell>
          <cell r="H173">
            <v>7.039999999999999E-2</v>
          </cell>
          <cell r="I173">
            <v>0</v>
          </cell>
          <cell r="J173">
            <v>2.1432333333333333</v>
          </cell>
          <cell r="K173">
            <v>108.93823333333334</v>
          </cell>
          <cell r="L173">
            <v>0</v>
          </cell>
          <cell r="M173">
            <v>4.1666666666666664E-2</v>
          </cell>
          <cell r="N173">
            <v>108.97990000000001</v>
          </cell>
          <cell r="O173">
            <v>108.97990000000001</v>
          </cell>
          <cell r="P173" t="str">
            <v>bez zmian</v>
          </cell>
          <cell r="Q173">
            <v>0</v>
          </cell>
          <cell r="R173">
            <v>108.97990000000001</v>
          </cell>
          <cell r="S173">
            <v>0.3764006023129034</v>
          </cell>
          <cell r="T173">
            <v>41.020099999999985</v>
          </cell>
          <cell r="U173">
            <v>150</v>
          </cell>
          <cell r="V173">
            <v>150</v>
          </cell>
          <cell r="W173" t="str">
            <v>bez zmian</v>
          </cell>
          <cell r="X173">
            <v>150</v>
          </cell>
          <cell r="Y173">
            <v>106.79500000000002</v>
          </cell>
          <cell r="Z173">
            <v>1.25</v>
          </cell>
          <cell r="AA173">
            <v>106.79500000000002</v>
          </cell>
          <cell r="AB173">
            <v>1.25</v>
          </cell>
          <cell r="AC173">
            <v>0</v>
          </cell>
          <cell r="AD173">
            <v>0</v>
          </cell>
          <cell r="AE173"/>
        </row>
        <row r="174">
          <cell r="F174" t="str">
            <v>301-168</v>
          </cell>
          <cell r="G174">
            <v>85.024600000000007</v>
          </cell>
          <cell r="H174">
            <v>0.11951999999999999</v>
          </cell>
          <cell r="I174">
            <v>0</v>
          </cell>
          <cell r="J174">
            <v>5.0426000000000002</v>
          </cell>
          <cell r="K174">
            <v>90.186720000000008</v>
          </cell>
          <cell r="L174">
            <v>0</v>
          </cell>
          <cell r="M174">
            <v>0.10666666666666667</v>
          </cell>
          <cell r="N174">
            <v>90.293386666666677</v>
          </cell>
          <cell r="O174">
            <v>90.293386666666677</v>
          </cell>
          <cell r="P174" t="str">
            <v>bez zmian</v>
          </cell>
          <cell r="Q174">
            <v>0</v>
          </cell>
          <cell r="R174">
            <v>90.293386666666677</v>
          </cell>
          <cell r="S174">
            <v>0.5505011515055217</v>
          </cell>
          <cell r="T174">
            <v>49.706613333333323</v>
          </cell>
          <cell r="U174">
            <v>140</v>
          </cell>
          <cell r="V174">
            <v>140</v>
          </cell>
          <cell r="W174" t="str">
            <v>bez zmian</v>
          </cell>
          <cell r="X174">
            <v>140</v>
          </cell>
          <cell r="Y174">
            <v>85.144120000000001</v>
          </cell>
          <cell r="Z174">
            <v>3.2</v>
          </cell>
          <cell r="AA174">
            <v>85.144120000000001</v>
          </cell>
          <cell r="AB174">
            <v>3.2</v>
          </cell>
          <cell r="AC174">
            <v>0</v>
          </cell>
          <cell r="AD174">
            <v>0</v>
          </cell>
          <cell r="AE174"/>
        </row>
        <row r="175">
          <cell r="F175" t="str">
            <v>301-169</v>
          </cell>
          <cell r="G175">
            <v>29.634599999999999</v>
          </cell>
          <cell r="H175">
            <v>7.039999999999999E-2</v>
          </cell>
          <cell r="I175">
            <v>0</v>
          </cell>
          <cell r="J175">
            <v>2.1432333333333333</v>
          </cell>
          <cell r="K175">
            <v>31.848233333333333</v>
          </cell>
          <cell r="L175">
            <v>0</v>
          </cell>
          <cell r="M175">
            <v>4.1666666666666664E-2</v>
          </cell>
          <cell r="N175">
            <v>31.889900000000001</v>
          </cell>
          <cell r="O175">
            <v>31.889900000000001</v>
          </cell>
          <cell r="P175" t="str">
            <v>bez zmian</v>
          </cell>
          <cell r="Q175">
            <v>0</v>
          </cell>
          <cell r="R175">
            <v>31.889900000000001</v>
          </cell>
          <cell r="S175">
            <v>1.508631259426966</v>
          </cell>
          <cell r="T175">
            <v>48.110100000000003</v>
          </cell>
          <cell r="U175">
            <v>80</v>
          </cell>
          <cell r="V175">
            <v>80</v>
          </cell>
          <cell r="W175" t="str">
            <v>bez zmian</v>
          </cell>
          <cell r="X175">
            <v>80</v>
          </cell>
          <cell r="Y175">
            <v>29.704999999999998</v>
          </cell>
          <cell r="Z175">
            <v>1.25</v>
          </cell>
          <cell r="AA175">
            <v>29.704999999999998</v>
          </cell>
          <cell r="AB175">
            <v>1.25</v>
          </cell>
          <cell r="AC175">
            <v>0</v>
          </cell>
          <cell r="AD175">
            <v>0</v>
          </cell>
          <cell r="AE175" t="str">
            <v>bez pracowników</v>
          </cell>
        </row>
        <row r="176">
          <cell r="F176"/>
          <cell r="G176"/>
          <cell r="H176"/>
          <cell r="I176"/>
          <cell r="J176"/>
          <cell r="K176">
            <v>0</v>
          </cell>
          <cell r="L176"/>
          <cell r="M176"/>
          <cell r="N176"/>
          <cell r="O176" t="e">
            <v>#N/A</v>
          </cell>
          <cell r="P176"/>
          <cell r="Q176"/>
          <cell r="R176"/>
          <cell r="S176" t="e">
            <v>#DIV/0!</v>
          </cell>
          <cell r="T176"/>
          <cell r="U176">
            <v>0</v>
          </cell>
          <cell r="V176" t="e">
            <v>#N/A</v>
          </cell>
          <cell r="W176"/>
          <cell r="X176"/>
          <cell r="Y176"/>
          <cell r="Z176"/>
          <cell r="AA176"/>
          <cell r="AB176"/>
          <cell r="AC176"/>
          <cell r="AD176">
            <v>0</v>
          </cell>
          <cell r="AE176"/>
        </row>
        <row r="177">
          <cell r="F177" t="str">
            <v>301-171</v>
          </cell>
          <cell r="G177">
            <v>68.429624805102762</v>
          </cell>
          <cell r="H177">
            <v>6.7199999999999996E-2</v>
          </cell>
          <cell r="I177">
            <v>0</v>
          </cell>
          <cell r="J177">
            <v>2.3231833333333332</v>
          </cell>
          <cell r="K177">
            <v>70.820008138436094</v>
          </cell>
          <cell r="L177">
            <v>0</v>
          </cell>
          <cell r="M177">
            <v>4.6666666666666669E-2</v>
          </cell>
          <cell r="N177">
            <v>70.866674805102761</v>
          </cell>
          <cell r="O177">
            <v>70.866674805102761</v>
          </cell>
          <cell r="P177" t="str">
            <v>bez zmian</v>
          </cell>
          <cell r="Q177">
            <v>0</v>
          </cell>
          <cell r="R177">
            <v>70.866674805102761</v>
          </cell>
          <cell r="S177">
            <v>0.26999044681463652</v>
          </cell>
          <cell r="T177">
            <v>19.133325194897239</v>
          </cell>
          <cell r="U177">
            <v>90</v>
          </cell>
          <cell r="V177">
            <v>90</v>
          </cell>
          <cell r="W177" t="str">
            <v>bez zmian</v>
          </cell>
          <cell r="X177">
            <v>90</v>
          </cell>
          <cell r="Y177">
            <v>68.496824805102762</v>
          </cell>
          <cell r="Z177">
            <v>1.4000000000000001</v>
          </cell>
          <cell r="AA177">
            <v>27.402953203636358</v>
          </cell>
          <cell r="AB177">
            <v>1.4000000000000001</v>
          </cell>
          <cell r="AC177">
            <v>41.093871601466404</v>
          </cell>
          <cell r="AD177">
            <v>0</v>
          </cell>
          <cell r="AE177"/>
        </row>
        <row r="178">
          <cell r="F178" t="str">
            <v>301-172</v>
          </cell>
          <cell r="G178">
            <v>41.133699999999997</v>
          </cell>
          <cell r="H178">
            <v>0.15952</v>
          </cell>
          <cell r="I178">
            <v>0</v>
          </cell>
          <cell r="J178">
            <v>9.0597666666666665</v>
          </cell>
          <cell r="K178">
            <v>50.352986666666666</v>
          </cell>
          <cell r="L178">
            <v>0</v>
          </cell>
          <cell r="M178">
            <v>0.20666666666666667</v>
          </cell>
          <cell r="N178">
            <v>50.55965333333333</v>
          </cell>
          <cell r="O178">
            <v>50.55965333333333</v>
          </cell>
          <cell r="P178" t="str">
            <v>bez zmian</v>
          </cell>
          <cell r="Q178">
            <v>0</v>
          </cell>
          <cell r="R178">
            <v>50.55965333333333</v>
          </cell>
          <cell r="S178">
            <v>0.97786166255359364</v>
          </cell>
          <cell r="T178">
            <v>49.44034666666667</v>
          </cell>
          <cell r="U178">
            <v>100</v>
          </cell>
          <cell r="V178">
            <v>100</v>
          </cell>
          <cell r="W178" t="str">
            <v>bez zmian</v>
          </cell>
          <cell r="X178">
            <v>100</v>
          </cell>
          <cell r="Y178">
            <v>41.293219999999998</v>
          </cell>
          <cell r="Z178">
            <v>6.2</v>
          </cell>
          <cell r="AA178">
            <v>41.293219999999998</v>
          </cell>
          <cell r="AB178">
            <v>6.2</v>
          </cell>
          <cell r="AC178">
            <v>0</v>
          </cell>
          <cell r="AD178">
            <v>0</v>
          </cell>
          <cell r="AE178"/>
        </row>
        <row r="179">
          <cell r="F179" t="str">
            <v>301-173</v>
          </cell>
          <cell r="G179">
            <v>48.9711</v>
          </cell>
          <cell r="H179">
            <v>0.15952</v>
          </cell>
          <cell r="I179">
            <v>0</v>
          </cell>
          <cell r="J179">
            <v>9.0597666666666665</v>
          </cell>
          <cell r="K179">
            <v>58.190386666666669</v>
          </cell>
          <cell r="L179">
            <v>0</v>
          </cell>
          <cell r="M179">
            <v>0.20666666666666667</v>
          </cell>
          <cell r="N179">
            <v>58.397053333333332</v>
          </cell>
          <cell r="O179">
            <v>58.397053333333332</v>
          </cell>
          <cell r="P179" t="str">
            <v>bez zmian</v>
          </cell>
          <cell r="Q179">
            <v>0</v>
          </cell>
          <cell r="R179">
            <v>58.397053333333332</v>
          </cell>
          <cell r="S179">
            <v>0.54117365282586183</v>
          </cell>
          <cell r="T179">
            <v>31.602946666666671</v>
          </cell>
          <cell r="U179">
            <v>90</v>
          </cell>
          <cell r="V179">
            <v>90</v>
          </cell>
          <cell r="W179" t="str">
            <v>bez zmian</v>
          </cell>
          <cell r="X179">
            <v>90</v>
          </cell>
          <cell r="Y179">
            <v>49.13062</v>
          </cell>
          <cell r="Z179">
            <v>6.2</v>
          </cell>
          <cell r="AA179">
            <v>49.13062</v>
          </cell>
          <cell r="AB179">
            <v>6.2</v>
          </cell>
          <cell r="AC179">
            <v>0</v>
          </cell>
          <cell r="AD179">
            <v>0</v>
          </cell>
          <cell r="AE179"/>
        </row>
        <row r="180">
          <cell r="F180" t="str">
            <v>301-174</v>
          </cell>
          <cell r="G180">
            <v>36.738199999999999</v>
          </cell>
          <cell r="H180">
            <v>0.15952</v>
          </cell>
          <cell r="I180">
            <v>0</v>
          </cell>
          <cell r="J180">
            <v>9.0597666666666665</v>
          </cell>
          <cell r="K180">
            <v>45.957486666666668</v>
          </cell>
          <cell r="L180">
            <v>0</v>
          </cell>
          <cell r="M180">
            <v>0.20666666666666667</v>
          </cell>
          <cell r="N180">
            <v>46.164153333333331</v>
          </cell>
          <cell r="O180">
            <v>46.164153333333331</v>
          </cell>
          <cell r="P180" t="str">
            <v>bez zmian</v>
          </cell>
          <cell r="Q180">
            <v>0</v>
          </cell>
          <cell r="R180">
            <v>46.164153333333331</v>
          </cell>
          <cell r="S180">
            <v>0.62463718241411847</v>
          </cell>
          <cell r="T180">
            <v>28.835846666666669</v>
          </cell>
          <cell r="U180">
            <v>75</v>
          </cell>
          <cell r="V180">
            <v>75</v>
          </cell>
          <cell r="W180" t="str">
            <v>bez zmian</v>
          </cell>
          <cell r="X180">
            <v>75</v>
          </cell>
          <cell r="Y180">
            <v>36.89772</v>
          </cell>
          <cell r="Z180">
            <v>6.2</v>
          </cell>
          <cell r="AA180">
            <v>36.89772</v>
          </cell>
          <cell r="AB180">
            <v>6.2</v>
          </cell>
          <cell r="AC180">
            <v>0</v>
          </cell>
          <cell r="AD180">
            <v>0</v>
          </cell>
          <cell r="AE180"/>
        </row>
        <row r="181">
          <cell r="F181" t="str">
            <v>301-175</v>
          </cell>
          <cell r="G181">
            <v>42.206499999999998</v>
          </cell>
          <cell r="H181">
            <v>0.15952</v>
          </cell>
          <cell r="I181">
            <v>0</v>
          </cell>
          <cell r="J181">
            <v>10.17975</v>
          </cell>
          <cell r="K181">
            <v>52.545769999999997</v>
          </cell>
          <cell r="L181">
            <v>0</v>
          </cell>
          <cell r="M181">
            <v>0.21666666666666667</v>
          </cell>
          <cell r="N181">
            <v>52.762436666666666</v>
          </cell>
          <cell r="O181">
            <v>52.762436666666666</v>
          </cell>
          <cell r="P181" t="str">
            <v>bez zmian</v>
          </cell>
          <cell r="Q181">
            <v>0</v>
          </cell>
          <cell r="R181">
            <v>52.762436666666666</v>
          </cell>
          <cell r="S181">
            <v>0.89528775237888625</v>
          </cell>
          <cell r="T181">
            <v>47.237563333333334</v>
          </cell>
          <cell r="U181">
            <v>100</v>
          </cell>
          <cell r="V181">
            <v>100</v>
          </cell>
          <cell r="W181" t="str">
            <v>bez zmian</v>
          </cell>
          <cell r="X181">
            <v>100</v>
          </cell>
          <cell r="Y181">
            <v>42.366019999999999</v>
          </cell>
          <cell r="Z181">
            <v>6.5</v>
          </cell>
          <cell r="AA181">
            <v>42.366019999999999</v>
          </cell>
          <cell r="AB181">
            <v>6.5</v>
          </cell>
          <cell r="AC181">
            <v>0</v>
          </cell>
          <cell r="AD181">
            <v>0</v>
          </cell>
          <cell r="AE181"/>
        </row>
        <row r="182">
          <cell r="F182" t="str">
            <v>301-176</v>
          </cell>
          <cell r="G182">
            <v>34.816099999999999</v>
          </cell>
          <cell r="H182">
            <v>0.15952</v>
          </cell>
          <cell r="I182">
            <v>0</v>
          </cell>
          <cell r="J182">
            <v>9.0597666666666665</v>
          </cell>
          <cell r="K182">
            <v>44.035386666666668</v>
          </cell>
          <cell r="L182">
            <v>0</v>
          </cell>
          <cell r="M182">
            <v>0.20666666666666667</v>
          </cell>
          <cell r="N182">
            <v>44.242053333333331</v>
          </cell>
          <cell r="O182">
            <v>44.242053333333331</v>
          </cell>
          <cell r="P182" t="str">
            <v>bez zmian</v>
          </cell>
          <cell r="Q182">
            <v>0</v>
          </cell>
          <cell r="R182">
            <v>44.242053333333331</v>
          </cell>
          <cell r="S182">
            <v>0.46919039924005945</v>
          </cell>
          <cell r="T182">
            <v>20.757946666666669</v>
          </cell>
          <cell r="U182">
            <v>65</v>
          </cell>
          <cell r="V182">
            <v>65</v>
          </cell>
          <cell r="W182" t="str">
            <v>bez zmian</v>
          </cell>
          <cell r="X182">
            <v>65</v>
          </cell>
          <cell r="Y182">
            <v>34.975619999999999</v>
          </cell>
          <cell r="Z182">
            <v>6.2</v>
          </cell>
          <cell r="AA182">
            <v>34.975619999999999</v>
          </cell>
          <cell r="AB182">
            <v>6.2</v>
          </cell>
          <cell r="AC182">
            <v>0</v>
          </cell>
          <cell r="AD182">
            <v>0</v>
          </cell>
          <cell r="AE182"/>
        </row>
        <row r="183">
          <cell r="F183" t="str">
            <v>301-177</v>
          </cell>
          <cell r="G183"/>
          <cell r="H183"/>
          <cell r="I183"/>
          <cell r="J183"/>
          <cell r="K183"/>
          <cell r="L183"/>
          <cell r="M183"/>
          <cell r="N183"/>
          <cell r="O183">
            <v>0</v>
          </cell>
          <cell r="P183"/>
          <cell r="Q183"/>
          <cell r="R183"/>
          <cell r="S183"/>
          <cell r="T183"/>
          <cell r="U183"/>
          <cell r="V183">
            <v>0</v>
          </cell>
          <cell r="W183"/>
          <cell r="X183"/>
          <cell r="Y183"/>
          <cell r="Z183"/>
          <cell r="AA183">
            <v>285.81406666666663</v>
          </cell>
          <cell r="AB183">
            <v>36</v>
          </cell>
          <cell r="AC183"/>
          <cell r="AD183"/>
          <cell r="AE183"/>
        </row>
        <row r="184">
          <cell r="F184" t="str">
            <v>301-178</v>
          </cell>
          <cell r="G184">
            <v>41.133699999999997</v>
          </cell>
          <cell r="H184">
            <v>0.15952</v>
          </cell>
          <cell r="I184">
            <v>0</v>
          </cell>
          <cell r="J184">
            <v>9.3434166666666663</v>
          </cell>
          <cell r="K184">
            <v>50.636636666666661</v>
          </cell>
          <cell r="L184">
            <v>0</v>
          </cell>
          <cell r="M184">
            <v>0.21666666666666667</v>
          </cell>
          <cell r="N184">
            <v>50.853303333333329</v>
          </cell>
          <cell r="O184">
            <v>50.853303333333329</v>
          </cell>
          <cell r="P184" t="str">
            <v>bez zmian</v>
          </cell>
          <cell r="Q184">
            <v>0</v>
          </cell>
          <cell r="R184">
            <v>50.853303333333329</v>
          </cell>
          <cell r="S184">
            <v>0.9664405937313415</v>
          </cell>
          <cell r="T184">
            <v>49.146696666666671</v>
          </cell>
          <cell r="U184">
            <v>100</v>
          </cell>
          <cell r="V184">
            <v>100</v>
          </cell>
          <cell r="W184" t="str">
            <v>bez zmian</v>
          </cell>
          <cell r="X184">
            <v>100</v>
          </cell>
          <cell r="Y184">
            <v>41.293219999999998</v>
          </cell>
          <cell r="Z184">
            <v>6.5</v>
          </cell>
          <cell r="AA184">
            <v>41.293219999999998</v>
          </cell>
          <cell r="AB184">
            <v>6.5</v>
          </cell>
          <cell r="AC184">
            <v>0</v>
          </cell>
          <cell r="AD184">
            <v>0</v>
          </cell>
          <cell r="AE184"/>
        </row>
        <row r="185">
          <cell r="F185" t="str">
            <v>301-179</v>
          </cell>
          <cell r="G185">
            <v>513.52460000000008</v>
          </cell>
          <cell r="H185">
            <v>0.11951999999999999</v>
          </cell>
          <cell r="I185">
            <v>0</v>
          </cell>
          <cell r="J185">
            <v>4.3482166666666666</v>
          </cell>
          <cell r="K185">
            <v>517.99233666666669</v>
          </cell>
          <cell r="L185">
            <v>0</v>
          </cell>
          <cell r="M185">
            <v>8.666666666666667E-2</v>
          </cell>
          <cell r="N185">
            <v>518.07900333333339</v>
          </cell>
          <cell r="O185">
            <v>518.07900333333339</v>
          </cell>
          <cell r="P185" t="str">
            <v>bez zmian</v>
          </cell>
          <cell r="Q185">
            <v>0</v>
          </cell>
          <cell r="R185">
            <v>518.07900333333339</v>
          </cell>
          <cell r="S185">
            <v>0.25463490281961554</v>
          </cell>
          <cell r="T185">
            <v>131.92099666666661</v>
          </cell>
          <cell r="U185">
            <v>650</v>
          </cell>
          <cell r="V185">
            <v>650</v>
          </cell>
          <cell r="W185" t="str">
            <v>bez zmian</v>
          </cell>
          <cell r="X185">
            <v>650</v>
          </cell>
          <cell r="Y185">
            <v>513.64412000000004</v>
          </cell>
          <cell r="Z185">
            <v>2.6</v>
          </cell>
          <cell r="AA185">
            <v>513.64412000000004</v>
          </cell>
          <cell r="AB185">
            <v>2.6</v>
          </cell>
          <cell r="AC185">
            <v>0</v>
          </cell>
          <cell r="AD185">
            <v>0</v>
          </cell>
          <cell r="AE185" t="str">
            <v>bez pracowników</v>
          </cell>
        </row>
        <row r="186">
          <cell r="F186" t="str">
            <v>301-180</v>
          </cell>
          <cell r="G186">
            <v>287.80460000000005</v>
          </cell>
          <cell r="H186">
            <v>0.11951999999999999</v>
          </cell>
          <cell r="I186">
            <v>0</v>
          </cell>
          <cell r="J186">
            <v>4.3482166666666666</v>
          </cell>
          <cell r="K186">
            <v>292.27233666666672</v>
          </cell>
          <cell r="L186">
            <v>0</v>
          </cell>
          <cell r="M186">
            <v>8.666666666666667E-2</v>
          </cell>
          <cell r="N186">
            <v>292.35900333333336</v>
          </cell>
          <cell r="O186">
            <v>292.35900333333336</v>
          </cell>
          <cell r="P186" t="str">
            <v>bez zmian</v>
          </cell>
          <cell r="Q186">
            <v>0</v>
          </cell>
          <cell r="R186">
            <v>292.35900333333336</v>
          </cell>
          <cell r="S186">
            <v>0.29977184101541993</v>
          </cell>
          <cell r="T186">
            <v>87.640996666666638</v>
          </cell>
          <cell r="U186">
            <v>380</v>
          </cell>
          <cell r="V186">
            <v>380</v>
          </cell>
          <cell r="W186" t="str">
            <v>bez zmian</v>
          </cell>
          <cell r="X186">
            <v>380</v>
          </cell>
          <cell r="Y186">
            <v>287.92412000000007</v>
          </cell>
          <cell r="Z186">
            <v>2.6</v>
          </cell>
          <cell r="AA186">
            <v>287.92412000000007</v>
          </cell>
          <cell r="AB186">
            <v>2.6</v>
          </cell>
          <cell r="AC186">
            <v>0</v>
          </cell>
          <cell r="AD186">
            <v>0</v>
          </cell>
          <cell r="AE186" t="str">
            <v>bez pracowników</v>
          </cell>
        </row>
        <row r="187">
          <cell r="F187" t="str">
            <v>301-181</v>
          </cell>
          <cell r="G187">
            <v>293.20460000000008</v>
          </cell>
          <cell r="H187">
            <v>0.11951999999999999</v>
          </cell>
          <cell r="I187">
            <v>0</v>
          </cell>
          <cell r="J187">
            <v>4.3482166666666666</v>
          </cell>
          <cell r="K187">
            <v>297.67233666666675</v>
          </cell>
          <cell r="L187">
            <v>0</v>
          </cell>
          <cell r="M187">
            <v>8.666666666666667E-2</v>
          </cell>
          <cell r="N187">
            <v>297.7590033333334</v>
          </cell>
          <cell r="O187">
            <v>297.7590033333334</v>
          </cell>
          <cell r="P187" t="str">
            <v>bez zmian</v>
          </cell>
          <cell r="Q187">
            <v>0</v>
          </cell>
          <cell r="R187">
            <v>297.7590033333334</v>
          </cell>
          <cell r="S187">
            <v>0.27619986548181708</v>
          </cell>
          <cell r="T187">
            <v>82.240996666666604</v>
          </cell>
          <cell r="U187">
            <v>380</v>
          </cell>
          <cell r="V187">
            <v>380</v>
          </cell>
          <cell r="W187" t="str">
            <v>bez zmian</v>
          </cell>
          <cell r="X187">
            <v>380</v>
          </cell>
          <cell r="Y187">
            <v>293.32412000000011</v>
          </cell>
          <cell r="Z187">
            <v>2.6</v>
          </cell>
          <cell r="AA187">
            <v>293.32412000000011</v>
          </cell>
          <cell r="AB187">
            <v>2.6</v>
          </cell>
          <cell r="AC187">
            <v>0</v>
          </cell>
          <cell r="AD187">
            <v>0</v>
          </cell>
          <cell r="AE187" t="str">
            <v>bez pracowników</v>
          </cell>
        </row>
        <row r="188">
          <cell r="F188" t="str">
            <v>301-182</v>
          </cell>
          <cell r="G188">
            <v>19.13</v>
          </cell>
          <cell r="H188">
            <v>7.039999999999999E-2</v>
          </cell>
          <cell r="I188">
            <v>0</v>
          </cell>
          <cell r="J188">
            <v>2.1432333333333333</v>
          </cell>
          <cell r="K188">
            <v>21.343633333333333</v>
          </cell>
          <cell r="L188">
            <v>0</v>
          </cell>
          <cell r="M188">
            <v>4.1666666666666664E-2</v>
          </cell>
          <cell r="N188">
            <v>21.385300000000001</v>
          </cell>
          <cell r="O188">
            <v>21.385300000000001</v>
          </cell>
          <cell r="P188" t="str">
            <v>bez zmian</v>
          </cell>
          <cell r="Q188">
            <v>0</v>
          </cell>
          <cell r="R188">
            <v>21.385300000000001</v>
          </cell>
          <cell r="S188">
            <v>1.5718601095144795</v>
          </cell>
          <cell r="T188">
            <v>33.614699999999999</v>
          </cell>
          <cell r="U188">
            <v>55</v>
          </cell>
          <cell r="V188">
            <v>55</v>
          </cell>
          <cell r="W188" t="str">
            <v>bez zmian</v>
          </cell>
          <cell r="X188">
            <v>55</v>
          </cell>
          <cell r="Y188">
            <v>19.200399999999998</v>
          </cell>
          <cell r="Z188">
            <v>1.25</v>
          </cell>
          <cell r="AA188">
            <v>19.200399999999998</v>
          </cell>
          <cell r="AB188">
            <v>1.25</v>
          </cell>
          <cell r="AC188">
            <v>0</v>
          </cell>
          <cell r="AD188">
            <v>0</v>
          </cell>
          <cell r="AE188" t="str">
            <v>bez pracowników</v>
          </cell>
        </row>
        <row r="189">
          <cell r="F189" t="str">
            <v>301-183</v>
          </cell>
          <cell r="G189">
            <v>39.564599999999999</v>
          </cell>
          <cell r="H189">
            <v>7.392E-2</v>
          </cell>
          <cell r="I189">
            <v>0</v>
          </cell>
          <cell r="J189">
            <v>2.1432333333333333</v>
          </cell>
          <cell r="K189">
            <v>41.781753333333334</v>
          </cell>
          <cell r="L189">
            <v>0</v>
          </cell>
          <cell r="M189">
            <v>4.1666666666666664E-2</v>
          </cell>
          <cell r="N189">
            <v>41.823419999999999</v>
          </cell>
          <cell r="O189">
            <v>41.823419999999999</v>
          </cell>
          <cell r="P189" t="str">
            <v>bez zmian</v>
          </cell>
          <cell r="Q189">
            <v>0</v>
          </cell>
          <cell r="R189">
            <v>41.823419999999999</v>
          </cell>
          <cell r="S189">
            <v>0.9128038787837055</v>
          </cell>
          <cell r="T189">
            <v>38.176580000000001</v>
          </cell>
          <cell r="U189">
            <v>80</v>
          </cell>
          <cell r="V189">
            <v>80</v>
          </cell>
          <cell r="W189" t="str">
            <v>bez zmian</v>
          </cell>
          <cell r="X189">
            <v>80</v>
          </cell>
          <cell r="Y189">
            <v>39.63852</v>
          </cell>
          <cell r="Z189">
            <v>1.25</v>
          </cell>
          <cell r="AA189"/>
          <cell r="AB189"/>
          <cell r="AC189">
            <v>39.63852</v>
          </cell>
          <cell r="AD189">
            <v>1.25</v>
          </cell>
          <cell r="AE189"/>
        </row>
        <row r="190">
          <cell r="F190" t="str">
            <v>301-184</v>
          </cell>
          <cell r="G190">
            <v>39.944600000000001</v>
          </cell>
          <cell r="H190">
            <v>7.392E-2</v>
          </cell>
          <cell r="I190">
            <v>0</v>
          </cell>
          <cell r="J190">
            <v>2.1432333333333333</v>
          </cell>
          <cell r="K190">
            <v>42.161753333333337</v>
          </cell>
          <cell r="L190">
            <v>0</v>
          </cell>
          <cell r="M190">
            <v>4.1666666666666664E-2</v>
          </cell>
          <cell r="N190">
            <v>42.203420000000001</v>
          </cell>
          <cell r="O190">
            <v>42.203420000000001</v>
          </cell>
          <cell r="P190" t="str">
            <v>bez zmian</v>
          </cell>
          <cell r="Q190">
            <v>0</v>
          </cell>
          <cell r="R190">
            <v>42.203420000000001</v>
          </cell>
          <cell r="S190">
            <v>0.89558097424331951</v>
          </cell>
          <cell r="T190">
            <v>37.796579999999999</v>
          </cell>
          <cell r="U190">
            <v>80</v>
          </cell>
          <cell r="V190">
            <v>80</v>
          </cell>
          <cell r="W190" t="str">
            <v>bez zmian</v>
          </cell>
          <cell r="X190">
            <v>80</v>
          </cell>
          <cell r="Y190">
            <v>40.018520000000002</v>
          </cell>
          <cell r="Z190">
            <v>1.25</v>
          </cell>
          <cell r="AA190"/>
          <cell r="AB190"/>
          <cell r="AC190">
            <v>40.018520000000002</v>
          </cell>
          <cell r="AD190">
            <v>1.25</v>
          </cell>
          <cell r="AE190"/>
        </row>
        <row r="191">
          <cell r="F191" t="str">
            <v>301-185</v>
          </cell>
          <cell r="G191">
            <v>45.3446</v>
          </cell>
          <cell r="H191">
            <v>7.392E-2</v>
          </cell>
          <cell r="I191">
            <v>0</v>
          </cell>
          <cell r="J191">
            <v>2.1432333333333333</v>
          </cell>
          <cell r="K191">
            <v>47.561753333333336</v>
          </cell>
          <cell r="L191">
            <v>0</v>
          </cell>
          <cell r="M191">
            <v>4.1666666666666664E-2</v>
          </cell>
          <cell r="N191">
            <v>47.60342</v>
          </cell>
          <cell r="O191">
            <v>47.60342</v>
          </cell>
          <cell r="P191" t="str">
            <v>bez zmian</v>
          </cell>
          <cell r="Q191">
            <v>0</v>
          </cell>
          <cell r="R191">
            <v>47.60342</v>
          </cell>
          <cell r="S191">
            <v>0.68055152339894909</v>
          </cell>
          <cell r="T191">
            <v>32.39658</v>
          </cell>
          <cell r="U191">
            <v>80</v>
          </cell>
          <cell r="V191">
            <v>80</v>
          </cell>
          <cell r="W191" t="str">
            <v>bez zmian</v>
          </cell>
          <cell r="X191">
            <v>80</v>
          </cell>
          <cell r="Y191">
            <v>45.418520000000001</v>
          </cell>
          <cell r="Z191">
            <v>1.25</v>
          </cell>
          <cell r="AA191"/>
          <cell r="AB191"/>
          <cell r="AC191">
            <v>45.418520000000001</v>
          </cell>
          <cell r="AD191">
            <v>1.25</v>
          </cell>
          <cell r="AE191"/>
        </row>
        <row r="192">
          <cell r="F192" t="str">
            <v>301-186</v>
          </cell>
          <cell r="G192">
            <v>24.537400000000002</v>
          </cell>
          <cell r="H192">
            <v>8.4419999999999995E-2</v>
          </cell>
          <cell r="I192">
            <v>0</v>
          </cell>
          <cell r="J192">
            <v>3.3302166666666668</v>
          </cell>
          <cell r="K192">
            <v>27.952036666666672</v>
          </cell>
          <cell r="L192">
            <v>0</v>
          </cell>
          <cell r="M192">
            <v>7.0000000000000007E-2</v>
          </cell>
          <cell r="N192">
            <v>28.022036666666672</v>
          </cell>
          <cell r="O192">
            <v>28.022036666666672</v>
          </cell>
          <cell r="P192" t="str">
            <v>bez zmian</v>
          </cell>
          <cell r="Q192">
            <v>0</v>
          </cell>
          <cell r="R192">
            <v>28.022036666666672</v>
          </cell>
          <cell r="S192">
            <v>0.42744799301406927</v>
          </cell>
          <cell r="T192">
            <v>11.977963333333328</v>
          </cell>
          <cell r="U192">
            <v>40</v>
          </cell>
          <cell r="V192">
            <v>40</v>
          </cell>
          <cell r="W192" t="str">
            <v>bez zmian</v>
          </cell>
          <cell r="X192">
            <v>40</v>
          </cell>
          <cell r="Y192">
            <v>24.621820000000003</v>
          </cell>
          <cell r="Z192">
            <v>2.1</v>
          </cell>
          <cell r="AA192"/>
          <cell r="AB192"/>
          <cell r="AC192">
            <v>24.621820000000003</v>
          </cell>
          <cell r="AD192">
            <v>2.1</v>
          </cell>
          <cell r="AE192"/>
        </row>
        <row r="193">
          <cell r="F193" t="str">
            <v>301-187</v>
          </cell>
          <cell r="G193">
            <v>28.593399999999999</v>
          </cell>
          <cell r="H193">
            <v>8.4419999999999995E-2</v>
          </cell>
          <cell r="I193">
            <v>0</v>
          </cell>
          <cell r="J193">
            <v>3.3302166666666668</v>
          </cell>
          <cell r="K193">
            <v>32.008036666666669</v>
          </cell>
          <cell r="L193">
            <v>0</v>
          </cell>
          <cell r="M193">
            <v>7.0000000000000007E-2</v>
          </cell>
          <cell r="N193">
            <v>32.078036666666669</v>
          </cell>
          <cell r="O193">
            <v>32.078036666666669</v>
          </cell>
          <cell r="P193" t="str">
            <v>bez zmian</v>
          </cell>
          <cell r="Q193">
            <v>0</v>
          </cell>
          <cell r="R193">
            <v>32.078036666666669</v>
          </cell>
          <cell r="S193">
            <v>0.24695910836604598</v>
          </cell>
          <cell r="T193">
            <v>7.9219633333333306</v>
          </cell>
          <cell r="U193">
            <v>40</v>
          </cell>
          <cell r="V193">
            <v>40</v>
          </cell>
          <cell r="W193" t="str">
            <v>bez zmian</v>
          </cell>
          <cell r="X193">
            <v>40</v>
          </cell>
          <cell r="Y193">
            <v>28.677820000000001</v>
          </cell>
          <cell r="Z193">
            <v>2.1</v>
          </cell>
          <cell r="AA193"/>
          <cell r="AB193"/>
          <cell r="AC193">
            <v>28.677820000000001</v>
          </cell>
          <cell r="AD193">
            <v>2.1</v>
          </cell>
          <cell r="AE193"/>
        </row>
        <row r="194">
          <cell r="F194" t="str">
            <v>301-188</v>
          </cell>
          <cell r="G194">
            <v>33.661070588235297</v>
          </cell>
          <cell r="H194">
            <v>7.0559999999999998E-2</v>
          </cell>
          <cell r="I194">
            <v>0</v>
          </cell>
          <cell r="J194">
            <v>2.3231833333333332</v>
          </cell>
          <cell r="K194">
            <v>36.054813921568631</v>
          </cell>
          <cell r="L194">
            <v>0</v>
          </cell>
          <cell r="M194">
            <v>4.6666666666666669E-2</v>
          </cell>
          <cell r="N194">
            <v>36.101480588235297</v>
          </cell>
          <cell r="O194">
            <v>36.101480588235297</v>
          </cell>
          <cell r="P194" t="str">
            <v>bez zmian</v>
          </cell>
          <cell r="Q194">
            <v>0</v>
          </cell>
          <cell r="R194">
            <v>36.101480588235297</v>
          </cell>
          <cell r="S194">
            <v>0.3849847481406049</v>
          </cell>
          <cell r="T194">
            <v>13.898519411764703</v>
          </cell>
          <cell r="U194">
            <v>50</v>
          </cell>
          <cell r="V194">
            <v>50</v>
          </cell>
          <cell r="W194" t="str">
            <v>bez zmian</v>
          </cell>
          <cell r="X194">
            <v>50</v>
          </cell>
          <cell r="Y194">
            <v>33.731630588235298</v>
          </cell>
          <cell r="Z194">
            <v>1.4000000000000001</v>
          </cell>
          <cell r="AA194"/>
          <cell r="AB194"/>
          <cell r="AC194">
            <v>33.731630588235298</v>
          </cell>
          <cell r="AD194">
            <v>1.4000000000000001</v>
          </cell>
          <cell r="AE194"/>
        </row>
        <row r="195">
          <cell r="F195" t="str">
            <v>301-189</v>
          </cell>
          <cell r="G195">
            <v>47.311070588235296</v>
          </cell>
          <cell r="H195">
            <v>7.0559999999999998E-2</v>
          </cell>
          <cell r="I195">
            <v>0</v>
          </cell>
          <cell r="J195">
            <v>2.3231833333333332</v>
          </cell>
          <cell r="K195">
            <v>49.704813921568629</v>
          </cell>
          <cell r="L195">
            <v>0</v>
          </cell>
          <cell r="M195">
            <v>4.6666666666666669E-2</v>
          </cell>
          <cell r="N195">
            <v>49.751480588235296</v>
          </cell>
          <cell r="O195">
            <v>49.751480588235296</v>
          </cell>
          <cell r="P195" t="str">
            <v>bez zmian</v>
          </cell>
          <cell r="Q195">
            <v>0</v>
          </cell>
          <cell r="R195">
            <v>49.751480588235296</v>
          </cell>
          <cell r="S195">
            <v>0.60799234624019516</v>
          </cell>
          <cell r="T195">
            <v>30.248519411764704</v>
          </cell>
          <cell r="U195">
            <v>80</v>
          </cell>
          <cell r="V195">
            <v>80</v>
          </cell>
          <cell r="W195" t="str">
            <v>bez zmian</v>
          </cell>
          <cell r="X195">
            <v>80</v>
          </cell>
          <cell r="Y195">
            <v>47.381630588235296</v>
          </cell>
          <cell r="Z195">
            <v>1.4000000000000001</v>
          </cell>
          <cell r="AA195"/>
          <cell r="AB195"/>
          <cell r="AC195">
            <v>47.381630588235296</v>
          </cell>
          <cell r="AD195">
            <v>1.4000000000000001</v>
          </cell>
          <cell r="AE195"/>
        </row>
        <row r="196">
          <cell r="F196" t="str">
            <v>301-190</v>
          </cell>
          <cell r="G196">
            <v>47.311070588235296</v>
          </cell>
          <cell r="H196">
            <v>0</v>
          </cell>
          <cell r="I196">
            <v>0</v>
          </cell>
          <cell r="J196">
            <v>2.3231833333333332</v>
          </cell>
          <cell r="K196">
            <v>49.634253921568629</v>
          </cell>
          <cell r="L196">
            <v>0</v>
          </cell>
          <cell r="M196">
            <v>4.6666666666666669E-2</v>
          </cell>
          <cell r="N196">
            <v>49.680920588235296</v>
          </cell>
          <cell r="O196">
            <v>49.680920588235296</v>
          </cell>
          <cell r="P196" t="str">
            <v>bez zmian</v>
          </cell>
          <cell r="Q196">
            <v>0</v>
          </cell>
          <cell r="R196">
            <v>49.680920588235296</v>
          </cell>
          <cell r="S196">
            <v>0.6102761191374626</v>
          </cell>
          <cell r="T196">
            <v>30.319079411764701</v>
          </cell>
          <cell r="U196">
            <v>80</v>
          </cell>
          <cell r="V196">
            <v>80</v>
          </cell>
          <cell r="W196" t="str">
            <v>bez zmian</v>
          </cell>
          <cell r="X196">
            <v>80</v>
          </cell>
          <cell r="Y196">
            <v>47.311070588235296</v>
          </cell>
          <cell r="Z196">
            <v>1.4000000000000001</v>
          </cell>
          <cell r="AA196"/>
          <cell r="AB196"/>
          <cell r="AC196">
            <v>47.311070588235296</v>
          </cell>
          <cell r="AD196">
            <v>1.4000000000000001</v>
          </cell>
          <cell r="AE196"/>
        </row>
        <row r="197">
          <cell r="F197" t="str">
            <v>301-191</v>
          </cell>
          <cell r="G197">
            <v>47.311070588235296</v>
          </cell>
          <cell r="H197">
            <v>7.0559999999999998E-2</v>
          </cell>
          <cell r="I197">
            <v>0</v>
          </cell>
          <cell r="J197">
            <v>2.3231833333333332</v>
          </cell>
          <cell r="K197">
            <v>49.704813921568629</v>
          </cell>
          <cell r="L197">
            <v>0</v>
          </cell>
          <cell r="M197">
            <v>4.6666666666666669E-2</v>
          </cell>
          <cell r="N197">
            <v>49.751480588235296</v>
          </cell>
          <cell r="O197">
            <v>49.751480588235296</v>
          </cell>
          <cell r="P197" t="str">
            <v>bez zmian</v>
          </cell>
          <cell r="Q197">
            <v>0</v>
          </cell>
          <cell r="R197">
            <v>49.751480588235296</v>
          </cell>
          <cell r="S197">
            <v>0.60799234624019516</v>
          </cell>
          <cell r="T197">
            <v>30.248519411764704</v>
          </cell>
          <cell r="U197">
            <v>80</v>
          </cell>
          <cell r="V197">
            <v>80</v>
          </cell>
          <cell r="W197" t="str">
            <v>bez zmian</v>
          </cell>
          <cell r="X197">
            <v>80</v>
          </cell>
          <cell r="Y197">
            <v>47.381630588235296</v>
          </cell>
          <cell r="Z197">
            <v>1.4000000000000001</v>
          </cell>
          <cell r="AA197"/>
          <cell r="AB197"/>
          <cell r="AC197">
            <v>47.381630588235296</v>
          </cell>
          <cell r="AD197">
            <v>1.4000000000000001</v>
          </cell>
          <cell r="AE197"/>
        </row>
        <row r="198">
          <cell r="F198" t="str">
            <v>301-192</v>
          </cell>
          <cell r="G198">
            <v>19.054600000000001</v>
          </cell>
          <cell r="H198">
            <v>7.392E-2</v>
          </cell>
          <cell r="I198">
            <v>0</v>
          </cell>
          <cell r="J198">
            <v>2.3231833333333332</v>
          </cell>
          <cell r="K198">
            <v>21.451703333333334</v>
          </cell>
          <cell r="L198">
            <v>0</v>
          </cell>
          <cell r="M198">
            <v>4.6666666666666669E-2</v>
          </cell>
          <cell r="N198">
            <v>21.498370000000001</v>
          </cell>
          <cell r="O198">
            <v>21.498370000000001</v>
          </cell>
          <cell r="P198" t="str">
            <v>bez zmian</v>
          </cell>
          <cell r="Q198">
            <v>0</v>
          </cell>
          <cell r="R198">
            <v>21.498370000000001</v>
          </cell>
          <cell r="S198">
            <v>1.7909092642837572</v>
          </cell>
          <cell r="T198">
            <v>38.501629999999999</v>
          </cell>
          <cell r="U198">
            <v>60</v>
          </cell>
          <cell r="V198">
            <v>60</v>
          </cell>
          <cell r="W198" t="str">
            <v>bez zmian</v>
          </cell>
          <cell r="X198">
            <v>60</v>
          </cell>
          <cell r="Y198">
            <v>19.128520000000002</v>
          </cell>
          <cell r="Z198">
            <v>1.4000000000000001</v>
          </cell>
          <cell r="AA198"/>
          <cell r="AB198"/>
          <cell r="AC198">
            <v>19.128520000000002</v>
          </cell>
          <cell r="AD198">
            <v>1.4000000000000001</v>
          </cell>
          <cell r="AE198" t="str">
            <v>bez pracowników</v>
          </cell>
        </row>
        <row r="199">
          <cell r="F199" t="str">
            <v>301-193</v>
          </cell>
          <cell r="G199">
            <v>12.5746</v>
          </cell>
          <cell r="H199">
            <v>7.392E-2</v>
          </cell>
          <cell r="I199">
            <v>0</v>
          </cell>
          <cell r="J199">
            <v>2.3231833333333332</v>
          </cell>
          <cell r="K199">
            <v>14.971703333333332</v>
          </cell>
          <cell r="L199">
            <v>0</v>
          </cell>
          <cell r="M199">
            <v>4.6666666666666669E-2</v>
          </cell>
          <cell r="N199">
            <v>15.018369999999999</v>
          </cell>
          <cell r="O199">
            <v>15.018369999999999</v>
          </cell>
          <cell r="P199" t="str">
            <v>bez zmian</v>
          </cell>
          <cell r="Q199">
            <v>0</v>
          </cell>
          <cell r="R199">
            <v>15.018369999999999</v>
          </cell>
          <cell r="S199">
            <v>1.6634048834860244</v>
          </cell>
          <cell r="T199">
            <v>24.981630000000003</v>
          </cell>
          <cell r="U199">
            <v>40</v>
          </cell>
          <cell r="V199">
            <v>40</v>
          </cell>
          <cell r="W199" t="str">
            <v>bez zmian</v>
          </cell>
          <cell r="X199">
            <v>40</v>
          </cell>
          <cell r="Y199">
            <v>12.64852</v>
          </cell>
          <cell r="Z199">
            <v>1.4000000000000001</v>
          </cell>
          <cell r="AA199"/>
          <cell r="AB199"/>
          <cell r="AC199">
            <v>12.64852</v>
          </cell>
          <cell r="AD199">
            <v>1.4000000000000001</v>
          </cell>
          <cell r="AE199" t="str">
            <v>bez pracowników</v>
          </cell>
        </row>
        <row r="200">
          <cell r="F200" t="str">
            <v>301-194</v>
          </cell>
          <cell r="G200">
            <v>14.2646</v>
          </cell>
          <cell r="H200">
            <v>7.392E-2</v>
          </cell>
          <cell r="I200">
            <v>0</v>
          </cell>
          <cell r="J200">
            <v>2.3231833333333332</v>
          </cell>
          <cell r="K200">
            <v>16.661703333333332</v>
          </cell>
          <cell r="L200">
            <v>0</v>
          </cell>
          <cell r="M200">
            <v>4.6666666666666669E-2</v>
          </cell>
          <cell r="N200">
            <v>16.708369999999999</v>
          </cell>
          <cell r="O200">
            <v>16.708369999999999</v>
          </cell>
          <cell r="P200" t="str">
            <v>bez zmian</v>
          </cell>
          <cell r="Q200">
            <v>0</v>
          </cell>
          <cell r="R200">
            <v>16.708369999999999</v>
          </cell>
          <cell r="S200">
            <v>0.79550728167978102</v>
          </cell>
          <cell r="T200">
            <v>13.291630000000001</v>
          </cell>
          <cell r="U200">
            <v>30</v>
          </cell>
          <cell r="V200">
            <v>30</v>
          </cell>
          <cell r="W200" t="str">
            <v>bez zmian</v>
          </cell>
          <cell r="X200">
            <v>30</v>
          </cell>
          <cell r="Y200">
            <v>14.338519999999999</v>
          </cell>
          <cell r="Z200">
            <v>1.4000000000000001</v>
          </cell>
          <cell r="AA200"/>
          <cell r="AB200"/>
          <cell r="AC200">
            <v>14.338519999999999</v>
          </cell>
          <cell r="AD200">
            <v>1.4000000000000001</v>
          </cell>
          <cell r="AE200"/>
        </row>
        <row r="201">
          <cell r="F201" t="str">
            <v>301-195</v>
          </cell>
          <cell r="G201">
            <v>37.954599999999999</v>
          </cell>
          <cell r="H201">
            <v>7.392E-2</v>
          </cell>
          <cell r="I201">
            <v>0</v>
          </cell>
          <cell r="J201">
            <v>2.3231833333333332</v>
          </cell>
          <cell r="K201">
            <v>40.351703333333333</v>
          </cell>
          <cell r="L201">
            <v>0</v>
          </cell>
          <cell r="M201">
            <v>4.6666666666666669E-2</v>
          </cell>
          <cell r="N201">
            <v>40.39837</v>
          </cell>
          <cell r="O201">
            <v>40.39837</v>
          </cell>
          <cell r="P201" t="str">
            <v>bez zmian</v>
          </cell>
          <cell r="Q201">
            <v>0</v>
          </cell>
          <cell r="R201">
            <v>40.39837</v>
          </cell>
          <cell r="S201">
            <v>0.48520843786519108</v>
          </cell>
          <cell r="T201">
            <v>19.60163</v>
          </cell>
          <cell r="U201">
            <v>60</v>
          </cell>
          <cell r="V201">
            <v>0</v>
          </cell>
          <cell r="W201" t="str">
            <v>nowe bad.</v>
          </cell>
          <cell r="X201">
            <v>60</v>
          </cell>
          <cell r="Y201">
            <v>38.02852</v>
          </cell>
          <cell r="Z201">
            <v>1.4000000000000001</v>
          </cell>
          <cell r="AA201"/>
          <cell r="AB201"/>
          <cell r="AC201">
            <v>38.02852</v>
          </cell>
          <cell r="AD201">
            <v>1.4000000000000001</v>
          </cell>
          <cell r="AE201" t="str">
            <v>bez pracowników</v>
          </cell>
        </row>
        <row r="202">
          <cell r="F202" t="str">
            <v>301-196</v>
          </cell>
          <cell r="G202">
            <v>754</v>
          </cell>
          <cell r="H202">
            <v>1.9310760000000038</v>
          </cell>
          <cell r="I202">
            <v>0</v>
          </cell>
          <cell r="J202">
            <v>329.09100000000007</v>
          </cell>
          <cell r="K202">
            <v>1085.022076</v>
          </cell>
          <cell r="L202">
            <v>0</v>
          </cell>
          <cell r="M202">
            <v>7.0666666666666664</v>
          </cell>
          <cell r="N202">
            <v>1092.0887426666666</v>
          </cell>
          <cell r="O202">
            <v>1092.0887426666666</v>
          </cell>
          <cell r="P202" t="str">
            <v>bez zmian</v>
          </cell>
          <cell r="Q202">
            <v>0</v>
          </cell>
          <cell r="R202">
            <v>1092.0887426666666</v>
          </cell>
          <cell r="S202">
            <v>0.23616327799842043</v>
          </cell>
          <cell r="T202">
            <v>257.91125733333342</v>
          </cell>
          <cell r="U202">
            <v>1350</v>
          </cell>
          <cell r="V202">
            <v>1350</v>
          </cell>
          <cell r="W202" t="str">
            <v>bez zmian</v>
          </cell>
          <cell r="X202">
            <v>1350</v>
          </cell>
          <cell r="Y202">
            <v>755.93107599999996</v>
          </cell>
          <cell r="Z202">
            <v>212</v>
          </cell>
          <cell r="AA202"/>
          <cell r="AB202"/>
          <cell r="AC202">
            <v>755.93107599999996</v>
          </cell>
          <cell r="AD202">
            <v>212</v>
          </cell>
          <cell r="AE202" t="str">
            <v>bez pracowników</v>
          </cell>
        </row>
        <row r="203">
          <cell r="F203" t="str">
            <v>301-197</v>
          </cell>
          <cell r="G203">
            <v>117.6798</v>
          </cell>
          <cell r="H203">
            <v>7.039999999999999E-2</v>
          </cell>
          <cell r="I203">
            <v>0</v>
          </cell>
          <cell r="J203">
            <v>4.3482166666666666</v>
          </cell>
          <cell r="K203">
            <v>122.09841666666668</v>
          </cell>
          <cell r="L203">
            <v>0</v>
          </cell>
          <cell r="M203">
            <v>8.666666666666667E-2</v>
          </cell>
          <cell r="N203">
            <v>122.18508333333335</v>
          </cell>
          <cell r="O203">
            <v>122.18508333333335</v>
          </cell>
          <cell r="P203" t="str">
            <v>bez zmian</v>
          </cell>
          <cell r="Q203">
            <v>0</v>
          </cell>
          <cell r="R203">
            <v>122.18508333333335</v>
          </cell>
          <cell r="S203">
            <v>0.22764576417879687</v>
          </cell>
          <cell r="T203">
            <v>27.814916666666647</v>
          </cell>
          <cell r="U203">
            <v>150</v>
          </cell>
          <cell r="V203">
            <v>150</v>
          </cell>
          <cell r="W203" t="str">
            <v>bez zmian</v>
          </cell>
          <cell r="X203">
            <v>150</v>
          </cell>
          <cell r="Y203">
            <v>117.75020000000001</v>
          </cell>
          <cell r="Z203">
            <v>2.6</v>
          </cell>
          <cell r="AA203"/>
          <cell r="AB203"/>
          <cell r="AC203">
            <v>117.75020000000001</v>
          </cell>
          <cell r="AD203">
            <v>2.6</v>
          </cell>
          <cell r="AE203"/>
        </row>
        <row r="204">
          <cell r="F204" t="str">
            <v>301-198</v>
          </cell>
          <cell r="G204">
            <v>39.315899999999999</v>
          </cell>
          <cell r="H204">
            <v>0.15952</v>
          </cell>
          <cell r="I204">
            <v>0</v>
          </cell>
          <cell r="J204">
            <v>2.1432333333333333</v>
          </cell>
          <cell r="K204">
            <v>41.618653333333334</v>
          </cell>
          <cell r="L204">
            <v>0</v>
          </cell>
          <cell r="M204">
            <v>4.1666666666666664E-2</v>
          </cell>
          <cell r="N204">
            <v>41.660319999999999</v>
          </cell>
          <cell r="O204">
            <v>41.660319999999999</v>
          </cell>
          <cell r="P204" t="str">
            <v>bez zmian</v>
          </cell>
          <cell r="Q204">
            <v>0</v>
          </cell>
          <cell r="R204">
            <v>41.660319999999999</v>
          </cell>
          <cell r="S204">
            <v>0.56023765539967052</v>
          </cell>
          <cell r="T204">
            <v>23.339680000000001</v>
          </cell>
          <cell r="U204">
            <v>65</v>
          </cell>
          <cell r="V204">
            <v>65</v>
          </cell>
          <cell r="W204" t="str">
            <v>bez zmian</v>
          </cell>
          <cell r="X204">
            <v>65</v>
          </cell>
          <cell r="Y204">
            <v>39.47542</v>
          </cell>
          <cell r="Z204">
            <v>1.25</v>
          </cell>
          <cell r="AA204"/>
          <cell r="AB204"/>
          <cell r="AC204">
            <v>39.47542</v>
          </cell>
          <cell r="AD204">
            <v>1.25</v>
          </cell>
          <cell r="AE204"/>
        </row>
        <row r="205">
          <cell r="F205" t="str">
            <v>301-199</v>
          </cell>
          <cell r="G205">
            <v>88.873300000000015</v>
          </cell>
          <cell r="H205">
            <v>0.15952</v>
          </cell>
          <cell r="I205">
            <v>0</v>
          </cell>
          <cell r="J205">
            <v>2.1432333333333333</v>
          </cell>
          <cell r="K205">
            <v>91.176053333333343</v>
          </cell>
          <cell r="L205">
            <v>0</v>
          </cell>
          <cell r="M205">
            <v>4.1666666666666664E-2</v>
          </cell>
          <cell r="N205">
            <v>91.217720000000014</v>
          </cell>
          <cell r="O205">
            <v>91.217720000000014</v>
          </cell>
          <cell r="P205" t="str">
            <v>bez zmian</v>
          </cell>
          <cell r="Q205">
            <v>0</v>
          </cell>
          <cell r="R205">
            <v>91.217720000000014</v>
          </cell>
          <cell r="S205">
            <v>0.42516169007512994</v>
          </cell>
          <cell r="T205">
            <v>38.782279999999986</v>
          </cell>
          <cell r="U205">
            <v>130</v>
          </cell>
          <cell r="V205">
            <v>130</v>
          </cell>
          <cell r="W205" t="str">
            <v>bez zmian</v>
          </cell>
          <cell r="X205">
            <v>130</v>
          </cell>
          <cell r="Y205">
            <v>89.032820000000015</v>
          </cell>
          <cell r="Z205">
            <v>1.25</v>
          </cell>
          <cell r="AA205"/>
          <cell r="AB205"/>
          <cell r="AC205">
            <v>89.032820000000015</v>
          </cell>
          <cell r="AD205">
            <v>1.25</v>
          </cell>
          <cell r="AE205" t="str">
            <v>bez pracowników</v>
          </cell>
        </row>
        <row r="206">
          <cell r="F206" t="str">
            <v>301-200</v>
          </cell>
          <cell r="G206">
            <v>92.419499999999999</v>
          </cell>
          <cell r="H206">
            <v>0.15952</v>
          </cell>
          <cell r="I206">
            <v>0</v>
          </cell>
          <cell r="J206">
            <v>2.1432333333333333</v>
          </cell>
          <cell r="K206">
            <v>94.722253333333327</v>
          </cell>
          <cell r="L206">
            <v>0</v>
          </cell>
          <cell r="M206">
            <v>4.1666666666666664E-2</v>
          </cell>
          <cell r="N206">
            <v>94.763919999999999</v>
          </cell>
          <cell r="O206">
            <v>94.763919999999999</v>
          </cell>
          <cell r="P206" t="str">
            <v>bez zmian</v>
          </cell>
          <cell r="Q206">
            <v>0</v>
          </cell>
          <cell r="R206">
            <v>94.763919999999999</v>
          </cell>
          <cell r="S206">
            <v>0.42459281971450741</v>
          </cell>
          <cell r="T206">
            <v>40.236080000000001</v>
          </cell>
          <cell r="U206">
            <v>135</v>
          </cell>
          <cell r="V206">
            <v>135</v>
          </cell>
          <cell r="W206" t="str">
            <v>bez zmian</v>
          </cell>
          <cell r="X206">
            <v>135</v>
          </cell>
          <cell r="Y206">
            <v>92.57902</v>
          </cell>
          <cell r="Z206">
            <v>1.25</v>
          </cell>
          <cell r="AA206"/>
          <cell r="AB206"/>
          <cell r="AC206">
            <v>92.57902</v>
          </cell>
          <cell r="AD206">
            <v>1.25</v>
          </cell>
          <cell r="AE206" t="str">
            <v>bez pracowników</v>
          </cell>
        </row>
        <row r="207">
          <cell r="F207" t="str">
            <v>301-201</v>
          </cell>
          <cell r="G207">
            <v>1.6246</v>
          </cell>
          <cell r="H207">
            <v>0.41219999999999996</v>
          </cell>
          <cell r="I207">
            <v>0</v>
          </cell>
          <cell r="J207">
            <v>2.2032166666666666</v>
          </cell>
          <cell r="K207">
            <v>4.2400166666666665</v>
          </cell>
          <cell r="L207">
            <v>0</v>
          </cell>
          <cell r="M207">
            <v>4.3333333333333342E-2</v>
          </cell>
          <cell r="N207">
            <v>4.2833499999999995</v>
          </cell>
          <cell r="O207">
            <v>4.1005764174287247</v>
          </cell>
          <cell r="P207">
            <v>4.4572656125716932E-2</v>
          </cell>
          <cell r="Q207">
            <v>0</v>
          </cell>
          <cell r="R207">
            <v>4.2833499999999995</v>
          </cell>
          <cell r="S207">
            <v>2.9688561523106922</v>
          </cell>
          <cell r="T207">
            <v>12.716650000000001</v>
          </cell>
          <cell r="U207">
            <v>17</v>
          </cell>
          <cell r="V207">
            <v>17</v>
          </cell>
          <cell r="W207" t="str">
            <v>bez zmian</v>
          </cell>
          <cell r="X207">
            <v>17</v>
          </cell>
          <cell r="Y207">
            <v>2.0367999999999999</v>
          </cell>
          <cell r="Z207">
            <v>1.3000000000000003</v>
          </cell>
          <cell r="AA207"/>
          <cell r="AB207"/>
          <cell r="AC207">
            <v>2.0367999999999999</v>
          </cell>
          <cell r="AD207">
            <v>1.3000000000000003</v>
          </cell>
          <cell r="AE207"/>
        </row>
        <row r="208">
          <cell r="F208" t="str">
            <v>301-202</v>
          </cell>
          <cell r="G208">
            <v>44.884600000000006</v>
          </cell>
          <cell r="H208">
            <v>1.6E-2</v>
          </cell>
          <cell r="I208">
            <v>0</v>
          </cell>
          <cell r="J208">
            <v>2.2213833333333333</v>
          </cell>
          <cell r="K208">
            <v>47.12198333333334</v>
          </cell>
          <cell r="L208">
            <v>0</v>
          </cell>
          <cell r="M208">
            <v>4.5000000000000005E-2</v>
          </cell>
          <cell r="N208">
            <v>47.166983333333341</v>
          </cell>
          <cell r="O208">
            <v>47.166983333333341</v>
          </cell>
          <cell r="P208" t="str">
            <v>bez zmian</v>
          </cell>
          <cell r="Q208">
            <v>0</v>
          </cell>
          <cell r="R208">
            <v>47.166983333333341</v>
          </cell>
          <cell r="S208">
            <v>-1</v>
          </cell>
          <cell r="T208">
            <v>-47.166983333333341</v>
          </cell>
          <cell r="U208">
            <v>0</v>
          </cell>
          <cell r="V208">
            <v>0</v>
          </cell>
          <cell r="W208" t="str">
            <v>nowe bad.</v>
          </cell>
          <cell r="X208"/>
          <cell r="Y208">
            <v>44.900600000000004</v>
          </cell>
          <cell r="Z208">
            <v>1.35</v>
          </cell>
          <cell r="AA208"/>
          <cell r="AB208"/>
          <cell r="AC208">
            <v>44.900600000000004</v>
          </cell>
          <cell r="AD208">
            <v>1.35</v>
          </cell>
          <cell r="AE208" t="str">
            <v>bez pracowników</v>
          </cell>
        </row>
        <row r="209">
          <cell r="F209" t="str">
            <v>301-203</v>
          </cell>
          <cell r="G209">
            <v>44.884600000000006</v>
          </cell>
          <cell r="H209">
            <v>1.6E-2</v>
          </cell>
          <cell r="I209">
            <v>0</v>
          </cell>
          <cell r="J209">
            <v>2.2213833333333333</v>
          </cell>
          <cell r="K209">
            <v>47.12198333333334</v>
          </cell>
          <cell r="L209">
            <v>0</v>
          </cell>
          <cell r="M209">
            <v>4.5000000000000005E-2</v>
          </cell>
          <cell r="N209">
            <v>47.166983333333341</v>
          </cell>
          <cell r="O209">
            <v>47.166983333333341</v>
          </cell>
          <cell r="P209" t="str">
            <v>bez zmian</v>
          </cell>
          <cell r="Q209">
            <v>0</v>
          </cell>
          <cell r="R209">
            <v>47.166983333333341</v>
          </cell>
          <cell r="S209">
            <v>-1</v>
          </cell>
          <cell r="T209">
            <v>-47.166983333333341</v>
          </cell>
          <cell r="U209">
            <v>0</v>
          </cell>
          <cell r="V209">
            <v>0</v>
          </cell>
          <cell r="W209" t="str">
            <v>nowe bad.</v>
          </cell>
          <cell r="X209"/>
          <cell r="Y209">
            <v>44.900600000000004</v>
          </cell>
          <cell r="Z209">
            <v>1.35</v>
          </cell>
          <cell r="AA209"/>
          <cell r="AB209"/>
          <cell r="AC209">
            <v>44.900600000000004</v>
          </cell>
          <cell r="AD209">
            <v>1.35</v>
          </cell>
          <cell r="AE209" t="str">
            <v>bez pracowników</v>
          </cell>
        </row>
        <row r="210">
          <cell r="F210" t="str">
            <v>301-204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/>
          <cell r="P210" t="str">
            <v>nowe bad.</v>
          </cell>
          <cell r="Q210">
            <v>0</v>
          </cell>
          <cell r="R210">
            <v>0</v>
          </cell>
          <cell r="S210" t="e">
            <v>#DIV/0!</v>
          </cell>
          <cell r="T210" t="e">
            <v>#DIV/0!</v>
          </cell>
          <cell r="U210" t="e">
            <v>#DIV/0!</v>
          </cell>
          <cell r="V210"/>
          <cell r="W210" t="str">
            <v>nowe bad.</v>
          </cell>
          <cell r="X210"/>
          <cell r="Y210">
            <v>0</v>
          </cell>
          <cell r="Z210">
            <v>0</v>
          </cell>
          <cell r="AA210"/>
          <cell r="AB210"/>
          <cell r="AC210">
            <v>0</v>
          </cell>
          <cell r="AD210">
            <v>0</v>
          </cell>
          <cell r="AE210"/>
        </row>
        <row r="211">
          <cell r="F211" t="str">
            <v>301-205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/>
          <cell r="P211" t="str">
            <v>nowe bad.</v>
          </cell>
          <cell r="Q211">
            <v>0</v>
          </cell>
          <cell r="R211">
            <v>0</v>
          </cell>
          <cell r="S211" t="e">
            <v>#DIV/0!</v>
          </cell>
          <cell r="T211" t="e">
            <v>#DIV/0!</v>
          </cell>
          <cell r="U211" t="e">
            <v>#DIV/0!</v>
          </cell>
          <cell r="V211"/>
          <cell r="W211" t="str">
            <v>nowe bad.</v>
          </cell>
          <cell r="X211"/>
          <cell r="Y211">
            <v>0</v>
          </cell>
          <cell r="Z211">
            <v>0</v>
          </cell>
          <cell r="AA211"/>
          <cell r="AB211"/>
          <cell r="AC211">
            <v>0</v>
          </cell>
          <cell r="AD211">
            <v>0</v>
          </cell>
          <cell r="AE211"/>
        </row>
        <row r="212">
          <cell r="F212" t="str">
            <v>301-206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/>
          <cell r="P212" t="str">
            <v>nowe bad.</v>
          </cell>
          <cell r="Q212">
            <v>0</v>
          </cell>
          <cell r="R212">
            <v>0</v>
          </cell>
          <cell r="S212" t="e">
            <v>#DIV/0!</v>
          </cell>
          <cell r="T212" t="e">
            <v>#DIV/0!</v>
          </cell>
          <cell r="U212" t="e">
            <v>#DIV/0!</v>
          </cell>
          <cell r="V212"/>
          <cell r="W212" t="str">
            <v>nowe bad.</v>
          </cell>
          <cell r="X212"/>
          <cell r="Y212">
            <v>0</v>
          </cell>
          <cell r="Z212">
            <v>0</v>
          </cell>
          <cell r="AA212"/>
          <cell r="AB212"/>
          <cell r="AC212">
            <v>0</v>
          </cell>
          <cell r="AD212">
            <v>0</v>
          </cell>
          <cell r="AE212"/>
        </row>
        <row r="213">
          <cell r="F213" t="str">
            <v>301-207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/>
          <cell r="P213" t="str">
            <v>nowe bad.</v>
          </cell>
          <cell r="Q213">
            <v>0</v>
          </cell>
          <cell r="R213">
            <v>0</v>
          </cell>
          <cell r="S213" t="e">
            <v>#DIV/0!</v>
          </cell>
          <cell r="T213" t="e">
            <v>#DIV/0!</v>
          </cell>
          <cell r="U213" t="e">
            <v>#DIV/0!</v>
          </cell>
          <cell r="V213"/>
          <cell r="W213" t="str">
            <v>nowe bad.</v>
          </cell>
          <cell r="X213"/>
          <cell r="Y213">
            <v>0</v>
          </cell>
          <cell r="Z213">
            <v>0</v>
          </cell>
          <cell r="AA213"/>
          <cell r="AB213"/>
          <cell r="AC213">
            <v>0</v>
          </cell>
          <cell r="AD213">
            <v>0</v>
          </cell>
          <cell r="AE213"/>
        </row>
        <row r="214">
          <cell r="F214" t="str">
            <v>301-208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/>
          <cell r="P214" t="str">
            <v>nowe bad.</v>
          </cell>
          <cell r="Q214">
            <v>0</v>
          </cell>
          <cell r="R214">
            <v>0</v>
          </cell>
          <cell r="S214" t="e">
            <v>#DIV/0!</v>
          </cell>
          <cell r="T214" t="e">
            <v>#DIV/0!</v>
          </cell>
          <cell r="U214" t="e">
            <v>#DIV/0!</v>
          </cell>
          <cell r="V214"/>
          <cell r="W214" t="str">
            <v>nowe bad.</v>
          </cell>
          <cell r="X214"/>
          <cell r="Y214">
            <v>0</v>
          </cell>
          <cell r="Z214">
            <v>0</v>
          </cell>
          <cell r="AA214"/>
          <cell r="AB214"/>
          <cell r="AC214">
            <v>0</v>
          </cell>
          <cell r="AD214">
            <v>0</v>
          </cell>
          <cell r="AE214"/>
        </row>
        <row r="215">
          <cell r="F215" t="str">
            <v>301-209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/>
          <cell r="P215" t="str">
            <v>nowe bad.</v>
          </cell>
          <cell r="Q215">
            <v>0</v>
          </cell>
          <cell r="R215">
            <v>0</v>
          </cell>
          <cell r="S215" t="e">
            <v>#DIV/0!</v>
          </cell>
          <cell r="T215" t="e">
            <v>#DIV/0!</v>
          </cell>
          <cell r="U215" t="e">
            <v>#DIV/0!</v>
          </cell>
          <cell r="V215"/>
          <cell r="W215" t="str">
            <v>nowe bad.</v>
          </cell>
          <cell r="X215"/>
          <cell r="Y215">
            <v>0</v>
          </cell>
          <cell r="Z215">
            <v>0</v>
          </cell>
          <cell r="AA215"/>
          <cell r="AB215"/>
          <cell r="AC215">
            <v>0</v>
          </cell>
          <cell r="AD215">
            <v>0</v>
          </cell>
          <cell r="AE215"/>
        </row>
        <row r="216">
          <cell r="F216" t="str">
            <v>301-210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/>
          <cell r="P216" t="str">
            <v>nowe bad.</v>
          </cell>
          <cell r="Q216">
            <v>0</v>
          </cell>
          <cell r="R216">
            <v>0</v>
          </cell>
          <cell r="S216" t="e">
            <v>#DIV/0!</v>
          </cell>
          <cell r="T216" t="e">
            <v>#DIV/0!</v>
          </cell>
          <cell r="U216" t="e">
            <v>#DIV/0!</v>
          </cell>
          <cell r="V216"/>
          <cell r="W216" t="str">
            <v>nowe bad.</v>
          </cell>
          <cell r="X216"/>
          <cell r="Y216">
            <v>0</v>
          </cell>
          <cell r="Z216">
            <v>0</v>
          </cell>
          <cell r="AA216"/>
          <cell r="AB216"/>
          <cell r="AC216">
            <v>0</v>
          </cell>
          <cell r="AD216">
            <v>0</v>
          </cell>
          <cell r="AE216"/>
        </row>
        <row r="297">
          <cell r="G297">
            <v>702</v>
          </cell>
        </row>
        <row r="298">
          <cell r="G298">
            <v>702</v>
          </cell>
        </row>
        <row r="299">
          <cell r="G299">
            <v>702</v>
          </cell>
        </row>
        <row r="300">
          <cell r="G300">
            <v>702</v>
          </cell>
        </row>
        <row r="301">
          <cell r="G301">
            <v>702</v>
          </cell>
        </row>
        <row r="302">
          <cell r="G302">
            <v>108</v>
          </cell>
        </row>
        <row r="303">
          <cell r="G303">
            <v>108</v>
          </cell>
        </row>
        <row r="304">
          <cell r="G304">
            <v>1080</v>
          </cell>
        </row>
        <row r="305">
          <cell r="G305">
            <v>1080</v>
          </cell>
        </row>
        <row r="306">
          <cell r="G306">
            <v>1080</v>
          </cell>
        </row>
        <row r="307">
          <cell r="G307">
            <v>648</v>
          </cell>
        </row>
        <row r="308">
          <cell r="G308">
            <v>648</v>
          </cell>
        </row>
        <row r="309">
          <cell r="G309">
            <v>1026</v>
          </cell>
        </row>
        <row r="310">
          <cell r="G310">
            <v>1026</v>
          </cell>
        </row>
        <row r="311">
          <cell r="G311">
            <v>1026</v>
          </cell>
        </row>
        <row r="312">
          <cell r="G312">
            <v>486.00000000000006</v>
          </cell>
        </row>
        <row r="313">
          <cell r="G313">
            <v>540</v>
          </cell>
        </row>
        <row r="314">
          <cell r="G314">
            <v>399.6</v>
          </cell>
        </row>
        <row r="315">
          <cell r="G315">
            <v>399.6</v>
          </cell>
        </row>
        <row r="316">
          <cell r="G316">
            <v>2700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</sheetNames>
    <sheetDataSet>
      <sheetData sheetId="0"/>
      <sheetData sheetId="1">
        <row r="6">
          <cell r="C6">
            <v>1</v>
          </cell>
          <cell r="E6" t="str">
            <v xml:space="preserve">Kariotyp komórek nowotworowych </v>
          </cell>
          <cell r="F6" t="str">
            <v>329-030</v>
          </cell>
          <cell r="G6">
            <v>43.043410000000009</v>
          </cell>
          <cell r="H6">
            <v>43.054766749999999</v>
          </cell>
          <cell r="I6">
            <v>4.0653699999999997</v>
          </cell>
          <cell r="J6">
            <v>214.536</v>
          </cell>
          <cell r="K6">
            <v>304.69954675000002</v>
          </cell>
          <cell r="L6">
            <v>0</v>
          </cell>
          <cell r="M6">
            <v>104.24920093392569</v>
          </cell>
          <cell r="N6">
            <v>408.94874768392572</v>
          </cell>
          <cell r="P6" t="str">
            <v>nowe bad.</v>
          </cell>
          <cell r="Q6">
            <v>3.8434665155192413</v>
          </cell>
          <cell r="R6">
            <v>412.79221419944497</v>
          </cell>
          <cell r="S6">
            <v>0.25971368187859389</v>
          </cell>
          <cell r="T6">
            <v>107.20778580055504</v>
          </cell>
          <cell r="U6">
            <v>520</v>
          </cell>
          <cell r="V6">
            <v>500</v>
          </cell>
          <cell r="W6">
            <v>0.04</v>
          </cell>
        </row>
        <row r="7">
          <cell r="C7">
            <v>2</v>
          </cell>
          <cell r="E7" t="str">
            <v xml:space="preserve">Status genu metodą FISH uzupełniające </v>
          </cell>
          <cell r="F7" t="str">
            <v>329-031</v>
          </cell>
          <cell r="G7">
            <v>184.21132999999998</v>
          </cell>
          <cell r="H7">
            <v>14.833323</v>
          </cell>
          <cell r="I7">
            <v>4.0223700000000004</v>
          </cell>
          <cell r="J7">
            <v>117.94999999999999</v>
          </cell>
          <cell r="K7">
            <v>321.01702299999999</v>
          </cell>
          <cell r="L7">
            <v>0</v>
          </cell>
          <cell r="M7">
            <v>57.315290907617062</v>
          </cell>
          <cell r="N7">
            <v>378.33231390761705</v>
          </cell>
          <cell r="P7" t="str">
            <v>nowe bad.</v>
          </cell>
          <cell r="Q7">
            <v>2.1131039802433831</v>
          </cell>
          <cell r="R7">
            <v>380.44541788786046</v>
          </cell>
          <cell r="S7">
            <v>0.20910905578468272</v>
          </cell>
          <cell r="T7">
            <v>79.554582112139542</v>
          </cell>
          <cell r="U7">
            <v>460</v>
          </cell>
          <cell r="V7">
            <v>440</v>
          </cell>
          <cell r="W7">
            <v>4.5454545454545456E-2</v>
          </cell>
        </row>
        <row r="8">
          <cell r="C8">
            <v>3</v>
          </cell>
          <cell r="E8" t="str">
            <v xml:space="preserve">Status genu/chromosomu metodą FISH </v>
          </cell>
          <cell r="F8" t="str">
            <v>329-032</v>
          </cell>
          <cell r="G8">
            <v>210.93188999999998</v>
          </cell>
          <cell r="H8">
            <v>41.421266750000001</v>
          </cell>
          <cell r="I8">
            <v>4.0813699999999997</v>
          </cell>
          <cell r="J8">
            <v>190.40350000000001</v>
          </cell>
          <cell r="K8">
            <v>446.83802674999998</v>
          </cell>
          <cell r="L8">
            <v>0</v>
          </cell>
          <cell r="M8">
            <v>92.522526429236692</v>
          </cell>
          <cell r="N8">
            <v>539.36055317923672</v>
          </cell>
          <cell r="P8" t="str">
            <v>nowe bad.</v>
          </cell>
          <cell r="Q8">
            <v>3.4111266952290893</v>
          </cell>
          <cell r="R8">
            <v>542.7716798744658</v>
          </cell>
          <cell r="S8">
            <v>0.23440486090755513</v>
          </cell>
          <cell r="T8">
            <v>127.2283201255342</v>
          </cell>
          <cell r="U8">
            <v>670</v>
          </cell>
          <cell r="V8">
            <v>640</v>
          </cell>
          <cell r="W8">
            <v>4.6875E-2</v>
          </cell>
        </row>
        <row r="9">
          <cell r="C9">
            <v>4</v>
          </cell>
          <cell r="E9" t="str">
            <v xml:space="preserve">Status genu metodą FISH w komórkach izolowanych ze skrawków parafinowvch </v>
          </cell>
          <cell r="F9" t="str">
            <v>329-033</v>
          </cell>
          <cell r="G9">
            <v>233.35396999999998</v>
          </cell>
          <cell r="H9">
            <v>16.708372999999991</v>
          </cell>
          <cell r="I9">
            <v>4.0223700000000004</v>
          </cell>
          <cell r="J9">
            <v>244.14949999999996</v>
          </cell>
          <cell r="K9">
            <v>498.23421299999995</v>
          </cell>
          <cell r="L9">
            <v>0</v>
          </cell>
          <cell r="M9">
            <v>118.63925067782324</v>
          </cell>
          <cell r="N9">
            <v>616.87346367782322</v>
          </cell>
          <cell r="P9" t="str">
            <v>nowe bad.</v>
          </cell>
          <cell r="Q9">
            <v>4.3739998323393969</v>
          </cell>
          <cell r="R9">
            <v>621.24746351016267</v>
          </cell>
          <cell r="S9">
            <v>0.31992490619897079</v>
          </cell>
          <cell r="T9">
            <v>198.75253648983733</v>
          </cell>
          <cell r="U9">
            <v>820</v>
          </cell>
          <cell r="V9">
            <v>800</v>
          </cell>
          <cell r="W9">
            <v>2.5000000000000001E-2</v>
          </cell>
        </row>
        <row r="10">
          <cell r="C10">
            <v>5</v>
          </cell>
          <cell r="E10" t="str">
            <v>Czynniki prognostyczne w CLL/SLL metodą FISH</v>
          </cell>
          <cell r="F10" t="str">
            <v>329-034</v>
          </cell>
          <cell r="G10">
            <v>435.39409000000001</v>
          </cell>
          <cell r="H10">
            <v>41.421266750000001</v>
          </cell>
          <cell r="I10">
            <v>4.0223700000000004</v>
          </cell>
          <cell r="J10">
            <v>261.61274999999995</v>
          </cell>
          <cell r="K10">
            <v>742.45047675000001</v>
          </cell>
          <cell r="L10">
            <v>0</v>
          </cell>
          <cell r="M10">
            <v>127.12514515804743</v>
          </cell>
          <cell r="N10">
            <v>869.57562190804742</v>
          </cell>
          <cell r="P10" t="str">
            <v>nowe bad.</v>
          </cell>
          <cell r="Q10">
            <v>4.6868583578416034</v>
          </cell>
          <cell r="R10">
            <v>874.26248026588905</v>
          </cell>
          <cell r="S10">
            <v>0.25820337121805514</v>
          </cell>
          <cell r="T10">
            <v>225.73751973411095</v>
          </cell>
          <cell r="U10">
            <v>1100</v>
          </cell>
          <cell r="V10">
            <v>1000</v>
          </cell>
          <cell r="W10">
            <v>0.1</v>
          </cell>
        </row>
        <row r="11">
          <cell r="C11">
            <v>6</v>
          </cell>
          <cell r="E11" t="str">
            <v xml:space="preserve">Czynniki prognostyczne w SZPCZAKU PLAZMOCYTOWYM metodą cig-FISH </v>
          </cell>
          <cell r="F11" t="str">
            <v>329-035</v>
          </cell>
          <cell r="G11">
            <v>854.05658999999991</v>
          </cell>
          <cell r="H11">
            <v>41.861266749999999</v>
          </cell>
          <cell r="I11">
            <v>4.0223700000000004</v>
          </cell>
          <cell r="J11">
            <v>319.31549999999999</v>
          </cell>
          <cell r="K11">
            <v>1219.2557267499999</v>
          </cell>
          <cell r="L11">
            <v>0</v>
          </cell>
          <cell r="M11">
            <v>155.16456781527086</v>
          </cell>
          <cell r="N11">
            <v>1374.4202945652708</v>
          </cell>
          <cell r="P11" t="str">
            <v>nowe bad.</v>
          </cell>
          <cell r="Q11">
            <v>5.7206176685324808</v>
          </cell>
          <cell r="R11">
            <v>1380.1409122338032</v>
          </cell>
          <cell r="S11">
            <v>0.30421465231882822</v>
          </cell>
          <cell r="T11">
            <v>419.85908776619686</v>
          </cell>
          <cell r="U11">
            <v>1800</v>
          </cell>
          <cell r="V11">
            <v>1700</v>
          </cell>
          <cell r="W11">
            <v>5.8823529411764705E-2</v>
          </cell>
        </row>
        <row r="12">
          <cell r="C12">
            <v>7</v>
          </cell>
          <cell r="E12" t="str">
            <v xml:space="preserve">Hodowla in vitro i utrwalanie komórek nowotworowych </v>
          </cell>
          <cell r="F12" t="str">
            <v>329-036</v>
          </cell>
          <cell r="G12">
            <v>36.884660000000004</v>
          </cell>
          <cell r="H12">
            <v>33.599696749999993</v>
          </cell>
          <cell r="I12">
            <v>2.1497699999999997</v>
          </cell>
          <cell r="J12">
            <v>74.99799999999999</v>
          </cell>
          <cell r="K12">
            <v>147.63212675</v>
          </cell>
          <cell r="L12">
            <v>0</v>
          </cell>
          <cell r="M12">
            <v>36.443681114789861</v>
          </cell>
          <cell r="N12">
            <v>184.07580786478985</v>
          </cell>
          <cell r="P12" t="str">
            <v>nowe bad.</v>
          </cell>
          <cell r="Q12">
            <v>1.3436080738473357</v>
          </cell>
          <cell r="R12">
            <v>185.4194159386372</v>
          </cell>
          <cell r="S12">
            <v>0.18649926107418499</v>
          </cell>
          <cell r="T12">
            <v>34.580584061362799</v>
          </cell>
          <cell r="U12">
            <v>220</v>
          </cell>
          <cell r="V12">
            <v>200</v>
          </cell>
          <cell r="W12">
            <v>0.1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</sheetNames>
    <sheetDataSet>
      <sheetData sheetId="0"/>
      <sheetData sheetId="1">
        <row r="6">
          <cell r="C6">
            <v>1</v>
          </cell>
          <cell r="D6" t="str">
            <v>MOL-001</v>
          </cell>
          <cell r="E6" t="str">
            <v>Oznaczenie liczby kopii genu HER metodą FISH bez kosztu sondy (skrawki parafinowe)</v>
          </cell>
          <cell r="F6" t="str">
            <v>329-050</v>
          </cell>
          <cell r="G6">
            <v>14.120581666666668</v>
          </cell>
          <cell r="H6">
            <v>6.4125000000000005</v>
          </cell>
          <cell r="I6">
            <v>0</v>
          </cell>
          <cell r="J6">
            <v>80.534999999999997</v>
          </cell>
          <cell r="K6">
            <v>101.06808166666667</v>
          </cell>
          <cell r="L6">
            <v>0</v>
          </cell>
          <cell r="M6">
            <v>39.134268361551001</v>
          </cell>
          <cell r="N6">
            <v>140.20235002821767</v>
          </cell>
          <cell r="P6" t="str">
            <v>nowe bad.</v>
          </cell>
          <cell r="Q6">
            <v>1.4428048244925891</v>
          </cell>
          <cell r="R6">
            <v>141.64515485271025</v>
          </cell>
          <cell r="S6">
            <v>0.41199999999999998</v>
          </cell>
          <cell r="T6">
            <v>58.357803799316621</v>
          </cell>
          <cell r="U6">
            <v>200</v>
          </cell>
          <cell r="V6">
            <v>200</v>
          </cell>
          <cell r="W6" t="str">
            <v>bez zmian</v>
          </cell>
        </row>
        <row r="7">
          <cell r="C7">
            <v>2</v>
          </cell>
          <cell r="D7" t="str">
            <v>MOL-002</v>
          </cell>
          <cell r="E7" t="str">
            <v>Oznaczenie liczby kopii genu metodą FISH (skrawki parafinowe)</v>
          </cell>
          <cell r="F7" t="str">
            <v>329-051</v>
          </cell>
          <cell r="G7">
            <v>417.55767166666658</v>
          </cell>
          <cell r="H7">
            <v>6.4125000000000005</v>
          </cell>
          <cell r="I7">
            <v>0</v>
          </cell>
          <cell r="J7">
            <v>80.534999999999997</v>
          </cell>
          <cell r="K7">
            <v>504.50517166666657</v>
          </cell>
          <cell r="L7">
            <v>0</v>
          </cell>
          <cell r="M7">
            <v>39.134268361551001</v>
          </cell>
          <cell r="N7">
            <v>543.63944002821756</v>
          </cell>
          <cell r="P7" t="str">
            <v>nowe bad.</v>
          </cell>
          <cell r="Q7">
            <v>1.4428048244925891</v>
          </cell>
          <cell r="R7">
            <v>545.08224485271012</v>
          </cell>
          <cell r="S7">
            <v>0.28420000000000001</v>
          </cell>
          <cell r="T7">
            <v>154.91237398714023</v>
          </cell>
          <cell r="U7">
            <v>700</v>
          </cell>
          <cell r="V7">
            <v>700</v>
          </cell>
          <cell r="W7" t="str">
            <v>bez zmian</v>
          </cell>
        </row>
        <row r="8">
          <cell r="C8">
            <v>3</v>
          </cell>
          <cell r="D8" t="str">
            <v>MOL-003</v>
          </cell>
          <cell r="E8" t="str">
            <v>Oznaczenie rearanżacji  genu metodą FISH (skrawki parafinowe)</v>
          </cell>
          <cell r="F8" t="str">
            <v>329-052</v>
          </cell>
          <cell r="G8">
            <v>419.95658166666658</v>
          </cell>
          <cell r="H8">
            <v>6.4125000000000005</v>
          </cell>
          <cell r="I8">
            <v>0</v>
          </cell>
          <cell r="J8">
            <v>80.534999999999997</v>
          </cell>
          <cell r="K8">
            <v>506.90408166666657</v>
          </cell>
          <cell r="L8">
            <v>0</v>
          </cell>
          <cell r="M8">
            <v>39.134268361551001</v>
          </cell>
          <cell r="N8">
            <v>546.03835002821756</v>
          </cell>
          <cell r="P8" t="str">
            <v>nowe bad.</v>
          </cell>
          <cell r="Q8">
            <v>1.4428048244925891</v>
          </cell>
          <cell r="R8">
            <v>547.48115485271012</v>
          </cell>
          <cell r="S8">
            <v>0.27860000000000001</v>
          </cell>
          <cell r="T8">
            <v>152.52824974196506</v>
          </cell>
          <cell r="U8">
            <v>700</v>
          </cell>
          <cell r="V8">
            <v>700</v>
          </cell>
          <cell r="W8" t="str">
            <v>bez zmian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</sheetNames>
    <sheetDataSet>
      <sheetData sheetId="0" refreshError="1"/>
      <sheetData sheetId="1">
        <row r="6">
          <cell r="C6">
            <v>1</v>
          </cell>
          <cell r="D6" t="str">
            <v>MEL-001</v>
          </cell>
          <cell r="E6" t="str">
            <v>Badanie mikroskopowo-elektronowe materiału pooperacyjnego z zatopieniem w 1-4 bloczków eponowych, oceną i wykonaniem dokumentacji</v>
          </cell>
          <cell r="F6" t="str">
            <v>325-001</v>
          </cell>
          <cell r="G6">
            <v>58.727399999999989</v>
          </cell>
          <cell r="H6">
            <v>26.555030000000002</v>
          </cell>
          <cell r="I6">
            <v>0</v>
          </cell>
          <cell r="J6">
            <v>457.37702500000006</v>
          </cell>
          <cell r="K6">
            <v>542.65945500000009</v>
          </cell>
          <cell r="L6">
            <v>0</v>
          </cell>
          <cell r="M6">
            <v>222.25262604777828</v>
          </cell>
          <cell r="N6">
            <v>764.91208104777843</v>
          </cell>
          <cell r="P6" t="str">
            <v>nowe bad.</v>
          </cell>
          <cell r="Q6">
            <v>8.194024688422024</v>
          </cell>
          <cell r="R6">
            <v>773.10610573620045</v>
          </cell>
          <cell r="S6">
            <v>0.2</v>
          </cell>
          <cell r="T6">
            <v>154.62122114724011</v>
          </cell>
          <cell r="U6">
            <v>928</v>
          </cell>
          <cell r="V6">
            <v>928</v>
          </cell>
          <cell r="W6" t="str">
            <v>bez zmian</v>
          </cell>
          <cell r="X6">
            <v>928</v>
          </cell>
        </row>
        <row r="7">
          <cell r="C7">
            <v>2</v>
          </cell>
          <cell r="D7" t="str">
            <v>MEL-002</v>
          </cell>
          <cell r="E7" t="str">
            <v>Badanie mikroskopowo-elektronowe materiału pooperacyjnego z zatopieniem w 5-8 bloczków eponowych, oceną i wykonaniem dokumentacji</v>
          </cell>
          <cell r="F7" t="str">
            <v>325-002</v>
          </cell>
          <cell r="G7">
            <v>59.32739999999999</v>
          </cell>
          <cell r="H7">
            <v>43.49503</v>
          </cell>
          <cell r="I7">
            <v>0</v>
          </cell>
          <cell r="J7">
            <v>572.97231250000004</v>
          </cell>
          <cell r="K7">
            <v>675.79474249999998</v>
          </cell>
          <cell r="L7">
            <v>0</v>
          </cell>
          <cell r="M7">
            <v>278.42369455657126</v>
          </cell>
          <cell r="N7">
            <v>954.21843705657125</v>
          </cell>
          <cell r="P7" t="str">
            <v>nowe bad.</v>
          </cell>
          <cell r="Q7">
            <v>10.264943400703737</v>
          </cell>
          <cell r="R7">
            <v>964.48338045727496</v>
          </cell>
          <cell r="S7">
            <v>0.2</v>
          </cell>
          <cell r="T7">
            <v>192.89667609145499</v>
          </cell>
          <cell r="U7">
            <v>1157</v>
          </cell>
          <cell r="V7">
            <v>1157</v>
          </cell>
          <cell r="W7" t="str">
            <v>bez zmian</v>
          </cell>
          <cell r="X7">
            <v>1157</v>
          </cell>
        </row>
        <row r="8">
          <cell r="C8">
            <v>3</v>
          </cell>
          <cell r="D8" t="str">
            <v>MEL-003</v>
          </cell>
          <cell r="E8" t="str">
            <v>Badanie mikroskopowo-elektronowe materiału pobranego z bloczka parafinowego z zatopieniem w 1-4 bloczków eponowych, oceną i wykonaniem dokumentacji</v>
          </cell>
          <cell r="F8" t="str">
            <v>325-003</v>
          </cell>
          <cell r="G8">
            <v>59.227399999999989</v>
          </cell>
          <cell r="H8">
            <v>27.205030000000001</v>
          </cell>
          <cell r="I8">
            <v>0</v>
          </cell>
          <cell r="J8">
            <v>581.47932500000002</v>
          </cell>
          <cell r="K8">
            <v>667.91175499999997</v>
          </cell>
          <cell r="L8">
            <v>0</v>
          </cell>
          <cell r="M8">
            <v>282.55749613514041</v>
          </cell>
          <cell r="N8">
            <v>950.46925113514044</v>
          </cell>
          <cell r="P8" t="str">
            <v>nowe bad.</v>
          </cell>
          <cell r="Q8">
            <v>10.417348673901959</v>
          </cell>
          <cell r="R8">
            <v>960.88659980904242</v>
          </cell>
          <cell r="S8">
            <v>0.2</v>
          </cell>
          <cell r="T8">
            <v>192.17731996180851</v>
          </cell>
          <cell r="U8">
            <v>1153</v>
          </cell>
          <cell r="V8">
            <v>1153</v>
          </cell>
          <cell r="W8" t="str">
            <v>bez zmian</v>
          </cell>
          <cell r="X8">
            <v>1153</v>
          </cell>
        </row>
        <row r="9">
          <cell r="C9">
            <v>4</v>
          </cell>
          <cell r="D9" t="str">
            <v>MEL-004</v>
          </cell>
          <cell r="E9" t="str">
            <v>Konsultacyjne badanie w mikroskopie elektronowym materiału nadesłanego w bloczkach eponowych - ocena 1 bloczka</v>
          </cell>
          <cell r="F9" t="str">
            <v>325-004</v>
          </cell>
          <cell r="G9">
            <v>4.1777999999999995</v>
          </cell>
          <cell r="H9">
            <v>14.595030000000001</v>
          </cell>
          <cell r="I9">
            <v>0</v>
          </cell>
          <cell r="J9">
            <v>140.61591250000001</v>
          </cell>
          <cell r="K9">
            <v>159.38874250000001</v>
          </cell>
          <cell r="L9">
            <v>0</v>
          </cell>
          <cell r="M9">
            <v>68.329308445761157</v>
          </cell>
          <cell r="N9">
            <v>227.71805094576115</v>
          </cell>
          <cell r="P9" t="str">
            <v>nowe bad.</v>
          </cell>
          <cell r="Q9">
            <v>2.5191695158058955</v>
          </cell>
          <cell r="R9">
            <v>230.23722046156703</v>
          </cell>
          <cell r="S9">
            <v>0.2</v>
          </cell>
          <cell r="T9">
            <v>46.047444092313413</v>
          </cell>
          <cell r="U9">
            <v>276</v>
          </cell>
          <cell r="V9">
            <v>276</v>
          </cell>
          <cell r="W9" t="str">
            <v>bez zmian</v>
          </cell>
          <cell r="X9">
            <v>276</v>
          </cell>
        </row>
        <row r="10">
          <cell r="C10">
            <v>5</v>
          </cell>
          <cell r="D10" t="str">
            <v>MEL-005</v>
          </cell>
          <cell r="E10" t="str">
            <v>Konsultacyjne badanie w mikroskopie elektronowym materiału nadesłanego w postaci siatek - ocena 1-3 siatek</v>
          </cell>
          <cell r="F10" t="str">
            <v>325-005</v>
          </cell>
          <cell r="G10">
            <v>0</v>
          </cell>
          <cell r="H10">
            <v>0</v>
          </cell>
          <cell r="I10">
            <v>0</v>
          </cell>
          <cell r="J10">
            <v>68.056100000000001</v>
          </cell>
          <cell r="K10">
            <v>68.056100000000001</v>
          </cell>
          <cell r="L10">
            <v>0</v>
          </cell>
          <cell r="M10">
            <v>33.070412628553441</v>
          </cell>
          <cell r="N10">
            <v>101.12651262855344</v>
          </cell>
          <cell r="P10" t="str">
            <v>nowe bad.</v>
          </cell>
          <cell r="Q10">
            <v>1.2192421855857714</v>
          </cell>
          <cell r="R10">
            <v>102.34575481413921</v>
          </cell>
          <cell r="S10">
            <v>0.2</v>
          </cell>
          <cell r="T10">
            <v>20.469150962827843</v>
          </cell>
          <cell r="U10">
            <v>123</v>
          </cell>
          <cell r="V10">
            <v>123</v>
          </cell>
          <cell r="W10" t="str">
            <v>bez zmian</v>
          </cell>
          <cell r="X10">
            <v>123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</sheetNames>
    <sheetDataSet>
      <sheetData sheetId="0" refreshError="1"/>
      <sheetData sheetId="1">
        <row r="6">
          <cell r="C6">
            <v>1</v>
          </cell>
          <cell r="D6" t="str">
            <v>326-001</v>
          </cell>
          <cell r="E6" t="str">
            <v>T-LGL - ustalenie rozpoznania</v>
          </cell>
          <cell r="G6">
            <v>240.92755</v>
          </cell>
          <cell r="H6">
            <v>21.840000000000003</v>
          </cell>
          <cell r="I6">
            <v>30.97</v>
          </cell>
          <cell r="J6">
            <v>195.762</v>
          </cell>
          <cell r="K6">
            <v>489.49955000000006</v>
          </cell>
          <cell r="L6">
            <v>0</v>
          </cell>
          <cell r="M6">
            <v>95.120755799999998</v>
          </cell>
          <cell r="N6">
            <v>584.6203058000001</v>
          </cell>
          <cell r="P6" t="str">
            <v>nowe bad.</v>
          </cell>
          <cell r="Q6">
            <v>3.5041397999999999</v>
          </cell>
          <cell r="R6">
            <v>588.12444560000006</v>
          </cell>
          <cell r="S6">
            <v>0.30244543604803342</v>
          </cell>
          <cell r="T6">
            <v>177.87555439999994</v>
          </cell>
          <cell r="U6">
            <v>766</v>
          </cell>
          <cell r="V6">
            <v>766</v>
          </cell>
          <cell r="W6" t="str">
            <v>bez zmian</v>
          </cell>
        </row>
        <row r="7">
          <cell r="C7">
            <v>2</v>
          </cell>
          <cell r="D7" t="str">
            <v>326-002</v>
          </cell>
          <cell r="E7" t="str">
            <v>B- LYMPHOMA - ustalenie rozpoznania</v>
          </cell>
          <cell r="G7">
            <v>207.69250000000002</v>
          </cell>
          <cell r="H7">
            <v>22.32</v>
          </cell>
          <cell r="I7">
            <v>34.799999999999997</v>
          </cell>
          <cell r="J7">
            <v>287.72450000000003</v>
          </cell>
          <cell r="K7">
            <v>552.53700000000003</v>
          </cell>
          <cell r="L7">
            <v>0</v>
          </cell>
          <cell r="M7">
            <v>139.80533455000003</v>
          </cell>
          <cell r="N7">
            <v>692.34233455000003</v>
          </cell>
          <cell r="P7" t="str">
            <v>nowe bad.</v>
          </cell>
          <cell r="Q7">
            <v>5.1502685500000007</v>
          </cell>
          <cell r="R7">
            <v>697.4926031</v>
          </cell>
          <cell r="S7">
            <v>0.3118418689076991</v>
          </cell>
          <cell r="T7">
            <v>217.5073969</v>
          </cell>
          <cell r="U7">
            <v>915</v>
          </cell>
          <cell r="V7">
            <v>915</v>
          </cell>
          <cell r="W7" t="str">
            <v>bez zmian</v>
          </cell>
        </row>
        <row r="8">
          <cell r="C8">
            <v>3</v>
          </cell>
          <cell r="D8" t="str">
            <v>326-003</v>
          </cell>
          <cell r="E8" t="str">
            <v>SLL/CLL - ustalenie rozpoznania</v>
          </cell>
          <cell r="G8">
            <v>203.95189999999999</v>
          </cell>
          <cell r="H8">
            <v>22.32</v>
          </cell>
          <cell r="I8">
            <v>157.64999999999998</v>
          </cell>
          <cell r="J8">
            <v>241.74325000000002</v>
          </cell>
          <cell r="K8">
            <v>625.66514999999993</v>
          </cell>
          <cell r="L8">
            <v>0</v>
          </cell>
          <cell r="M8">
            <v>117.463045175</v>
          </cell>
          <cell r="N8">
            <v>743.12819517499997</v>
          </cell>
          <cell r="P8" t="str">
            <v>nowe bad.</v>
          </cell>
          <cell r="Q8">
            <v>4.3272041750000003</v>
          </cell>
          <cell r="R8">
            <v>747.45539934999999</v>
          </cell>
          <cell r="S8">
            <v>0.29238480428404173</v>
          </cell>
          <cell r="T8">
            <v>218.54460065000001</v>
          </cell>
          <cell r="U8">
            <v>966</v>
          </cell>
          <cell r="V8">
            <v>966</v>
          </cell>
          <cell r="W8" t="str">
            <v>bez zmian</v>
          </cell>
        </row>
        <row r="9">
          <cell r="C9">
            <v>4</v>
          </cell>
          <cell r="D9" t="str">
            <v>326-004</v>
          </cell>
          <cell r="E9" t="str">
            <v>PCM - ustalenie rozpoznania</v>
          </cell>
          <cell r="G9">
            <v>103.83839999999999</v>
          </cell>
          <cell r="H9">
            <v>19.5</v>
          </cell>
          <cell r="I9">
            <v>13.04</v>
          </cell>
          <cell r="J9">
            <v>156.20500000000001</v>
          </cell>
          <cell r="K9">
            <v>292.58339999999998</v>
          </cell>
          <cell r="L9">
            <v>0</v>
          </cell>
          <cell r="M9">
            <v>75.90000950000001</v>
          </cell>
          <cell r="N9">
            <v>368.48340949999999</v>
          </cell>
          <cell r="P9" t="str">
            <v>nowe bad.</v>
          </cell>
          <cell r="Q9">
            <v>2.7960695000000002</v>
          </cell>
          <cell r="R9">
            <v>371.27947899999998</v>
          </cell>
          <cell r="S9">
            <v>0.34938780174274059</v>
          </cell>
          <cell r="T9">
            <v>129.72052100000002</v>
          </cell>
          <cell r="U9">
            <v>501</v>
          </cell>
          <cell r="V9">
            <v>501</v>
          </cell>
          <cell r="W9" t="str">
            <v>bez zmian</v>
          </cell>
        </row>
        <row r="10">
          <cell r="C10">
            <v>5</v>
          </cell>
          <cell r="D10" t="str">
            <v>326-005</v>
          </cell>
          <cell r="E10" t="str">
            <v>T-LBL - ustalenie rozpoznania</v>
          </cell>
          <cell r="G10">
            <v>274.43669999999992</v>
          </cell>
          <cell r="H10">
            <v>23.28</v>
          </cell>
          <cell r="I10">
            <v>46.399999999999991</v>
          </cell>
          <cell r="J10">
            <v>287.72450000000003</v>
          </cell>
          <cell r="K10">
            <v>631.84119999999996</v>
          </cell>
          <cell r="L10">
            <v>0</v>
          </cell>
          <cell r="M10">
            <v>139.80533455000003</v>
          </cell>
          <cell r="N10">
            <v>771.64653454999996</v>
          </cell>
          <cell r="P10" t="str">
            <v>nowe bad.</v>
          </cell>
          <cell r="Q10">
            <v>5.1502685500000007</v>
          </cell>
          <cell r="R10">
            <v>776.79680309999992</v>
          </cell>
          <cell r="S10">
            <v>0.30021132420904023</v>
          </cell>
          <cell r="T10">
            <v>233.20319690000005</v>
          </cell>
          <cell r="U10">
            <v>1010</v>
          </cell>
          <cell r="V10">
            <v>1010</v>
          </cell>
          <cell r="W10" t="str">
            <v>bez zmian</v>
          </cell>
        </row>
        <row r="11">
          <cell r="C11">
            <v>6</v>
          </cell>
          <cell r="D11" t="str">
            <v>326-006</v>
          </cell>
          <cell r="E11" t="str">
            <v>Panel 1-7 (krew,szpik)</v>
          </cell>
          <cell r="G11">
            <v>116.95</v>
          </cell>
          <cell r="H11">
            <v>2.9299999999999997</v>
          </cell>
          <cell r="I11">
            <v>11.41</v>
          </cell>
          <cell r="J11">
            <v>117.15375</v>
          </cell>
          <cell r="K11">
            <v>248.44374999999999</v>
          </cell>
          <cell r="L11">
            <v>0</v>
          </cell>
          <cell r="M11">
            <v>56.925007125</v>
          </cell>
          <cell r="N11">
            <v>305.368757125</v>
          </cell>
          <cell r="P11" t="str">
            <v>nowe bad.</v>
          </cell>
          <cell r="Q11">
            <v>2.0970521249999998</v>
          </cell>
          <cell r="R11">
            <v>307.46580925000001</v>
          </cell>
          <cell r="S11">
            <v>0.33348160239381153</v>
          </cell>
          <cell r="T11">
            <v>102.53419075000001</v>
          </cell>
          <cell r="U11">
            <v>410</v>
          </cell>
          <cell r="V11">
            <v>410</v>
          </cell>
          <cell r="W11" t="str">
            <v>bez zmian</v>
          </cell>
        </row>
        <row r="12">
          <cell r="C12">
            <v>7</v>
          </cell>
          <cell r="D12" t="str">
            <v>326-007</v>
          </cell>
          <cell r="E12" t="str">
            <v>Panel wstępny na chłoniaka (krew, szpik)</v>
          </cell>
          <cell r="G12">
            <v>77.277999999999992</v>
          </cell>
          <cell r="H12">
            <v>2.12</v>
          </cell>
          <cell r="I12">
            <v>6.5200000000000005</v>
          </cell>
          <cell r="J12">
            <v>117.15375</v>
          </cell>
          <cell r="K12">
            <v>203.07175000000001</v>
          </cell>
          <cell r="L12">
            <v>0</v>
          </cell>
          <cell r="M12">
            <v>56.925007125</v>
          </cell>
          <cell r="N12">
            <v>259.99675712499999</v>
          </cell>
          <cell r="P12" t="str">
            <v>nowe bad.</v>
          </cell>
          <cell r="Q12">
            <v>2.0970521249999998</v>
          </cell>
          <cell r="R12">
            <v>262.09380924999999</v>
          </cell>
          <cell r="S12">
            <v>0.35829228862260892</v>
          </cell>
          <cell r="T12">
            <v>93.906190750000007</v>
          </cell>
          <cell r="U12">
            <v>356</v>
          </cell>
          <cell r="V12">
            <v>356</v>
          </cell>
          <cell r="W12" t="str">
            <v>bez zmian</v>
          </cell>
        </row>
        <row r="13">
          <cell r="C13">
            <v>8</v>
          </cell>
          <cell r="D13" t="str">
            <v>326-008</v>
          </cell>
          <cell r="E13" t="str">
            <v>Panel na chłoniaki T-komórkowe</v>
          </cell>
          <cell r="G13">
            <v>400.75699999999995</v>
          </cell>
          <cell r="H13">
            <v>5</v>
          </cell>
          <cell r="I13">
            <v>22.82</v>
          </cell>
          <cell r="J13">
            <v>230.91775000000001</v>
          </cell>
          <cell r="K13">
            <v>659.49474999999995</v>
          </cell>
          <cell r="L13">
            <v>0</v>
          </cell>
          <cell r="M13">
            <v>112.20293472500001</v>
          </cell>
          <cell r="N13">
            <v>771.69768472499993</v>
          </cell>
          <cell r="P13" t="str">
            <v>nowe bad.</v>
          </cell>
          <cell r="Q13">
            <v>4.1334277249999998</v>
          </cell>
          <cell r="R13">
            <v>775.83111244999998</v>
          </cell>
          <cell r="S13">
            <v>0.23351588334461879</v>
          </cell>
          <cell r="T13">
            <v>181.16888755000002</v>
          </cell>
          <cell r="U13">
            <v>957</v>
          </cell>
          <cell r="V13">
            <v>957</v>
          </cell>
          <cell r="W13" t="str">
            <v>bez zmian</v>
          </cell>
        </row>
        <row r="14">
          <cell r="C14">
            <v>9</v>
          </cell>
          <cell r="D14" t="str">
            <v>326-009</v>
          </cell>
          <cell r="E14" t="str">
            <v>Panel na BL</v>
          </cell>
          <cell r="G14">
            <v>504.33840000000009</v>
          </cell>
          <cell r="H14">
            <v>6.91</v>
          </cell>
          <cell r="I14">
            <v>35.610000000000007</v>
          </cell>
          <cell r="J14">
            <v>287.72450000000003</v>
          </cell>
          <cell r="K14">
            <v>834.58290000000011</v>
          </cell>
          <cell r="L14">
            <v>0</v>
          </cell>
          <cell r="M14">
            <v>139.80533455000003</v>
          </cell>
          <cell r="N14">
            <v>974.38823455000011</v>
          </cell>
          <cell r="P14" t="str">
            <v>nowe bad.</v>
          </cell>
          <cell r="Q14">
            <v>5.1502685500000007</v>
          </cell>
          <cell r="R14">
            <v>979.53850310000007</v>
          </cell>
          <cell r="S14">
            <v>0.27917381096767618</v>
          </cell>
          <cell r="T14">
            <v>273.46149689999993</v>
          </cell>
          <cell r="U14">
            <v>1253</v>
          </cell>
          <cell r="V14">
            <v>1253</v>
          </cell>
          <cell r="W14" t="str">
            <v>bez zmian</v>
          </cell>
        </row>
        <row r="15">
          <cell r="C15">
            <v>10</v>
          </cell>
          <cell r="D15" t="str">
            <v>326-010</v>
          </cell>
          <cell r="E15" t="str">
            <v>Panel na chłoniaki HCL/SMZL</v>
          </cell>
          <cell r="G15">
            <v>443.58840000000009</v>
          </cell>
          <cell r="H15">
            <v>6.33</v>
          </cell>
          <cell r="I15">
            <v>32.35</v>
          </cell>
          <cell r="J15">
            <v>182.9135</v>
          </cell>
          <cell r="K15">
            <v>665.18190000000004</v>
          </cell>
          <cell r="L15">
            <v>0</v>
          </cell>
          <cell r="M15">
            <v>88.877669650000001</v>
          </cell>
          <cell r="N15">
            <v>754.05956965000007</v>
          </cell>
          <cell r="P15" t="str">
            <v>nowe bad.</v>
          </cell>
          <cell r="Q15">
            <v>3.2741516499999999</v>
          </cell>
          <cell r="R15">
            <v>757.33372130000009</v>
          </cell>
          <cell r="S15">
            <v>0.26892540629301026</v>
          </cell>
          <cell r="T15">
            <v>203.66627869999994</v>
          </cell>
          <cell r="U15">
            <v>961</v>
          </cell>
          <cell r="V15">
            <v>961</v>
          </cell>
          <cell r="W15" t="str">
            <v>bez zmian</v>
          </cell>
        </row>
        <row r="16">
          <cell r="C16">
            <v>11</v>
          </cell>
          <cell r="D16" t="str">
            <v>326-011</v>
          </cell>
          <cell r="E16" t="str">
            <v>Panel na CLL/SLL/MCL (nowy cytometr)</v>
          </cell>
          <cell r="G16">
            <v>459.78800000000007</v>
          </cell>
          <cell r="H16">
            <v>4.33</v>
          </cell>
          <cell r="I16">
            <v>35.69</v>
          </cell>
          <cell r="J16">
            <v>169.05349999999999</v>
          </cell>
          <cell r="K16">
            <v>668.86149999999998</v>
          </cell>
          <cell r="L16">
            <v>0</v>
          </cell>
          <cell r="M16">
            <v>82.143095649999992</v>
          </cell>
          <cell r="N16">
            <v>751.00459564999994</v>
          </cell>
          <cell r="P16" t="str">
            <v>nowe bad.</v>
          </cell>
          <cell r="Q16">
            <v>3.0260576499999998</v>
          </cell>
          <cell r="R16">
            <v>754.03065329999993</v>
          </cell>
          <cell r="S16">
            <v>0.28376743805250826</v>
          </cell>
          <cell r="T16">
            <v>213.96934670000007</v>
          </cell>
          <cell r="U16">
            <v>968</v>
          </cell>
          <cell r="V16">
            <v>968</v>
          </cell>
          <cell r="W16" t="str">
            <v>bez zmian</v>
          </cell>
        </row>
        <row r="17">
          <cell r="C17">
            <v>12</v>
          </cell>
          <cell r="D17" t="str">
            <v>326-012</v>
          </cell>
          <cell r="E17" t="str">
            <v>Panel 1-7 (węzeł chłonny)</v>
          </cell>
          <cell r="G17">
            <v>116.95</v>
          </cell>
          <cell r="H17">
            <v>2.9299999999999997</v>
          </cell>
          <cell r="I17">
            <v>11.41</v>
          </cell>
          <cell r="J17">
            <v>176.48925000000003</v>
          </cell>
          <cell r="K17">
            <v>307.77925000000005</v>
          </cell>
          <cell r="L17">
            <v>0</v>
          </cell>
          <cell r="M17">
            <v>85.75612657500001</v>
          </cell>
          <cell r="N17">
            <v>393.53537657500004</v>
          </cell>
          <cell r="P17" t="str">
            <v>nowe bad.</v>
          </cell>
          <cell r="Q17">
            <v>3.1591575750000005</v>
          </cell>
          <cell r="R17">
            <v>396.69453415000004</v>
          </cell>
          <cell r="S17">
            <v>0.32343643485010681</v>
          </cell>
          <cell r="T17">
            <v>128.30546584999996</v>
          </cell>
          <cell r="U17">
            <v>525</v>
          </cell>
          <cell r="V17">
            <v>525</v>
          </cell>
          <cell r="W17" t="str">
            <v>bez zmian</v>
          </cell>
        </row>
        <row r="18">
          <cell r="C18">
            <v>13</v>
          </cell>
          <cell r="D18" t="str">
            <v>326-013</v>
          </cell>
          <cell r="E18" t="str">
            <v>Panel wstępny na chłoniaka (węzeł chłonny)</v>
          </cell>
          <cell r="G18">
            <v>77.277999999999992</v>
          </cell>
          <cell r="H18">
            <v>2.12</v>
          </cell>
          <cell r="I18">
            <v>6.5200000000000005</v>
          </cell>
          <cell r="J18">
            <v>176.48925000000003</v>
          </cell>
          <cell r="K18">
            <v>262.40725000000003</v>
          </cell>
          <cell r="L18">
            <v>0</v>
          </cell>
          <cell r="M18">
            <v>85.75612657500001</v>
          </cell>
          <cell r="N18">
            <v>348.16337657500003</v>
          </cell>
          <cell r="P18" t="str">
            <v>nowe bad.</v>
          </cell>
          <cell r="Q18">
            <v>3.1591575750000005</v>
          </cell>
          <cell r="R18">
            <v>351.32253415000002</v>
          </cell>
          <cell r="S18">
            <v>0.33780203179147528</v>
          </cell>
          <cell r="T18">
            <v>118.67746584999996</v>
          </cell>
          <cell r="U18">
            <v>470</v>
          </cell>
          <cell r="V18">
            <v>470</v>
          </cell>
          <cell r="W18" t="str">
            <v>bez zmian</v>
          </cell>
        </row>
        <row r="19">
          <cell r="C19">
            <v>14</v>
          </cell>
          <cell r="D19" t="str">
            <v>326-014</v>
          </cell>
          <cell r="E19" t="str">
            <v>Procedura oceny wyniku cytogenetyczno-molekularnego ZPF</v>
          </cell>
          <cell r="G19">
            <v>0</v>
          </cell>
          <cell r="H19">
            <v>0</v>
          </cell>
          <cell r="I19">
            <v>0</v>
          </cell>
          <cell r="J19">
            <v>59.335500000000003</v>
          </cell>
          <cell r="K19">
            <v>59.335500000000003</v>
          </cell>
          <cell r="L19">
            <v>0</v>
          </cell>
          <cell r="M19">
            <v>28.831119450000003</v>
          </cell>
          <cell r="N19">
            <v>88.166619450000013</v>
          </cell>
          <cell r="P19" t="str">
            <v>nowe bad.</v>
          </cell>
          <cell r="Q19">
            <v>1.06210545</v>
          </cell>
          <cell r="R19">
            <v>89.228724900000017</v>
          </cell>
          <cell r="S19">
            <v>0.27761547783812363</v>
          </cell>
          <cell r="T19">
            <v>24.771275099999986</v>
          </cell>
          <cell r="U19">
            <v>114</v>
          </cell>
          <cell r="V19">
            <v>114</v>
          </cell>
          <cell r="W19" t="str">
            <v>bez zmian</v>
          </cell>
        </row>
        <row r="20">
          <cell r="C20">
            <v>15</v>
          </cell>
          <cell r="D20" t="str">
            <v>326-015</v>
          </cell>
          <cell r="E20" t="str">
            <v>Wybarwienie MGG</v>
          </cell>
          <cell r="G20">
            <v>0.2</v>
          </cell>
          <cell r="H20">
            <v>6.52</v>
          </cell>
          <cell r="I20">
            <v>1.1044999999999998</v>
          </cell>
          <cell r="J20">
            <v>26.202750000000002</v>
          </cell>
          <cell r="K20">
            <v>34.027250000000002</v>
          </cell>
          <cell r="L20">
            <v>0</v>
          </cell>
          <cell r="M20">
            <v>12.731916225000001</v>
          </cell>
          <cell r="N20">
            <v>46.759166225000001</v>
          </cell>
          <cell r="P20" t="str">
            <v>nowe bad.</v>
          </cell>
          <cell r="Q20">
            <v>0.46902922499999999</v>
          </cell>
          <cell r="R20">
            <v>47.228195450000001</v>
          </cell>
          <cell r="S20">
            <v>0.33394891334981119</v>
          </cell>
          <cell r="T20">
            <v>15.771804549999997</v>
          </cell>
          <cell r="U20">
            <v>63</v>
          </cell>
          <cell r="V20">
            <v>63</v>
          </cell>
          <cell r="W20" t="str">
            <v>bez zmian</v>
          </cell>
        </row>
        <row r="21">
          <cell r="C21">
            <v>16</v>
          </cell>
          <cell r="D21" t="str">
            <v>326-016</v>
          </cell>
          <cell r="E21" t="str">
            <v>Wybarwienie HE  1 szkiełko</v>
          </cell>
          <cell r="G21">
            <v>0</v>
          </cell>
          <cell r="H21">
            <v>2.52</v>
          </cell>
          <cell r="I21">
            <v>1.9084333333333334</v>
          </cell>
          <cell r="J21">
            <v>26.202750000000002</v>
          </cell>
          <cell r="K21">
            <v>30.631183333333336</v>
          </cell>
          <cell r="L21">
            <v>0</v>
          </cell>
          <cell r="M21">
            <v>12.731916225000001</v>
          </cell>
          <cell r="N21">
            <v>43.363099558333339</v>
          </cell>
          <cell r="P21" t="str">
            <v>nowe bad.</v>
          </cell>
          <cell r="Q21">
            <v>0.46902922499999999</v>
          </cell>
          <cell r="R21">
            <v>43.832128783333339</v>
          </cell>
          <cell r="S21">
            <v>0.34604459417526784</v>
          </cell>
          <cell r="T21">
            <v>15.167871216666661</v>
          </cell>
          <cell r="U21">
            <v>59</v>
          </cell>
          <cell r="V21">
            <v>59</v>
          </cell>
          <cell r="W21" t="str">
            <v>bez zmian</v>
          </cell>
        </row>
        <row r="22">
          <cell r="C22">
            <v>17</v>
          </cell>
          <cell r="D22" t="str">
            <v>326-017</v>
          </cell>
          <cell r="E22" t="str">
            <v>Preparat cytologiczny [odwirowany 2 sztuki MG i HE] z PMR i innych płynów</v>
          </cell>
          <cell r="G22">
            <v>0</v>
          </cell>
          <cell r="H22">
            <v>34.56</v>
          </cell>
          <cell r="I22">
            <v>0.35049999999999998</v>
          </cell>
          <cell r="J22">
            <v>10.2788</v>
          </cell>
          <cell r="K22">
            <v>45.189300000000003</v>
          </cell>
          <cell r="L22">
            <v>0</v>
          </cell>
          <cell r="M22">
            <v>4.9944689200000001</v>
          </cell>
          <cell r="N22">
            <v>50.183768920000006</v>
          </cell>
          <cell r="P22" t="str">
            <v>nowe bad.</v>
          </cell>
          <cell r="Q22">
            <v>0.18399051999999999</v>
          </cell>
          <cell r="R22">
            <v>50.367759440000007</v>
          </cell>
          <cell r="S22">
            <v>0.33021601010092477</v>
          </cell>
          <cell r="T22">
            <v>16.632240559999993</v>
          </cell>
          <cell r="U22">
            <v>67</v>
          </cell>
          <cell r="V22">
            <v>67</v>
          </cell>
          <cell r="W22" t="str">
            <v>bez zmian</v>
          </cell>
        </row>
        <row r="23">
          <cell r="C23">
            <v>18</v>
          </cell>
          <cell r="D23" t="str">
            <v>326-018</v>
          </cell>
          <cell r="E23" t="str">
            <v>Wykonanie rozmazu szpik/krew na 2 szkiełka</v>
          </cell>
          <cell r="G23">
            <v>0</v>
          </cell>
          <cell r="H23">
            <v>0.19999999999999998</v>
          </cell>
          <cell r="I23">
            <v>7.0099999999999996E-2</v>
          </cell>
          <cell r="J23">
            <v>15.418200000000001</v>
          </cell>
          <cell r="K23">
            <v>15.6883</v>
          </cell>
          <cell r="L23">
            <v>0</v>
          </cell>
          <cell r="M23">
            <v>7.4917033800000006</v>
          </cell>
          <cell r="N23">
            <v>23.180003380000002</v>
          </cell>
          <cell r="P23" t="str">
            <v>nowe bad.</v>
          </cell>
          <cell r="Q23">
            <v>0.27598578000000001</v>
          </cell>
          <cell r="R23">
            <v>23.455989160000001</v>
          </cell>
          <cell r="S23">
            <v>0.57742228424529152</v>
          </cell>
          <cell r="T23">
            <v>13.544010839999997</v>
          </cell>
          <cell r="U23">
            <v>37</v>
          </cell>
          <cell r="V23">
            <v>37</v>
          </cell>
          <cell r="W23" t="str">
            <v>bez zmian</v>
          </cell>
        </row>
        <row r="24">
          <cell r="C24">
            <v>19</v>
          </cell>
          <cell r="D24" t="str">
            <v>326-019</v>
          </cell>
          <cell r="E24" t="str">
            <v>Izolacja limfocytów z krwi, szpiku i komórek limfoidalnych</v>
          </cell>
          <cell r="G24">
            <v>0</v>
          </cell>
          <cell r="H24">
            <v>6.7</v>
          </cell>
          <cell r="I24">
            <v>0.28000000000000003</v>
          </cell>
          <cell r="J24">
            <v>36.618225000000002</v>
          </cell>
          <cell r="K24">
            <v>43.598224999999999</v>
          </cell>
          <cell r="L24">
            <v>0</v>
          </cell>
          <cell r="M24">
            <v>17.792795527500001</v>
          </cell>
          <cell r="N24">
            <v>61.391020527500004</v>
          </cell>
          <cell r="P24" t="str">
            <v>nowe bad.</v>
          </cell>
          <cell r="Q24">
            <v>0.65546622750000005</v>
          </cell>
          <cell r="R24">
            <v>62.046486755000004</v>
          </cell>
          <cell r="S24">
            <v>0.54722700705151306</v>
          </cell>
          <cell r="T24">
            <v>33.953513244999996</v>
          </cell>
          <cell r="U24">
            <v>96</v>
          </cell>
          <cell r="V24">
            <v>96</v>
          </cell>
          <cell r="W24" t="str">
            <v>bez zmian</v>
          </cell>
        </row>
        <row r="25">
          <cell r="C25">
            <v>20</v>
          </cell>
          <cell r="D25" t="str">
            <v>326-020</v>
          </cell>
          <cell r="E25" t="str">
            <v>Wykonanie  PCI (pobranie materiału do cytometrii na terenie klinik)</v>
          </cell>
          <cell r="G25">
            <v>0</v>
          </cell>
          <cell r="H25">
            <v>0</v>
          </cell>
          <cell r="I25">
            <v>0</v>
          </cell>
          <cell r="J25">
            <v>138.4495</v>
          </cell>
          <cell r="K25">
            <v>138.4495</v>
          </cell>
          <cell r="L25">
            <v>0</v>
          </cell>
          <cell r="M25">
            <v>67.272612050000006</v>
          </cell>
          <cell r="N25">
            <v>205.72211205000002</v>
          </cell>
          <cell r="P25" t="str">
            <v>nowe bad.</v>
          </cell>
          <cell r="Q25">
            <v>2.4782460500000001</v>
          </cell>
          <cell r="R25">
            <v>208.20035810000002</v>
          </cell>
          <cell r="S25">
            <v>0.28241854354428209</v>
          </cell>
          <cell r="T25">
            <v>58.799641899999976</v>
          </cell>
          <cell r="U25">
            <v>267</v>
          </cell>
          <cell r="V25">
            <v>267</v>
          </cell>
          <cell r="W25" t="str">
            <v>bez zmian</v>
          </cell>
        </row>
        <row r="26">
          <cell r="C26">
            <v>21</v>
          </cell>
          <cell r="D26" t="str">
            <v>326-021</v>
          </cell>
          <cell r="E26" t="str">
            <v>ISH (4 preparaty (K+/K-; 2xpróbka (sonda pozytywna / sonda negatywna))</v>
          </cell>
          <cell r="G26">
            <v>390.2</v>
          </cell>
          <cell r="H26">
            <v>25.48</v>
          </cell>
          <cell r="I26">
            <v>81.88</v>
          </cell>
          <cell r="J26">
            <v>313.5034</v>
          </cell>
          <cell r="K26">
            <v>811.0634</v>
          </cell>
          <cell r="L26">
            <v>0</v>
          </cell>
          <cell r="M26">
            <v>152.33130206000001</v>
          </cell>
          <cell r="N26">
            <v>963.39470205999999</v>
          </cell>
          <cell r="P26" t="str">
            <v>nowe bad.</v>
          </cell>
          <cell r="Q26">
            <v>5.6117108599999996</v>
          </cell>
          <cell r="R26">
            <v>969.00641292</v>
          </cell>
          <cell r="S26">
            <v>0.39111566448558605</v>
          </cell>
          <cell r="T26">
            <v>378.99358708</v>
          </cell>
          <cell r="U26">
            <v>1348</v>
          </cell>
          <cell r="V26">
            <v>1348</v>
          </cell>
          <cell r="W26" t="str">
            <v>bez zmian</v>
          </cell>
        </row>
        <row r="27">
          <cell r="C27">
            <v>22</v>
          </cell>
          <cell r="D27" t="str">
            <v>326-022</v>
          </cell>
          <cell r="E27" t="str">
            <v>Archiwizacja preparatów histopatologicznych 
(1 pacjent)</v>
          </cell>
          <cell r="G27">
            <v>0</v>
          </cell>
          <cell r="H27">
            <v>0</v>
          </cell>
          <cell r="I27">
            <v>0</v>
          </cell>
          <cell r="J27">
            <v>3.2121250000000003</v>
          </cell>
          <cell r="K27">
            <v>3.2121250000000003</v>
          </cell>
          <cell r="L27">
            <v>0</v>
          </cell>
          <cell r="M27">
            <v>1.5607715375000002</v>
          </cell>
          <cell r="N27">
            <v>4.7728965375000003</v>
          </cell>
          <cell r="P27" t="str">
            <v>nowe bad.</v>
          </cell>
          <cell r="Q27">
            <v>5.7497037500000001E-2</v>
          </cell>
          <cell r="R27">
            <v>4.8303935750000004</v>
          </cell>
          <cell r="S27">
            <v>0.65617974514633604</v>
          </cell>
          <cell r="T27">
            <v>3.1696064249999991</v>
          </cell>
          <cell r="U27">
            <v>8</v>
          </cell>
          <cell r="V27">
            <v>8</v>
          </cell>
          <cell r="W27" t="str">
            <v>bez zmian</v>
          </cell>
        </row>
        <row r="28">
          <cell r="C28">
            <v>23</v>
          </cell>
          <cell r="D28" t="str">
            <v>326-023</v>
          </cell>
          <cell r="E28" t="str">
            <v>ZPF - procedura (1 badanie)</v>
          </cell>
          <cell r="G28">
            <v>0</v>
          </cell>
          <cell r="H28">
            <v>0</v>
          </cell>
          <cell r="I28">
            <v>0</v>
          </cell>
          <cell r="J28">
            <v>12.848500000000001</v>
          </cell>
          <cell r="K28">
            <v>12.848500000000001</v>
          </cell>
          <cell r="L28">
            <v>0</v>
          </cell>
          <cell r="M28">
            <v>6.2430861500000008</v>
          </cell>
          <cell r="N28">
            <v>19.091586150000001</v>
          </cell>
          <cell r="P28" t="str">
            <v>nowe bad.</v>
          </cell>
          <cell r="Q28">
            <v>0.22998815</v>
          </cell>
          <cell r="R28">
            <v>19.321574300000002</v>
          </cell>
          <cell r="S28">
            <v>0.60442412811051305</v>
          </cell>
          <cell r="T28">
            <v>11.678425699999998</v>
          </cell>
          <cell r="U28">
            <v>31</v>
          </cell>
          <cell r="V28">
            <v>31</v>
          </cell>
          <cell r="W28" t="str">
            <v>bez zmian</v>
          </cell>
        </row>
        <row r="29">
          <cell r="C29">
            <v>24</v>
          </cell>
          <cell r="D29" t="str">
            <v>326-024</v>
          </cell>
          <cell r="E29" t="str">
            <v>Uzupełnienie bazy cytogenetycznej (1 badanie)</v>
          </cell>
          <cell r="G29">
            <v>0</v>
          </cell>
          <cell r="H29">
            <v>0</v>
          </cell>
          <cell r="I29">
            <v>0</v>
          </cell>
          <cell r="J29">
            <v>6.4242500000000007</v>
          </cell>
          <cell r="K29">
            <v>6.4242500000000007</v>
          </cell>
          <cell r="L29">
            <v>0</v>
          </cell>
          <cell r="M29">
            <v>3.1215430750000004</v>
          </cell>
          <cell r="N29">
            <v>9.5457930750000006</v>
          </cell>
          <cell r="P29" t="str">
            <v>nowe bad.</v>
          </cell>
          <cell r="Q29">
            <v>0.114994075</v>
          </cell>
          <cell r="R29">
            <v>9.6607871500000009</v>
          </cell>
          <cell r="S29">
            <v>0.55266851107469006</v>
          </cell>
          <cell r="T29">
            <v>5.3392128499999991</v>
          </cell>
          <cell r="U29">
            <v>15</v>
          </cell>
          <cell r="V29">
            <v>15</v>
          </cell>
          <cell r="W29" t="str">
            <v>bez zmian</v>
          </cell>
        </row>
        <row r="30">
          <cell r="C30">
            <v>25</v>
          </cell>
          <cell r="D30" t="str">
            <v>326-025</v>
          </cell>
          <cell r="E30" t="str">
            <v>Przekazanie materiału do Pracowni Cytogenetyki (1 badanie)</v>
          </cell>
          <cell r="G30">
            <v>0</v>
          </cell>
          <cell r="H30">
            <v>0</v>
          </cell>
          <cell r="I30">
            <v>0</v>
          </cell>
          <cell r="J30">
            <v>6.5254000000000003</v>
          </cell>
          <cell r="K30">
            <v>6.5254000000000003</v>
          </cell>
          <cell r="L30">
            <v>0</v>
          </cell>
          <cell r="M30">
            <v>3.1706918600000003</v>
          </cell>
          <cell r="N30">
            <v>9.696091860000001</v>
          </cell>
          <cell r="P30" t="str">
            <v>nowe bad.</v>
          </cell>
          <cell r="Q30">
            <v>0.11680466</v>
          </cell>
          <cell r="R30">
            <v>9.8128965200000007</v>
          </cell>
          <cell r="S30">
            <v>0.42669394010892914</v>
          </cell>
          <cell r="T30">
            <v>4.1871034799999993</v>
          </cell>
          <cell r="U30">
            <v>14</v>
          </cell>
          <cell r="V30">
            <v>14</v>
          </cell>
          <cell r="W30" t="str">
            <v>bez zmian</v>
          </cell>
        </row>
        <row r="31">
          <cell r="C31">
            <v>26</v>
          </cell>
          <cell r="D31" t="str">
            <v>326-026</v>
          </cell>
          <cell r="E31" t="str">
            <v xml:space="preserve">Przekazanie materiału do Pracowni Immunologii Komórki </v>
          </cell>
          <cell r="G31">
            <v>0</v>
          </cell>
          <cell r="H31">
            <v>0</v>
          </cell>
          <cell r="I31">
            <v>0</v>
          </cell>
          <cell r="J31">
            <v>6.5254000000000003</v>
          </cell>
          <cell r="K31">
            <v>6.5254000000000003</v>
          </cell>
          <cell r="L31">
            <v>0</v>
          </cell>
          <cell r="M31">
            <v>3.1706918600000003</v>
          </cell>
          <cell r="N31">
            <v>9.696091860000001</v>
          </cell>
          <cell r="P31" t="str">
            <v>nowe bad.</v>
          </cell>
          <cell r="Q31">
            <v>0.11680466</v>
          </cell>
          <cell r="R31">
            <v>9.8128965200000007</v>
          </cell>
          <cell r="S31">
            <v>0.42669394010892914</v>
          </cell>
          <cell r="T31">
            <v>4.1871034799999993</v>
          </cell>
          <cell r="U31">
            <v>14</v>
          </cell>
          <cell r="V31">
            <v>14</v>
          </cell>
          <cell r="W31" t="str">
            <v>bez zmian</v>
          </cell>
        </row>
        <row r="32">
          <cell r="C32">
            <v>27</v>
          </cell>
          <cell r="D32" t="str">
            <v>326-027</v>
          </cell>
          <cell r="E32" t="str">
            <v xml:space="preserve">Przygotowanie materiału do wykonania bloczka parafinowego </v>
          </cell>
          <cell r="G32">
            <v>0</v>
          </cell>
          <cell r="H32">
            <v>0</v>
          </cell>
          <cell r="I32">
            <v>0</v>
          </cell>
          <cell r="J32">
            <v>7.8102499999999999</v>
          </cell>
          <cell r="K32">
            <v>7.8102499999999999</v>
          </cell>
          <cell r="L32">
            <v>0</v>
          </cell>
          <cell r="M32">
            <v>3.7950004750000002</v>
          </cell>
          <cell r="N32">
            <v>11.605250475</v>
          </cell>
          <cell r="P32" t="str">
            <v>nowe bad.</v>
          </cell>
          <cell r="Q32">
            <v>0.13980347499999998</v>
          </cell>
          <cell r="R32">
            <v>11.745053950000001</v>
          </cell>
          <cell r="S32">
            <v>0.44741778729760528</v>
          </cell>
          <cell r="T32">
            <v>5.2549460499999991</v>
          </cell>
          <cell r="U32">
            <v>17</v>
          </cell>
          <cell r="V32">
            <v>17</v>
          </cell>
          <cell r="W32" t="str">
            <v>bez zmian</v>
          </cell>
        </row>
        <row r="33">
          <cell r="C33">
            <v>28</v>
          </cell>
          <cell r="D33" t="str">
            <v>326-028</v>
          </cell>
          <cell r="E33" t="str">
            <v>Archiwizacja wyników badań cytometrycznych 
(1 badanie)</v>
          </cell>
          <cell r="G33">
            <v>0</v>
          </cell>
          <cell r="H33">
            <v>0</v>
          </cell>
          <cell r="I33">
            <v>0</v>
          </cell>
          <cell r="J33">
            <v>11.715375000000002</v>
          </cell>
          <cell r="K33">
            <v>11.715375000000002</v>
          </cell>
          <cell r="L33">
            <v>0</v>
          </cell>
          <cell r="M33">
            <v>5.6925007125000011</v>
          </cell>
          <cell r="N33">
            <v>17.407875712500001</v>
          </cell>
          <cell r="P33" t="str">
            <v>nowe bad.</v>
          </cell>
          <cell r="Q33">
            <v>0.20970521250000002</v>
          </cell>
          <cell r="R33">
            <v>17.617580925000002</v>
          </cell>
          <cell r="S33">
            <v>0.41903704637020117</v>
          </cell>
          <cell r="T33">
            <v>7.3824190749999978</v>
          </cell>
          <cell r="U33">
            <v>25</v>
          </cell>
          <cell r="V33">
            <v>25</v>
          </cell>
          <cell r="W33" t="str">
            <v>bez zmian</v>
          </cell>
        </row>
        <row r="34">
          <cell r="C34">
            <v>29</v>
          </cell>
          <cell r="D34" t="str">
            <v>326-029</v>
          </cell>
          <cell r="E34" t="str">
            <v>Analiza graficzna i statystyczna badania cytometrycznego (1 badanie)</v>
          </cell>
          <cell r="G34">
            <v>0</v>
          </cell>
          <cell r="H34">
            <v>0</v>
          </cell>
          <cell r="I34">
            <v>0</v>
          </cell>
          <cell r="J34">
            <v>19.272750000000002</v>
          </cell>
          <cell r="K34">
            <v>19.272750000000002</v>
          </cell>
          <cell r="L34">
            <v>0</v>
          </cell>
          <cell r="M34">
            <v>9.3646292250000016</v>
          </cell>
          <cell r="N34">
            <v>28.637379225000004</v>
          </cell>
          <cell r="P34" t="str">
            <v>nowe bad.</v>
          </cell>
          <cell r="Q34">
            <v>0.34498222500000003</v>
          </cell>
          <cell r="R34">
            <v>28.982361450000003</v>
          </cell>
          <cell r="S34">
            <v>0.58717225576523879</v>
          </cell>
          <cell r="T34">
            <v>17.017638549999997</v>
          </cell>
          <cell r="U34">
            <v>46</v>
          </cell>
          <cell r="V34">
            <v>46</v>
          </cell>
          <cell r="W34" t="str">
            <v>bez zmian</v>
          </cell>
        </row>
        <row r="35">
          <cell r="C35">
            <v>30</v>
          </cell>
          <cell r="D35" t="str">
            <v>326-030</v>
          </cell>
          <cell r="E35" t="str">
            <v>Wykonanie formy pisemnej badania cytometrycznego</v>
          </cell>
          <cell r="G35">
            <v>0</v>
          </cell>
          <cell r="H35">
            <v>0</v>
          </cell>
          <cell r="I35">
            <v>0</v>
          </cell>
          <cell r="J35">
            <v>32.121250000000003</v>
          </cell>
          <cell r="K35">
            <v>32.121250000000003</v>
          </cell>
          <cell r="L35">
            <v>0</v>
          </cell>
          <cell r="M35">
            <v>15.607715375000002</v>
          </cell>
          <cell r="N35">
            <v>47.728965375000001</v>
          </cell>
          <cell r="P35" t="str">
            <v>nowe bad.</v>
          </cell>
          <cell r="Q35">
            <v>0.57497037500000003</v>
          </cell>
          <cell r="R35">
            <v>48.303935750000001</v>
          </cell>
          <cell r="S35">
            <v>0.59407300470334856</v>
          </cell>
          <cell r="T35">
            <v>28.696064249999996</v>
          </cell>
          <cell r="U35">
            <v>77</v>
          </cell>
          <cell r="V35">
            <v>77</v>
          </cell>
          <cell r="W35" t="str">
            <v>bez zmian</v>
          </cell>
        </row>
        <row r="36">
          <cell r="C36">
            <v>31</v>
          </cell>
          <cell r="D36" t="str">
            <v>326-031</v>
          </cell>
          <cell r="E36" t="str">
            <v>Wykonanie PCI dla preparatu cytologicznego 
(bez cytometrii)</v>
          </cell>
          <cell r="G36">
            <v>0</v>
          </cell>
          <cell r="H36">
            <v>0</v>
          </cell>
          <cell r="I36">
            <v>0</v>
          </cell>
          <cell r="J36">
            <v>96.712350000000015</v>
          </cell>
          <cell r="K36">
            <v>96.712350000000015</v>
          </cell>
          <cell r="L36">
            <v>0</v>
          </cell>
          <cell r="M36">
            <v>46.992530865000006</v>
          </cell>
          <cell r="N36">
            <v>143.70488086500001</v>
          </cell>
          <cell r="P36" t="str">
            <v>nowe bad.</v>
          </cell>
          <cell r="Q36">
            <v>1.7311510650000002</v>
          </cell>
          <cell r="R36">
            <v>145.43603193000001</v>
          </cell>
          <cell r="S36">
            <v>0.3064162812929957</v>
          </cell>
          <cell r="T36">
            <v>44.563968069999987</v>
          </cell>
          <cell r="U36">
            <v>190</v>
          </cell>
          <cell r="V36">
            <v>190</v>
          </cell>
          <cell r="W36" t="str">
            <v>bez zmian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</sheetNames>
    <sheetDataSet>
      <sheetData sheetId="0" refreshError="1"/>
      <sheetData sheetId="1">
        <row r="6">
          <cell r="C6">
            <v>1</v>
          </cell>
          <cell r="D6" t="str">
            <v>91.446</v>
          </cell>
          <cell r="E6" t="str">
            <v>Badanie cytologiczne - barwienie ręczne</v>
          </cell>
          <cell r="F6" t="str">
            <v>328-001</v>
          </cell>
          <cell r="G6">
            <v>9.4979999999999993</v>
          </cell>
          <cell r="H6">
            <v>0.56040000000000012</v>
          </cell>
          <cell r="I6">
            <v>0</v>
          </cell>
          <cell r="J6">
            <v>12.382587000000001</v>
          </cell>
          <cell r="K6">
            <v>22.440987</v>
          </cell>
          <cell r="L6">
            <v>0</v>
          </cell>
          <cell r="M6">
            <v>6.0170544815080742</v>
          </cell>
          <cell r="N6">
            <v>28.458041481508076</v>
          </cell>
          <cell r="P6" t="str">
            <v>nowe bad.</v>
          </cell>
          <cell r="Q6">
            <v>0.22183716723535379</v>
          </cell>
          <cell r="R6">
            <v>28.679878648743429</v>
          </cell>
          <cell r="S6">
            <v>0.2</v>
          </cell>
          <cell r="T6">
            <v>5.7359757297486862</v>
          </cell>
          <cell r="U6">
            <v>34</v>
          </cell>
          <cell r="V6">
            <v>34</v>
          </cell>
          <cell r="W6" t="str">
            <v>bez zmian</v>
          </cell>
        </row>
        <row r="7">
          <cell r="C7">
            <v>2</v>
          </cell>
          <cell r="D7" t="str">
            <v>91.446</v>
          </cell>
          <cell r="E7" t="str">
            <v>Badanie cytologiczne - barwienie maszynowo</v>
          </cell>
          <cell r="F7" t="str">
            <v>328-002</v>
          </cell>
          <cell r="G7">
            <v>9.4979999999999993</v>
          </cell>
          <cell r="H7">
            <v>0.56040000000000012</v>
          </cell>
          <cell r="I7">
            <v>0</v>
          </cell>
          <cell r="J7">
            <v>11.416825000000001</v>
          </cell>
          <cell r="K7">
            <v>21.475225000000002</v>
          </cell>
          <cell r="L7">
            <v>0</v>
          </cell>
          <cell r="M7">
            <v>5.547763002258205</v>
          </cell>
          <cell r="N7">
            <v>27.022988002258206</v>
          </cell>
          <cell r="P7" t="str">
            <v>nowe bad.</v>
          </cell>
          <cell r="Q7">
            <v>0.20453529757729691</v>
          </cell>
          <cell r="R7">
            <v>27.227523299835504</v>
          </cell>
          <cell r="S7">
            <v>0.2</v>
          </cell>
          <cell r="T7">
            <v>5.4455046599671011</v>
          </cell>
          <cell r="U7">
            <v>33</v>
          </cell>
          <cell r="V7">
            <v>33</v>
          </cell>
          <cell r="W7" t="str">
            <v>bez zmian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</sheetNames>
    <sheetDataSet>
      <sheetData sheetId="0" refreshError="1"/>
      <sheetData sheetId="1">
        <row r="6">
          <cell r="C6">
            <v>1</v>
          </cell>
          <cell r="D6" t="str">
            <v>PRS-001</v>
          </cell>
          <cell r="E6" t="str">
            <v>Wykonanie autopsji bez pobrania materiału do badania histopatologicznego</v>
          </cell>
          <cell r="F6" t="str">
            <v>327-001</v>
          </cell>
          <cell r="G6">
            <v>0</v>
          </cell>
          <cell r="H6">
            <v>11.568599999999998</v>
          </cell>
          <cell r="I6">
            <v>0</v>
          </cell>
          <cell r="J6">
            <v>264.96399999999994</v>
          </cell>
          <cell r="K6">
            <v>276.53259999999995</v>
          </cell>
          <cell r="L6">
            <v>0</v>
          </cell>
          <cell r="M6">
            <v>128.75361373502201</v>
          </cell>
          <cell r="N6">
            <v>405.28621373502199</v>
          </cell>
          <cell r="P6" t="str">
            <v>nowe bad.</v>
          </cell>
          <cell r="Q6">
            <v>4.7468968463010404</v>
          </cell>
          <cell r="R6">
            <v>410.033110581323</v>
          </cell>
          <cell r="S6">
            <v>0.68279093125371004</v>
          </cell>
          <cell r="T6">
            <v>279.966889418677</v>
          </cell>
          <cell r="U6">
            <v>690</v>
          </cell>
          <cell r="V6">
            <v>690</v>
          </cell>
          <cell r="W6" t="str">
            <v>bez zmian</v>
          </cell>
        </row>
        <row r="7">
          <cell r="C7">
            <v>2</v>
          </cell>
          <cell r="D7" t="str">
            <v>PRS-002</v>
          </cell>
          <cell r="E7" t="str">
            <v>Pobranie materiału z sekcji do badania histopatologicznego</v>
          </cell>
          <cell r="F7" t="str">
            <v>327-002</v>
          </cell>
          <cell r="G7">
            <v>0</v>
          </cell>
          <cell r="H7">
            <v>0.64800000000000002</v>
          </cell>
          <cell r="I7">
            <v>0</v>
          </cell>
          <cell r="J7">
            <v>53.168499999999995</v>
          </cell>
          <cell r="K7">
            <v>53.816499999999998</v>
          </cell>
          <cell r="L7">
            <v>0</v>
          </cell>
          <cell r="M7">
            <v>25.836100420700618</v>
          </cell>
          <cell r="N7">
            <v>79.652600420700622</v>
          </cell>
          <cell r="P7" t="str">
            <v>nowe bad.</v>
          </cell>
          <cell r="Q7">
            <v>0.95252707904680223</v>
          </cell>
          <cell r="R7">
            <v>80.605127499747425</v>
          </cell>
          <cell r="S7">
            <v>0.5135513556551633</v>
          </cell>
          <cell r="T7">
            <v>41.394872500252575</v>
          </cell>
          <cell r="U7">
            <v>122</v>
          </cell>
          <cell r="V7">
            <v>122</v>
          </cell>
          <cell r="W7" t="str">
            <v>bez zmian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</sheetNames>
    <sheetDataSet>
      <sheetData sheetId="0" refreshError="1"/>
      <sheetData sheetId="1">
        <row r="6">
          <cell r="C6">
            <v>1</v>
          </cell>
          <cell r="E6" t="str">
            <v>Badanie genu BRCA1 w zakresie 5 mutacji - I etap (badanie przesiewowe, sekwencjonowanie)</v>
          </cell>
          <cell r="F6" t="str">
            <v>345-001</v>
          </cell>
          <cell r="G6">
            <v>118.57500000000002</v>
          </cell>
          <cell r="H6">
            <v>12.935912664444444</v>
          </cell>
          <cell r="I6">
            <v>3.5</v>
          </cell>
          <cell r="J6">
            <v>129.69427203797719</v>
          </cell>
          <cell r="K6">
            <v>264.70518470242166</v>
          </cell>
          <cell r="L6">
            <v>0</v>
          </cell>
          <cell r="M6">
            <v>84.301276824685175</v>
          </cell>
          <cell r="N6">
            <v>349.00646152710681</v>
          </cell>
          <cell r="O6">
            <v>313.49622282583391</v>
          </cell>
          <cell r="P6">
            <v>0.11327166363022173</v>
          </cell>
          <cell r="Q6">
            <v>12.96942720379772</v>
          </cell>
          <cell r="R6">
            <v>361.9758887309045</v>
          </cell>
          <cell r="S6">
            <v>0.21555057587578488</v>
          </cell>
          <cell r="T6">
            <v>78.024111269095499</v>
          </cell>
          <cell r="U6">
            <v>440</v>
          </cell>
          <cell r="V6">
            <v>389</v>
          </cell>
          <cell r="W6">
            <v>0.13110539845758354</v>
          </cell>
          <cell r="X6">
            <v>440</v>
          </cell>
        </row>
        <row r="7">
          <cell r="C7">
            <v>2</v>
          </cell>
          <cell r="E7" t="str">
            <v>Badanie genu BRCA1 w zakresie 6 mutacji - II etap (wykrywanie dodatkowych mutacji patogennych)</v>
          </cell>
          <cell r="F7" t="str">
            <v>345-002</v>
          </cell>
          <cell r="G7">
            <v>127.97200000000002</v>
          </cell>
          <cell r="H7">
            <v>12.935912664444444</v>
          </cell>
          <cell r="I7">
            <v>3.5</v>
          </cell>
          <cell r="J7">
            <v>129.69427203797719</v>
          </cell>
          <cell r="K7">
            <v>274.10218470242165</v>
          </cell>
          <cell r="L7">
            <v>0</v>
          </cell>
          <cell r="M7">
            <v>84.301276824685175</v>
          </cell>
          <cell r="N7">
            <v>358.40346152710686</v>
          </cell>
          <cell r="O7">
            <v>322.89322282583385</v>
          </cell>
          <cell r="P7">
            <v>0.10997517504548854</v>
          </cell>
          <cell r="Q7">
            <v>12.96942720379772</v>
          </cell>
          <cell r="R7">
            <v>371.37288873090455</v>
          </cell>
          <cell r="S7">
            <v>0.21172011650551145</v>
          </cell>
          <cell r="T7">
            <v>78.627111269095451</v>
          </cell>
          <cell r="U7">
            <v>450</v>
          </cell>
          <cell r="V7">
            <v>400</v>
          </cell>
          <cell r="W7">
            <v>0.125</v>
          </cell>
          <cell r="X7">
            <v>450</v>
          </cell>
        </row>
        <row r="8">
          <cell r="C8">
            <v>3</v>
          </cell>
          <cell r="E8" t="str">
            <v>Badanie genu BRCA2 : 4 fragmenty genu - wersja podstawowa</v>
          </cell>
          <cell r="F8" t="str">
            <v>345-003</v>
          </cell>
          <cell r="G8">
            <v>102.77800000000001</v>
          </cell>
          <cell r="H8">
            <v>12.935912664444444</v>
          </cell>
          <cell r="I8">
            <v>3.5</v>
          </cell>
          <cell r="J8">
            <v>129.69427203797719</v>
          </cell>
          <cell r="K8">
            <v>248.90818470242164</v>
          </cell>
          <cell r="L8">
            <v>0</v>
          </cell>
          <cell r="M8">
            <v>84.301276824685175</v>
          </cell>
          <cell r="N8">
            <v>333.20946152710678</v>
          </cell>
          <cell r="O8">
            <v>297.69922282583389</v>
          </cell>
          <cell r="P8">
            <v>0.11928226874158764</v>
          </cell>
          <cell r="Q8">
            <v>12.96942720379772</v>
          </cell>
          <cell r="R8">
            <v>346.17888873090448</v>
          </cell>
          <cell r="S8">
            <v>0.21324556081315216</v>
          </cell>
          <cell r="T8">
            <v>73.821111269095525</v>
          </cell>
          <cell r="U8">
            <v>420</v>
          </cell>
          <cell r="V8">
            <v>370</v>
          </cell>
          <cell r="W8">
            <v>0.13513513513513514</v>
          </cell>
          <cell r="X8">
            <v>420</v>
          </cell>
        </row>
        <row r="9">
          <cell r="C9">
            <v>4</v>
          </cell>
          <cell r="E9" t="str">
            <v>Badanie genu BRCA2 : 8 fragmentów genu - wersja rozszerzona z sekwencjonowaniem</v>
          </cell>
          <cell r="F9" t="str">
            <v>345-004</v>
          </cell>
          <cell r="G9">
            <v>146.76600000000002</v>
          </cell>
          <cell r="H9">
            <v>12.935912664444444</v>
          </cell>
          <cell r="I9">
            <v>3.5</v>
          </cell>
          <cell r="J9">
            <v>129.69427203797719</v>
          </cell>
          <cell r="K9">
            <v>292.89618470242169</v>
          </cell>
          <cell r="L9">
            <v>0</v>
          </cell>
          <cell r="M9">
            <v>84.301276824685175</v>
          </cell>
          <cell r="N9">
            <v>377.19746152710684</v>
          </cell>
          <cell r="O9">
            <v>341.68722282583394</v>
          </cell>
          <cell r="P9">
            <v>0.10392615330358228</v>
          </cell>
          <cell r="Q9">
            <v>12.96942720379772</v>
          </cell>
          <cell r="R9">
            <v>390.16688873090453</v>
          </cell>
          <cell r="S9">
            <v>0.20461272746328771</v>
          </cell>
          <cell r="T9">
            <v>79.833111269095468</v>
          </cell>
          <cell r="U9">
            <v>470</v>
          </cell>
          <cell r="V9">
            <v>423</v>
          </cell>
          <cell r="W9">
            <v>0.1111111111111111</v>
          </cell>
          <cell r="X9">
            <v>470</v>
          </cell>
        </row>
        <row r="10">
          <cell r="C10">
            <v>5</v>
          </cell>
          <cell r="E10" t="str">
            <v>Badanie genu CHEK2 w zakresie 3 mutacji</v>
          </cell>
          <cell r="F10" t="str">
            <v>345-005</v>
          </cell>
          <cell r="G10">
            <v>83.984000000000009</v>
          </cell>
          <cell r="H10">
            <v>12.935912664444444</v>
          </cell>
          <cell r="I10">
            <v>3.5</v>
          </cell>
          <cell r="J10">
            <v>129.69427203797719</v>
          </cell>
          <cell r="K10">
            <v>230.11418470242165</v>
          </cell>
          <cell r="L10">
            <v>0</v>
          </cell>
          <cell r="M10">
            <v>84.301276824685175</v>
          </cell>
          <cell r="N10">
            <v>314.4154615271068</v>
          </cell>
          <cell r="O10">
            <v>278.9052228258339</v>
          </cell>
          <cell r="P10">
            <v>0.12732009225746102</v>
          </cell>
          <cell r="Q10">
            <v>12.96942720379772</v>
          </cell>
          <cell r="R10">
            <v>327.38488873090449</v>
          </cell>
          <cell r="S10">
            <v>0.22180349114641584</v>
          </cell>
          <cell r="T10">
            <v>72.615111269095507</v>
          </cell>
          <cell r="U10">
            <v>400</v>
          </cell>
          <cell r="V10">
            <v>348</v>
          </cell>
          <cell r="W10">
            <v>0.14942528735632185</v>
          </cell>
          <cell r="X10">
            <v>400</v>
          </cell>
        </row>
        <row r="11">
          <cell r="C11">
            <v>6</v>
          </cell>
          <cell r="E11" t="str">
            <v>Badanie genu NBS1 w zakresie 1 mutacji słowiańskiej</v>
          </cell>
          <cell r="F11" t="str">
            <v>345-006</v>
          </cell>
          <cell r="G11">
            <v>74.587000000000032</v>
          </cell>
          <cell r="H11">
            <v>12.935912664444444</v>
          </cell>
          <cell r="I11">
            <v>3.5</v>
          </cell>
          <cell r="J11">
            <v>71.587781565240334</v>
          </cell>
          <cell r="K11">
            <v>162.61069422968481</v>
          </cell>
          <cell r="L11">
            <v>0</v>
          </cell>
          <cell r="M11">
            <v>46.532058017406221</v>
          </cell>
          <cell r="N11">
            <v>209.14275224709104</v>
          </cell>
          <cell r="O11">
            <v>184.64592597715119</v>
          </cell>
          <cell r="P11">
            <v>0.13266919451540554</v>
          </cell>
          <cell r="Q11">
            <v>7.1587781565240336</v>
          </cell>
          <cell r="R11">
            <v>216.30153040361506</v>
          </cell>
          <cell r="S11">
            <v>0.2</v>
          </cell>
          <cell r="T11">
            <v>43.260306080723012</v>
          </cell>
          <cell r="U11">
            <v>260</v>
          </cell>
          <cell r="V11">
            <v>228</v>
          </cell>
          <cell r="W11">
            <v>0.14035087719298245</v>
          </cell>
        </row>
        <row r="12">
          <cell r="C12">
            <v>7</v>
          </cell>
          <cell r="E12" t="str">
            <v>Badanie genu APC w zakresie 3 mutacji</v>
          </cell>
          <cell r="F12" t="str">
            <v>345-007</v>
          </cell>
          <cell r="G12">
            <v>93.381</v>
          </cell>
          <cell r="H12">
            <v>12.935912664444444</v>
          </cell>
          <cell r="I12">
            <v>3.5</v>
          </cell>
          <cell r="J12">
            <v>129.69427203797719</v>
          </cell>
          <cell r="K12">
            <v>239.51118470242164</v>
          </cell>
          <cell r="L12">
            <v>0</v>
          </cell>
          <cell r="M12">
            <v>84.301276824685175</v>
          </cell>
          <cell r="N12">
            <v>323.81246152710685</v>
          </cell>
          <cell r="O12">
            <v>288.30222282583384</v>
          </cell>
          <cell r="P12">
            <v>0.12317018701144419</v>
          </cell>
          <cell r="Q12">
            <v>12.96942720379772</v>
          </cell>
          <cell r="R12">
            <v>336.78188873090454</v>
          </cell>
          <cell r="S12">
            <v>0.21740513287398952</v>
          </cell>
          <cell r="T12">
            <v>73.218111269095459</v>
          </cell>
          <cell r="U12">
            <v>410</v>
          </cell>
          <cell r="V12">
            <v>359</v>
          </cell>
          <cell r="W12">
            <v>0.14206128133704735</v>
          </cell>
          <cell r="X12">
            <v>410</v>
          </cell>
        </row>
        <row r="13">
          <cell r="C13">
            <v>8</v>
          </cell>
          <cell r="E13" t="str">
            <v>Badanie genu TP53 w zakresie 8 fragmentów DNA</v>
          </cell>
          <cell r="F13" t="str">
            <v>345-008</v>
          </cell>
          <cell r="G13">
            <v>146.76600000000002</v>
          </cell>
          <cell r="H13">
            <v>12.935912664444444</v>
          </cell>
          <cell r="I13">
            <v>3.5</v>
          </cell>
          <cell r="J13">
            <v>129.69427203797719</v>
          </cell>
          <cell r="K13">
            <v>292.89618470242169</v>
          </cell>
          <cell r="L13">
            <v>0</v>
          </cell>
          <cell r="M13">
            <v>84.301276824685175</v>
          </cell>
          <cell r="N13">
            <v>377.19746152710684</v>
          </cell>
          <cell r="O13">
            <v>341.68722282583394</v>
          </cell>
          <cell r="P13">
            <v>0.10392615330358228</v>
          </cell>
          <cell r="Q13">
            <v>12.96942720379772</v>
          </cell>
          <cell r="R13">
            <v>390.16688873090453</v>
          </cell>
          <cell r="S13">
            <v>0.20461272746328771</v>
          </cell>
          <cell r="T13">
            <v>79.833111269095468</v>
          </cell>
          <cell r="U13">
            <v>470</v>
          </cell>
          <cell r="V13">
            <v>423</v>
          </cell>
          <cell r="W13">
            <v>0.1111111111111111</v>
          </cell>
          <cell r="X13">
            <v>470</v>
          </cell>
        </row>
        <row r="14">
          <cell r="C14">
            <v>9</v>
          </cell>
          <cell r="E14" t="str">
            <v>Badanie genu TP53 w zakresie 6 fragmentów DNA</v>
          </cell>
          <cell r="F14" t="str">
            <v>345-009</v>
          </cell>
          <cell r="G14">
            <v>127.97200000000002</v>
          </cell>
          <cell r="H14">
            <v>12.935912664444444</v>
          </cell>
          <cell r="I14">
            <v>3.5</v>
          </cell>
          <cell r="J14">
            <v>129.69427203797719</v>
          </cell>
          <cell r="K14">
            <v>274.10218470242165</v>
          </cell>
          <cell r="L14">
            <v>0</v>
          </cell>
          <cell r="M14">
            <v>84.301276824685175</v>
          </cell>
          <cell r="N14">
            <v>358.40346152710686</v>
          </cell>
          <cell r="O14">
            <v>322.89322282583385</v>
          </cell>
          <cell r="P14">
            <v>0.10997517504548854</v>
          </cell>
          <cell r="Q14">
            <v>12.96942720379772</v>
          </cell>
          <cell r="R14">
            <v>371.37288873090455</v>
          </cell>
          <cell r="S14">
            <v>0.21172011650551145</v>
          </cell>
          <cell r="T14">
            <v>78.627111269095451</v>
          </cell>
          <cell r="U14">
            <v>450</v>
          </cell>
          <cell r="V14">
            <v>400</v>
          </cell>
          <cell r="W14">
            <v>0.125</v>
          </cell>
          <cell r="X14">
            <v>450</v>
          </cell>
        </row>
        <row r="15">
          <cell r="C15">
            <v>10</v>
          </cell>
          <cell r="E15" t="str">
            <v>Badanie genu PALB2 w zakresie 1 fragmentu z mutacją</v>
          </cell>
          <cell r="F15" t="str">
            <v>345-010</v>
          </cell>
          <cell r="G15">
            <v>74.587000000000032</v>
          </cell>
          <cell r="H15">
            <v>12.935912664444444</v>
          </cell>
          <cell r="I15">
            <v>3.5</v>
          </cell>
          <cell r="J15">
            <v>71.587781565240334</v>
          </cell>
          <cell r="K15">
            <v>162.61069422968481</v>
          </cell>
          <cell r="L15">
            <v>0</v>
          </cell>
          <cell r="M15">
            <v>46.532058017406221</v>
          </cell>
          <cell r="N15">
            <v>209.14275224709104</v>
          </cell>
          <cell r="O15">
            <v>184.64592597715119</v>
          </cell>
          <cell r="P15">
            <v>0.13266919451540554</v>
          </cell>
          <cell r="Q15">
            <v>7.1587781565240336</v>
          </cell>
          <cell r="R15">
            <v>216.30153040361506</v>
          </cell>
          <cell r="S15">
            <v>0.2</v>
          </cell>
          <cell r="T15">
            <v>43.260306080723012</v>
          </cell>
          <cell r="U15">
            <v>260</v>
          </cell>
          <cell r="V15">
            <v>228</v>
          </cell>
          <cell r="W15">
            <v>0.14035087719298245</v>
          </cell>
        </row>
        <row r="16">
          <cell r="C16">
            <v>11</v>
          </cell>
          <cell r="E16" t="str">
            <v>Badanie genu MLH1 w zakresie wszystkich 19 eksonów genu. Próbka DNA podejrzana o obecność mutacji sekwencjonowana</v>
          </cell>
          <cell r="F16" t="str">
            <v>345-011</v>
          </cell>
          <cell r="G16">
            <v>541.80200000000002</v>
          </cell>
          <cell r="H16">
            <v>12.935912664444444</v>
          </cell>
          <cell r="I16">
            <v>3.5</v>
          </cell>
          <cell r="J16">
            <v>129.69427203797719</v>
          </cell>
          <cell r="K16">
            <v>687.93218470242164</v>
          </cell>
          <cell r="L16">
            <v>0</v>
          </cell>
          <cell r="M16">
            <v>84.301276824685175</v>
          </cell>
          <cell r="N16">
            <v>772.23346152710678</v>
          </cell>
          <cell r="O16">
            <v>736.72322282583389</v>
          </cell>
          <cell r="P16">
            <v>4.8200243457871488E-2</v>
          </cell>
          <cell r="Q16">
            <v>12.96942720379772</v>
          </cell>
          <cell r="R16">
            <v>785.20288873090453</v>
          </cell>
          <cell r="S16">
            <v>0.20987838128747993</v>
          </cell>
          <cell r="T16">
            <v>164.79711126909547</v>
          </cell>
          <cell r="U16">
            <v>950</v>
          </cell>
          <cell r="V16">
            <v>897</v>
          </cell>
          <cell r="W16">
            <v>5.9085841694537344E-2</v>
          </cell>
          <cell r="X16">
            <v>950</v>
          </cell>
        </row>
        <row r="17">
          <cell r="C17">
            <v>12</v>
          </cell>
          <cell r="E17" t="str">
            <v>Badanie genu MSH2 w zakresie wszystkich 16 eksonów genu. Próbka DNA podejrzana o obecność mutacji sekwencjonowana</v>
          </cell>
          <cell r="F17" t="str">
            <v>345-012</v>
          </cell>
          <cell r="G17">
            <v>531.12200000000007</v>
          </cell>
          <cell r="H17">
            <v>12.935912664444444</v>
          </cell>
          <cell r="I17">
            <v>3.5</v>
          </cell>
          <cell r="J17">
            <v>129.69427203797719</v>
          </cell>
          <cell r="K17">
            <v>677.25218470242169</v>
          </cell>
          <cell r="L17">
            <v>0</v>
          </cell>
          <cell r="M17">
            <v>84.301276824685175</v>
          </cell>
          <cell r="N17">
            <v>761.55346152710683</v>
          </cell>
          <cell r="O17">
            <v>726.04322282583394</v>
          </cell>
          <cell r="P17">
            <v>4.8909262678692104E-2</v>
          </cell>
          <cell r="Q17">
            <v>12.96942720379772</v>
          </cell>
          <cell r="R17">
            <v>774.52288873090458</v>
          </cell>
          <cell r="S17">
            <v>0.20073920800953038</v>
          </cell>
          <cell r="T17">
            <v>155.47711126909542</v>
          </cell>
          <cell r="U17">
            <v>930</v>
          </cell>
          <cell r="V17">
            <v>884</v>
          </cell>
          <cell r="W17">
            <v>5.2036199095022627E-2</v>
          </cell>
          <cell r="X17">
            <v>930</v>
          </cell>
        </row>
        <row r="18">
          <cell r="C18">
            <v>13</v>
          </cell>
          <cell r="E18" t="str">
            <v>Badanie genu MSH6 w zakresie wszystkich 19 eksonów genu. Próbka DNA podejrzana o obecność mutacji sekwencjonowana</v>
          </cell>
          <cell r="F18" t="str">
            <v>345-013</v>
          </cell>
          <cell r="G18">
            <v>541.80200000000002</v>
          </cell>
          <cell r="H18">
            <v>12.935912664444444</v>
          </cell>
          <cell r="I18">
            <v>3.5</v>
          </cell>
          <cell r="J18">
            <v>129.69427203797719</v>
          </cell>
          <cell r="K18">
            <v>687.93218470242164</v>
          </cell>
          <cell r="L18">
            <v>0</v>
          </cell>
          <cell r="M18">
            <v>84.301276824685175</v>
          </cell>
          <cell r="N18">
            <v>772.23346152710678</v>
          </cell>
          <cell r="O18">
            <v>736.72322282583389</v>
          </cell>
          <cell r="P18">
            <v>4.8200243457871488E-2</v>
          </cell>
          <cell r="Q18">
            <v>12.96942720379772</v>
          </cell>
          <cell r="R18">
            <v>785.20288873090453</v>
          </cell>
          <cell r="S18">
            <v>0.20987838128747993</v>
          </cell>
          <cell r="T18">
            <v>164.79711126909547</v>
          </cell>
          <cell r="U18">
            <v>950</v>
          </cell>
          <cell r="V18">
            <v>897</v>
          </cell>
          <cell r="W18">
            <v>5.9085841694537344E-2</v>
          </cell>
          <cell r="X18">
            <v>950</v>
          </cell>
        </row>
        <row r="19">
          <cell r="C19">
            <v>14</v>
          </cell>
          <cell r="E19" t="str">
            <v>Badanie genu APC w zakresie 1 mutacji</v>
          </cell>
          <cell r="F19" t="str">
            <v>345-014</v>
          </cell>
          <cell r="G19">
            <v>54.355999999999995</v>
          </cell>
          <cell r="H19">
            <v>4.7736246033333334</v>
          </cell>
          <cell r="I19">
            <v>1.75</v>
          </cell>
          <cell r="J19">
            <v>57.301699083536633</v>
          </cell>
          <cell r="K19">
            <v>118.18132368686996</v>
          </cell>
          <cell r="L19">
            <v>0</v>
          </cell>
          <cell r="M19">
            <v>37.246104404298812</v>
          </cell>
          <cell r="N19">
            <v>155.42742809116876</v>
          </cell>
          <cell r="O19">
            <v>138.13820677386218</v>
          </cell>
          <cell r="P19">
            <v>0.12515886604500184</v>
          </cell>
          <cell r="Q19">
            <v>5.7301699083536635</v>
          </cell>
          <cell r="R19">
            <v>161.15759799952244</v>
          </cell>
          <cell r="S19">
            <v>0.24102122693956177</v>
          </cell>
          <cell r="T19">
            <v>38.842402000477563</v>
          </cell>
          <cell r="U19">
            <v>200</v>
          </cell>
          <cell r="V19">
            <v>171</v>
          </cell>
          <cell r="W19">
            <v>0.16959064327485379</v>
          </cell>
          <cell r="X19">
            <v>200</v>
          </cell>
        </row>
        <row r="20">
          <cell r="C20">
            <v>15</v>
          </cell>
          <cell r="E20" t="str">
            <v>Badanie mutacji w sześciu eksonach genu RET (2 pobrania)</v>
          </cell>
          <cell r="F20" t="str">
            <v>345-015</v>
          </cell>
          <cell r="G20">
            <v>830.81550000000004</v>
          </cell>
          <cell r="H20">
            <v>8.2712627906976746</v>
          </cell>
          <cell r="I20">
            <v>49</v>
          </cell>
          <cell r="J20">
            <v>238.88223861014043</v>
          </cell>
          <cell r="K20">
            <v>1126.9690014008381</v>
          </cell>
          <cell r="L20">
            <v>0</v>
          </cell>
          <cell r="M20">
            <v>155.27345509659128</v>
          </cell>
          <cell r="N20">
            <v>1282.2424564974294</v>
          </cell>
          <cell r="O20">
            <v>1236.9650942797266</v>
          </cell>
          <cell r="P20">
            <v>3.6603589241996699E-2</v>
          </cell>
          <cell r="Q20">
            <v>23.888223861014044</v>
          </cell>
          <cell r="R20">
            <v>1306.1306803584434</v>
          </cell>
          <cell r="S20">
            <v>0.20202367466717994</v>
          </cell>
          <cell r="T20">
            <v>263.86931964155656</v>
          </cell>
          <cell r="U20">
            <v>1570</v>
          </cell>
          <cell r="V20">
            <v>1512</v>
          </cell>
          <cell r="W20">
            <v>3.8359788359788358E-2</v>
          </cell>
          <cell r="X20">
            <v>1570</v>
          </cell>
        </row>
        <row r="21">
          <cell r="C21">
            <v>16</v>
          </cell>
          <cell r="E21" t="str">
            <v>Badanie mutacji celowanej  analiza 1 eksonu genu RET (2 pobrania)</v>
          </cell>
          <cell r="F21" t="str">
            <v>345-016</v>
          </cell>
          <cell r="G21">
            <v>254.97570000000002</v>
          </cell>
          <cell r="H21">
            <v>8.2712627906976746</v>
          </cell>
          <cell r="I21">
            <v>14</v>
          </cell>
          <cell r="J21">
            <v>167.86319469901761</v>
          </cell>
          <cell r="K21">
            <v>445.11015748971533</v>
          </cell>
          <cell r="L21">
            <v>0</v>
          </cell>
          <cell r="M21">
            <v>109.11107655436145</v>
          </cell>
          <cell r="N21">
            <v>554.22123404407682</v>
          </cell>
          <cell r="O21">
            <v>522.40470924244767</v>
          </cell>
          <cell r="P21">
            <v>6.0903977775711687E-2</v>
          </cell>
          <cell r="Q21">
            <v>16.786319469901763</v>
          </cell>
          <cell r="R21">
            <v>571.00755351397856</v>
          </cell>
          <cell r="S21">
            <v>0.20839031945154196</v>
          </cell>
          <cell r="T21">
            <v>118.99244648602144</v>
          </cell>
          <cell r="U21">
            <v>690</v>
          </cell>
          <cell r="V21">
            <v>645</v>
          </cell>
          <cell r="W21">
            <v>6.9767441860465115E-2</v>
          </cell>
          <cell r="X21">
            <v>690</v>
          </cell>
        </row>
        <row r="22">
          <cell r="C22">
            <v>17</v>
          </cell>
          <cell r="E22" t="str">
            <v>Badanie mutacji celowanej  analiza 1 eksonu genu RET (1 pobranie)</v>
          </cell>
          <cell r="F22" t="str">
            <v>345-017</v>
          </cell>
          <cell r="G22">
            <v>126.28385</v>
          </cell>
          <cell r="H22">
            <v>6.9106813953488357</v>
          </cell>
          <cell r="I22">
            <v>7</v>
          </cell>
          <cell r="J22">
            <v>77.475320630315821</v>
          </cell>
          <cell r="K22">
            <v>217.66985202566465</v>
          </cell>
          <cell r="L22">
            <v>0</v>
          </cell>
          <cell r="M22">
            <v>50.358958409705288</v>
          </cell>
          <cell r="N22">
            <v>268.02881043536996</v>
          </cell>
          <cell r="O22">
            <v>253.34426052692575</v>
          </cell>
          <cell r="P22">
            <v>5.7962828437092294E-2</v>
          </cell>
          <cell r="Q22">
            <v>7.7475320630315823</v>
          </cell>
          <cell r="R22">
            <v>275.77634249840156</v>
          </cell>
          <cell r="S22">
            <v>0.26914439733723228</v>
          </cell>
          <cell r="T22">
            <v>74.223657501598453</v>
          </cell>
          <cell r="U22">
            <v>350</v>
          </cell>
          <cell r="V22">
            <v>312</v>
          </cell>
          <cell r="W22">
            <v>0.12179487179487179</v>
          </cell>
          <cell r="X22">
            <v>350</v>
          </cell>
        </row>
        <row r="23">
          <cell r="C23">
            <v>18</v>
          </cell>
          <cell r="E23" t="str">
            <v>Badanie genu CDKN2A (czerniak) - badanie 3 fragmentów + sekwencjonowanie 1 fragmentu</v>
          </cell>
          <cell r="F23" t="str">
            <v>345-018</v>
          </cell>
          <cell r="G23">
            <v>83.984000000000009</v>
          </cell>
          <cell r="H23">
            <v>12.935912664444444</v>
          </cell>
          <cell r="I23">
            <v>3.5</v>
          </cell>
          <cell r="J23">
            <v>106.71289771240384</v>
          </cell>
          <cell r="K23">
            <v>207.13281037684828</v>
          </cell>
          <cell r="L23">
            <v>0</v>
          </cell>
          <cell r="M23">
            <v>69.363383513062502</v>
          </cell>
          <cell r="N23">
            <v>276.49619388991078</v>
          </cell>
          <cell r="O23">
            <v>276.49619388991078</v>
          </cell>
          <cell r="P23" t="str">
            <v>bez zmian</v>
          </cell>
          <cell r="Q23">
            <v>10.671289771240385</v>
          </cell>
          <cell r="R23">
            <v>287.16748366115115</v>
          </cell>
          <cell r="S23">
            <v>0.21880094339994738</v>
          </cell>
          <cell r="T23">
            <v>62.832516338848848</v>
          </cell>
          <cell r="U23">
            <v>350</v>
          </cell>
          <cell r="V23">
            <v>345</v>
          </cell>
          <cell r="W23">
            <v>1.4492753623188406E-2</v>
          </cell>
          <cell r="X23">
            <v>350</v>
          </cell>
        </row>
        <row r="24">
          <cell r="C24">
            <v>19</v>
          </cell>
          <cell r="E24" t="str">
            <v>Badanie genu CDKN2A (czerniak) - badanie 1 fragmentu + sekwencjonowanie 1 fragmentu</v>
          </cell>
          <cell r="F24" t="str">
            <v>345-019</v>
          </cell>
          <cell r="G24">
            <v>74.587000000000032</v>
          </cell>
          <cell r="H24">
            <v>12.935912664444444</v>
          </cell>
          <cell r="I24">
            <v>3.5</v>
          </cell>
          <cell r="J24">
            <v>56.741220189519233</v>
          </cell>
          <cell r="K24">
            <v>147.7641328539637</v>
          </cell>
          <cell r="L24">
            <v>0</v>
          </cell>
          <cell r="M24">
            <v>36.881793123187499</v>
          </cell>
          <cell r="N24">
            <v>184.64592597715119</v>
          </cell>
          <cell r="O24">
            <v>184.64592597715119</v>
          </cell>
          <cell r="P24" t="str">
            <v>bez zmian</v>
          </cell>
          <cell r="Q24">
            <v>5.6741220189519233</v>
          </cell>
          <cell r="R24">
            <v>190.32004799610311</v>
          </cell>
          <cell r="S24">
            <v>0.20849065782449441</v>
          </cell>
          <cell r="T24">
            <v>39.679952003896886</v>
          </cell>
          <cell r="U24">
            <v>230</v>
          </cell>
          <cell r="V24">
            <v>228</v>
          </cell>
          <cell r="W24">
            <v>8.771929824561403E-3</v>
          </cell>
          <cell r="X24">
            <v>230</v>
          </cell>
        </row>
        <row r="25">
          <cell r="C25">
            <v>20</v>
          </cell>
          <cell r="E25" t="str">
            <v>Badanie genu TP53 w zakresie 1 fragmentu (mutacji celowanej)</v>
          </cell>
          <cell r="F25" t="str">
            <v>345-020</v>
          </cell>
          <cell r="G25">
            <v>74.587000000000032</v>
          </cell>
          <cell r="H25">
            <v>12.935912664444444</v>
          </cell>
          <cell r="I25">
            <v>3.5</v>
          </cell>
          <cell r="J25">
            <v>56.741220189519233</v>
          </cell>
          <cell r="K25">
            <v>147.7641328539637</v>
          </cell>
          <cell r="L25">
            <v>0</v>
          </cell>
          <cell r="M25">
            <v>36.881793123187499</v>
          </cell>
          <cell r="N25">
            <v>184.64592597715119</v>
          </cell>
          <cell r="O25">
            <v>184.64592597715119</v>
          </cell>
          <cell r="P25" t="str">
            <v>bez zmian</v>
          </cell>
          <cell r="Q25">
            <v>5.6741220189519233</v>
          </cell>
          <cell r="R25">
            <v>190.32004799610311</v>
          </cell>
          <cell r="S25">
            <v>0.36611987406247193</v>
          </cell>
          <cell r="T25">
            <v>69.679952003896886</v>
          </cell>
          <cell r="U25">
            <v>260</v>
          </cell>
          <cell r="V25">
            <v>260</v>
          </cell>
          <cell r="W25" t="str">
            <v>bez zmian</v>
          </cell>
          <cell r="X25">
            <v>260</v>
          </cell>
        </row>
        <row r="26">
          <cell r="C26">
            <v>21</v>
          </cell>
          <cell r="E26" t="str">
            <v>BADNIE GENU APC METODĄ MLPA I SEKWENCJONOWANIA. DIADNOSTYKA UZUPEŁNIAJĄCA PO PROCEDURZE "Badanie genu APC w zakresie 3 mutacji (345-007)"</v>
          </cell>
          <cell r="F26" t="str">
            <v>345-021</v>
          </cell>
          <cell r="G26">
            <v>491.80200000000002</v>
          </cell>
          <cell r="H26">
            <v>12.935912664444444</v>
          </cell>
          <cell r="I26">
            <v>3.5</v>
          </cell>
          <cell r="J26">
            <v>129.69427203797719</v>
          </cell>
          <cell r="K26">
            <v>637.93218470242164</v>
          </cell>
          <cell r="L26">
            <v>0</v>
          </cell>
          <cell r="M26">
            <v>84.301276824685175</v>
          </cell>
          <cell r="N26">
            <v>722.23346152710678</v>
          </cell>
          <cell r="O26">
            <v>686.72322282583389</v>
          </cell>
          <cell r="P26">
            <v>5.1709680874268277E-2</v>
          </cell>
          <cell r="Q26">
            <v>12.96942720379772</v>
          </cell>
          <cell r="R26">
            <v>735.20288873090453</v>
          </cell>
          <cell r="S26">
            <v>0.21055019456779306</v>
          </cell>
          <cell r="T26">
            <v>154.79711126909547</v>
          </cell>
          <cell r="U26">
            <v>890</v>
          </cell>
          <cell r="V26">
            <v>850</v>
          </cell>
          <cell r="W26">
            <v>4.7058823529411764E-2</v>
          </cell>
          <cell r="X26">
            <v>890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</sheetNames>
    <sheetDataSet>
      <sheetData sheetId="0" refreshError="1"/>
      <sheetData sheetId="1">
        <row r="6">
          <cell r="C6">
            <v>1</v>
          </cell>
          <cell r="D6" t="str">
            <v xml:space="preserve">5.15.12.0000258 </v>
          </cell>
          <cell r="E6" t="str">
            <v>PORADA KONTROLNA/PSYCHIATRYCZNA</v>
          </cell>
          <cell r="F6" t="str">
            <v>114-001</v>
          </cell>
          <cell r="G6">
            <v>0</v>
          </cell>
          <cell r="H6">
            <v>0</v>
          </cell>
          <cell r="I6">
            <v>0</v>
          </cell>
          <cell r="J6">
            <v>19.925834146502279</v>
          </cell>
          <cell r="K6">
            <v>19.925834146502279</v>
          </cell>
          <cell r="L6">
            <v>0</v>
          </cell>
          <cell r="M6">
            <v>9.0517761695555432</v>
          </cell>
          <cell r="N6">
            <v>28.97761031605782</v>
          </cell>
          <cell r="O6">
            <v>21.461479952033901</v>
          </cell>
          <cell r="P6">
            <v>0.35021491438718866</v>
          </cell>
          <cell r="Q6">
            <v>7.3478785696286394E-2</v>
          </cell>
          <cell r="R6">
            <v>29.051089101754105</v>
          </cell>
          <cell r="S6">
            <v>4.8517599599987244</v>
          </cell>
          <cell r="T6">
            <v>140.94891089824588</v>
          </cell>
          <cell r="U6">
            <v>170</v>
          </cell>
          <cell r="V6">
            <v>170</v>
          </cell>
          <cell r="W6" t="str">
            <v>bez zmian</v>
          </cell>
          <cell r="X6">
            <v>170</v>
          </cell>
        </row>
        <row r="7">
          <cell r="C7">
            <v>2</v>
          </cell>
          <cell r="D7" t="str">
            <v xml:space="preserve">5.15.12.0000124 </v>
          </cell>
          <cell r="E7" t="str">
            <v>PORADA LEKARSKA DIAGNOSTYCZNA/PSYCHIATRYCZNA</v>
          </cell>
          <cell r="F7" t="str">
            <v>114-002</v>
          </cell>
          <cell r="G7">
            <v>0</v>
          </cell>
          <cell r="H7">
            <v>0</v>
          </cell>
          <cell r="I7">
            <v>0</v>
          </cell>
          <cell r="J7">
            <v>30</v>
          </cell>
          <cell r="K7">
            <v>30</v>
          </cell>
          <cell r="L7">
            <v>0</v>
          </cell>
          <cell r="M7">
            <v>13.628201614552429</v>
          </cell>
          <cell r="N7">
            <v>43.628201614552431</v>
          </cell>
          <cell r="O7">
            <v>38.593366818060211</v>
          </cell>
          <cell r="P7">
            <v>0.13045855315572288</v>
          </cell>
          <cell r="Q7">
            <v>0.11062842110805882</v>
          </cell>
          <cell r="R7">
            <v>43.738830035660492</v>
          </cell>
          <cell r="S7">
            <v>2.8867066142692459</v>
          </cell>
          <cell r="T7">
            <v>126.2611699643395</v>
          </cell>
          <cell r="U7">
            <v>170</v>
          </cell>
          <cell r="V7">
            <v>170</v>
          </cell>
          <cell r="W7" t="str">
            <v>bez zmian</v>
          </cell>
          <cell r="X7">
            <v>170</v>
          </cell>
        </row>
        <row r="8">
          <cell r="C8">
            <v>3</v>
          </cell>
          <cell r="D8" t="str">
            <v xml:space="preserve">5.15.12.0000257 </v>
          </cell>
          <cell r="E8" t="str">
            <v>PORADA LEKARSKA TERAPEUTYCZNA/PSYCHIATRYCZNA</v>
          </cell>
          <cell r="F8" t="str">
            <v>114-003</v>
          </cell>
          <cell r="G8">
            <v>0</v>
          </cell>
          <cell r="H8">
            <v>0</v>
          </cell>
          <cell r="I8">
            <v>0</v>
          </cell>
          <cell r="J8">
            <v>20</v>
          </cell>
          <cell r="K8">
            <v>20</v>
          </cell>
          <cell r="L8">
            <v>0</v>
          </cell>
          <cell r="M8">
            <v>9.0854677430349522</v>
          </cell>
          <cell r="N8">
            <v>29.085467743034954</v>
          </cell>
          <cell r="O8">
            <v>25.728911212040142</v>
          </cell>
          <cell r="P8">
            <v>0.13045855315572283</v>
          </cell>
          <cell r="Q8">
            <v>7.3752280738705878E-2</v>
          </cell>
          <cell r="R8">
            <v>29.15922002377366</v>
          </cell>
          <cell r="S8">
            <v>4.83005992140387</v>
          </cell>
          <cell r="T8">
            <v>140.84077997622634</v>
          </cell>
          <cell r="U8">
            <v>170</v>
          </cell>
          <cell r="V8">
            <v>170</v>
          </cell>
          <cell r="W8" t="str">
            <v>bez zmian</v>
          </cell>
          <cell r="X8">
            <v>170</v>
          </cell>
        </row>
        <row r="9">
          <cell r="C9">
            <v>4</v>
          </cell>
          <cell r="D9" t="str">
            <v xml:space="preserve">5.15.12.0000259 </v>
          </cell>
          <cell r="E9" t="str">
            <v>PORADA PSYCHOLOGICZNA</v>
          </cell>
          <cell r="F9" t="str">
            <v>114-004</v>
          </cell>
          <cell r="G9">
            <v>0</v>
          </cell>
          <cell r="H9">
            <v>0</v>
          </cell>
          <cell r="I9">
            <v>0</v>
          </cell>
          <cell r="J9">
            <v>29.888751219753416</v>
          </cell>
          <cell r="K9">
            <v>29.888751219753416</v>
          </cell>
          <cell r="L9">
            <v>0</v>
          </cell>
          <cell r="M9">
            <v>13.577664254333314</v>
          </cell>
          <cell r="N9">
            <v>43.46641547408673</v>
          </cell>
          <cell r="O9">
            <v>32.192219928050847</v>
          </cell>
          <cell r="P9">
            <v>0.35021491438718888</v>
          </cell>
          <cell r="Q9">
            <v>0.11021817854442958</v>
          </cell>
          <cell r="R9">
            <v>43.576633652631159</v>
          </cell>
          <cell r="S9">
            <v>2.4422117411757207</v>
          </cell>
          <cell r="T9">
            <v>106.42336634736886</v>
          </cell>
          <cell r="U9">
            <v>150</v>
          </cell>
          <cell r="V9">
            <v>150</v>
          </cell>
          <cell r="W9" t="str">
            <v>bez zmian</v>
          </cell>
          <cell r="X9">
            <v>150</v>
          </cell>
        </row>
        <row r="10">
          <cell r="C10">
            <v>5</v>
          </cell>
          <cell r="D10" t="str">
            <v xml:space="preserve">5.15.12.0000127 </v>
          </cell>
          <cell r="E10" t="str">
            <v>PORADA PSYCHOLOGICZNA DIAGNOSTYCZNA - testy</v>
          </cell>
          <cell r="F10" t="str">
            <v>114-005</v>
          </cell>
          <cell r="G10">
            <v>0</v>
          </cell>
          <cell r="H10">
            <v>0</v>
          </cell>
          <cell r="I10">
            <v>0</v>
          </cell>
          <cell r="J10">
            <v>29.888751219753416</v>
          </cell>
          <cell r="K10">
            <v>29.888751219753416</v>
          </cell>
          <cell r="L10">
            <v>0</v>
          </cell>
          <cell r="M10">
            <v>13.577664254333314</v>
          </cell>
          <cell r="N10">
            <v>43.46641547408673</v>
          </cell>
          <cell r="O10">
            <v>32.192219928050847</v>
          </cell>
          <cell r="P10">
            <v>0.35021491438718888</v>
          </cell>
          <cell r="Q10">
            <v>0.11021817854442958</v>
          </cell>
          <cell r="R10">
            <v>43.576633652631159</v>
          </cell>
          <cell r="S10">
            <v>3.5896156549009608</v>
          </cell>
          <cell r="T10">
            <v>156.42336634736884</v>
          </cell>
          <cell r="U10">
            <v>200</v>
          </cell>
          <cell r="V10">
            <v>200</v>
          </cell>
          <cell r="W10" t="str">
            <v>bez zmian</v>
          </cell>
          <cell r="X10">
            <v>200</v>
          </cell>
        </row>
        <row r="11">
          <cell r="C11">
            <v>6</v>
          </cell>
          <cell r="D11" t="str">
            <v xml:space="preserve">5.15.12.0000132 </v>
          </cell>
          <cell r="E11" t="str">
            <v>SESJA PSYCHOTERAPII GRUPOWEJ  powyżej 6 osób ( 1 UCZESTNIK)</v>
          </cell>
          <cell r="F11" t="str">
            <v>114-006</v>
          </cell>
          <cell r="G11">
            <v>0</v>
          </cell>
          <cell r="H11">
            <v>0</v>
          </cell>
          <cell r="I11">
            <v>0</v>
          </cell>
          <cell r="J11">
            <v>6.6419447155007596</v>
          </cell>
          <cell r="K11">
            <v>6.6419447155007596</v>
          </cell>
          <cell r="L11">
            <v>0</v>
          </cell>
          <cell r="M11">
            <v>3.0172587231851811</v>
          </cell>
          <cell r="N11">
            <v>9.6592034386859407</v>
          </cell>
          <cell r="O11">
            <v>7.1538266506779671</v>
          </cell>
          <cell r="P11">
            <v>0.35021491438718877</v>
          </cell>
          <cell r="Q11">
            <v>2.4492928565428798E-2</v>
          </cell>
          <cell r="R11">
            <v>9.6836963672513701</v>
          </cell>
          <cell r="S11">
            <v>1.0653270447054319</v>
          </cell>
          <cell r="T11">
            <v>10.31630363274863</v>
          </cell>
          <cell r="U11">
            <v>20</v>
          </cell>
          <cell r="V11">
            <v>20</v>
          </cell>
          <cell r="W11" t="str">
            <v>bez zmian</v>
          </cell>
          <cell r="X11">
            <v>20</v>
          </cell>
        </row>
        <row r="12">
          <cell r="C12">
            <v>7</v>
          </cell>
          <cell r="D12" t="str">
            <v xml:space="preserve">5.15.12.0000266 </v>
          </cell>
          <cell r="E12" t="str">
            <v>SESJA PSYCHOTERAPII INDYWIDUALNEJ WYKONANA PRZEZ OSOBĘ W TRAKCIE SZKOLENIA DO UZYSKANIA CERTYFIKATU PSYCHOTERAPEUTY</v>
          </cell>
          <cell r="F12" t="str">
            <v>114-007</v>
          </cell>
          <cell r="G12">
            <v>0</v>
          </cell>
          <cell r="H12">
            <v>0</v>
          </cell>
          <cell r="I12">
            <v>0</v>
          </cell>
          <cell r="J12">
            <v>39.851668293004558</v>
          </cell>
          <cell r="K12">
            <v>39.851668293004558</v>
          </cell>
          <cell r="L12">
            <v>0</v>
          </cell>
          <cell r="M12">
            <v>18.103552339111086</v>
          </cell>
          <cell r="N12">
            <v>57.95522063211564</v>
          </cell>
          <cell r="O12">
            <v>42.922959904067802</v>
          </cell>
          <cell r="P12">
            <v>0.35021491438718866</v>
          </cell>
          <cell r="Q12">
            <v>0.14695757139257279</v>
          </cell>
          <cell r="R12">
            <v>58.10217820350821</v>
          </cell>
          <cell r="S12">
            <v>1.0653270447054324</v>
          </cell>
          <cell r="T12">
            <v>61.89782179649179</v>
          </cell>
          <cell r="U12">
            <v>120</v>
          </cell>
          <cell r="V12">
            <v>120</v>
          </cell>
          <cell r="W12" t="str">
            <v>bez zmian</v>
          </cell>
          <cell r="X12">
            <v>120</v>
          </cell>
        </row>
        <row r="13">
          <cell r="C13">
            <v>8</v>
          </cell>
          <cell r="D13" t="str">
            <v xml:space="preserve">5.15.12.0000265 </v>
          </cell>
          <cell r="E13" t="str">
            <v xml:space="preserve">SESJA PSYCHOTERAPII INDYWIDUALNEJ WYKONYWANA PRZEZ PSYCHOTERAPEUTĘ </v>
          </cell>
          <cell r="F13" t="str">
            <v>114-008</v>
          </cell>
          <cell r="G13">
            <v>0</v>
          </cell>
          <cell r="H13">
            <v>0</v>
          </cell>
          <cell r="I13">
            <v>0</v>
          </cell>
          <cell r="J13">
            <v>39.851668293004558</v>
          </cell>
          <cell r="K13">
            <v>39.851668293004558</v>
          </cell>
          <cell r="L13">
            <v>0</v>
          </cell>
          <cell r="M13">
            <v>18.103552339111086</v>
          </cell>
          <cell r="N13">
            <v>57.95522063211564</v>
          </cell>
          <cell r="O13">
            <v>42.922959904067802</v>
          </cell>
          <cell r="P13">
            <v>0.35021491438718866</v>
          </cell>
          <cell r="Q13">
            <v>0.14695757139257279</v>
          </cell>
          <cell r="R13">
            <v>58.10217820350821</v>
          </cell>
          <cell r="S13">
            <v>1.0653270447054324</v>
          </cell>
          <cell r="T13">
            <v>61.89782179649179</v>
          </cell>
          <cell r="U13">
            <v>120</v>
          </cell>
          <cell r="V13">
            <v>120</v>
          </cell>
          <cell r="W13" t="str">
            <v>bez zmian</v>
          </cell>
          <cell r="X13">
            <v>120</v>
          </cell>
        </row>
        <row r="14">
          <cell r="C14">
            <v>9</v>
          </cell>
          <cell r="D14" t="str">
            <v xml:space="preserve">5.15.12.0000131 </v>
          </cell>
          <cell r="E14" t="str">
            <v>SESJA PSYCHOTERAPII RODZINNEJ (UCZESTNIK) - rodzina</v>
          </cell>
          <cell r="F14" t="str">
            <v>114-009</v>
          </cell>
          <cell r="G14">
            <v>0</v>
          </cell>
          <cell r="H14">
            <v>0</v>
          </cell>
          <cell r="I14">
            <v>0</v>
          </cell>
          <cell r="J14">
            <v>39.851668293004558</v>
          </cell>
          <cell r="K14">
            <v>39.851668293004558</v>
          </cell>
          <cell r="L14">
            <v>0</v>
          </cell>
          <cell r="M14">
            <v>18.103552339111086</v>
          </cell>
          <cell r="N14">
            <v>57.95522063211564</v>
          </cell>
          <cell r="O14">
            <v>42.922959904067802</v>
          </cell>
          <cell r="P14">
            <v>0.35021491438718866</v>
          </cell>
          <cell r="Q14">
            <v>0.14695757139257279</v>
          </cell>
          <cell r="R14">
            <v>58.10217820350821</v>
          </cell>
          <cell r="S14">
            <v>2.4422117411757207</v>
          </cell>
          <cell r="T14">
            <v>141.8978217964918</v>
          </cell>
          <cell r="U14">
            <v>200</v>
          </cell>
          <cell r="V14">
            <v>200</v>
          </cell>
          <cell r="W14" t="str">
            <v>bez zmian</v>
          </cell>
          <cell r="X14">
            <v>200</v>
          </cell>
        </row>
        <row r="15">
          <cell r="C15">
            <v>10</v>
          </cell>
          <cell r="E15" t="str">
            <v>KONSULTACJA W ODDZIALE PRZY UDZIALE TERAPEUTY/PSYCHOLOGA (zatrudnionego w ramach umowy o pracę) - sprzedaż wew.</v>
          </cell>
          <cell r="F15" t="str">
            <v>114-010</v>
          </cell>
          <cell r="G15">
            <v>0</v>
          </cell>
          <cell r="H15">
            <v>0</v>
          </cell>
          <cell r="I15">
            <v>0</v>
          </cell>
          <cell r="J15">
            <v>39.851668293004558</v>
          </cell>
          <cell r="K15">
            <v>39.851668293004558</v>
          </cell>
          <cell r="L15">
            <v>0</v>
          </cell>
          <cell r="M15">
            <v>18.103552339111086</v>
          </cell>
          <cell r="N15">
            <v>57.95522063211564</v>
          </cell>
          <cell r="O15">
            <v>42.922959904067802</v>
          </cell>
          <cell r="P15">
            <v>0.35021491438718866</v>
          </cell>
          <cell r="Q15">
            <v>0.14695757139257279</v>
          </cell>
          <cell r="R15">
            <v>58.10217820350821</v>
          </cell>
          <cell r="S15">
            <v>0.2</v>
          </cell>
          <cell r="T15">
            <v>11.620435640701643</v>
          </cell>
          <cell r="U15">
            <v>70</v>
          </cell>
          <cell r="V15">
            <v>53</v>
          </cell>
          <cell r="W15">
            <v>0.32075471698113206</v>
          </cell>
        </row>
        <row r="16">
          <cell r="C16">
            <v>11</v>
          </cell>
          <cell r="E16" t="str">
            <v>KONSULTACJA W ODDZIALE PRZY UDZIALE TERAPEUTY/PSYCHOLOGA (zatrudnionego w ramach umowy cywilno-prawnej)  - sprzedaż wew.</v>
          </cell>
          <cell r="F16" t="str">
            <v>114-011</v>
          </cell>
          <cell r="G16">
            <v>0</v>
          </cell>
          <cell r="H16">
            <v>0</v>
          </cell>
          <cell r="I16">
            <v>0</v>
          </cell>
          <cell r="J16">
            <v>40</v>
          </cell>
          <cell r="K16">
            <v>40</v>
          </cell>
          <cell r="L16">
            <v>0</v>
          </cell>
          <cell r="M16">
            <v>18.170935486069904</v>
          </cell>
          <cell r="N16">
            <v>58.170935486069908</v>
          </cell>
          <cell r="O16">
            <v>51.457822424080284</v>
          </cell>
          <cell r="P16">
            <v>0.13045855315572283</v>
          </cell>
          <cell r="Q16">
            <v>0.14750456147741176</v>
          </cell>
          <cell r="R16">
            <v>58.31844004754732</v>
          </cell>
          <cell r="S16">
            <v>0.2</v>
          </cell>
          <cell r="T16">
            <v>11.663688009509464</v>
          </cell>
          <cell r="U16">
            <v>70</v>
          </cell>
          <cell r="V16">
            <v>62</v>
          </cell>
          <cell r="W16">
            <v>0.12903225806451613</v>
          </cell>
        </row>
        <row r="17">
          <cell r="C17">
            <v>12</v>
          </cell>
          <cell r="D17" t="str">
            <v>5.15.12.0000134</v>
          </cell>
          <cell r="E17" t="str">
            <v>SESJA WSPARCIA PSYCHOSPOŁECZNEGO grupa do 6 osób (1 UCZESTNIK)  - sprzedaż wew.</v>
          </cell>
          <cell r="F17" t="str">
            <v>114-012</v>
          </cell>
          <cell r="G17">
            <v>0</v>
          </cell>
          <cell r="H17">
            <v>0</v>
          </cell>
          <cell r="I17">
            <v>0</v>
          </cell>
          <cell r="J17">
            <v>6.6419447155007596</v>
          </cell>
          <cell r="K17">
            <v>6.6419447155007596</v>
          </cell>
          <cell r="L17">
            <v>0</v>
          </cell>
          <cell r="M17">
            <v>3.0172587231851811</v>
          </cell>
          <cell r="N17">
            <v>9.6592034386859407</v>
          </cell>
          <cell r="O17">
            <v>7.1538266506779671</v>
          </cell>
          <cell r="P17">
            <v>0.35021491438718877</v>
          </cell>
          <cell r="Q17">
            <v>2.4492928565428798E-2</v>
          </cell>
          <cell r="R17">
            <v>9.6836963672513701</v>
          </cell>
          <cell r="S17">
            <v>1.0653270447054319</v>
          </cell>
          <cell r="T17">
            <v>10.31630363274863</v>
          </cell>
          <cell r="U17">
            <v>20</v>
          </cell>
          <cell r="V17">
            <v>20</v>
          </cell>
          <cell r="W17" t="str">
            <v>bez zmian</v>
          </cell>
          <cell r="X17">
            <v>20</v>
          </cell>
        </row>
        <row r="18">
          <cell r="C18">
            <v>13</v>
          </cell>
          <cell r="E18" t="str">
            <v>KONSULTACJA W ODDZIALE PRZY UDZIALE LEKARZA PSYCHIATRY (zatrudnionego w ramach umowy cywilno-prawnej)  - sprzedaż wew.</v>
          </cell>
          <cell r="F18" t="str">
            <v>114-013</v>
          </cell>
          <cell r="G18">
            <v>0</v>
          </cell>
          <cell r="H18">
            <v>0</v>
          </cell>
          <cell r="I18">
            <v>0</v>
          </cell>
          <cell r="J18">
            <v>85</v>
          </cell>
          <cell r="K18">
            <v>85</v>
          </cell>
          <cell r="L18">
            <v>0</v>
          </cell>
          <cell r="M18">
            <v>38.613237907898551</v>
          </cell>
          <cell r="N18">
            <v>123.61323790789855</v>
          </cell>
          <cell r="O18">
            <v>104.14083109635295</v>
          </cell>
          <cell r="P18">
            <v>0.18698148081350896</v>
          </cell>
          <cell r="Q18">
            <v>0.31344719313949998</v>
          </cell>
          <cell r="R18">
            <v>123.92668510103805</v>
          </cell>
          <cell r="S18">
            <v>0.21039306326723942</v>
          </cell>
          <cell r="T18">
            <v>26.073314898961954</v>
          </cell>
          <cell r="U18">
            <v>150</v>
          </cell>
          <cell r="V18">
            <v>125</v>
          </cell>
          <cell r="W18">
            <v>0.2</v>
          </cell>
          <cell r="X18">
            <v>150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</sheetNames>
    <sheetDataSet>
      <sheetData sheetId="0" refreshError="1"/>
      <sheetData sheetId="1">
        <row r="6">
          <cell r="C6">
            <v>1</v>
          </cell>
          <cell r="E6" t="str">
            <v>Izolacja DNA gryzoni laboratoryjnych</v>
          </cell>
          <cell r="F6" t="str">
            <v>542-001</v>
          </cell>
          <cell r="G6">
            <v>5.2799999999999994</v>
          </cell>
          <cell r="H6">
            <v>0.5</v>
          </cell>
          <cell r="I6">
            <v>0</v>
          </cell>
          <cell r="J6">
            <v>5.642167419397377</v>
          </cell>
          <cell r="K6">
            <v>11.422167419397375</v>
          </cell>
          <cell r="L6">
            <v>0</v>
          </cell>
          <cell r="M6">
            <v>4.9281770221743812</v>
          </cell>
          <cell r="N6">
            <v>16.350344441571757</v>
          </cell>
          <cell r="O6">
            <v>14.493579275481546</v>
          </cell>
          <cell r="P6">
            <v>0.12810949806106611</v>
          </cell>
          <cell r="Q6">
            <v>6.9948644648561587E-3</v>
          </cell>
          <cell r="R6">
            <v>16.357339306036614</v>
          </cell>
          <cell r="S6">
            <v>0.2226927390702885</v>
          </cell>
          <cell r="T6">
            <v>3.6426606939633857</v>
          </cell>
          <cell r="U6">
            <v>20</v>
          </cell>
          <cell r="V6">
            <v>20</v>
          </cell>
          <cell r="W6" t="str">
            <v>bez zmian</v>
          </cell>
          <cell r="X6">
            <v>20</v>
          </cell>
        </row>
        <row r="7">
          <cell r="C7">
            <v>2</v>
          </cell>
          <cell r="E7" t="str">
            <v>Ocena markerów mikrosatelitarnych gryzoni laboratoryjnych</v>
          </cell>
          <cell r="F7" t="str">
            <v>542-002</v>
          </cell>
          <cell r="G7">
            <v>3.4999999999999996</v>
          </cell>
          <cell r="H7">
            <v>0.66999999999999993</v>
          </cell>
          <cell r="I7">
            <v>0</v>
          </cell>
          <cell r="J7">
            <v>3.3853004516384262</v>
          </cell>
          <cell r="K7">
            <v>7.5553004516384261</v>
          </cell>
          <cell r="L7">
            <v>0</v>
          </cell>
          <cell r="M7">
            <v>2.9569062133046291</v>
          </cell>
          <cell r="N7">
            <v>10.512206664943054</v>
          </cell>
          <cell r="O7">
            <v>9.3981475652889284</v>
          </cell>
          <cell r="P7">
            <v>0.11854028593558015</v>
          </cell>
          <cell r="Q7">
            <v>4.1969186789136952E-3</v>
          </cell>
          <cell r="R7">
            <v>10.516403583621967</v>
          </cell>
          <cell r="S7">
            <v>0.23616404568629673</v>
          </cell>
          <cell r="T7">
            <v>2.4835964163780329</v>
          </cell>
          <cell r="U7">
            <v>13</v>
          </cell>
          <cell r="V7">
            <v>12</v>
          </cell>
          <cell r="W7">
            <v>8.3333333333333329E-2</v>
          </cell>
          <cell r="X7">
            <v>13</v>
          </cell>
        </row>
        <row r="8">
          <cell r="C8">
            <v>3</v>
          </cell>
          <cell r="F8" t="str">
            <v>542-003</v>
          </cell>
          <cell r="G8">
            <v>5</v>
          </cell>
          <cell r="H8">
            <v>0.30000000000000004</v>
          </cell>
          <cell r="I8">
            <v>75</v>
          </cell>
          <cell r="J8">
            <v>50.77950677457639</v>
          </cell>
          <cell r="K8">
            <v>131.07950677457637</v>
          </cell>
          <cell r="L8">
            <v>0</v>
          </cell>
          <cell r="M8">
            <v>44.353593199569431</v>
          </cell>
          <cell r="N8">
            <v>175.43309997414582</v>
          </cell>
          <cell r="O8">
            <v>158.7222134793339</v>
          </cell>
          <cell r="P8">
            <v>0.10528385490911593</v>
          </cell>
          <cell r="Q8">
            <v>6.2953780183705427E-2</v>
          </cell>
          <cell r="R8">
            <v>175.49605375432952</v>
          </cell>
          <cell r="S8">
            <v>0.42453345617654636</v>
          </cell>
          <cell r="T8">
            <v>74.503946245670477</v>
          </cell>
          <cell r="U8">
            <v>250</v>
          </cell>
          <cell r="V8">
            <v>200</v>
          </cell>
          <cell r="W8">
            <v>0.25</v>
          </cell>
          <cell r="X8">
            <v>250</v>
          </cell>
        </row>
        <row r="9">
          <cell r="C9">
            <v>4</v>
          </cell>
          <cell r="E9" t="str">
            <v>Analiza cytogenetyczna</v>
          </cell>
          <cell r="F9" t="str">
            <v>542-004</v>
          </cell>
          <cell r="G9">
            <v>9.2620000000000005</v>
          </cell>
          <cell r="H9">
            <v>3.58</v>
          </cell>
          <cell r="I9">
            <v>0</v>
          </cell>
          <cell r="J9">
            <v>23.83210933276192</v>
          </cell>
          <cell r="K9">
            <v>36.674109332761923</v>
          </cell>
          <cell r="L9">
            <v>0</v>
          </cell>
          <cell r="M9">
            <v>20.816265252938788</v>
          </cell>
          <cell r="N9">
            <v>57.490374585700707</v>
          </cell>
          <cell r="O9">
            <v>49.346516791522276</v>
          </cell>
          <cell r="P9">
            <v>0.16503409609607023</v>
          </cell>
          <cell r="Q9">
            <v>2.9545804351921934E-2</v>
          </cell>
          <cell r="R9">
            <v>57.519920390052626</v>
          </cell>
          <cell r="S9">
            <v>0.2</v>
          </cell>
          <cell r="T9">
            <v>11.503984078010525</v>
          </cell>
          <cell r="U9">
            <v>69</v>
          </cell>
          <cell r="V9">
            <v>63</v>
          </cell>
          <cell r="W9">
            <v>9.5238095238095233E-2</v>
          </cell>
          <cell r="X9">
            <v>69</v>
          </cell>
        </row>
        <row r="10">
          <cell r="C10">
            <v>5</v>
          </cell>
          <cell r="E10" t="str">
            <v>Analiza wyników sekwencjonowania 1 fragmentu DNA</v>
          </cell>
          <cell r="F10" t="str">
            <v>542-005</v>
          </cell>
          <cell r="G10">
            <v>0</v>
          </cell>
          <cell r="H10">
            <v>0</v>
          </cell>
          <cell r="I10">
            <v>0</v>
          </cell>
          <cell r="J10">
            <v>11.284334838794754</v>
          </cell>
          <cell r="K10">
            <v>11.284334838794754</v>
          </cell>
          <cell r="L10">
            <v>0</v>
          </cell>
          <cell r="M10">
            <v>9.8563540443487625</v>
          </cell>
          <cell r="N10">
            <v>21.140688883143518</v>
          </cell>
          <cell r="O10">
            <v>17.427158550963092</v>
          </cell>
          <cell r="P10">
            <v>0.21308868690904301</v>
          </cell>
          <cell r="Q10">
            <v>1.3989728929712317E-2</v>
          </cell>
          <cell r="R10">
            <v>21.15467861207323</v>
          </cell>
          <cell r="S10">
            <v>0.2</v>
          </cell>
          <cell r="T10">
            <v>4.230935722414646</v>
          </cell>
          <cell r="U10">
            <v>25</v>
          </cell>
          <cell r="V10">
            <v>23</v>
          </cell>
          <cell r="W10">
            <v>8.6956521739130432E-2</v>
          </cell>
          <cell r="X10">
            <v>25</v>
          </cell>
        </row>
        <row r="11">
          <cell r="C11">
            <v>6</v>
          </cell>
          <cell r="E11" t="str">
            <v>Analiza wyników kontroli genetycznej</v>
          </cell>
          <cell r="F11" t="str">
            <v>542-006</v>
          </cell>
          <cell r="G11">
            <v>0</v>
          </cell>
          <cell r="H11">
            <v>0</v>
          </cell>
          <cell r="I11">
            <v>0</v>
          </cell>
          <cell r="J11">
            <v>8.463251129096065</v>
          </cell>
          <cell r="K11">
            <v>8.463251129096065</v>
          </cell>
          <cell r="L11">
            <v>0</v>
          </cell>
          <cell r="M11">
            <v>7.3922655332615719</v>
          </cell>
          <cell r="N11">
            <v>15.855516662357637</v>
          </cell>
          <cell r="O11">
            <v>13.070368913222319</v>
          </cell>
          <cell r="P11">
            <v>0.21308868690904287</v>
          </cell>
          <cell r="Q11">
            <v>1.0492296697284237E-2</v>
          </cell>
          <cell r="R11">
            <v>15.866008959054922</v>
          </cell>
          <cell r="S11">
            <v>0.57569556808627664</v>
          </cell>
          <cell r="T11">
            <v>9.1339910409450784</v>
          </cell>
          <cell r="U11">
            <v>25</v>
          </cell>
          <cell r="V11">
            <v>17</v>
          </cell>
          <cell r="W11">
            <v>0.47058823529411764</v>
          </cell>
          <cell r="X11">
            <v>25</v>
          </cell>
        </row>
        <row r="12">
          <cell r="C12">
            <v>7</v>
          </cell>
          <cell r="E12" t="str">
            <v>Barwienie preparatów H&amp;E</v>
          </cell>
          <cell r="F12" t="str">
            <v>542-007</v>
          </cell>
          <cell r="G12">
            <v>2.9906890000000002</v>
          </cell>
          <cell r="H12">
            <v>1.23</v>
          </cell>
          <cell r="I12">
            <v>0</v>
          </cell>
          <cell r="J12">
            <v>2.7622428298279162</v>
          </cell>
          <cell r="K12">
            <v>6.9829318298279164</v>
          </cell>
          <cell r="L12">
            <v>0</v>
          </cell>
          <cell r="M12">
            <v>2.4126936745662579</v>
          </cell>
          <cell r="N12">
            <v>9.3956255043941752</v>
          </cell>
          <cell r="O12">
            <v>8.3662005860310558</v>
          </cell>
          <cell r="P12">
            <v>0.12304568935173964</v>
          </cell>
          <cell r="Q12">
            <v>3.4244843829413841E-3</v>
          </cell>
          <cell r="R12">
            <v>9.3990499887771168</v>
          </cell>
          <cell r="S12">
            <v>0.27672477690070091</v>
          </cell>
          <cell r="T12">
            <v>2.6009500112228832</v>
          </cell>
          <cell r="U12">
            <v>12</v>
          </cell>
          <cell r="V12">
            <v>10</v>
          </cell>
          <cell r="W12">
            <v>0.2</v>
          </cell>
          <cell r="X12">
            <v>12</v>
          </cell>
        </row>
        <row r="13">
          <cell r="C13">
            <v>8</v>
          </cell>
          <cell r="E13" t="str">
            <v>Barwienie rozmazu krwi lub rozmazu z aspiratu szpiku</v>
          </cell>
          <cell r="F13" t="str">
            <v>542-008</v>
          </cell>
          <cell r="G13">
            <v>0.246</v>
          </cell>
          <cell r="H13">
            <v>0.67</v>
          </cell>
          <cell r="I13">
            <v>0</v>
          </cell>
          <cell r="J13">
            <v>3.2226166347992353</v>
          </cell>
          <cell r="K13">
            <v>4.1386166347992352</v>
          </cell>
          <cell r="L13">
            <v>0</v>
          </cell>
          <cell r="M13">
            <v>2.8148092869939672</v>
          </cell>
          <cell r="N13">
            <v>6.9534259217932028</v>
          </cell>
          <cell r="O13">
            <v>5.7524301837028977</v>
          </cell>
          <cell r="P13">
            <v>0.20878058485487119</v>
          </cell>
          <cell r="Q13">
            <v>3.9952317800982812E-3</v>
          </cell>
          <cell r="R13">
            <v>6.9574211535733008</v>
          </cell>
          <cell r="S13">
            <v>0.43731416846370497</v>
          </cell>
          <cell r="T13">
            <v>3.0425788464266992</v>
          </cell>
          <cell r="U13">
            <v>10</v>
          </cell>
          <cell r="V13">
            <v>7</v>
          </cell>
          <cell r="W13">
            <v>0.42857142857142855</v>
          </cell>
          <cell r="X13">
            <v>10</v>
          </cell>
        </row>
        <row r="14">
          <cell r="C14">
            <v>9</v>
          </cell>
          <cell r="E14" t="str">
            <v>Badanie zawiesiny komórkowej metodą cytometrii przepływowej</v>
          </cell>
          <cell r="F14" t="str">
            <v>542-009</v>
          </cell>
          <cell r="G14">
            <v>75.25</v>
          </cell>
          <cell r="H14">
            <v>1.19</v>
          </cell>
          <cell r="I14">
            <v>0</v>
          </cell>
          <cell r="J14">
            <v>3.0737716407331712</v>
          </cell>
          <cell r="K14">
            <v>79.513771640733168</v>
          </cell>
          <cell r="L14">
            <v>0</v>
          </cell>
          <cell r="M14">
            <v>2.6847999439354435</v>
          </cell>
          <cell r="N14">
            <v>82.198571584668613</v>
          </cell>
          <cell r="O14">
            <v>81.126829575659997</v>
          </cell>
          <cell r="P14">
            <v>1.3210697553626142E-2</v>
          </cell>
          <cell r="Q14">
            <v>3.8107015309275399E-3</v>
          </cell>
          <cell r="R14">
            <v>82.202382286199537</v>
          </cell>
          <cell r="S14">
            <v>0.20434465822799536</v>
          </cell>
          <cell r="T14">
            <v>16.797617713800463</v>
          </cell>
          <cell r="U14">
            <v>99</v>
          </cell>
          <cell r="V14">
            <v>98</v>
          </cell>
          <cell r="W14">
            <v>1.020408163265306E-2</v>
          </cell>
          <cell r="X14">
            <v>99</v>
          </cell>
        </row>
        <row r="15">
          <cell r="C15">
            <v>10</v>
          </cell>
          <cell r="E15" t="str">
            <v>Genotypowanie hodowlane techniką PCR (bez kosztów izolacji)</v>
          </cell>
          <cell r="F15" t="str">
            <v>542-010</v>
          </cell>
          <cell r="G15">
            <v>2.2318750000000001</v>
          </cell>
          <cell r="H15">
            <v>1.1200000000000001</v>
          </cell>
          <cell r="I15">
            <v>0</v>
          </cell>
          <cell r="J15">
            <v>4.5137339355179016</v>
          </cell>
          <cell r="K15">
            <v>7.8656089355179013</v>
          </cell>
          <cell r="L15">
            <v>0</v>
          </cell>
          <cell r="M15">
            <v>3.9425416177395052</v>
          </cell>
          <cell r="N15">
            <v>11.808150553257406</v>
          </cell>
          <cell r="O15">
            <v>10.322738420385239</v>
          </cell>
          <cell r="P15">
            <v>0.14389710098037456</v>
          </cell>
          <cell r="Q15">
            <v>5.595891571884927E-3</v>
          </cell>
          <cell r="R15">
            <v>11.81374644482929</v>
          </cell>
          <cell r="S15">
            <v>0.26970729142111294</v>
          </cell>
          <cell r="T15">
            <v>3.1862535551707101</v>
          </cell>
          <cell r="U15">
            <v>15</v>
          </cell>
          <cell r="V15">
            <v>13</v>
          </cell>
          <cell r="W15">
            <v>0.15384615384615385</v>
          </cell>
          <cell r="X15">
            <v>15</v>
          </cell>
        </row>
        <row r="16">
          <cell r="C16">
            <v>11</v>
          </cell>
          <cell r="E16" t="str">
            <v>Kontrola genetyczna panelem 20 markerów mikrosatelitarnych</v>
          </cell>
          <cell r="F16" t="str">
            <v>542-011</v>
          </cell>
          <cell r="G16">
            <v>152.27131249999996</v>
          </cell>
          <cell r="H16">
            <v>9.4499999999999993</v>
          </cell>
          <cell r="I16">
            <v>0</v>
          </cell>
          <cell r="J16">
            <v>23.83210933276192</v>
          </cell>
          <cell r="K16">
            <v>185.55342183276187</v>
          </cell>
          <cell r="L16">
            <v>0</v>
          </cell>
          <cell r="M16">
            <v>20.816265252938788</v>
          </cell>
          <cell r="N16">
            <v>206.36968708570066</v>
          </cell>
          <cell r="O16">
            <v>198.22582929152225</v>
          </cell>
          <cell r="P16">
            <v>4.1083736782866941E-2</v>
          </cell>
          <cell r="Q16">
            <v>2.9545804351921934E-2</v>
          </cell>
          <cell r="R16">
            <v>206.39923289005259</v>
          </cell>
          <cell r="S16">
            <v>0.2015548533172497</v>
          </cell>
          <cell r="T16">
            <v>41.600767109947412</v>
          </cell>
          <cell r="U16">
            <v>248</v>
          </cell>
          <cell r="V16">
            <v>242</v>
          </cell>
          <cell r="W16">
            <v>2.4793388429752067E-2</v>
          </cell>
          <cell r="X16">
            <v>248</v>
          </cell>
        </row>
        <row r="17">
          <cell r="C17">
            <v>12</v>
          </cell>
          <cell r="E17" t="str">
            <v>Krojenie preparatow z bloczków</v>
          </cell>
          <cell r="F17" t="str">
            <v>542-012</v>
          </cell>
          <cell r="G17">
            <v>5.0275429999999997</v>
          </cell>
          <cell r="H17">
            <v>5.0299999999999994</v>
          </cell>
          <cell r="I17">
            <v>0</v>
          </cell>
          <cell r="J17">
            <v>2.7622428298279162</v>
          </cell>
          <cell r="K17">
            <v>12.819785829827914</v>
          </cell>
          <cell r="L17">
            <v>0</v>
          </cell>
          <cell r="M17">
            <v>2.4126936745662579</v>
          </cell>
          <cell r="N17">
            <v>15.232479504394172</v>
          </cell>
          <cell r="O17">
            <v>14.203054586031055</v>
          </cell>
          <cell r="P17">
            <v>7.2479121454308473E-2</v>
          </cell>
          <cell r="Q17">
            <v>3.4244843829413841E-3</v>
          </cell>
          <cell r="R17">
            <v>15.235903988777114</v>
          </cell>
          <cell r="S17">
            <v>0.2</v>
          </cell>
          <cell r="T17">
            <v>3.0471807977554231</v>
          </cell>
          <cell r="U17">
            <v>18</v>
          </cell>
          <cell r="V17">
            <v>17</v>
          </cell>
          <cell r="W17">
            <v>5.8823529411764705E-2</v>
          </cell>
          <cell r="X17">
            <v>18</v>
          </cell>
        </row>
        <row r="18">
          <cell r="C18">
            <v>13</v>
          </cell>
          <cell r="E18" t="str">
            <v>Zatapianie pobranych tkanek</v>
          </cell>
          <cell r="F18" t="str">
            <v>542-013</v>
          </cell>
          <cell r="G18">
            <v>6.4410299999999996</v>
          </cell>
          <cell r="H18">
            <v>0.61</v>
          </cell>
          <cell r="I18">
            <v>0</v>
          </cell>
          <cell r="J18">
            <v>1.3811214149139581</v>
          </cell>
          <cell r="K18">
            <v>8.4321514149139585</v>
          </cell>
          <cell r="L18">
            <v>0</v>
          </cell>
          <cell r="M18">
            <v>1.206346837283129</v>
          </cell>
          <cell r="N18">
            <v>9.6384982521970883</v>
          </cell>
          <cell r="O18">
            <v>9.1237857930155268</v>
          </cell>
          <cell r="P18">
            <v>5.6414351548628644E-2</v>
          </cell>
          <cell r="Q18">
            <v>1.7122421914706921E-3</v>
          </cell>
          <cell r="R18">
            <v>9.6402104943885583</v>
          </cell>
          <cell r="S18">
            <v>0.24478609745970223</v>
          </cell>
          <cell r="T18">
            <v>2.3597895056114417</v>
          </cell>
          <cell r="U18">
            <v>12</v>
          </cell>
          <cell r="V18">
            <v>11</v>
          </cell>
          <cell r="W18">
            <v>9.0909090909090912E-2</v>
          </cell>
          <cell r="X18">
            <v>12</v>
          </cell>
        </row>
        <row r="19">
          <cell r="C19">
            <v>14</v>
          </cell>
          <cell r="E19" t="str">
            <v>Izolacja RNA i przepisanie na cDNA</v>
          </cell>
          <cell r="F19" t="str">
            <v>542-014</v>
          </cell>
          <cell r="G19">
            <v>80.5</v>
          </cell>
          <cell r="H19">
            <v>6.9499999999999993</v>
          </cell>
          <cell r="I19">
            <v>0</v>
          </cell>
          <cell r="J19">
            <v>4.5137339355179016</v>
          </cell>
          <cell r="K19">
            <v>91.963733935517908</v>
          </cell>
          <cell r="L19">
            <v>0</v>
          </cell>
          <cell r="M19">
            <v>3.9425416177395052</v>
          </cell>
          <cell r="N19">
            <v>95.906275553257416</v>
          </cell>
          <cell r="O19">
            <v>94.420863420385245</v>
          </cell>
          <cell r="P19">
            <v>1.5731821115199347E-2</v>
          </cell>
          <cell r="Q19">
            <v>5.595891571884927E-3</v>
          </cell>
          <cell r="R19">
            <v>95.911871444829302</v>
          </cell>
          <cell r="S19">
            <v>0.2</v>
          </cell>
          <cell r="T19">
            <v>19.18237428896586</v>
          </cell>
          <cell r="U19">
            <v>115</v>
          </cell>
          <cell r="V19">
            <v>114</v>
          </cell>
          <cell r="W19">
            <v>8.771929824561403E-3</v>
          </cell>
          <cell r="X19">
            <v>115</v>
          </cell>
        </row>
        <row r="20">
          <cell r="C20">
            <v>15</v>
          </cell>
          <cell r="E20" t="str">
            <v>sekcja - nekropsja  zwierząt laboratoryjnych</v>
          </cell>
          <cell r="F20" t="str">
            <v>542-015</v>
          </cell>
          <cell r="G20">
            <v>1.4736</v>
          </cell>
          <cell r="H20">
            <v>2.3477600000000001</v>
          </cell>
          <cell r="I20">
            <v>0</v>
          </cell>
          <cell r="J20">
            <v>6.9056070745697902</v>
          </cell>
          <cell r="K20">
            <v>10.72696707456979</v>
          </cell>
          <cell r="L20">
            <v>0</v>
          </cell>
          <cell r="M20">
            <v>6.031734186415644</v>
          </cell>
          <cell r="N20">
            <v>16.758701260985433</v>
          </cell>
          <cell r="O20">
            <v>14.185138965077638</v>
          </cell>
          <cell r="P20">
            <v>0.18142665378489717</v>
          </cell>
          <cell r="Q20">
            <v>8.56121095735346E-3</v>
          </cell>
          <cell r="R20">
            <v>16.767262471942786</v>
          </cell>
          <cell r="S20">
            <v>0.55064072286735288</v>
          </cell>
          <cell r="T20">
            <v>9.2327375280572141</v>
          </cell>
          <cell r="U20">
            <v>26</v>
          </cell>
          <cell r="V20">
            <v>18</v>
          </cell>
          <cell r="W20">
            <v>0.44444444444444442</v>
          </cell>
          <cell r="X20">
            <v>26</v>
          </cell>
        </row>
        <row r="21">
          <cell r="C21">
            <v>16</v>
          </cell>
          <cell r="F21" t="str">
            <v>542-016</v>
          </cell>
          <cell r="G21">
            <v>0</v>
          </cell>
          <cell r="H21">
            <v>0</v>
          </cell>
          <cell r="I21">
            <v>6.2899999999999991</v>
          </cell>
          <cell r="J21">
            <v>9.2102369618250144</v>
          </cell>
          <cell r="K21">
            <v>15.500236961825014</v>
          </cell>
          <cell r="L21">
            <v>0</v>
          </cell>
          <cell r="M21">
            <v>8.0447237364847926</v>
          </cell>
          <cell r="N21">
            <v>23.544960698309808</v>
          </cell>
          <cell r="O21">
            <v>20.659532088331769</v>
          </cell>
          <cell r="P21">
            <v>0.13966572900301508</v>
          </cell>
          <cell r="Q21">
            <v>1.1418370716134389E-2</v>
          </cell>
          <cell r="R21">
            <v>23.556379069025944</v>
          </cell>
          <cell r="S21">
            <v>0.23108903601113387</v>
          </cell>
          <cell r="T21">
            <v>5.4436209309740562</v>
          </cell>
          <cell r="U21">
            <v>29</v>
          </cell>
          <cell r="V21">
            <v>27</v>
          </cell>
          <cell r="W21">
            <v>7.407407407407407E-2</v>
          </cell>
          <cell r="X21">
            <v>29</v>
          </cell>
        </row>
        <row r="22">
          <cell r="C22">
            <v>17</v>
          </cell>
          <cell r="F22" t="str">
            <v>542-017</v>
          </cell>
          <cell r="G22">
            <v>0</v>
          </cell>
          <cell r="H22">
            <v>0</v>
          </cell>
          <cell r="I22">
            <v>11.015999999999998</v>
          </cell>
          <cell r="J22">
            <v>13.431595569328147</v>
          </cell>
          <cell r="K22">
            <v>24.447595569328143</v>
          </cell>
          <cell r="L22">
            <v>0</v>
          </cell>
          <cell r="M22">
            <v>11.731888782373655</v>
          </cell>
          <cell r="N22">
            <v>36.179484351701802</v>
          </cell>
          <cell r="O22">
            <v>31.971567628817162</v>
          </cell>
          <cell r="P22">
            <v>0.13161433845651935</v>
          </cell>
          <cell r="Q22">
            <v>1.6651790627695985E-2</v>
          </cell>
          <cell r="R22">
            <v>36.1961361423295</v>
          </cell>
          <cell r="S22">
            <v>0.2155993619590873</v>
          </cell>
          <cell r="T22">
            <v>7.8038638576704997</v>
          </cell>
          <cell r="U22">
            <v>44</v>
          </cell>
          <cell r="V22">
            <v>39</v>
          </cell>
          <cell r="W22">
            <v>0.12820512820512819</v>
          </cell>
          <cell r="X22">
            <v>44</v>
          </cell>
        </row>
        <row r="23">
          <cell r="C23">
            <v>18</v>
          </cell>
          <cell r="E23" t="str">
            <v>Utrzymanie myszy w eksperymencie 1 dzień (hotelowanie)</v>
          </cell>
          <cell r="F23" t="str">
            <v>542-018</v>
          </cell>
          <cell r="G23">
            <v>0</v>
          </cell>
          <cell r="H23">
            <v>0</v>
          </cell>
          <cell r="I23">
            <v>0.18869999999999998</v>
          </cell>
          <cell r="J23">
            <v>0.15350394936375025</v>
          </cell>
          <cell r="K23">
            <v>0.3422039493637502</v>
          </cell>
          <cell r="L23">
            <v>0</v>
          </cell>
          <cell r="M23">
            <v>0.13407872894141321</v>
          </cell>
          <cell r="N23">
            <v>0.47628267830516341</v>
          </cell>
          <cell r="O23">
            <v>0.42819220147219617</v>
          </cell>
          <cell r="P23">
            <v>0.11231049203517525</v>
          </cell>
          <cell r="Q23">
            <v>1.9030617860223983E-4</v>
          </cell>
          <cell r="R23">
            <v>0.47647298448376563</v>
          </cell>
          <cell r="S23">
            <v>1.0987548771174287</v>
          </cell>
          <cell r="T23">
            <v>0.52352701551623437</v>
          </cell>
          <cell r="U23">
            <v>1</v>
          </cell>
          <cell r="V23">
            <v>0.52</v>
          </cell>
          <cell r="W23">
            <v>0.92307692307692302</v>
          </cell>
          <cell r="X23">
            <v>1</v>
          </cell>
        </row>
        <row r="24">
          <cell r="C24">
            <v>19</v>
          </cell>
          <cell r="E24" t="str">
            <v>Utrzymanie szczura w eksperymencie 1 dzień (hotelowanie)</v>
          </cell>
          <cell r="F24" t="str">
            <v>542-019</v>
          </cell>
          <cell r="G24">
            <v>0</v>
          </cell>
          <cell r="H24">
            <v>0</v>
          </cell>
          <cell r="I24">
            <v>0.38793333333333335</v>
          </cell>
          <cell r="J24">
            <v>0.5756398101140634</v>
          </cell>
          <cell r="K24">
            <v>0.96357314344739675</v>
          </cell>
          <cell r="L24">
            <v>0</v>
          </cell>
          <cell r="M24">
            <v>0.50279523353029953</v>
          </cell>
          <cell r="N24">
            <v>1.4663683769776963</v>
          </cell>
          <cell r="O24">
            <v>1.2860290888540691</v>
          </cell>
          <cell r="P24">
            <v>0.14022955599264134</v>
          </cell>
          <cell r="Q24">
            <v>7.1364816975839928E-4</v>
          </cell>
          <cell r="R24">
            <v>1.4670820251474548</v>
          </cell>
          <cell r="S24">
            <v>0.36325029256559954</v>
          </cell>
          <cell r="T24">
            <v>0.53291797485254522</v>
          </cell>
          <cell r="U24">
            <v>2</v>
          </cell>
          <cell r="V24">
            <v>1.58</v>
          </cell>
          <cell r="W24">
            <v>0.2658227848101265</v>
          </cell>
          <cell r="X24">
            <v>2</v>
          </cell>
        </row>
        <row r="25">
          <cell r="C25">
            <v>20</v>
          </cell>
          <cell r="E25" t="str">
            <v>Utrzymanie myszy w eksperymencie (1 zwierzę w 1 klatce) 1 dzień (hotelowanie)</v>
          </cell>
          <cell r="F25" t="str">
            <v>542-020</v>
          </cell>
          <cell r="G25">
            <v>0</v>
          </cell>
          <cell r="H25">
            <v>0</v>
          </cell>
          <cell r="I25">
            <v>0.37739999999999996</v>
          </cell>
          <cell r="J25">
            <v>0.30700789872750051</v>
          </cell>
          <cell r="K25">
            <v>0.68440789872750041</v>
          </cell>
          <cell r="L25">
            <v>0</v>
          </cell>
          <cell r="M25">
            <v>0.26815745788282641</v>
          </cell>
          <cell r="N25">
            <v>0.95256535661032682</v>
          </cell>
          <cell r="O25">
            <v>0.85638440294439233</v>
          </cell>
          <cell r="P25">
            <v>0.11231049203517525</v>
          </cell>
          <cell r="Q25">
            <v>3.8061235720447965E-4</v>
          </cell>
          <cell r="R25">
            <v>0.95294596896753125</v>
          </cell>
          <cell r="S25">
            <v>1.0987548771174287</v>
          </cell>
          <cell r="T25">
            <v>1.0470540310324687</v>
          </cell>
          <cell r="U25">
            <v>2</v>
          </cell>
          <cell r="V25">
            <v>1</v>
          </cell>
          <cell r="W25">
            <v>1</v>
          </cell>
          <cell r="X25">
            <v>2</v>
          </cell>
        </row>
        <row r="26">
          <cell r="C26">
            <v>21</v>
          </cell>
          <cell r="E26" t="str">
            <v>Utrzymanie szczura w eksperymencie (1 szczur w 1 klatce) 1 dzień (hotelowanie)</v>
          </cell>
          <cell r="F26" t="str">
            <v>542-021</v>
          </cell>
          <cell r="G26">
            <v>0</v>
          </cell>
          <cell r="H26">
            <v>0</v>
          </cell>
          <cell r="I26">
            <v>0.7758666666666667</v>
          </cell>
          <cell r="J26">
            <v>1.1512796202281268</v>
          </cell>
          <cell r="K26">
            <v>1.9271462868947935</v>
          </cell>
          <cell r="L26">
            <v>0</v>
          </cell>
          <cell r="M26">
            <v>1.0055904670605991</v>
          </cell>
          <cell r="N26">
            <v>2.9327367539553926</v>
          </cell>
          <cell r="O26">
            <v>2.5720581777081382</v>
          </cell>
          <cell r="P26">
            <v>0.14022955599264134</v>
          </cell>
          <cell r="Q26">
            <v>1.4272963395167986E-3</v>
          </cell>
          <cell r="R26">
            <v>2.9341640502949096</v>
          </cell>
          <cell r="S26">
            <v>0.2</v>
          </cell>
          <cell r="T26">
            <v>0.58683281005898191</v>
          </cell>
          <cell r="U26">
            <v>4</v>
          </cell>
          <cell r="V26">
            <v>3.1</v>
          </cell>
          <cell r="W26">
            <v>0.29032258064516125</v>
          </cell>
        </row>
        <row r="27">
          <cell r="C27">
            <v>22</v>
          </cell>
          <cell r="E27" t="str">
            <v>Udostępnienie boksu zabiegowego + koszt utylizacji odpadów</v>
          </cell>
          <cell r="F27" t="str">
            <v>542-022</v>
          </cell>
          <cell r="G27">
            <v>0</v>
          </cell>
          <cell r="H27">
            <v>1.2668999999999999</v>
          </cell>
          <cell r="I27">
            <v>5.6</v>
          </cell>
          <cell r="J27">
            <v>7.6751974681875126</v>
          </cell>
          <cell r="K27">
            <v>14.542097468187512</v>
          </cell>
          <cell r="L27">
            <v>0</v>
          </cell>
          <cell r="M27">
            <v>6.7039364470706602</v>
          </cell>
          <cell r="N27">
            <v>21.246033915258174</v>
          </cell>
          <cell r="O27">
            <v>18.841510073609808</v>
          </cell>
          <cell r="P27">
            <v>0.12761842507603682</v>
          </cell>
          <cell r="Q27">
            <v>9.515308930111991E-3</v>
          </cell>
          <cell r="R27">
            <v>21.255549224188286</v>
          </cell>
          <cell r="S27">
            <v>0.36434959615151802</v>
          </cell>
          <cell r="T27">
            <v>7.744450775811714</v>
          </cell>
          <cell r="U27">
            <v>29</v>
          </cell>
          <cell r="V27">
            <v>23</v>
          </cell>
          <cell r="W27">
            <v>0.2608695652173913</v>
          </cell>
          <cell r="X27">
            <v>29</v>
          </cell>
        </row>
        <row r="28">
          <cell r="C28">
            <v>23</v>
          </cell>
          <cell r="E28" t="str">
            <v>Pomiary przyżyciowe zwierząt (1 pomiar - jedno zwierzę)</v>
          </cell>
          <cell r="F28" t="str">
            <v>542-023</v>
          </cell>
          <cell r="G28">
            <v>0</v>
          </cell>
          <cell r="H28">
            <v>0</v>
          </cell>
          <cell r="I28">
            <v>0</v>
          </cell>
          <cell r="J28">
            <v>0.84632511290960655</v>
          </cell>
          <cell r="K28">
            <v>0.84632511290960655</v>
          </cell>
          <cell r="L28">
            <v>0</v>
          </cell>
          <cell r="M28">
            <v>0.73922655332615728</v>
          </cell>
          <cell r="N28">
            <v>1.5855516662357638</v>
          </cell>
          <cell r="O28">
            <v>1.3070368913222321</v>
          </cell>
          <cell r="P28">
            <v>0.21308868690904278</v>
          </cell>
          <cell r="Q28">
            <v>1.0492296697284238E-3</v>
          </cell>
          <cell r="R28">
            <v>1.5866008959054922</v>
          </cell>
          <cell r="S28">
            <v>0.89083468170353186</v>
          </cell>
          <cell r="T28">
            <v>1.4133991040945078</v>
          </cell>
          <cell r="U28">
            <v>3</v>
          </cell>
          <cell r="V28">
            <v>2</v>
          </cell>
          <cell r="W28">
            <v>0.5</v>
          </cell>
          <cell r="X28">
            <v>3</v>
          </cell>
        </row>
        <row r="29">
          <cell r="C29">
            <v>24</v>
          </cell>
          <cell r="E29" t="str">
            <v>Opieka pooperacyjna (1 zwierzę)</v>
          </cell>
          <cell r="F29" t="str">
            <v>542-024</v>
          </cell>
          <cell r="G29">
            <v>0</v>
          </cell>
          <cell r="H29">
            <v>0.28450000000000003</v>
          </cell>
          <cell r="I29">
            <v>1.4</v>
          </cell>
          <cell r="J29">
            <v>16.92650225819213</v>
          </cell>
          <cell r="K29">
            <v>18.61100225819213</v>
          </cell>
          <cell r="L29">
            <v>0</v>
          </cell>
          <cell r="M29">
            <v>14.784531066523144</v>
          </cell>
          <cell r="N29">
            <v>33.395533324715274</v>
          </cell>
          <cell r="O29">
            <v>27.825237826444639</v>
          </cell>
          <cell r="P29">
            <v>0.20018860334687669</v>
          </cell>
          <cell r="Q29">
            <v>2.0984593394568474E-2</v>
          </cell>
          <cell r="R29">
            <v>33.41651791810984</v>
          </cell>
          <cell r="S29">
            <v>0.2</v>
          </cell>
          <cell r="T29">
            <v>6.6833035836219681</v>
          </cell>
          <cell r="U29">
            <v>40</v>
          </cell>
          <cell r="V29">
            <v>36</v>
          </cell>
          <cell r="W29">
            <v>0.1111111111111111</v>
          </cell>
          <cell r="X29">
            <v>40</v>
          </cell>
        </row>
        <row r="30">
          <cell r="C30">
            <v>25</v>
          </cell>
          <cell r="E30" t="str">
            <v>Przygotowanie przedoperacyjne (1 szczur)</v>
          </cell>
          <cell r="F30" t="str">
            <v>542-025</v>
          </cell>
          <cell r="G30">
            <v>4.58</v>
          </cell>
          <cell r="H30">
            <v>0.1</v>
          </cell>
          <cell r="I30">
            <v>1.4</v>
          </cell>
          <cell r="J30">
            <v>8.463251129096065</v>
          </cell>
          <cell r="K30">
            <v>14.543251129096065</v>
          </cell>
          <cell r="L30">
            <v>0</v>
          </cell>
          <cell r="M30">
            <v>7.3922655332615719</v>
          </cell>
          <cell r="N30">
            <v>21.935516662357635</v>
          </cell>
          <cell r="O30">
            <v>19.150368913222319</v>
          </cell>
          <cell r="P30">
            <v>0.14543572302736779</v>
          </cell>
          <cell r="Q30">
            <v>1.0492296697284237E-2</v>
          </cell>
          <cell r="R30">
            <v>21.946008959054918</v>
          </cell>
          <cell r="S30">
            <v>0.32142477723880664</v>
          </cell>
          <cell r="T30">
            <v>7.0539910409450819</v>
          </cell>
          <cell r="U30">
            <v>29</v>
          </cell>
          <cell r="V30">
            <v>24</v>
          </cell>
          <cell r="W30">
            <v>0.20833333333333334</v>
          </cell>
          <cell r="X30">
            <v>29</v>
          </cell>
        </row>
        <row r="31">
          <cell r="C31">
            <v>26</v>
          </cell>
          <cell r="E31" t="str">
            <v>Eutanazja myszy + koszt utylizacji</v>
          </cell>
          <cell r="F31" t="str">
            <v>542-026</v>
          </cell>
          <cell r="G31">
            <v>0.32400000000000001</v>
          </cell>
          <cell r="H31">
            <v>0.38</v>
          </cell>
          <cell r="I31">
            <v>0.97999999999999987</v>
          </cell>
          <cell r="J31">
            <v>1.1512796202281268</v>
          </cell>
          <cell r="K31">
            <v>2.8352796202281265</v>
          </cell>
          <cell r="L31">
            <v>0</v>
          </cell>
          <cell r="M31">
            <v>1.0055904670605991</v>
          </cell>
          <cell r="N31">
            <v>3.8408700872887254</v>
          </cell>
          <cell r="O31">
            <v>3.480191511041471</v>
          </cell>
          <cell r="P31">
            <v>0.10363756566353985</v>
          </cell>
          <cell r="Q31">
            <v>1.4272963395167986E-3</v>
          </cell>
          <cell r="R31">
            <v>3.8422973836282424</v>
          </cell>
          <cell r="S31">
            <v>0.30130479262345666</v>
          </cell>
          <cell r="T31">
            <v>1.1577026163717576</v>
          </cell>
          <cell r="U31">
            <v>5</v>
          </cell>
          <cell r="V31">
            <v>4.2</v>
          </cell>
          <cell r="W31">
            <v>0.19047619047619044</v>
          </cell>
          <cell r="X31">
            <v>5</v>
          </cell>
        </row>
        <row r="32">
          <cell r="C32">
            <v>27</v>
          </cell>
          <cell r="E32" t="str">
            <v>Eutanazja szczura + koszt utylizacji</v>
          </cell>
          <cell r="F32" t="str">
            <v>542-027</v>
          </cell>
          <cell r="G32">
            <v>0.97199999999999998</v>
          </cell>
          <cell r="H32">
            <v>0.38</v>
          </cell>
          <cell r="I32">
            <v>0.97999999999999987</v>
          </cell>
          <cell r="J32">
            <v>1.1512796202281268</v>
          </cell>
          <cell r="K32">
            <v>3.4832796202281266</v>
          </cell>
          <cell r="L32">
            <v>0</v>
          </cell>
          <cell r="M32">
            <v>1.0055904670605991</v>
          </cell>
          <cell r="N32">
            <v>4.4888700872887259</v>
          </cell>
          <cell r="O32">
            <v>4.1281915110414706</v>
          </cell>
          <cell r="P32">
            <v>8.7369632751427853E-2</v>
          </cell>
          <cell r="Q32">
            <v>1.4272963395167986E-3</v>
          </cell>
          <cell r="R32">
            <v>4.4902973836282429</v>
          </cell>
          <cell r="S32">
            <v>0.33621439459136437</v>
          </cell>
          <cell r="T32">
            <v>1.5097026163717571</v>
          </cell>
          <cell r="U32">
            <v>6</v>
          </cell>
          <cell r="V32">
            <v>5</v>
          </cell>
          <cell r="W32">
            <v>0.2</v>
          </cell>
          <cell r="X32">
            <v>6</v>
          </cell>
        </row>
        <row r="33">
          <cell r="C33">
            <v>28</v>
          </cell>
          <cell r="E33" t="str">
            <v>Utrzymanie myszy w szafie laminarnej lub w zwierzętarni SPF</v>
          </cell>
          <cell r="F33" t="str">
            <v>542-028</v>
          </cell>
          <cell r="G33">
            <v>0</v>
          </cell>
          <cell r="H33">
            <v>0</v>
          </cell>
          <cell r="I33">
            <v>0.25869999999999999</v>
          </cell>
          <cell r="J33">
            <v>0.22568669677589509</v>
          </cell>
          <cell r="K33">
            <v>0.48438669677589508</v>
          </cell>
          <cell r="L33">
            <v>0</v>
          </cell>
          <cell r="M33">
            <v>0.19712708088697528</v>
          </cell>
          <cell r="N33">
            <v>0.68151377766287036</v>
          </cell>
          <cell r="O33">
            <v>0.60724317101926184</v>
          </cell>
          <cell r="P33">
            <v>0.12230784994904891</v>
          </cell>
          <cell r="Q33">
            <v>2.7979457859424639E-4</v>
          </cell>
          <cell r="R33">
            <v>0.68179357224146464</v>
          </cell>
          <cell r="S33">
            <v>1.9334392130227918</v>
          </cell>
          <cell r="T33">
            <v>1.3182064277585352</v>
          </cell>
          <cell r="U33">
            <v>2</v>
          </cell>
          <cell r="V33">
            <v>0.8</v>
          </cell>
          <cell r="W33">
            <v>1.4999999999999998</v>
          </cell>
          <cell r="X33">
            <v>2</v>
          </cell>
        </row>
        <row r="34">
          <cell r="C34">
            <v>29</v>
          </cell>
          <cell r="E34" t="str">
            <v>Utrzymanie szczura w szafie laminarnej lub w zwierzętarni SPF</v>
          </cell>
          <cell r="F34" t="str">
            <v>542-029</v>
          </cell>
          <cell r="G34">
            <v>0</v>
          </cell>
          <cell r="H34">
            <v>0</v>
          </cell>
          <cell r="I34">
            <v>0.45793333333333336</v>
          </cell>
          <cell r="J34">
            <v>0.84632511290960655</v>
          </cell>
          <cell r="K34">
            <v>1.3042584462429399</v>
          </cell>
          <cell r="L34">
            <v>0</v>
          </cell>
          <cell r="M34">
            <v>0.73922655332615728</v>
          </cell>
          <cell r="N34">
            <v>2.0434849995690971</v>
          </cell>
          <cell r="O34">
            <v>1.7649702246555654</v>
          </cell>
          <cell r="P34">
            <v>0.1578014014190432</v>
          </cell>
          <cell r="Q34">
            <v>1.0492296697284238E-3</v>
          </cell>
          <cell r="R34">
            <v>2.0445342292388253</v>
          </cell>
          <cell r="S34">
            <v>0.46732686452351158</v>
          </cell>
          <cell r="T34">
            <v>0.95546577076117467</v>
          </cell>
          <cell r="U34">
            <v>3</v>
          </cell>
          <cell r="V34">
            <v>2.2999999999999998</v>
          </cell>
          <cell r="W34">
            <v>0.3043478260869566</v>
          </cell>
          <cell r="X34">
            <v>3</v>
          </cell>
        </row>
        <row r="35">
          <cell r="C35">
            <v>30</v>
          </cell>
          <cell r="E35" t="str">
            <v>Utrzymanie myszy (1 zwierzę w 1 klatce) 1 dzień w szafie laminarnej lub w zwierzętarni SPF</v>
          </cell>
          <cell r="F35" t="str">
            <v>542-030</v>
          </cell>
          <cell r="G35">
            <v>0</v>
          </cell>
          <cell r="H35">
            <v>0</v>
          </cell>
          <cell r="I35">
            <v>0.44739999999999996</v>
          </cell>
          <cell r="J35">
            <v>0.45137339355179018</v>
          </cell>
          <cell r="K35">
            <v>0.89877339355179009</v>
          </cell>
          <cell r="L35">
            <v>0</v>
          </cell>
          <cell r="M35">
            <v>0.39425416177395056</v>
          </cell>
          <cell r="N35">
            <v>1.2930275553257407</v>
          </cell>
          <cell r="O35">
            <v>1.1444863420385238</v>
          </cell>
          <cell r="P35">
            <v>0.12978854166371245</v>
          </cell>
          <cell r="Q35">
            <v>5.5958915718849278E-4</v>
          </cell>
          <cell r="R35">
            <v>1.2935871444829292</v>
          </cell>
          <cell r="S35">
            <v>0.54608833933599199</v>
          </cell>
          <cell r="T35">
            <v>0.70641285551707078</v>
          </cell>
          <cell r="U35">
            <v>2</v>
          </cell>
          <cell r="V35">
            <v>1.4</v>
          </cell>
          <cell r="W35">
            <v>0.42857142857142866</v>
          </cell>
          <cell r="X35">
            <v>2</v>
          </cell>
        </row>
        <row r="36">
          <cell r="C36">
            <v>31</v>
          </cell>
          <cell r="E36" t="str">
            <v>Utrzymanie szczura (1 zwierzę w 1 klatce) 1 dzień w szafie laminarnej lub w zwierzętarni SPF</v>
          </cell>
          <cell r="F36" t="str">
            <v>542-031</v>
          </cell>
          <cell r="G36">
            <v>0</v>
          </cell>
          <cell r="H36">
            <v>0</v>
          </cell>
          <cell r="I36">
            <v>0.84586666666666666</v>
          </cell>
          <cell r="J36">
            <v>1.6926502258192131</v>
          </cell>
          <cell r="K36">
            <v>2.5385168924858799</v>
          </cell>
          <cell r="L36">
            <v>0</v>
          </cell>
          <cell r="M36">
            <v>1.4784531066523146</v>
          </cell>
          <cell r="N36">
            <v>4.016969999138194</v>
          </cell>
          <cell r="O36">
            <v>3.459940449311131</v>
          </cell>
          <cell r="P36">
            <v>0.16099397026846712</v>
          </cell>
          <cell r="Q36">
            <v>2.0984593394568476E-3</v>
          </cell>
          <cell r="R36">
            <v>4.0190684584776504</v>
          </cell>
          <cell r="S36">
            <v>0.24406937867734368</v>
          </cell>
          <cell r="T36">
            <v>0.98093154152234963</v>
          </cell>
          <cell r="U36">
            <v>5</v>
          </cell>
          <cell r="V36">
            <v>4.4000000000000004</v>
          </cell>
          <cell r="W36">
            <v>0.13636363636363627</v>
          </cell>
          <cell r="X36">
            <v>5</v>
          </cell>
        </row>
        <row r="37">
          <cell r="C37">
            <v>32</v>
          </cell>
          <cell r="E37" t="str">
            <v>Kontrola Zdrowia Myszy Bakteriologia i Parazytologia (kontrola 1 szt. myszy)</v>
          </cell>
          <cell r="F37" t="str">
            <v>542-032</v>
          </cell>
          <cell r="G37">
            <v>25.851666666666663</v>
          </cell>
          <cell r="H37">
            <v>6.3348333333333349</v>
          </cell>
          <cell r="I37">
            <v>0</v>
          </cell>
          <cell r="J37">
            <v>50.779506774576397</v>
          </cell>
          <cell r="K37">
            <v>82.966006774576385</v>
          </cell>
          <cell r="L37">
            <v>0</v>
          </cell>
          <cell r="M37">
            <v>44.353593199569438</v>
          </cell>
          <cell r="N37">
            <v>127.31959997414583</v>
          </cell>
          <cell r="O37">
            <v>110.60871347933391</v>
          </cell>
          <cell r="P37">
            <v>0.15108110355097992</v>
          </cell>
          <cell r="Q37">
            <v>6.2953780183705441E-2</v>
          </cell>
          <cell r="R37">
            <v>127.38255375432954</v>
          </cell>
          <cell r="S37">
            <v>0.25605897577290365</v>
          </cell>
          <cell r="T37">
            <v>32.617446245670465</v>
          </cell>
          <cell r="U37">
            <v>160</v>
          </cell>
          <cell r="V37">
            <v>150</v>
          </cell>
          <cell r="W37">
            <v>6.6666666666666666E-2</v>
          </cell>
          <cell r="X37">
            <v>160</v>
          </cell>
        </row>
        <row r="38">
          <cell r="C38">
            <v>33</v>
          </cell>
          <cell r="E38" t="str">
            <v>Kontrola Zdrowia Myszy Parazytologia</v>
          </cell>
          <cell r="F38" t="str">
            <v>542-033</v>
          </cell>
          <cell r="G38">
            <v>2.4233333333333333</v>
          </cell>
          <cell r="H38">
            <v>3.5574166666666667</v>
          </cell>
          <cell r="I38">
            <v>0</v>
          </cell>
          <cell r="J38">
            <v>22.568669677589508</v>
          </cell>
          <cell r="K38">
            <v>28.549419677589508</v>
          </cell>
          <cell r="L38">
            <v>0</v>
          </cell>
          <cell r="M38">
            <v>19.712708088697525</v>
          </cell>
          <cell r="N38">
            <v>48.262127766287037</v>
          </cell>
          <cell r="O38">
            <v>40.835067101926185</v>
          </cell>
          <cell r="P38">
            <v>0.18187947740657731</v>
          </cell>
          <cell r="Q38">
            <v>2.7979457859424635E-2</v>
          </cell>
          <cell r="R38">
            <v>48.29010722414646</v>
          </cell>
          <cell r="S38">
            <v>0.2424905109756777</v>
          </cell>
          <cell r="T38">
            <v>11.70989277585354</v>
          </cell>
          <cell r="U38">
            <v>60</v>
          </cell>
          <cell r="V38">
            <v>53</v>
          </cell>
          <cell r="W38">
            <v>0.13207547169811321</v>
          </cell>
          <cell r="X38">
            <v>60</v>
          </cell>
        </row>
        <row r="39">
          <cell r="C39">
            <v>34</v>
          </cell>
          <cell r="E39" t="str">
            <v>Kontrola Zdrowia Szczurów Bakteriologia i Parazytologia (kontrola 1 szt. szczura)</v>
          </cell>
          <cell r="F39" t="str">
            <v>542-034</v>
          </cell>
          <cell r="G39">
            <v>27.679444444444442</v>
          </cell>
          <cell r="H39">
            <v>9.342333333333336</v>
          </cell>
          <cell r="I39">
            <v>0</v>
          </cell>
          <cell r="J39">
            <v>54.344815454605403</v>
          </cell>
          <cell r="K39">
            <v>91.366593232383181</v>
          </cell>
          <cell r="L39">
            <v>0</v>
          </cell>
          <cell r="M39">
            <v>47.467728425949247</v>
          </cell>
          <cell r="N39">
            <v>138.83432165833244</v>
          </cell>
          <cell r="O39">
            <v>120.54878393506701</v>
          </cell>
          <cell r="P39">
            <v>0.15168579164693066</v>
          </cell>
          <cell r="Q39">
            <v>6.7373863661987221E-2</v>
          </cell>
          <cell r="R39">
            <v>138.90169552199444</v>
          </cell>
          <cell r="S39">
            <v>0.22388714810958724</v>
          </cell>
          <cell r="T39">
            <v>31.098304478005559</v>
          </cell>
          <cell r="U39">
            <v>170</v>
          </cell>
          <cell r="V39">
            <v>160</v>
          </cell>
          <cell r="W39">
            <v>6.25E-2</v>
          </cell>
          <cell r="X39">
            <v>170</v>
          </cell>
        </row>
        <row r="40">
          <cell r="C40">
            <v>35</v>
          </cell>
          <cell r="E40" t="str">
            <v>Kontrola Zdrowia Szczura Parazytologia</v>
          </cell>
          <cell r="F40" t="str">
            <v>542-035</v>
          </cell>
          <cell r="G40">
            <v>3.6620000000000004</v>
          </cell>
          <cell r="H40">
            <v>9.5045000000000019</v>
          </cell>
          <cell r="I40">
            <v>0</v>
          </cell>
          <cell r="J40">
            <v>22.568669677589508</v>
          </cell>
          <cell r="K40">
            <v>35.735169677589511</v>
          </cell>
          <cell r="L40">
            <v>0</v>
          </cell>
          <cell r="M40">
            <v>19.712708088697525</v>
          </cell>
          <cell r="N40">
            <v>55.447877766287036</v>
          </cell>
          <cell r="O40">
            <v>48.020817101926184</v>
          </cell>
          <cell r="P40">
            <v>0.15466335461549116</v>
          </cell>
          <cell r="Q40">
            <v>2.7979457859424635E-2</v>
          </cell>
          <cell r="R40">
            <v>55.475857224146459</v>
          </cell>
          <cell r="S40">
            <v>0.26181015495028265</v>
          </cell>
          <cell r="T40">
            <v>14.524142775853541</v>
          </cell>
          <cell r="U40">
            <v>70</v>
          </cell>
          <cell r="V40">
            <v>61</v>
          </cell>
          <cell r="W40">
            <v>0.14754098360655737</v>
          </cell>
          <cell r="X40">
            <v>70</v>
          </cell>
        </row>
        <row r="41">
          <cell r="C41">
            <v>36</v>
          </cell>
          <cell r="E41" t="str">
            <v>Wykrywanie Helicobacter spp techniką PCR</v>
          </cell>
          <cell r="F41" t="str">
            <v>542-036</v>
          </cell>
          <cell r="G41">
            <v>7.5118749999999999</v>
          </cell>
          <cell r="H41">
            <v>1.62</v>
          </cell>
          <cell r="I41">
            <v>0</v>
          </cell>
          <cell r="J41">
            <v>10.155901354915279</v>
          </cell>
          <cell r="K41">
            <v>19.28777635491528</v>
          </cell>
          <cell r="L41">
            <v>0</v>
          </cell>
          <cell r="M41">
            <v>8.8707186399138873</v>
          </cell>
          <cell r="N41">
            <v>28.158494994829169</v>
          </cell>
          <cell r="O41">
            <v>24.816317695866786</v>
          </cell>
          <cell r="P41">
            <v>0.1346766002886492</v>
          </cell>
          <cell r="Q41">
            <v>1.2590756036741087E-2</v>
          </cell>
          <cell r="R41">
            <v>28.17108575086591</v>
          </cell>
          <cell r="S41">
            <v>0.49089035372763451</v>
          </cell>
          <cell r="T41">
            <v>13.82891424913409</v>
          </cell>
          <cell r="U41">
            <v>42</v>
          </cell>
          <cell r="V41">
            <v>42</v>
          </cell>
          <cell r="W41" t="str">
            <v>bez zmian</v>
          </cell>
          <cell r="X41">
            <v>42</v>
          </cell>
        </row>
        <row r="42">
          <cell r="C42">
            <v>37</v>
          </cell>
          <cell r="E42" t="str">
            <v>Sekwencjonowanie produktu PCR (tkanki zwierzęce)</v>
          </cell>
          <cell r="F42" t="str">
            <v>542-037</v>
          </cell>
          <cell r="G42">
            <v>24.32</v>
          </cell>
          <cell r="H42">
            <v>0</v>
          </cell>
          <cell r="I42">
            <v>0</v>
          </cell>
          <cell r="J42">
            <v>10.155901354915279</v>
          </cell>
          <cell r="K42">
            <v>34.47590135491528</v>
          </cell>
          <cell r="L42">
            <v>0</v>
          </cell>
          <cell r="M42">
            <v>8.8707186399138873</v>
          </cell>
          <cell r="N42">
            <v>43.346619994829169</v>
          </cell>
          <cell r="O42">
            <v>40.004442695866786</v>
          </cell>
          <cell r="P42">
            <v>8.3545153331374702E-2</v>
          </cell>
          <cell r="Q42">
            <v>1.2590756036741087E-2</v>
          </cell>
          <cell r="R42">
            <v>43.359210750865913</v>
          </cell>
          <cell r="S42">
            <v>0.2</v>
          </cell>
          <cell r="T42">
            <v>8.6718421501731822</v>
          </cell>
          <cell r="U42">
            <v>52</v>
          </cell>
          <cell r="V42">
            <v>50</v>
          </cell>
          <cell r="W42">
            <v>0.04</v>
          </cell>
        </row>
        <row r="43">
          <cell r="C43">
            <v>38</v>
          </cell>
          <cell r="E43" t="str">
            <v>Genotypowanie diagnostyczne techniką PCR (bez kosztów izolacji)</v>
          </cell>
          <cell r="F43" t="str">
            <v>542-038</v>
          </cell>
          <cell r="G43">
            <v>2.2318750000000001</v>
          </cell>
          <cell r="H43">
            <v>1.1200000000000001</v>
          </cell>
          <cell r="I43">
            <v>0</v>
          </cell>
          <cell r="J43">
            <v>4.5137339355179016</v>
          </cell>
          <cell r="K43">
            <v>7.8656089355179013</v>
          </cell>
          <cell r="L43">
            <v>0</v>
          </cell>
          <cell r="M43">
            <v>3.9425416177395052</v>
          </cell>
          <cell r="N43">
            <v>11.808150553257406</v>
          </cell>
          <cell r="O43">
            <v>10.322738420385239</v>
          </cell>
          <cell r="P43">
            <v>0.14389710098037456</v>
          </cell>
          <cell r="Q43">
            <v>5.595891571884927E-3</v>
          </cell>
          <cell r="R43">
            <v>11.81374644482929</v>
          </cell>
          <cell r="S43">
            <v>0.69294305522815058</v>
          </cell>
          <cell r="T43">
            <v>8.1862535551707101</v>
          </cell>
          <cell r="U43">
            <v>20</v>
          </cell>
          <cell r="V43">
            <v>20</v>
          </cell>
          <cell r="W43" t="str">
            <v>bez zmian</v>
          </cell>
          <cell r="X43">
            <v>20</v>
          </cell>
        </row>
        <row r="44">
          <cell r="C44">
            <v>39</v>
          </cell>
          <cell r="E44" t="str">
            <v>Utrzymanie klatki rodzicielskiej (1 doba)</v>
          </cell>
          <cell r="F44" t="str">
            <v>542-039</v>
          </cell>
          <cell r="G44">
            <v>0</v>
          </cell>
          <cell r="H44">
            <v>0</v>
          </cell>
          <cell r="I44">
            <v>1.1185</v>
          </cell>
          <cell r="J44">
            <v>1.1284334838794754</v>
          </cell>
          <cell r="K44">
            <v>2.2469334838794754</v>
          </cell>
          <cell r="L44">
            <v>0</v>
          </cell>
          <cell r="M44">
            <v>0.98563540443487629</v>
          </cell>
          <cell r="N44">
            <v>3.2325688883143515</v>
          </cell>
          <cell r="O44">
            <v>2.8612158550963089</v>
          </cell>
          <cell r="P44">
            <v>0.12978854166371268</v>
          </cell>
          <cell r="Q44">
            <v>1.3989728929712317E-3</v>
          </cell>
          <cell r="R44">
            <v>3.2339678612073226</v>
          </cell>
          <cell r="S44">
            <v>0.23687067146879379</v>
          </cell>
          <cell r="T44">
            <v>0.7660321387926774</v>
          </cell>
          <cell r="U44">
            <v>4</v>
          </cell>
          <cell r="V44">
            <v>3</v>
          </cell>
          <cell r="W44">
            <v>0.33333333333333331</v>
          </cell>
          <cell r="X44">
            <v>4</v>
          </cell>
        </row>
        <row r="45">
          <cell r="C45">
            <v>40</v>
          </cell>
          <cell r="E45" t="str">
            <v>Pobranie krwi przeżyciowe</v>
          </cell>
          <cell r="F45" t="str">
            <v>542-040</v>
          </cell>
          <cell r="G45">
            <v>4.133333333333334E-2</v>
          </cell>
          <cell r="H45">
            <v>0.53333333333333333</v>
          </cell>
          <cell r="I45">
            <v>0</v>
          </cell>
          <cell r="J45">
            <v>6.0259272928067524</v>
          </cell>
          <cell r="K45">
            <v>6.6005939594734189</v>
          </cell>
          <cell r="L45">
            <v>0</v>
          </cell>
          <cell r="M45">
            <v>5.2633738445279148</v>
          </cell>
          <cell r="N45">
            <v>11.863967804001334</v>
          </cell>
          <cell r="O45">
            <v>9.8869764458287026</v>
          </cell>
          <cell r="P45">
            <v>0.19995914514459273</v>
          </cell>
          <cell r="Q45">
            <v>7.4706299113617581E-3</v>
          </cell>
          <cell r="R45">
            <v>11.871438433912695</v>
          </cell>
          <cell r="S45">
            <v>0.2</v>
          </cell>
          <cell r="T45">
            <v>2.3742876867825391</v>
          </cell>
          <cell r="U45">
            <v>14</v>
          </cell>
          <cell r="V45">
            <v>12</v>
          </cell>
          <cell r="W45">
            <v>0.16666666666666666</v>
          </cell>
          <cell r="X45">
            <v>14</v>
          </cell>
        </row>
        <row r="46">
          <cell r="C46">
            <v>41</v>
          </cell>
          <cell r="E46" t="str">
            <v>Znakowanie zwierząt (1 szt )</v>
          </cell>
          <cell r="F46" t="str">
            <v>542-041</v>
          </cell>
          <cell r="G46">
            <v>0.10333333333333335</v>
          </cell>
          <cell r="H46">
            <v>0</v>
          </cell>
          <cell r="I46">
            <v>0</v>
          </cell>
          <cell r="J46">
            <v>3.2048435831080639</v>
          </cell>
          <cell r="K46">
            <v>3.3081769164413974</v>
          </cell>
          <cell r="L46">
            <v>0</v>
          </cell>
          <cell r="M46">
            <v>2.7992853334407237</v>
          </cell>
          <cell r="N46">
            <v>6.1074622498821212</v>
          </cell>
          <cell r="O46">
            <v>5.0588534747545975</v>
          </cell>
          <cell r="P46">
            <v>0.2072819029767197</v>
          </cell>
          <cell r="Q46">
            <v>3.9731976789336787E-3</v>
          </cell>
          <cell r="R46">
            <v>6.1114354475610551</v>
          </cell>
          <cell r="S46">
            <v>0.2</v>
          </cell>
          <cell r="T46">
            <v>1.2222870895122111</v>
          </cell>
          <cell r="U46">
            <v>7</v>
          </cell>
          <cell r="V46">
            <v>6</v>
          </cell>
          <cell r="W46">
            <v>0.16666666666666666</v>
          </cell>
          <cell r="X46">
            <v>7</v>
          </cell>
        </row>
        <row r="47">
          <cell r="C47">
            <v>42</v>
          </cell>
          <cell r="E47" t="str">
            <v>Pobranie tkanki do badań (przeżyciowe)</v>
          </cell>
          <cell r="F47" t="str">
            <v>542-042</v>
          </cell>
          <cell r="G47">
            <v>4.133333333333334E-2</v>
          </cell>
          <cell r="H47">
            <v>0.53333333333333333</v>
          </cell>
          <cell r="I47">
            <v>0</v>
          </cell>
          <cell r="J47">
            <v>6.0259272928067524</v>
          </cell>
          <cell r="K47">
            <v>6.6005939594734189</v>
          </cell>
          <cell r="L47">
            <v>0</v>
          </cell>
          <cell r="M47">
            <v>5.2633738445279148</v>
          </cell>
          <cell r="N47">
            <v>11.863967804001334</v>
          </cell>
          <cell r="O47">
            <v>9.8869764458287026</v>
          </cell>
          <cell r="P47">
            <v>0.19995914514459273</v>
          </cell>
          <cell r="Q47">
            <v>7.4706299113617581E-3</v>
          </cell>
          <cell r="R47">
            <v>11.871438433912695</v>
          </cell>
          <cell r="S47">
            <v>0.2</v>
          </cell>
          <cell r="T47">
            <v>2.3742876867825391</v>
          </cell>
          <cell r="U47">
            <v>14</v>
          </cell>
          <cell r="V47">
            <v>12</v>
          </cell>
          <cell r="W47">
            <v>0.16666666666666666</v>
          </cell>
          <cell r="X47">
            <v>14</v>
          </cell>
        </row>
        <row r="48">
          <cell r="C48">
            <v>43</v>
          </cell>
          <cell r="E48" t="str">
            <v>Nekropsja zwierzęcia z pobraniem materiału biologicznego (wg wskazań zlecającego)</v>
          </cell>
          <cell r="F48" t="str">
            <v>542-043</v>
          </cell>
          <cell r="G48">
            <v>1.4736</v>
          </cell>
          <cell r="H48">
            <v>3.8177599999999998</v>
          </cell>
          <cell r="I48">
            <v>0</v>
          </cell>
          <cell r="J48">
            <v>13.432976000527463</v>
          </cell>
          <cell r="K48">
            <v>18.724336000527462</v>
          </cell>
          <cell r="L48">
            <v>0</v>
          </cell>
          <cell r="M48">
            <v>11.733094526338958</v>
          </cell>
          <cell r="N48">
            <v>30.457430526866418</v>
          </cell>
          <cell r="O48">
            <v>25.988735351339599</v>
          </cell>
          <cell r="P48">
            <v>0.17194738855565272</v>
          </cell>
          <cell r="Q48">
            <v>1.6653502014194209E-2</v>
          </cell>
          <cell r="R48">
            <v>30.474084028880611</v>
          </cell>
          <cell r="S48">
            <v>0.31259072338619193</v>
          </cell>
          <cell r="T48">
            <v>9.5259159711193888</v>
          </cell>
          <cell r="U48">
            <v>40</v>
          </cell>
          <cell r="V48">
            <v>33</v>
          </cell>
          <cell r="W48">
            <v>0.21212121212121213</v>
          </cell>
          <cell r="X48">
            <v>40</v>
          </cell>
        </row>
        <row r="49">
          <cell r="C49">
            <v>44</v>
          </cell>
          <cell r="E49" t="str">
            <v xml:space="preserve">Mysz 4-6 tyg. - koszt wyhodowania </v>
          </cell>
          <cell r="F49" t="str">
            <v>542-044</v>
          </cell>
          <cell r="G49">
            <v>0</v>
          </cell>
          <cell r="H49">
            <v>0</v>
          </cell>
          <cell r="I49">
            <v>5.0179999999999998</v>
          </cell>
          <cell r="J49">
            <v>6.9076777213687608</v>
          </cell>
          <cell r="K49">
            <v>11.925677721368761</v>
          </cell>
          <cell r="L49">
            <v>0</v>
          </cell>
          <cell r="M49">
            <v>6.033542802363594</v>
          </cell>
          <cell r="N49">
            <v>17.959220523732355</v>
          </cell>
          <cell r="P49" t="str">
            <v>nowe bad.</v>
          </cell>
          <cell r="Q49">
            <v>8.5637780371007922E-3</v>
          </cell>
          <cell r="R49">
            <v>17.967784301769456</v>
          </cell>
          <cell r="S49">
            <v>0.22441363000074829</v>
          </cell>
          <cell r="T49">
            <v>4.0322156982305444</v>
          </cell>
          <cell r="U49">
            <v>22</v>
          </cell>
          <cell r="W49" t="str">
            <v>nowe bad.</v>
          </cell>
          <cell r="X49">
            <v>22</v>
          </cell>
        </row>
        <row r="50">
          <cell r="C50">
            <v>45</v>
          </cell>
          <cell r="E50" t="str">
            <v xml:space="preserve">Mysz 6-8 tyg. - koszt wyhodowania </v>
          </cell>
          <cell r="F50" t="str">
            <v>542-045</v>
          </cell>
          <cell r="G50">
            <v>0</v>
          </cell>
          <cell r="H50">
            <v>0</v>
          </cell>
          <cell r="I50">
            <v>5.6539999999999999</v>
          </cell>
          <cell r="J50">
            <v>8.6169966539196938</v>
          </cell>
          <cell r="K50">
            <v>14.270996653919694</v>
          </cell>
          <cell r="L50">
            <v>0</v>
          </cell>
          <cell r="M50">
            <v>7.5265552673969118</v>
          </cell>
          <cell r="N50">
            <v>21.797551921316604</v>
          </cell>
          <cell r="P50" t="str">
            <v>nowe bad.</v>
          </cell>
          <cell r="Q50">
            <v>1.0682902368523664E-2</v>
          </cell>
          <cell r="R50">
            <v>21.808234823685126</v>
          </cell>
          <cell r="S50">
            <v>0.2</v>
          </cell>
          <cell r="T50">
            <v>4.3616469647370257</v>
          </cell>
          <cell r="U50">
            <v>26</v>
          </cell>
          <cell r="W50" t="str">
            <v>nowe bad.</v>
          </cell>
          <cell r="X50">
            <v>26</v>
          </cell>
        </row>
        <row r="51">
          <cell r="C51">
            <v>46</v>
          </cell>
          <cell r="E51" t="str">
            <v xml:space="preserve">Mysz 8-10 tyg. - koszt wyhodowania </v>
          </cell>
          <cell r="F51" t="str">
            <v>542-046</v>
          </cell>
          <cell r="G51">
            <v>0</v>
          </cell>
          <cell r="H51">
            <v>0</v>
          </cell>
          <cell r="I51">
            <v>6.2899999999999991</v>
          </cell>
          <cell r="J51">
            <v>9.2102369618250144</v>
          </cell>
          <cell r="K51">
            <v>15.500236961825014</v>
          </cell>
          <cell r="L51">
            <v>0</v>
          </cell>
          <cell r="M51">
            <v>8.0447237364847926</v>
          </cell>
          <cell r="N51">
            <v>23.544960698309808</v>
          </cell>
          <cell r="P51" t="str">
            <v>nowe bad.</v>
          </cell>
          <cell r="Q51">
            <v>1.1418370716134389E-2</v>
          </cell>
          <cell r="R51">
            <v>23.556379069025944</v>
          </cell>
          <cell r="S51">
            <v>0.23108903601113387</v>
          </cell>
          <cell r="T51">
            <v>5.4436209309740562</v>
          </cell>
          <cell r="U51">
            <v>29</v>
          </cell>
          <cell r="W51" t="str">
            <v>nowe bad.</v>
          </cell>
          <cell r="X51">
            <v>29</v>
          </cell>
        </row>
        <row r="52">
          <cell r="C52">
            <v>47</v>
          </cell>
          <cell r="E52" t="str">
            <v xml:space="preserve">Mysz 10-14 tyg. - koszt wyhodowania </v>
          </cell>
          <cell r="F52" t="str">
            <v>542-047</v>
          </cell>
          <cell r="G52">
            <v>0</v>
          </cell>
          <cell r="H52">
            <v>0</v>
          </cell>
          <cell r="I52">
            <v>7.5619999999999994</v>
          </cell>
          <cell r="J52">
            <v>12.309995219885277</v>
          </cell>
          <cell r="K52">
            <v>19.871995219885278</v>
          </cell>
          <cell r="L52">
            <v>0</v>
          </cell>
          <cell r="M52">
            <v>10.752221810567017</v>
          </cell>
          <cell r="N52">
            <v>30.624217030452293</v>
          </cell>
          <cell r="P52" t="str">
            <v>nowe bad.</v>
          </cell>
          <cell r="Q52">
            <v>1.526128909789095E-2</v>
          </cell>
          <cell r="R52">
            <v>30.639478319550182</v>
          </cell>
          <cell r="S52">
            <v>0.2</v>
          </cell>
          <cell r="T52">
            <v>6.1278956639100368</v>
          </cell>
          <cell r="U52">
            <v>37</v>
          </cell>
          <cell r="W52" t="str">
            <v>nowe bad.</v>
          </cell>
        </row>
        <row r="53">
          <cell r="C53">
            <v>48</v>
          </cell>
          <cell r="E53" t="str">
            <v xml:space="preserve">Szczur 8-12  tyg. - koszt wyhodowania </v>
          </cell>
          <cell r="F53" t="str">
            <v>542-048</v>
          </cell>
          <cell r="G53">
            <v>0</v>
          </cell>
          <cell r="H53">
            <v>0</v>
          </cell>
          <cell r="I53">
            <v>11.015999999999998</v>
          </cell>
          <cell r="J53">
            <v>13.431595569328147</v>
          </cell>
          <cell r="K53">
            <v>24.447595569328143</v>
          </cell>
          <cell r="L53">
            <v>0</v>
          </cell>
          <cell r="M53">
            <v>11.731888782373655</v>
          </cell>
          <cell r="N53">
            <v>36.179484351701802</v>
          </cell>
          <cell r="P53" t="str">
            <v>nowe bad.</v>
          </cell>
          <cell r="Q53">
            <v>1.6651790627695985E-2</v>
          </cell>
          <cell r="R53">
            <v>36.1961361423295</v>
          </cell>
          <cell r="S53">
            <v>0.2155993619590873</v>
          </cell>
          <cell r="T53">
            <v>7.8038638576704997</v>
          </cell>
          <cell r="U53">
            <v>44</v>
          </cell>
          <cell r="W53" t="str">
            <v>nowe bad.</v>
          </cell>
          <cell r="X53">
            <v>44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  <sheetName val="rozpiska"/>
    </sheetNames>
    <sheetDataSet>
      <sheetData sheetId="0" refreshError="1"/>
      <sheetData sheetId="1">
        <row r="6">
          <cell r="C6">
            <v>1</v>
          </cell>
          <cell r="E6" t="str">
            <v>Sekwencjonowanie produktu PCR</v>
          </cell>
          <cell r="F6" t="str">
            <v>521-001</v>
          </cell>
          <cell r="G6">
            <v>23.839999999999996</v>
          </cell>
          <cell r="H6">
            <v>1.06</v>
          </cell>
          <cell r="I6">
            <v>0</v>
          </cell>
          <cell r="J6">
            <v>13.1145</v>
          </cell>
          <cell r="K6">
            <v>38.014499999999998</v>
          </cell>
          <cell r="L6">
            <v>0</v>
          </cell>
          <cell r="M6">
            <v>6.8064254999999996</v>
          </cell>
          <cell r="N6">
            <v>44.820925500000001</v>
          </cell>
          <cell r="O6">
            <v>37.850593500000002</v>
          </cell>
          <cell r="P6">
            <v>0.18415383631963389</v>
          </cell>
          <cell r="Q6">
            <v>0.92194935</v>
          </cell>
          <cell r="R6">
            <v>45.74287485</v>
          </cell>
          <cell r="S6">
            <v>0.23</v>
          </cell>
          <cell r="T6">
            <v>10.5208612155</v>
          </cell>
          <cell r="U6">
            <v>56</v>
          </cell>
          <cell r="V6">
            <v>47</v>
          </cell>
          <cell r="W6">
            <v>0.19148936170212766</v>
          </cell>
        </row>
        <row r="7">
          <cell r="C7">
            <v>2</v>
          </cell>
          <cell r="E7" t="str">
            <v>Sekwencjonowanie plazmidu</v>
          </cell>
          <cell r="F7" t="str">
            <v>521-002</v>
          </cell>
          <cell r="G7">
            <v>19.21</v>
          </cell>
          <cell r="H7">
            <v>1.06</v>
          </cell>
          <cell r="I7">
            <v>0</v>
          </cell>
          <cell r="J7">
            <v>10.4916</v>
          </cell>
          <cell r="K7">
            <v>30.761600000000001</v>
          </cell>
          <cell r="L7">
            <v>0</v>
          </cell>
          <cell r="M7">
            <v>5.4451404000000005</v>
          </cell>
          <cell r="N7">
            <v>36.206740400000001</v>
          </cell>
          <cell r="O7">
            <v>29.808214800000002</v>
          </cell>
          <cell r="P7">
            <v>0.21465645101296033</v>
          </cell>
          <cell r="Q7">
            <v>0.73755948000000005</v>
          </cell>
          <cell r="R7">
            <v>36.944299880000003</v>
          </cell>
          <cell r="S7">
            <v>0.21</v>
          </cell>
          <cell r="T7">
            <v>7.7583029748000003</v>
          </cell>
          <cell r="U7">
            <v>45</v>
          </cell>
          <cell r="V7">
            <v>37</v>
          </cell>
          <cell r="W7">
            <v>0.21621621621621623</v>
          </cell>
        </row>
        <row r="8">
          <cell r="C8">
            <v>3</v>
          </cell>
          <cell r="E8" t="str">
            <v>Ocena mutacji w genie EGFR (pełna analiza eksonów 18, 19, 20 i 21)</v>
          </cell>
          <cell r="F8" t="str">
            <v>521-003</v>
          </cell>
          <cell r="G8">
            <v>127.35999999999999</v>
          </cell>
          <cell r="H8">
            <v>24.2</v>
          </cell>
          <cell r="I8">
            <v>0</v>
          </cell>
          <cell r="J8">
            <v>131.14500000000001</v>
          </cell>
          <cell r="K8">
            <v>282.70499999999998</v>
          </cell>
          <cell r="L8">
            <v>0</v>
          </cell>
          <cell r="M8">
            <v>68.064255000000003</v>
          </cell>
          <cell r="N8">
            <v>350.76925499999999</v>
          </cell>
          <cell r="O8">
            <v>282.77813500000002</v>
          </cell>
          <cell r="P8">
            <v>0.24043980628134479</v>
          </cell>
          <cell r="Q8">
            <v>9.2194935000000005</v>
          </cell>
          <cell r="R8">
            <v>359.98874849999999</v>
          </cell>
          <cell r="S8">
            <v>0.39</v>
          </cell>
          <cell r="T8">
            <v>140.39561191499999</v>
          </cell>
          <cell r="U8">
            <v>500</v>
          </cell>
          <cell r="V8">
            <v>400</v>
          </cell>
          <cell r="W8">
            <v>0.25</v>
          </cell>
        </row>
        <row r="9">
          <cell r="C9">
            <v>4</v>
          </cell>
          <cell r="E9" t="str">
            <v>Przygotowanie materiału do analizy molekularnej</v>
          </cell>
          <cell r="F9" t="str">
            <v>521-004</v>
          </cell>
          <cell r="G9">
            <v>28.2</v>
          </cell>
          <cell r="H9">
            <v>1.4000000000000001</v>
          </cell>
          <cell r="I9">
            <v>0</v>
          </cell>
          <cell r="J9">
            <v>39.343499999999999</v>
          </cell>
          <cell r="K9">
            <v>68.9435</v>
          </cell>
          <cell r="L9">
            <v>0</v>
          </cell>
          <cell r="M9">
            <v>20.419276499999999</v>
          </cell>
          <cell r="N9">
            <v>89.362776499999995</v>
          </cell>
          <cell r="O9">
            <v>73.215680500000005</v>
          </cell>
          <cell r="P9">
            <v>0.22054149998646791</v>
          </cell>
          <cell r="Q9">
            <v>2.7658480499999998</v>
          </cell>
          <cell r="R9">
            <v>92.128624549999998</v>
          </cell>
          <cell r="S9">
            <v>0.2</v>
          </cell>
          <cell r="T9">
            <v>18.42572491</v>
          </cell>
          <cell r="U9">
            <v>111</v>
          </cell>
          <cell r="V9">
            <v>90</v>
          </cell>
          <cell r="W9">
            <v>0.23333333333333334</v>
          </cell>
        </row>
        <row r="10">
          <cell r="C10">
            <v>5</v>
          </cell>
          <cell r="E10" t="str">
            <v>Ocena mutacji w genie KRAS - etap I - (analiza kodonów 12 i 13; 1 ekson kodujący)</v>
          </cell>
          <cell r="F10" t="str">
            <v>521-005</v>
          </cell>
          <cell r="G10">
            <v>39.839999999999996</v>
          </cell>
          <cell r="H10">
            <v>6.2</v>
          </cell>
          <cell r="I10">
            <v>0</v>
          </cell>
          <cell r="J10">
            <v>78.686999999999998</v>
          </cell>
          <cell r="K10">
            <v>124.727</v>
          </cell>
          <cell r="L10">
            <v>0</v>
          </cell>
          <cell r="M10">
            <v>40.838552999999997</v>
          </cell>
          <cell r="N10">
            <v>165.56555299999999</v>
          </cell>
          <cell r="O10">
            <v>127.82616100000001</v>
          </cell>
          <cell r="P10">
            <v>0.29523997047834344</v>
          </cell>
          <cell r="Q10">
            <v>5.5316960999999996</v>
          </cell>
          <cell r="R10">
            <v>171.0972491</v>
          </cell>
          <cell r="S10">
            <v>0.2</v>
          </cell>
          <cell r="T10">
            <v>34.219449820000001</v>
          </cell>
          <cell r="U10">
            <v>205</v>
          </cell>
          <cell r="V10">
            <v>160</v>
          </cell>
          <cell r="W10">
            <v>0.28125</v>
          </cell>
        </row>
        <row r="11">
          <cell r="C11">
            <v>6</v>
          </cell>
          <cell r="E11" t="str">
            <v>Ocena mutacji w genie BRAF</v>
          </cell>
          <cell r="F11" t="str">
            <v>521-006</v>
          </cell>
          <cell r="G11">
            <v>39.839999999999996</v>
          </cell>
          <cell r="H11">
            <v>6.2</v>
          </cell>
          <cell r="I11">
            <v>0</v>
          </cell>
          <cell r="J11">
            <v>78.686999999999998</v>
          </cell>
          <cell r="K11">
            <v>124.727</v>
          </cell>
          <cell r="L11">
            <v>0</v>
          </cell>
          <cell r="M11">
            <v>40.838552999999997</v>
          </cell>
          <cell r="N11">
            <v>165.56555299999999</v>
          </cell>
          <cell r="O11">
            <v>127.82616100000001</v>
          </cell>
          <cell r="P11">
            <v>0.29523997047834344</v>
          </cell>
          <cell r="Q11">
            <v>5.5316960999999996</v>
          </cell>
          <cell r="R11">
            <v>171.0972491</v>
          </cell>
          <cell r="S11">
            <v>0.2</v>
          </cell>
          <cell r="T11">
            <v>34.219449820000001</v>
          </cell>
          <cell r="U11">
            <v>205</v>
          </cell>
          <cell r="V11">
            <v>160</v>
          </cell>
          <cell r="W11">
            <v>0.28125</v>
          </cell>
        </row>
        <row r="12">
          <cell r="C12">
            <v>7</v>
          </cell>
          <cell r="E12" t="str">
            <v>Ocena mutacji w genie HER2 (insercja w eksonie 20)</v>
          </cell>
          <cell r="F12" t="str">
            <v>521-007</v>
          </cell>
          <cell r="G12">
            <v>39.839999999999996</v>
          </cell>
          <cell r="H12">
            <v>6.2</v>
          </cell>
          <cell r="I12">
            <v>0</v>
          </cell>
          <cell r="J12">
            <v>78.686999999999998</v>
          </cell>
          <cell r="K12">
            <v>124.727</v>
          </cell>
          <cell r="L12">
            <v>0</v>
          </cell>
          <cell r="M12">
            <v>40.838552999999997</v>
          </cell>
          <cell r="N12">
            <v>165.56555299999999</v>
          </cell>
          <cell r="O12">
            <v>127.82616100000001</v>
          </cell>
          <cell r="P12">
            <v>0.29523997047834344</v>
          </cell>
          <cell r="Q12">
            <v>5.5316960999999996</v>
          </cell>
          <cell r="R12">
            <v>171.0972491</v>
          </cell>
          <cell r="S12">
            <v>0.2</v>
          </cell>
          <cell r="T12">
            <v>34.219449820000001</v>
          </cell>
          <cell r="U12">
            <v>205</v>
          </cell>
          <cell r="V12">
            <v>160</v>
          </cell>
          <cell r="W12">
            <v>0.28125</v>
          </cell>
        </row>
        <row r="13">
          <cell r="C13">
            <v>8</v>
          </cell>
          <cell r="E13" t="str">
            <v>Ocena mutacji w genie KRAS - etap II - (analiza 2 i 3 eksonu kodującego)</v>
          </cell>
          <cell r="F13" t="str">
            <v>521-008</v>
          </cell>
          <cell r="G13">
            <v>79.679999999999993</v>
          </cell>
          <cell r="H13">
            <v>12.2</v>
          </cell>
          <cell r="I13">
            <v>0</v>
          </cell>
          <cell r="J13">
            <v>72.129750000000001</v>
          </cell>
          <cell r="K13">
            <v>164.00975</v>
          </cell>
          <cell r="L13">
            <v>0</v>
          </cell>
          <cell r="M13">
            <v>37.435340250000003</v>
          </cell>
          <cell r="N13">
            <v>201.44509024999999</v>
          </cell>
          <cell r="O13">
            <v>160.78001425000002</v>
          </cell>
          <cell r="P13">
            <v>0.25292369943921661</v>
          </cell>
          <cell r="Q13">
            <v>5.0707214250000003</v>
          </cell>
          <cell r="R13">
            <v>206.51581167499998</v>
          </cell>
          <cell r="S13">
            <v>0.21</v>
          </cell>
          <cell r="T13">
            <v>43.368320451749995</v>
          </cell>
          <cell r="U13">
            <v>250</v>
          </cell>
          <cell r="V13">
            <v>200</v>
          </cell>
          <cell r="W13">
            <v>0.25</v>
          </cell>
        </row>
        <row r="14">
          <cell r="C14">
            <v>9</v>
          </cell>
          <cell r="E14" t="str">
            <v>Ocena mutacji w genie NRAS (analiza 1,2 i 3 eksonu kodującego)</v>
          </cell>
          <cell r="F14" t="str">
            <v>521-009</v>
          </cell>
          <cell r="G14">
            <v>119.52000000000001</v>
          </cell>
          <cell r="H14">
            <v>18.2</v>
          </cell>
          <cell r="I14">
            <v>0</v>
          </cell>
          <cell r="J14">
            <v>98.358750000000001</v>
          </cell>
          <cell r="K14">
            <v>236.07875000000001</v>
          </cell>
          <cell r="L14">
            <v>0</v>
          </cell>
          <cell r="M14">
            <v>51.048191250000002</v>
          </cell>
          <cell r="N14">
            <v>287.12694125000002</v>
          </cell>
          <cell r="O14">
            <v>230.13860124999999</v>
          </cell>
          <cell r="P14">
            <v>0.24762616827627923</v>
          </cell>
          <cell r="Q14">
            <v>6.9146201249999999</v>
          </cell>
          <cell r="R14">
            <v>294.04156137500001</v>
          </cell>
          <cell r="S14">
            <v>0.2</v>
          </cell>
          <cell r="T14">
            <v>58.808312275000006</v>
          </cell>
          <cell r="U14">
            <v>353</v>
          </cell>
          <cell r="V14">
            <v>300</v>
          </cell>
          <cell r="W14">
            <v>0.17666666666666667</v>
          </cell>
        </row>
        <row r="15">
          <cell r="C15">
            <v>10</v>
          </cell>
          <cell r="E15" t="str">
            <v xml:space="preserve">Ocena statusu metylacji promotora MGMT </v>
          </cell>
          <cell r="F15" t="str">
            <v>521-010</v>
          </cell>
          <cell r="G15">
            <v>102</v>
          </cell>
          <cell r="H15">
            <v>12.2</v>
          </cell>
          <cell r="I15">
            <v>0</v>
          </cell>
          <cell r="J15">
            <v>98.358750000000001</v>
          </cell>
          <cell r="K15">
            <v>212.55875</v>
          </cell>
          <cell r="L15">
            <v>0</v>
          </cell>
          <cell r="M15">
            <v>51.048191250000002</v>
          </cell>
          <cell r="N15">
            <v>263.60694124999998</v>
          </cell>
          <cell r="O15">
            <v>212.50380125000001</v>
          </cell>
          <cell r="P15">
            <v>0.24048106292404484</v>
          </cell>
          <cell r="Q15">
            <v>6.9146201249999999</v>
          </cell>
          <cell r="R15">
            <v>270.52156137499998</v>
          </cell>
          <cell r="S15">
            <v>1.772</v>
          </cell>
          <cell r="T15">
            <v>479.36420675649998</v>
          </cell>
          <cell r="U15">
            <v>750</v>
          </cell>
          <cell r="V15">
            <v>300</v>
          </cell>
          <cell r="W15">
            <v>1.5</v>
          </cell>
        </row>
        <row r="16">
          <cell r="C16">
            <v>11</v>
          </cell>
          <cell r="E16" t="str">
            <v>Ocena mutacji w genach GNA11 i GNAQ w czerniakach gałki ocznej</v>
          </cell>
          <cell r="F16" t="str">
            <v>521-011</v>
          </cell>
          <cell r="G16">
            <v>79.679999999999993</v>
          </cell>
          <cell r="H16">
            <v>12.2</v>
          </cell>
          <cell r="I16">
            <v>0</v>
          </cell>
          <cell r="J16">
            <v>72.129750000000001</v>
          </cell>
          <cell r="K16">
            <v>164.00975</v>
          </cell>
          <cell r="L16">
            <v>0</v>
          </cell>
          <cell r="M16">
            <v>37.435340250000003</v>
          </cell>
          <cell r="N16">
            <v>201.44509024999999</v>
          </cell>
          <cell r="O16">
            <v>160.78001425000002</v>
          </cell>
          <cell r="P16">
            <v>0.25292369943921661</v>
          </cell>
          <cell r="Q16">
            <v>5.0707214250000003</v>
          </cell>
          <cell r="R16">
            <v>206.51581167499998</v>
          </cell>
          <cell r="S16">
            <v>0.21</v>
          </cell>
          <cell r="T16">
            <v>43.368320451749995</v>
          </cell>
          <cell r="U16">
            <v>250</v>
          </cell>
          <cell r="V16">
            <v>200</v>
          </cell>
          <cell r="W16">
            <v>0.25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  <sheetName val="Arkusz1"/>
    </sheetNames>
    <sheetDataSet>
      <sheetData sheetId="0" refreshError="1"/>
      <sheetData sheetId="1">
        <row r="6">
          <cell r="C6">
            <v>1</v>
          </cell>
          <cell r="D6" t="str">
            <v>I09</v>
          </cell>
          <cell r="E6" t="str">
            <v>Albumina (surowica /PzJC)</v>
          </cell>
          <cell r="F6" t="str">
            <v>301-001</v>
          </cell>
          <cell r="G6">
            <v>0.23230799999999999</v>
          </cell>
          <cell r="H6">
            <v>6.9999999999999993E-2</v>
          </cell>
          <cell r="I6">
            <v>0</v>
          </cell>
          <cell r="J6">
            <v>0.85586942912404773</v>
          </cell>
          <cell r="K6">
            <v>1.1581774291240476</v>
          </cell>
          <cell r="L6">
            <v>0</v>
          </cell>
          <cell r="M6">
            <v>0.76124125278163479</v>
          </cell>
          <cell r="N6">
            <v>1.9194186819056824</v>
          </cell>
          <cell r="O6">
            <v>2.0614740127766509</v>
          </cell>
          <cell r="P6">
            <v>-6.890959089978077E-2</v>
          </cell>
          <cell r="Q6">
            <v>1.1460936212926895E-3</v>
          </cell>
          <cell r="R6">
            <v>1.920564775526975</v>
          </cell>
          <cell r="S6">
            <v>2.6447612125341111</v>
          </cell>
          <cell r="T6">
            <v>5.0794352244730252</v>
          </cell>
          <cell r="U6">
            <v>7</v>
          </cell>
          <cell r="V6">
            <v>7</v>
          </cell>
          <cell r="W6" t="str">
            <v>bez zmian</v>
          </cell>
        </row>
        <row r="7">
          <cell r="C7">
            <v>2</v>
          </cell>
          <cell r="D7" t="str">
            <v>O77</v>
          </cell>
          <cell r="E7" t="str">
            <v>Wapń (surowica / mocz)</v>
          </cell>
          <cell r="F7" t="str">
            <v>301-002</v>
          </cell>
          <cell r="G7">
            <v>0.24850799999999998</v>
          </cell>
          <cell r="H7">
            <v>6.9999999999999993E-2</v>
          </cell>
          <cell r="I7">
            <v>0</v>
          </cell>
          <cell r="J7">
            <v>0.85586942912404773</v>
          </cell>
          <cell r="K7">
            <v>1.1743774291240476</v>
          </cell>
          <cell r="L7">
            <v>0</v>
          </cell>
          <cell r="M7">
            <v>0.76124125278163479</v>
          </cell>
          <cell r="N7">
            <v>1.9356186819056824</v>
          </cell>
          <cell r="O7">
            <v>1.9504240127766508</v>
          </cell>
          <cell r="P7">
            <v>-7.5908268017533705E-3</v>
          </cell>
          <cell r="Q7">
            <v>1.1460936212926895E-3</v>
          </cell>
          <cell r="R7">
            <v>1.936764775526975</v>
          </cell>
          <cell r="S7">
            <v>2.0979497747048077</v>
          </cell>
          <cell r="T7">
            <v>4.0632352244730248</v>
          </cell>
          <cell r="U7">
            <v>6</v>
          </cell>
          <cell r="V7">
            <v>6</v>
          </cell>
          <cell r="W7" t="str">
            <v>bez zmian</v>
          </cell>
        </row>
        <row r="8">
          <cell r="C8">
            <v>3</v>
          </cell>
          <cell r="D8" t="str">
            <v>M87</v>
          </cell>
          <cell r="E8" t="str">
            <v>Magnez (surowica / mocz)</v>
          </cell>
          <cell r="F8" t="str">
            <v>301-003</v>
          </cell>
          <cell r="G8">
            <v>0.35866799999999999</v>
          </cell>
          <cell r="H8">
            <v>6.9999999999999993E-2</v>
          </cell>
          <cell r="I8">
            <v>0</v>
          </cell>
          <cell r="J8">
            <v>0.85586942912404773</v>
          </cell>
          <cell r="K8">
            <v>1.2845374291240477</v>
          </cell>
          <cell r="L8">
            <v>0</v>
          </cell>
          <cell r="M8">
            <v>0.76124125278163479</v>
          </cell>
          <cell r="N8">
            <v>2.0457786819056825</v>
          </cell>
          <cell r="O8">
            <v>2.7131740127766504</v>
          </cell>
          <cell r="P8">
            <v>-0.24598323871897862</v>
          </cell>
          <cell r="Q8">
            <v>1.1460936212926895E-3</v>
          </cell>
          <cell r="R8">
            <v>2.0469247755269753</v>
          </cell>
          <cell r="S8">
            <v>3.3968396433537595</v>
          </cell>
          <cell r="T8">
            <v>6.9530752244730252</v>
          </cell>
          <cell r="U8">
            <v>9</v>
          </cell>
          <cell r="V8">
            <v>9</v>
          </cell>
          <cell r="W8" t="str">
            <v>bez zmian</v>
          </cell>
        </row>
        <row r="9">
          <cell r="C9">
            <v>4</v>
          </cell>
          <cell r="D9" t="str">
            <v>O95</v>
          </cell>
          <cell r="E9" t="str">
            <v>Żelazo</v>
          </cell>
          <cell r="F9" t="str">
            <v>301-004</v>
          </cell>
          <cell r="G9">
            <v>0.42670799999999998</v>
          </cell>
          <cell r="H9">
            <v>6.9999999999999993E-2</v>
          </cell>
          <cell r="I9">
            <v>0</v>
          </cell>
          <cell r="J9">
            <v>0.85586942912404773</v>
          </cell>
          <cell r="K9">
            <v>1.3525774291240478</v>
          </cell>
          <cell r="L9">
            <v>0</v>
          </cell>
          <cell r="M9">
            <v>0.76124125278163479</v>
          </cell>
          <cell r="N9">
            <v>2.1138186819056823</v>
          </cell>
          <cell r="O9">
            <v>2.4359740127766507</v>
          </cell>
          <cell r="P9">
            <v>-0.1322490836032191</v>
          </cell>
          <cell r="Q9">
            <v>1.1460936212926895E-3</v>
          </cell>
          <cell r="R9">
            <v>2.1149647755269751</v>
          </cell>
          <cell r="S9">
            <v>2.7825689073269224</v>
          </cell>
          <cell r="T9">
            <v>5.8850352244730253</v>
          </cell>
          <cell r="U9">
            <v>8</v>
          </cell>
          <cell r="V9">
            <v>8</v>
          </cell>
          <cell r="W9" t="str">
            <v>bez zmian</v>
          </cell>
        </row>
        <row r="10">
          <cell r="C10">
            <v>5</v>
          </cell>
          <cell r="D10" t="str">
            <v>I77</v>
          </cell>
          <cell r="E10" t="str">
            <v>Białko (surowica / PzJC)</v>
          </cell>
          <cell r="F10" t="str">
            <v>301-005</v>
          </cell>
          <cell r="G10">
            <v>0.186948</v>
          </cell>
          <cell r="H10">
            <v>6.9999999999999993E-2</v>
          </cell>
          <cell r="I10">
            <v>0</v>
          </cell>
          <cell r="J10">
            <v>0.85586942912404773</v>
          </cell>
          <cell r="K10">
            <v>1.1128174291240478</v>
          </cell>
          <cell r="L10">
            <v>0</v>
          </cell>
          <cell r="M10">
            <v>0.76124125278163479</v>
          </cell>
          <cell r="N10">
            <v>1.8740586819056826</v>
          </cell>
          <cell r="O10">
            <v>1.9211740127766506</v>
          </cell>
          <cell r="P10">
            <v>-2.4524239115056908E-2</v>
          </cell>
          <cell r="Q10">
            <v>1.1460936212926895E-3</v>
          </cell>
          <cell r="R10">
            <v>1.8752047755269752</v>
          </cell>
          <cell r="S10">
            <v>2.1996505545981577</v>
          </cell>
          <cell r="T10">
            <v>4.1247952244730248</v>
          </cell>
          <cell r="U10">
            <v>6</v>
          </cell>
          <cell r="V10">
            <v>6</v>
          </cell>
          <cell r="W10" t="str">
            <v>bez zmian</v>
          </cell>
        </row>
        <row r="11">
          <cell r="C11">
            <v>6</v>
          </cell>
          <cell r="D11" t="str">
            <v>N13</v>
          </cell>
          <cell r="E11" t="str">
            <v>Mocznik (surowic / mocz / PzJC)</v>
          </cell>
          <cell r="F11" t="str">
            <v>301-006</v>
          </cell>
          <cell r="G11">
            <v>0.237708</v>
          </cell>
          <cell r="H11">
            <v>6.9999999999999993E-2</v>
          </cell>
          <cell r="I11">
            <v>0</v>
          </cell>
          <cell r="J11">
            <v>0.85586942912404773</v>
          </cell>
          <cell r="K11">
            <v>1.1635774291240477</v>
          </cell>
          <cell r="L11">
            <v>0</v>
          </cell>
          <cell r="M11">
            <v>0.76124125278163479</v>
          </cell>
          <cell r="N11">
            <v>1.9248186819056825</v>
          </cell>
          <cell r="O11">
            <v>1.9504240127766508</v>
          </cell>
          <cell r="P11">
            <v>-1.3128084305379411E-2</v>
          </cell>
          <cell r="Q11">
            <v>1.1460936212926895E-3</v>
          </cell>
          <cell r="R11">
            <v>1.9259647755269751</v>
          </cell>
          <cell r="S11">
            <v>2.1153217733996739</v>
          </cell>
          <cell r="T11">
            <v>4.0740352244730254</v>
          </cell>
          <cell r="U11">
            <v>6</v>
          </cell>
          <cell r="V11">
            <v>6</v>
          </cell>
          <cell r="W11" t="str">
            <v>bez zmian</v>
          </cell>
        </row>
        <row r="12">
          <cell r="C12">
            <v>7</v>
          </cell>
          <cell r="D12" t="str">
            <v>M37</v>
          </cell>
          <cell r="E12" t="str">
            <v>Kreatynina (surowica / mocz / PzJC)</v>
          </cell>
          <cell r="F12" t="str">
            <v>301-007</v>
          </cell>
          <cell r="G12">
            <v>0.188028</v>
          </cell>
          <cell r="H12">
            <v>6.9999999999999993E-2</v>
          </cell>
          <cell r="I12">
            <v>0</v>
          </cell>
          <cell r="J12">
            <v>0.85586942912404773</v>
          </cell>
          <cell r="K12">
            <v>1.1138974291240478</v>
          </cell>
          <cell r="L12">
            <v>0</v>
          </cell>
          <cell r="M12">
            <v>0.76124125278163479</v>
          </cell>
          <cell r="N12">
            <v>1.8751386819056826</v>
          </cell>
          <cell r="O12">
            <v>1.9527240127766508</v>
          </cell>
          <cell r="P12">
            <v>-3.9731846570907239E-2</v>
          </cell>
          <cell r="Q12">
            <v>1.1460936212926895E-3</v>
          </cell>
          <cell r="R12">
            <v>1.8762847755269751</v>
          </cell>
          <cell r="S12">
            <v>2.1978088178617949</v>
          </cell>
          <cell r="T12">
            <v>4.1237152244730249</v>
          </cell>
          <cell r="U12">
            <v>6</v>
          </cell>
          <cell r="V12">
            <v>6</v>
          </cell>
          <cell r="W12" t="str">
            <v>bez zmian</v>
          </cell>
        </row>
        <row r="13">
          <cell r="C13">
            <v>8</v>
          </cell>
          <cell r="D13" t="str">
            <v>M45</v>
          </cell>
          <cell r="E13" t="str">
            <v>Kwas moczowy (surowica / mocz)</v>
          </cell>
          <cell r="F13" t="str">
            <v>301-008</v>
          </cell>
          <cell r="G13">
            <v>0.30466799999999994</v>
          </cell>
          <cell r="H13">
            <v>6.9999999999999993E-2</v>
          </cell>
          <cell r="I13">
            <v>0</v>
          </cell>
          <cell r="J13">
            <v>0.85586942912404773</v>
          </cell>
          <cell r="K13">
            <v>1.2305374291240476</v>
          </cell>
          <cell r="L13">
            <v>0</v>
          </cell>
          <cell r="M13">
            <v>0.76124125278163479</v>
          </cell>
          <cell r="N13">
            <v>1.9917786819056824</v>
          </cell>
          <cell r="O13">
            <v>2.0884240127766507</v>
          </cell>
          <cell r="P13">
            <v>-4.6276680539826823E-2</v>
          </cell>
          <cell r="Q13">
            <v>1.1460936212926895E-3</v>
          </cell>
          <cell r="R13">
            <v>1.992924775526975</v>
          </cell>
          <cell r="S13">
            <v>2.5124255997816274</v>
          </cell>
          <cell r="T13">
            <v>5.0070752244730254</v>
          </cell>
          <cell r="U13">
            <v>7</v>
          </cell>
          <cell r="V13">
            <v>7</v>
          </cell>
          <cell r="W13" t="str">
            <v>bez zmian</v>
          </cell>
        </row>
        <row r="14">
          <cell r="C14">
            <v>9</v>
          </cell>
          <cell r="D14" t="str">
            <v>L23</v>
          </cell>
          <cell r="E14" t="str">
            <v>Fosfor (surowica / mocz)</v>
          </cell>
          <cell r="F14" t="str">
            <v>301-009</v>
          </cell>
          <cell r="G14">
            <v>0.20357999999999998</v>
          </cell>
          <cell r="H14">
            <v>6.9999999999999993E-2</v>
          </cell>
          <cell r="I14">
            <v>0</v>
          </cell>
          <cell r="J14">
            <v>0.85586942912404773</v>
          </cell>
          <cell r="K14">
            <v>1.1294494291240478</v>
          </cell>
          <cell r="L14">
            <v>0</v>
          </cell>
          <cell r="M14">
            <v>0.76124125278163479</v>
          </cell>
          <cell r="N14">
            <v>1.8906906819056826</v>
          </cell>
          <cell r="O14">
            <v>2.2892740127766507</v>
          </cell>
          <cell r="P14">
            <v>-0.17410905319609515</v>
          </cell>
          <cell r="Q14">
            <v>1.1460936212926895E-3</v>
          </cell>
          <cell r="R14">
            <v>1.8918367755269752</v>
          </cell>
          <cell r="S14">
            <v>2.7001077950026291</v>
          </cell>
          <cell r="T14">
            <v>5.1081632244730244</v>
          </cell>
          <cell r="U14">
            <v>7</v>
          </cell>
          <cell r="V14">
            <v>7</v>
          </cell>
          <cell r="W14" t="str">
            <v>bez zmian</v>
          </cell>
        </row>
        <row r="15">
          <cell r="C15">
            <v>10</v>
          </cell>
          <cell r="D15" t="str">
            <v>L43</v>
          </cell>
          <cell r="E15" t="str">
            <v>Glukoza (surowica / mocz)</v>
          </cell>
          <cell r="F15" t="str">
            <v>301-010</v>
          </cell>
          <cell r="G15">
            <v>0.222048</v>
          </cell>
          <cell r="H15">
            <v>6.9999999999999993E-2</v>
          </cell>
          <cell r="I15">
            <v>0</v>
          </cell>
          <cell r="J15">
            <v>0.85586942912404773</v>
          </cell>
          <cell r="K15">
            <v>1.1479174291240477</v>
          </cell>
          <cell r="L15">
            <v>0</v>
          </cell>
          <cell r="M15">
            <v>0.76124125278163479</v>
          </cell>
          <cell r="N15">
            <v>1.9091586819056825</v>
          </cell>
          <cell r="O15">
            <v>1.9072240127766507</v>
          </cell>
          <cell r="P15">
            <v>1.0143900853131741E-3</v>
          </cell>
          <cell r="Q15">
            <v>1.1460936212926895E-3</v>
          </cell>
          <cell r="R15">
            <v>1.9103047755269751</v>
          </cell>
          <cell r="S15">
            <v>2.1408600747201949</v>
          </cell>
          <cell r="T15">
            <v>4.0896952244730249</v>
          </cell>
          <cell r="U15">
            <v>6</v>
          </cell>
          <cell r="V15">
            <v>6</v>
          </cell>
          <cell r="W15" t="str">
            <v>bez zmian</v>
          </cell>
        </row>
        <row r="16">
          <cell r="C16">
            <v>11</v>
          </cell>
          <cell r="D16" t="str">
            <v>I89</v>
          </cell>
          <cell r="E16" t="str">
            <v>Bilirubina całkowita</v>
          </cell>
          <cell r="F16" t="str">
            <v>301-011</v>
          </cell>
          <cell r="G16">
            <v>0.21934799999999999</v>
          </cell>
          <cell r="H16">
            <v>6.9999999999999993E-2</v>
          </cell>
          <cell r="I16">
            <v>0</v>
          </cell>
          <cell r="J16">
            <v>0.85586942912404773</v>
          </cell>
          <cell r="K16">
            <v>1.1452174291240478</v>
          </cell>
          <cell r="L16">
            <v>0</v>
          </cell>
          <cell r="M16">
            <v>0.76124125278163479</v>
          </cell>
          <cell r="N16">
            <v>1.9064586819056826</v>
          </cell>
          <cell r="O16">
            <v>2.0759790127766506</v>
          </cell>
          <cell r="P16">
            <v>-8.1658017652226786E-2</v>
          </cell>
          <cell r="Q16">
            <v>1.1460936212926895E-3</v>
          </cell>
          <cell r="R16">
            <v>1.9076047755269752</v>
          </cell>
          <cell r="S16">
            <v>2.6695232103653401</v>
          </cell>
          <cell r="T16">
            <v>5.0923952244730248</v>
          </cell>
          <cell r="U16">
            <v>7</v>
          </cell>
          <cell r="V16">
            <v>7</v>
          </cell>
          <cell r="W16" t="str">
            <v>bez zmian</v>
          </cell>
        </row>
        <row r="17">
          <cell r="C17">
            <v>12</v>
          </cell>
          <cell r="D17" t="str">
            <v>I99</v>
          </cell>
          <cell r="E17" t="str">
            <v>Cholesterol całkowity (surowica / PzJC)</v>
          </cell>
          <cell r="F17" t="str">
            <v>301-012</v>
          </cell>
          <cell r="G17">
            <v>0.25012799999999996</v>
          </cell>
          <cell r="H17">
            <v>6.9999999999999993E-2</v>
          </cell>
          <cell r="I17">
            <v>0</v>
          </cell>
          <cell r="J17">
            <v>0.88428021305256033</v>
          </cell>
          <cell r="K17">
            <v>1.2044082130525604</v>
          </cell>
          <cell r="L17">
            <v>0</v>
          </cell>
          <cell r="M17">
            <v>0.78651083247953824</v>
          </cell>
          <cell r="N17">
            <v>1.9909190455320986</v>
          </cell>
          <cell r="O17">
            <v>2.2598175497314292</v>
          </cell>
          <cell r="P17">
            <v>-0.11899124521414933</v>
          </cell>
          <cell r="Q17">
            <v>1.1841384644993439E-3</v>
          </cell>
          <cell r="R17">
            <v>1.9921031839965979</v>
          </cell>
          <cell r="S17">
            <v>2.5138742090439603</v>
          </cell>
          <cell r="T17">
            <v>5.0078968160034023</v>
          </cell>
          <cell r="U17">
            <v>7</v>
          </cell>
          <cell r="V17">
            <v>7</v>
          </cell>
          <cell r="W17" t="str">
            <v>bez zmian</v>
          </cell>
        </row>
        <row r="18">
          <cell r="C18">
            <v>13</v>
          </cell>
          <cell r="D18" t="str">
            <v>O49</v>
          </cell>
          <cell r="E18" t="str">
            <v>TGL (surowica / PzJC)</v>
          </cell>
          <cell r="F18" t="str">
            <v>301-013</v>
          </cell>
          <cell r="G18">
            <v>0.429948</v>
          </cell>
          <cell r="H18">
            <v>6.9999999999999993E-2</v>
          </cell>
          <cell r="I18">
            <v>0</v>
          </cell>
          <cell r="J18">
            <v>0.85586942912404773</v>
          </cell>
          <cell r="K18">
            <v>1.3558174291240477</v>
          </cell>
          <cell r="L18">
            <v>0</v>
          </cell>
          <cell r="M18">
            <v>0.76124125278163479</v>
          </cell>
          <cell r="N18">
            <v>2.1170586819056822</v>
          </cell>
          <cell r="O18">
            <v>2.1719740127766509</v>
          </cell>
          <cell r="P18">
            <v>-2.5283604015484941E-2</v>
          </cell>
          <cell r="Q18">
            <v>1.1460936212926895E-3</v>
          </cell>
          <cell r="R18">
            <v>2.1182047755269751</v>
          </cell>
          <cell r="S18">
            <v>2.3046852130991509</v>
          </cell>
          <cell r="T18">
            <v>4.8817952244730254</v>
          </cell>
          <cell r="U18">
            <v>7</v>
          </cell>
          <cell r="V18">
            <v>7</v>
          </cell>
          <cell r="W18" t="str">
            <v>bez zmian</v>
          </cell>
        </row>
        <row r="19">
          <cell r="C19">
            <v>14</v>
          </cell>
          <cell r="D19" t="str">
            <v>I19</v>
          </cell>
          <cell r="E19" t="str">
            <v>Aminotransferaza asparaginianowa (AST)</v>
          </cell>
          <cell r="F19" t="str">
            <v>301-014</v>
          </cell>
          <cell r="G19">
            <v>0.19342799999999999</v>
          </cell>
          <cell r="H19">
            <v>6.9999999999999993E-2</v>
          </cell>
          <cell r="I19">
            <v>0</v>
          </cell>
          <cell r="J19">
            <v>0.85586942912404773</v>
          </cell>
          <cell r="K19">
            <v>1.1192974291240478</v>
          </cell>
          <cell r="L19">
            <v>0</v>
          </cell>
          <cell r="M19">
            <v>0.76124125278163479</v>
          </cell>
          <cell r="N19">
            <v>1.8805386819056826</v>
          </cell>
          <cell r="O19">
            <v>2.056474012776651</v>
          </cell>
          <cell r="P19">
            <v>-8.5551934903091958E-2</v>
          </cell>
          <cell r="Q19">
            <v>1.1460936212926895E-3</v>
          </cell>
          <cell r="R19">
            <v>1.8816847755269752</v>
          </cell>
          <cell r="S19">
            <v>2.7200704873852293</v>
          </cell>
          <cell r="T19">
            <v>5.118315224473025</v>
          </cell>
          <cell r="U19">
            <v>7</v>
          </cell>
          <cell r="V19">
            <v>7</v>
          </cell>
          <cell r="W19" t="str">
            <v>bez zmian</v>
          </cell>
        </row>
        <row r="20">
          <cell r="C20">
            <v>15</v>
          </cell>
          <cell r="D20" t="str">
            <v>I17</v>
          </cell>
          <cell r="E20" t="str">
            <v>Aminotransferaza alaninowa (ALT)</v>
          </cell>
          <cell r="F20" t="str">
            <v>301-015</v>
          </cell>
          <cell r="G20">
            <v>0.19126799999999999</v>
          </cell>
          <cell r="H20">
            <v>6.9999999999999993E-2</v>
          </cell>
          <cell r="I20">
            <v>0</v>
          </cell>
          <cell r="J20">
            <v>0.85586942912404773</v>
          </cell>
          <cell r="K20">
            <v>1.1171374291240477</v>
          </cell>
          <cell r="L20">
            <v>0</v>
          </cell>
          <cell r="M20">
            <v>0.76124125278163479</v>
          </cell>
          <cell r="N20">
            <v>1.8783786819056825</v>
          </cell>
          <cell r="O20">
            <v>2.086774012776651</v>
          </cell>
          <cell r="P20">
            <v>-9.9864829442493738E-2</v>
          </cell>
          <cell r="Q20">
            <v>1.1460936212926895E-3</v>
          </cell>
          <cell r="R20">
            <v>1.8795247755269751</v>
          </cell>
          <cell r="S20">
            <v>2.7243456916056683</v>
          </cell>
          <cell r="T20">
            <v>5.1204752244730249</v>
          </cell>
          <cell r="U20">
            <v>7</v>
          </cell>
          <cell r="V20">
            <v>7</v>
          </cell>
          <cell r="W20" t="str">
            <v>bez zmian</v>
          </cell>
        </row>
        <row r="21">
          <cell r="C21">
            <v>16</v>
          </cell>
          <cell r="D21" t="str">
            <v>L11</v>
          </cell>
          <cell r="E21" t="str">
            <v>Fosfataza alkaliczna (ALP)</v>
          </cell>
          <cell r="F21" t="str">
            <v>301-016</v>
          </cell>
          <cell r="G21">
            <v>0.20422799999999999</v>
          </cell>
          <cell r="H21">
            <v>6.9999999999999993E-2</v>
          </cell>
          <cell r="I21">
            <v>0</v>
          </cell>
          <cell r="J21">
            <v>0.85586942912404773</v>
          </cell>
          <cell r="K21">
            <v>1.1300974291240478</v>
          </cell>
          <cell r="L21">
            <v>0</v>
          </cell>
          <cell r="M21">
            <v>0.76124125278163479</v>
          </cell>
          <cell r="N21">
            <v>1.8913386819056826</v>
          </cell>
          <cell r="O21">
            <v>2.1959740127766509</v>
          </cell>
          <cell r="P21">
            <v>-0.13872446991564302</v>
          </cell>
          <cell r="Q21">
            <v>1.1460936212926895E-3</v>
          </cell>
          <cell r="R21">
            <v>1.8924847755269751</v>
          </cell>
          <cell r="S21">
            <v>2.6988408522603846</v>
          </cell>
          <cell r="T21">
            <v>5.1075152244730244</v>
          </cell>
          <cell r="U21">
            <v>7</v>
          </cell>
          <cell r="V21">
            <v>7</v>
          </cell>
          <cell r="W21" t="str">
            <v>bez zmian</v>
          </cell>
        </row>
        <row r="22">
          <cell r="C22">
            <v>17</v>
          </cell>
          <cell r="D22" t="str">
            <v>I25</v>
          </cell>
          <cell r="E22" t="str">
            <v>Amylaza (surowica / mocz / PzJC)</v>
          </cell>
          <cell r="F22" t="str">
            <v>301-017</v>
          </cell>
          <cell r="G22">
            <v>0.57034799999999997</v>
          </cell>
          <cell r="H22">
            <v>6.9999999999999993E-2</v>
          </cell>
          <cell r="I22">
            <v>0</v>
          </cell>
          <cell r="J22">
            <v>0.85586942912404773</v>
          </cell>
          <cell r="K22">
            <v>1.4962174291240475</v>
          </cell>
          <cell r="L22">
            <v>0</v>
          </cell>
          <cell r="M22">
            <v>0.76124125278163479</v>
          </cell>
          <cell r="N22">
            <v>2.2574586819056823</v>
          </cell>
          <cell r="O22">
            <v>3.0218740127766508</v>
          </cell>
          <cell r="P22">
            <v>-0.25296068851281622</v>
          </cell>
          <cell r="Q22">
            <v>1.1460936212926895E-3</v>
          </cell>
          <cell r="R22">
            <v>2.2586047755269751</v>
          </cell>
          <cell r="S22">
            <v>2.9847609008531073</v>
          </cell>
          <cell r="T22">
            <v>6.7413952244730249</v>
          </cell>
          <cell r="U22">
            <v>9</v>
          </cell>
          <cell r="V22">
            <v>9</v>
          </cell>
          <cell r="W22" t="str">
            <v>bez zmian</v>
          </cell>
        </row>
        <row r="23">
          <cell r="C23">
            <v>18</v>
          </cell>
          <cell r="D23" t="str">
            <v>L31</v>
          </cell>
          <cell r="E23" t="str">
            <v>Gamma glutamylotranspeptydaza (GGTP)</v>
          </cell>
          <cell r="F23" t="str">
            <v>301-018</v>
          </cell>
          <cell r="G23">
            <v>0.27550799999999998</v>
          </cell>
          <cell r="H23">
            <v>6.9999999999999993E-2</v>
          </cell>
          <cell r="I23">
            <v>0</v>
          </cell>
          <cell r="J23">
            <v>0.85586942912404773</v>
          </cell>
          <cell r="K23">
            <v>1.2013774291240478</v>
          </cell>
          <cell r="L23">
            <v>0</v>
          </cell>
          <cell r="M23">
            <v>0.76124125278163479</v>
          </cell>
          <cell r="N23">
            <v>1.9626186819056826</v>
          </cell>
          <cell r="O23">
            <v>2.090374012776651</v>
          </cell>
          <cell r="P23">
            <v>-6.1116015646056857E-2</v>
          </cell>
          <cell r="Q23">
            <v>1.1460936212926895E-3</v>
          </cell>
          <cell r="R23">
            <v>1.9637647755269751</v>
          </cell>
          <cell r="S23">
            <v>2.5645817091925145</v>
          </cell>
          <cell r="T23">
            <v>5.0362352244730246</v>
          </cell>
          <cell r="U23">
            <v>7</v>
          </cell>
          <cell r="V23">
            <v>7</v>
          </cell>
          <cell r="W23" t="str">
            <v>bez zmian</v>
          </cell>
        </row>
        <row r="24">
          <cell r="C24">
            <v>19</v>
          </cell>
          <cell r="D24" t="str">
            <v>K33</v>
          </cell>
          <cell r="E24" t="str">
            <v>Dehydrogenaza mleczanowa (LDH) (surowica / PzJC)</v>
          </cell>
          <cell r="F24" t="str">
            <v>301-019</v>
          </cell>
          <cell r="G24">
            <v>0.26297999999999994</v>
          </cell>
          <cell r="H24">
            <v>6.9999999999999993E-2</v>
          </cell>
          <cell r="I24">
            <v>0</v>
          </cell>
          <cell r="J24">
            <v>0.85586942912404773</v>
          </cell>
          <cell r="K24">
            <v>1.1888494291240477</v>
          </cell>
          <cell r="L24">
            <v>0</v>
          </cell>
          <cell r="M24">
            <v>0.76124125278163479</v>
          </cell>
          <cell r="N24">
            <v>1.9500906819056825</v>
          </cell>
          <cell r="O24">
            <v>2.1580740127766509</v>
          </cell>
          <cell r="P24">
            <v>-9.6374512477155519E-2</v>
          </cell>
          <cell r="Q24">
            <v>1.1460936212926895E-3</v>
          </cell>
          <cell r="R24">
            <v>1.9512367755269751</v>
          </cell>
          <cell r="S24">
            <v>3.0999637257448787</v>
          </cell>
          <cell r="T24">
            <v>6.0487632244730252</v>
          </cell>
          <cell r="U24">
            <v>8</v>
          </cell>
          <cell r="V24">
            <v>8</v>
          </cell>
          <cell r="W24" t="str">
            <v>bez zmian</v>
          </cell>
        </row>
        <row r="25">
          <cell r="C25">
            <v>20</v>
          </cell>
          <cell r="D25" t="str">
            <v>M18</v>
          </cell>
          <cell r="E25" t="str">
            <v>Kinaza fosfokreatynowa (CK)</v>
          </cell>
          <cell r="F25" t="str">
            <v>301-020</v>
          </cell>
          <cell r="G25">
            <v>0.44398799999999994</v>
          </cell>
          <cell r="H25">
            <v>6.9999999999999993E-2</v>
          </cell>
          <cell r="I25">
            <v>0</v>
          </cell>
          <cell r="J25">
            <v>0.85586942912404773</v>
          </cell>
          <cell r="K25">
            <v>1.3698574291240475</v>
          </cell>
          <cell r="L25">
            <v>0</v>
          </cell>
          <cell r="M25">
            <v>0.76124125278163479</v>
          </cell>
          <cell r="N25">
            <v>2.1310986819056823</v>
          </cell>
          <cell r="O25">
            <v>4.3374740127766493</v>
          </cell>
          <cell r="P25">
            <v>-0.50867747550112652</v>
          </cell>
          <cell r="Q25">
            <v>1.1460936212926895E-3</v>
          </cell>
          <cell r="R25">
            <v>2.1322447755269751</v>
          </cell>
          <cell r="S25">
            <v>6.034839607611568</v>
          </cell>
          <cell r="T25">
            <v>12.867755224473026</v>
          </cell>
          <cell r="U25">
            <v>15</v>
          </cell>
          <cell r="V25">
            <v>15</v>
          </cell>
          <cell r="W25" t="str">
            <v>bez zmian</v>
          </cell>
        </row>
        <row r="26">
          <cell r="C26">
            <v>21</v>
          </cell>
          <cell r="D26" t="str">
            <v>M19</v>
          </cell>
          <cell r="E26" t="str">
            <v>CKMB stężenie</v>
          </cell>
          <cell r="F26" t="str">
            <v>301-021</v>
          </cell>
          <cell r="G26">
            <v>8.1318599999999996</v>
          </cell>
          <cell r="H26">
            <v>6.9999999999999993E-2</v>
          </cell>
          <cell r="I26">
            <v>0</v>
          </cell>
          <cell r="J26">
            <v>0.85586942912404773</v>
          </cell>
          <cell r="K26">
            <v>9.0577294291240484</v>
          </cell>
          <cell r="L26">
            <v>0</v>
          </cell>
          <cell r="M26">
            <v>0.76124125278163479</v>
          </cell>
          <cell r="N26">
            <v>9.8189706819056823</v>
          </cell>
          <cell r="O26">
            <v>9.43645961277665</v>
          </cell>
          <cell r="P26">
            <v>4.0535442827638997E-2</v>
          </cell>
          <cell r="Q26">
            <v>1.1460936212926895E-3</v>
          </cell>
          <cell r="R26">
            <v>9.8201167755269747</v>
          </cell>
          <cell r="S26">
            <v>2.0549534884110496</v>
          </cell>
          <cell r="T26">
            <v>20.179883224473024</v>
          </cell>
          <cell r="U26">
            <v>30</v>
          </cell>
          <cell r="V26">
            <v>30</v>
          </cell>
          <cell r="W26" t="str">
            <v>bez zmian</v>
          </cell>
        </row>
        <row r="27">
          <cell r="C27">
            <v>22</v>
          </cell>
          <cell r="D27" t="str">
            <v>O35</v>
          </cell>
          <cell r="E27" t="str">
            <v>Sód (surowica / mocz)</v>
          </cell>
          <cell r="F27" t="str">
            <v>301-022</v>
          </cell>
          <cell r="G27">
            <v>0.35198279999999998</v>
          </cell>
          <cell r="H27">
            <v>6.9999999999999993E-2</v>
          </cell>
          <cell r="I27">
            <v>0</v>
          </cell>
          <cell r="J27">
            <v>0.85586942912404773</v>
          </cell>
          <cell r="K27">
            <v>1.2778522291240477</v>
          </cell>
          <cell r="L27">
            <v>0</v>
          </cell>
          <cell r="M27">
            <v>0.76124125278163479</v>
          </cell>
          <cell r="N27">
            <v>2.0390934819056827</v>
          </cell>
          <cell r="O27">
            <v>2.0412740127766509</v>
          </cell>
          <cell r="P27">
            <v>-1.0682205609437358E-3</v>
          </cell>
          <cell r="Q27">
            <v>1.1460936212926895E-3</v>
          </cell>
          <cell r="R27">
            <v>2.0402395755269755</v>
          </cell>
          <cell r="S27">
            <v>1.9408311023720113</v>
          </cell>
          <cell r="T27">
            <v>3.9597604244730245</v>
          </cell>
          <cell r="U27">
            <v>6</v>
          </cell>
          <cell r="V27">
            <v>6</v>
          </cell>
          <cell r="W27" t="str">
            <v>bez zmian</v>
          </cell>
        </row>
        <row r="28">
          <cell r="C28">
            <v>23</v>
          </cell>
          <cell r="D28" t="str">
            <v>N45</v>
          </cell>
          <cell r="E28" t="str">
            <v>Potas (surowica / mocz)</v>
          </cell>
          <cell r="F28" t="str">
            <v>301-023</v>
          </cell>
          <cell r="G28">
            <v>0.35198279999999998</v>
          </cell>
          <cell r="H28">
            <v>6.9999999999999993E-2</v>
          </cell>
          <cell r="I28">
            <v>0</v>
          </cell>
          <cell r="J28">
            <v>0.85586942912404773</v>
          </cell>
          <cell r="K28">
            <v>1.2778522291240477</v>
          </cell>
          <cell r="L28">
            <v>0</v>
          </cell>
          <cell r="M28">
            <v>0.76124125278163479</v>
          </cell>
          <cell r="N28">
            <v>2.0390934819056827</v>
          </cell>
          <cell r="O28">
            <v>2.0412740127766509</v>
          </cell>
          <cell r="P28">
            <v>-1.0682205609437358E-3</v>
          </cell>
          <cell r="Q28">
            <v>1.1460936212926895E-3</v>
          </cell>
          <cell r="R28">
            <v>2.0402395755269755</v>
          </cell>
          <cell r="S28">
            <v>1.9408311023720113</v>
          </cell>
          <cell r="T28">
            <v>3.9597604244730245</v>
          </cell>
          <cell r="U28">
            <v>6</v>
          </cell>
          <cell r="V28">
            <v>6</v>
          </cell>
          <cell r="W28" t="str">
            <v>bez zmian</v>
          </cell>
        </row>
        <row r="29">
          <cell r="C29">
            <v>24</v>
          </cell>
          <cell r="D29" t="str">
            <v>I97</v>
          </cell>
          <cell r="E29" t="str">
            <v>Chlorki (surowica / mocz)</v>
          </cell>
          <cell r="F29" t="str">
            <v>301-024</v>
          </cell>
          <cell r="G29">
            <v>0.35198279999999998</v>
          </cell>
          <cell r="H29">
            <v>6.9999999999999993E-2</v>
          </cell>
          <cell r="I29">
            <v>0</v>
          </cell>
          <cell r="J29">
            <v>0.85586942912404773</v>
          </cell>
          <cell r="K29">
            <v>1.2778522291240477</v>
          </cell>
          <cell r="L29">
            <v>0</v>
          </cell>
          <cell r="M29">
            <v>0.76124125278163479</v>
          </cell>
          <cell r="N29">
            <v>2.0390934819056827</v>
          </cell>
          <cell r="O29">
            <v>2.0412740127766509</v>
          </cell>
          <cell r="P29">
            <v>-1.0682205609437358E-3</v>
          </cell>
          <cell r="Q29">
            <v>1.1460936212926895E-3</v>
          </cell>
          <cell r="R29">
            <v>2.0402395755269755</v>
          </cell>
          <cell r="S29">
            <v>1.9408311023720113</v>
          </cell>
          <cell r="T29">
            <v>3.9597604244730245</v>
          </cell>
          <cell r="U29">
            <v>6</v>
          </cell>
          <cell r="V29">
            <v>6</v>
          </cell>
          <cell r="W29" t="str">
            <v>bez zmian</v>
          </cell>
        </row>
        <row r="30">
          <cell r="C30">
            <v>25</v>
          </cell>
          <cell r="D30" t="str">
            <v>M37</v>
          </cell>
          <cell r="E30" t="str">
            <v>Klirens Kreatyniny</v>
          </cell>
          <cell r="F30" t="str">
            <v>301-025</v>
          </cell>
          <cell r="G30">
            <v>0.27602640000000001</v>
          </cell>
          <cell r="H30">
            <v>6.9999999999999993E-2</v>
          </cell>
          <cell r="I30">
            <v>0</v>
          </cell>
          <cell r="J30">
            <v>1.7117388582480955</v>
          </cell>
          <cell r="K30">
            <v>2.0577652582480956</v>
          </cell>
          <cell r="L30">
            <v>0</v>
          </cell>
          <cell r="M30">
            <v>1.5224825055632696</v>
          </cell>
          <cell r="N30">
            <v>3.5802477638113652</v>
          </cell>
          <cell r="O30">
            <v>3.8393880255533013</v>
          </cell>
          <cell r="P30">
            <v>-6.7495199760277125E-2</v>
          </cell>
          <cell r="Q30">
            <v>2.2921872425853791E-3</v>
          </cell>
          <cell r="R30">
            <v>3.5825399510539504</v>
          </cell>
          <cell r="S30">
            <v>1.512184127172757</v>
          </cell>
          <cell r="T30">
            <v>5.4174600489460492</v>
          </cell>
          <cell r="U30">
            <v>9</v>
          </cell>
          <cell r="V30">
            <v>9</v>
          </cell>
          <cell r="W30" t="str">
            <v>bez zmian</v>
          </cell>
        </row>
        <row r="31">
          <cell r="C31">
            <v>26</v>
          </cell>
          <cell r="D31" t="str">
            <v>I87</v>
          </cell>
          <cell r="E31" t="str">
            <v>Bilirubina bezpośrednia</v>
          </cell>
          <cell r="F31" t="str">
            <v>301-026</v>
          </cell>
          <cell r="G31">
            <v>0.38566799999999996</v>
          </cell>
          <cell r="H31">
            <v>6.9999999999999993E-2</v>
          </cell>
          <cell r="I31">
            <v>0</v>
          </cell>
          <cell r="J31">
            <v>0.85586942912404773</v>
          </cell>
          <cell r="K31">
            <v>1.3115374291240478</v>
          </cell>
          <cell r="L31">
            <v>0</v>
          </cell>
          <cell r="M31">
            <v>0.76124125278163479</v>
          </cell>
          <cell r="N31">
            <v>2.0727786819056826</v>
          </cell>
          <cell r="O31">
            <v>2.7649790127766511</v>
          </cell>
          <cell r="P31">
            <v>-0.25034560033634617</v>
          </cell>
          <cell r="Q31">
            <v>1.1460936212926895E-3</v>
          </cell>
          <cell r="R31">
            <v>2.0739247755269754</v>
          </cell>
          <cell r="S31">
            <v>2.3752429608838295</v>
          </cell>
          <cell r="T31">
            <v>4.9260752244730242</v>
          </cell>
          <cell r="U31">
            <v>7</v>
          </cell>
          <cell r="V31">
            <v>7</v>
          </cell>
          <cell r="W31" t="str">
            <v>bez zmian</v>
          </cell>
        </row>
        <row r="32">
          <cell r="C32">
            <v>27</v>
          </cell>
          <cell r="D32" t="str">
            <v>K01</v>
          </cell>
          <cell r="E32" t="str">
            <v>Chol. - HDL</v>
          </cell>
          <cell r="F32" t="str">
            <v>301-027</v>
          </cell>
          <cell r="G32">
            <v>1.1751480000000001</v>
          </cell>
          <cell r="H32">
            <v>6.9999999999999993E-2</v>
          </cell>
          <cell r="I32">
            <v>0</v>
          </cell>
          <cell r="J32">
            <v>0.85586942912404773</v>
          </cell>
          <cell r="K32">
            <v>2.101017429124048</v>
          </cell>
          <cell r="L32">
            <v>0</v>
          </cell>
          <cell r="M32">
            <v>0.76124125278163479</v>
          </cell>
          <cell r="N32">
            <v>2.8622586819056828</v>
          </cell>
          <cell r="O32">
            <v>4.09787401277665</v>
          </cell>
          <cell r="P32">
            <v>-0.3015259441892249</v>
          </cell>
          <cell r="Q32">
            <v>1.1460936212926895E-3</v>
          </cell>
          <cell r="R32">
            <v>2.8634047755269756</v>
          </cell>
          <cell r="S32">
            <v>2.4923459251965587</v>
          </cell>
          <cell r="T32">
            <v>7.1365952244730249</v>
          </cell>
          <cell r="U32">
            <v>10</v>
          </cell>
          <cell r="V32">
            <v>10</v>
          </cell>
          <cell r="W32" t="str">
            <v>bez zmian</v>
          </cell>
        </row>
        <row r="33">
          <cell r="C33">
            <v>28</v>
          </cell>
          <cell r="D33" t="str">
            <v>O93</v>
          </cell>
          <cell r="E33" t="str">
            <v>UIBC</v>
          </cell>
          <cell r="F33" t="str">
            <v>301-028</v>
          </cell>
          <cell r="G33">
            <v>0.78094799999999998</v>
          </cell>
          <cell r="H33">
            <v>6.9999999999999993E-2</v>
          </cell>
          <cell r="I33">
            <v>0</v>
          </cell>
          <cell r="J33">
            <v>0.85586942912404773</v>
          </cell>
          <cell r="K33">
            <v>1.7068174291240477</v>
          </cell>
          <cell r="L33">
            <v>0</v>
          </cell>
          <cell r="M33">
            <v>0.76124125278163479</v>
          </cell>
          <cell r="N33">
            <v>2.4680586819056822</v>
          </cell>
          <cell r="O33">
            <v>4.0183740127766496</v>
          </cell>
          <cell r="P33">
            <v>-0.38580662873631255</v>
          </cell>
          <cell r="Q33">
            <v>1.1460936212926895E-3</v>
          </cell>
          <cell r="R33">
            <v>2.469204775526975</v>
          </cell>
          <cell r="S33">
            <v>4.2648529311326779</v>
          </cell>
          <cell r="T33">
            <v>10.530795224473026</v>
          </cell>
          <cell r="U33">
            <v>13</v>
          </cell>
          <cell r="V33">
            <v>13</v>
          </cell>
          <cell r="W33" t="str">
            <v>bez zmian</v>
          </cell>
        </row>
        <row r="34">
          <cell r="C34">
            <v>29</v>
          </cell>
          <cell r="E34" t="str">
            <v>Osmolalność (surowica / mocz)</v>
          </cell>
          <cell r="F34" t="str">
            <v>301-029</v>
          </cell>
          <cell r="G34">
            <v>9.6228000000000008E-2</v>
          </cell>
          <cell r="H34">
            <v>0.56999999999999995</v>
          </cell>
          <cell r="I34">
            <v>0</v>
          </cell>
          <cell r="J34">
            <v>2.3616409773352136</v>
          </cell>
          <cell r="K34">
            <v>3.0278689773352134</v>
          </cell>
          <cell r="L34">
            <v>0</v>
          </cell>
          <cell r="M34">
            <v>2.1005289767705166</v>
          </cell>
          <cell r="N34">
            <v>5.1283979541057301</v>
          </cell>
          <cell r="O34">
            <v>4.642471471379908</v>
          </cell>
          <cell r="P34">
            <v>0.10466978326554743</v>
          </cell>
          <cell r="Q34">
            <v>3.1624703112453664E-3</v>
          </cell>
          <cell r="R34">
            <v>5.1315604244169757</v>
          </cell>
          <cell r="S34">
            <v>0.2</v>
          </cell>
          <cell r="T34">
            <v>1.0263120848833951</v>
          </cell>
          <cell r="U34">
            <v>6</v>
          </cell>
          <cell r="V34">
            <v>6</v>
          </cell>
          <cell r="W34" t="str">
            <v>bez zmian</v>
          </cell>
        </row>
        <row r="35">
          <cell r="C35">
            <v>30</v>
          </cell>
          <cell r="D35" t="str">
            <v>N11</v>
          </cell>
          <cell r="E35" t="str">
            <v>Kwas mlekowy</v>
          </cell>
          <cell r="F35" t="str">
            <v>301-030</v>
          </cell>
          <cell r="G35">
            <v>1.8242280000000002</v>
          </cell>
          <cell r="H35">
            <v>0.82</v>
          </cell>
          <cell r="I35">
            <v>0</v>
          </cell>
          <cell r="J35">
            <v>1.1683880523376862</v>
          </cell>
          <cell r="K35">
            <v>3.8126160523376864</v>
          </cell>
          <cell r="L35">
            <v>0</v>
          </cell>
          <cell r="M35">
            <v>1.0392066294585727</v>
          </cell>
          <cell r="N35">
            <v>4.8518226817962589</v>
          </cell>
          <cell r="O35">
            <v>6.7794029192792138</v>
          </cell>
          <cell r="P35">
            <v>-0.28432890926150989</v>
          </cell>
          <cell r="Q35">
            <v>1.5645868965658868E-3</v>
          </cell>
          <cell r="R35">
            <v>4.853387268692825</v>
          </cell>
          <cell r="S35">
            <v>3.5329166584156217</v>
          </cell>
          <cell r="T35">
            <v>17.146612731307176</v>
          </cell>
          <cell r="U35">
            <v>22</v>
          </cell>
          <cell r="V35">
            <v>22</v>
          </cell>
          <cell r="W35" t="str">
            <v>bez zmian</v>
          </cell>
        </row>
        <row r="36">
          <cell r="C36">
            <v>31</v>
          </cell>
          <cell r="D36" t="str">
            <v>O59</v>
          </cell>
          <cell r="E36" t="str">
            <v>Troponina I</v>
          </cell>
          <cell r="F36" t="str">
            <v>301-031</v>
          </cell>
          <cell r="G36">
            <v>6.9006599999999993</v>
          </cell>
          <cell r="H36">
            <v>6.9999999999999993E-2</v>
          </cell>
          <cell r="I36">
            <v>0</v>
          </cell>
          <cell r="J36">
            <v>0.85586942912404773</v>
          </cell>
          <cell r="K36">
            <v>7.8265294291240473</v>
          </cell>
          <cell r="L36">
            <v>0</v>
          </cell>
          <cell r="M36">
            <v>0.76124125278163479</v>
          </cell>
          <cell r="N36">
            <v>8.5877706819056812</v>
          </cell>
          <cell r="O36">
            <v>9.3705796127766501</v>
          </cell>
          <cell r="P36">
            <v>-8.3539008601305753E-2</v>
          </cell>
          <cell r="Q36">
            <v>1.1460936212926895E-3</v>
          </cell>
          <cell r="R36">
            <v>8.5889167755269735</v>
          </cell>
          <cell r="S36">
            <v>2.0271570536209751</v>
          </cell>
          <cell r="T36">
            <v>17.411083224473025</v>
          </cell>
          <cell r="U36">
            <v>26</v>
          </cell>
          <cell r="V36">
            <v>26</v>
          </cell>
          <cell r="W36" t="str">
            <v>bez zmian</v>
          </cell>
        </row>
        <row r="37">
          <cell r="C37">
            <v>32</v>
          </cell>
          <cell r="D37" t="str">
            <v>O29</v>
          </cell>
          <cell r="E37" t="str">
            <v>Gazometria</v>
          </cell>
          <cell r="F37" t="str">
            <v>301-032</v>
          </cell>
          <cell r="G37">
            <v>10.775900000000002</v>
          </cell>
          <cell r="H37">
            <v>6.9999999999999993E-2</v>
          </cell>
          <cell r="I37">
            <v>0</v>
          </cell>
          <cell r="J37">
            <v>1.9190145809768671</v>
          </cell>
          <cell r="K37">
            <v>12.764914580976869</v>
          </cell>
          <cell r="L37">
            <v>0</v>
          </cell>
          <cell r="M37">
            <v>1.7068410367503901</v>
          </cell>
          <cell r="N37">
            <v>14.471755617727259</v>
          </cell>
          <cell r="O37">
            <v>14.252599398519695</v>
          </cell>
          <cell r="P37">
            <v>1.5376578901833585E-2</v>
          </cell>
          <cell r="Q37">
            <v>2.5697498889243292E-3</v>
          </cell>
          <cell r="R37">
            <v>14.474325367616183</v>
          </cell>
          <cell r="S37">
            <v>1.0726354588601308</v>
          </cell>
          <cell r="T37">
            <v>15.525674632383815</v>
          </cell>
          <cell r="U37">
            <v>30</v>
          </cell>
          <cell r="V37">
            <v>30</v>
          </cell>
          <cell r="W37" t="str">
            <v>bez zmian</v>
          </cell>
        </row>
        <row r="38">
          <cell r="C38">
            <v>33</v>
          </cell>
          <cell r="E38" t="str">
            <v>Lipidogram Chol.+TGL+HDL+LDL</v>
          </cell>
          <cell r="F38" t="str">
            <v>301-033</v>
          </cell>
          <cell r="G38">
            <v>4.8354839999999992</v>
          </cell>
          <cell r="H38">
            <v>6.9999999999999993E-2</v>
          </cell>
          <cell r="I38">
            <v>0</v>
          </cell>
          <cell r="J38">
            <v>2.4827117686143141</v>
          </cell>
          <cell r="K38">
            <v>7.3881957686143132</v>
          </cell>
          <cell r="L38">
            <v>0</v>
          </cell>
          <cell r="M38">
            <v>2.2082137213032116</v>
          </cell>
          <cell r="N38">
            <v>9.5964094899175247</v>
          </cell>
          <cell r="O38">
            <v>8.2261080374929616</v>
          </cell>
          <cell r="P38">
            <v>0.16657955939540328</v>
          </cell>
          <cell r="Q38">
            <v>3.3245960478216221E-3</v>
          </cell>
          <cell r="R38">
            <v>9.5997340859653466</v>
          </cell>
          <cell r="S38">
            <v>1.3958996982661867</v>
          </cell>
          <cell r="T38">
            <v>13.400265914034655</v>
          </cell>
          <cell r="U38">
            <v>23</v>
          </cell>
          <cell r="V38">
            <v>23</v>
          </cell>
          <cell r="W38" t="str">
            <v>bez zmian</v>
          </cell>
        </row>
        <row r="39">
          <cell r="C39">
            <v>34</v>
          </cell>
          <cell r="D39" t="str">
            <v>L43</v>
          </cell>
          <cell r="E39" t="str">
            <v>Glukoza mały profil ( 2 oznaczenia)</v>
          </cell>
          <cell r="F39" t="str">
            <v>301-034</v>
          </cell>
          <cell r="G39">
            <v>0.31222800000000001</v>
          </cell>
          <cell r="H39">
            <v>6.9999999999999993E-2</v>
          </cell>
          <cell r="I39">
            <v>0</v>
          </cell>
          <cell r="J39">
            <v>1.7117388582480955</v>
          </cell>
          <cell r="K39">
            <v>2.0939668582480957</v>
          </cell>
          <cell r="L39">
            <v>0</v>
          </cell>
          <cell r="M39">
            <v>1.5224825055632696</v>
          </cell>
          <cell r="N39">
            <v>3.6164493638113653</v>
          </cell>
          <cell r="O39">
            <v>3.7259136255533019</v>
          </cell>
          <cell r="P39">
            <v>-2.9379173202299082E-2</v>
          </cell>
          <cell r="Q39">
            <v>2.2921872425853791E-3</v>
          </cell>
          <cell r="R39">
            <v>3.6187415510539505</v>
          </cell>
          <cell r="S39">
            <v>2.0397307585550766</v>
          </cell>
          <cell r="T39">
            <v>7.3812584489460491</v>
          </cell>
          <cell r="U39">
            <v>11</v>
          </cell>
          <cell r="V39">
            <v>11</v>
          </cell>
          <cell r="W39" t="str">
            <v>bez zmian</v>
          </cell>
        </row>
        <row r="40">
          <cell r="C40">
            <v>35</v>
          </cell>
          <cell r="D40" t="str">
            <v>O83</v>
          </cell>
          <cell r="E40" t="str">
            <v>Witamina B12</v>
          </cell>
          <cell r="F40" t="str">
            <v>301-035</v>
          </cell>
          <cell r="G40">
            <v>5.5878119999999987</v>
          </cell>
          <cell r="H40">
            <v>6.9999999999999993E-2</v>
          </cell>
          <cell r="I40">
            <v>0</v>
          </cell>
          <cell r="J40">
            <v>0.88428021305256033</v>
          </cell>
          <cell r="K40">
            <v>6.5420922130525589</v>
          </cell>
          <cell r="L40">
            <v>0</v>
          </cell>
          <cell r="M40">
            <v>0.78651083247953824</v>
          </cell>
          <cell r="N40">
            <v>7.3286030455320974</v>
          </cell>
          <cell r="O40">
            <v>7.8377231497314295</v>
          </cell>
          <cell r="P40">
            <v>-6.4957653450259695E-2</v>
          </cell>
          <cell r="Q40">
            <v>1.1841384644993439E-3</v>
          </cell>
          <cell r="R40">
            <v>7.3297871839965971</v>
          </cell>
          <cell r="S40">
            <v>2.9564586627176301</v>
          </cell>
          <cell r="T40">
            <v>21.670212816003403</v>
          </cell>
          <cell r="U40">
            <v>29</v>
          </cell>
          <cell r="V40">
            <v>29</v>
          </cell>
          <cell r="W40" t="str">
            <v>bez zmian</v>
          </cell>
        </row>
        <row r="41">
          <cell r="C41">
            <v>36</v>
          </cell>
          <cell r="D41" t="str">
            <v>M41</v>
          </cell>
          <cell r="E41" t="str">
            <v>Kwas foliowy</v>
          </cell>
          <cell r="F41" t="str">
            <v>301-036</v>
          </cell>
          <cell r="G41">
            <v>4.7503799999999998</v>
          </cell>
          <cell r="H41">
            <v>6.9999999999999993E-2</v>
          </cell>
          <cell r="I41">
            <v>0</v>
          </cell>
          <cell r="J41">
            <v>0.88428021305256033</v>
          </cell>
          <cell r="K41">
            <v>5.7046602130525601</v>
          </cell>
          <cell r="L41">
            <v>0</v>
          </cell>
          <cell r="M41">
            <v>0.78651083247953824</v>
          </cell>
          <cell r="N41">
            <v>6.4911710455320986</v>
          </cell>
          <cell r="O41">
            <v>7.6747231497314301</v>
          </cell>
          <cell r="P41">
            <v>-0.15421430598975402</v>
          </cell>
          <cell r="Q41">
            <v>1.1841384644993439E-3</v>
          </cell>
          <cell r="R41">
            <v>6.4923551839965983</v>
          </cell>
          <cell r="S41">
            <v>4.2369285161429051</v>
          </cell>
          <cell r="T41">
            <v>27.507644816003406</v>
          </cell>
          <cell r="U41">
            <v>34</v>
          </cell>
          <cell r="V41">
            <v>34</v>
          </cell>
          <cell r="W41" t="str">
            <v>bez zmian</v>
          </cell>
        </row>
        <row r="42">
          <cell r="C42">
            <v>37</v>
          </cell>
          <cell r="D42" t="str">
            <v>C55</v>
          </cell>
          <cell r="E42" t="str">
            <v>Morfologia z rozmazem (rozmaz 5-parametrowy)</v>
          </cell>
          <cell r="F42" t="str">
            <v>301-037</v>
          </cell>
          <cell r="G42">
            <v>1.694952</v>
          </cell>
          <cell r="H42">
            <v>6.9999999999999993E-2</v>
          </cell>
          <cell r="I42">
            <v>0</v>
          </cell>
          <cell r="J42">
            <v>0.88428021305256033</v>
          </cell>
          <cell r="K42">
            <v>2.6492322130525605</v>
          </cell>
          <cell r="L42">
            <v>0</v>
          </cell>
          <cell r="M42">
            <v>0.78651083247953824</v>
          </cell>
          <cell r="N42">
            <v>3.4357430455320985</v>
          </cell>
          <cell r="O42">
            <v>3.3568951497314292</v>
          </cell>
          <cell r="P42">
            <v>2.3488340351344485E-2</v>
          </cell>
          <cell r="Q42">
            <v>1.1841384644993439E-3</v>
          </cell>
          <cell r="R42">
            <v>3.4369271839965978</v>
          </cell>
          <cell r="S42">
            <v>1.9095757531795001</v>
          </cell>
          <cell r="T42">
            <v>6.5630728160034018</v>
          </cell>
          <cell r="U42">
            <v>10</v>
          </cell>
          <cell r="V42">
            <v>10</v>
          </cell>
          <cell r="W42" t="str">
            <v>bez zmian</v>
          </cell>
        </row>
        <row r="43">
          <cell r="O43">
            <v>0</v>
          </cell>
          <cell r="S43" t="e">
            <v>#DIV/0!</v>
          </cell>
          <cell r="V43">
            <v>0</v>
          </cell>
        </row>
        <row r="44">
          <cell r="C44">
            <v>39</v>
          </cell>
          <cell r="D44" t="str">
            <v>C59</v>
          </cell>
          <cell r="E44" t="str">
            <v>OB</v>
          </cell>
          <cell r="F44" t="str">
            <v>301-039</v>
          </cell>
          <cell r="G44">
            <v>0</v>
          </cell>
          <cell r="H44">
            <v>6.9999999999999993E-2</v>
          </cell>
          <cell r="I44">
            <v>0</v>
          </cell>
          <cell r="J44">
            <v>1.1683880523376862</v>
          </cell>
          <cell r="K44">
            <v>1.2383880523376862</v>
          </cell>
          <cell r="L44">
            <v>0</v>
          </cell>
          <cell r="M44">
            <v>1.0392066294585727</v>
          </cell>
          <cell r="N44">
            <v>2.2775946817962591</v>
          </cell>
          <cell r="O44">
            <v>2.1343785192792137</v>
          </cell>
          <cell r="P44">
            <v>6.7099701961679192E-2</v>
          </cell>
          <cell r="Q44">
            <v>1.5645868965658868E-3</v>
          </cell>
          <cell r="R44">
            <v>2.2791592686928248</v>
          </cell>
          <cell r="S44">
            <v>1.6325496784791189</v>
          </cell>
          <cell r="T44">
            <v>3.7208407313071747</v>
          </cell>
          <cell r="U44">
            <v>6</v>
          </cell>
          <cell r="V44">
            <v>6</v>
          </cell>
          <cell r="W44" t="str">
            <v>bez zmian</v>
          </cell>
        </row>
        <row r="45">
          <cell r="C45">
            <v>40</v>
          </cell>
          <cell r="D45" t="str">
            <v>C69</v>
          </cell>
          <cell r="E45" t="str">
            <v>Retikulocyty</v>
          </cell>
          <cell r="F45" t="str">
            <v>301-040</v>
          </cell>
          <cell r="G45">
            <v>5.4209519999999998</v>
          </cell>
          <cell r="H45">
            <v>6.9999999999999993E-2</v>
          </cell>
          <cell r="I45">
            <v>0</v>
          </cell>
          <cell r="J45">
            <v>0.85586942912404773</v>
          </cell>
          <cell r="K45">
            <v>6.3468214291240477</v>
          </cell>
          <cell r="L45">
            <v>0</v>
          </cell>
          <cell r="M45">
            <v>0.76124125278163479</v>
          </cell>
          <cell r="N45">
            <v>7.1080626819056825</v>
          </cell>
          <cell r="O45">
            <v>7.0356516127766513</v>
          </cell>
          <cell r="P45">
            <v>1.0292020286725627E-2</v>
          </cell>
          <cell r="Q45">
            <v>1.1460936212926895E-3</v>
          </cell>
          <cell r="R45">
            <v>7.1092087755269748</v>
          </cell>
          <cell r="S45">
            <v>0.82861418344495963</v>
          </cell>
          <cell r="T45">
            <v>5.8907912244730252</v>
          </cell>
          <cell r="U45">
            <v>13</v>
          </cell>
          <cell r="V45">
            <v>13</v>
          </cell>
          <cell r="W45" t="str">
            <v>bez zmian</v>
          </cell>
        </row>
        <row r="46">
          <cell r="C46">
            <v>41</v>
          </cell>
          <cell r="D46" t="str">
            <v>C32</v>
          </cell>
          <cell r="E46" t="str">
            <v>Ocena rozmazu krwi obwodowej</v>
          </cell>
          <cell r="F46" t="str">
            <v>301-041</v>
          </cell>
          <cell r="G46">
            <v>0.879</v>
          </cell>
          <cell r="H46">
            <v>0</v>
          </cell>
          <cell r="I46">
            <v>0</v>
          </cell>
          <cell r="J46">
            <v>8.7621581085108531</v>
          </cell>
          <cell r="K46">
            <v>9.6411581085108526</v>
          </cell>
          <cell r="L46">
            <v>0</v>
          </cell>
          <cell r="M46">
            <v>7.7933806122975913</v>
          </cell>
          <cell r="N46">
            <v>17.434538720808444</v>
          </cell>
          <cell r="O46">
            <v>17.331839454758331</v>
          </cell>
          <cell r="P46">
            <v>5.9254683450184848E-3</v>
          </cell>
          <cell r="Q46">
            <v>1.1733394341704902E-2</v>
          </cell>
          <cell r="R46">
            <v>17.446272115150148</v>
          </cell>
          <cell r="S46">
            <v>0.26101437916329678</v>
          </cell>
          <cell r="T46">
            <v>4.5537278848498524</v>
          </cell>
          <cell r="U46">
            <v>22</v>
          </cell>
          <cell r="V46">
            <v>22</v>
          </cell>
          <cell r="W46" t="str">
            <v>bez zmian</v>
          </cell>
        </row>
        <row r="47">
          <cell r="C47">
            <v>42</v>
          </cell>
          <cell r="D47" t="str">
            <v>C51</v>
          </cell>
          <cell r="E47" t="str">
            <v>Ocena rozmazu szpiku (mielogram)</v>
          </cell>
          <cell r="F47" t="str">
            <v>301-042</v>
          </cell>
          <cell r="G47">
            <v>0.879</v>
          </cell>
          <cell r="H47">
            <v>0</v>
          </cell>
          <cell r="I47">
            <v>0</v>
          </cell>
          <cell r="J47">
            <v>41.537927828273261</v>
          </cell>
          <cell r="K47">
            <v>42.416927828273259</v>
          </cell>
          <cell r="L47">
            <v>0</v>
          </cell>
          <cell r="M47">
            <v>36.945336685655683</v>
          </cell>
          <cell r="N47">
            <v>79.362264513928949</v>
          </cell>
          <cell r="O47">
            <v>79.363714317409375</v>
          </cell>
          <cell r="P47">
            <v>-1.8267838052889549E-5</v>
          </cell>
          <cell r="Q47">
            <v>5.5623384251992168E-2</v>
          </cell>
          <cell r="R47">
            <v>79.417887898180936</v>
          </cell>
          <cell r="S47">
            <v>0.2</v>
          </cell>
          <cell r="T47">
            <v>15.883577579636189</v>
          </cell>
          <cell r="U47">
            <v>95</v>
          </cell>
          <cell r="V47">
            <v>85</v>
          </cell>
          <cell r="W47">
            <v>0.11764705882352941</v>
          </cell>
        </row>
        <row r="48">
          <cell r="C48">
            <v>43</v>
          </cell>
          <cell r="D48" t="str">
            <v>G15</v>
          </cell>
          <cell r="E48" t="str">
            <v>Czas krwawienia</v>
          </cell>
          <cell r="F48" t="str">
            <v>301-043</v>
          </cell>
          <cell r="G48">
            <v>0</v>
          </cell>
          <cell r="H48">
            <v>0.12</v>
          </cell>
          <cell r="I48">
            <v>0</v>
          </cell>
          <cell r="J48">
            <v>3.1276105359965864</v>
          </cell>
          <cell r="K48">
            <v>3.2476105359965866</v>
          </cell>
          <cell r="L48">
            <v>0</v>
          </cell>
          <cell r="M48">
            <v>2.7818100303825721</v>
          </cell>
          <cell r="N48">
            <v>6.0294205663791587</v>
          </cell>
          <cell r="O48">
            <v>5.6970036635019969</v>
          </cell>
          <cell r="P48">
            <v>5.8349427613466238E-2</v>
          </cell>
          <cell r="Q48">
            <v>4.1881791348268417E-3</v>
          </cell>
          <cell r="R48">
            <v>6.0336087455139857</v>
          </cell>
          <cell r="S48">
            <v>0.6573829066120741</v>
          </cell>
          <cell r="T48">
            <v>3.9663912544860143</v>
          </cell>
          <cell r="U48">
            <v>10</v>
          </cell>
          <cell r="V48">
            <v>10</v>
          </cell>
          <cell r="W48" t="str">
            <v>bez zmian</v>
          </cell>
        </row>
        <row r="49">
          <cell r="C49">
            <v>44</v>
          </cell>
          <cell r="D49" t="str">
            <v>G21</v>
          </cell>
          <cell r="E49" t="str">
            <v>Czas protrombinowy, wskaźnik INR</v>
          </cell>
          <cell r="F49" t="str">
            <v>301-044</v>
          </cell>
          <cell r="G49">
            <v>0.74590199999999995</v>
          </cell>
          <cell r="H49">
            <v>6.9999999999999993E-2</v>
          </cell>
          <cell r="I49">
            <v>0</v>
          </cell>
          <cell r="J49">
            <v>0.85586942912404773</v>
          </cell>
          <cell r="K49">
            <v>1.6717714291240475</v>
          </cell>
          <cell r="L49">
            <v>0</v>
          </cell>
          <cell r="M49">
            <v>0.76124125278163479</v>
          </cell>
          <cell r="N49">
            <v>2.4330126819056823</v>
          </cell>
          <cell r="O49">
            <v>4.8644196127766506</v>
          </cell>
          <cell r="P49">
            <v>-0.49983494937088729</v>
          </cell>
          <cell r="Q49">
            <v>1.1460936212926895E-3</v>
          </cell>
          <cell r="R49">
            <v>2.4341587755269751</v>
          </cell>
          <cell r="S49">
            <v>3.1081954474539497</v>
          </cell>
          <cell r="T49">
            <v>7.5658412244730249</v>
          </cell>
          <cell r="U49">
            <v>10</v>
          </cell>
          <cell r="V49">
            <v>10</v>
          </cell>
          <cell r="W49" t="str">
            <v>bez zmian</v>
          </cell>
        </row>
        <row r="50">
          <cell r="C50">
            <v>45</v>
          </cell>
          <cell r="D50" t="str">
            <v>G11</v>
          </cell>
          <cell r="E50" t="str">
            <v>Czas APTT</v>
          </cell>
          <cell r="F50" t="str">
            <v>301-045</v>
          </cell>
          <cell r="G50">
            <v>1.256958</v>
          </cell>
          <cell r="H50">
            <v>6.9999999999999993E-2</v>
          </cell>
          <cell r="I50">
            <v>0</v>
          </cell>
          <cell r="J50">
            <v>0.85586942912404773</v>
          </cell>
          <cell r="K50">
            <v>2.1828274291240479</v>
          </cell>
          <cell r="L50">
            <v>0</v>
          </cell>
          <cell r="M50">
            <v>0.76124125278163479</v>
          </cell>
          <cell r="N50">
            <v>2.9440686819056827</v>
          </cell>
          <cell r="O50">
            <v>5.0188596127766507</v>
          </cell>
          <cell r="P50">
            <v>-0.41339887762333799</v>
          </cell>
          <cell r="Q50">
            <v>1.1460936212926895E-3</v>
          </cell>
          <cell r="R50">
            <v>2.9452147755269755</v>
          </cell>
          <cell r="S50">
            <v>2.3953381203619486</v>
          </cell>
          <cell r="T50">
            <v>7.054785224473024</v>
          </cell>
          <cell r="U50">
            <v>10</v>
          </cell>
          <cell r="V50">
            <v>10</v>
          </cell>
          <cell r="W50" t="str">
            <v>bez zmian</v>
          </cell>
        </row>
        <row r="51">
          <cell r="F51" t="str">
            <v>301-046</v>
          </cell>
        </row>
        <row r="52">
          <cell r="C52">
            <v>47</v>
          </cell>
          <cell r="D52" t="str">
            <v>G53</v>
          </cell>
          <cell r="E52" t="str">
            <v>Fibrynogen</v>
          </cell>
          <cell r="F52" t="str">
            <v>301-047</v>
          </cell>
          <cell r="G52">
            <v>0.935118</v>
          </cell>
          <cell r="H52">
            <v>6.9999999999999993E-2</v>
          </cell>
          <cell r="I52">
            <v>0</v>
          </cell>
          <cell r="J52">
            <v>0.85586942912404773</v>
          </cell>
          <cell r="K52">
            <v>1.8609874291240476</v>
          </cell>
          <cell r="L52">
            <v>0</v>
          </cell>
          <cell r="M52">
            <v>0.76124125278163479</v>
          </cell>
          <cell r="N52">
            <v>2.6222286819056824</v>
          </cell>
          <cell r="O52">
            <v>6.0064116127766516</v>
          </cell>
          <cell r="P52">
            <v>-0.56342840768225755</v>
          </cell>
          <cell r="Q52">
            <v>1.1460936212926895E-3</v>
          </cell>
          <cell r="R52">
            <v>2.6233747755269752</v>
          </cell>
          <cell r="S52">
            <v>2.8118838731272136</v>
          </cell>
          <cell r="T52">
            <v>7.3766252244730257</v>
          </cell>
          <cell r="U52">
            <v>10</v>
          </cell>
          <cell r="V52">
            <v>10</v>
          </cell>
          <cell r="W52" t="str">
            <v>bez zmian</v>
          </cell>
        </row>
        <row r="53">
          <cell r="C53">
            <v>48</v>
          </cell>
          <cell r="D53" t="str">
            <v>G77</v>
          </cell>
          <cell r="E53" t="str">
            <v>FDP</v>
          </cell>
          <cell r="F53" t="str">
            <v>301-048</v>
          </cell>
          <cell r="G53">
            <v>12.555</v>
          </cell>
          <cell r="H53">
            <v>0.13</v>
          </cell>
          <cell r="I53">
            <v>0</v>
          </cell>
          <cell r="J53">
            <v>3.1700587953755011</v>
          </cell>
          <cell r="K53">
            <v>15.855058795375502</v>
          </cell>
          <cell r="L53">
            <v>0</v>
          </cell>
          <cell r="M53">
            <v>2.8195650489034185</v>
          </cell>
          <cell r="N53">
            <v>18.674623844278919</v>
          </cell>
          <cell r="O53">
            <v>16.842520863920491</v>
          </cell>
          <cell r="P53">
            <v>0.10877843021011781</v>
          </cell>
          <cell r="Q53">
            <v>4.2450215428550655E-3</v>
          </cell>
          <cell r="R53">
            <v>18.678868865821773</v>
          </cell>
          <cell r="S53">
            <v>1.1414572952643409</v>
          </cell>
          <cell r="T53">
            <v>21.321131134178227</v>
          </cell>
          <cell r="U53">
            <v>40</v>
          </cell>
          <cell r="V53">
            <v>40</v>
          </cell>
          <cell r="W53" t="str">
            <v>bez zmian</v>
          </cell>
        </row>
        <row r="54">
          <cell r="C54">
            <v>49</v>
          </cell>
          <cell r="D54" t="str">
            <v>G03</v>
          </cell>
          <cell r="E54" t="str">
            <v>Antytrombina III</v>
          </cell>
          <cell r="F54" t="str">
            <v>301-049</v>
          </cell>
          <cell r="G54">
            <v>3.470094</v>
          </cell>
          <cell r="H54">
            <v>6.9999999999999993E-2</v>
          </cell>
          <cell r="I54">
            <v>0</v>
          </cell>
          <cell r="J54">
            <v>0.85586942912404773</v>
          </cell>
          <cell r="K54">
            <v>4.3959634291240475</v>
          </cell>
          <cell r="L54">
            <v>0</v>
          </cell>
          <cell r="M54">
            <v>0.76124125278163479</v>
          </cell>
          <cell r="N54">
            <v>5.1572046819056823</v>
          </cell>
          <cell r="O54">
            <v>6.31745161277665</v>
          </cell>
          <cell r="P54">
            <v>-0.18365743055703682</v>
          </cell>
          <cell r="Q54">
            <v>1.1460936212926895E-3</v>
          </cell>
          <cell r="R54">
            <v>5.1583507755269746</v>
          </cell>
          <cell r="S54">
            <v>2.1017665715774143</v>
          </cell>
          <cell r="T54">
            <v>10.841649224473025</v>
          </cell>
          <cell r="U54">
            <v>16</v>
          </cell>
          <cell r="V54">
            <v>16</v>
          </cell>
          <cell r="W54" t="str">
            <v>bez zmian</v>
          </cell>
        </row>
        <row r="55">
          <cell r="C55">
            <v>50</v>
          </cell>
          <cell r="D55" t="str">
            <v>G49</v>
          </cell>
          <cell r="E55" t="str">
            <v>D - Dimery</v>
          </cell>
          <cell r="F55" t="str">
            <v>301-050</v>
          </cell>
          <cell r="G55">
            <v>8.0535060000000005</v>
          </cell>
          <cell r="H55">
            <v>0.09</v>
          </cell>
          <cell r="I55">
            <v>0</v>
          </cell>
          <cell r="J55">
            <v>1.2934924737775495</v>
          </cell>
          <cell r="K55">
            <v>9.4369984737775496</v>
          </cell>
          <cell r="L55">
            <v>0</v>
          </cell>
          <cell r="M55">
            <v>1.1504790306738755</v>
          </cell>
          <cell r="N55">
            <v>10.587477504451424</v>
          </cell>
          <cell r="O55">
            <v>15.43738403536708</v>
          </cell>
          <cell r="P55">
            <v>-0.31416634578789443</v>
          </cell>
          <cell r="Q55">
            <v>1.7321140619589604E-3</v>
          </cell>
          <cell r="R55">
            <v>10.589209618513383</v>
          </cell>
          <cell r="S55">
            <v>2.1163798988647144</v>
          </cell>
          <cell r="T55">
            <v>22.410790381486613</v>
          </cell>
          <cell r="U55">
            <v>33</v>
          </cell>
          <cell r="V55">
            <v>33</v>
          </cell>
          <cell r="W55" t="str">
            <v>bez zmian</v>
          </cell>
        </row>
        <row r="56">
          <cell r="C56">
            <v>51</v>
          </cell>
          <cell r="D56" t="str">
            <v>G05</v>
          </cell>
          <cell r="E56" t="str">
            <v>Białko C</v>
          </cell>
          <cell r="F56" t="str">
            <v>301-051</v>
          </cell>
          <cell r="G56">
            <v>7.8376680000000007</v>
          </cell>
          <cell r="H56">
            <v>6.9999999999999993E-2</v>
          </cell>
          <cell r="I56">
            <v>0</v>
          </cell>
          <cell r="J56">
            <v>0.85586942912404773</v>
          </cell>
          <cell r="K56">
            <v>8.7635374291240495</v>
          </cell>
          <cell r="L56">
            <v>0</v>
          </cell>
          <cell r="M56">
            <v>0.76124125278163479</v>
          </cell>
          <cell r="N56">
            <v>9.5247786819056834</v>
          </cell>
          <cell r="O56">
            <v>12.57929161277665</v>
          </cell>
          <cell r="P56">
            <v>-0.24282074260592951</v>
          </cell>
          <cell r="Q56">
            <v>1.1460936212926895E-3</v>
          </cell>
          <cell r="R56">
            <v>9.5259247755269758</v>
          </cell>
          <cell r="S56">
            <v>1.0995336905642945</v>
          </cell>
          <cell r="T56">
            <v>10.474075224473024</v>
          </cell>
          <cell r="U56">
            <v>20</v>
          </cell>
          <cell r="V56">
            <v>20</v>
          </cell>
          <cell r="W56" t="str">
            <v>bez zmian</v>
          </cell>
        </row>
        <row r="57">
          <cell r="C57">
            <v>52</v>
          </cell>
          <cell r="D57" t="str">
            <v>G69</v>
          </cell>
          <cell r="E57" t="str">
            <v>Krążący antykoagulant</v>
          </cell>
          <cell r="F57" t="str">
            <v>301-052</v>
          </cell>
          <cell r="G57">
            <v>3.4436339999999999</v>
          </cell>
          <cell r="H57">
            <v>6.9999999999999993E-2</v>
          </cell>
          <cell r="I57">
            <v>0</v>
          </cell>
          <cell r="J57">
            <v>2.4827117686143141</v>
          </cell>
          <cell r="K57">
            <v>5.9963457686143133</v>
          </cell>
          <cell r="L57">
            <v>0</v>
          </cell>
          <cell r="M57">
            <v>2.2082137213032116</v>
          </cell>
          <cell r="N57">
            <v>8.2045594899175249</v>
          </cell>
          <cell r="O57">
            <v>9.9547844374929646</v>
          </cell>
          <cell r="P57">
            <v>-0.17581746330774595</v>
          </cell>
          <cell r="Q57">
            <v>3.3245960478216221E-3</v>
          </cell>
          <cell r="R57">
            <v>8.2078840859653468</v>
          </cell>
          <cell r="S57">
            <v>1.5585156637272546</v>
          </cell>
          <cell r="T57">
            <v>12.792115914034653</v>
          </cell>
          <cell r="U57">
            <v>21</v>
          </cell>
          <cell r="V57">
            <v>21</v>
          </cell>
          <cell r="W57" t="str">
            <v>bez zmian</v>
          </cell>
        </row>
        <row r="58">
          <cell r="C58">
            <v>53</v>
          </cell>
          <cell r="D58" t="str">
            <v>G29</v>
          </cell>
          <cell r="E58" t="str">
            <v>Czynnik V</v>
          </cell>
          <cell r="F58" t="str">
            <v>301-053</v>
          </cell>
          <cell r="G58">
            <v>7.0327979999999988</v>
          </cell>
          <cell r="H58">
            <v>6.9999999999999993E-2</v>
          </cell>
          <cell r="I58">
            <v>0</v>
          </cell>
          <cell r="J58">
            <v>1.6692905988691809</v>
          </cell>
          <cell r="K58">
            <v>8.7720885988691801</v>
          </cell>
          <cell r="L58">
            <v>0</v>
          </cell>
          <cell r="M58">
            <v>1.484727487042423</v>
          </cell>
          <cell r="N58">
            <v>10.256816085911604</v>
          </cell>
          <cell r="O58">
            <v>39.35681161277666</v>
          </cell>
          <cell r="P58">
            <v>-0.73938904942742201</v>
          </cell>
          <cell r="Q58">
            <v>2.2353448345571558E-3</v>
          </cell>
          <cell r="R58">
            <v>10.259051430746162</v>
          </cell>
          <cell r="S58">
            <v>3.8737449400196056</v>
          </cell>
          <cell r="T58">
            <v>39.740948569253838</v>
          </cell>
          <cell r="U58">
            <v>50</v>
          </cell>
          <cell r="V58">
            <v>50</v>
          </cell>
          <cell r="W58" t="str">
            <v>bez zmian</v>
          </cell>
        </row>
        <row r="59">
          <cell r="C59">
            <v>54</v>
          </cell>
          <cell r="D59" t="str">
            <v>G31</v>
          </cell>
          <cell r="E59" t="str">
            <v>Czynnik VII</v>
          </cell>
          <cell r="F59" t="str">
            <v>301-054</v>
          </cell>
          <cell r="G59">
            <v>23.097798000000004</v>
          </cell>
          <cell r="H59">
            <v>6.9999999999999993E-2</v>
          </cell>
          <cell r="I59">
            <v>0</v>
          </cell>
          <cell r="J59">
            <v>1.6692905988691809</v>
          </cell>
          <cell r="K59">
            <v>24.837088598869187</v>
          </cell>
          <cell r="L59">
            <v>0</v>
          </cell>
          <cell r="M59">
            <v>1.484727487042423</v>
          </cell>
          <cell r="N59">
            <v>26.32181608591161</v>
          </cell>
          <cell r="O59">
            <v>39.35681161277666</v>
          </cell>
          <cell r="P59">
            <v>-0.33120049599326318</v>
          </cell>
          <cell r="Q59">
            <v>2.2353448345571558E-3</v>
          </cell>
          <cell r="R59">
            <v>26.324051430746167</v>
          </cell>
          <cell r="S59">
            <v>1.2792844087031656</v>
          </cell>
          <cell r="T59">
            <v>33.675948569253833</v>
          </cell>
          <cell r="U59">
            <v>60</v>
          </cell>
          <cell r="V59">
            <v>60</v>
          </cell>
          <cell r="W59" t="str">
            <v>bez zmian</v>
          </cell>
        </row>
        <row r="60">
          <cell r="C60">
            <v>55</v>
          </cell>
          <cell r="D60" t="str">
            <v>G37</v>
          </cell>
          <cell r="E60" t="str">
            <v>Czynnik X</v>
          </cell>
          <cell r="F60" t="str">
            <v>301-055</v>
          </cell>
          <cell r="G60">
            <v>23.097798000000004</v>
          </cell>
          <cell r="H60">
            <v>6.9999999999999993E-2</v>
          </cell>
          <cell r="I60">
            <v>0</v>
          </cell>
          <cell r="J60">
            <v>1.6692905988691809</v>
          </cell>
          <cell r="K60">
            <v>24.837088598869187</v>
          </cell>
          <cell r="L60">
            <v>0</v>
          </cell>
          <cell r="M60">
            <v>1.484727487042423</v>
          </cell>
          <cell r="N60">
            <v>26.32181608591161</v>
          </cell>
          <cell r="O60">
            <v>39.35681161277666</v>
          </cell>
          <cell r="P60">
            <v>-0.33120049599326318</v>
          </cell>
          <cell r="Q60">
            <v>2.2353448345571558E-3</v>
          </cell>
          <cell r="R60">
            <v>26.324051430746167</v>
          </cell>
          <cell r="S60">
            <v>1.2792844087031656</v>
          </cell>
          <cell r="T60">
            <v>33.675948569253833</v>
          </cell>
          <cell r="U60">
            <v>60</v>
          </cell>
          <cell r="V60">
            <v>60</v>
          </cell>
          <cell r="W60" t="str">
            <v>bez zmian</v>
          </cell>
        </row>
        <row r="61">
          <cell r="C61">
            <v>56</v>
          </cell>
          <cell r="D61" t="str">
            <v>G33</v>
          </cell>
          <cell r="E61" t="str">
            <v>Czynnik VIII</v>
          </cell>
          <cell r="F61" t="str">
            <v>301-056</v>
          </cell>
          <cell r="G61">
            <v>7.0414379999999994</v>
          </cell>
          <cell r="H61">
            <v>6.9999999999999993E-2</v>
          </cell>
          <cell r="I61">
            <v>0</v>
          </cell>
          <cell r="J61">
            <v>1.6692905988691809</v>
          </cell>
          <cell r="K61">
            <v>8.7807285988691799</v>
          </cell>
          <cell r="L61">
            <v>0</v>
          </cell>
          <cell r="M61">
            <v>1.484727487042423</v>
          </cell>
          <cell r="N61">
            <v>10.265456085911604</v>
          </cell>
          <cell r="O61">
            <v>36.090891612776659</v>
          </cell>
          <cell r="P61">
            <v>-0.71556657020139969</v>
          </cell>
          <cell r="Q61">
            <v>2.2353448345571558E-3</v>
          </cell>
          <cell r="R61">
            <v>10.267691430746162</v>
          </cell>
          <cell r="S61">
            <v>4.8435725698118057</v>
          </cell>
          <cell r="T61">
            <v>49.732308569253838</v>
          </cell>
          <cell r="U61">
            <v>60</v>
          </cell>
          <cell r="V61">
            <v>60</v>
          </cell>
          <cell r="W61" t="str">
            <v>bez zmian</v>
          </cell>
        </row>
        <row r="62">
          <cell r="C62">
            <v>57</v>
          </cell>
          <cell r="D62" t="str">
            <v>I79</v>
          </cell>
          <cell r="E62" t="str">
            <v>Proteinogram</v>
          </cell>
          <cell r="F62" t="str">
            <v>301-057</v>
          </cell>
          <cell r="G62">
            <v>5.4738720000000001</v>
          </cell>
          <cell r="H62">
            <v>0.62131999999999987</v>
          </cell>
          <cell r="I62">
            <v>0</v>
          </cell>
          <cell r="J62">
            <v>4.8771301349464604</v>
          </cell>
          <cell r="K62">
            <v>10.972322134946459</v>
          </cell>
          <cell r="L62">
            <v>0</v>
          </cell>
          <cell r="M62">
            <v>4.3378960943908194</v>
          </cell>
          <cell r="N62">
            <v>15.310218229337279</v>
          </cell>
          <cell r="O62">
            <v>14.142457679683567</v>
          </cell>
          <cell r="P62">
            <v>8.2571259967867239E-2</v>
          </cell>
          <cell r="Q62">
            <v>6.5309585173491938E-3</v>
          </cell>
          <cell r="R62">
            <v>15.316749187854628</v>
          </cell>
          <cell r="S62">
            <v>0.24047209802625713</v>
          </cell>
          <cell r="T62">
            <v>3.6832508121453724</v>
          </cell>
          <cell r="U62">
            <v>19</v>
          </cell>
          <cell r="V62">
            <v>19</v>
          </cell>
          <cell r="W62" t="str">
            <v>bez zmian</v>
          </cell>
        </row>
        <row r="63">
          <cell r="C63">
            <v>58</v>
          </cell>
          <cell r="D63" t="str">
            <v>L93</v>
          </cell>
          <cell r="E63" t="str">
            <v>Immunoglobulina G</v>
          </cell>
          <cell r="F63" t="str">
            <v>301-058</v>
          </cell>
          <cell r="G63">
            <v>3.6697980000000006</v>
          </cell>
          <cell r="H63">
            <v>6.9999999999999993E-2</v>
          </cell>
          <cell r="I63">
            <v>0</v>
          </cell>
          <cell r="J63">
            <v>0.85586942912404773</v>
          </cell>
          <cell r="K63">
            <v>4.595667429124048</v>
          </cell>
          <cell r="L63">
            <v>0</v>
          </cell>
          <cell r="M63">
            <v>0.76124125278163479</v>
          </cell>
          <cell r="N63">
            <v>5.3569086819056828</v>
          </cell>
          <cell r="O63">
            <v>4.9838336127766505</v>
          </cell>
          <cell r="P63">
            <v>7.4857047428832688E-2</v>
          </cell>
          <cell r="Q63">
            <v>1.1460936212926895E-3</v>
          </cell>
          <cell r="R63">
            <v>5.3580547755269752</v>
          </cell>
          <cell r="S63">
            <v>2.7326979357042802</v>
          </cell>
          <cell r="T63">
            <v>14.641945224473025</v>
          </cell>
          <cell r="U63">
            <v>20</v>
          </cell>
          <cell r="V63">
            <v>20</v>
          </cell>
          <cell r="W63" t="str">
            <v>bez zmian</v>
          </cell>
        </row>
        <row r="64">
          <cell r="C64">
            <v>59</v>
          </cell>
          <cell r="D64" t="str">
            <v>L85</v>
          </cell>
          <cell r="E64" t="str">
            <v>Immunoglobulina A</v>
          </cell>
          <cell r="F64" t="str">
            <v>301-059</v>
          </cell>
          <cell r="G64">
            <v>4.6312380000000006</v>
          </cell>
          <cell r="H64">
            <v>6.9999999999999993E-2</v>
          </cell>
          <cell r="I64">
            <v>0</v>
          </cell>
          <cell r="J64">
            <v>0.85586942912404773</v>
          </cell>
          <cell r="K64">
            <v>5.5571074291240485</v>
          </cell>
          <cell r="L64">
            <v>0</v>
          </cell>
          <cell r="M64">
            <v>0.76124125278163479</v>
          </cell>
          <cell r="N64">
            <v>6.3183486819056833</v>
          </cell>
          <cell r="O64">
            <v>5.8638336127766513</v>
          </cell>
          <cell r="P64">
            <v>7.7511590393474591E-2</v>
          </cell>
          <cell r="Q64">
            <v>1.1460936212926895E-3</v>
          </cell>
          <cell r="R64">
            <v>6.3194947755269757</v>
          </cell>
          <cell r="S64">
            <v>2.1648099587727283</v>
          </cell>
          <cell r="T64">
            <v>13.680505224473023</v>
          </cell>
          <cell r="U64">
            <v>20</v>
          </cell>
          <cell r="V64">
            <v>20</v>
          </cell>
          <cell r="W64" t="str">
            <v>bez zmian</v>
          </cell>
        </row>
        <row r="65">
          <cell r="C65">
            <v>60</v>
          </cell>
          <cell r="D65" t="str">
            <v>L95</v>
          </cell>
          <cell r="E65" t="str">
            <v>Immunoglobulina M</v>
          </cell>
          <cell r="F65" t="str">
            <v>301-060</v>
          </cell>
          <cell r="G65">
            <v>4.6312380000000006</v>
          </cell>
          <cell r="H65">
            <v>6.9999999999999993E-2</v>
          </cell>
          <cell r="I65">
            <v>0</v>
          </cell>
          <cell r="J65">
            <v>0.85586942912404773</v>
          </cell>
          <cell r="K65">
            <v>5.5571074291240485</v>
          </cell>
          <cell r="L65">
            <v>0</v>
          </cell>
          <cell r="M65">
            <v>0.76124125278163479</v>
          </cell>
          <cell r="N65">
            <v>6.3183486819056833</v>
          </cell>
          <cell r="O65">
            <v>5.8638336127766513</v>
          </cell>
          <cell r="P65">
            <v>7.7511590393474591E-2</v>
          </cell>
          <cell r="Q65">
            <v>1.1460936212926895E-3</v>
          </cell>
          <cell r="R65">
            <v>6.3194947755269757</v>
          </cell>
          <cell r="S65">
            <v>2.1648099587727283</v>
          </cell>
          <cell r="T65">
            <v>13.680505224473023</v>
          </cell>
          <cell r="U65">
            <v>20</v>
          </cell>
          <cell r="V65">
            <v>20</v>
          </cell>
          <cell r="W65" t="str">
            <v>bez zmian</v>
          </cell>
        </row>
        <row r="66">
          <cell r="C66">
            <v>61</v>
          </cell>
          <cell r="D66" t="str">
            <v>M83</v>
          </cell>
          <cell r="E66" t="str">
            <v>Łańcuchy KAPPA</v>
          </cell>
          <cell r="F66" t="str">
            <v>301-061</v>
          </cell>
          <cell r="G66">
            <v>7.6449179999999997</v>
          </cell>
          <cell r="H66">
            <v>6.9999999999999993E-2</v>
          </cell>
          <cell r="I66">
            <v>0</v>
          </cell>
          <cell r="J66">
            <v>0.85586942912404773</v>
          </cell>
          <cell r="K66">
            <v>8.5707874291240476</v>
          </cell>
          <cell r="L66">
            <v>0</v>
          </cell>
          <cell r="M66">
            <v>0.76124125278163479</v>
          </cell>
          <cell r="N66">
            <v>9.3320286819056832</v>
          </cell>
          <cell r="O66">
            <v>8.6348336127766494</v>
          </cell>
          <cell r="P66">
            <v>8.0742154440291661E-2</v>
          </cell>
          <cell r="Q66">
            <v>1.1460936212926895E-3</v>
          </cell>
          <cell r="R66">
            <v>9.3331747755269756</v>
          </cell>
          <cell r="S66">
            <v>2.0000509658750119</v>
          </cell>
          <cell r="T66">
            <v>18.666825224473026</v>
          </cell>
          <cell r="U66">
            <v>28</v>
          </cell>
          <cell r="V66">
            <v>28</v>
          </cell>
          <cell r="W66" t="str">
            <v>bez zmian</v>
          </cell>
        </row>
        <row r="67">
          <cell r="C67">
            <v>62</v>
          </cell>
          <cell r="D67" t="str">
            <v>M85</v>
          </cell>
          <cell r="E67" t="str">
            <v>Łańcuchy LAMBDA</v>
          </cell>
          <cell r="F67" t="str">
            <v>301-062</v>
          </cell>
          <cell r="G67">
            <v>7.6449179999999997</v>
          </cell>
          <cell r="H67">
            <v>6.9999999999999993E-2</v>
          </cell>
          <cell r="I67">
            <v>0</v>
          </cell>
          <cell r="J67">
            <v>0.85586942912404773</v>
          </cell>
          <cell r="K67">
            <v>8.5707874291240476</v>
          </cell>
          <cell r="L67">
            <v>0</v>
          </cell>
          <cell r="M67">
            <v>0.76124125278163479</v>
          </cell>
          <cell r="N67">
            <v>9.3320286819056832</v>
          </cell>
          <cell r="O67">
            <v>8.6348336127766494</v>
          </cell>
          <cell r="P67">
            <v>8.0742154440291661E-2</v>
          </cell>
          <cell r="Q67">
            <v>1.1460936212926895E-3</v>
          </cell>
          <cell r="R67">
            <v>9.3331747755269756</v>
          </cell>
          <cell r="S67">
            <v>2.0000509658750119</v>
          </cell>
          <cell r="T67">
            <v>18.666825224473026</v>
          </cell>
          <cell r="U67">
            <v>28</v>
          </cell>
          <cell r="V67">
            <v>28</v>
          </cell>
          <cell r="W67" t="str">
            <v>bez zmian</v>
          </cell>
        </row>
        <row r="68">
          <cell r="C68">
            <v>63</v>
          </cell>
          <cell r="D68" t="str">
            <v>I86</v>
          </cell>
          <cell r="E68" t="str">
            <v>Immunofiksacja</v>
          </cell>
          <cell r="F68" t="str">
            <v>301-063</v>
          </cell>
          <cell r="G68">
            <v>28.39752</v>
          </cell>
          <cell r="H68">
            <v>0.15131999999999998</v>
          </cell>
          <cell r="I68">
            <v>0</v>
          </cell>
          <cell r="J68">
            <v>12.782116117881527</v>
          </cell>
          <cell r="K68">
            <v>41.330956117881527</v>
          </cell>
          <cell r="L68">
            <v>0</v>
          </cell>
          <cell r="M68">
            <v>11.368876788524918</v>
          </cell>
          <cell r="N68">
            <v>52.699832906406442</v>
          </cell>
          <cell r="O68">
            <v>54.689602350654681</v>
          </cell>
          <cell r="P68">
            <v>-3.6382956882560324E-2</v>
          </cell>
          <cell r="Q68">
            <v>1.7116514798664724E-2</v>
          </cell>
          <cell r="R68">
            <v>52.716949421205108</v>
          </cell>
          <cell r="S68">
            <v>1.4660000517349399</v>
          </cell>
          <cell r="T68">
            <v>77.283050578794899</v>
          </cell>
          <cell r="U68">
            <v>130</v>
          </cell>
          <cell r="V68">
            <v>137</v>
          </cell>
          <cell r="W68">
            <v>-5.1094890510948905E-2</v>
          </cell>
          <cell r="X68">
            <v>130</v>
          </cell>
        </row>
        <row r="69">
          <cell r="C69">
            <v>64</v>
          </cell>
          <cell r="D69" t="str">
            <v>I81</v>
          </cell>
          <cell r="E69" t="str">
            <v>CRP</v>
          </cell>
          <cell r="F69" t="str">
            <v>301-064</v>
          </cell>
          <cell r="G69">
            <v>1.0554840000000001</v>
          </cell>
          <cell r="H69">
            <v>6.9999999999999993E-2</v>
          </cell>
          <cell r="I69">
            <v>0</v>
          </cell>
          <cell r="J69">
            <v>0.85586942912404773</v>
          </cell>
          <cell r="K69">
            <v>1.9813534291240478</v>
          </cell>
          <cell r="L69">
            <v>0</v>
          </cell>
          <cell r="M69">
            <v>0.76124125278163479</v>
          </cell>
          <cell r="N69">
            <v>2.7425946819056826</v>
          </cell>
          <cell r="O69">
            <v>6.4908176127766515</v>
          </cell>
          <cell r="P69">
            <v>-0.57746545265620997</v>
          </cell>
          <cell r="Q69">
            <v>1.1460936212926895E-3</v>
          </cell>
          <cell r="R69">
            <v>2.7437407755269754</v>
          </cell>
          <cell r="S69">
            <v>4.1025228494157204</v>
          </cell>
          <cell r="T69">
            <v>11.256259224473025</v>
          </cell>
          <cell r="U69">
            <v>14</v>
          </cell>
          <cell r="V69">
            <v>14</v>
          </cell>
          <cell r="W69" t="str">
            <v>bez zmian</v>
          </cell>
        </row>
        <row r="70">
          <cell r="C70">
            <v>65</v>
          </cell>
          <cell r="D70" t="str">
            <v>M92</v>
          </cell>
          <cell r="E70" t="str">
            <v>β2mikroglobuliny</v>
          </cell>
          <cell r="F70" t="str">
            <v>301-065</v>
          </cell>
          <cell r="G70">
            <v>4.7844479999999994</v>
          </cell>
          <cell r="H70">
            <v>6.9999999999999993E-2</v>
          </cell>
          <cell r="I70">
            <v>0</v>
          </cell>
          <cell r="J70">
            <v>0.85586942912404773</v>
          </cell>
          <cell r="K70">
            <v>5.7103174291240473</v>
          </cell>
          <cell r="L70">
            <v>0</v>
          </cell>
          <cell r="M70">
            <v>0.76124125278163479</v>
          </cell>
          <cell r="N70">
            <v>6.4715586819056821</v>
          </cell>
          <cell r="O70">
            <v>5.7784336127766514</v>
          </cell>
          <cell r="P70">
            <v>0.1199503387209411</v>
          </cell>
          <cell r="Q70">
            <v>1.1460936212926895E-3</v>
          </cell>
          <cell r="R70">
            <v>6.4727047755269744</v>
          </cell>
          <cell r="S70">
            <v>2.3988882179797661</v>
          </cell>
          <cell r="T70">
            <v>15.527295224473026</v>
          </cell>
          <cell r="U70">
            <v>22</v>
          </cell>
          <cell r="V70">
            <v>22</v>
          </cell>
          <cell r="W70" t="str">
            <v>bez zmian</v>
          </cell>
        </row>
        <row r="71">
          <cell r="C71">
            <v>66</v>
          </cell>
          <cell r="D71" t="str">
            <v>N47</v>
          </cell>
          <cell r="E71" t="str">
            <v>Prealbumina</v>
          </cell>
          <cell r="F71" t="str">
            <v>301-066</v>
          </cell>
          <cell r="G71">
            <v>8.9618399999999987</v>
          </cell>
          <cell r="H71">
            <v>6.9999999999999993E-2</v>
          </cell>
          <cell r="I71">
            <v>0</v>
          </cell>
          <cell r="J71">
            <v>0.85586942912404773</v>
          </cell>
          <cell r="K71">
            <v>9.8877094291240475</v>
          </cell>
          <cell r="L71">
            <v>0</v>
          </cell>
          <cell r="M71">
            <v>0.76124125278163479</v>
          </cell>
          <cell r="N71">
            <v>10.648950681905681</v>
          </cell>
          <cell r="O71">
            <v>5.2351890127766501</v>
          </cell>
          <cell r="P71">
            <v>1.0341100685985871</v>
          </cell>
          <cell r="Q71">
            <v>1.1460936212926895E-3</v>
          </cell>
          <cell r="R71">
            <v>10.650096775526974</v>
          </cell>
          <cell r="S71">
            <v>1.2535006494166308</v>
          </cell>
          <cell r="T71">
            <v>13.349903224473026</v>
          </cell>
          <cell r="U71">
            <v>24</v>
          </cell>
          <cell r="V71">
            <v>24</v>
          </cell>
          <cell r="W71" t="str">
            <v>bez zmian</v>
          </cell>
        </row>
        <row r="72">
          <cell r="C72">
            <v>67</v>
          </cell>
          <cell r="D72" t="str">
            <v>I86</v>
          </cell>
          <cell r="E72" t="str">
            <v>Białko Bence Jonesa</v>
          </cell>
          <cell r="F72" t="str">
            <v>301-067</v>
          </cell>
          <cell r="G72">
            <v>51.221160000000005</v>
          </cell>
          <cell r="H72">
            <v>0.25131999999999999</v>
          </cell>
          <cell r="I72">
            <v>0</v>
          </cell>
          <cell r="J72">
            <v>13.46494465370991</v>
          </cell>
          <cell r="K72">
            <v>64.937424653709911</v>
          </cell>
          <cell r="L72">
            <v>0</v>
          </cell>
          <cell r="M72">
            <v>11.976209206719879</v>
          </cell>
          <cell r="N72">
            <v>76.913633860429798</v>
          </cell>
          <cell r="O72">
            <v>91.516482555151029</v>
          </cell>
          <cell r="P72">
            <v>-0.15956523116938029</v>
          </cell>
          <cell r="Q72">
            <v>1.8030889588462377E-2</v>
          </cell>
          <cell r="R72">
            <v>76.931664750018257</v>
          </cell>
          <cell r="S72">
            <v>0.94978232288889086</v>
          </cell>
          <cell r="T72">
            <v>73.068335249981743</v>
          </cell>
          <cell r="U72">
            <v>150</v>
          </cell>
          <cell r="V72">
            <v>157</v>
          </cell>
          <cell r="W72">
            <v>-4.4585987261146494E-2</v>
          </cell>
          <cell r="X72">
            <v>150</v>
          </cell>
        </row>
        <row r="73">
          <cell r="C73">
            <v>68</v>
          </cell>
          <cell r="D73" t="str">
            <v>O43</v>
          </cell>
          <cell r="E73" t="str">
            <v>Transferyna</v>
          </cell>
          <cell r="F73" t="str">
            <v>301-068</v>
          </cell>
          <cell r="G73">
            <v>5.4616680000000004</v>
          </cell>
          <cell r="H73">
            <v>6.9999999999999993E-2</v>
          </cell>
          <cell r="I73">
            <v>0</v>
          </cell>
          <cell r="J73">
            <v>0.85586942912404773</v>
          </cell>
          <cell r="K73">
            <v>6.3875374291240483</v>
          </cell>
          <cell r="L73">
            <v>0</v>
          </cell>
          <cell r="M73">
            <v>0.76124125278163479</v>
          </cell>
          <cell r="N73">
            <v>7.1487786819056831</v>
          </cell>
          <cell r="O73">
            <v>6.8022740127766523</v>
          </cell>
          <cell r="P73">
            <v>5.0939534114355589E-2</v>
          </cell>
          <cell r="Q73">
            <v>1.1460936212926895E-3</v>
          </cell>
          <cell r="R73">
            <v>7.1499247755269755</v>
          </cell>
          <cell r="S73">
            <v>1.0979241699636546</v>
          </cell>
          <cell r="T73">
            <v>7.8500752244730236</v>
          </cell>
          <cell r="U73">
            <v>15</v>
          </cell>
          <cell r="V73">
            <v>15</v>
          </cell>
          <cell r="W73" t="str">
            <v>bez zmian</v>
          </cell>
        </row>
        <row r="74">
          <cell r="C74">
            <v>69</v>
          </cell>
          <cell r="D74" t="str">
            <v>L05</v>
          </cell>
          <cell r="E74" t="str">
            <v>Ferrytyna</v>
          </cell>
          <cell r="F74" t="str">
            <v>301-069</v>
          </cell>
          <cell r="G74">
            <v>6.7343399999999987</v>
          </cell>
          <cell r="H74">
            <v>6.9999999999999993E-2</v>
          </cell>
          <cell r="I74">
            <v>0</v>
          </cell>
          <cell r="J74">
            <v>0.85586942912404773</v>
          </cell>
          <cell r="K74">
            <v>7.6602094291240466</v>
          </cell>
          <cell r="L74">
            <v>0</v>
          </cell>
          <cell r="M74">
            <v>0.76124125278163479</v>
          </cell>
          <cell r="N74">
            <v>8.4214506819056822</v>
          </cell>
          <cell r="O74">
            <v>4.1942336127766504</v>
          </cell>
          <cell r="P74">
            <v>1.0078640007680797</v>
          </cell>
          <cell r="Q74">
            <v>1.1460936212926895E-3</v>
          </cell>
          <cell r="R74">
            <v>8.4225967755269746</v>
          </cell>
          <cell r="S74">
            <v>3.1554880202382907</v>
          </cell>
          <cell r="T74">
            <v>26.577403224473024</v>
          </cell>
          <cell r="U74">
            <v>35</v>
          </cell>
          <cell r="V74">
            <v>35</v>
          </cell>
          <cell r="W74" t="str">
            <v>bez zmian</v>
          </cell>
        </row>
        <row r="75">
          <cell r="F75" t="str">
            <v>301-070</v>
          </cell>
          <cell r="O75">
            <v>0</v>
          </cell>
          <cell r="S75" t="e">
            <v>#DIV/0!</v>
          </cell>
          <cell r="V75">
            <v>0</v>
          </cell>
        </row>
        <row r="76">
          <cell r="C76">
            <v>71</v>
          </cell>
          <cell r="D76" t="str">
            <v>A01</v>
          </cell>
          <cell r="E76" t="str">
            <v>Mocz – badanie ogólne z osadem</v>
          </cell>
          <cell r="F76" t="str">
            <v>301-071</v>
          </cell>
          <cell r="G76">
            <v>1.165924</v>
          </cell>
          <cell r="H76">
            <v>0.27026</v>
          </cell>
          <cell r="I76">
            <v>0</v>
          </cell>
          <cell r="J76">
            <v>3.1700587953755011</v>
          </cell>
          <cell r="K76">
            <v>4.6062427953755005</v>
          </cell>
          <cell r="L76">
            <v>0</v>
          </cell>
          <cell r="M76">
            <v>2.8195650489034185</v>
          </cell>
          <cell r="N76">
            <v>7.4258078442789195</v>
          </cell>
          <cell r="O76">
            <v>7.4047848639204918</v>
          </cell>
          <cell r="P76">
            <v>2.839107515582424E-3</v>
          </cell>
          <cell r="Q76">
            <v>4.2450215428550655E-3</v>
          </cell>
          <cell r="R76">
            <v>7.4300528658217742</v>
          </cell>
          <cell r="S76">
            <v>0.34588544396500553</v>
          </cell>
          <cell r="T76">
            <v>2.5699471341782258</v>
          </cell>
          <cell r="U76">
            <v>10</v>
          </cell>
          <cell r="V76">
            <v>10</v>
          </cell>
          <cell r="W76" t="str">
            <v>bez zmian</v>
          </cell>
        </row>
        <row r="77">
          <cell r="C77">
            <v>72</v>
          </cell>
          <cell r="E77" t="str">
            <v>Mocz – badanie ogólne bez osadu</v>
          </cell>
          <cell r="F77" t="str">
            <v>301-072</v>
          </cell>
          <cell r="G77">
            <v>1.165924</v>
          </cell>
          <cell r="H77">
            <v>6.9999999999999993E-2</v>
          </cell>
          <cell r="I77">
            <v>0</v>
          </cell>
          <cell r="J77">
            <v>1.2934924737775495</v>
          </cell>
          <cell r="K77">
            <v>2.5294164737775495</v>
          </cell>
          <cell r="L77">
            <v>0</v>
          </cell>
          <cell r="M77">
            <v>1.1504790306738755</v>
          </cell>
          <cell r="N77">
            <v>3.6798955044514248</v>
          </cell>
          <cell r="O77">
            <v>3.9013826658192934</v>
          </cell>
          <cell r="P77">
            <v>-5.6771452671986522E-2</v>
          </cell>
          <cell r="Q77">
            <v>1.7321140619589604E-3</v>
          </cell>
          <cell r="R77">
            <v>3.6816276185133838</v>
          </cell>
          <cell r="S77">
            <v>1.4445709703889442</v>
          </cell>
          <cell r="T77">
            <v>5.3183723814866166</v>
          </cell>
          <cell r="U77">
            <v>9</v>
          </cell>
          <cell r="V77">
            <v>9</v>
          </cell>
          <cell r="W77" t="str">
            <v>bez zmian</v>
          </cell>
        </row>
        <row r="78">
          <cell r="F78" t="str">
            <v>301-073</v>
          </cell>
          <cell r="O78">
            <v>0</v>
          </cell>
          <cell r="S78" t="e">
            <v>#DIV/0!</v>
          </cell>
          <cell r="V78">
            <v>0</v>
          </cell>
        </row>
        <row r="79">
          <cell r="C79">
            <v>74</v>
          </cell>
          <cell r="D79" t="str">
            <v>A07</v>
          </cell>
          <cell r="E79" t="str">
            <v>Białko z dobowej zbiórki</v>
          </cell>
          <cell r="F79" t="str">
            <v>301-074</v>
          </cell>
          <cell r="G79">
            <v>0.77811839999999988</v>
          </cell>
          <cell r="H79">
            <v>0.19825999999999999</v>
          </cell>
          <cell r="I79">
            <v>0</v>
          </cell>
          <cell r="J79">
            <v>1.1683880523376862</v>
          </cell>
          <cell r="K79">
            <v>2.1447664523376861</v>
          </cell>
          <cell r="L79">
            <v>0</v>
          </cell>
          <cell r="M79">
            <v>1.0392066294585727</v>
          </cell>
          <cell r="N79">
            <v>3.1839730817962586</v>
          </cell>
          <cell r="O79">
            <v>3.9644365192792135</v>
          </cell>
          <cell r="P79">
            <v>-0.19686617093943362</v>
          </cell>
          <cell r="Q79">
            <v>1.5645868965658868E-3</v>
          </cell>
          <cell r="R79">
            <v>3.1855376686928243</v>
          </cell>
          <cell r="S79">
            <v>2.4531062395233949</v>
          </cell>
          <cell r="T79">
            <v>7.8144623313071762</v>
          </cell>
          <cell r="U79">
            <v>11</v>
          </cell>
          <cell r="V79">
            <v>11</v>
          </cell>
          <cell r="W79" t="str">
            <v>bez zmian</v>
          </cell>
        </row>
        <row r="80">
          <cell r="F80" t="str">
            <v>301-075</v>
          </cell>
          <cell r="O80">
            <v>0</v>
          </cell>
          <cell r="S80" t="e">
            <v>#DIV/0!</v>
          </cell>
          <cell r="V80">
            <v>0</v>
          </cell>
        </row>
        <row r="81">
          <cell r="C81">
            <v>76</v>
          </cell>
          <cell r="D81" t="str">
            <v>A15</v>
          </cell>
          <cell r="E81" t="str">
            <v>Cukier w dobowej zbiórce</v>
          </cell>
          <cell r="F81" t="str">
            <v>301-076</v>
          </cell>
          <cell r="G81">
            <v>0.222048</v>
          </cell>
          <cell r="H81">
            <v>6.9999999999999993E-2</v>
          </cell>
          <cell r="I81">
            <v>0</v>
          </cell>
          <cell r="J81">
            <v>1.1683880523376862</v>
          </cell>
          <cell r="K81">
            <v>1.4604360523376863</v>
          </cell>
          <cell r="L81">
            <v>0</v>
          </cell>
          <cell r="M81">
            <v>1.0392066294585727</v>
          </cell>
          <cell r="N81">
            <v>2.4996426817962591</v>
          </cell>
          <cell r="O81">
            <v>2.4269029192792138</v>
          </cell>
          <cell r="P81">
            <v>2.9972258856835108E-2</v>
          </cell>
          <cell r="Q81">
            <v>1.5645868965658868E-3</v>
          </cell>
          <cell r="R81">
            <v>2.5012072686928248</v>
          </cell>
          <cell r="S81">
            <v>2.1984554419518143</v>
          </cell>
          <cell r="T81">
            <v>5.4987927313071747</v>
          </cell>
          <cell r="U81">
            <v>8</v>
          </cell>
          <cell r="V81">
            <v>8</v>
          </cell>
          <cell r="W81" t="str">
            <v>bez zmian</v>
          </cell>
        </row>
        <row r="82">
          <cell r="C82">
            <v>77</v>
          </cell>
          <cell r="D82" t="str">
            <v>A12</v>
          </cell>
          <cell r="E82" t="str">
            <v>Ciężar właściwy moczu</v>
          </cell>
          <cell r="F82" t="str">
            <v>301-077</v>
          </cell>
          <cell r="G82">
            <v>0</v>
          </cell>
          <cell r="H82">
            <v>6.9999999999999993E-2</v>
          </cell>
          <cell r="I82">
            <v>0</v>
          </cell>
          <cell r="J82">
            <v>1.1683880523376862</v>
          </cell>
          <cell r="K82">
            <v>1.2383880523376862</v>
          </cell>
          <cell r="L82">
            <v>0</v>
          </cell>
          <cell r="M82">
            <v>1.0392066294585727</v>
          </cell>
          <cell r="N82">
            <v>2.2775946817962591</v>
          </cell>
          <cell r="O82">
            <v>2.1343785192792137</v>
          </cell>
          <cell r="P82">
            <v>6.7099701961679192E-2</v>
          </cell>
          <cell r="Q82">
            <v>1.5645868965658868E-3</v>
          </cell>
          <cell r="R82">
            <v>2.2791592686928248</v>
          </cell>
          <cell r="S82">
            <v>2.0713079582256388</v>
          </cell>
          <cell r="T82">
            <v>4.7208407313071747</v>
          </cell>
          <cell r="U82">
            <v>7</v>
          </cell>
          <cell r="V82">
            <v>7</v>
          </cell>
          <cell r="W82" t="str">
            <v>bez zmian</v>
          </cell>
        </row>
        <row r="83">
          <cell r="C83">
            <v>78</v>
          </cell>
          <cell r="E83" t="str">
            <v>ph moczu</v>
          </cell>
          <cell r="F83" t="str">
            <v>301-078</v>
          </cell>
          <cell r="G83">
            <v>0.8479000000000001</v>
          </cell>
          <cell r="H83">
            <v>6.9999999999999993E-2</v>
          </cell>
          <cell r="I83">
            <v>0</v>
          </cell>
          <cell r="J83">
            <v>1.1683880523376862</v>
          </cell>
          <cell r="K83">
            <v>2.0862880523376863</v>
          </cell>
          <cell r="L83">
            <v>0</v>
          </cell>
          <cell r="M83">
            <v>1.0392066294585727</v>
          </cell>
          <cell r="N83">
            <v>3.1254946817962592</v>
          </cell>
          <cell r="O83">
            <v>2.9575785192792137</v>
          </cell>
          <cell r="P83">
            <v>5.6774878983760033E-2</v>
          </cell>
          <cell r="Q83">
            <v>1.5645868965658868E-3</v>
          </cell>
          <cell r="R83">
            <v>3.1270592686928249</v>
          </cell>
          <cell r="S83">
            <v>1.238524888249446</v>
          </cell>
          <cell r="T83">
            <v>3.8729407313071751</v>
          </cell>
          <cell r="U83">
            <v>7</v>
          </cell>
          <cell r="V83">
            <v>7</v>
          </cell>
          <cell r="W83" t="str">
            <v>bez zmian</v>
          </cell>
        </row>
        <row r="84">
          <cell r="C84">
            <v>79</v>
          </cell>
          <cell r="D84" t="str">
            <v>A17</v>
          </cell>
          <cell r="E84" t="str">
            <v>Kał na krew utajoną</v>
          </cell>
          <cell r="F84" t="str">
            <v>301-079</v>
          </cell>
          <cell r="G84">
            <v>2.8656000000000001</v>
          </cell>
          <cell r="H84">
            <v>6.9999999999999993E-2</v>
          </cell>
          <cell r="I84">
            <v>0</v>
          </cell>
          <cell r="J84">
            <v>1.1683880523376862</v>
          </cell>
          <cell r="K84">
            <v>4.1039880523376864</v>
          </cell>
          <cell r="L84">
            <v>0</v>
          </cell>
          <cell r="M84">
            <v>1.0392066294585727</v>
          </cell>
          <cell r="N84">
            <v>5.1431946817962588</v>
          </cell>
          <cell r="O84">
            <v>4.9999785192792139</v>
          </cell>
          <cell r="P84">
            <v>2.8643355559393617E-2</v>
          </cell>
          <cell r="Q84">
            <v>1.5645868965658868E-3</v>
          </cell>
          <cell r="R84">
            <v>5.144759268692825</v>
          </cell>
          <cell r="S84">
            <v>1.1380980966277299</v>
          </cell>
          <cell r="T84">
            <v>5.8552407313071759</v>
          </cell>
          <cell r="U84">
            <v>11</v>
          </cell>
          <cell r="V84">
            <v>11</v>
          </cell>
          <cell r="W84" t="str">
            <v>bez zmian</v>
          </cell>
        </row>
        <row r="85">
          <cell r="C85">
            <v>80</v>
          </cell>
          <cell r="D85" t="str">
            <v>A03</v>
          </cell>
          <cell r="E85" t="str">
            <v>Płyn mózg.– rdzeń: badanie ogólne (cytoza, białko, glukoza)</v>
          </cell>
          <cell r="F85" t="str">
            <v>301-080</v>
          </cell>
          <cell r="G85">
            <v>0.99044639999999984</v>
          </cell>
          <cell r="H85">
            <v>0.13</v>
          </cell>
          <cell r="I85">
            <v>0</v>
          </cell>
          <cell r="J85">
            <v>7.0951107244586042</v>
          </cell>
          <cell r="K85">
            <v>8.2155571244586039</v>
          </cell>
          <cell r="L85">
            <v>0</v>
          </cell>
          <cell r="M85">
            <v>6.3106483217178431</v>
          </cell>
          <cell r="N85">
            <v>14.526205446176448</v>
          </cell>
          <cell r="O85">
            <v>16.320219640937381</v>
          </cell>
          <cell r="P85">
            <v>-0.1099258609400609</v>
          </cell>
          <cell r="Q85">
            <v>9.5010533931441255E-3</v>
          </cell>
          <cell r="R85">
            <v>14.535706499569592</v>
          </cell>
          <cell r="S85">
            <v>0.51351432423676335</v>
          </cell>
          <cell r="T85">
            <v>7.4642935004304078</v>
          </cell>
          <cell r="U85">
            <v>22</v>
          </cell>
          <cell r="V85">
            <v>22</v>
          </cell>
          <cell r="W85" t="str">
            <v>bez zmian</v>
          </cell>
        </row>
        <row r="86">
          <cell r="C86">
            <v>81</v>
          </cell>
          <cell r="D86" t="str">
            <v>A03</v>
          </cell>
          <cell r="E86" t="str">
            <v>Płyn mózg.–rdzeń: badanie ogólne (cytoza, białko, glukoza, rozmaz)</v>
          </cell>
          <cell r="F86" t="str">
            <v>301-081</v>
          </cell>
          <cell r="G86">
            <v>1.8694463999999997</v>
          </cell>
          <cell r="H86">
            <v>18.57</v>
          </cell>
          <cell r="I86">
            <v>0</v>
          </cell>
          <cell r="J86">
            <v>14.038008940000569</v>
          </cell>
          <cell r="K86">
            <v>34.477455340000574</v>
          </cell>
          <cell r="L86">
            <v>0</v>
          </cell>
          <cell r="M86">
            <v>12.485913327904335</v>
          </cell>
          <cell r="N86">
            <v>46.963368667904909</v>
          </cell>
          <cell r="O86">
            <v>48.919986891199336</v>
          </cell>
          <cell r="P86">
            <v>-3.9996294922278915E-2</v>
          </cell>
          <cell r="Q86">
            <v>1.8798279216785202E-2</v>
          </cell>
          <cell r="R86">
            <v>46.982166947121698</v>
          </cell>
          <cell r="S86">
            <v>0.29836497470743178</v>
          </cell>
          <cell r="T86">
            <v>14.017833052878302</v>
          </cell>
          <cell r="U86">
            <v>61</v>
          </cell>
          <cell r="V86">
            <v>61</v>
          </cell>
          <cell r="W86" t="str">
            <v>bez zmian</v>
          </cell>
        </row>
        <row r="87">
          <cell r="C87">
            <v>82</v>
          </cell>
          <cell r="D87" t="str">
            <v>A05</v>
          </cell>
          <cell r="E87" t="str">
            <v>Płyny z jam ciała:(cechy fizyczno – chemiczne / ph, ciężar właściwy, cytoza, TP, LDH)</v>
          </cell>
          <cell r="F87" t="str">
            <v>301-082</v>
          </cell>
          <cell r="G87">
            <v>2.9981800000000001</v>
          </cell>
          <cell r="H87">
            <v>0.19131999999999999</v>
          </cell>
          <cell r="I87">
            <v>0</v>
          </cell>
          <cell r="J87">
            <v>4.8771301349464604</v>
          </cell>
          <cell r="K87">
            <v>8.0666301349464611</v>
          </cell>
          <cell r="L87">
            <v>0</v>
          </cell>
          <cell r="M87">
            <v>4.3378960943908194</v>
          </cell>
          <cell r="N87">
            <v>12.40452622933728</v>
          </cell>
          <cell r="O87">
            <v>12.414048479683565</v>
          </cell>
          <cell r="P87">
            <v>-7.6705438696074316E-4</v>
          </cell>
          <cell r="Q87">
            <v>6.5309585173491938E-3</v>
          </cell>
          <cell r="R87">
            <v>12.411057187854629</v>
          </cell>
          <cell r="S87">
            <v>0.61146626731942344</v>
          </cell>
          <cell r="T87">
            <v>7.5889428121453708</v>
          </cell>
          <cell r="U87">
            <v>20</v>
          </cell>
          <cell r="V87">
            <v>20</v>
          </cell>
          <cell r="W87" t="str">
            <v>bez zmian</v>
          </cell>
        </row>
        <row r="88">
          <cell r="C88">
            <v>83</v>
          </cell>
          <cell r="D88" t="str">
            <v>A05</v>
          </cell>
          <cell r="E88" t="str">
            <v>Płyny z jam ciała : (cechy fizyczno-chemiczne/ ph, ciężar właściwy, cytoza, rozmaz, biochemia)</v>
          </cell>
          <cell r="F88" t="str">
            <v>301-083</v>
          </cell>
          <cell r="G88">
            <v>3.8771800000000001</v>
          </cell>
          <cell r="H88">
            <v>18.611319999999999</v>
          </cell>
          <cell r="I88">
            <v>0</v>
          </cell>
          <cell r="J88">
            <v>14.038008940000569</v>
          </cell>
          <cell r="K88">
            <v>36.526508940000568</v>
          </cell>
          <cell r="L88">
            <v>0</v>
          </cell>
          <cell r="M88">
            <v>12.485913327904335</v>
          </cell>
          <cell r="N88">
            <v>49.012422267904903</v>
          </cell>
          <cell r="O88">
            <v>49.005783291199343</v>
          </cell>
          <cell r="P88">
            <v>1.3547333109869788E-4</v>
          </cell>
          <cell r="Q88">
            <v>1.8798279216785202E-2</v>
          </cell>
          <cell r="R88">
            <v>49.031220547121691</v>
          </cell>
          <cell r="S88">
            <v>0.30529077770953084</v>
          </cell>
          <cell r="T88">
            <v>14.968779452878309</v>
          </cell>
          <cell r="U88">
            <v>64</v>
          </cell>
          <cell r="V88">
            <v>64</v>
          </cell>
          <cell r="W88" t="str">
            <v>bez zmian</v>
          </cell>
        </row>
        <row r="89">
          <cell r="C89">
            <v>84</v>
          </cell>
          <cell r="E89" t="str">
            <v>Łańcuchy KAPPA wolne</v>
          </cell>
          <cell r="F89" t="str">
            <v>301-084</v>
          </cell>
          <cell r="G89">
            <v>49.774802999999991</v>
          </cell>
          <cell r="H89">
            <v>6.9999999999999993E-2</v>
          </cell>
          <cell r="I89">
            <v>0</v>
          </cell>
          <cell r="J89">
            <v>0.85586942912404773</v>
          </cell>
          <cell r="K89">
            <v>50.70067242912404</v>
          </cell>
          <cell r="L89">
            <v>0</v>
          </cell>
          <cell r="M89">
            <v>0.76124125278163479</v>
          </cell>
          <cell r="N89">
            <v>51.461913681905678</v>
          </cell>
          <cell r="O89">
            <v>47.524399612776648</v>
          </cell>
          <cell r="P89">
            <v>8.285247370217072E-2</v>
          </cell>
          <cell r="Q89">
            <v>1.1460936212926895E-3</v>
          </cell>
          <cell r="R89">
            <v>51.463059775526972</v>
          </cell>
          <cell r="S89">
            <v>0.28247329808761207</v>
          </cell>
          <cell r="T89">
            <v>14.536940224473028</v>
          </cell>
          <cell r="U89">
            <v>66</v>
          </cell>
          <cell r="V89">
            <v>66</v>
          </cell>
          <cell r="W89" t="str">
            <v>bez zmian</v>
          </cell>
        </row>
        <row r="90">
          <cell r="C90">
            <v>85</v>
          </cell>
          <cell r="E90" t="str">
            <v>Łańcuchy LAMBDA wolne</v>
          </cell>
          <cell r="F90" t="str">
            <v>301-085</v>
          </cell>
          <cell r="G90">
            <v>49.774802999999991</v>
          </cell>
          <cell r="H90">
            <v>6.9999999999999993E-2</v>
          </cell>
          <cell r="I90">
            <v>0</v>
          </cell>
          <cell r="J90">
            <v>0.85586942912404773</v>
          </cell>
          <cell r="K90">
            <v>50.70067242912404</v>
          </cell>
          <cell r="L90">
            <v>0</v>
          </cell>
          <cell r="M90">
            <v>0.76124125278163479</v>
          </cell>
          <cell r="N90">
            <v>51.461913681905678</v>
          </cell>
          <cell r="O90">
            <v>47.524399612776648</v>
          </cell>
          <cell r="P90">
            <v>8.285247370217072E-2</v>
          </cell>
          <cell r="Q90">
            <v>1.1460936212926895E-3</v>
          </cell>
          <cell r="R90">
            <v>51.463059775526972</v>
          </cell>
          <cell r="S90">
            <v>0.28247329808761207</v>
          </cell>
          <cell r="T90">
            <v>14.536940224473028</v>
          </cell>
          <cell r="U90">
            <v>66</v>
          </cell>
          <cell r="V90">
            <v>66</v>
          </cell>
          <cell r="W90" t="str">
            <v>bez zmian</v>
          </cell>
        </row>
        <row r="91">
          <cell r="C91">
            <v>86</v>
          </cell>
          <cell r="D91" t="str">
            <v>G41</v>
          </cell>
          <cell r="E91" t="str">
            <v>Czynnik XII</v>
          </cell>
          <cell r="F91" t="str">
            <v>301-086</v>
          </cell>
          <cell r="G91">
            <v>23.241438000000006</v>
          </cell>
          <cell r="H91">
            <v>6.9999999999999993E-2</v>
          </cell>
          <cell r="I91">
            <v>0</v>
          </cell>
          <cell r="J91">
            <v>0.85586942912404773</v>
          </cell>
          <cell r="K91">
            <v>24.167307429124055</v>
          </cell>
          <cell r="L91">
            <v>0</v>
          </cell>
          <cell r="M91">
            <v>0.76124125278163479</v>
          </cell>
          <cell r="N91">
            <v>24.928548681905689</v>
          </cell>
          <cell r="O91">
            <v>69.078411612776677</v>
          </cell>
          <cell r="P91">
            <v>-0.63912678216105756</v>
          </cell>
          <cell r="Q91">
            <v>1.1460936212926895E-3</v>
          </cell>
          <cell r="R91">
            <v>24.929694775526983</v>
          </cell>
          <cell r="S91">
            <v>2.3293628641406214</v>
          </cell>
          <cell r="T91">
            <v>58.070305224473017</v>
          </cell>
          <cell r="U91">
            <v>83</v>
          </cell>
          <cell r="V91">
            <v>83</v>
          </cell>
          <cell r="W91" t="str">
            <v>bez zmian</v>
          </cell>
        </row>
        <row r="92">
          <cell r="C92">
            <v>87</v>
          </cell>
          <cell r="E92" t="str">
            <v>Przygotowanie i wysłanie materiału do Zakładów Diagnostycznych</v>
          </cell>
          <cell r="F92" t="str">
            <v>301-087</v>
          </cell>
          <cell r="G92">
            <v>0</v>
          </cell>
          <cell r="H92">
            <v>0</v>
          </cell>
          <cell r="I92">
            <v>0</v>
          </cell>
          <cell r="J92">
            <v>11.364313571405024</v>
          </cell>
          <cell r="K92">
            <v>11.364313571405024</v>
          </cell>
          <cell r="L92">
            <v>0</v>
          </cell>
          <cell r="M92">
            <v>10.107831879161372</v>
          </cell>
          <cell r="N92">
            <v>21.472145450566394</v>
          </cell>
          <cell r="O92">
            <v>18.897414781911372</v>
          </cell>
          <cell r="P92">
            <v>0.13624777242649916</v>
          </cell>
          <cell r="Q92">
            <v>1.5217937282661711E-2</v>
          </cell>
          <cell r="R92">
            <v>21.487363387849054</v>
          </cell>
          <cell r="S92">
            <v>0.6754033219523683</v>
          </cell>
          <cell r="T92">
            <v>14.512636612150946</v>
          </cell>
          <cell r="U92">
            <v>36</v>
          </cell>
          <cell r="V92">
            <v>36</v>
          </cell>
          <cell r="W92" t="str">
            <v>bez zmian</v>
          </cell>
        </row>
        <row r="93">
          <cell r="C93">
            <v>88</v>
          </cell>
          <cell r="E93" t="str">
            <v xml:space="preserve">Lipaza *)  </v>
          </cell>
          <cell r="F93" t="str">
            <v>301-088</v>
          </cell>
          <cell r="G93">
            <v>0</v>
          </cell>
          <cell r="H93">
            <v>6.9999999999999993E-2</v>
          </cell>
          <cell r="I93">
            <v>0</v>
          </cell>
          <cell r="J93">
            <v>4.2491837238869383</v>
          </cell>
          <cell r="K93">
            <v>4.3191837238869386</v>
          </cell>
          <cell r="L93">
            <v>0</v>
          </cell>
          <cell r="M93">
            <v>3.7793778247011107</v>
          </cell>
          <cell r="N93">
            <v>8.0985615485880498</v>
          </cell>
          <cell r="O93">
            <v>7.5934867485067965</v>
          </cell>
          <cell r="P93">
            <v>6.651421366878299E-2</v>
          </cell>
          <cell r="Q93">
            <v>5.6900763082889548E-3</v>
          </cell>
          <cell r="R93">
            <v>5.7838132157662994E-3</v>
          </cell>
          <cell r="S93">
            <v>-1</v>
          </cell>
          <cell r="T93">
            <v>5.0609598496562059E-3</v>
          </cell>
          <cell r="U93">
            <v>0</v>
          </cell>
          <cell r="V93">
            <v>0</v>
          </cell>
          <cell r="W93" t="str">
            <v>nowe bad.</v>
          </cell>
        </row>
        <row r="94">
          <cell r="C94">
            <v>89</v>
          </cell>
          <cell r="E94" t="str">
            <v>Odpis</v>
          </cell>
          <cell r="F94" t="str">
            <v>301-089</v>
          </cell>
          <cell r="G94">
            <v>0</v>
          </cell>
          <cell r="H94">
            <v>0</v>
          </cell>
          <cell r="I94">
            <v>0</v>
          </cell>
          <cell r="J94">
            <v>1.7046470357107537</v>
          </cell>
          <cell r="K94">
            <v>1.7046470357107537</v>
          </cell>
          <cell r="L94">
            <v>0</v>
          </cell>
          <cell r="M94">
            <v>1.516174781874206</v>
          </cell>
          <cell r="N94">
            <v>3.2208218175849597</v>
          </cell>
          <cell r="O94">
            <v>2.8346122172867059</v>
          </cell>
          <cell r="P94">
            <v>0.13624777242649933</v>
          </cell>
          <cell r="Q94">
            <v>2.2826905923992568E-3</v>
          </cell>
          <cell r="R94">
            <v>3.2231045081773591</v>
          </cell>
          <cell r="S94">
            <v>0.24103949774249467</v>
          </cell>
          <cell r="T94">
            <v>0.77689549182264095</v>
          </cell>
          <cell r="U94">
            <v>4</v>
          </cell>
          <cell r="V94">
            <v>4</v>
          </cell>
          <cell r="W94" t="str">
            <v>bez zmian</v>
          </cell>
        </row>
        <row r="95">
          <cell r="C95">
            <v>90</v>
          </cell>
          <cell r="E95" t="str">
            <v>TSH</v>
          </cell>
          <cell r="F95" t="str">
            <v>301-090</v>
          </cell>
          <cell r="G95">
            <v>3.8098296000000005</v>
          </cell>
          <cell r="H95">
            <v>0.125</v>
          </cell>
          <cell r="I95">
            <v>0</v>
          </cell>
          <cell r="J95">
            <v>1.0547449166236358</v>
          </cell>
          <cell r="K95">
            <v>4.9895745166236365</v>
          </cell>
          <cell r="L95">
            <v>0</v>
          </cell>
          <cell r="M95">
            <v>0.9381283106669589</v>
          </cell>
          <cell r="N95">
            <v>5.9277028272905952</v>
          </cell>
          <cell r="O95">
            <v>4.7061843714600986</v>
          </cell>
          <cell r="P95">
            <v>0.25955601383536941</v>
          </cell>
          <cell r="Q95">
            <v>1.4124075237392695E-3</v>
          </cell>
          <cell r="R95">
            <v>5.9291152348143346</v>
          </cell>
          <cell r="S95">
            <v>2.3731845659812487</v>
          </cell>
          <cell r="T95">
            <v>14.070884765185665</v>
          </cell>
          <cell r="U95">
            <v>20</v>
          </cell>
          <cell r="V95">
            <v>20</v>
          </cell>
          <cell r="W95" t="str">
            <v>bez zmian</v>
          </cell>
        </row>
        <row r="96">
          <cell r="C96">
            <v>91</v>
          </cell>
          <cell r="E96" t="str">
            <v>FT3</v>
          </cell>
          <cell r="F96" t="str">
            <v>301-091</v>
          </cell>
          <cell r="G96">
            <v>4.0626360000000004</v>
          </cell>
          <cell r="H96">
            <v>0.125</v>
          </cell>
          <cell r="I96">
            <v>0</v>
          </cell>
          <cell r="J96">
            <v>1.0547449166236358</v>
          </cell>
          <cell r="K96">
            <v>5.2423809166236364</v>
          </cell>
          <cell r="L96">
            <v>0</v>
          </cell>
          <cell r="M96">
            <v>0.9381283106669589</v>
          </cell>
          <cell r="N96">
            <v>6.180509227290595</v>
          </cell>
          <cell r="O96">
            <v>4.5616363714600991</v>
          </cell>
          <cell r="P96">
            <v>0.35488862416982248</v>
          </cell>
          <cell r="Q96">
            <v>1.4124075237392695E-3</v>
          </cell>
          <cell r="R96">
            <v>6.1819216348143344</v>
          </cell>
          <cell r="S96">
            <v>2.2352399757653467</v>
          </cell>
          <cell r="T96">
            <v>13.818078365185665</v>
          </cell>
          <cell r="U96">
            <v>20</v>
          </cell>
          <cell r="V96">
            <v>20</v>
          </cell>
          <cell r="W96" t="str">
            <v>bez zmian</v>
          </cell>
        </row>
        <row r="97">
          <cell r="C97">
            <v>92</v>
          </cell>
          <cell r="E97" t="str">
            <v>FT4</v>
          </cell>
          <cell r="F97" t="str">
            <v>301-092</v>
          </cell>
          <cell r="G97">
            <v>4.0377960000000002</v>
          </cell>
          <cell r="H97">
            <v>0.125</v>
          </cell>
          <cell r="I97">
            <v>0</v>
          </cell>
          <cell r="J97">
            <v>1.0547449166236358</v>
          </cell>
          <cell r="K97">
            <v>5.2175409166236362</v>
          </cell>
          <cell r="L97">
            <v>0</v>
          </cell>
          <cell r="M97">
            <v>0.9381283106669589</v>
          </cell>
          <cell r="N97">
            <v>6.1556692272905948</v>
          </cell>
          <cell r="O97">
            <v>4.5616363714600991</v>
          </cell>
          <cell r="P97">
            <v>0.349443209854159</v>
          </cell>
          <cell r="Q97">
            <v>1.4124075237392695E-3</v>
          </cell>
          <cell r="R97">
            <v>6.1570816348143342</v>
          </cell>
          <cell r="S97">
            <v>2.2482921595375429</v>
          </cell>
          <cell r="T97">
            <v>13.842918365185664</v>
          </cell>
          <cell r="U97">
            <v>20</v>
          </cell>
          <cell r="V97">
            <v>20</v>
          </cell>
          <cell r="W97" t="str">
            <v>bez zmian</v>
          </cell>
        </row>
        <row r="98">
          <cell r="C98">
            <v>93</v>
          </cell>
          <cell r="E98" t="str">
            <v>Anty TG</v>
          </cell>
          <cell r="F98" t="str">
            <v>301-093</v>
          </cell>
          <cell r="G98">
            <v>4.4858880000000001</v>
          </cell>
          <cell r="H98">
            <v>0.125</v>
          </cell>
          <cell r="I98">
            <v>0</v>
          </cell>
          <cell r="J98">
            <v>1.0547449166236358</v>
          </cell>
          <cell r="K98">
            <v>5.6656329166236361</v>
          </cell>
          <cell r="L98">
            <v>0</v>
          </cell>
          <cell r="M98">
            <v>0.9381283106669589</v>
          </cell>
          <cell r="N98">
            <v>6.6037612272905948</v>
          </cell>
          <cell r="O98">
            <v>8.1179297714600995</v>
          </cell>
          <cell r="P98">
            <v>-0.18652151309473139</v>
          </cell>
          <cell r="Q98">
            <v>1.4124075237392695E-3</v>
          </cell>
          <cell r="R98">
            <v>6.6051736348143342</v>
          </cell>
          <cell r="S98">
            <v>3.5418942269552121</v>
          </cell>
          <cell r="T98">
            <v>23.394826365185665</v>
          </cell>
          <cell r="U98">
            <v>30</v>
          </cell>
          <cell r="V98">
            <v>30</v>
          </cell>
          <cell r="W98" t="str">
            <v>bez zmian</v>
          </cell>
        </row>
        <row r="99">
          <cell r="C99">
            <v>94</v>
          </cell>
          <cell r="E99" t="str">
            <v>Anty TPO</v>
          </cell>
          <cell r="F99" t="str">
            <v>301-094</v>
          </cell>
          <cell r="G99">
            <v>7.8310799999999983</v>
          </cell>
          <cell r="H99">
            <v>0.125</v>
          </cell>
          <cell r="I99">
            <v>0</v>
          </cell>
          <cell r="J99">
            <v>1.0547449166236358</v>
          </cell>
          <cell r="K99">
            <v>9.0108249166236334</v>
          </cell>
          <cell r="L99">
            <v>0</v>
          </cell>
          <cell r="M99">
            <v>0.9381283106669589</v>
          </cell>
          <cell r="N99">
            <v>9.9489532272905929</v>
          </cell>
          <cell r="O99">
            <v>14.278684371460104</v>
          </cell>
          <cell r="P99">
            <v>-0.30323039795064555</v>
          </cell>
          <cell r="Q99">
            <v>1.4124075237392695E-3</v>
          </cell>
          <cell r="R99">
            <v>9.9503656348143323</v>
          </cell>
          <cell r="S99">
            <v>2.6179575023899853</v>
          </cell>
          <cell r="T99">
            <v>26.049634365185671</v>
          </cell>
          <cell r="U99">
            <v>36</v>
          </cell>
          <cell r="V99">
            <v>36</v>
          </cell>
          <cell r="W99" t="str">
            <v>bez zmian</v>
          </cell>
        </row>
        <row r="100">
          <cell r="C100">
            <v>95</v>
          </cell>
          <cell r="E100" t="str">
            <v>Estradiol</v>
          </cell>
          <cell r="F100" t="str">
            <v>301-095</v>
          </cell>
          <cell r="G100">
            <v>6.0868799999999998</v>
          </cell>
          <cell r="H100">
            <v>0.125</v>
          </cell>
          <cell r="I100">
            <v>0</v>
          </cell>
          <cell r="J100">
            <v>1.0547449166236358</v>
          </cell>
          <cell r="K100">
            <v>7.2666249166236359</v>
          </cell>
          <cell r="L100">
            <v>0</v>
          </cell>
          <cell r="M100">
            <v>0.9381283106669589</v>
          </cell>
          <cell r="N100">
            <v>8.2047532272905954</v>
          </cell>
          <cell r="O100">
            <v>12.073624371460101</v>
          </cell>
          <cell r="P100">
            <v>-0.32043991308151248</v>
          </cell>
          <cell r="Q100">
            <v>1.4124075237392695E-3</v>
          </cell>
          <cell r="R100">
            <v>8.2061656348143348</v>
          </cell>
          <cell r="S100">
            <v>1.6809110343405531</v>
          </cell>
          <cell r="T100">
            <v>13.793834365185665</v>
          </cell>
          <cell r="U100">
            <v>22</v>
          </cell>
          <cell r="V100">
            <v>22</v>
          </cell>
          <cell r="W100" t="str">
            <v>bez zmian</v>
          </cell>
        </row>
        <row r="101">
          <cell r="C101">
            <v>96</v>
          </cell>
          <cell r="E101" t="str">
            <v>Progesteron</v>
          </cell>
          <cell r="F101" t="str">
            <v>301-096</v>
          </cell>
          <cell r="G101">
            <v>7.2359999999999998</v>
          </cell>
          <cell r="H101">
            <v>0.125</v>
          </cell>
          <cell r="I101">
            <v>0</v>
          </cell>
          <cell r="J101">
            <v>1.0547449166236358</v>
          </cell>
          <cell r="K101">
            <v>8.4157449166236358</v>
          </cell>
          <cell r="L101">
            <v>0</v>
          </cell>
          <cell r="M101">
            <v>0.9381283106669589</v>
          </cell>
          <cell r="N101">
            <v>9.3538732272905953</v>
          </cell>
          <cell r="O101">
            <v>6.8297043714601005</v>
          </cell>
          <cell r="P101">
            <v>0.3695868398606631</v>
          </cell>
          <cell r="Q101">
            <v>1.4124075237392695E-3</v>
          </cell>
          <cell r="R101">
            <v>9.3552856348143347</v>
          </cell>
          <cell r="S101">
            <v>1.351611790251513</v>
          </cell>
          <cell r="T101">
            <v>12.644714365185665</v>
          </cell>
          <cell r="U101">
            <v>22</v>
          </cell>
          <cell r="V101">
            <v>22</v>
          </cell>
          <cell r="W101" t="str">
            <v>bez zmian</v>
          </cell>
        </row>
        <row r="102">
          <cell r="C102">
            <v>97</v>
          </cell>
          <cell r="E102" t="str">
            <v>Testosteron</v>
          </cell>
          <cell r="F102" t="str">
            <v>301-097</v>
          </cell>
          <cell r="G102">
            <v>4.0953600000000003</v>
          </cell>
          <cell r="H102">
            <v>0.125</v>
          </cell>
          <cell r="I102">
            <v>0</v>
          </cell>
          <cell r="J102">
            <v>1.0547449166236358</v>
          </cell>
          <cell r="K102">
            <v>5.2751049166236363</v>
          </cell>
          <cell r="L102">
            <v>0</v>
          </cell>
          <cell r="M102">
            <v>0.9381283106669589</v>
          </cell>
          <cell r="N102">
            <v>6.213233227290595</v>
          </cell>
          <cell r="O102">
            <v>7.6349043714601006</v>
          </cell>
          <cell r="P102">
            <v>-0.18620680430311989</v>
          </cell>
          <cell r="Q102">
            <v>1.4124075237392695E-3</v>
          </cell>
          <cell r="R102">
            <v>6.2146456348143344</v>
          </cell>
          <cell r="S102">
            <v>2.5400248530272411</v>
          </cell>
          <cell r="T102">
            <v>15.785354365185665</v>
          </cell>
          <cell r="U102">
            <v>22</v>
          </cell>
          <cell r="V102">
            <v>22</v>
          </cell>
          <cell r="W102" t="str">
            <v>bez zmian</v>
          </cell>
        </row>
        <row r="103">
          <cell r="C103">
            <v>98</v>
          </cell>
          <cell r="E103" t="str">
            <v>Prolaktyna</v>
          </cell>
          <cell r="F103" t="str">
            <v>301-098</v>
          </cell>
          <cell r="G103">
            <v>8.4110399999999998</v>
          </cell>
          <cell r="H103">
            <v>0.125</v>
          </cell>
          <cell r="I103">
            <v>0</v>
          </cell>
          <cell r="J103">
            <v>1.0547449166236358</v>
          </cell>
          <cell r="K103">
            <v>9.590784916623635</v>
          </cell>
          <cell r="L103">
            <v>0</v>
          </cell>
          <cell r="M103">
            <v>0.9381283106669589</v>
          </cell>
          <cell r="N103">
            <v>10.528913227290595</v>
          </cell>
          <cell r="O103">
            <v>7.5403843714600995</v>
          </cell>
          <cell r="P103">
            <v>0.39633640788152613</v>
          </cell>
          <cell r="Q103">
            <v>1.4124075237392695E-3</v>
          </cell>
          <cell r="R103">
            <v>10.530325634814334</v>
          </cell>
          <cell r="S103">
            <v>1.0892041483755972</v>
          </cell>
          <cell r="T103">
            <v>11.469674365185666</v>
          </cell>
          <cell r="U103">
            <v>22</v>
          </cell>
          <cell r="V103">
            <v>22</v>
          </cell>
          <cell r="W103" t="str">
            <v>bez zmian</v>
          </cell>
        </row>
        <row r="104">
          <cell r="C104">
            <v>99</v>
          </cell>
          <cell r="E104" t="str">
            <v xml:space="preserve"> LH</v>
          </cell>
          <cell r="F104" t="str">
            <v>301-099</v>
          </cell>
          <cell r="G104">
            <v>6.5188800000000002</v>
          </cell>
          <cell r="H104">
            <v>0.125</v>
          </cell>
          <cell r="I104">
            <v>0</v>
          </cell>
          <cell r="J104">
            <v>1.0547449166236358</v>
          </cell>
          <cell r="K104">
            <v>7.6986249166236362</v>
          </cell>
          <cell r="L104">
            <v>0</v>
          </cell>
          <cell r="M104">
            <v>0.9381283106669589</v>
          </cell>
          <cell r="N104">
            <v>8.6367532272905958</v>
          </cell>
          <cell r="O104">
            <v>7.4657843714600993</v>
          </cell>
          <cell r="P104">
            <v>0.15684471953232793</v>
          </cell>
          <cell r="Q104">
            <v>1.4124075237392695E-3</v>
          </cell>
          <cell r="R104">
            <v>8.6381656348143352</v>
          </cell>
          <cell r="S104">
            <v>1.546837017263661</v>
          </cell>
          <cell r="T104">
            <v>13.361834365185665</v>
          </cell>
          <cell r="U104">
            <v>22</v>
          </cell>
          <cell r="V104">
            <v>22</v>
          </cell>
          <cell r="W104" t="str">
            <v>bez zmian</v>
          </cell>
        </row>
        <row r="105">
          <cell r="C105">
            <v>100</v>
          </cell>
          <cell r="E105" t="str">
            <v xml:space="preserve"> FSH</v>
          </cell>
          <cell r="F105" t="str">
            <v>301-100</v>
          </cell>
          <cell r="G105">
            <v>7.1755199999999997</v>
          </cell>
          <cell r="H105">
            <v>0</v>
          </cell>
          <cell r="I105">
            <v>0</v>
          </cell>
          <cell r="J105">
            <v>1.0547449166236358</v>
          </cell>
          <cell r="K105">
            <v>8.2302649166236357</v>
          </cell>
          <cell r="L105">
            <v>0</v>
          </cell>
          <cell r="M105">
            <v>0.9381283106669589</v>
          </cell>
          <cell r="N105">
            <v>9.1683932272905952</v>
          </cell>
          <cell r="O105">
            <v>7.8361843714600994</v>
          </cell>
          <cell r="P105">
            <v>0.17000733937329096</v>
          </cell>
          <cell r="Q105">
            <v>1.4124075237392695E-3</v>
          </cell>
          <cell r="R105">
            <v>9.1698056348143346</v>
          </cell>
          <cell r="S105">
            <v>1.3991784423951363</v>
          </cell>
          <cell r="T105">
            <v>12.830194365185665</v>
          </cell>
          <cell r="U105">
            <v>22</v>
          </cell>
          <cell r="V105">
            <v>22</v>
          </cell>
          <cell r="W105" t="str">
            <v>bez zmian</v>
          </cell>
        </row>
        <row r="106">
          <cell r="C106">
            <v>101</v>
          </cell>
          <cell r="E106" t="str">
            <v xml:space="preserve"> Parathormon</v>
          </cell>
          <cell r="F106" t="str">
            <v>301-101</v>
          </cell>
          <cell r="G106">
            <v>9.29664</v>
          </cell>
          <cell r="H106">
            <v>0.125</v>
          </cell>
          <cell r="I106">
            <v>0</v>
          </cell>
          <cell r="J106">
            <v>1.0547449166236358</v>
          </cell>
          <cell r="K106">
            <v>10.476384916623635</v>
          </cell>
          <cell r="L106">
            <v>0</v>
          </cell>
          <cell r="M106">
            <v>0.9381283106669589</v>
          </cell>
          <cell r="N106">
            <v>11.414513227290595</v>
          </cell>
          <cell r="O106">
            <v>10.993296371460101</v>
          </cell>
          <cell r="P106">
            <v>3.8315791878769198E-2</v>
          </cell>
          <cell r="Q106">
            <v>1.4124075237392695E-3</v>
          </cell>
          <cell r="R106">
            <v>11.415925634814334</v>
          </cell>
          <cell r="S106">
            <v>2.5914739909451776</v>
          </cell>
          <cell r="T106">
            <v>29.584074365185664</v>
          </cell>
          <cell r="U106">
            <v>41</v>
          </cell>
          <cell r="V106">
            <v>41</v>
          </cell>
          <cell r="W106" t="str">
            <v>bez zmian</v>
          </cell>
        </row>
        <row r="107">
          <cell r="C107">
            <v>102</v>
          </cell>
          <cell r="E107" t="str">
            <v xml:space="preserve"> BNP  </v>
          </cell>
          <cell r="F107" t="str">
            <v>301-102</v>
          </cell>
          <cell r="G107">
            <v>0</v>
          </cell>
          <cell r="H107">
            <v>0.14599999999999999</v>
          </cell>
          <cell r="I107">
            <v>0</v>
          </cell>
          <cell r="J107">
            <v>4.2491837238869383</v>
          </cell>
          <cell r="K107">
            <v>4.3951837238869382</v>
          </cell>
          <cell r="L107">
            <v>0</v>
          </cell>
          <cell r="M107">
            <v>3.7793778247011107</v>
          </cell>
          <cell r="N107">
            <v>8.1745615485880485</v>
          </cell>
          <cell r="O107">
            <v>7.4979123485067962</v>
          </cell>
          <cell r="P107">
            <v>9.0245013362420343E-2</v>
          </cell>
          <cell r="Q107">
            <v>5.6900763082889548E-3</v>
          </cell>
          <cell r="R107">
            <v>8.1802516248963375</v>
          </cell>
          <cell r="S107">
            <v>10.002106552087938</v>
          </cell>
          <cell r="T107">
            <v>81.819748375103657</v>
          </cell>
          <cell r="U107">
            <v>90</v>
          </cell>
          <cell r="V107">
            <v>90</v>
          </cell>
          <cell r="W107" t="str">
            <v>bez zmian</v>
          </cell>
        </row>
        <row r="108">
          <cell r="C108">
            <v>103</v>
          </cell>
          <cell r="E108" t="str">
            <v xml:space="preserve"> HBS Ag</v>
          </cell>
          <cell r="F108" t="str">
            <v>301-103</v>
          </cell>
          <cell r="G108">
            <v>7.48062</v>
          </cell>
          <cell r="H108">
            <v>0.125</v>
          </cell>
          <cell r="I108">
            <v>0</v>
          </cell>
          <cell r="J108">
            <v>1.0547449166236358</v>
          </cell>
          <cell r="K108">
            <v>8.6603649166236352</v>
          </cell>
          <cell r="L108">
            <v>0</v>
          </cell>
          <cell r="M108">
            <v>0.9381283106669589</v>
          </cell>
          <cell r="N108">
            <v>9.5984932272905947</v>
          </cell>
          <cell r="O108">
            <v>6.9548843714600999</v>
          </cell>
          <cell r="P108">
            <v>0.38010823971117996</v>
          </cell>
          <cell r="Q108">
            <v>1.4124075237392695E-3</v>
          </cell>
          <cell r="R108">
            <v>9.5999056348143341</v>
          </cell>
          <cell r="S108">
            <v>1.6041922651131881</v>
          </cell>
          <cell r="T108">
            <v>15.400094365185664</v>
          </cell>
          <cell r="U108">
            <v>25</v>
          </cell>
          <cell r="V108">
            <v>25</v>
          </cell>
          <cell r="W108" t="str">
            <v>bez zmian</v>
          </cell>
        </row>
        <row r="109">
          <cell r="C109">
            <v>104</v>
          </cell>
          <cell r="E109" t="str">
            <v xml:space="preserve"> Anty HBS</v>
          </cell>
          <cell r="F109" t="str">
            <v>301-104</v>
          </cell>
          <cell r="G109">
            <v>9.4429800000000004</v>
          </cell>
          <cell r="H109">
            <v>0.125</v>
          </cell>
          <cell r="I109">
            <v>0</v>
          </cell>
          <cell r="J109">
            <v>1.0547449166236358</v>
          </cell>
          <cell r="K109">
            <v>10.622724916623635</v>
          </cell>
          <cell r="L109">
            <v>0</v>
          </cell>
          <cell r="M109">
            <v>0.9381283106669589</v>
          </cell>
          <cell r="N109">
            <v>11.560853227290595</v>
          </cell>
          <cell r="O109">
            <v>6.7187843714600994</v>
          </cell>
          <cell r="P109">
            <v>0.72067632894999967</v>
          </cell>
          <cell r="Q109">
            <v>1.4124075237392695E-3</v>
          </cell>
          <cell r="R109">
            <v>11.562265634814334</v>
          </cell>
          <cell r="S109">
            <v>1.5081589470389019</v>
          </cell>
          <cell r="T109">
            <v>17.437734365185666</v>
          </cell>
          <cell r="U109">
            <v>29</v>
          </cell>
          <cell r="V109">
            <v>29</v>
          </cell>
          <cell r="W109" t="str">
            <v>bez zmian</v>
          </cell>
        </row>
        <row r="110">
          <cell r="C110">
            <v>105</v>
          </cell>
          <cell r="E110" t="str">
            <v xml:space="preserve"> Anty HCV</v>
          </cell>
          <cell r="F110" t="str">
            <v>301-105</v>
          </cell>
          <cell r="G110">
            <v>8.2080540000000006</v>
          </cell>
          <cell r="H110">
            <v>0.125</v>
          </cell>
          <cell r="I110">
            <v>0</v>
          </cell>
          <cell r="J110">
            <v>1.0547449166236358</v>
          </cell>
          <cell r="K110">
            <v>9.3877989166236357</v>
          </cell>
          <cell r="L110">
            <v>0</v>
          </cell>
          <cell r="M110">
            <v>0.9381283106669589</v>
          </cell>
          <cell r="N110">
            <v>10.325927227290595</v>
          </cell>
          <cell r="O110">
            <v>7.5982083714600996</v>
          </cell>
          <cell r="P110">
            <v>0.35899500546420621</v>
          </cell>
          <cell r="Q110">
            <v>1.4124075237392695E-3</v>
          </cell>
          <cell r="R110">
            <v>10.327339634814335</v>
          </cell>
          <cell r="S110">
            <v>1.8080803987736151</v>
          </cell>
          <cell r="T110">
            <v>18.672660365185664</v>
          </cell>
          <cell r="U110">
            <v>29</v>
          </cell>
          <cell r="V110">
            <v>29</v>
          </cell>
          <cell r="W110" t="str">
            <v>bez zmian</v>
          </cell>
        </row>
        <row r="111">
          <cell r="C111">
            <v>106</v>
          </cell>
          <cell r="E111" t="str">
            <v xml:space="preserve"> Anty HBC</v>
          </cell>
          <cell r="F111" t="str">
            <v>301-106</v>
          </cell>
          <cell r="G111">
            <v>6.9805799999999989</v>
          </cell>
          <cell r="H111">
            <v>0.125</v>
          </cell>
          <cell r="I111">
            <v>0</v>
          </cell>
          <cell r="J111">
            <v>1.0547449166236358</v>
          </cell>
          <cell r="K111">
            <v>8.1603249166236349</v>
          </cell>
          <cell r="L111">
            <v>0</v>
          </cell>
          <cell r="M111">
            <v>0.9381283106669589</v>
          </cell>
          <cell r="N111">
            <v>9.0984532272905945</v>
          </cell>
          <cell r="O111">
            <v>7.6359043714600991</v>
          </cell>
          <cell r="P111">
            <v>0.1915357742426565</v>
          </cell>
          <cell r="Q111">
            <v>1.4124075237392695E-3</v>
          </cell>
          <cell r="R111">
            <v>9.0998656348143339</v>
          </cell>
          <cell r="S111">
            <v>2.1868602420953978</v>
          </cell>
          <cell r="T111">
            <v>19.900134365185664</v>
          </cell>
          <cell r="U111">
            <v>29</v>
          </cell>
          <cell r="V111">
            <v>29</v>
          </cell>
          <cell r="W111" t="str">
            <v>bez zmian</v>
          </cell>
        </row>
        <row r="112">
          <cell r="C112">
            <v>107</v>
          </cell>
          <cell r="E112" t="str">
            <v xml:space="preserve"> HIV</v>
          </cell>
          <cell r="F112" t="str">
            <v>301-107</v>
          </cell>
          <cell r="G112">
            <v>6.3649800000000001</v>
          </cell>
          <cell r="H112">
            <v>0.125</v>
          </cell>
          <cell r="I112">
            <v>0</v>
          </cell>
          <cell r="J112">
            <v>1.0547449166236358</v>
          </cell>
          <cell r="K112">
            <v>7.5447249166236361</v>
          </cell>
          <cell r="L112">
            <v>0</v>
          </cell>
          <cell r="M112">
            <v>0.9381283106669589</v>
          </cell>
          <cell r="N112">
            <v>8.4828532272905957</v>
          </cell>
          <cell r="O112">
            <v>7.0667183714600998</v>
          </cell>
          <cell r="P112">
            <v>0.2003949756296711</v>
          </cell>
          <cell r="Q112">
            <v>1.4124075237392695E-3</v>
          </cell>
          <cell r="R112">
            <v>8.484265634814335</v>
          </cell>
          <cell r="S112">
            <v>1.946630984467884</v>
          </cell>
          <cell r="T112">
            <v>16.515734365185665</v>
          </cell>
          <cell r="U112">
            <v>25</v>
          </cell>
          <cell r="V112">
            <v>25</v>
          </cell>
          <cell r="W112" t="str">
            <v>bez zmian</v>
          </cell>
        </row>
        <row r="113">
          <cell r="C113">
            <v>108</v>
          </cell>
          <cell r="E113" t="str">
            <v xml:space="preserve">Hemoglobina glikowana HbA1c  </v>
          </cell>
          <cell r="F113" t="str">
            <v>301-108</v>
          </cell>
          <cell r="G113">
            <v>9.6</v>
          </cell>
          <cell r="H113">
            <v>0.14599999999999999</v>
          </cell>
          <cell r="I113">
            <v>0</v>
          </cell>
          <cell r="J113">
            <v>4.2491837238869383</v>
          </cell>
          <cell r="K113">
            <v>13.995183723886939</v>
          </cell>
          <cell r="L113">
            <v>0</v>
          </cell>
          <cell r="M113">
            <v>3.7793778247011107</v>
          </cell>
          <cell r="N113">
            <v>17.77456154858805</v>
          </cell>
          <cell r="O113">
            <v>7.4979123485067962</v>
          </cell>
          <cell r="P113">
            <v>1.3706014050868227</v>
          </cell>
          <cell r="Q113">
            <v>5.6900763082889548E-3</v>
          </cell>
          <cell r="R113">
            <v>17.780251624896337</v>
          </cell>
          <cell r="S113">
            <v>0.68726521046492262</v>
          </cell>
          <cell r="T113">
            <v>12.219748375103663</v>
          </cell>
          <cell r="U113">
            <v>30</v>
          </cell>
          <cell r="V113">
            <v>30</v>
          </cell>
          <cell r="W113" t="str">
            <v>bez zmian</v>
          </cell>
        </row>
        <row r="114">
          <cell r="C114">
            <v>109</v>
          </cell>
          <cell r="E114" t="str">
            <v xml:space="preserve">C-peptyd  </v>
          </cell>
          <cell r="F114" t="str">
            <v>301-109</v>
          </cell>
          <cell r="G114">
            <v>0</v>
          </cell>
          <cell r="H114">
            <v>0.14599999999999999</v>
          </cell>
          <cell r="I114">
            <v>0</v>
          </cell>
          <cell r="J114">
            <v>4.2491837238869383</v>
          </cell>
          <cell r="K114">
            <v>4.3951837238869382</v>
          </cell>
          <cell r="L114">
            <v>0</v>
          </cell>
          <cell r="M114">
            <v>3.7793778247011107</v>
          </cell>
          <cell r="N114">
            <v>8.1745615485880485</v>
          </cell>
          <cell r="O114">
            <v>7.4979123485067962</v>
          </cell>
          <cell r="P114">
            <v>9.0245013362420343E-2</v>
          </cell>
          <cell r="Q114">
            <v>5.6900763082889548E-3</v>
          </cell>
          <cell r="R114">
            <v>8.1802516248963375</v>
          </cell>
          <cell r="S114">
            <v>4.1343163909743712</v>
          </cell>
          <cell r="T114">
            <v>33.819748375103664</v>
          </cell>
          <cell r="U114">
            <v>42</v>
          </cell>
          <cell r="V114">
            <v>42</v>
          </cell>
          <cell r="W114" t="str">
            <v>bez zmian</v>
          </cell>
        </row>
        <row r="115">
          <cell r="C115">
            <v>110</v>
          </cell>
          <cell r="E115" t="str">
            <v>Kortyzol</v>
          </cell>
          <cell r="F115" t="str">
            <v>301-110</v>
          </cell>
          <cell r="G115">
            <v>19.620360000000002</v>
          </cell>
          <cell r="H115">
            <v>0.125</v>
          </cell>
          <cell r="I115">
            <v>0</v>
          </cell>
          <cell r="J115">
            <v>1.0547449166236358</v>
          </cell>
          <cell r="K115">
            <v>20.800104916623638</v>
          </cell>
          <cell r="L115">
            <v>0</v>
          </cell>
          <cell r="M115">
            <v>0.9381283106669589</v>
          </cell>
          <cell r="N115">
            <v>21.738233227290596</v>
          </cell>
          <cell r="O115">
            <v>21.612764371460099</v>
          </cell>
          <cell r="P115">
            <v>5.8053127158588175E-3</v>
          </cell>
          <cell r="Q115">
            <v>1.4124075237392695E-3</v>
          </cell>
          <cell r="R115">
            <v>21.739645634814334</v>
          </cell>
          <cell r="S115">
            <v>0.2</v>
          </cell>
          <cell r="T115">
            <v>4.3479291269628666</v>
          </cell>
          <cell r="U115">
            <v>26</v>
          </cell>
          <cell r="V115">
            <v>26</v>
          </cell>
          <cell r="W115" t="str">
            <v>bez zmian</v>
          </cell>
        </row>
        <row r="116">
          <cell r="C116">
            <v>111</v>
          </cell>
          <cell r="E116" t="str">
            <v>Insulina</v>
          </cell>
          <cell r="F116" t="str">
            <v>301-111</v>
          </cell>
          <cell r="G116">
            <v>48.348359999999992</v>
          </cell>
          <cell r="H116">
            <v>0.125</v>
          </cell>
          <cell r="I116">
            <v>0</v>
          </cell>
          <cell r="J116">
            <v>1.0547449166236358</v>
          </cell>
          <cell r="K116">
            <v>49.528104916623626</v>
          </cell>
          <cell r="L116">
            <v>0</v>
          </cell>
          <cell r="M116">
            <v>0.9381283106669589</v>
          </cell>
          <cell r="N116">
            <v>50.466233227290587</v>
          </cell>
          <cell r="O116">
            <v>50.340764371460097</v>
          </cell>
          <cell r="P116">
            <v>2.492390757213516E-3</v>
          </cell>
          <cell r="Q116">
            <v>1.4124075237392695E-3</v>
          </cell>
          <cell r="R116">
            <v>50.467645634814325</v>
          </cell>
          <cell r="S116">
            <v>0.2</v>
          </cell>
          <cell r="T116">
            <v>10.093529126962865</v>
          </cell>
          <cell r="U116">
            <v>61</v>
          </cell>
          <cell r="V116">
            <v>60</v>
          </cell>
          <cell r="W116">
            <v>1.6666666666666666E-2</v>
          </cell>
        </row>
        <row r="117">
          <cell r="C117">
            <v>112</v>
          </cell>
          <cell r="E117" t="str">
            <v>DHAE-S</v>
          </cell>
          <cell r="F117" t="str">
            <v>301-112</v>
          </cell>
          <cell r="G117">
            <v>35.172359999999998</v>
          </cell>
          <cell r="H117">
            <v>0.125</v>
          </cell>
          <cell r="I117">
            <v>0</v>
          </cell>
          <cell r="J117">
            <v>1.0547449166236358</v>
          </cell>
          <cell r="K117">
            <v>36.352104916623631</v>
          </cell>
          <cell r="L117">
            <v>0</v>
          </cell>
          <cell r="M117">
            <v>0.9381283106669589</v>
          </cell>
          <cell r="N117">
            <v>37.290233227290592</v>
          </cell>
          <cell r="O117">
            <v>37.164764371460102</v>
          </cell>
          <cell r="P117">
            <v>3.3760164487102676E-3</v>
          </cell>
          <cell r="Q117">
            <v>1.4124075237392695E-3</v>
          </cell>
          <cell r="R117">
            <v>37.29164563481433</v>
          </cell>
          <cell r="S117">
            <v>0.20670459117495713</v>
          </cell>
          <cell r="T117">
            <v>7.708354365185671</v>
          </cell>
          <cell r="U117">
            <v>45</v>
          </cell>
          <cell r="V117">
            <v>45</v>
          </cell>
          <cell r="W117" t="str">
            <v>bez zmian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</sheetNames>
    <sheetDataSet>
      <sheetData sheetId="0" refreshError="1"/>
      <sheetData sheetId="1">
        <row r="6">
          <cell r="C6">
            <v>1</v>
          </cell>
          <cell r="E6" t="str">
            <v>Określenie stopnia mobilizacji komórek CD34</v>
          </cell>
          <cell r="F6" t="str">
            <v>522-001</v>
          </cell>
          <cell r="G6">
            <v>22.161999999999995</v>
          </cell>
          <cell r="H6">
            <v>7.1</v>
          </cell>
          <cell r="I6">
            <v>0</v>
          </cell>
          <cell r="J6">
            <v>114.09228734985358</v>
          </cell>
          <cell r="K6">
            <v>143.35428734985356</v>
          </cell>
          <cell r="L6">
            <v>0</v>
          </cell>
          <cell r="M6">
            <v>162.27139010892009</v>
          </cell>
          <cell r="N6">
            <v>305.62567745877368</v>
          </cell>
          <cell r="O6">
            <v>186.54236241195844</v>
          </cell>
          <cell r="P6">
            <v>0.63837143213525271</v>
          </cell>
          <cell r="Q6">
            <v>7.076107992957529</v>
          </cell>
          <cell r="R6">
            <v>312.70178545173121</v>
          </cell>
          <cell r="S6">
            <v>0.2</v>
          </cell>
          <cell r="T6">
            <v>62.540357090346248</v>
          </cell>
          <cell r="U6">
            <v>375</v>
          </cell>
          <cell r="V6">
            <v>265</v>
          </cell>
          <cell r="W6">
            <v>0.41509433962264153</v>
          </cell>
        </row>
        <row r="7">
          <cell r="C7">
            <v>2</v>
          </cell>
          <cell r="E7" t="str">
            <v>Kolekcja, preparatyka i zamrożenie szpiku kostnego</v>
          </cell>
          <cell r="F7" t="str">
            <v>522-002</v>
          </cell>
          <cell r="G7">
            <v>238.85720000000001</v>
          </cell>
          <cell r="H7">
            <v>127.78120000000001</v>
          </cell>
          <cell r="I7">
            <v>132.51</v>
          </cell>
          <cell r="J7">
            <v>353.68128178733934</v>
          </cell>
          <cell r="K7">
            <v>852.82968178733938</v>
          </cell>
          <cell r="L7">
            <v>0</v>
          </cell>
          <cell r="M7">
            <v>503.0344695881837</v>
          </cell>
          <cell r="N7">
            <v>1355.8641513755231</v>
          </cell>
          <cell r="O7">
            <v>994.51646416104109</v>
          </cell>
          <cell r="P7">
            <v>0.36334007554043801</v>
          </cell>
          <cell r="Q7">
            <v>21.935636519763996</v>
          </cell>
          <cell r="R7">
            <v>1377.7997878952872</v>
          </cell>
          <cell r="S7">
            <v>0.2</v>
          </cell>
          <cell r="T7">
            <v>275.55995757905742</v>
          </cell>
          <cell r="U7">
            <v>1653</v>
          </cell>
          <cell r="V7">
            <v>1325</v>
          </cell>
          <cell r="W7">
            <v>0.24754716981132074</v>
          </cell>
        </row>
        <row r="8">
          <cell r="C8">
            <v>3</v>
          </cell>
          <cell r="E8" t="str">
            <v>Preparatyka i zamrożenie aferezy</v>
          </cell>
          <cell r="F8" t="str">
            <v>522-003</v>
          </cell>
          <cell r="G8">
            <v>176.22200000000001</v>
          </cell>
          <cell r="H8">
            <v>49.474799999999988</v>
          </cell>
          <cell r="I8">
            <v>132.51</v>
          </cell>
          <cell r="J8">
            <v>451.46485359998428</v>
          </cell>
          <cell r="K8">
            <v>809.67165359998421</v>
          </cell>
          <cell r="L8">
            <v>0</v>
          </cell>
          <cell r="M8">
            <v>642.11026950792007</v>
          </cell>
          <cell r="N8">
            <v>1451.7819231079043</v>
          </cell>
          <cell r="O8">
            <v>1019.7591384993036</v>
          </cell>
          <cell r="P8">
            <v>0.42365179021035632</v>
          </cell>
          <cell r="Q8">
            <v>28.000263061623588</v>
          </cell>
          <cell r="R8">
            <v>1479.7821861695279</v>
          </cell>
          <cell r="S8">
            <v>0.2</v>
          </cell>
          <cell r="T8">
            <v>295.9564372339056</v>
          </cell>
          <cell r="U8">
            <v>1776</v>
          </cell>
          <cell r="V8">
            <v>1398</v>
          </cell>
          <cell r="W8">
            <v>0.27038626609442062</v>
          </cell>
        </row>
        <row r="9">
          <cell r="C9">
            <v>4</v>
          </cell>
          <cell r="E9" t="str">
            <v>Przeszczep komórek krwiotwórczych z krwi obwod.(przeszczep 1 worka)</v>
          </cell>
          <cell r="F9" t="str">
            <v>522-004</v>
          </cell>
          <cell r="G9">
            <v>5.532</v>
          </cell>
          <cell r="H9">
            <v>5.0199999999999996</v>
          </cell>
          <cell r="I9">
            <v>19.600000000000001</v>
          </cell>
          <cell r="J9">
            <v>227.7425353989737</v>
          </cell>
          <cell r="K9">
            <v>257.89453539897369</v>
          </cell>
          <cell r="L9">
            <v>0</v>
          </cell>
          <cell r="M9">
            <v>323.91407574114896</v>
          </cell>
          <cell r="N9">
            <v>581.80861114012259</v>
          </cell>
          <cell r="O9">
            <v>365.99456111811639</v>
          </cell>
          <cell r="P9">
            <v>0.58966463698993909</v>
          </cell>
          <cell r="Q9">
            <v>14.124800304261399</v>
          </cell>
          <cell r="R9">
            <v>595.93341144438398</v>
          </cell>
          <cell r="S9">
            <v>0.2</v>
          </cell>
          <cell r="T9">
            <v>119.1866822888768</v>
          </cell>
          <cell r="U9">
            <v>715</v>
          </cell>
          <cell r="V9">
            <v>528</v>
          </cell>
          <cell r="W9">
            <v>0.35416666666666669</v>
          </cell>
        </row>
        <row r="10">
          <cell r="C10">
            <v>5</v>
          </cell>
          <cell r="E10" t="str">
            <v>Izolacja komórek mezenchymalnych z tk.tłuszczowej pozyskiwanej drogą liposukcji (200ml materiału)</v>
          </cell>
          <cell r="F10" t="str">
            <v>522-005</v>
          </cell>
          <cell r="G10">
            <v>381.37199999999996</v>
          </cell>
          <cell r="H10">
            <v>96.539999999999992</v>
          </cell>
          <cell r="I10">
            <v>30.71</v>
          </cell>
          <cell r="J10">
            <v>153.01643139935214</v>
          </cell>
          <cell r="K10">
            <v>661.63843139935204</v>
          </cell>
          <cell r="L10">
            <v>0</v>
          </cell>
          <cell r="M10">
            <v>217.63249391731077</v>
          </cell>
          <cell r="N10">
            <v>879.27092531666278</v>
          </cell>
          <cell r="O10">
            <v>716.74630182415103</v>
          </cell>
          <cell r="P10">
            <v>0.22675334784271561</v>
          </cell>
          <cell r="Q10">
            <v>9.4902190010320862</v>
          </cell>
          <cell r="R10">
            <v>888.76114431769486</v>
          </cell>
          <cell r="S10">
            <v>1.2503233999224925</v>
          </cell>
          <cell r="T10">
            <v>1111.2388556823053</v>
          </cell>
          <cell r="U10">
            <v>2000</v>
          </cell>
          <cell r="V10">
            <v>2000</v>
          </cell>
          <cell r="W10" t="str">
            <v>bez zmian</v>
          </cell>
          <cell r="X10">
            <v>2000</v>
          </cell>
        </row>
        <row r="11">
          <cell r="C11">
            <v>6</v>
          </cell>
          <cell r="E11" t="str">
            <v>Pobranie,badanie i zamrożenie 1 porcji krwi pepowinowej w układzie autologicznym</v>
          </cell>
          <cell r="F11" t="str">
            <v>522-006</v>
          </cell>
          <cell r="G11">
            <v>96.575999999999993</v>
          </cell>
          <cell r="H11">
            <v>164.76</v>
          </cell>
          <cell r="I11">
            <v>133.51</v>
          </cell>
          <cell r="J11">
            <v>356.34762224243173</v>
          </cell>
          <cell r="K11">
            <v>751.19362224243173</v>
          </cell>
          <cell r="L11">
            <v>0</v>
          </cell>
          <cell r="M11">
            <v>506.82675723708275</v>
          </cell>
          <cell r="N11">
            <v>1258.0203794795145</v>
          </cell>
          <cell r="O11">
            <v>905.47973031512777</v>
          </cell>
          <cell r="P11">
            <v>0.38934129319680577</v>
          </cell>
          <cell r="Q11">
            <v>22.101005393019822</v>
          </cell>
          <cell r="R11">
            <v>1280.1213848725345</v>
          </cell>
          <cell r="S11">
            <v>0.2</v>
          </cell>
          <cell r="T11">
            <v>256.0242769745069</v>
          </cell>
          <cell r="U11">
            <v>1536</v>
          </cell>
          <cell r="V11">
            <v>1222</v>
          </cell>
          <cell r="W11">
            <v>0.25695581014729951</v>
          </cell>
        </row>
        <row r="12">
          <cell r="C12">
            <v>7</v>
          </cell>
          <cell r="E12" t="str">
            <v>Zamrożenie komórek z tkanki tłuszczowej pozyskiwanej drogą liposukcji (200 ml materiału)</v>
          </cell>
          <cell r="F12" t="str">
            <v>522-007</v>
          </cell>
          <cell r="G12">
            <v>69.160000000000011</v>
          </cell>
          <cell r="H12">
            <v>37</v>
          </cell>
          <cell r="I12">
            <v>101.8</v>
          </cell>
          <cell r="J12">
            <v>29.025598987208788</v>
          </cell>
          <cell r="K12">
            <v>236.98559898720879</v>
          </cell>
          <cell r="L12">
            <v>0</v>
          </cell>
          <cell r="M12">
            <v>41.282582774027254</v>
          </cell>
          <cell r="N12">
            <v>278.26818176123606</v>
          </cell>
          <cell r="O12">
            <v>241.40161357010578</v>
          </cell>
          <cell r="P12">
            <v>0.15271881428590292</v>
          </cell>
          <cell r="Q12">
            <v>1.8001941916017834</v>
          </cell>
          <cell r="R12">
            <v>280.06837595283787</v>
          </cell>
          <cell r="S12">
            <v>0.2</v>
          </cell>
          <cell r="T12">
            <v>56.013675190567575</v>
          </cell>
          <cell r="U12">
            <v>336</v>
          </cell>
          <cell r="V12">
            <v>300</v>
          </cell>
          <cell r="W12">
            <v>0.12</v>
          </cell>
        </row>
        <row r="13">
          <cell r="C13">
            <v>8</v>
          </cell>
          <cell r="E13" t="str">
            <v>Przechowywnie komórek z tkanki tłuszczowej w ciekłym azocie ( 10 probówek) /1 rok</v>
          </cell>
          <cell r="F13" t="str">
            <v>522-008</v>
          </cell>
          <cell r="G13">
            <v>0</v>
          </cell>
          <cell r="H13">
            <v>0</v>
          </cell>
          <cell r="I13">
            <v>150</v>
          </cell>
          <cell r="J13">
            <v>93.448345305320146</v>
          </cell>
          <cell r="K13">
            <v>243.44834530532015</v>
          </cell>
          <cell r="L13">
            <v>0</v>
          </cell>
          <cell r="M13">
            <v>132.90988592045383</v>
          </cell>
          <cell r="N13">
            <v>376.35823122577398</v>
          </cell>
          <cell r="O13">
            <v>285.58108128930962</v>
          </cell>
          <cell r="P13">
            <v>0.31786821986468361</v>
          </cell>
          <cell r="Q13">
            <v>5.7957518295339856</v>
          </cell>
          <cell r="R13">
            <v>382.15398305530795</v>
          </cell>
          <cell r="S13">
            <v>0.24164609303922158</v>
          </cell>
          <cell r="T13">
            <v>92.346016944692053</v>
          </cell>
          <cell r="U13">
            <v>475</v>
          </cell>
          <cell r="V13">
            <v>365</v>
          </cell>
          <cell r="W13">
            <v>0.30136986301369861</v>
          </cell>
          <cell r="X13">
            <v>474.5</v>
          </cell>
        </row>
        <row r="14">
          <cell r="C14">
            <v>9</v>
          </cell>
          <cell r="E14" t="str">
            <v>Przechowywanie krwi pepowinowej /1 rok</v>
          </cell>
          <cell r="F14" t="str">
            <v>522-009</v>
          </cell>
          <cell r="G14">
            <v>0</v>
          </cell>
          <cell r="H14">
            <v>0</v>
          </cell>
          <cell r="I14">
            <v>150</v>
          </cell>
          <cell r="J14">
            <v>72.772608224551021</v>
          </cell>
          <cell r="K14">
            <v>222.77260822455102</v>
          </cell>
          <cell r="L14">
            <v>0</v>
          </cell>
          <cell r="M14">
            <v>103.50316022886608</v>
          </cell>
          <cell r="N14">
            <v>326.27576845341707</v>
          </cell>
          <cell r="O14">
            <v>253.49754978712272</v>
          </cell>
          <cell r="P14">
            <v>0.28709633969799958</v>
          </cell>
          <cell r="Q14">
            <v>4.5134237088881815</v>
          </cell>
          <cell r="R14">
            <v>330.78919216230526</v>
          </cell>
          <cell r="S14">
            <v>0.2</v>
          </cell>
          <cell r="T14">
            <v>66.157838432461048</v>
          </cell>
          <cell r="U14">
            <v>397</v>
          </cell>
          <cell r="V14">
            <v>331</v>
          </cell>
          <cell r="W14">
            <v>0.19939577039274925</v>
          </cell>
        </row>
        <row r="15">
          <cell r="C15">
            <v>10</v>
          </cell>
          <cell r="E15" t="str">
            <v xml:space="preserve">Rozmrożenie komórek tkanki tłuszczowej, przygotowanie do transporu i przeszczepienia </v>
          </cell>
          <cell r="F15" t="str">
            <v>522-010</v>
          </cell>
          <cell r="G15">
            <v>6.18</v>
          </cell>
          <cell r="H15">
            <v>16.97</v>
          </cell>
          <cell r="I15">
            <v>14.2</v>
          </cell>
          <cell r="J15">
            <v>79.782397731669647</v>
          </cell>
          <cell r="K15">
            <v>117.13239773166964</v>
          </cell>
          <cell r="L15">
            <v>0</v>
          </cell>
          <cell r="M15">
            <v>113.47305665317964</v>
          </cell>
          <cell r="N15">
            <v>230.60545438484928</v>
          </cell>
          <cell r="O15">
            <v>144.5649039427318</v>
          </cell>
          <cell r="P15">
            <v>0.59516900779875126</v>
          </cell>
          <cell r="Q15">
            <v>4.9481772642110915</v>
          </cell>
          <cell r="R15">
            <v>235.55363164906038</v>
          </cell>
          <cell r="S15">
            <v>0.2</v>
          </cell>
          <cell r="T15">
            <v>47.110726329812081</v>
          </cell>
          <cell r="U15">
            <v>283</v>
          </cell>
          <cell r="V15">
            <v>202</v>
          </cell>
          <cell r="W15">
            <v>0.40099009900990101</v>
          </cell>
        </row>
        <row r="16">
          <cell r="C16">
            <v>11</v>
          </cell>
          <cell r="E16" t="str">
            <v>Przechowywanie 1 porcji komórek krwiotwórczych (worek 750 ml) / 1 rok</v>
          </cell>
          <cell r="F16" t="str">
            <v>522-011</v>
          </cell>
          <cell r="G16">
            <v>0</v>
          </cell>
          <cell r="H16">
            <v>0</v>
          </cell>
          <cell r="I16">
            <v>286.39999999999998</v>
          </cell>
          <cell r="J16">
            <v>15.182835693264913</v>
          </cell>
          <cell r="K16">
            <v>301.58283569326488</v>
          </cell>
          <cell r="L16">
            <v>0</v>
          </cell>
          <cell r="M16">
            <v>21.594271716076594</v>
          </cell>
          <cell r="N16">
            <v>323.17710740934149</v>
          </cell>
          <cell r="O16">
            <v>308.86617074120772</v>
          </cell>
          <cell r="P16">
            <v>4.6333778263222575E-2</v>
          </cell>
          <cell r="Q16">
            <v>0.94165335361742653</v>
          </cell>
          <cell r="R16">
            <v>324.11876076295891</v>
          </cell>
          <cell r="S16">
            <v>0.2</v>
          </cell>
          <cell r="T16">
            <v>64.82375215259178</v>
          </cell>
          <cell r="U16">
            <v>389</v>
          </cell>
          <cell r="V16">
            <v>377</v>
          </cell>
          <cell r="W16">
            <v>3.1830238726790451E-2</v>
          </cell>
        </row>
        <row r="17">
          <cell r="C17">
            <v>12</v>
          </cell>
          <cell r="E17" t="str">
            <v>Monitorowanie liczby komórek CD34 w krwi obwodowej (2 badania), ocena parametrów aferezy mobilizowanej krwi obwodowej, sporządzenie dokumentacji i wydanie do wysyłki materiału przeszczepowego.</v>
          </cell>
          <cell r="F17" t="str">
            <v>522-012</v>
          </cell>
          <cell r="G17">
            <v>71.383999999999986</v>
          </cell>
          <cell r="H17">
            <v>58.505599999999987</v>
          </cell>
          <cell r="I17">
            <v>30.71</v>
          </cell>
          <cell r="J17">
            <v>536.53154196262903</v>
          </cell>
          <cell r="K17">
            <v>697.13114196262904</v>
          </cell>
          <cell r="L17">
            <v>0</v>
          </cell>
          <cell r="M17">
            <v>763.09907684281291</v>
          </cell>
          <cell r="N17">
            <v>1460.2302188054418</v>
          </cell>
          <cell r="O17">
            <v>938.73708734115633</v>
          </cell>
          <cell r="P17">
            <v>0.55552629005139564</v>
          </cell>
          <cell r="Q17">
            <v>33.276176862979334</v>
          </cell>
          <cell r="R17">
            <v>1493.5063956684212</v>
          </cell>
          <cell r="S17">
            <v>0.2</v>
          </cell>
          <cell r="T17">
            <v>298.70127913368424</v>
          </cell>
          <cell r="U17">
            <v>1792</v>
          </cell>
          <cell r="V17">
            <v>1400</v>
          </cell>
          <cell r="W17">
            <v>0.28000000000000003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</sheetNames>
    <sheetDataSet>
      <sheetData sheetId="0" refreshError="1"/>
      <sheetData sheetId="1">
        <row r="6">
          <cell r="C6">
            <v>1</v>
          </cell>
          <cell r="D6" t="str">
            <v>89.00</v>
          </cell>
          <cell r="E6" t="str">
            <v>PORADA LEKARSKA REHABILITACYJNA</v>
          </cell>
          <cell r="F6" t="str">
            <v>150-001</v>
          </cell>
          <cell r="G6">
            <v>0</v>
          </cell>
          <cell r="H6">
            <v>0.26</v>
          </cell>
          <cell r="I6">
            <v>0</v>
          </cell>
          <cell r="J6">
            <v>18.290743400288385</v>
          </cell>
          <cell r="K6">
            <v>18.550743400288386</v>
          </cell>
          <cell r="L6">
            <v>0</v>
          </cell>
          <cell r="M6">
            <v>12.002718225120427</v>
          </cell>
          <cell r="N6">
            <v>30.553461625408815</v>
          </cell>
          <cell r="O6">
            <v>24.696270350795679</v>
          </cell>
          <cell r="P6">
            <v>0.23716906202496385</v>
          </cell>
          <cell r="Q6">
            <v>0</v>
          </cell>
          <cell r="R6">
            <v>30.553461625408815</v>
          </cell>
          <cell r="S6">
            <v>2.2729515635910196</v>
          </cell>
          <cell r="T6">
            <v>69.446538374591185</v>
          </cell>
          <cell r="U6">
            <v>100</v>
          </cell>
          <cell r="V6">
            <v>100</v>
          </cell>
          <cell r="W6" t="str">
            <v>bez zmian</v>
          </cell>
          <cell r="X6">
            <v>100</v>
          </cell>
        </row>
        <row r="7">
          <cell r="C7">
            <v>3</v>
          </cell>
          <cell r="D7" t="str">
            <v>89.03</v>
          </cell>
          <cell r="E7" t="str">
            <v>WIZYTA FIZJOTERAPEUTYCZNA</v>
          </cell>
          <cell r="F7" t="str">
            <v>150-003</v>
          </cell>
          <cell r="G7">
            <v>0</v>
          </cell>
          <cell r="H7">
            <v>0.26</v>
          </cell>
          <cell r="I7">
            <v>0</v>
          </cell>
          <cell r="J7">
            <v>18.290743400288385</v>
          </cell>
          <cell r="K7">
            <v>18.550743400288386</v>
          </cell>
          <cell r="L7">
            <v>0</v>
          </cell>
          <cell r="M7">
            <v>12.002718225120427</v>
          </cell>
          <cell r="N7">
            <v>30.553461625408815</v>
          </cell>
          <cell r="O7">
            <v>24.696270350795679</v>
          </cell>
          <cell r="P7">
            <v>0.23716906202496385</v>
          </cell>
          <cell r="Q7">
            <v>0</v>
          </cell>
          <cell r="R7">
            <v>30.553461625408815</v>
          </cell>
          <cell r="S7">
            <v>2.2729515635910196</v>
          </cell>
          <cell r="T7">
            <v>69.446538374591185</v>
          </cell>
          <cell r="U7">
            <v>100</v>
          </cell>
          <cell r="V7">
            <v>100</v>
          </cell>
          <cell r="W7" t="str">
            <v>bez zmian</v>
          </cell>
          <cell r="X7">
            <v>100</v>
          </cell>
        </row>
        <row r="8">
          <cell r="C8">
            <v>4</v>
          </cell>
          <cell r="D8" t="str">
            <v>93.2204</v>
          </cell>
          <cell r="E8" t="str">
            <v>NAUKA CZYNNOŚCI LOKOMOCJI</v>
          </cell>
          <cell r="F8" t="str">
            <v>150-004</v>
          </cell>
          <cell r="G8">
            <v>0</v>
          </cell>
          <cell r="H8">
            <v>0.26</v>
          </cell>
          <cell r="I8">
            <v>0</v>
          </cell>
          <cell r="J8">
            <v>9.1453717001441923</v>
          </cell>
          <cell r="K8">
            <v>9.4053717001441921</v>
          </cell>
          <cell r="L8">
            <v>0</v>
          </cell>
          <cell r="M8">
            <v>6.0013591125602135</v>
          </cell>
          <cell r="N8">
            <v>15.406730812704406</v>
          </cell>
          <cell r="O8">
            <v>12.46813517539784</v>
          </cell>
          <cell r="P8">
            <v>0.23568846471162835</v>
          </cell>
          <cell r="Q8">
            <v>0</v>
          </cell>
          <cell r="R8">
            <v>15.406730812704406</v>
          </cell>
          <cell r="S8">
            <v>0.29813392880908773</v>
          </cell>
          <cell r="T8">
            <v>4.5932691872955935</v>
          </cell>
          <cell r="U8">
            <v>20</v>
          </cell>
          <cell r="V8">
            <v>20</v>
          </cell>
          <cell r="W8" t="str">
            <v>bez zmian</v>
          </cell>
          <cell r="X8">
            <v>20</v>
          </cell>
        </row>
        <row r="9">
          <cell r="C9">
            <v>5</v>
          </cell>
          <cell r="D9" t="str">
            <v>93.2101</v>
          </cell>
          <cell r="E9" t="str">
            <v>WYCIĄGI</v>
          </cell>
          <cell r="F9" t="str">
            <v>150-005</v>
          </cell>
          <cell r="G9">
            <v>0</v>
          </cell>
          <cell r="H9">
            <v>0.26</v>
          </cell>
          <cell r="I9">
            <v>0</v>
          </cell>
          <cell r="J9">
            <v>9.1453717001441923</v>
          </cell>
          <cell r="K9">
            <v>9.4053717001441921</v>
          </cell>
          <cell r="L9">
            <v>0</v>
          </cell>
          <cell r="M9">
            <v>6.0013591125602135</v>
          </cell>
          <cell r="N9">
            <v>15.406730812704406</v>
          </cell>
          <cell r="O9">
            <v>12.46813517539784</v>
          </cell>
          <cell r="P9">
            <v>0.23568846471162835</v>
          </cell>
          <cell r="Q9">
            <v>0</v>
          </cell>
          <cell r="R9">
            <v>15.406730812704406</v>
          </cell>
          <cell r="S9">
            <v>0.29813392880908773</v>
          </cell>
          <cell r="T9">
            <v>4.5932691872955935</v>
          </cell>
          <cell r="U9">
            <v>20</v>
          </cell>
          <cell r="V9">
            <v>20</v>
          </cell>
          <cell r="W9" t="str">
            <v>bez zmian</v>
          </cell>
          <cell r="X9">
            <v>20</v>
          </cell>
        </row>
        <row r="10">
          <cell r="C10">
            <v>6</v>
          </cell>
          <cell r="D10" t="str">
            <v>93.1701</v>
          </cell>
          <cell r="E10" t="str">
            <v>INNE FORMY USPRAWNIANIA</v>
          </cell>
          <cell r="F10" t="str">
            <v>150-006</v>
          </cell>
          <cell r="G10">
            <v>0</v>
          </cell>
          <cell r="H10">
            <v>0.26</v>
          </cell>
          <cell r="I10">
            <v>0</v>
          </cell>
          <cell r="J10">
            <v>15.242286166906988</v>
          </cell>
          <cell r="K10">
            <v>15.502286166906988</v>
          </cell>
          <cell r="L10">
            <v>0</v>
          </cell>
          <cell r="M10">
            <v>10.002265187600356</v>
          </cell>
          <cell r="N10">
            <v>25.504551354507342</v>
          </cell>
          <cell r="O10">
            <v>20.620225292329732</v>
          </cell>
          <cell r="P10">
            <v>0.23687064486121168</v>
          </cell>
          <cell r="Q10">
            <v>0</v>
          </cell>
          <cell r="R10">
            <v>25.504551354507342</v>
          </cell>
          <cell r="S10">
            <v>0.2</v>
          </cell>
          <cell r="T10">
            <v>5.1009102709014691</v>
          </cell>
          <cell r="U10">
            <v>31</v>
          </cell>
          <cell r="V10">
            <v>30</v>
          </cell>
          <cell r="W10">
            <v>3.3333333333333333E-2</v>
          </cell>
        </row>
        <row r="11">
          <cell r="C11">
            <v>7</v>
          </cell>
          <cell r="D11" t="str">
            <v>93.3918</v>
          </cell>
          <cell r="E11" t="str">
            <v>MASAŻ SUCHY - CZĘŚCIOWY - MINIMUM 20 MINUT NA 1 PACJENTA W TYM MIN. 15 MINUT CZYNNEGO MASAŻU</v>
          </cell>
          <cell r="F11" t="str">
            <v>150-007</v>
          </cell>
          <cell r="G11">
            <v>0</v>
          </cell>
          <cell r="H11">
            <v>0.97</v>
          </cell>
          <cell r="I11">
            <v>0</v>
          </cell>
          <cell r="J11">
            <v>15.242286166906988</v>
          </cell>
          <cell r="K11">
            <v>16.212286166906988</v>
          </cell>
          <cell r="L11">
            <v>0</v>
          </cell>
          <cell r="M11">
            <v>10.002265187600356</v>
          </cell>
          <cell r="N11">
            <v>26.214551354507343</v>
          </cell>
          <cell r="O11">
            <v>21.430225292329734</v>
          </cell>
          <cell r="P11">
            <v>0.22325131896256853</v>
          </cell>
          <cell r="Q11">
            <v>0</v>
          </cell>
          <cell r="R11">
            <v>26.214551354507343</v>
          </cell>
          <cell r="S11">
            <v>0.2</v>
          </cell>
          <cell r="T11">
            <v>5.2429102709014686</v>
          </cell>
          <cell r="U11">
            <v>31</v>
          </cell>
          <cell r="V11">
            <v>30</v>
          </cell>
          <cell r="W11">
            <v>3.3333333333333333E-2</v>
          </cell>
        </row>
        <row r="12">
          <cell r="C12">
            <v>8</v>
          </cell>
          <cell r="D12" t="str">
            <v>93.3919</v>
          </cell>
          <cell r="E12" t="str">
            <v>GALWANIZACJA</v>
          </cell>
          <cell r="F12" t="str">
            <v>150-008</v>
          </cell>
          <cell r="G12">
            <v>0</v>
          </cell>
          <cell r="H12">
            <v>0</v>
          </cell>
          <cell r="I12">
            <v>0</v>
          </cell>
          <cell r="J12">
            <v>12.193828933525591</v>
          </cell>
          <cell r="K12">
            <v>12.193828933525591</v>
          </cell>
          <cell r="L12">
            <v>0</v>
          </cell>
          <cell r="M12">
            <v>8.0018121500802852</v>
          </cell>
          <cell r="N12">
            <v>20.195641083605878</v>
          </cell>
          <cell r="O12">
            <v>16.304180233863786</v>
          </cell>
          <cell r="P12">
            <v>0.23867871882693784</v>
          </cell>
          <cell r="Q12">
            <v>0</v>
          </cell>
          <cell r="R12">
            <v>20.195641083605878</v>
          </cell>
          <cell r="S12">
            <v>0.2</v>
          </cell>
          <cell r="T12">
            <v>4.0391282167211759</v>
          </cell>
          <cell r="U12">
            <v>24</v>
          </cell>
          <cell r="V12">
            <v>22</v>
          </cell>
          <cell r="W12">
            <v>9.0909090909090912E-2</v>
          </cell>
        </row>
        <row r="13">
          <cell r="C13">
            <v>9</v>
          </cell>
          <cell r="D13" t="str">
            <v>93.3920</v>
          </cell>
          <cell r="E13" t="str">
            <v>JONOFOREZA</v>
          </cell>
          <cell r="F13" t="str">
            <v>150-009</v>
          </cell>
          <cell r="G13">
            <v>0</v>
          </cell>
          <cell r="H13">
            <v>0.7367999999999999</v>
          </cell>
          <cell r="I13">
            <v>0</v>
          </cell>
          <cell r="J13">
            <v>12.193828933525591</v>
          </cell>
          <cell r="K13">
            <v>12.930628933525592</v>
          </cell>
          <cell r="L13">
            <v>0</v>
          </cell>
          <cell r="M13">
            <v>8.0018121500802852</v>
          </cell>
          <cell r="N13">
            <v>20.932441083605877</v>
          </cell>
          <cell r="O13">
            <v>17.040980233863785</v>
          </cell>
          <cell r="P13">
            <v>0.22835897913953287</v>
          </cell>
          <cell r="Q13">
            <v>0</v>
          </cell>
          <cell r="R13">
            <v>20.932441083605877</v>
          </cell>
          <cell r="S13">
            <v>0.2</v>
          </cell>
          <cell r="T13">
            <v>4.1864882167211759</v>
          </cell>
          <cell r="U13">
            <v>25</v>
          </cell>
          <cell r="V13">
            <v>22</v>
          </cell>
          <cell r="W13">
            <v>0.13636363636363635</v>
          </cell>
        </row>
        <row r="14">
          <cell r="C14">
            <v>10</v>
          </cell>
          <cell r="D14" t="str">
            <v>93.3988</v>
          </cell>
          <cell r="E14" t="str">
            <v>ELEKTROSTYMULACJA</v>
          </cell>
          <cell r="F14" t="str">
            <v>150-010</v>
          </cell>
          <cell r="G14">
            <v>0</v>
          </cell>
          <cell r="H14">
            <v>0.52353000000000005</v>
          </cell>
          <cell r="I14">
            <v>0</v>
          </cell>
          <cell r="J14">
            <v>12.193828933525591</v>
          </cell>
          <cell r="K14">
            <v>12.717358933525592</v>
          </cell>
          <cell r="L14">
            <v>0</v>
          </cell>
          <cell r="M14">
            <v>8.0018121500802852</v>
          </cell>
          <cell r="N14">
            <v>20.719171083605879</v>
          </cell>
          <cell r="O14">
            <v>16.827710233863787</v>
          </cell>
          <cell r="P14">
            <v>0.23125314113806078</v>
          </cell>
          <cell r="Q14">
            <v>0</v>
          </cell>
          <cell r="R14">
            <v>20.719171083605879</v>
          </cell>
          <cell r="S14">
            <v>0.68925676894930799</v>
          </cell>
          <cell r="T14">
            <v>14.280828916394121</v>
          </cell>
          <cell r="U14">
            <v>35</v>
          </cell>
          <cell r="V14">
            <v>35</v>
          </cell>
          <cell r="W14" t="str">
            <v>bez zmian</v>
          </cell>
          <cell r="X14">
            <v>35</v>
          </cell>
        </row>
        <row r="15">
          <cell r="C15">
            <v>11</v>
          </cell>
          <cell r="D15" t="str">
            <v>93.3928</v>
          </cell>
          <cell r="E15" t="str">
            <v>PRĄDY DIADYNAMICZNE</v>
          </cell>
          <cell r="F15" t="str">
            <v>150-011</v>
          </cell>
          <cell r="G15">
            <v>0</v>
          </cell>
          <cell r="H15">
            <v>0.98</v>
          </cell>
          <cell r="I15">
            <v>0</v>
          </cell>
          <cell r="J15">
            <v>12.193828933525591</v>
          </cell>
          <cell r="K15">
            <v>13.173828933525591</v>
          </cell>
          <cell r="L15">
            <v>0</v>
          </cell>
          <cell r="M15">
            <v>8.0018121500802852</v>
          </cell>
          <cell r="N15">
            <v>21.175641083605875</v>
          </cell>
          <cell r="O15">
            <v>17.284180233863786</v>
          </cell>
          <cell r="P15">
            <v>0.22514581525352292</v>
          </cell>
          <cell r="Q15">
            <v>0</v>
          </cell>
          <cell r="R15">
            <v>21.175641083605875</v>
          </cell>
          <cell r="S15">
            <v>0.2</v>
          </cell>
          <cell r="T15">
            <v>4.2351282167211748</v>
          </cell>
          <cell r="U15">
            <v>25</v>
          </cell>
          <cell r="V15">
            <v>22</v>
          </cell>
          <cell r="W15">
            <v>0.13636363636363635</v>
          </cell>
        </row>
        <row r="16">
          <cell r="C16">
            <v>12</v>
          </cell>
          <cell r="D16" t="str">
            <v>93.3929</v>
          </cell>
          <cell r="E16" t="str">
            <v>PRĄDY INTERFERENCYJNE</v>
          </cell>
          <cell r="F16" t="str">
            <v>150-012</v>
          </cell>
          <cell r="G16">
            <v>0</v>
          </cell>
          <cell r="H16">
            <v>0</v>
          </cell>
          <cell r="I16">
            <v>0</v>
          </cell>
          <cell r="J16">
            <v>12.193828933525591</v>
          </cell>
          <cell r="K16">
            <v>12.193828933525591</v>
          </cell>
          <cell r="L16">
            <v>0</v>
          </cell>
          <cell r="M16">
            <v>8.0018121500802852</v>
          </cell>
          <cell r="N16">
            <v>20.195641083605878</v>
          </cell>
          <cell r="O16">
            <v>16.304180233863786</v>
          </cell>
          <cell r="P16">
            <v>0.23867871882693784</v>
          </cell>
          <cell r="Q16">
            <v>0</v>
          </cell>
          <cell r="R16">
            <v>20.195641083605878</v>
          </cell>
          <cell r="S16">
            <v>0.2</v>
          </cell>
          <cell r="T16">
            <v>4.0391282167211759</v>
          </cell>
          <cell r="U16">
            <v>24</v>
          </cell>
          <cell r="V16">
            <v>22</v>
          </cell>
          <cell r="W16">
            <v>9.0909090909090912E-2</v>
          </cell>
        </row>
        <row r="17">
          <cell r="C17">
            <v>13</v>
          </cell>
          <cell r="D17" t="str">
            <v>93.3930</v>
          </cell>
          <cell r="E17" t="str">
            <v>PRĄDY TENS</v>
          </cell>
          <cell r="F17" t="str">
            <v>150-013</v>
          </cell>
          <cell r="G17">
            <v>0</v>
          </cell>
          <cell r="H17">
            <v>0</v>
          </cell>
          <cell r="I17">
            <v>0</v>
          </cell>
          <cell r="J17">
            <v>12.193828933525591</v>
          </cell>
          <cell r="K17">
            <v>12.193828933525591</v>
          </cell>
          <cell r="L17">
            <v>0</v>
          </cell>
          <cell r="M17">
            <v>8.0018121500802852</v>
          </cell>
          <cell r="N17">
            <v>20.195641083605878</v>
          </cell>
          <cell r="O17">
            <v>16.304180233863786</v>
          </cell>
          <cell r="P17">
            <v>0.23867871882693784</v>
          </cell>
          <cell r="Q17">
            <v>0</v>
          </cell>
          <cell r="R17">
            <v>20.195641083605878</v>
          </cell>
          <cell r="S17">
            <v>0.2</v>
          </cell>
          <cell r="T17">
            <v>4.0391282167211759</v>
          </cell>
          <cell r="U17">
            <v>24</v>
          </cell>
          <cell r="V17">
            <v>22</v>
          </cell>
          <cell r="W17">
            <v>9.0909090909090912E-2</v>
          </cell>
        </row>
        <row r="18">
          <cell r="C18">
            <v>14</v>
          </cell>
          <cell r="D18" t="str">
            <v>93.3943</v>
          </cell>
          <cell r="E18" t="str">
            <v xml:space="preserve">ULTRADŹWIĘKI </v>
          </cell>
          <cell r="F18" t="str">
            <v>150-014</v>
          </cell>
          <cell r="G18">
            <v>0</v>
          </cell>
          <cell r="H18">
            <v>1.71</v>
          </cell>
          <cell r="I18">
            <v>0</v>
          </cell>
          <cell r="J18">
            <v>9.1453717001441923</v>
          </cell>
          <cell r="K18">
            <v>10.855371700144193</v>
          </cell>
          <cell r="L18">
            <v>0</v>
          </cell>
          <cell r="M18">
            <v>6.0013591125602135</v>
          </cell>
          <cell r="N18">
            <v>16.856730812704406</v>
          </cell>
          <cell r="O18">
            <v>14.428135175397838</v>
          </cell>
          <cell r="P18">
            <v>0.16832359884232942</v>
          </cell>
          <cell r="Q18">
            <v>0</v>
          </cell>
          <cell r="R18">
            <v>16.856730812704406</v>
          </cell>
          <cell r="S18">
            <v>1.0763219386300908</v>
          </cell>
          <cell r="T18">
            <v>18.143269187295594</v>
          </cell>
          <cell r="U18">
            <v>35</v>
          </cell>
          <cell r="V18">
            <v>35</v>
          </cell>
          <cell r="W18" t="str">
            <v>bez zmian</v>
          </cell>
          <cell r="X18">
            <v>35</v>
          </cell>
        </row>
        <row r="19">
          <cell r="C19">
            <v>15</v>
          </cell>
          <cell r="D19" t="str">
            <v>93.3982</v>
          </cell>
          <cell r="E19" t="str">
            <v>IMPULSOWE POLE ELEKTROMAGNETYCZNE WYSOKIEJ CZĘSTOTLIWOŚCI</v>
          </cell>
          <cell r="F19" t="str">
            <v>150-015</v>
          </cell>
          <cell r="G19">
            <v>0</v>
          </cell>
          <cell r="H19">
            <v>0.97</v>
          </cell>
          <cell r="I19">
            <v>0</v>
          </cell>
          <cell r="J19">
            <v>9.1453717001441923</v>
          </cell>
          <cell r="K19">
            <v>10.115371700144193</v>
          </cell>
          <cell r="L19">
            <v>0</v>
          </cell>
          <cell r="M19">
            <v>6.0013591125602135</v>
          </cell>
          <cell r="N19">
            <v>16.116730812704407</v>
          </cell>
          <cell r="O19">
            <v>13.278135175397839</v>
          </cell>
          <cell r="P19">
            <v>0.21377969118479909</v>
          </cell>
          <cell r="Q19">
            <v>0</v>
          </cell>
          <cell r="R19">
            <v>16.116730812704407</v>
          </cell>
          <cell r="S19">
            <v>0.36504110266940498</v>
          </cell>
          <cell r="T19">
            <v>5.8832691872955927</v>
          </cell>
          <cell r="U19">
            <v>22</v>
          </cell>
          <cell r="V19">
            <v>22</v>
          </cell>
          <cell r="W19" t="str">
            <v>bez zmian</v>
          </cell>
          <cell r="X19">
            <v>22</v>
          </cell>
        </row>
        <row r="20">
          <cell r="C20">
            <v>16</v>
          </cell>
          <cell r="D20" t="str">
            <v>93.3983</v>
          </cell>
          <cell r="E20" t="str">
            <v>IMPULSOWE POLE MAGNETYCZNE NISKIEJ CZĘSTOTLIWOŚCI</v>
          </cell>
          <cell r="F20" t="str">
            <v>150-016</v>
          </cell>
          <cell r="G20">
            <v>0</v>
          </cell>
          <cell r="H20">
            <v>0.97</v>
          </cell>
          <cell r="I20">
            <v>0</v>
          </cell>
          <cell r="J20">
            <v>12.193828933525591</v>
          </cell>
          <cell r="K20">
            <v>13.163828933525592</v>
          </cell>
          <cell r="L20">
            <v>0</v>
          </cell>
          <cell r="M20">
            <v>8.0018121500802852</v>
          </cell>
          <cell r="N20">
            <v>21.165641083605877</v>
          </cell>
          <cell r="O20">
            <v>17.354180233863786</v>
          </cell>
          <cell r="P20">
            <v>0.21962782444224363</v>
          </cell>
          <cell r="Q20">
            <v>0</v>
          </cell>
          <cell r="R20">
            <v>21.165641083605877</v>
          </cell>
          <cell r="S20">
            <v>0.2</v>
          </cell>
          <cell r="T20">
            <v>4.2331282167211759</v>
          </cell>
          <cell r="U20">
            <v>25</v>
          </cell>
          <cell r="V20">
            <v>22</v>
          </cell>
          <cell r="W20">
            <v>0.13636363636363635</v>
          </cell>
        </row>
        <row r="21">
          <cell r="C21">
            <v>17</v>
          </cell>
          <cell r="D21" t="str">
            <v>93.3939</v>
          </cell>
          <cell r="E21" t="str">
            <v>LASEROTERAPIA - PUNKTOWA</v>
          </cell>
          <cell r="F21" t="str">
            <v>150-017</v>
          </cell>
          <cell r="G21">
            <v>0</v>
          </cell>
          <cell r="H21">
            <v>0.97</v>
          </cell>
          <cell r="I21">
            <v>0</v>
          </cell>
          <cell r="J21">
            <v>9.1453717001441923</v>
          </cell>
          <cell r="K21">
            <v>10.115371700144193</v>
          </cell>
          <cell r="L21">
            <v>0</v>
          </cell>
          <cell r="M21">
            <v>6.0013591125602135</v>
          </cell>
          <cell r="N21">
            <v>16.116730812704407</v>
          </cell>
          <cell r="O21">
            <v>13.278135175397839</v>
          </cell>
          <cell r="P21">
            <v>0.21377969118479909</v>
          </cell>
          <cell r="Q21">
            <v>0</v>
          </cell>
          <cell r="R21">
            <v>16.116730812704407</v>
          </cell>
          <cell r="S21">
            <v>1.1716562997013262</v>
          </cell>
          <cell r="T21">
            <v>18.883269187295593</v>
          </cell>
          <cell r="U21">
            <v>35</v>
          </cell>
          <cell r="V21">
            <v>35</v>
          </cell>
          <cell r="W21" t="str">
            <v>bez zmian</v>
          </cell>
          <cell r="X21">
            <v>35</v>
          </cell>
        </row>
        <row r="22">
          <cell r="C22">
            <v>18</v>
          </cell>
          <cell r="D22" t="str">
            <v>93.3940</v>
          </cell>
          <cell r="E22" t="str">
            <v>LASEROTERAPIA - SKANER</v>
          </cell>
          <cell r="F22" t="str">
            <v>150-018</v>
          </cell>
          <cell r="G22">
            <v>0</v>
          </cell>
          <cell r="H22">
            <v>0.97</v>
          </cell>
          <cell r="I22">
            <v>0</v>
          </cell>
          <cell r="J22">
            <v>6.0969144667627955</v>
          </cell>
          <cell r="K22">
            <v>7.0669144667627952</v>
          </cell>
          <cell r="L22">
            <v>0</v>
          </cell>
          <cell r="M22">
            <v>4.0009060750401426</v>
          </cell>
          <cell r="N22">
            <v>11.067820541802938</v>
          </cell>
          <cell r="O22">
            <v>9.2020901169318918</v>
          </cell>
          <cell r="P22">
            <v>0.20275072305998099</v>
          </cell>
          <cell r="Q22">
            <v>0</v>
          </cell>
          <cell r="R22">
            <v>11.067820541802938</v>
          </cell>
          <cell r="S22">
            <v>0.98774455340203959</v>
          </cell>
          <cell r="T22">
            <v>10.932179458197062</v>
          </cell>
          <cell r="U22">
            <v>22</v>
          </cell>
          <cell r="V22">
            <v>22</v>
          </cell>
          <cell r="W22" t="str">
            <v>bez zmian</v>
          </cell>
          <cell r="X22">
            <v>22</v>
          </cell>
        </row>
        <row r="23">
          <cell r="C23">
            <v>19</v>
          </cell>
          <cell r="D23" t="str">
            <v>93.3301</v>
          </cell>
          <cell r="E23" t="str">
            <v>KĄPIEL WIROWA KOŃCZYN</v>
          </cell>
          <cell r="F23" t="str">
            <v>150-019</v>
          </cell>
          <cell r="G23">
            <v>0</v>
          </cell>
          <cell r="H23">
            <v>0</v>
          </cell>
          <cell r="I23">
            <v>0</v>
          </cell>
          <cell r="J23">
            <v>12.193828933525591</v>
          </cell>
          <cell r="K23">
            <v>12.193828933525591</v>
          </cell>
          <cell r="L23">
            <v>0</v>
          </cell>
          <cell r="M23">
            <v>8.0018121500802852</v>
          </cell>
          <cell r="N23">
            <v>20.195641083605878</v>
          </cell>
          <cell r="O23">
            <v>16.304180233863786</v>
          </cell>
          <cell r="P23">
            <v>0.23867871882693784</v>
          </cell>
          <cell r="Q23">
            <v>0</v>
          </cell>
          <cell r="R23">
            <v>20.195641083605878</v>
          </cell>
          <cell r="S23">
            <v>0.23789088430048078</v>
          </cell>
          <cell r="T23">
            <v>4.804358916394122</v>
          </cell>
          <cell r="U23">
            <v>25</v>
          </cell>
          <cell r="V23">
            <v>25</v>
          </cell>
          <cell r="W23" t="str">
            <v>bez zmian</v>
          </cell>
          <cell r="X23">
            <v>25</v>
          </cell>
        </row>
        <row r="24">
          <cell r="C24">
            <v>20</v>
          </cell>
          <cell r="D24" t="str">
            <v>93.3315</v>
          </cell>
          <cell r="E24" t="str">
            <v>INNE KĄPIELE - WIROWA W TANKU</v>
          </cell>
          <cell r="F24" t="str">
            <v>150-020</v>
          </cell>
          <cell r="G24">
            <v>0</v>
          </cell>
          <cell r="H24">
            <v>0</v>
          </cell>
          <cell r="I24">
            <v>0</v>
          </cell>
          <cell r="J24">
            <v>12.193828933525591</v>
          </cell>
          <cell r="K24">
            <v>12.193828933525591</v>
          </cell>
          <cell r="L24">
            <v>0</v>
          </cell>
          <cell r="M24">
            <v>8.0018121500802852</v>
          </cell>
          <cell r="N24">
            <v>20.195641083605878</v>
          </cell>
          <cell r="O24">
            <v>16.304180233863786</v>
          </cell>
          <cell r="P24">
            <v>0.23867871882693784</v>
          </cell>
          <cell r="Q24">
            <v>0</v>
          </cell>
          <cell r="R24">
            <v>20.195641083605878</v>
          </cell>
          <cell r="S24">
            <v>0.23789088430048078</v>
          </cell>
          <cell r="T24">
            <v>4.804358916394122</v>
          </cell>
          <cell r="U24">
            <v>25</v>
          </cell>
          <cell r="V24">
            <v>25</v>
          </cell>
          <cell r="W24" t="str">
            <v>bez zmian</v>
          </cell>
          <cell r="X24">
            <v>25</v>
          </cell>
        </row>
        <row r="25">
          <cell r="C25">
            <v>21</v>
          </cell>
          <cell r="D25" t="str">
            <v>93.3311</v>
          </cell>
          <cell r="E25" t="str">
            <v>MASAŻ MECHANICZNY</v>
          </cell>
          <cell r="F25" t="str">
            <v>150-021</v>
          </cell>
          <cell r="G25">
            <v>0</v>
          </cell>
          <cell r="H25">
            <v>0.97</v>
          </cell>
          <cell r="I25">
            <v>0</v>
          </cell>
          <cell r="J25">
            <v>6.0969144667627955</v>
          </cell>
          <cell r="K25">
            <v>7.0669144667627952</v>
          </cell>
          <cell r="L25">
            <v>0</v>
          </cell>
          <cell r="M25">
            <v>4.0009060750401426</v>
          </cell>
          <cell r="N25">
            <v>11.067820541802938</v>
          </cell>
          <cell r="O25">
            <v>9.2020901169318918</v>
          </cell>
          <cell r="P25">
            <v>0.20275072305998099</v>
          </cell>
          <cell r="Q25">
            <v>0</v>
          </cell>
          <cell r="R25">
            <v>11.067820541802938</v>
          </cell>
          <cell r="S25">
            <v>1.7105607546391448</v>
          </cell>
          <cell r="T25">
            <v>18.932179458197062</v>
          </cell>
          <cell r="U25">
            <v>30</v>
          </cell>
          <cell r="V25">
            <v>30</v>
          </cell>
          <cell r="W25" t="str">
            <v>bez zmian</v>
          </cell>
          <cell r="X25">
            <v>30</v>
          </cell>
        </row>
        <row r="26">
          <cell r="C26">
            <v>22</v>
          </cell>
          <cell r="D26" t="str">
            <v>93.3986</v>
          </cell>
          <cell r="E26" t="str">
            <v>DRENAŻ LIMFATYCZNY Z KOMPRESJĄ</v>
          </cell>
          <cell r="F26" t="str">
            <v>150-022</v>
          </cell>
          <cell r="G26">
            <v>0</v>
          </cell>
          <cell r="H26">
            <v>0.97</v>
          </cell>
          <cell r="I26">
            <v>0</v>
          </cell>
          <cell r="J26">
            <v>36.581486800576769</v>
          </cell>
          <cell r="K26">
            <v>37.551486800576768</v>
          </cell>
          <cell r="L26">
            <v>0</v>
          </cell>
          <cell r="M26">
            <v>24.005436450240854</v>
          </cell>
          <cell r="N26">
            <v>61.556923250817619</v>
          </cell>
          <cell r="O26">
            <v>49.962540701591351</v>
          </cell>
          <cell r="P26">
            <v>0.2320615082102295</v>
          </cell>
          <cell r="Q26">
            <v>0</v>
          </cell>
          <cell r="R26">
            <v>61.556923250817619</v>
          </cell>
          <cell r="S26">
            <v>0.2996101132935915</v>
          </cell>
          <cell r="T26">
            <v>18.443076749182381</v>
          </cell>
          <cell r="U26">
            <v>80</v>
          </cell>
          <cell r="V26">
            <v>80</v>
          </cell>
          <cell r="W26" t="str">
            <v>bez zmian</v>
          </cell>
          <cell r="X26">
            <v>80</v>
          </cell>
        </row>
        <row r="27">
          <cell r="C27">
            <v>24</v>
          </cell>
          <cell r="D27" t="str">
            <v>93.2202</v>
          </cell>
          <cell r="E27" t="str">
            <v>PIONIZACJA</v>
          </cell>
          <cell r="F27" t="str">
            <v>150-024</v>
          </cell>
          <cell r="G27">
            <v>0</v>
          </cell>
          <cell r="H27">
            <v>0.26</v>
          </cell>
          <cell r="I27">
            <v>0</v>
          </cell>
          <cell r="J27">
            <v>9.1453717001441923</v>
          </cell>
          <cell r="K27">
            <v>9.4053717001441921</v>
          </cell>
          <cell r="L27">
            <v>0</v>
          </cell>
          <cell r="M27">
            <v>6.0013591125602135</v>
          </cell>
          <cell r="N27">
            <v>15.406730812704406</v>
          </cell>
          <cell r="O27">
            <v>12.46813517539784</v>
          </cell>
          <cell r="P27">
            <v>0.23568846471162835</v>
          </cell>
          <cell r="Q27">
            <v>0</v>
          </cell>
          <cell r="R27">
            <v>15.406730812704406</v>
          </cell>
          <cell r="S27">
            <v>0.29813392880908773</v>
          </cell>
          <cell r="T27">
            <v>4.5932691872955935</v>
          </cell>
          <cell r="U27">
            <v>20</v>
          </cell>
          <cell r="V27">
            <v>20</v>
          </cell>
          <cell r="W27" t="str">
            <v>bez zmian</v>
          </cell>
          <cell r="X27">
            <v>20</v>
          </cell>
        </row>
        <row r="28">
          <cell r="C28">
            <v>25</v>
          </cell>
          <cell r="D28" t="str">
            <v>93.1205</v>
          </cell>
          <cell r="E28" t="str">
            <v>ĆWICZENIA CZYNNE W ODCIĄŻENIU I CZYNNE W ODCIĄŻENIU Z OPOREM</v>
          </cell>
          <cell r="F28" t="str">
            <v>150-025</v>
          </cell>
          <cell r="G28">
            <v>0</v>
          </cell>
          <cell r="H28">
            <v>1.23</v>
          </cell>
          <cell r="I28">
            <v>0</v>
          </cell>
          <cell r="J28">
            <v>9.1453717001441923</v>
          </cell>
          <cell r="K28">
            <v>10.375371700144193</v>
          </cell>
          <cell r="L28">
            <v>0</v>
          </cell>
          <cell r="M28">
            <v>6.0013591125602135</v>
          </cell>
          <cell r="N28">
            <v>16.376730812704405</v>
          </cell>
          <cell r="O28">
            <v>13.518135175397838</v>
          </cell>
          <cell r="P28">
            <v>0.21146375592611572</v>
          </cell>
          <cell r="Q28">
            <v>0</v>
          </cell>
          <cell r="R28">
            <v>16.376730812704405</v>
          </cell>
          <cell r="S28">
            <v>0.22124496205828875</v>
          </cell>
          <cell r="T28">
            <v>3.6232691872955947</v>
          </cell>
          <cell r="U28">
            <v>20</v>
          </cell>
          <cell r="V28">
            <v>20</v>
          </cell>
          <cell r="W28" t="str">
            <v>bez zmian</v>
          </cell>
          <cell r="X28">
            <v>20</v>
          </cell>
        </row>
        <row r="29">
          <cell r="C29">
            <v>26</v>
          </cell>
          <cell r="D29" t="str">
            <v>93.1202</v>
          </cell>
          <cell r="E29" t="str">
            <v>ĆWICZENIA CZYNNE WOLNE I CZYNNE Z OPOREM</v>
          </cell>
          <cell r="F29" t="str">
            <v>150-026</v>
          </cell>
          <cell r="G29">
            <v>0</v>
          </cell>
          <cell r="H29">
            <v>0.97</v>
          </cell>
          <cell r="I29">
            <v>0</v>
          </cell>
          <cell r="J29">
            <v>15.242286166906988</v>
          </cell>
          <cell r="K29">
            <v>16.212286166906988</v>
          </cell>
          <cell r="L29">
            <v>0</v>
          </cell>
          <cell r="M29">
            <v>10.002265187600356</v>
          </cell>
          <cell r="N29">
            <v>26.214551354507343</v>
          </cell>
          <cell r="O29">
            <v>21.430225292329734</v>
          </cell>
          <cell r="P29">
            <v>0.22325131896256853</v>
          </cell>
          <cell r="Q29">
            <v>0</v>
          </cell>
          <cell r="R29">
            <v>26.214551354507343</v>
          </cell>
          <cell r="S29">
            <v>0.2</v>
          </cell>
          <cell r="T29">
            <v>5.2429102709014686</v>
          </cell>
          <cell r="U29">
            <v>31</v>
          </cell>
          <cell r="V29">
            <v>27</v>
          </cell>
          <cell r="W29">
            <v>0.14814814814814814</v>
          </cell>
        </row>
        <row r="30">
          <cell r="C30">
            <v>29</v>
          </cell>
          <cell r="E30" t="str">
            <v>INDYWIDUALNA PRACA Z PACJENTEM (NP.ĆWICZENIA BIERNECZYNNO-BIERNE ĆWICZENIA WEDŁUG METOD NEUROFIZJOLOGICZNYCH METODY REEDUKACJI NERWOWO-MIĘŚNIOWEJĆWICZENIA SPECJALNEMOBILIZACJE I MANIPULACJE)</v>
          </cell>
          <cell r="F30" t="str">
            <v>150-029</v>
          </cell>
          <cell r="G30">
            <v>0</v>
          </cell>
          <cell r="H30">
            <v>1.23</v>
          </cell>
          <cell r="I30">
            <v>0</v>
          </cell>
          <cell r="J30">
            <v>24.387657867051182</v>
          </cell>
          <cell r="K30">
            <v>25.617657867051182</v>
          </cell>
          <cell r="L30">
            <v>0</v>
          </cell>
          <cell r="M30">
            <v>16.00362430016057</v>
          </cell>
          <cell r="N30">
            <v>41.621282167211753</v>
          </cell>
          <cell r="O30">
            <v>33.898360467727571</v>
          </cell>
          <cell r="P30">
            <v>0.22782581791342607</v>
          </cell>
          <cell r="Q30">
            <v>0</v>
          </cell>
          <cell r="R30">
            <v>41.621282167211753</v>
          </cell>
          <cell r="S30">
            <v>0.20130849883785656</v>
          </cell>
          <cell r="T30">
            <v>8.3787178327882472</v>
          </cell>
          <cell r="U30">
            <v>50</v>
          </cell>
          <cell r="V30">
            <v>50</v>
          </cell>
          <cell r="W30" t="str">
            <v>bez zmian</v>
          </cell>
          <cell r="X30">
            <v>50</v>
          </cell>
        </row>
        <row r="31">
          <cell r="C31">
            <v>30</v>
          </cell>
          <cell r="E31" t="str">
            <v>KRIOTERAPIA MIEJSCOWA (PARY AZOTU)</v>
          </cell>
          <cell r="F31" t="str">
            <v>150-030</v>
          </cell>
          <cell r="G31">
            <v>0</v>
          </cell>
          <cell r="H31">
            <v>0.26</v>
          </cell>
          <cell r="I31">
            <v>0</v>
          </cell>
          <cell r="J31">
            <v>6.0969144667627955</v>
          </cell>
          <cell r="K31">
            <v>6.3569144667627953</v>
          </cell>
          <cell r="L31">
            <v>0</v>
          </cell>
          <cell r="M31">
            <v>4.0009060750401426</v>
          </cell>
          <cell r="N31">
            <v>10.357820541802937</v>
          </cell>
          <cell r="O31">
            <v>8.3920901169318931</v>
          </cell>
          <cell r="P31">
            <v>0.23423609583326369</v>
          </cell>
          <cell r="Q31">
            <v>0</v>
          </cell>
          <cell r="R31">
            <v>10.357820541802937</v>
          </cell>
          <cell r="S31">
            <v>0.44818110522979004</v>
          </cell>
          <cell r="T31">
            <v>4.642179458197063</v>
          </cell>
          <cell r="U31">
            <v>15</v>
          </cell>
          <cell r="V31">
            <v>15</v>
          </cell>
          <cell r="W31" t="str">
            <v>bez zmian</v>
          </cell>
          <cell r="X31">
            <v>15</v>
          </cell>
        </row>
        <row r="32">
          <cell r="C32">
            <v>32</v>
          </cell>
          <cell r="E32" t="str">
            <v>NAŚWIETLANIE PROMIENIAMI IRUV - MIEJSCOWE</v>
          </cell>
          <cell r="F32" t="str">
            <v>150-032</v>
          </cell>
          <cell r="G32">
            <v>0</v>
          </cell>
          <cell r="H32">
            <v>0.26</v>
          </cell>
          <cell r="I32">
            <v>0</v>
          </cell>
          <cell r="J32">
            <v>9.1453717001441923</v>
          </cell>
          <cell r="K32">
            <v>9.4053717001441921</v>
          </cell>
          <cell r="L32">
            <v>0</v>
          </cell>
          <cell r="M32">
            <v>6.0013591125602135</v>
          </cell>
          <cell r="N32">
            <v>15.406730812704406</v>
          </cell>
          <cell r="O32">
            <v>12.46813517539784</v>
          </cell>
          <cell r="P32">
            <v>0.23568846471162835</v>
          </cell>
          <cell r="Q32">
            <v>0</v>
          </cell>
          <cell r="R32">
            <v>15.406730812704406</v>
          </cell>
          <cell r="S32">
            <v>0.4279473216899965</v>
          </cell>
          <cell r="T32">
            <v>6.5932691872955935</v>
          </cell>
          <cell r="U32">
            <v>22</v>
          </cell>
          <cell r="V32">
            <v>22</v>
          </cell>
          <cell r="W32" t="str">
            <v>bez zmian</v>
          </cell>
          <cell r="X32">
            <v>22</v>
          </cell>
        </row>
        <row r="33">
          <cell r="C33">
            <v>33</v>
          </cell>
          <cell r="E33" t="str">
            <v>DRENAŻ LIMFATYCZNY BEZ KOMPRESJĄ</v>
          </cell>
          <cell r="F33" t="str">
            <v>150-033</v>
          </cell>
          <cell r="G33">
            <v>0</v>
          </cell>
          <cell r="H33">
            <v>0.26</v>
          </cell>
          <cell r="I33">
            <v>0</v>
          </cell>
          <cell r="J33">
            <v>21.796468735192626</v>
          </cell>
          <cell r="K33">
            <v>22.056468735192627</v>
          </cell>
          <cell r="L33">
            <v>0</v>
          </cell>
          <cell r="M33">
            <v>14.303238900997282</v>
          </cell>
          <cell r="N33">
            <v>36.35970763618991</v>
          </cell>
          <cell r="O33">
            <v>32.210436169573015</v>
          </cell>
          <cell r="P33">
            <v>0.12881761193089419</v>
          </cell>
          <cell r="Q33">
            <v>0</v>
          </cell>
          <cell r="R33">
            <v>36.35970763618991</v>
          </cell>
          <cell r="S33">
            <v>0.65017828526982424</v>
          </cell>
          <cell r="T33">
            <v>23.64029236381009</v>
          </cell>
          <cell r="U33">
            <v>60</v>
          </cell>
          <cell r="V33">
            <v>60</v>
          </cell>
          <cell r="W33" t="str">
            <v>bez zmian</v>
          </cell>
          <cell r="X33">
            <v>60</v>
          </cell>
        </row>
        <row r="34">
          <cell r="C34">
            <v>34</v>
          </cell>
          <cell r="E34" t="str">
            <v>KINEZJOTAPING</v>
          </cell>
          <cell r="F34" t="str">
            <v>150-034</v>
          </cell>
          <cell r="G34">
            <v>0</v>
          </cell>
          <cell r="H34">
            <v>0.26</v>
          </cell>
          <cell r="I34">
            <v>0</v>
          </cell>
          <cell r="J34">
            <v>9.1453717001441923</v>
          </cell>
          <cell r="K34">
            <v>9.4053717001441921</v>
          </cell>
          <cell r="L34">
            <v>0</v>
          </cell>
          <cell r="M34">
            <v>6.0013591125602135</v>
          </cell>
          <cell r="N34">
            <v>15.406730812704406</v>
          </cell>
          <cell r="O34">
            <v>12.46813517539784</v>
          </cell>
          <cell r="P34">
            <v>0.23568846471162835</v>
          </cell>
          <cell r="Q34">
            <v>0</v>
          </cell>
          <cell r="R34">
            <v>15.406730812704406</v>
          </cell>
          <cell r="S34">
            <v>0.94720089321363155</v>
          </cell>
          <cell r="T34">
            <v>14.593269187295594</v>
          </cell>
          <cell r="U34">
            <v>30</v>
          </cell>
          <cell r="V34">
            <v>30</v>
          </cell>
          <cell r="W34" t="str">
            <v>bez zmian</v>
          </cell>
          <cell r="X34">
            <v>30</v>
          </cell>
        </row>
        <row r="35">
          <cell r="C35">
            <v>35</v>
          </cell>
          <cell r="E35" t="str">
            <v>REHABILITACJA LOGOPEDYCZNA</v>
          </cell>
          <cell r="F35" t="str">
            <v>150-035</v>
          </cell>
          <cell r="G35">
            <v>0</v>
          </cell>
          <cell r="H35">
            <v>1.23</v>
          </cell>
          <cell r="I35">
            <v>0</v>
          </cell>
          <cell r="J35">
            <v>24.387657867051182</v>
          </cell>
          <cell r="K35">
            <v>25.617657867051182</v>
          </cell>
          <cell r="L35">
            <v>0</v>
          </cell>
          <cell r="M35">
            <v>16.00362430016057</v>
          </cell>
          <cell r="N35">
            <v>41.621282167211753</v>
          </cell>
          <cell r="O35">
            <v>33.898360467727571</v>
          </cell>
          <cell r="P35">
            <v>0.22782581791342607</v>
          </cell>
          <cell r="Q35">
            <v>0</v>
          </cell>
          <cell r="R35">
            <v>41.621282167211753</v>
          </cell>
          <cell r="S35">
            <v>0.20130849883785656</v>
          </cell>
          <cell r="T35">
            <v>8.3787178327882472</v>
          </cell>
          <cell r="U35">
            <v>50</v>
          </cell>
          <cell r="V35">
            <v>50</v>
          </cell>
          <cell r="W35" t="str">
            <v>bez zmian</v>
          </cell>
          <cell r="X35">
            <v>50</v>
          </cell>
        </row>
        <row r="36">
          <cell r="C36">
            <v>36</v>
          </cell>
          <cell r="E36" t="str">
            <v>ZABIEG WYKONYWANY W KLINICE</v>
          </cell>
          <cell r="F36" t="str">
            <v>150-036</v>
          </cell>
          <cell r="G36">
            <v>0</v>
          </cell>
          <cell r="H36">
            <v>0</v>
          </cell>
          <cell r="I36">
            <v>0</v>
          </cell>
          <cell r="J36">
            <v>12.193828933525591</v>
          </cell>
          <cell r="K36">
            <v>12.193828933525591</v>
          </cell>
          <cell r="L36">
            <v>0</v>
          </cell>
          <cell r="M36">
            <v>8.0018121500802852</v>
          </cell>
          <cell r="N36">
            <v>20.195641083605878</v>
          </cell>
          <cell r="O36">
            <v>16.304180233863786</v>
          </cell>
          <cell r="P36">
            <v>0.23867871882693784</v>
          </cell>
          <cell r="Q36">
            <v>0</v>
          </cell>
          <cell r="R36">
            <v>20.195641083605878</v>
          </cell>
          <cell r="S36">
            <v>0.2</v>
          </cell>
          <cell r="T36">
            <v>4.0391282167211759</v>
          </cell>
          <cell r="U36">
            <v>24</v>
          </cell>
          <cell r="V36">
            <v>21</v>
          </cell>
          <cell r="W36">
            <v>0.14285714285714285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NIK 2014."/>
      <sheetName val="Prac. Padań.Pred. Gen."/>
      <sheetName val="CENNIK 2014 ok"/>
      <sheetName val="CENNIK 2014"/>
    </sheetNames>
    <sheetDataSet>
      <sheetData sheetId="0">
        <row r="5">
          <cell r="C5" t="str">
            <v>301-001</v>
          </cell>
          <cell r="D5" t="str">
            <v>ALBUMINA (SUROWICA /PZJC)</v>
          </cell>
          <cell r="E5">
            <v>7</v>
          </cell>
        </row>
        <row r="6">
          <cell r="C6" t="str">
            <v>301-002</v>
          </cell>
          <cell r="D6" t="str">
            <v>WAPŃ (SUROWICA / MOCZ)</v>
          </cell>
          <cell r="E6">
            <v>6</v>
          </cell>
        </row>
        <row r="7">
          <cell r="C7" t="str">
            <v>301-003</v>
          </cell>
          <cell r="D7" t="str">
            <v>MAGNEZ (SUROWICA / MOCZ)</v>
          </cell>
          <cell r="E7">
            <v>9</v>
          </cell>
        </row>
        <row r="8">
          <cell r="C8" t="str">
            <v>301-004</v>
          </cell>
          <cell r="D8" t="str">
            <v>ŻELAZO</v>
          </cell>
          <cell r="E8">
            <v>8</v>
          </cell>
        </row>
        <row r="9">
          <cell r="C9" t="str">
            <v>301-005</v>
          </cell>
          <cell r="D9" t="str">
            <v>BIAŁKO (SUROWICA / PZJC)</v>
          </cell>
          <cell r="E9">
            <v>6</v>
          </cell>
        </row>
        <row r="10">
          <cell r="C10" t="str">
            <v>301-006</v>
          </cell>
          <cell r="D10" t="str">
            <v>MOCZNIK (SUROWIC / MOCZ / PZJC)</v>
          </cell>
          <cell r="E10">
            <v>6</v>
          </cell>
        </row>
        <row r="11">
          <cell r="C11" t="str">
            <v>301-007</v>
          </cell>
          <cell r="D11" t="str">
            <v>KREATYNINA (SUROWICA / MOCZ / PZJC)</v>
          </cell>
          <cell r="E11">
            <v>6</v>
          </cell>
        </row>
        <row r="12">
          <cell r="C12" t="str">
            <v>301-008</v>
          </cell>
          <cell r="D12" t="str">
            <v>KWAS MOCZOWY (SUROWICA / MOCZ)</v>
          </cell>
          <cell r="E12">
            <v>7</v>
          </cell>
        </row>
        <row r="13">
          <cell r="C13" t="str">
            <v>301-009</v>
          </cell>
          <cell r="D13" t="str">
            <v>FOSFOR (SUROWICA / MOCZ)</v>
          </cell>
          <cell r="E13">
            <v>7</v>
          </cell>
        </row>
        <row r="14">
          <cell r="C14" t="str">
            <v>301-010</v>
          </cell>
          <cell r="D14" t="str">
            <v>GLUKOZA (SUROWICA / MOCZ)</v>
          </cell>
          <cell r="E14">
            <v>6</v>
          </cell>
        </row>
        <row r="15">
          <cell r="C15" t="str">
            <v>301-011</v>
          </cell>
          <cell r="D15" t="str">
            <v>BILIRUBINA CAŁKOWITA</v>
          </cell>
          <cell r="E15">
            <v>7</v>
          </cell>
        </row>
        <row r="16">
          <cell r="C16" t="str">
            <v>301-012</v>
          </cell>
          <cell r="D16" t="str">
            <v>CHOLESTEROL CAŁKOWITY (SUROWICA / PZJC)</v>
          </cell>
          <cell r="E16">
            <v>7</v>
          </cell>
        </row>
        <row r="17">
          <cell r="C17" t="str">
            <v>301-013</v>
          </cell>
          <cell r="D17" t="str">
            <v>TGL (SUROWICA / PZJC)</v>
          </cell>
          <cell r="E17">
            <v>7</v>
          </cell>
        </row>
        <row r="18">
          <cell r="C18" t="str">
            <v>301-014</v>
          </cell>
          <cell r="D18" t="str">
            <v>AMINOTRANSFERAZA ASPARAGINIANOWA (AST)</v>
          </cell>
          <cell r="E18">
            <v>7</v>
          </cell>
        </row>
        <row r="19">
          <cell r="C19" t="str">
            <v>301-015</v>
          </cell>
          <cell r="D19" t="str">
            <v>AMINOTRANSFERAZA ALANINOWA (ALT)</v>
          </cell>
          <cell r="E19">
            <v>7</v>
          </cell>
        </row>
        <row r="20">
          <cell r="C20" t="str">
            <v>301-016</v>
          </cell>
          <cell r="D20" t="str">
            <v>FOSFATAZA ALKALICZNA (ALP)</v>
          </cell>
          <cell r="E20">
            <v>7</v>
          </cell>
        </row>
        <row r="21">
          <cell r="C21" t="str">
            <v>301-017</v>
          </cell>
          <cell r="D21" t="str">
            <v>AMYLAZA (SUROWICA / MOCZ / PZJC)</v>
          </cell>
          <cell r="E21">
            <v>9</v>
          </cell>
        </row>
        <row r="22">
          <cell r="C22" t="str">
            <v>301-018</v>
          </cell>
          <cell r="D22" t="str">
            <v>GAMMA GLUTAMYLOTRANSPEPTYDAZA (GGTP)</v>
          </cell>
          <cell r="E22">
            <v>7</v>
          </cell>
        </row>
        <row r="23">
          <cell r="C23" t="str">
            <v>301-019</v>
          </cell>
          <cell r="D23" t="str">
            <v>DEHYDROGENAZA MLECZANOWA (LDH) (SUROWICA / PZJC)</v>
          </cell>
          <cell r="E23">
            <v>8</v>
          </cell>
        </row>
        <row r="24">
          <cell r="C24" t="str">
            <v>301-020</v>
          </cell>
          <cell r="D24" t="str">
            <v>KINAZA FOSFOKREATYNOWA (CK)</v>
          </cell>
          <cell r="E24">
            <v>15</v>
          </cell>
        </row>
        <row r="25">
          <cell r="C25" t="str">
            <v>301-021</v>
          </cell>
          <cell r="D25" t="str">
            <v>CKMB STĘŻENIE</v>
          </cell>
          <cell r="E25">
            <v>30</v>
          </cell>
        </row>
        <row r="26">
          <cell r="C26" t="str">
            <v>301-022</v>
          </cell>
          <cell r="D26" t="str">
            <v>SÓD (SUROWICA / MOCZ)</v>
          </cell>
          <cell r="E26">
            <v>6</v>
          </cell>
        </row>
        <row r="27">
          <cell r="C27" t="str">
            <v>301-023</v>
          </cell>
          <cell r="D27" t="str">
            <v>POTAS (SUROWICA / MOCZ)</v>
          </cell>
          <cell r="E27">
            <v>6</v>
          </cell>
        </row>
        <row r="28">
          <cell r="C28" t="str">
            <v>301-024</v>
          </cell>
          <cell r="D28" t="str">
            <v>CHLORKI (SUROWICA / MOCZ)</v>
          </cell>
          <cell r="E28">
            <v>6</v>
          </cell>
        </row>
        <row r="29">
          <cell r="C29" t="str">
            <v>301-025</v>
          </cell>
          <cell r="D29" t="str">
            <v>KLIRENS KREATYNINY</v>
          </cell>
          <cell r="E29">
            <v>9</v>
          </cell>
        </row>
        <row r="30">
          <cell r="C30" t="str">
            <v>301-026</v>
          </cell>
          <cell r="D30" t="str">
            <v>BILIRUBINA BEZPOŚREDNIA</v>
          </cell>
          <cell r="E30">
            <v>7</v>
          </cell>
        </row>
        <row r="31">
          <cell r="C31" t="str">
            <v>301-027</v>
          </cell>
          <cell r="D31" t="str">
            <v>CHOL. - HDL</v>
          </cell>
          <cell r="E31">
            <v>10</v>
          </cell>
        </row>
        <row r="32">
          <cell r="C32" t="str">
            <v>301-028</v>
          </cell>
          <cell r="D32" t="str">
            <v>TIBC</v>
          </cell>
          <cell r="E32">
            <v>13</v>
          </cell>
        </row>
        <row r="33">
          <cell r="C33" t="str">
            <v>301-029</v>
          </cell>
          <cell r="D33" t="str">
            <v>OSMOLALNOŚĆ (SUROWICA / MOCZ)</v>
          </cell>
          <cell r="E33">
            <v>6</v>
          </cell>
        </row>
        <row r="34">
          <cell r="C34" t="str">
            <v>301-030</v>
          </cell>
          <cell r="D34" t="str">
            <v>KWAS MLEKOWY</v>
          </cell>
          <cell r="E34">
            <v>22</v>
          </cell>
        </row>
        <row r="35">
          <cell r="C35" t="str">
            <v>301-031</v>
          </cell>
          <cell r="D35" t="str">
            <v>TROPONINA I</v>
          </cell>
          <cell r="E35">
            <v>26</v>
          </cell>
        </row>
        <row r="36">
          <cell r="C36" t="str">
            <v>301-032</v>
          </cell>
          <cell r="D36" t="str">
            <v>GAZOMETRIA</v>
          </cell>
          <cell r="E36">
            <v>30</v>
          </cell>
        </row>
        <row r="37">
          <cell r="C37" t="str">
            <v>301-033</v>
          </cell>
          <cell r="D37" t="str">
            <v>LIPIDOGRAM CHOL.+TGL+HDL+LDL</v>
          </cell>
          <cell r="E37">
            <v>23</v>
          </cell>
        </row>
        <row r="38">
          <cell r="C38" t="str">
            <v>301-034</v>
          </cell>
          <cell r="D38" t="str">
            <v>GLUKOZA MAŁY PROFIL ( 2 OZNACZENIA)</v>
          </cell>
          <cell r="E38">
            <v>11</v>
          </cell>
        </row>
        <row r="39">
          <cell r="C39" t="str">
            <v>301-035</v>
          </cell>
          <cell r="D39" t="str">
            <v>WITAMINA B12</v>
          </cell>
          <cell r="E39">
            <v>29</v>
          </cell>
        </row>
        <row r="40">
          <cell r="C40" t="str">
            <v>301-036</v>
          </cell>
          <cell r="D40" t="str">
            <v>KWAS FOLIOWY</v>
          </cell>
          <cell r="E40">
            <v>34</v>
          </cell>
        </row>
        <row r="41">
          <cell r="C41" t="str">
            <v>301-037</v>
          </cell>
          <cell r="D41" t="str">
            <v>MORFOLOGIA Z ROZMAZEM (ROZMAZ 5-PARAMETROWY)</v>
          </cell>
          <cell r="E41">
            <v>10</v>
          </cell>
        </row>
        <row r="42">
          <cell r="C42" t="e">
            <v>#REF!</v>
          </cell>
          <cell r="D42" t="str">
            <v/>
          </cell>
          <cell r="E42" t="e">
            <v>#REF!</v>
          </cell>
        </row>
        <row r="43">
          <cell r="C43" t="str">
            <v>301-039</v>
          </cell>
          <cell r="D43" t="str">
            <v>OB</v>
          </cell>
          <cell r="E43">
            <v>6</v>
          </cell>
        </row>
        <row r="44">
          <cell r="C44" t="str">
            <v>301-040</v>
          </cell>
          <cell r="D44" t="str">
            <v>RETIKULOCYTY</v>
          </cell>
          <cell r="E44">
            <v>13</v>
          </cell>
        </row>
        <row r="45">
          <cell r="C45" t="str">
            <v>301-041</v>
          </cell>
          <cell r="D45" t="str">
            <v>OCENA ROZMAZU KRWI OBWODOWEJ</v>
          </cell>
          <cell r="E45">
            <v>22</v>
          </cell>
        </row>
        <row r="46">
          <cell r="C46" t="str">
            <v>301-042</v>
          </cell>
          <cell r="D46" t="str">
            <v>OCENA ROZMAZU SZPIKU (MIELOGRAM)</v>
          </cell>
          <cell r="E46">
            <v>85</v>
          </cell>
        </row>
        <row r="47">
          <cell r="C47" t="str">
            <v>301-043</v>
          </cell>
          <cell r="D47" t="str">
            <v>CZAS KRWAWIENIA</v>
          </cell>
          <cell r="E47">
            <v>10</v>
          </cell>
        </row>
        <row r="48">
          <cell r="C48" t="str">
            <v>301-044</v>
          </cell>
          <cell r="D48" t="str">
            <v>CZAS PROTROMBINOWY, WSKAŹNIK INR</v>
          </cell>
          <cell r="E48">
            <v>10</v>
          </cell>
        </row>
        <row r="49">
          <cell r="C49" t="str">
            <v>301-045</v>
          </cell>
          <cell r="D49" t="str">
            <v>CZAS APTT</v>
          </cell>
          <cell r="E49">
            <v>10</v>
          </cell>
        </row>
        <row r="50">
          <cell r="C50" t="str">
            <v>301-046</v>
          </cell>
          <cell r="D50" t="str">
            <v>CZAS TROMBINOWY</v>
          </cell>
          <cell r="E50">
            <v>8</v>
          </cell>
        </row>
        <row r="51">
          <cell r="C51" t="str">
            <v>301-047</v>
          </cell>
          <cell r="D51" t="str">
            <v>FIBRYNOGEN</v>
          </cell>
          <cell r="E51">
            <v>10</v>
          </cell>
        </row>
        <row r="52">
          <cell r="C52" t="str">
            <v>301-048</v>
          </cell>
          <cell r="D52" t="str">
            <v>FDP</v>
          </cell>
          <cell r="E52">
            <v>40</v>
          </cell>
        </row>
        <row r="53">
          <cell r="C53" t="str">
            <v>301-049</v>
          </cell>
          <cell r="D53" t="str">
            <v>ANTYTROMBINA III</v>
          </cell>
          <cell r="E53">
            <v>16</v>
          </cell>
        </row>
        <row r="54">
          <cell r="C54" t="str">
            <v>301-050</v>
          </cell>
          <cell r="D54" t="str">
            <v>D - DIMERY</v>
          </cell>
          <cell r="E54">
            <v>33</v>
          </cell>
        </row>
        <row r="55">
          <cell r="C55" t="str">
            <v>301-051</v>
          </cell>
          <cell r="D55" t="str">
            <v>BIAŁKO C</v>
          </cell>
          <cell r="E55">
            <v>20</v>
          </cell>
        </row>
        <row r="56">
          <cell r="C56" t="str">
            <v>301-052</v>
          </cell>
          <cell r="D56" t="str">
            <v>KRĄŻĄCY ANTYKOAGULANT</v>
          </cell>
          <cell r="E56">
            <v>21</v>
          </cell>
        </row>
        <row r="57">
          <cell r="C57" t="str">
            <v>301-053</v>
          </cell>
          <cell r="D57" t="str">
            <v>CZYNNIK V</v>
          </cell>
          <cell r="E57">
            <v>50</v>
          </cell>
        </row>
        <row r="58">
          <cell r="C58" t="str">
            <v>301-054</v>
          </cell>
          <cell r="D58" t="str">
            <v>CZYNNIK VII</v>
          </cell>
          <cell r="E58">
            <v>60</v>
          </cell>
        </row>
        <row r="59">
          <cell r="C59" t="str">
            <v>301-055</v>
          </cell>
          <cell r="D59" t="str">
            <v>CZYNNIK X</v>
          </cell>
          <cell r="E59">
            <v>60</v>
          </cell>
        </row>
        <row r="60">
          <cell r="C60" t="str">
            <v>301-056</v>
          </cell>
          <cell r="D60" t="str">
            <v>CZYNNIK VIII</v>
          </cell>
          <cell r="E60">
            <v>60</v>
          </cell>
        </row>
        <row r="61">
          <cell r="C61" t="str">
            <v>301-057</v>
          </cell>
          <cell r="D61" t="str">
            <v>PROTEINOGRAM</v>
          </cell>
          <cell r="E61">
            <v>19</v>
          </cell>
        </row>
        <row r="62">
          <cell r="C62" t="str">
            <v>301-058</v>
          </cell>
          <cell r="D62" t="str">
            <v>IMMUNOGLOBULINA G</v>
          </cell>
          <cell r="E62">
            <v>20</v>
          </cell>
        </row>
        <row r="63">
          <cell r="C63" t="str">
            <v>301-059</v>
          </cell>
          <cell r="D63" t="str">
            <v>IMMUNOGLOBULINA A</v>
          </cell>
          <cell r="E63">
            <v>20</v>
          </cell>
        </row>
        <row r="64">
          <cell r="C64" t="str">
            <v>301-060</v>
          </cell>
          <cell r="D64" t="str">
            <v>IMMUNOGLOBULINA M</v>
          </cell>
          <cell r="E64">
            <v>20</v>
          </cell>
        </row>
        <row r="65">
          <cell r="C65" t="str">
            <v>301-061</v>
          </cell>
          <cell r="D65" t="str">
            <v>ŁAŃCUCHY KAPPA</v>
          </cell>
          <cell r="E65">
            <v>28</v>
          </cell>
        </row>
        <row r="66">
          <cell r="C66" t="str">
            <v>301-062</v>
          </cell>
          <cell r="D66" t="str">
            <v>ŁAŃCUCHY LAMBDA</v>
          </cell>
          <cell r="E66">
            <v>28</v>
          </cell>
        </row>
        <row r="67">
          <cell r="C67" t="str">
            <v>301-063</v>
          </cell>
          <cell r="D67" t="str">
            <v>IMMUNOFIKSACJA</v>
          </cell>
          <cell r="E67">
            <v>137</v>
          </cell>
        </row>
        <row r="68">
          <cell r="C68" t="str">
            <v>301-064</v>
          </cell>
          <cell r="D68" t="str">
            <v>CRP</v>
          </cell>
          <cell r="E68">
            <v>14</v>
          </cell>
        </row>
        <row r="69">
          <cell r="C69" t="str">
            <v>301-065</v>
          </cell>
          <cell r="D69" t="str">
            <v>β2MIKROGLOBULINY</v>
          </cell>
          <cell r="E69">
            <v>22</v>
          </cell>
        </row>
        <row r="70">
          <cell r="C70" t="str">
            <v>301-066</v>
          </cell>
          <cell r="D70" t="str">
            <v>PREALBUMINA</v>
          </cell>
          <cell r="E70">
            <v>24</v>
          </cell>
        </row>
        <row r="71">
          <cell r="C71" t="str">
            <v>301-067</v>
          </cell>
          <cell r="D71" t="str">
            <v>BIAŁKO BENCE JONESA</v>
          </cell>
          <cell r="E71">
            <v>157</v>
          </cell>
        </row>
        <row r="72">
          <cell r="C72" t="str">
            <v>301-068</v>
          </cell>
          <cell r="D72" t="str">
            <v>TRANSFERYNA</v>
          </cell>
          <cell r="E72">
            <v>15</v>
          </cell>
        </row>
        <row r="73">
          <cell r="C73" t="str">
            <v>301-069</v>
          </cell>
          <cell r="D73" t="str">
            <v>FERRYTYNA</v>
          </cell>
          <cell r="E73">
            <v>35</v>
          </cell>
        </row>
        <row r="74">
          <cell r="C74" t="str">
            <v>301-070</v>
          </cell>
          <cell r="D74" t="e">
            <v>#REF!</v>
          </cell>
          <cell r="E74" t="e">
            <v>#REF!</v>
          </cell>
        </row>
        <row r="75">
          <cell r="C75" t="str">
            <v>301-071</v>
          </cell>
          <cell r="D75" t="str">
            <v>MOCZ – BADANIE OGÓLNE Z OSADEM</v>
          </cell>
          <cell r="E75">
            <v>10</v>
          </cell>
        </row>
        <row r="76">
          <cell r="C76" t="str">
            <v>301-072</v>
          </cell>
          <cell r="D76" t="str">
            <v>MOCZ – BADANIE OGÓLNE BEZ OSADU</v>
          </cell>
          <cell r="E76">
            <v>9</v>
          </cell>
        </row>
        <row r="77">
          <cell r="C77" t="str">
            <v>301-073</v>
          </cell>
          <cell r="D77" t="e">
            <v>#REF!</v>
          </cell>
          <cell r="E77" t="e">
            <v>#REF!</v>
          </cell>
        </row>
        <row r="78">
          <cell r="C78" t="str">
            <v>301-074</v>
          </cell>
          <cell r="D78" t="str">
            <v>BIAŁKO Z DOBOWEJ ZBIÓRKI</v>
          </cell>
          <cell r="E78">
            <v>11</v>
          </cell>
        </row>
        <row r="79">
          <cell r="C79" t="str">
            <v>301-075</v>
          </cell>
          <cell r="D79" t="e">
            <v>#REF!</v>
          </cell>
          <cell r="E79" t="e">
            <v>#REF!</v>
          </cell>
        </row>
        <row r="80">
          <cell r="C80" t="str">
            <v>301-076</v>
          </cell>
          <cell r="D80" t="str">
            <v>CUKIER W DOBOWEJ ZBIÓRCE</v>
          </cell>
          <cell r="E80">
            <v>8</v>
          </cell>
        </row>
        <row r="81">
          <cell r="C81" t="str">
            <v>301-077</v>
          </cell>
          <cell r="D81" t="str">
            <v>CIĘŻAR WŁAŚCIWY MOCZU</v>
          </cell>
          <cell r="E81">
            <v>7</v>
          </cell>
        </row>
        <row r="82">
          <cell r="C82" t="str">
            <v>301-078</v>
          </cell>
          <cell r="D82" t="str">
            <v>PH MOCZU</v>
          </cell>
          <cell r="E82">
            <v>7</v>
          </cell>
        </row>
        <row r="83">
          <cell r="C83" t="str">
            <v>301-079</v>
          </cell>
          <cell r="D83" t="str">
            <v>KAŁ NA KREW UTAJONĄ</v>
          </cell>
          <cell r="E83">
            <v>11</v>
          </cell>
        </row>
        <row r="84">
          <cell r="C84" t="str">
            <v>301-080</v>
          </cell>
          <cell r="D84" t="str">
            <v>PŁYN MÓZG.– RDZEŃ: BADANIE OGÓLNE (CYTOZA, BIAŁKO, GLUKOZA)</v>
          </cell>
          <cell r="E84">
            <v>22</v>
          </cell>
        </row>
        <row r="85">
          <cell r="C85" t="str">
            <v>301-081</v>
          </cell>
          <cell r="D85" t="str">
            <v>PŁYN MÓZG.–RDZEŃ: BADANIE OGÓLNE (CYTOZA, BIAŁKO, GLUKOZA, ROZMAZ)</v>
          </cell>
          <cell r="E85">
            <v>61</v>
          </cell>
        </row>
        <row r="86">
          <cell r="C86" t="str">
            <v>301-082</v>
          </cell>
          <cell r="D86" t="str">
            <v>PŁYNY Z JAM CIAŁA:(CECHY FIZYCZNO – CHEMICZNE / PH, CIĘŻAR WŁAŚCIWY, CYTOZA, TP, LDH)</v>
          </cell>
          <cell r="E86">
            <v>20</v>
          </cell>
        </row>
        <row r="87">
          <cell r="C87" t="str">
            <v>301-083</v>
          </cell>
          <cell r="D87" t="str">
            <v>PŁYNY Z JAM CIAŁA : (CECHY FIZYCZNO-CHEMICZNE/ PH, CIĘŻAR WŁAŚCIWY, CYTOZA, ROZMAZ, BIOCHEMIA)</v>
          </cell>
          <cell r="E87">
            <v>64</v>
          </cell>
        </row>
        <row r="88">
          <cell r="C88" t="str">
            <v>301-084</v>
          </cell>
          <cell r="D88" t="str">
            <v>ŁAŃCUCHY KAPPA WOLNE</v>
          </cell>
          <cell r="E88">
            <v>66</v>
          </cell>
        </row>
        <row r="89">
          <cell r="C89" t="str">
            <v>301-085</v>
          </cell>
          <cell r="D89" t="str">
            <v>ŁAŃCUCHY LAMBDA WOLNE</v>
          </cell>
          <cell r="E89">
            <v>66</v>
          </cell>
        </row>
        <row r="90">
          <cell r="C90" t="str">
            <v>301-086</v>
          </cell>
          <cell r="D90" t="str">
            <v>CZYNNIK XII</v>
          </cell>
          <cell r="E90">
            <v>83</v>
          </cell>
        </row>
        <row r="91">
          <cell r="C91" t="str">
            <v>301-087</v>
          </cell>
          <cell r="D91" t="str">
            <v>PRZYGOTOWANIE I WYSŁANIE MATERIAŁU DO ZAKŁADÓW DIAGNOSTYCZNYCH</v>
          </cell>
          <cell r="E91">
            <v>36</v>
          </cell>
        </row>
        <row r="92">
          <cell r="C92" t="str">
            <v>301-088</v>
          </cell>
          <cell r="D92" t="str">
            <v>LIPAZA *)</v>
          </cell>
          <cell r="E92">
            <v>0</v>
          </cell>
        </row>
        <row r="93">
          <cell r="C93" t="str">
            <v>301-089</v>
          </cell>
          <cell r="D93" t="str">
            <v>ODPIS</v>
          </cell>
          <cell r="E93">
            <v>4</v>
          </cell>
        </row>
        <row r="94">
          <cell r="C94" t="str">
            <v>301-090</v>
          </cell>
          <cell r="D94" t="str">
            <v>TSH</v>
          </cell>
          <cell r="E94">
            <v>20</v>
          </cell>
        </row>
        <row r="95">
          <cell r="C95" t="str">
            <v>301-091</v>
          </cell>
          <cell r="D95" t="str">
            <v>FT3</v>
          </cell>
          <cell r="E95">
            <v>20</v>
          </cell>
        </row>
        <row r="96">
          <cell r="C96" t="str">
            <v>301-092</v>
          </cell>
          <cell r="D96" t="str">
            <v>FT4</v>
          </cell>
          <cell r="E96">
            <v>20</v>
          </cell>
        </row>
        <row r="97">
          <cell r="C97" t="str">
            <v>301-093</v>
          </cell>
          <cell r="D97" t="str">
            <v>ANTY TG</v>
          </cell>
          <cell r="E97">
            <v>30</v>
          </cell>
        </row>
        <row r="98">
          <cell r="C98" t="str">
            <v>301-094</v>
          </cell>
          <cell r="D98" t="str">
            <v>ANTY TPO</v>
          </cell>
          <cell r="E98">
            <v>36</v>
          </cell>
        </row>
        <row r="99">
          <cell r="C99" t="str">
            <v>301-095</v>
          </cell>
          <cell r="D99" t="str">
            <v>ESTRADIOL</v>
          </cell>
          <cell r="E99">
            <v>22</v>
          </cell>
        </row>
        <row r="100">
          <cell r="C100" t="str">
            <v>301-096</v>
          </cell>
          <cell r="D100" t="str">
            <v>PROGESTERON</v>
          </cell>
          <cell r="E100">
            <v>22</v>
          </cell>
        </row>
        <row r="101">
          <cell r="C101" t="str">
            <v>301-097</v>
          </cell>
          <cell r="D101" t="str">
            <v>TESTOSTERON</v>
          </cell>
          <cell r="E101">
            <v>22</v>
          </cell>
        </row>
        <row r="102">
          <cell r="C102" t="str">
            <v>301-098</v>
          </cell>
          <cell r="D102" t="str">
            <v>PROLAKTYNA</v>
          </cell>
          <cell r="E102">
            <v>22</v>
          </cell>
        </row>
        <row r="103">
          <cell r="C103" t="str">
            <v>301-099</v>
          </cell>
          <cell r="D103" t="str">
            <v xml:space="preserve"> LH</v>
          </cell>
          <cell r="E103">
            <v>22</v>
          </cell>
        </row>
        <row r="104">
          <cell r="C104" t="str">
            <v>301-100</v>
          </cell>
          <cell r="D104" t="str">
            <v xml:space="preserve"> FSH</v>
          </cell>
          <cell r="E104">
            <v>22</v>
          </cell>
        </row>
        <row r="105">
          <cell r="C105" t="str">
            <v>301-101</v>
          </cell>
          <cell r="D105" t="str">
            <v xml:space="preserve"> PARATHORMON</v>
          </cell>
          <cell r="E105">
            <v>41</v>
          </cell>
        </row>
        <row r="106">
          <cell r="C106" t="str">
            <v>301-102</v>
          </cell>
          <cell r="D106" t="str">
            <v xml:space="preserve"> BNP</v>
          </cell>
          <cell r="E106">
            <v>90</v>
          </cell>
        </row>
        <row r="107">
          <cell r="C107" t="str">
            <v>301-103</v>
          </cell>
          <cell r="D107" t="str">
            <v xml:space="preserve"> HBS AG</v>
          </cell>
          <cell r="E107">
            <v>25</v>
          </cell>
        </row>
        <row r="108">
          <cell r="C108" t="str">
            <v>301-104</v>
          </cell>
          <cell r="D108" t="str">
            <v xml:space="preserve"> ANTY HBS</v>
          </cell>
          <cell r="E108">
            <v>29</v>
          </cell>
        </row>
        <row r="109">
          <cell r="C109" t="str">
            <v>301-105</v>
          </cell>
          <cell r="D109" t="str">
            <v xml:space="preserve"> ANTY HCV</v>
          </cell>
          <cell r="E109">
            <v>29</v>
          </cell>
        </row>
        <row r="110">
          <cell r="C110" t="str">
            <v>301-106</v>
          </cell>
          <cell r="D110" t="str">
            <v xml:space="preserve"> ANTY HBC</v>
          </cell>
          <cell r="E110">
            <v>29</v>
          </cell>
        </row>
        <row r="111">
          <cell r="C111" t="str">
            <v>301-107</v>
          </cell>
          <cell r="D111" t="str">
            <v xml:space="preserve"> HIV</v>
          </cell>
          <cell r="E111">
            <v>25</v>
          </cell>
        </row>
        <row r="112">
          <cell r="C112" t="str">
            <v>301-108</v>
          </cell>
          <cell r="D112" t="str">
            <v xml:space="preserve">HEMOGLOBINA GLIKOWANA HBA1C </v>
          </cell>
          <cell r="E112">
            <v>30</v>
          </cell>
        </row>
        <row r="113">
          <cell r="C113" t="str">
            <v>301-109</v>
          </cell>
          <cell r="D113" t="str">
            <v xml:space="preserve">C-PEPTYD </v>
          </cell>
          <cell r="E113">
            <v>42</v>
          </cell>
        </row>
        <row r="114">
          <cell r="C114" t="str">
            <v>301-110</v>
          </cell>
          <cell r="D114" t="str">
            <v>KORTYZOL</v>
          </cell>
          <cell r="E114">
            <v>26</v>
          </cell>
        </row>
        <row r="115">
          <cell r="C115" t="str">
            <v>301-111</v>
          </cell>
          <cell r="D115" t="str">
            <v>INSULINA</v>
          </cell>
          <cell r="E115">
            <v>60</v>
          </cell>
        </row>
        <row r="116">
          <cell r="C116" t="str">
            <v>301-112</v>
          </cell>
          <cell r="D116" t="str">
            <v>DHAE-S</v>
          </cell>
          <cell r="E116">
            <v>45</v>
          </cell>
        </row>
        <row r="117">
          <cell r="D117" t="str">
            <v>ZAKŁAD MARKERÓW NOWOTWOROWYCH</v>
          </cell>
          <cell r="E117">
            <v>0</v>
          </cell>
        </row>
        <row r="119">
          <cell r="C119" t="str">
            <v xml:space="preserve">Wewnętrzny 
KOD
 procedury </v>
          </cell>
          <cell r="D119" t="str">
            <v>Pełna nazwa badania</v>
          </cell>
          <cell r="E119" t="str">
            <v>Cena 
sprzedaży 
2014</v>
          </cell>
        </row>
        <row r="120">
          <cell r="C120" t="str">
            <v>302-001</v>
          </cell>
          <cell r="D120" t="str">
            <v>OZNACZENIE CEA (CARCINOEMBRIONALNY)</v>
          </cell>
          <cell r="E120">
            <v>30</v>
          </cell>
        </row>
        <row r="121">
          <cell r="C121" t="str">
            <v>302-002</v>
          </cell>
          <cell r="D121" t="str">
            <v>OZNACZENIE CA – 125</v>
          </cell>
          <cell r="E121">
            <v>30</v>
          </cell>
        </row>
        <row r="122">
          <cell r="C122" t="str">
            <v>302-003</v>
          </cell>
          <cell r="D122" t="str">
            <v>OZNACZENIE CA – 19.9</v>
          </cell>
          <cell r="E122">
            <v>30</v>
          </cell>
        </row>
        <row r="123">
          <cell r="C123" t="str">
            <v>302-004</v>
          </cell>
          <cell r="D123" t="str">
            <v>OZNACZENIE CA – 15.3</v>
          </cell>
          <cell r="E123">
            <v>30</v>
          </cell>
        </row>
        <row r="124">
          <cell r="C124" t="str">
            <v>302-005</v>
          </cell>
          <cell r="D124" t="str">
            <v>OZNACZENIE PSA</v>
          </cell>
          <cell r="E124">
            <v>30</v>
          </cell>
        </row>
        <row r="125">
          <cell r="C125" t="str">
            <v>302-006</v>
          </cell>
          <cell r="D125" t="str">
            <v>OZNACZENIE FPSA</v>
          </cell>
          <cell r="E125">
            <v>30</v>
          </cell>
        </row>
        <row r="126">
          <cell r="C126" t="str">
            <v>302-007</v>
          </cell>
          <cell r="D126" t="str">
            <v>OZNACZENIE HCG</v>
          </cell>
          <cell r="E126">
            <v>30</v>
          </cell>
        </row>
        <row r="127">
          <cell r="C127" t="str">
            <v>302-008</v>
          </cell>
          <cell r="D127" t="str">
            <v>OZNACZENIE AFP</v>
          </cell>
          <cell r="E127">
            <v>30</v>
          </cell>
        </row>
        <row r="128">
          <cell r="C128" t="str">
            <v>302-009</v>
          </cell>
          <cell r="D128" t="str">
            <v>OZNACZENIE SCC</v>
          </cell>
          <cell r="E128">
            <v>60</v>
          </cell>
        </row>
        <row r="129">
          <cell r="C129" t="str">
            <v>302-010</v>
          </cell>
          <cell r="D129" t="str">
            <v>OZNACZENIE CYFRA 21.1</v>
          </cell>
          <cell r="E129">
            <v>50</v>
          </cell>
        </row>
        <row r="130">
          <cell r="C130" t="str">
            <v>302-011</v>
          </cell>
          <cell r="D130" t="e">
            <v>#REF!</v>
          </cell>
          <cell r="E130" t="e">
            <v>#DIV/0!</v>
          </cell>
        </row>
        <row r="131">
          <cell r="C131" t="str">
            <v>302-012</v>
          </cell>
          <cell r="D131" t="e">
            <v>#REF!</v>
          </cell>
          <cell r="E131" t="e">
            <v>#DIV/0!</v>
          </cell>
        </row>
        <row r="132">
          <cell r="C132" t="str">
            <v>302-013</v>
          </cell>
          <cell r="D132" t="e">
            <v>#REF!</v>
          </cell>
          <cell r="E132" t="e">
            <v>#DIV/0!</v>
          </cell>
        </row>
        <row r="133">
          <cell r="C133" t="str">
            <v>302-014</v>
          </cell>
          <cell r="D133" t="str">
            <v>OZNACZENIE TG</v>
          </cell>
          <cell r="E133">
            <v>35</v>
          </cell>
        </row>
        <row r="134">
          <cell r="C134" t="str">
            <v>302-015</v>
          </cell>
          <cell r="D134" t="e">
            <v>#REF!</v>
          </cell>
          <cell r="E134" t="e">
            <v>#DIV/0!</v>
          </cell>
        </row>
        <row r="135">
          <cell r="C135" t="str">
            <v>302-016</v>
          </cell>
          <cell r="D135" t="e">
            <v>#REF!</v>
          </cell>
          <cell r="E135" t="e">
            <v>#DIV/0!</v>
          </cell>
        </row>
        <row r="136">
          <cell r="C136" t="str">
            <v>302-017</v>
          </cell>
          <cell r="D136" t="str">
            <v>OZNACZENIE KALCYTONINA</v>
          </cell>
          <cell r="E136">
            <v>50</v>
          </cell>
        </row>
        <row r="137">
          <cell r="C137" t="str">
            <v>302-018</v>
          </cell>
          <cell r="D137" t="str">
            <v>OZNACZENIE OSTEOKALCYNA</v>
          </cell>
          <cell r="E137">
            <v>50</v>
          </cell>
        </row>
        <row r="138">
          <cell r="C138" t="str">
            <v>302-019</v>
          </cell>
          <cell r="D138" t="str">
            <v>OZNACZENIE CROSSLAPS</v>
          </cell>
          <cell r="E138">
            <v>50</v>
          </cell>
        </row>
        <row r="139">
          <cell r="C139" t="str">
            <v>302-020</v>
          </cell>
          <cell r="D139" t="str">
            <v>OZNACZENIE P1NP</v>
          </cell>
          <cell r="E139">
            <v>50</v>
          </cell>
        </row>
        <row r="140">
          <cell r="C140" t="str">
            <v>302-021</v>
          </cell>
          <cell r="D140" t="e">
            <v>#REF!</v>
          </cell>
          <cell r="E140" t="e">
            <v>#DIV/0!</v>
          </cell>
        </row>
        <row r="141">
          <cell r="C141" t="str">
            <v>302-022</v>
          </cell>
          <cell r="D141" t="e">
            <v>#REF!</v>
          </cell>
          <cell r="E141" t="e">
            <v>#DIV/0!</v>
          </cell>
        </row>
        <row r="142">
          <cell r="C142" t="str">
            <v>302-023</v>
          </cell>
          <cell r="D142" t="e">
            <v>#REF!</v>
          </cell>
          <cell r="E142" t="e">
            <v>#DIV/0!</v>
          </cell>
        </row>
        <row r="143">
          <cell r="C143" t="str">
            <v>302-024</v>
          </cell>
          <cell r="D143" t="e">
            <v>#REF!</v>
          </cell>
          <cell r="E143" t="e">
            <v>#DIV/0!</v>
          </cell>
        </row>
        <row r="144">
          <cell r="C144" t="str">
            <v>302-025</v>
          </cell>
          <cell r="D144" t="e">
            <v>#REF!</v>
          </cell>
          <cell r="E144" t="e">
            <v>#DIV/0!</v>
          </cell>
        </row>
        <row r="145">
          <cell r="C145" t="str">
            <v>302-026</v>
          </cell>
          <cell r="D145" t="e">
            <v>#REF!</v>
          </cell>
          <cell r="E145" t="e">
            <v>#DIV/0!</v>
          </cell>
        </row>
        <row r="146">
          <cell r="C146" t="str">
            <v>302-027</v>
          </cell>
          <cell r="D146" t="e">
            <v>#REF!</v>
          </cell>
          <cell r="E146" t="e">
            <v>#DIV/0!</v>
          </cell>
        </row>
        <row r="147">
          <cell r="C147" t="str">
            <v>302-028</v>
          </cell>
          <cell r="D147" t="e">
            <v>#REF!</v>
          </cell>
          <cell r="E147" t="e">
            <v>#DIV/0!</v>
          </cell>
        </row>
        <row r="148">
          <cell r="C148" t="str">
            <v>302-029</v>
          </cell>
          <cell r="D148" t="e">
            <v>#REF!</v>
          </cell>
          <cell r="E148" t="e">
            <v>#DIV/0!</v>
          </cell>
        </row>
        <row r="149">
          <cell r="C149" t="str">
            <v>302-030</v>
          </cell>
          <cell r="D149" t="e">
            <v>#REF!</v>
          </cell>
          <cell r="E149" t="e">
            <v>#DIV/0!</v>
          </cell>
        </row>
        <row r="150">
          <cell r="C150" t="str">
            <v>302-031</v>
          </cell>
          <cell r="D150" t="e">
            <v>#REF!</v>
          </cell>
          <cell r="E150" t="e">
            <v>#DIV/0!</v>
          </cell>
        </row>
        <row r="151">
          <cell r="C151" t="str">
            <v>302-032</v>
          </cell>
          <cell r="D151" t="e">
            <v>#REF!</v>
          </cell>
          <cell r="E151" t="e">
            <v>#DIV/0!</v>
          </cell>
        </row>
        <row r="152">
          <cell r="C152" t="str">
            <v>302-033</v>
          </cell>
          <cell r="D152" t="e">
            <v>#REF!</v>
          </cell>
          <cell r="E152" t="e">
            <v>#DIV/0!</v>
          </cell>
        </row>
        <row r="153">
          <cell r="C153" t="str">
            <v>302-034</v>
          </cell>
          <cell r="D153" t="str">
            <v>OZNACZENIE INHIBINA</v>
          </cell>
          <cell r="E153">
            <v>135</v>
          </cell>
        </row>
        <row r="154">
          <cell r="C154" t="str">
            <v>302-035</v>
          </cell>
          <cell r="D154" t="str">
            <v>OZNACZENIE A-TSHR</v>
          </cell>
          <cell r="E154">
            <v>50</v>
          </cell>
        </row>
        <row r="155">
          <cell r="C155" t="str">
            <v>302-036</v>
          </cell>
          <cell r="D155" t="str">
            <v>OZNACZANIE WITAMINA D TOTAL</v>
          </cell>
          <cell r="E155">
            <v>50</v>
          </cell>
        </row>
        <row r="156">
          <cell r="C156" t="str">
            <v>302-037</v>
          </cell>
          <cell r="D156" t="str">
            <v>OZNACZENIE CHROMOGRANINY</v>
          </cell>
          <cell r="E156">
            <v>120</v>
          </cell>
        </row>
        <row r="157">
          <cell r="C157" t="str">
            <v>302-038</v>
          </cell>
          <cell r="D157" t="str">
            <v>OZNACZENIE HE4</v>
          </cell>
          <cell r="E157">
            <v>50</v>
          </cell>
        </row>
        <row r="158">
          <cell r="C158" t="str">
            <v>302-039</v>
          </cell>
          <cell r="D158" t="str">
            <v>OZNACZENIE NSE</v>
          </cell>
          <cell r="E158">
            <v>50</v>
          </cell>
        </row>
        <row r="159">
          <cell r="D159">
            <v>0</v>
          </cell>
          <cell r="E159">
            <v>0</v>
          </cell>
        </row>
        <row r="160">
          <cell r="D160" t="str">
            <v xml:space="preserve">ZAKŁAD MIKROBIOLOGII KLINICZNEJ </v>
          </cell>
          <cell r="E160">
            <v>0</v>
          </cell>
        </row>
        <row r="162">
          <cell r="C162" t="str">
            <v xml:space="preserve">Wewnętrzny 
KOD
 procedury </v>
          </cell>
          <cell r="D162" t="str">
            <v>Pełna nazwa badania</v>
          </cell>
          <cell r="E162" t="str">
            <v>Cena 
sprzedaży 
2014</v>
          </cell>
        </row>
        <row r="163">
          <cell r="C163" t="str">
            <v>330-001</v>
          </cell>
          <cell r="D163" t="str">
            <v>POSIEW Z RANY W KIERUNKU TLENOWYM I BEZTLENOWYM - UJEMNY</v>
          </cell>
          <cell r="E163">
            <v>0</v>
          </cell>
        </row>
        <row r="164">
          <cell r="C164" t="str">
            <v>330-002</v>
          </cell>
          <cell r="D164" t="str">
            <v>POSIEW Z ROPY, PŁYNÓW Z JAM CIAŁA W KIERUNKU TLENOWYM I BEZTLENOWYM - UJEMNY</v>
          </cell>
          <cell r="E164">
            <v>0</v>
          </cell>
        </row>
        <row r="165">
          <cell r="C165" t="str">
            <v>330-003</v>
          </cell>
          <cell r="D165" t="str">
            <v>POSIEW KRWI W KIERUNKU TLENOWYM I BEZTLENOWYM - UJEMNY (AFEREZA, SZPIK)</v>
          </cell>
          <cell r="E165">
            <v>0</v>
          </cell>
        </row>
        <row r="166">
          <cell r="C166" t="str">
            <v>330-004</v>
          </cell>
          <cell r="D166" t="str">
            <v>WYMAZ Z NOSA, GARDŁA, UCHA - UJEMNY</v>
          </cell>
          <cell r="E166">
            <v>53</v>
          </cell>
        </row>
        <row r="167">
          <cell r="C167" t="str">
            <v>330-005</v>
          </cell>
          <cell r="D167" t="str">
            <v>POSIEW PLWOCINY, BAL-U, WYDZIELINY Z OSKRZELI - UJEMNY</v>
          </cell>
          <cell r="E167">
            <v>67</v>
          </cell>
        </row>
        <row r="168">
          <cell r="C168" t="str">
            <v>330-006</v>
          </cell>
          <cell r="D168" t="str">
            <v>POSIEW PŁYNU MÓZGOWO - RDZENIOWEGO - UJEMNY</v>
          </cell>
          <cell r="E168">
            <v>119</v>
          </cell>
        </row>
        <row r="169">
          <cell r="C169" t="str">
            <v>330-007</v>
          </cell>
          <cell r="D169" t="str">
            <v>POSIEW Z OKA - UJEMNY</v>
          </cell>
          <cell r="E169">
            <v>40</v>
          </cell>
        </row>
        <row r="170">
          <cell r="C170" t="str">
            <v>330-008</v>
          </cell>
          <cell r="D170" t="str">
            <v>POSIEW WYMAZU Z DRENU - UJEMNY</v>
          </cell>
          <cell r="E170">
            <v>49</v>
          </cell>
        </row>
        <row r="171">
          <cell r="C171" t="str">
            <v>330-009</v>
          </cell>
          <cell r="D171" t="str">
            <v>POSIEW KOŃCÓWKI WKŁUCIA CENTRALNEGO, KOŃCÓWKI DRENU  - UJEMNY</v>
          </cell>
          <cell r="E171">
            <v>46</v>
          </cell>
        </row>
        <row r="172">
          <cell r="C172" t="str">
            <v>330-010</v>
          </cell>
          <cell r="D172" t="str">
            <v>POSIEW PREPARATU KRWIOPOCHODNEGO - UJEMNY (NP. BCT)</v>
          </cell>
          <cell r="E172">
            <v>61</v>
          </cell>
        </row>
        <row r="173">
          <cell r="C173" t="str">
            <v>330-011</v>
          </cell>
          <cell r="D173" t="str">
            <v>POSIEW MOCZU - UJEMNY</v>
          </cell>
          <cell r="E173">
            <v>42</v>
          </cell>
        </row>
        <row r="174">
          <cell r="C174" t="str">
            <v>330-012</v>
          </cell>
          <cell r="D174" t="str">
            <v>PREPARAT BEZPOŚREDNI BARWIONY METODĄ GRAMA Z MATERIAŁU KLINICZNEGO</v>
          </cell>
          <cell r="E174">
            <v>44</v>
          </cell>
        </row>
        <row r="175">
          <cell r="C175" t="str">
            <v>330-013</v>
          </cell>
          <cell r="D175" t="str">
            <v>POSIEW Z POCHWY, KANAŁU SZYJKI MACICY, NASIENIA, CEWKI MOCZOWEJ W KIERUNKU TLENOWYM I BEZTLENOWYM - UJEMNY</v>
          </cell>
          <cell r="E175">
            <v>0</v>
          </cell>
        </row>
        <row r="176">
          <cell r="C176" t="str">
            <v>330-014</v>
          </cell>
          <cell r="D176" t="str">
            <v>IDENTYFIKACJA JEDNEGO SZCZEPU BAKTERYJNEGO</v>
          </cell>
          <cell r="E176">
            <v>51</v>
          </cell>
        </row>
        <row r="177">
          <cell r="C177" t="str">
            <v>330-015</v>
          </cell>
          <cell r="D177" t="str">
            <v>WYKONANIE ANTYBIOGRAMU DLA JEDNEGO SZCZEPU BAKTERYJNEGO</v>
          </cell>
          <cell r="E177">
            <v>82</v>
          </cell>
        </row>
        <row r="178">
          <cell r="C178" t="str">
            <v>330-016</v>
          </cell>
          <cell r="D178" t="str">
            <v>POSIEW KAŁU OGÓLNY</v>
          </cell>
          <cell r="E178">
            <v>70</v>
          </cell>
        </row>
        <row r="179">
          <cell r="C179" t="str">
            <v>330-017</v>
          </cell>
          <cell r="D179" t="str">
            <v>BADANIE KAŁU W KIERUNKU TOKSYNY A/B CLOSTRIDIUM DIFFICILE</v>
          </cell>
          <cell r="E179">
            <v>88</v>
          </cell>
        </row>
        <row r="180">
          <cell r="C180" t="str">
            <v>330-018</v>
          </cell>
          <cell r="D180" t="str">
            <v>POSIEW KAŁU W KIERUNKU CLOSTRIDIUM DIFFICILE - UJEMNY</v>
          </cell>
          <cell r="E180">
            <v>24</v>
          </cell>
        </row>
        <row r="181">
          <cell r="C181" t="str">
            <v>330-019</v>
          </cell>
          <cell r="D181" t="str">
            <v>OZNACZENIE TOKSYNOGENNOŚCI WYHODOWANEGO SZCZEPU CLOSTRIDIUM DIFFICILE</v>
          </cell>
          <cell r="E181">
            <v>57</v>
          </cell>
        </row>
        <row r="182">
          <cell r="C182" t="str">
            <v>330-020</v>
          </cell>
          <cell r="D182" t="str">
            <v>BADANIE KAŁU W KIERUNKU ROTA/ADENOWIRUSÓW</v>
          </cell>
          <cell r="E182">
            <v>46</v>
          </cell>
        </row>
        <row r="183">
          <cell r="C183" t="str">
            <v>330-021</v>
          </cell>
          <cell r="D183" t="str">
            <v>ILOŚCIOWY TEST PROKALCYTONINOWY PCT</v>
          </cell>
          <cell r="E183">
            <v>119</v>
          </cell>
        </row>
        <row r="184">
          <cell r="C184" t="str">
            <v>330-022</v>
          </cell>
          <cell r="D184" t="str">
            <v>POSIEW W KIERUNKU GRZYBÓW - UJEMNY + PRTEPARAT BEZPOŚREDNI</v>
          </cell>
          <cell r="E184">
            <v>76</v>
          </cell>
        </row>
        <row r="185">
          <cell r="C185" t="str">
            <v>330-023</v>
          </cell>
          <cell r="D185" t="str">
            <v>IDENTYFIKACJA JEDNEGO SZCZEPU GRZYBÓW</v>
          </cell>
          <cell r="E185">
            <v>46</v>
          </cell>
        </row>
        <row r="186">
          <cell r="C186" t="str">
            <v>330-024</v>
          </cell>
          <cell r="D186" t="str">
            <v xml:space="preserve">WYKONANIE MIKOGRAMU DLA JEDNEGO SZCZEPU GRZYBÓW </v>
          </cell>
          <cell r="E186">
            <v>75</v>
          </cell>
        </row>
        <row r="187">
          <cell r="C187" t="str">
            <v>330-025</v>
          </cell>
          <cell r="D187" t="str">
            <v>PRZEDŁUŻONA INKUBACJA KRWI W KIERUNKU GRZYBÓW - UJEMNY</v>
          </cell>
          <cell r="E187">
            <v>42</v>
          </cell>
        </row>
        <row r="188">
          <cell r="C188" t="str">
            <v>330-026</v>
          </cell>
          <cell r="D188" t="str">
            <v>OZNACZENIE 1 SZCZEPU GATUNKU GRZYBÓW CHOROBOTWÓRCZYCH WG KLUCZA - EKSPERTYZA</v>
          </cell>
          <cell r="E188">
            <v>382</v>
          </cell>
        </row>
        <row r="189">
          <cell r="C189" t="str">
            <v>330-027</v>
          </cell>
          <cell r="D189" t="str">
            <v>OZNACZENIE PRZECIWCIAŁ CANDIDA LUB ASPERGILLUS METODĄ PŁYTKOWĄ WG OUCHTERLONYEGO</v>
          </cell>
          <cell r="E189">
            <v>110</v>
          </cell>
        </row>
        <row r="190">
          <cell r="C190" t="str">
            <v>330-028</v>
          </cell>
          <cell r="D190" t="str">
            <v>OZNACZENIE ANTYGENU KRĄŻĄCEGO/PRZECIWCIAŁ CANDIDA LUB ASPERGILLUS METODĄ ELISA</v>
          </cell>
          <cell r="E190">
            <v>176</v>
          </cell>
        </row>
        <row r="191">
          <cell r="C191" t="str">
            <v>330-029</v>
          </cell>
          <cell r="D191" t="str">
            <v>OZNACZENIE - CITO ANTYGENU KRĄŻĄCEGO CANDIDA - MANNANU - METODA ELISA</v>
          </cell>
          <cell r="E191">
            <v>306</v>
          </cell>
        </row>
        <row r="192">
          <cell r="C192" t="str">
            <v>330-030</v>
          </cell>
          <cell r="D192" t="str">
            <v>OZNACZENIE - CITO ANTYGENU KRĄŻĄCEGO ASPERGILLUS - GALAKTOMANNANU - METODA ELISA</v>
          </cell>
          <cell r="E192">
            <v>372</v>
          </cell>
        </row>
        <row r="193">
          <cell r="C193" t="str">
            <v>330-031</v>
          </cell>
          <cell r="D193" t="str">
            <v>OZNACZENIE ANTYGENU KRĄŻĄCEGO CRYPTOCOCCUS</v>
          </cell>
          <cell r="E193">
            <v>113</v>
          </cell>
        </row>
        <row r="194">
          <cell r="C194" t="str">
            <v>330-032</v>
          </cell>
          <cell r="D194" t="str">
            <v>BADANIE W KIERUNKU DERMATOFITÓW (POBRANIE + PEŁNE OPRACOWANIE MATERIAŁU)</v>
          </cell>
          <cell r="E194">
            <v>92</v>
          </cell>
        </row>
        <row r="195">
          <cell r="C195" t="str">
            <v>330-033</v>
          </cell>
          <cell r="D195" t="str">
            <v>SZCZEP GRZYBÓW CHOROBOTWÓRCZYCH Z KOLEKCJI ZMK (USŁUGA NA ZEWNĄTRZ)</v>
          </cell>
          <cell r="E195">
            <v>128</v>
          </cell>
        </row>
        <row r="196">
          <cell r="C196" t="str">
            <v>330-034</v>
          </cell>
          <cell r="D196" t="str">
            <v>BADANIE W KIERUNKU MONONUKLEOZY ZAKAŹNEJ - TEST LATEKSOWY PAULA BUNNELLA DAVIDSOHNA</v>
          </cell>
          <cell r="E196">
            <v>62</v>
          </cell>
        </row>
        <row r="197">
          <cell r="C197" t="str">
            <v>330-035</v>
          </cell>
          <cell r="D197" t="str">
            <v>BADANIE SEROLOGICZNE W KIERUNKU CHLAMYDOPHILA PNEUMONIAE - PRZECIWCIAŁA KLASY IGA</v>
          </cell>
          <cell r="E197">
            <v>90</v>
          </cell>
        </row>
        <row r="198">
          <cell r="C198" t="str">
            <v>330-036</v>
          </cell>
          <cell r="D198" t="str">
            <v>BADANIE SEROLOGICZNE W KIERUNKU CHLAMYDOPHILA PNEUMONIAE - PRZECIWCIAŁA KLASY IGM</v>
          </cell>
          <cell r="E198">
            <v>90</v>
          </cell>
        </row>
        <row r="199">
          <cell r="C199" t="str">
            <v>330-037</v>
          </cell>
          <cell r="D199" t="str">
            <v>BADANIE SEROLOGICZNE W KIERUNKU CHLAMYDOPHILA PNEUMONIAE - PRZECIWCIAŁA KLASY IGG</v>
          </cell>
          <cell r="E199">
            <v>90</v>
          </cell>
        </row>
        <row r="200">
          <cell r="C200" t="str">
            <v>330-038</v>
          </cell>
          <cell r="D200" t="str">
            <v>BADANIE SEROLOGICZNE W KIERUNKU CYTOMEGALII - PRZECIWCIAŁA KLASY IGG</v>
          </cell>
          <cell r="E200">
            <v>66</v>
          </cell>
        </row>
        <row r="201">
          <cell r="C201" t="str">
            <v>330-039</v>
          </cell>
          <cell r="D201" t="str">
            <v>BADANIE SEROLOGICZNE W KIERUNKU CYTOMEGALII - PRZECIWCIAŁA KLASY IGM</v>
          </cell>
          <cell r="E201">
            <v>83</v>
          </cell>
        </row>
        <row r="202">
          <cell r="C202" t="str">
            <v>330-040</v>
          </cell>
          <cell r="D202" t="str">
            <v>WYKRYWANIE DNA WIRUSA CYTOMEGALII METODĄ PCR - TEST ILOŚCIOWY (W SYSTEMIE PCR REAL TIME)</v>
          </cell>
          <cell r="E202">
            <v>356</v>
          </cell>
        </row>
        <row r="203">
          <cell r="C203" t="str">
            <v>330-041</v>
          </cell>
          <cell r="D203" t="str">
            <v>SZCZEP BAKTERII Z KOLEKCJI ZMK (USŁUGA NA ZEWNĄTRZ)</v>
          </cell>
          <cell r="E203">
            <v>89</v>
          </cell>
        </row>
        <row r="204">
          <cell r="C204" t="str">
            <v>330-042</v>
          </cell>
          <cell r="D204" t="str">
            <v>BADANIE JAŁOWOŚCI MATERIAŁU KLINICZNEGO - UJEMNE</v>
          </cell>
          <cell r="E204">
            <v>50</v>
          </cell>
        </row>
        <row r="205">
          <cell r="C205" t="str">
            <v>330-043</v>
          </cell>
          <cell r="D205" t="str">
            <v>BADANIE ŚRODOWISKOWE - UJEMNE</v>
          </cell>
          <cell r="E205">
            <v>47</v>
          </cell>
        </row>
        <row r="206">
          <cell r="C206" t="str">
            <v>330-044</v>
          </cell>
          <cell r="D206" t="str">
            <v>WYKRYWANIE MECHANIZMÓW ODPORNOŚCI METODĄ PŁYTKOWĄ (VRE, ESBL, AMPC, KPC, MBL)</v>
          </cell>
          <cell r="E206">
            <v>50</v>
          </cell>
        </row>
        <row r="207">
          <cell r="C207" t="str">
            <v>330-045</v>
          </cell>
          <cell r="D207" t="str">
            <v>POTWIERDZANIE MECHANIZMÓW OPORNOŚCI METODĄ E-TESTÓW (VRE, ESBL, AMPC, MBL)</v>
          </cell>
          <cell r="E207">
            <v>73</v>
          </cell>
        </row>
        <row r="208">
          <cell r="C208" t="str">
            <v>330-046</v>
          </cell>
          <cell r="D208" t="str">
            <v>OZNACZENIE MIC - E-TEST (DLA 1 LEKU) - P/BAKTERYJNEGO</v>
          </cell>
          <cell r="E208">
            <v>49</v>
          </cell>
        </row>
        <row r="209">
          <cell r="C209" t="str">
            <v>330-047</v>
          </cell>
          <cell r="D209" t="str">
            <v>OZNACZENIE MIC - E-TEST (DLA 1 LEKU) - P/GRZYBICZEGO</v>
          </cell>
          <cell r="E209">
            <v>62</v>
          </cell>
        </row>
        <row r="210">
          <cell r="C210" t="str">
            <v>330-048</v>
          </cell>
          <cell r="D210" t="str">
            <v>POSIEW PORTU/KOMORY - UJEMNY</v>
          </cell>
          <cell r="E210">
            <v>47</v>
          </cell>
        </row>
        <row r="211">
          <cell r="C211" t="str">
            <v>330-049</v>
          </cell>
          <cell r="D211" t="str">
            <v>BADANIE SKRININGOWE W KIERUNKU ESBL, VRE (INNE) - UJEMNY</v>
          </cell>
          <cell r="E211">
            <v>55</v>
          </cell>
        </row>
        <row r="212">
          <cell r="C212" t="str">
            <v>330-050</v>
          </cell>
          <cell r="D212" t="str">
            <v>KONTROLA STERYLIZATORA "SPORALE"</v>
          </cell>
          <cell r="E212">
            <v>35</v>
          </cell>
        </row>
        <row r="213">
          <cell r="C213" t="str">
            <v>330-051</v>
          </cell>
          <cell r="D213" t="str">
            <v>POSIEW KRWI PĘPOWINOWEJ, TŁUSZCZ - UJEMNY</v>
          </cell>
          <cell r="E213">
            <v>38</v>
          </cell>
        </row>
        <row r="214">
          <cell r="C214" t="str">
            <v>330-052</v>
          </cell>
          <cell r="D214" t="str">
            <v xml:space="preserve">MIKROBIOLOGICZNA OCENA SKUTECZNOŚCI DZIAŁANIA ŚRODKÓW DEZYNFEKCYJNO-PIORĄCYCH (1 PRÓBKA)
</v>
          </cell>
          <cell r="E214">
            <v>60</v>
          </cell>
        </row>
        <row r="215">
          <cell r="C215" t="str">
            <v>330-053</v>
          </cell>
          <cell r="D215" t="str">
            <v>POSIEW Z RANY W KIERUNKU TLENOWYM - UJEMNY</v>
          </cell>
          <cell r="E215">
            <v>42</v>
          </cell>
        </row>
        <row r="216">
          <cell r="C216" t="str">
            <v>330-054</v>
          </cell>
          <cell r="D216" t="str">
            <v>POSIEW Z RANY W KIERUNKU  BEZTLENOWYM - UJEMNY</v>
          </cell>
          <cell r="E216">
            <v>29</v>
          </cell>
        </row>
        <row r="217">
          <cell r="C217" t="str">
            <v>330-055</v>
          </cell>
          <cell r="D217" t="str">
            <v>POSIEW Z ROPY, PŁYNÓW Z JAM CIAŁA W KIERUNKU TLENOWYM - UJEMNY</v>
          </cell>
          <cell r="E217">
            <v>51</v>
          </cell>
        </row>
        <row r="218">
          <cell r="C218" t="str">
            <v>330-056</v>
          </cell>
          <cell r="D218" t="str">
            <v>POSIEW Z ROPY, PŁYNÓW Z JAM CIAŁA W KIERUNKU BEZTLENOWYM - UJEMNY</v>
          </cell>
          <cell r="E218">
            <v>39</v>
          </cell>
        </row>
        <row r="219">
          <cell r="C219" t="str">
            <v>330-057</v>
          </cell>
          <cell r="D219" t="str">
            <v>POSIEW KRWI W KIERUNKU TLENOWYM - UJEMNY (AFEREZA, SZPIK)</v>
          </cell>
          <cell r="E219">
            <v>36</v>
          </cell>
        </row>
        <row r="220">
          <cell r="C220" t="str">
            <v>330-058</v>
          </cell>
          <cell r="D220" t="str">
            <v>POSIEW KRWI W KIERUNKU BEZTLENOWYM - UJEMNY (AFEREZA, SZPIK)</v>
          </cell>
          <cell r="E220">
            <v>36</v>
          </cell>
        </row>
        <row r="221">
          <cell r="C221" t="str">
            <v>330-059</v>
          </cell>
          <cell r="D221" t="str">
            <v>POSIEW Z POCHWY, KANAŁU SZYJKI MACICY, NASIENIA, CEWKI MOCZOWEJ W KIERUNKU TLENOWYM  - UJEMNY</v>
          </cell>
          <cell r="E221">
            <v>44</v>
          </cell>
        </row>
        <row r="222">
          <cell r="C222" t="str">
            <v>330-060</v>
          </cell>
          <cell r="D222" t="str">
            <v>POSIEW Z POCHWY, KANAŁU SZYJKI MACICY, NASIENIA, CEWKI MOCZOWEJ W KIERUNKU BEZTLENOWYM - UJEMNY</v>
          </cell>
          <cell r="E222">
            <v>35</v>
          </cell>
        </row>
        <row r="223">
          <cell r="C223" t="str">
            <v>330-061</v>
          </cell>
          <cell r="D223" t="str">
            <v>BADANIE W KIERUNKU GRYPY A I B</v>
          </cell>
          <cell r="E223">
            <v>68</v>
          </cell>
        </row>
        <row r="224">
          <cell r="C224" t="str">
            <v>330-062</v>
          </cell>
          <cell r="D224" t="str">
            <v>ANTYBIOGRAM SKRÓCONY</v>
          </cell>
          <cell r="E224">
            <v>37</v>
          </cell>
        </row>
        <row r="225">
          <cell r="C225" t="str">
            <v>330-063</v>
          </cell>
          <cell r="D225" t="str">
            <v>ODPIS WYNIKU BADANIA</v>
          </cell>
          <cell r="E225">
            <v>4</v>
          </cell>
        </row>
        <row r="226">
          <cell r="D226">
            <v>0</v>
          </cell>
          <cell r="E226">
            <v>0</v>
          </cell>
        </row>
        <row r="227">
          <cell r="D227" t="str">
            <v>SAMODZIELNA PRACOWNIA SEROLOGII TRANSFUZJOLOGICZNEJ
 Z BANKIEM KRWI</v>
          </cell>
          <cell r="E227">
            <v>0</v>
          </cell>
        </row>
        <row r="229">
          <cell r="C229" t="str">
            <v xml:space="preserve">Wewnętrzny 
KOD
 procedury </v>
          </cell>
          <cell r="D229" t="str">
            <v>Pełna nazwa badania</v>
          </cell>
          <cell r="E229" t="str">
            <v>Cena 
sprzedaży 
2014</v>
          </cell>
        </row>
        <row r="230">
          <cell r="C230" t="str">
            <v>303-001</v>
          </cell>
          <cell r="D230" t="str">
            <v>OZNACZENIE GRUPY KRWI ZE SREENINGIEM ALLOPRZECIWCIAŁ ODPORNOŚCIOWYCH MET.AUTOMATYCZNA-MIKROKOLUMNOWA</v>
          </cell>
          <cell r="E230">
            <v>51</v>
          </cell>
        </row>
        <row r="231">
          <cell r="C231" t="str">
            <v>303-002</v>
          </cell>
          <cell r="D231" t="str">
            <v>OZNACZENIE GRUPY KRWI ZE SREENINGIEM ALLOPRZECIWCIAŁ ODPORNOŚCIOWYCH MET.MANUALNA-MIKROKOLUMNOWA</v>
          </cell>
          <cell r="E231">
            <v>72</v>
          </cell>
        </row>
        <row r="232">
          <cell r="C232" t="str">
            <v>303-003</v>
          </cell>
          <cell r="D232" t="str">
            <v>OZNACZENIE GRUPY KRWI ZE SREENINGIEM ALLOPRZECIWCIAŁ ODPORNOŚCIOWYCH MET. MANUALNA- PROBÓWKOWA</v>
          </cell>
          <cell r="E232">
            <v>75</v>
          </cell>
        </row>
        <row r="233">
          <cell r="C233" t="str">
            <v>303-004</v>
          </cell>
          <cell r="D233" t="str">
            <v>PRÓBA ZGODNOŚCI Z KONTROLĄ GRUPY KRWI DAWCY, 1 JEDNOSTKĄ KONCENTRATU KRWINEK CZERWONYCH (KKCZ) MET. AUTOMATYCZNA-MIKROKOLUMNOWA</v>
          </cell>
          <cell r="E233">
            <v>51</v>
          </cell>
        </row>
        <row r="234">
          <cell r="C234" t="str">
            <v>303-005</v>
          </cell>
          <cell r="D234" t="str">
            <v>KONTROLNA GRUPA KRWI ZE SCREENINGIEM BIORCY MET. AUTOMATYCZNA-MIKROKOLUMNOWA</v>
          </cell>
          <cell r="E234">
            <v>35</v>
          </cell>
        </row>
        <row r="235">
          <cell r="C235" t="str">
            <v>303-006</v>
          </cell>
          <cell r="D235" t="str">
            <v>PRÓBA ZGODNOŚCI Z KONTROLĄ GRUPY KRWI DAWCY, 1 JEDNOSTKĄ KONCENTRATU KRWINEK CZERWONYCH (KKCZ) MET. MANUALNA-MIKROKOLUMNOWA</v>
          </cell>
          <cell r="E235">
            <v>55</v>
          </cell>
        </row>
        <row r="236">
          <cell r="C236" t="str">
            <v>303-007</v>
          </cell>
          <cell r="D236" t="str">
            <v>KONTROLA GRUPY KRWI ZE SCREENINGIEM BIORCY MET. MANUALNA-MIKROKOLUMNOWA</v>
          </cell>
          <cell r="E236">
            <v>50</v>
          </cell>
        </row>
        <row r="237">
          <cell r="C237" t="str">
            <v>303-008</v>
          </cell>
          <cell r="D237" t="str">
            <v>PRÓBA ZGODNOŚCI Z KONTROLĄ GRUPY KRWI DAWCY, 1 JEDNOSTKĄ KONCENTRATU KRWINEK CZERWONYCH (KKCZ) MET. MANUALNA-PROBÓWKOWA</v>
          </cell>
          <cell r="E237">
            <v>59</v>
          </cell>
        </row>
        <row r="238">
          <cell r="C238" t="str">
            <v>303-009</v>
          </cell>
          <cell r="D238" t="str">
            <v>KONTROLNA GRUPA KRWI ZE SCREENINGIEM BIORCY MET. MANUALNA - PROBÓWKOWA</v>
          </cell>
          <cell r="E238">
            <v>68</v>
          </cell>
        </row>
        <row r="239">
          <cell r="C239" t="str">
            <v>303-010</v>
          </cell>
          <cell r="D239" t="str">
            <v>BEZPOŚREDNI TEST ANTYGLOBULINOWY (BTA-COOMBS) MET. MIKROKOLUMNOWA</v>
          </cell>
          <cell r="E239">
            <v>45</v>
          </cell>
        </row>
        <row r="240">
          <cell r="C240" t="str">
            <v>303-011</v>
          </cell>
          <cell r="D240" t="str">
            <v>SCREENING ALLOPRZECIWCIAŁ ODPORNOŚCIOWYCH MET. AUTOMATYCZNA- MIKROKOLUMNOWA</v>
          </cell>
          <cell r="E240">
            <v>46</v>
          </cell>
        </row>
        <row r="241">
          <cell r="C241" t="str">
            <v>303-012</v>
          </cell>
          <cell r="D241" t="str">
            <v>SCREENING ALLOPRZECIWCIAŁ ODPORNOŚCIOWYCH TECH. MANUALNA- MIKROKOLUMNOWA</v>
          </cell>
          <cell r="E241">
            <v>68</v>
          </cell>
        </row>
        <row r="242">
          <cell r="C242" t="str">
            <v>303-013</v>
          </cell>
          <cell r="D242" t="str">
            <v>SCREENING ALLOPRZECIWCIAŁ ODPORNOŚCIOWYCH MET. MANUALNA - PROBÓWKOWA</v>
          </cell>
          <cell r="E242">
            <v>75</v>
          </cell>
        </row>
        <row r="243">
          <cell r="C243" t="str">
            <v>303-014</v>
          </cell>
          <cell r="D243" t="str">
            <v xml:space="preserve">NAPROMIENIANIE 1 DONACJI SKŁADNIKA KRWI </v>
          </cell>
          <cell r="E243">
            <v>41</v>
          </cell>
        </row>
        <row r="244">
          <cell r="C244" t="str">
            <v>303-015</v>
          </cell>
          <cell r="D244" t="str">
            <v>WYKONANIE IDENTYFIKACYJNEJ KARTY GRUPY KRWI „KREWKARTA” Z DWUKROTNYM OZNACZENIEM GRUPY KRWI.</v>
          </cell>
          <cell r="E244">
            <v>128</v>
          </cell>
        </row>
        <row r="245">
          <cell r="C245" t="str">
            <v>303-016</v>
          </cell>
          <cell r="D245" t="str">
            <v>WYKONANIE IDENTYFIKACYJNEJ KARTY GRUPY KRWI „KREWKARTA” BEZ WYKANANIA BADAŃ GRUPY KRWI.</v>
          </cell>
          <cell r="E245">
            <v>26</v>
          </cell>
        </row>
        <row r="246">
          <cell r="C246" t="str">
            <v>303-017</v>
          </cell>
          <cell r="D246" t="str">
            <v>PRZYJĘCIE 1 DONACJI SKŁADNIKA KRWI DO BANKU KRWI</v>
          </cell>
          <cell r="E246">
            <v>16</v>
          </cell>
        </row>
        <row r="247">
          <cell r="C247" t="str">
            <v>303-018</v>
          </cell>
          <cell r="D247" t="str">
            <v>WYDANIE 1 DONACJI SKŁADNIKA KRWI ZLECENIODAWCY (BANK KRWI)</v>
          </cell>
          <cell r="E247">
            <v>16</v>
          </cell>
        </row>
        <row r="248">
          <cell r="C248" t="str">
            <v>303-019</v>
          </cell>
          <cell r="D248" t="str">
            <v>ROZMROŻENIE 1 DONACJI SKŁADNIKA KRWI (BANK KRWI)</v>
          </cell>
          <cell r="E248">
            <v>32</v>
          </cell>
        </row>
        <row r="249">
          <cell r="C249" t="str">
            <v>303-020</v>
          </cell>
          <cell r="D249" t="str">
            <v>ODPIS WYNIKU BADANIA (SPRZEDAŻ WEWNĘTRZNA)</v>
          </cell>
          <cell r="E249" t="e">
            <v>#REF!</v>
          </cell>
        </row>
        <row r="250">
          <cell r="D250">
            <v>0</v>
          </cell>
          <cell r="E250">
            <v>0</v>
          </cell>
        </row>
        <row r="251">
          <cell r="D251" t="str">
            <v>KLINIKA ENDOKRYNOLOGII ONKOLOGICZNEJ I MEDYCYNY NUKLEARNEJ</v>
          </cell>
          <cell r="E251">
            <v>0</v>
          </cell>
        </row>
        <row r="253">
          <cell r="C253" t="str">
            <v xml:space="preserve">Wewnętrzny 
KOD
 procedury </v>
          </cell>
          <cell r="D253" t="str">
            <v>Pełna nazwa badania</v>
          </cell>
          <cell r="E253" t="str">
            <v>Cena 
sprzedaży 
2014</v>
          </cell>
        </row>
        <row r="254">
          <cell r="C254" t="str">
            <v>140-001</v>
          </cell>
          <cell r="D254" t="str">
            <v>WYKONANIE SCYNTYGRAFII UKŁADU KOSTNEGO</v>
          </cell>
          <cell r="E254">
            <v>427</v>
          </cell>
        </row>
        <row r="255">
          <cell r="C255" t="str">
            <v>140-002</v>
          </cell>
          <cell r="D255" t="str">
            <v>WYKONANIE SCYNTYGRAFII UKŁADU KOSTNEGO Z FAZĄ DYNAMICZNĄ</v>
          </cell>
          <cell r="E255">
            <v>462</v>
          </cell>
        </row>
        <row r="256">
          <cell r="C256" t="str">
            <v>140-003</v>
          </cell>
          <cell r="D256" t="str">
            <v>WYKONANIE SCYNTYGRAFII NEREK-STATYCZNE DMSA</v>
          </cell>
          <cell r="E256">
            <v>329</v>
          </cell>
        </row>
        <row r="257">
          <cell r="C257" t="str">
            <v>140-004</v>
          </cell>
          <cell r="D257" t="str">
            <v>WYKONANIE SCYNTYGRAFII NEREK-DYNAMICZNE GFR</v>
          </cell>
          <cell r="E257">
            <v>388</v>
          </cell>
        </row>
        <row r="258">
          <cell r="C258" t="str">
            <v>140-005</v>
          </cell>
          <cell r="D258" t="str">
            <v>WYKONANIE LIMFOSCYNTYGRAFII KOŃCZYN</v>
          </cell>
          <cell r="E258">
            <v>492</v>
          </cell>
        </row>
        <row r="259">
          <cell r="C259" t="str">
            <v>140-006</v>
          </cell>
          <cell r="D259" t="str">
            <v>WYKONANIE SCYNTYGRAFII WĘZŁÓW CHŁONNYCH GINEKOLOGICZNYCH</v>
          </cell>
          <cell r="E259">
            <v>434</v>
          </cell>
        </row>
        <row r="260">
          <cell r="C260" t="str">
            <v>140-007</v>
          </cell>
          <cell r="D260" t="str">
            <v>WYKONANIE SCYNTYGRAFII WĘZŁÓW CHŁONNYCH GINEKOLOGICZNYCH Z FAZĄ SPECT/CT</v>
          </cell>
          <cell r="E260">
            <v>556</v>
          </cell>
        </row>
        <row r="261">
          <cell r="C261" t="str">
            <v>140-008</v>
          </cell>
          <cell r="D261" t="str">
            <v>WYKONANIE SCYNTYGRAFII WĘZŁÓW CHŁONNYCH-GUZ PIERSI</v>
          </cell>
          <cell r="E261">
            <v>456</v>
          </cell>
        </row>
        <row r="262">
          <cell r="C262" t="str">
            <v>140-009</v>
          </cell>
          <cell r="D262" t="str">
            <v xml:space="preserve">WYKONANIE SCYNTYGRAFII DYNAMICZNEJ SPŁYWU CHŁONKI </v>
          </cell>
          <cell r="E262">
            <v>459</v>
          </cell>
        </row>
        <row r="263">
          <cell r="C263" t="str">
            <v>140-010</v>
          </cell>
          <cell r="D263" t="str">
            <v>WYKONANIE SCYNTYGRAFII PERFUZYJNEJ SERCA W SPOCZYNKU</v>
          </cell>
          <cell r="E263">
            <v>627</v>
          </cell>
        </row>
        <row r="264">
          <cell r="C264" t="str">
            <v>140-011</v>
          </cell>
          <cell r="D264" t="str">
            <v>WYKONANIE SCYNTYGRAFII PERFUZYJNEJ SERCA Z TESTEM FARMAKOLOGICZNYM</v>
          </cell>
          <cell r="E264">
            <v>672</v>
          </cell>
        </row>
        <row r="265">
          <cell r="C265" t="str">
            <v>140-012</v>
          </cell>
          <cell r="D265" t="str">
            <v>WYKONANIE SCYNTYGRAFII SERCA MUGA – WENTRYKULOGRAFIA</v>
          </cell>
          <cell r="E265">
            <v>588</v>
          </cell>
        </row>
        <row r="266">
          <cell r="C266" t="str">
            <v>140-013</v>
          </cell>
          <cell r="D266" t="str">
            <v>WYKONANIE SCYNTYGRAFII TARCZYCY Z WYCHWYTEM-I131</v>
          </cell>
          <cell r="E266">
            <v>288</v>
          </cell>
        </row>
        <row r="267">
          <cell r="C267" t="str">
            <v>140-014</v>
          </cell>
          <cell r="D267" t="str">
            <v>WYKONANIE SCYNTYGRAFII TARCZYCY-TC99M</v>
          </cell>
          <cell r="E267">
            <v>215</v>
          </cell>
        </row>
        <row r="268">
          <cell r="C268" t="str">
            <v>140-015</v>
          </cell>
          <cell r="D268" t="str">
            <v>WYKONANIE SCYNTYGRAFII PRZEDOPERACYJNEJ SZYI Z WYKORZYSTANIEM I131</v>
          </cell>
          <cell r="E268">
            <v>191</v>
          </cell>
        </row>
        <row r="269">
          <cell r="C269" t="str">
            <v>140-016</v>
          </cell>
          <cell r="D269" t="str">
            <v>WYKONANIE SCYNTYGRAFII PRZYTARCZYC Z SUBTRAKCJĄ</v>
          </cell>
          <cell r="E269">
            <v>517</v>
          </cell>
        </row>
        <row r="270">
          <cell r="C270" t="str">
            <v>140-017</v>
          </cell>
          <cell r="D270" t="str">
            <v>WYKONANIE SCYNTYMAMMOGRAFII Z WYKORZYSTANIEM MIBI</v>
          </cell>
          <cell r="E270">
            <v>482</v>
          </cell>
        </row>
        <row r="271">
          <cell r="C271" t="str">
            <v>140-018</v>
          </cell>
          <cell r="D271" t="str">
            <v>WYKONANIE SCYNTYGRAFII PRZEW.POKARMOWEGO W KIER. REFLUKSU ŻOŁĄDKOWO-PRZEŁYKOWEGO</v>
          </cell>
          <cell r="E271">
            <v>418</v>
          </cell>
        </row>
        <row r="272">
          <cell r="C272" t="str">
            <v>140-019</v>
          </cell>
          <cell r="D272" t="str">
            <v>WYKONANIE SCYNTYGRAFII PRZEW.POKARMOWEGO W KIER.KRWAWIENIA Z PRZEWODU POKARMOWEGO</v>
          </cell>
          <cell r="E272">
            <v>483</v>
          </cell>
        </row>
        <row r="273">
          <cell r="C273" t="str">
            <v>140-020</v>
          </cell>
          <cell r="D273" t="str">
            <v>WYKONANIE SCYNTYGRAFII PRZEW.POKARMOWEGO W KIER.OPRÓŻNIANIA ŻOŁĄDKA</v>
          </cell>
          <cell r="E273">
            <v>466</v>
          </cell>
        </row>
        <row r="274">
          <cell r="C274" t="str">
            <v>140-021</v>
          </cell>
          <cell r="D274" t="str">
            <v>WYKONANIE SCYNTYGRAFII PRZEW.POKARMOWEGO W KIER.UCHYŁKU MECKELA</v>
          </cell>
          <cell r="E274">
            <v>323</v>
          </cell>
        </row>
        <row r="275">
          <cell r="C275" t="str">
            <v>140-022</v>
          </cell>
          <cell r="D275" t="str">
            <v>WYKONANIE SCYNTYGRAFII RECEPTOROWEJ Z WYKORZYST. TEKTROTYDU SPECT/CT</v>
          </cell>
          <cell r="E275">
            <v>5400</v>
          </cell>
        </row>
        <row r="276">
          <cell r="C276" t="str">
            <v>140-023</v>
          </cell>
          <cell r="D276" t="str">
            <v>WYKONANIE SCYNTYGRAFII CAŁEGO CIAŁA Z WYKORZYST.DMSA (V) Z FAZĄ SPECT/CT</v>
          </cell>
          <cell r="E276">
            <v>584</v>
          </cell>
        </row>
        <row r="277">
          <cell r="C277" t="str">
            <v>140-024</v>
          </cell>
          <cell r="D277" t="str">
            <v>WYKONANIE SCYNTYGRAFII CAŁEGO CIAŁA – I 131 POTERAPEUTYCZNEJ (BEZ HOSPITALIZACJI, Z UWZGLĘDNIENIEM KOSZTÓW IZOTOPU)</v>
          </cell>
          <cell r="E277">
            <v>831</v>
          </cell>
        </row>
        <row r="278">
          <cell r="C278" t="str">
            <v>140-025</v>
          </cell>
          <cell r="D278" t="str">
            <v>WYKONANIE SCYNTYGRAFII CAŁEGO CIAŁA – I 131 DIAGNOSTYCZNEJ (CYKLICZNE - 3 DNIOWE BEZ HOSPITALIZACJI, Z UWZGLĘDNIENIEM KOSZTÓW IZOTOPU)</v>
          </cell>
          <cell r="E278">
            <v>474</v>
          </cell>
        </row>
        <row r="279">
          <cell r="C279" t="str">
            <v>140-026</v>
          </cell>
          <cell r="D279" t="str">
            <v>WYKONANIE SCYNTYGRAFII CAŁEGO CIAŁA - MIBG POTERAPEUTYCZNEJ (BEZ HOSPITALIZACJI, Z UWZGLĘDNIENIEM KOSZTÓW IZOTOPU)</v>
          </cell>
          <cell r="E279">
            <v>6000</v>
          </cell>
        </row>
        <row r="280">
          <cell r="C280" t="str">
            <v>140-027</v>
          </cell>
          <cell r="D280" t="str">
            <v>WYKONANIE SCYNTYGRAFII CAŁEGO CIAŁA - MIBG DIAGNOSTYCZNEJ Z FAZĄ SPECT/CT (BEZ HOSPITALIZACJI, Z UWZGLĘDNIENIEM KOSZTÓW IZOTOPU)</v>
          </cell>
          <cell r="E280">
            <v>3445</v>
          </cell>
        </row>
        <row r="281">
          <cell r="C281" t="str">
            <v>140-028</v>
          </cell>
          <cell r="D281" t="str">
            <v>WYKONANIE SCYNTYGRAFII STATYCZNEJ WĄTROBY I ŚLEDZIONY</v>
          </cell>
          <cell r="E281">
            <v>393</v>
          </cell>
        </row>
        <row r="282">
          <cell r="C282" t="str">
            <v>140-029</v>
          </cell>
          <cell r="D282" t="str">
            <v>WYKONANIE SCYNTYGRAFII DYNAMICZNEJ WĄTROBY Z WYKORZYSTANIEM MBRIDA</v>
          </cell>
          <cell r="E282">
            <v>648</v>
          </cell>
        </row>
        <row r="283">
          <cell r="C283" t="str">
            <v>140-030</v>
          </cell>
          <cell r="D283" t="str">
            <v>WYKONANIE SCYNTYGRAFII NACZYNIAKÓW WĄTROBY Z FAZĄ SPECT/CT</v>
          </cell>
          <cell r="E283">
            <v>646</v>
          </cell>
        </row>
        <row r="284">
          <cell r="C284" t="str">
            <v>140-031</v>
          </cell>
          <cell r="D284" t="str">
            <v>WYKONANIE SCYNTYGRAFII UKŁADU KOSTNEGO Z FAZĄ SPECT/CT</v>
          </cell>
          <cell r="E284">
            <v>605</v>
          </cell>
        </row>
        <row r="285">
          <cell r="C285" t="str">
            <v>140-032</v>
          </cell>
          <cell r="D285" t="str">
            <v xml:space="preserve">WYKONANIE SCYNTYGRAFII PRZYTARCZYC Z FAZĄ SPECT/CT </v>
          </cell>
          <cell r="E285">
            <v>640</v>
          </cell>
        </row>
        <row r="286">
          <cell r="C286" t="str">
            <v>140-033</v>
          </cell>
          <cell r="D286" t="str">
            <v>PODANIE IZOTOPU SM 153 W TERAPII BÓLÓW KOSTNYCH</v>
          </cell>
          <cell r="E286">
            <v>8133</v>
          </cell>
        </row>
        <row r="287">
          <cell r="C287" t="str">
            <v>140-034</v>
          </cell>
          <cell r="D287" t="str">
            <v>PODANIE IZOTOPU SR 89 W TERAPII BÓLÓW KOSTNYCH</v>
          </cell>
          <cell r="E287">
            <v>3500</v>
          </cell>
        </row>
        <row r="288">
          <cell r="C288" t="str">
            <v>140-035</v>
          </cell>
          <cell r="D288" t="str">
            <v>PODANIE IZOTOPU W TERAPII Z WYKORZYSTANIEM Y 90 ZEVALIN (RAZEM Z PRZECIWCIAŁAMI)</v>
          </cell>
          <cell r="E288">
            <v>85028</v>
          </cell>
        </row>
        <row r="289">
          <cell r="C289" t="str">
            <v>140-036</v>
          </cell>
          <cell r="D289" t="str">
            <v>TERAPIA RECEPTOROWA Z WYKORZYSTANIEM DOTATATE (POJEDYNCZA DAWKA)-Y90</v>
          </cell>
          <cell r="E289">
            <v>11000</v>
          </cell>
        </row>
        <row r="290">
          <cell r="C290" t="str">
            <v>140-037</v>
          </cell>
          <cell r="D290" t="str">
            <v>WYKONANIE SCYNTYGRAFII DO TERAPII RECEPTOROWEJ Z WYKORZYSTANIEM DOTATATE (POJEDYNCZA DAWKA)-LU 177-Y90 (Z UWZGLĘDNIENIEM KOSZTÓW IZOTOPU)</v>
          </cell>
          <cell r="E290">
            <v>18000</v>
          </cell>
        </row>
        <row r="291">
          <cell r="C291" t="str">
            <v>140-038</v>
          </cell>
          <cell r="D291" t="str">
            <v>PODANIE IZOTOPU I 131 W TERAPII ŁAGODNYCH SCHORZEŃ TARCZYCY</v>
          </cell>
          <cell r="E291">
            <v>500</v>
          </cell>
        </row>
        <row r="292">
          <cell r="C292" t="str">
            <v>140-039</v>
          </cell>
          <cell r="D292" t="str">
            <v xml:space="preserve">PORADA KWALIFIK. PRZED TERAPIĄ IZOTOPOWĄ BÓLÓW KOSTNYCH </v>
          </cell>
          <cell r="E292">
            <v>174</v>
          </cell>
        </row>
        <row r="293">
          <cell r="C293" t="str">
            <v>140-040</v>
          </cell>
          <cell r="D293" t="str">
            <v>PORADA KONTROLNA PO TERAPII IZOTOPOWEJ BÓLÓW KOSTNYCH</v>
          </cell>
          <cell r="E293">
            <v>144</v>
          </cell>
        </row>
        <row r="294">
          <cell r="C294" t="str">
            <v>140-041</v>
          </cell>
          <cell r="D294" t="str">
            <v>WYKONANIE DENSYTOMETRII KRĘGOSŁUPA L-S</v>
          </cell>
          <cell r="E294">
            <v>156</v>
          </cell>
        </row>
        <row r="295">
          <cell r="C295" t="str">
            <v>140-042</v>
          </cell>
          <cell r="D295" t="str">
            <v>WYKONANIE DENSYTOMETRII SZYJKI KOŚCI UDOWEJ</v>
          </cell>
          <cell r="E295">
            <v>156</v>
          </cell>
        </row>
        <row r="296">
          <cell r="C296" t="str">
            <v>140-043</v>
          </cell>
          <cell r="D296" t="str">
            <v>WYKONANIE DENSYTOMETRII DWÓCH SZYJEK KOŚCI UDOWYCH</v>
          </cell>
          <cell r="E296">
            <v>156</v>
          </cell>
        </row>
        <row r="297">
          <cell r="C297" t="str">
            <v>140-044</v>
          </cell>
          <cell r="D297" t="str">
            <v>WYKONANIE DENSYTOMETRII KRĘGOSŁUPA L-S + SZYJKI KOŚCI UDOWEJ</v>
          </cell>
          <cell r="E297">
            <v>156</v>
          </cell>
        </row>
        <row r="298">
          <cell r="C298" t="str">
            <v>140-045</v>
          </cell>
          <cell r="D298" t="str">
            <v>WYKONANIE DENSYTOMETRII KRĘGOSŁUPA L-S + DWÓCH SZYJEK KOŚCI UDOWYCH</v>
          </cell>
          <cell r="E298">
            <v>156</v>
          </cell>
        </row>
        <row r="299">
          <cell r="C299" t="str">
            <v>140-046</v>
          </cell>
          <cell r="D299" t="str">
            <v>WYKONANIE DENSYTOMETRII CAŁEGO CIAŁA Z POMIARAMI TKANEK (KOSTNEJ, TŁUSZCZOWEJ, MIĘŚNIOWEJ + BMI)</v>
          </cell>
          <cell r="E299">
            <v>156</v>
          </cell>
        </row>
        <row r="300">
          <cell r="C300" t="str">
            <v>140-047</v>
          </cell>
          <cell r="D300" t="str">
            <v>WYKONANIE SCYNTYGRAFII WĘZŁÓW CHŁONNYCH-GUZ PIERSI Z FAZĄ SPECT/CT</v>
          </cell>
          <cell r="E300">
            <v>627</v>
          </cell>
        </row>
        <row r="301">
          <cell r="C301" t="str">
            <v>140-048</v>
          </cell>
          <cell r="D301" t="str">
            <v>WYKONANIE SCYNTYGRAFII DYNAMICZNEJ SPŁYWU CHŁONKI Z FAZĄ SPECT/CT</v>
          </cell>
          <cell r="E301">
            <v>714</v>
          </cell>
        </row>
        <row r="302">
          <cell r="C302" t="str">
            <v>140-049</v>
          </cell>
          <cell r="D302" t="str">
            <v>WYKONANIE SCYNTYGRAFII RECEPTOROWEJ Z WYKORZYST. GA 68 PET/CT</v>
          </cell>
          <cell r="E302">
            <v>5400</v>
          </cell>
        </row>
        <row r="303">
          <cell r="C303" t="str">
            <v>140-050</v>
          </cell>
          <cell r="D303" t="str">
            <v>WYKONANIE DIAGNOSTYKI PET/CT Z WYKORZYST. FDG</v>
          </cell>
          <cell r="E303">
            <v>4800</v>
          </cell>
        </row>
        <row r="304">
          <cell r="C304" t="str">
            <v>140-051</v>
          </cell>
          <cell r="D304" t="str">
            <v>WYKONANIE DIAGNOSTYKI PET/CT Z WYKORZYST. NAF</v>
          </cell>
          <cell r="E304">
            <v>4742</v>
          </cell>
        </row>
        <row r="305">
          <cell r="C305" t="str">
            <v>140-052</v>
          </cell>
          <cell r="D305" t="str">
            <v>WYKONANIE DIAGNOSTYKI PET/CT Z WYKORZYST. CHOLINY</v>
          </cell>
          <cell r="E305">
            <v>5483</v>
          </cell>
        </row>
        <row r="306">
          <cell r="C306" t="str">
            <v>140-053</v>
          </cell>
          <cell r="D306" t="str">
            <v>WYKONANIE SCYNTYGRAFII PERFUZYJNEJ SERCA W SPOCZYNKU I Z TESTEM FARMAKOLOGICZNYM</v>
          </cell>
          <cell r="E306">
            <v>1198</v>
          </cell>
        </row>
        <row r="307">
          <cell r="C307" t="str">
            <v>140-054</v>
          </cell>
          <cell r="D307" t="str">
            <v>USG (DO CYKL. I POTERAP.)</v>
          </cell>
          <cell r="E307">
            <v>118</v>
          </cell>
        </row>
        <row r="308">
          <cell r="C308" t="str">
            <v>140-055</v>
          </cell>
          <cell r="D308" t="str">
            <v>USG+BAC</v>
          </cell>
          <cell r="E308">
            <v>170</v>
          </cell>
        </row>
        <row r="309">
          <cell r="C309" t="str">
            <v>140-056</v>
          </cell>
          <cell r="D309" t="str">
            <v>USG SZYI</v>
          </cell>
          <cell r="E309">
            <v>103</v>
          </cell>
        </row>
        <row r="310">
          <cell r="C310" t="str">
            <v>140-057</v>
          </cell>
          <cell r="D310" t="str">
            <v>USG PIERSI</v>
          </cell>
          <cell r="E310">
            <v>124</v>
          </cell>
        </row>
        <row r="311">
          <cell r="C311" t="str">
            <v>140-058</v>
          </cell>
          <cell r="D311" t="str">
            <v>USG JAMY BRZUSZNEJ</v>
          </cell>
          <cell r="E311">
            <v>118</v>
          </cell>
        </row>
        <row r="312">
          <cell r="C312" t="str">
            <v>140-059</v>
          </cell>
          <cell r="D312" t="str">
            <v>USG MIEDNICY MAŁEJ</v>
          </cell>
          <cell r="E312">
            <v>118</v>
          </cell>
        </row>
        <row r="313">
          <cell r="C313" t="str">
            <v>140-060</v>
          </cell>
          <cell r="D313" t="str">
            <v>USG INNYCH NARZĄDÓW</v>
          </cell>
          <cell r="E313">
            <v>118</v>
          </cell>
        </row>
        <row r="314">
          <cell r="C314" t="str">
            <v>140-061</v>
          </cell>
          <cell r="D314" t="str">
            <v>PODANIE IZOTOPU W TERAPII Z WYKORZYSTANIEM Y 90 ZEVALIN (BEZ UWZGLĘDNIENIA KOSZTÓW IZOTOPU)</v>
          </cell>
          <cell r="E314">
            <v>1028</v>
          </cell>
        </row>
        <row r="315">
          <cell r="C315" t="str">
            <v>140-062</v>
          </cell>
          <cell r="D315" t="str">
            <v>PORADA KWALIFIK. PRZED TERAPIĄ IZOTOPOWĄ ŁAGODNYCH SCHORZEŃ TARCZYCY</v>
          </cell>
          <cell r="E315">
            <v>159</v>
          </cell>
        </row>
        <row r="316">
          <cell r="C316" t="str">
            <v>140-063</v>
          </cell>
          <cell r="D316" t="str">
            <v>PORADA KONTROLNA PO TERAPII IZOTOPOWEJ ŁAGODNYCH SCHORZEŃ TARCZYCY</v>
          </cell>
          <cell r="E316">
            <v>144</v>
          </cell>
        </row>
        <row r="317">
          <cell r="C317" t="str">
            <v>140-064</v>
          </cell>
          <cell r="D317" t="str">
            <v>BADANIE KWALIFIKACYJNE - LECZENIE JODEM RADIOAKTYWNYM RAKA TARCZYCY DAWKAMI POWYŻEJ 1000 MBQ</v>
          </cell>
          <cell r="E317">
            <v>174</v>
          </cell>
        </row>
        <row r="318">
          <cell r="C318" t="str">
            <v>140-065</v>
          </cell>
          <cell r="D318" t="str">
            <v>BADANIE KONTROLNE - LECZENIE JODEM RADIOAKTYWNYM RAKA TARCZYCY DAWKAMI POWYŻEJ 1000 MBQ</v>
          </cell>
          <cell r="E318">
            <v>159</v>
          </cell>
        </row>
        <row r="319">
          <cell r="C319" t="str">
            <v>140-066</v>
          </cell>
          <cell r="D319" t="str">
            <v>WYKONANIE SCYNTYGRAFII CAŁEGO CIAŁA – I 131 POTERAPEUTYCZNEJ Z PODANIEM THYROGENU (BEZ HOSPITALIZACJI, Z UWZGLĘDNIENIEM KOSZTÓW IZOTOPU)</v>
          </cell>
          <cell r="E319">
            <v>6808</v>
          </cell>
        </row>
        <row r="320">
          <cell r="C320" t="str">
            <v>140-067</v>
          </cell>
          <cell r="D320" t="str">
            <v>WYKONANIE SCYNTYGRAFII CAŁEGO CIAŁA – I 131 DIAGNOSTYCZNEJ Z PODANIEM THYROGENU (CYKLICZNE - 3 DNIOWE BEZ HOSPITALIZACJI, Z UWZGLĘDNIENIEM KOSZTÓW IZOTOPU)</v>
          </cell>
          <cell r="E320">
            <v>6449</v>
          </cell>
        </row>
        <row r="321">
          <cell r="C321" t="str">
            <v>140-068</v>
          </cell>
          <cell r="D321" t="str">
            <v xml:space="preserve">WYKONANIE SCYNTYGRAFII CAŁEGO CIAŁA - MIBG  Z FAZĄ SPECT/CT </v>
          </cell>
          <cell r="E321">
            <v>3445</v>
          </cell>
        </row>
        <row r="322">
          <cell r="C322">
            <v>0</v>
          </cell>
          <cell r="D322">
            <v>0</v>
          </cell>
          <cell r="E322">
            <v>0</v>
          </cell>
        </row>
        <row r="323">
          <cell r="D323" t="str">
            <v>ZAKŁAD DIAGNOSTYKI OBRAZOWEJ 
 Pracownia Tomografii Komputerowej (TK)</v>
          </cell>
          <cell r="E323">
            <v>0</v>
          </cell>
        </row>
        <row r="325">
          <cell r="C325" t="str">
            <v xml:space="preserve">Wewnętrzny 
KOD
 procedury </v>
          </cell>
          <cell r="D325" t="str">
            <v>Pełna nazwa badania</v>
          </cell>
          <cell r="E325" t="str">
            <v>Cena 
sprzedaży 
2014</v>
          </cell>
        </row>
        <row r="326">
          <cell r="C326" t="str">
            <v>310-001</v>
          </cell>
          <cell r="D326" t="str">
            <v>WYKONANIE TK MÓZGU BEZ KONTRASTU iv.</v>
          </cell>
          <cell r="E326">
            <v>200</v>
          </cell>
        </row>
        <row r="327">
          <cell r="C327" t="str">
            <v>310-002</v>
          </cell>
          <cell r="D327" t="str">
            <v>WYKONANIE TK GŁOWY NA OCENĘ KOŚCI POKRYWY CZASZKI BEZ KONTRASTU iv.</v>
          </cell>
          <cell r="E327">
            <v>200</v>
          </cell>
        </row>
        <row r="328">
          <cell r="C328" t="str">
            <v>310-003</v>
          </cell>
          <cell r="D328" t="str">
            <v>WYKONANIE TK PIRAMIDY KOŚCI SKALISTEJ (USZU)  BEZ KONTRASTU iv.</v>
          </cell>
          <cell r="E328">
            <v>250</v>
          </cell>
        </row>
        <row r="329">
          <cell r="C329" t="str">
            <v>310-004</v>
          </cell>
          <cell r="D329" t="e">
            <v>#REF!</v>
          </cell>
          <cell r="E329" t="e">
            <v>#REF!</v>
          </cell>
        </row>
        <row r="330">
          <cell r="C330" t="str">
            <v>310-005</v>
          </cell>
          <cell r="D330" t="str">
            <v>WYKONANIE TK MÓZGU BEZ I Z KONTRASTEM iv.</v>
          </cell>
          <cell r="E330">
            <v>400</v>
          </cell>
        </row>
        <row r="331">
          <cell r="C331" t="str">
            <v>310-006</v>
          </cell>
          <cell r="D331" t="str">
            <v>WYKONANIE TK ANGIO TT GŁOWY Z KONTRASTEM iv.</v>
          </cell>
          <cell r="E331">
            <v>590</v>
          </cell>
        </row>
        <row r="332">
          <cell r="C332" t="str">
            <v>310-007</v>
          </cell>
          <cell r="D332" t="str">
            <v>WYKONANIE TK ZATOK BEZ KONTRASTU iv.</v>
          </cell>
          <cell r="E332">
            <v>220</v>
          </cell>
        </row>
        <row r="333">
          <cell r="C333" t="str">
            <v>310-008</v>
          </cell>
          <cell r="D333" t="str">
            <v>WYKONANIE TK GARDŁA BEZ KONTRASU iv.</v>
          </cell>
          <cell r="E333">
            <v>220</v>
          </cell>
        </row>
        <row r="334">
          <cell r="C334" t="str">
            <v>310-009</v>
          </cell>
          <cell r="D334" t="str">
            <v>WYKONANIE TK KRTANI BEZ KONTRASTU iv.</v>
          </cell>
          <cell r="E334">
            <v>220</v>
          </cell>
        </row>
        <row r="335">
          <cell r="C335" t="str">
            <v>310-010</v>
          </cell>
          <cell r="D335" t="str">
            <v>WYKONANIE TK TWARZOCZASZKI BEZ KONTRASTU iv.</v>
          </cell>
          <cell r="E335">
            <v>220</v>
          </cell>
        </row>
        <row r="336">
          <cell r="C336" t="str">
            <v>310-011</v>
          </cell>
          <cell r="D336" t="str">
            <v>WYKONANIE TK OCZODOŁÓW BEZ I Z KONTRASTEM iv.</v>
          </cell>
          <cell r="E336">
            <v>450</v>
          </cell>
        </row>
        <row r="337">
          <cell r="C337" t="str">
            <v>310-012</v>
          </cell>
          <cell r="D337" t="str">
            <v>WYKONANIE TK GARDŁA BEZ I Z KONTRASTEM iv.</v>
          </cell>
          <cell r="E337">
            <v>480</v>
          </cell>
        </row>
        <row r="338">
          <cell r="C338" t="str">
            <v>310-013</v>
          </cell>
          <cell r="D338" t="str">
            <v>WYKONANIE TK TWARZOCZASZKI BEZ I Z KONTRASTEM iv.</v>
          </cell>
          <cell r="E338">
            <v>480</v>
          </cell>
        </row>
        <row r="339">
          <cell r="C339" t="str">
            <v>310-014</v>
          </cell>
          <cell r="D339" t="str">
            <v>WYKONANIE TK KRTANI BEZ I Z KONTRASTEM iv.</v>
          </cell>
          <cell r="E339">
            <v>480</v>
          </cell>
        </row>
        <row r="340">
          <cell r="C340" t="str">
            <v>310-015</v>
          </cell>
          <cell r="D340" t="str">
            <v>WYKONANIE TK SZYI BEZ  KONTRASTU iv.</v>
          </cell>
          <cell r="E340">
            <v>220</v>
          </cell>
        </row>
        <row r="341">
          <cell r="C341" t="str">
            <v>310-016</v>
          </cell>
          <cell r="D341" t="str">
            <v>WYKONANIE TK SZYI BEZ  I Z KONTRASTEM iv.</v>
          </cell>
          <cell r="E341">
            <v>480</v>
          </cell>
        </row>
        <row r="342">
          <cell r="C342" t="str">
            <v>310-017</v>
          </cell>
          <cell r="D342" t="str">
            <v>WYKONANIE TK  ANGIO TT SZYJNYCH Z KONTRASTEM iv.</v>
          </cell>
          <cell r="E342">
            <v>590</v>
          </cell>
        </row>
        <row r="343">
          <cell r="C343" t="str">
            <v>310-018</v>
          </cell>
          <cell r="D343" t="str">
            <v xml:space="preserve">WYKONANIE TK NEURONAWIGACJA GŁOWY Z KONTRASTEM iv. </v>
          </cell>
          <cell r="E343">
            <v>370</v>
          </cell>
        </row>
        <row r="344">
          <cell r="C344" t="str">
            <v>310-019</v>
          </cell>
          <cell r="D344" t="str">
            <v>WYKONANIE TK KLATKI PIERSIOWEJ BEZ KONTRASTU iv.</v>
          </cell>
          <cell r="E344">
            <v>260</v>
          </cell>
        </row>
        <row r="345">
          <cell r="C345" t="str">
            <v>310-020</v>
          </cell>
          <cell r="D345" t="str">
            <v>WYKONANIE TK KOŚCI KLP (ŻEBER) BEZ KONTRASTU iv.</v>
          </cell>
          <cell r="E345">
            <v>260</v>
          </cell>
        </row>
        <row r="346">
          <cell r="C346" t="str">
            <v>310-021</v>
          </cell>
          <cell r="D346" t="str">
            <v>WYKONANIE TK KLATKI PIERSIOWEJ I NADBRZUSZA BEZ KONTRASTU iv.</v>
          </cell>
          <cell r="E346">
            <v>260</v>
          </cell>
        </row>
        <row r="347">
          <cell r="C347" t="str">
            <v>310-022</v>
          </cell>
          <cell r="D347" t="str">
            <v>WYKONANIE TK KLATKI PIERSIOWEJ I JAMY BRZUSZNEJ BEZ KONTRASTU iv. + KONTRAST DOUSTNY</v>
          </cell>
          <cell r="E347">
            <v>450</v>
          </cell>
        </row>
        <row r="348">
          <cell r="C348" t="str">
            <v>310-023</v>
          </cell>
          <cell r="D348" t="str">
            <v>WYKONANIE TK KLATKI PIERSIOWEJ I JAMY BRZUSZNEJ I MIEDNICY BEZ  KONTRASTU iv. +  KONTRAST DOUSTNY + WLEWKA</v>
          </cell>
          <cell r="E348">
            <v>650</v>
          </cell>
        </row>
        <row r="349">
          <cell r="C349" t="str">
            <v>310-024</v>
          </cell>
          <cell r="D349" t="str">
            <v>WYKONANIE TK KLATKI PIERSIOWEJ Z KONTRASTEM iv.</v>
          </cell>
          <cell r="E349">
            <v>520</v>
          </cell>
        </row>
        <row r="350">
          <cell r="C350" t="str">
            <v>310-025</v>
          </cell>
          <cell r="D350" t="str">
            <v>WYKONANIE TK KLATKI PIERSIOWE BEZ I Z KONTRASTEM iv.</v>
          </cell>
          <cell r="E350">
            <v>570</v>
          </cell>
        </row>
        <row r="351">
          <cell r="C351" t="str">
            <v>310-026</v>
          </cell>
          <cell r="D351" t="str">
            <v>WYKONANIE TK KLATKI PIERSIOWEJ I JAMY BRZUSZNEJ Z KONTRASTEM iv.+ KONTRAST DOUSTNY</v>
          </cell>
          <cell r="E351">
            <v>650</v>
          </cell>
        </row>
        <row r="352">
          <cell r="C352" t="str">
            <v>310-027</v>
          </cell>
          <cell r="D352" t="str">
            <v>WYKONANIE TK KLATKI PIERSIOWEJ I NADBRZUSZA Z KONTRASTEM iv.</v>
          </cell>
          <cell r="E352">
            <v>520</v>
          </cell>
        </row>
        <row r="353">
          <cell r="C353" t="str">
            <v>310-028</v>
          </cell>
          <cell r="D353" t="str">
            <v>WYKONANIE TK KLATKI PIERSIOWEJ JAMY BRZUSZNEJ I MIEDNICY Z KONTRASTEM iv.+ KONTRAST DOUSTNY</v>
          </cell>
          <cell r="E353">
            <v>700</v>
          </cell>
        </row>
        <row r="354">
          <cell r="C354" t="str">
            <v>310-029</v>
          </cell>
          <cell r="D354" t="str">
            <v>WYKONANIE TK SZYI KLATKI PIERSIOWEJ JAMY BRZUSZNEJ I MIEDNICY Z KONTRASTEM iv. +  KONTRAST DOUSTNY</v>
          </cell>
          <cell r="E354">
            <v>700</v>
          </cell>
        </row>
        <row r="355">
          <cell r="C355" t="str">
            <v>310-030</v>
          </cell>
          <cell r="D355" t="str">
            <v>WYKONANIE TK KLATKI PIERSIOWEJ Z KONTRASTEM iv.+ KONTRAST DOUSTNY</v>
          </cell>
          <cell r="E355">
            <v>550</v>
          </cell>
        </row>
        <row r="356">
          <cell r="C356" t="str">
            <v>310-031</v>
          </cell>
          <cell r="D356" t="str">
            <v>WYKONANIE TK SZYI KLATKI PIERSIOWEJ JAMY BRZUSZNEJ I MIEDNICY BEZ KONTRASTU iv. +  KONTRAST DOUSTNY</v>
          </cell>
          <cell r="E356">
            <v>500</v>
          </cell>
        </row>
        <row r="357">
          <cell r="C357" t="str">
            <v>310-032</v>
          </cell>
          <cell r="D357" t="str">
            <v>WYKONANIE TK KLATKI PIERSIOWEJ ANGIO - ZATOROWOŚĆ PŁUCNA Z KONTRASTEM iv.</v>
          </cell>
          <cell r="E357">
            <v>600</v>
          </cell>
        </row>
        <row r="358">
          <cell r="C358" t="str">
            <v>310-033</v>
          </cell>
          <cell r="D358" t="str">
            <v>WYKONANIE TK NADNERCZY BEZ KONTRASTU iv.</v>
          </cell>
          <cell r="E358">
            <v>260</v>
          </cell>
        </row>
        <row r="359">
          <cell r="C359" t="str">
            <v>310-034</v>
          </cell>
          <cell r="D359" t="str">
            <v>WYKONANIE TK WĄTROBY BEZ KONTRASTU iv. + KONTRAST  DOUSTNY</v>
          </cell>
          <cell r="E359">
            <v>300</v>
          </cell>
        </row>
        <row r="360">
          <cell r="C360" t="str">
            <v>310-035</v>
          </cell>
          <cell r="D360" t="str">
            <v>WYKONANIE TK MIEDNICY BEZ KONTRASTU iv.+ KONTRAST DOUSTNY</v>
          </cell>
          <cell r="E360">
            <v>310</v>
          </cell>
        </row>
        <row r="361">
          <cell r="C361" t="str">
            <v>310-036</v>
          </cell>
          <cell r="D361" t="str">
            <v>WYKONANIE TK KOŚCI MIEDNICY BEZ KONTRASTU iv.</v>
          </cell>
          <cell r="E361">
            <v>260</v>
          </cell>
        </row>
        <row r="362">
          <cell r="C362" t="str">
            <v>310-037</v>
          </cell>
          <cell r="D362" t="str">
            <v>WYKONANIE TK JAMY BRZUSZNEJ I MIEDNICY BEZ KONTRASTU iv.+ KONTRAST DOUSTNY + WLEWKA</v>
          </cell>
          <cell r="E362">
            <v>400</v>
          </cell>
        </row>
        <row r="363">
          <cell r="C363" t="str">
            <v>310-038</v>
          </cell>
          <cell r="D363" t="str">
            <v>WYKONANIE TK WĄTROBY Z KONTRASTEM iv. + KONTRAST DOUSTNY</v>
          </cell>
          <cell r="E363">
            <v>550</v>
          </cell>
        </row>
        <row r="364">
          <cell r="C364" t="str">
            <v>310-039</v>
          </cell>
          <cell r="D364" t="str">
            <v>WYKONANIE TK MIEDNICY Z KONTRASTEM iv.+ KONTRAST DOUSTNY</v>
          </cell>
          <cell r="E364">
            <v>590</v>
          </cell>
        </row>
        <row r="365">
          <cell r="C365" t="str">
            <v>310-040</v>
          </cell>
          <cell r="D365" t="str">
            <v>WYKONANIE TK JAMY BRZUSZNEJ I MIEDNICY BEZ I Z KONTRASTEM iv.+ KONTRAST DOUSTNY + WLEWKA</v>
          </cell>
          <cell r="E365">
            <v>650</v>
          </cell>
        </row>
        <row r="366">
          <cell r="C366" t="str">
            <v>310-041</v>
          </cell>
          <cell r="D366" t="str">
            <v>WYKONANIE TK JAMY BRZUSZNEJ I MIEDNICY Z KONTRASTEM iv.+ KONTRAST DOUSTNY+ WLEWKA</v>
          </cell>
          <cell r="E366">
            <v>610</v>
          </cell>
        </row>
        <row r="367">
          <cell r="C367" t="str">
            <v>310-042</v>
          </cell>
          <cell r="D367" t="str">
            <v>WYKONANIE TK JAMY BRZUSZNEJ Z KONTRASTEM iv.+ KONTRAST DOUSTNY</v>
          </cell>
          <cell r="E367">
            <v>600</v>
          </cell>
        </row>
        <row r="368">
          <cell r="C368" t="str">
            <v>310-043</v>
          </cell>
          <cell r="D368" t="str">
            <v>WYKONANIE TK TRZUSTKI BEZ I Z KONTRASTEM iv.+ KONTRAST DOUSTNY</v>
          </cell>
          <cell r="E368">
            <v>600</v>
          </cell>
        </row>
        <row r="369">
          <cell r="C369" t="str">
            <v>310-044</v>
          </cell>
          <cell r="D369" t="str">
            <v>WYKONANIE TK NEREK BEZ I Z KONTRASTEM iv.+ KONTRAST DOUSTNY</v>
          </cell>
          <cell r="E369">
            <v>600</v>
          </cell>
        </row>
        <row r="370">
          <cell r="C370" t="str">
            <v>310-045</v>
          </cell>
          <cell r="D370" t="str">
            <v>WYKONANIE TK ENTEROGRAFIA + KONTRAST DOUSTNY + KONTRAST iv.</v>
          </cell>
          <cell r="E370">
            <v>640</v>
          </cell>
        </row>
        <row r="371">
          <cell r="C371" t="str">
            <v>310-046</v>
          </cell>
          <cell r="D371" t="str">
            <v>WYKONANIE TK NADNERCZY BEZ I Z KONTRASTEM iv.</v>
          </cell>
          <cell r="E371">
            <v>550</v>
          </cell>
        </row>
        <row r="372">
          <cell r="C372" t="str">
            <v>310-047</v>
          </cell>
          <cell r="D372" t="str">
            <v>WYKONANIE TK TRZUSTKI  BEZ I Z KONTRASTEM iv.+ KONTRAST DOUSTNY (więcej niż dwie fazy)</v>
          </cell>
          <cell r="E372">
            <v>610</v>
          </cell>
        </row>
        <row r="373">
          <cell r="C373" t="str">
            <v>310-048</v>
          </cell>
          <cell r="D373" t="str">
            <v>WYKONANIE TK WĄTROBY BEZ I Z KONTRASTEM iv.+ KONTRAST DOUSTNY  (więcej niż dwie fazy)</v>
          </cell>
          <cell r="E373">
            <v>610</v>
          </cell>
        </row>
        <row r="374">
          <cell r="C374" t="str">
            <v>310-049</v>
          </cell>
          <cell r="D374" t="str">
            <v>WYKONANIE TK TĘTNIC JAMY BRZUSZNEJ Z KONTRASTEM iv. (ANGIO)</v>
          </cell>
          <cell r="E374">
            <v>630</v>
          </cell>
        </row>
        <row r="375">
          <cell r="C375" t="str">
            <v>310-050</v>
          </cell>
          <cell r="D375" t="str">
            <v>WYKONANIE TK KOŃCZYNY GÓRNEJ BEZ KONTRASTU iv.</v>
          </cell>
          <cell r="E375">
            <v>250</v>
          </cell>
        </row>
        <row r="376">
          <cell r="C376" t="str">
            <v>310-051</v>
          </cell>
          <cell r="D376" t="str">
            <v>WYKONANIE TK STAWU BARKOWEGO BEZ KONTRASTU iv.</v>
          </cell>
          <cell r="E376">
            <v>250</v>
          </cell>
        </row>
        <row r="377">
          <cell r="C377" t="str">
            <v>310-052</v>
          </cell>
          <cell r="D377" t="str">
            <v>WYKONANIE TK STAWU ŁOKCIOWEGO BEZ KONTRASTU iv.</v>
          </cell>
          <cell r="E377">
            <v>250</v>
          </cell>
        </row>
        <row r="378">
          <cell r="C378" t="str">
            <v>310-053</v>
          </cell>
          <cell r="D378" t="str">
            <v>WYKONANIE TK  KOŚCI PRZEDRAMIENIA BEZ KONTRASTU iv.</v>
          </cell>
          <cell r="E378">
            <v>250</v>
          </cell>
        </row>
        <row r="379">
          <cell r="C379" t="str">
            <v>310-054</v>
          </cell>
          <cell r="D379" t="str">
            <v>WYKONANIE TK KOŚCI RAMIENNEJ BEZ KONTRASTU iv.</v>
          </cell>
          <cell r="E379">
            <v>250</v>
          </cell>
        </row>
        <row r="380">
          <cell r="C380" t="str">
            <v>310-055</v>
          </cell>
          <cell r="D380" t="str">
            <v>WYKONANIE TK KOŚCI UDOWEJ BEZ KONTRASTU iv.</v>
          </cell>
          <cell r="E380">
            <v>250</v>
          </cell>
        </row>
        <row r="381">
          <cell r="C381" t="str">
            <v>310-056</v>
          </cell>
          <cell r="D381" t="str">
            <v>WYKONANIE TK STAWU KOLANOWEGO BEZ KONTRASU iv.</v>
          </cell>
          <cell r="E381">
            <v>250</v>
          </cell>
        </row>
        <row r="382">
          <cell r="C382" t="str">
            <v>310-057</v>
          </cell>
          <cell r="D382" t="str">
            <v>WYKONANIE TK KOŚCI PODUDZIA BEZ KONTRSATU iv.</v>
          </cell>
          <cell r="E382">
            <v>250</v>
          </cell>
        </row>
        <row r="383">
          <cell r="C383" t="str">
            <v>310-058</v>
          </cell>
          <cell r="D383" t="str">
            <v>WYKONANIE TK KOŃCZYNY GÓRNEJ Z KONTRASTEM iv.</v>
          </cell>
          <cell r="E383">
            <v>520</v>
          </cell>
        </row>
        <row r="384">
          <cell r="C384" t="str">
            <v>310-059</v>
          </cell>
          <cell r="D384" t="str">
            <v>WYKONANIE TK KOŃCZYNY GÓRNEJ BEZ I Z KONTRASTEM iv.</v>
          </cell>
          <cell r="E384">
            <v>570</v>
          </cell>
        </row>
        <row r="385">
          <cell r="C385" t="str">
            <v>310-060</v>
          </cell>
          <cell r="D385" t="str">
            <v>WYKONANIE TK KOŃCZYN DOLNYCH BEZ I Z KONTRASTEM iv.</v>
          </cell>
          <cell r="E385">
            <v>570</v>
          </cell>
        </row>
        <row r="386">
          <cell r="C386" t="str">
            <v>310-061</v>
          </cell>
          <cell r="D386" t="str">
            <v>WYKONANIE TK ANGIO KOŃCZYN GÓRNYCH Z KONTRASTEM iv.</v>
          </cell>
          <cell r="E386">
            <v>610</v>
          </cell>
        </row>
        <row r="387">
          <cell r="C387" t="str">
            <v>310-062</v>
          </cell>
          <cell r="D387" t="str">
            <v>WYKONANIE TK ANGIO KOŃCZYN DOLNYCH Z KONTRASTEM iv.</v>
          </cell>
          <cell r="E387">
            <v>700</v>
          </cell>
        </row>
        <row r="388">
          <cell r="C388" t="str">
            <v>310-063</v>
          </cell>
          <cell r="D388" t="str">
            <v>WYKONANIE TK KRĘGOSŁUPA SZYJNEGO BEZ KONTRASTU iv.</v>
          </cell>
          <cell r="E388">
            <v>260</v>
          </cell>
        </row>
        <row r="389">
          <cell r="C389" t="str">
            <v>310-064</v>
          </cell>
          <cell r="D389" t="str">
            <v>WYKONANIE TK KRĘGOSŁUPA PIERSIOWEGO BEZ KONTRASTU iv.</v>
          </cell>
          <cell r="E389">
            <v>260</v>
          </cell>
        </row>
        <row r="390">
          <cell r="C390" t="str">
            <v>310-065</v>
          </cell>
          <cell r="D390" t="str">
            <v>WYKONANIE TK KRĘGOSŁUPA LĘDŹWIOWO-KRZYŻOWEGO BEZ KONTRASTU iv.</v>
          </cell>
          <cell r="E390">
            <v>260</v>
          </cell>
        </row>
        <row r="391">
          <cell r="C391" t="str">
            <v>310-066</v>
          </cell>
          <cell r="D391" t="str">
            <v>WYKONANIE TK KRĘGOSŁUPA  SZYJNEGO BEZ I Z KONTRASTEM iv.</v>
          </cell>
          <cell r="E391">
            <v>520</v>
          </cell>
        </row>
        <row r="392">
          <cell r="C392" t="str">
            <v>310-067</v>
          </cell>
          <cell r="D392" t="str">
            <v>WYKONANIE TK KRĘGOSŁUPA  PIERSIOWEGO BEZ I Z KONTRASTEM iv.</v>
          </cell>
          <cell r="E392">
            <v>520</v>
          </cell>
        </row>
        <row r="393">
          <cell r="C393" t="str">
            <v>310-068</v>
          </cell>
          <cell r="D393" t="str">
            <v>WYKONANIE TK KRĘGOSŁUPA LĘDŹWIOWO-KRZYŻOWEGO BEZ I Z KONTRASTEM iv.</v>
          </cell>
          <cell r="E393">
            <v>520</v>
          </cell>
        </row>
        <row r="394">
          <cell r="C394" t="str">
            <v>310-069</v>
          </cell>
          <cell r="D394" t="str">
            <v>WYKONANIE TK JAMY BRZUSZNEJ I MIEDNICY BEZ KONTRASTU iv. + KONTRAST DOUSTNY</v>
          </cell>
          <cell r="E394">
            <v>300</v>
          </cell>
        </row>
        <row r="395">
          <cell r="C395" t="str">
            <v>310-070</v>
          </cell>
          <cell r="D395" t="str">
            <v>WYKONANIE TK JAMY BRZUSZNEJ I MIEDNICY BEZ I Z KONTRASTEM iv. + KONTRAST DOUSTNY</v>
          </cell>
          <cell r="E395">
            <v>590</v>
          </cell>
        </row>
        <row r="396">
          <cell r="C396" t="str">
            <v>310-071</v>
          </cell>
          <cell r="D396" t="str">
            <v>WYKONANIE TK KLATKI PIERSIOWEJ JAMY BRZUSZNEJ I MIEDNICY BEZ KONTRASTU iv. +  KONTRAST DOUSTNY</v>
          </cell>
          <cell r="E396">
            <v>400</v>
          </cell>
        </row>
        <row r="397">
          <cell r="C397" t="str">
            <v>310-072</v>
          </cell>
          <cell r="D397" t="str">
            <v>WYKONANIE TK TWARZOCZASZKI I SZYI BEZ KONTRASTU iv.</v>
          </cell>
          <cell r="E397">
            <v>240</v>
          </cell>
        </row>
        <row r="398">
          <cell r="C398" t="str">
            <v>310-073</v>
          </cell>
          <cell r="D398" t="str">
            <v>WYKONANIE TK TWARZOCZASZKI I SZYI BEZ I Z KONTRASTEM iv.</v>
          </cell>
          <cell r="E398">
            <v>590</v>
          </cell>
        </row>
        <row r="399">
          <cell r="C399" t="str">
            <v>310-074</v>
          </cell>
          <cell r="D399" t="str">
            <v>WYKONANIE TK SZYI I KLATKI PIERSIOWEJ BEZ KONTRASTU iv.</v>
          </cell>
          <cell r="E399">
            <v>280</v>
          </cell>
        </row>
        <row r="400">
          <cell r="C400" t="str">
            <v>310-075</v>
          </cell>
          <cell r="D400" t="str">
            <v>WYKONANIE TK SZYI I KLATKI PIERSIOWEJ BEZ I Z KONTRASTEM iv.</v>
          </cell>
          <cell r="E400">
            <v>560</v>
          </cell>
        </row>
        <row r="401">
          <cell r="C401" t="str">
            <v>310-076</v>
          </cell>
          <cell r="D401" t="str">
            <v xml:space="preserve">KONSULTACJA ZDJĘĆ TOMOGRAFICZNYCH </v>
          </cell>
          <cell r="E401">
            <v>300</v>
          </cell>
        </row>
        <row r="402">
          <cell r="C402">
            <v>0</v>
          </cell>
          <cell r="D402">
            <v>0</v>
          </cell>
          <cell r="E402">
            <v>0</v>
          </cell>
        </row>
        <row r="403">
          <cell r="D403" t="str">
            <v>ZAKŁAD DIAGNOSTYKI OBRAZOWEJ  
Pracownia Rezonansu Magnetycznego (MR)</v>
          </cell>
          <cell r="E403">
            <v>0</v>
          </cell>
        </row>
        <row r="405">
          <cell r="C405" t="str">
            <v xml:space="preserve">Wewnętrzny 
KOD
 procedury </v>
          </cell>
          <cell r="D405" t="str">
            <v>Pełna nazwa badania</v>
          </cell>
          <cell r="E405" t="str">
            <v>Cena 
sprzedaży 
2014</v>
          </cell>
        </row>
        <row r="406">
          <cell r="C406" t="str">
            <v>314-001</v>
          </cell>
          <cell r="D406" t="str">
            <v xml:space="preserve">WYKONANIE MR GARDŁO    </v>
          </cell>
          <cell r="E406">
            <v>500</v>
          </cell>
        </row>
        <row r="407">
          <cell r="C407" t="str">
            <v>314-002</v>
          </cell>
          <cell r="D407" t="str">
            <v xml:space="preserve">WYKONANIE MR GARDŁO BEZ I Z KONTRASTEM   </v>
          </cell>
          <cell r="E407">
            <v>700</v>
          </cell>
        </row>
        <row r="408">
          <cell r="C408" t="str">
            <v>314-003</v>
          </cell>
          <cell r="D408" t="str">
            <v xml:space="preserve">WYKONANIE MR MÓZGU     </v>
          </cell>
          <cell r="E408">
            <v>500</v>
          </cell>
        </row>
        <row r="409">
          <cell r="C409" t="str">
            <v>314-004</v>
          </cell>
          <cell r="D409" t="str">
            <v xml:space="preserve">WYKONANIE MR MÓZGU BEZ I Z KONTRASTEM </v>
          </cell>
          <cell r="E409">
            <v>650</v>
          </cell>
        </row>
        <row r="410">
          <cell r="C410" t="str">
            <v>314-005</v>
          </cell>
          <cell r="D410" t="str">
            <v xml:space="preserve">WYKONANIE MR MÓZGU NACZYNIOWE BEZ  KONTRASTU </v>
          </cell>
          <cell r="E410">
            <v>500</v>
          </cell>
        </row>
        <row r="411">
          <cell r="C411" t="str">
            <v>314-006</v>
          </cell>
          <cell r="D411" t="str">
            <v xml:space="preserve">WYKONANIE MR MÓZGU  +  SPEKTROSKOPIA  I  DYFUZJA </v>
          </cell>
          <cell r="E411">
            <v>600</v>
          </cell>
        </row>
        <row r="412">
          <cell r="C412" t="str">
            <v>314-007</v>
          </cell>
          <cell r="D412" t="str">
            <v>WYKONANIE MR JAMY BRZUSZNAEJ</v>
          </cell>
          <cell r="E412">
            <v>600</v>
          </cell>
        </row>
        <row r="413">
          <cell r="C413" t="str">
            <v>314-008</v>
          </cell>
          <cell r="D413" t="str">
            <v xml:space="preserve">WYKONANIE MR JAMY BRZUSZNEJ  BEZ I Z KONTRASTEM </v>
          </cell>
          <cell r="E413">
            <v>660</v>
          </cell>
        </row>
        <row r="414">
          <cell r="C414" t="str">
            <v>314-009</v>
          </cell>
          <cell r="D414" t="str">
            <v xml:space="preserve">WYKONANIE MR JAMY BRZUSZNEJ  BEZ I Z KONTRASTEM  +  BADANIE DYNAMICZNE </v>
          </cell>
          <cell r="E414">
            <v>950</v>
          </cell>
        </row>
        <row r="415">
          <cell r="C415" t="str">
            <v>314-010</v>
          </cell>
          <cell r="D415" t="str">
            <v xml:space="preserve">WYKONANIE MR KLATKI PIERSIOWEJ </v>
          </cell>
          <cell r="E415">
            <v>600</v>
          </cell>
        </row>
        <row r="416">
          <cell r="C416" t="str">
            <v>314-011</v>
          </cell>
          <cell r="D416" t="str">
            <v xml:space="preserve">WYKONANIE MR KLATKI PIERSIOWEJ BEZ I Z KONTRASTEM  </v>
          </cell>
          <cell r="E416">
            <v>750</v>
          </cell>
        </row>
        <row r="417">
          <cell r="C417" t="str">
            <v>314-012</v>
          </cell>
          <cell r="D417" t="str">
            <v xml:space="preserve">WYKONANIE MR KLATKI PIERSIOWEJ BEZ I Z KONTRASTEM  +  OPCJA DYNAMICZNA </v>
          </cell>
          <cell r="E417">
            <v>950</v>
          </cell>
        </row>
        <row r="418">
          <cell r="C418" t="str">
            <v>314-013</v>
          </cell>
          <cell r="D418" t="str">
            <v xml:space="preserve">WYKONANIE MR KOLANA  </v>
          </cell>
          <cell r="E418">
            <v>650</v>
          </cell>
        </row>
        <row r="419">
          <cell r="C419" t="str">
            <v>314-014</v>
          </cell>
          <cell r="D419" t="str">
            <v xml:space="preserve">WYKONANIE MR KOLANA  BEZ I Z KONTRASTEM </v>
          </cell>
          <cell r="E419">
            <v>770</v>
          </cell>
        </row>
        <row r="420">
          <cell r="C420" t="str">
            <v>314-015</v>
          </cell>
          <cell r="D420" t="str">
            <v xml:space="preserve">WYKONANIE MR PRZEGLĄDOWE CAŁEGO KRĘGOSŁUPA  </v>
          </cell>
          <cell r="E420">
            <v>500</v>
          </cell>
        </row>
        <row r="421">
          <cell r="C421" t="str">
            <v>314-016</v>
          </cell>
          <cell r="D421" t="str">
            <v xml:space="preserve">WYKONANIE MR PRZEGLĄDOWE CAŁEGO KRĘGOSŁUPA  BEZ I Z KONTRASTEM </v>
          </cell>
          <cell r="E421">
            <v>670</v>
          </cell>
        </row>
        <row r="422">
          <cell r="C422" t="str">
            <v>314-017</v>
          </cell>
          <cell r="D422" t="str">
            <v>WYKONANIE MR KRĘGOSŁUPA LĘDŹWIOWO/ KRZYŻOWEGO</v>
          </cell>
          <cell r="E422">
            <v>550</v>
          </cell>
        </row>
        <row r="423">
          <cell r="C423" t="str">
            <v>314-018</v>
          </cell>
          <cell r="D423" t="str">
            <v xml:space="preserve">WYKONANIE MR KRĘGOSŁUPA LĘDŹWIOWO/ KRZYŻOWEGO BEZ I  Z KONTRASTEM  </v>
          </cell>
          <cell r="E423">
            <v>700</v>
          </cell>
        </row>
        <row r="424">
          <cell r="C424" t="str">
            <v>314-019</v>
          </cell>
          <cell r="D424" t="str">
            <v xml:space="preserve">WYKONANIE MR KRĘGOSŁUPA PIERSIOWEGO </v>
          </cell>
          <cell r="E424">
            <v>550</v>
          </cell>
        </row>
        <row r="425">
          <cell r="C425" t="str">
            <v>314-020</v>
          </cell>
          <cell r="D425" t="str">
            <v xml:space="preserve">WYKONANIE MR KRĘGOSŁUPA PIERSIOWEGO BEZ I Z KONTRASTEM </v>
          </cell>
          <cell r="E425">
            <v>700</v>
          </cell>
        </row>
        <row r="426">
          <cell r="C426" t="str">
            <v>314-021</v>
          </cell>
          <cell r="D426" t="str">
            <v xml:space="preserve">WYKONANIE MR KRĘGOSŁUPA SZYJNEGO </v>
          </cell>
          <cell r="E426">
            <v>550</v>
          </cell>
        </row>
        <row r="427">
          <cell r="C427" t="str">
            <v>314-022</v>
          </cell>
          <cell r="D427" t="str">
            <v xml:space="preserve">WYKONANIE MR KRĘGOSŁUPA SZYJNEGO  BEZ I Z KONTRASTEM </v>
          </cell>
          <cell r="E427">
            <v>700</v>
          </cell>
        </row>
        <row r="428">
          <cell r="C428" t="str">
            <v>314-023</v>
          </cell>
          <cell r="D428" t="str">
            <v xml:space="preserve">WYKONANIE MR  STAWU ŁOKCIOWEGO </v>
          </cell>
          <cell r="E428">
            <v>650</v>
          </cell>
        </row>
        <row r="429">
          <cell r="C429" t="str">
            <v>314-024</v>
          </cell>
          <cell r="D429" t="str">
            <v xml:space="preserve">WYKONANIE MR STAWU ŁOKCIOWEGO BEZ I Z KONTRASTEM </v>
          </cell>
          <cell r="E429">
            <v>750</v>
          </cell>
        </row>
        <row r="430">
          <cell r="C430" t="str">
            <v>314-025</v>
          </cell>
          <cell r="D430" t="str">
            <v xml:space="preserve">WYKONANIE MR MIEDNICY </v>
          </cell>
          <cell r="E430">
            <v>600</v>
          </cell>
        </row>
        <row r="431">
          <cell r="C431" t="str">
            <v>314-026</v>
          </cell>
          <cell r="D431" t="str">
            <v xml:space="preserve">WYKONANIE MR MIEDNICY BEZ I Z KONTRASTEM </v>
          </cell>
          <cell r="E431">
            <v>750</v>
          </cell>
        </row>
        <row r="432">
          <cell r="C432" t="str">
            <v>314-027</v>
          </cell>
          <cell r="D432" t="str">
            <v xml:space="preserve">WYKONANIE MR MIEDNICY  BEZ I Z KONTRASTEM  +  OPCJA DYNAMICZNA </v>
          </cell>
          <cell r="E432">
            <v>930</v>
          </cell>
        </row>
        <row r="433">
          <cell r="C433" t="str">
            <v>314-028</v>
          </cell>
          <cell r="D433" t="str">
            <v xml:space="preserve">WYKONANIE MR OCZODOŁÓW  </v>
          </cell>
          <cell r="E433">
            <v>550</v>
          </cell>
        </row>
        <row r="434">
          <cell r="C434" t="str">
            <v>314-029</v>
          </cell>
          <cell r="D434" t="str">
            <v xml:space="preserve">WYKONANIE MR OCZODOŁÓW BEZ I Z KONTRASTEM </v>
          </cell>
          <cell r="E434">
            <v>750</v>
          </cell>
        </row>
        <row r="435">
          <cell r="C435" t="str">
            <v>314-030</v>
          </cell>
          <cell r="D435" t="str">
            <v xml:space="preserve">WYKONANIE MR DŁONI </v>
          </cell>
          <cell r="E435">
            <v>550</v>
          </cell>
        </row>
        <row r="436">
          <cell r="C436" t="str">
            <v>314-031</v>
          </cell>
          <cell r="D436" t="str">
            <v xml:space="preserve">WYKONANIE MR DŁONI Z KONTRASTEM </v>
          </cell>
          <cell r="E436">
            <v>770</v>
          </cell>
        </row>
        <row r="437">
          <cell r="C437" t="str">
            <v>314-032</v>
          </cell>
          <cell r="D437" t="str">
            <v xml:space="preserve">WYKONANIE MR DŁONI  BEZ I Z KONTRASTEM  +  OPCJA DYNAMICZNA </v>
          </cell>
          <cell r="E437">
            <v>970</v>
          </cell>
        </row>
        <row r="438">
          <cell r="C438" t="str">
            <v>314-033</v>
          </cell>
          <cell r="D438" t="str">
            <v xml:space="preserve">WYKONANIE MR PODUDZIA </v>
          </cell>
          <cell r="E438">
            <v>550</v>
          </cell>
        </row>
        <row r="439">
          <cell r="C439" t="str">
            <v>314-034</v>
          </cell>
          <cell r="D439" t="str">
            <v>WYKONANIE MR PODUDZIA  BEZ I Z KONTRASTEM</v>
          </cell>
          <cell r="E439">
            <v>770</v>
          </cell>
        </row>
        <row r="440">
          <cell r="C440" t="str">
            <v>314-035</v>
          </cell>
          <cell r="D440" t="str">
            <v xml:space="preserve">WYKONANIE MR PODUDZIA  BEZ I Z KONTRASTEM  +  OPCJA DYNAMICZNA </v>
          </cell>
          <cell r="E440">
            <v>970</v>
          </cell>
        </row>
        <row r="441">
          <cell r="C441" t="str">
            <v>314-036</v>
          </cell>
          <cell r="D441" t="str">
            <v xml:space="preserve">WYKONANIE MR PROSTATY CEWKĄ ENDOREKTALNĄ + SPEKTROSKOPIA BEZ I Z KONTRASTEM  +  OPCJA DYNAMICZNA </v>
          </cell>
          <cell r="E441">
            <v>1660</v>
          </cell>
        </row>
        <row r="442">
          <cell r="C442" t="str">
            <v>314-037</v>
          </cell>
          <cell r="D442" t="str">
            <v xml:space="preserve">WYKONANIE MR PRZEDRAMIENIA </v>
          </cell>
          <cell r="E442">
            <v>550</v>
          </cell>
        </row>
        <row r="443">
          <cell r="C443" t="str">
            <v>314-038</v>
          </cell>
          <cell r="D443" t="str">
            <v xml:space="preserve">WYKONANIE MR PRZEDRAMIENIA  BEZ I Z KONTRASTEM </v>
          </cell>
          <cell r="E443">
            <v>780</v>
          </cell>
        </row>
        <row r="444">
          <cell r="C444" t="str">
            <v>314-039</v>
          </cell>
          <cell r="D444" t="str">
            <v xml:space="preserve">WYKONANIE MR PRZEDRAMIENIA  BEZ I Z KONTRASTEM + OPCJA DYNAMICZNA </v>
          </cell>
          <cell r="E444">
            <v>970</v>
          </cell>
        </row>
        <row r="445">
          <cell r="C445" t="str">
            <v>314-040</v>
          </cell>
          <cell r="D445" t="str">
            <v xml:space="preserve">WYKONANIE MR PRZYSADKI </v>
          </cell>
          <cell r="E445">
            <v>500</v>
          </cell>
        </row>
        <row r="446">
          <cell r="C446" t="str">
            <v>314-041</v>
          </cell>
          <cell r="D446" t="str">
            <v xml:space="preserve">WYKONANIE MR PRZYSADKI  BEZ I Z  KONTRASTEM </v>
          </cell>
          <cell r="E446">
            <v>710</v>
          </cell>
        </row>
        <row r="447">
          <cell r="C447" t="str">
            <v>314-042</v>
          </cell>
          <cell r="D447" t="str">
            <v xml:space="preserve">WYKONANIE MR PRZYSADKI  BEZ I Z  KONTRASTEM  + OPCJA DYNAMICZNA </v>
          </cell>
          <cell r="E447">
            <v>860</v>
          </cell>
        </row>
        <row r="448">
          <cell r="C448" t="str">
            <v>314-043</v>
          </cell>
          <cell r="D448" t="str">
            <v xml:space="preserve">WYKONANIE MR SPLOTU BARKOWEGO </v>
          </cell>
          <cell r="E448">
            <v>550</v>
          </cell>
        </row>
        <row r="449">
          <cell r="C449" t="str">
            <v>314-044</v>
          </cell>
          <cell r="D449" t="str">
            <v xml:space="preserve">WYKONANIE MR SPLOTU BARKOWEGO BEZ I Z KONTRASTEM  </v>
          </cell>
          <cell r="E449">
            <v>780</v>
          </cell>
        </row>
        <row r="450">
          <cell r="C450" t="str">
            <v>314-045</v>
          </cell>
          <cell r="D450" t="str">
            <v xml:space="preserve">WYKONANIE MR SPLOTU BARKOWEGO BEZ I Z KONTRASTEM + OPCJA DYNAMICZNA </v>
          </cell>
          <cell r="E450">
            <v>970</v>
          </cell>
        </row>
        <row r="451">
          <cell r="C451" t="str">
            <v>314-046</v>
          </cell>
          <cell r="D451" t="str">
            <v xml:space="preserve">WYKONANIE MR STAWÓW BIODROWYCH </v>
          </cell>
          <cell r="E451">
            <v>550</v>
          </cell>
        </row>
        <row r="452">
          <cell r="C452" t="str">
            <v>314-047</v>
          </cell>
          <cell r="D452" t="str">
            <v>WYKONANIE MR STAWÓW BIODROWYCH  BEZ I Z KONTRASEM</v>
          </cell>
          <cell r="E452">
            <v>750</v>
          </cell>
        </row>
        <row r="453">
          <cell r="C453" t="str">
            <v>314-048</v>
          </cell>
          <cell r="D453" t="str">
            <v xml:space="preserve">WYKONANIE MR STAWU BARKOWEGO </v>
          </cell>
          <cell r="E453">
            <v>600</v>
          </cell>
        </row>
        <row r="454">
          <cell r="C454" t="str">
            <v>314-049</v>
          </cell>
          <cell r="D454" t="str">
            <v xml:space="preserve">WYKONANIE MR STAWU BARKOWEGO BEZ I Z KONTRASTEM </v>
          </cell>
          <cell r="E454">
            <v>750</v>
          </cell>
        </row>
        <row r="455">
          <cell r="C455" t="str">
            <v>314-050</v>
          </cell>
          <cell r="D455" t="str">
            <v>WYKONANIE MR STOPY</v>
          </cell>
          <cell r="E455">
            <v>650</v>
          </cell>
        </row>
        <row r="456">
          <cell r="C456" t="str">
            <v>314-051</v>
          </cell>
          <cell r="D456" t="str">
            <v xml:space="preserve">WYKONANIE MR STOPY BEZ I Z KONTRASTEM </v>
          </cell>
          <cell r="E456">
            <v>780</v>
          </cell>
        </row>
        <row r="457">
          <cell r="C457" t="str">
            <v>314-052</v>
          </cell>
          <cell r="D457" t="str">
            <v xml:space="preserve">WYKONANIE MR STOPY BEZ I Z KONTRASTEM + OPCJA DYNAMICZNA </v>
          </cell>
          <cell r="E457">
            <v>970</v>
          </cell>
        </row>
        <row r="458">
          <cell r="C458" t="str">
            <v>314-053</v>
          </cell>
          <cell r="D458" t="str">
            <v xml:space="preserve">WYKONANIE MR PIERSI  </v>
          </cell>
          <cell r="E458">
            <v>650</v>
          </cell>
        </row>
        <row r="459">
          <cell r="C459" t="str">
            <v>314-054</v>
          </cell>
          <cell r="D459" t="str">
            <v xml:space="preserve">WYKONANIE MR PIERSI  BEZ I Z  KONTRASTEM </v>
          </cell>
          <cell r="E459">
            <v>800</v>
          </cell>
        </row>
        <row r="460">
          <cell r="C460" t="str">
            <v>314-055</v>
          </cell>
          <cell r="D460" t="str">
            <v xml:space="preserve">WYKONANIE MR PIERSI  BEZ I Z KONTRASTEM +  OPCJA DYNAMICZNA </v>
          </cell>
          <cell r="E460">
            <v>900</v>
          </cell>
        </row>
        <row r="461">
          <cell r="C461" t="str">
            <v>314-056</v>
          </cell>
          <cell r="D461" t="str">
            <v xml:space="preserve">WYKONANIE MR PIERSI  BEZ Z KONTRASTEM   +  OPCJA DYNAMICZNA +  SPEKTROSKOPIA I DYFUZJA </v>
          </cell>
          <cell r="E461">
            <v>1000</v>
          </cell>
        </row>
        <row r="462">
          <cell r="C462" t="str">
            <v>314-057</v>
          </cell>
          <cell r="D462" t="str">
            <v xml:space="preserve">WYKONANIE MR SZYI </v>
          </cell>
          <cell r="E462">
            <v>600</v>
          </cell>
        </row>
        <row r="463">
          <cell r="C463" t="str">
            <v>314-058</v>
          </cell>
          <cell r="D463" t="str">
            <v>WYKONANIE MR SZYI BEZ I Z KONTRASTEM</v>
          </cell>
          <cell r="E463">
            <v>740</v>
          </cell>
        </row>
        <row r="464">
          <cell r="C464" t="str">
            <v>314-059</v>
          </cell>
          <cell r="D464" t="str">
            <v>WYKONANIE MR UDA</v>
          </cell>
          <cell r="E464">
            <v>600</v>
          </cell>
        </row>
        <row r="465">
          <cell r="C465" t="str">
            <v>314-060</v>
          </cell>
          <cell r="D465" t="str">
            <v xml:space="preserve">WYKONANIE MR UDA BEZ I Z KONTRASTEM </v>
          </cell>
          <cell r="E465">
            <v>780</v>
          </cell>
        </row>
        <row r="466">
          <cell r="C466" t="str">
            <v>314-061</v>
          </cell>
          <cell r="D466" t="str">
            <v>WYKONANIE MR UDA BEZ I Z KONTRASTEM  + BADANIE DYNAMICZNE</v>
          </cell>
          <cell r="E466">
            <v>970</v>
          </cell>
        </row>
        <row r="467">
          <cell r="C467" t="str">
            <v>314-062</v>
          </cell>
          <cell r="D467" t="str">
            <v>WYKONANIE MR TRZUSTKI</v>
          </cell>
          <cell r="E467">
            <v>600</v>
          </cell>
        </row>
        <row r="468">
          <cell r="C468" t="str">
            <v>314-063</v>
          </cell>
          <cell r="D468" t="str">
            <v>WYKONANIE MR TRZUSTKI  BEZ I Z KONTRASTEM</v>
          </cell>
          <cell r="E468">
            <v>750</v>
          </cell>
        </row>
        <row r="469">
          <cell r="C469" t="str">
            <v>314-064</v>
          </cell>
          <cell r="D469" t="str">
            <v xml:space="preserve">WYKONANIE MR TRZUSTKI  BEZ I Z KONTRASTEM + OPCJA DYNAMICZNA </v>
          </cell>
          <cell r="E469">
            <v>930</v>
          </cell>
        </row>
        <row r="470">
          <cell r="C470" t="str">
            <v>314-065</v>
          </cell>
          <cell r="D470" t="str">
            <v xml:space="preserve">WYKONANIE MR TWARZOCZASZKI </v>
          </cell>
          <cell r="E470">
            <v>500</v>
          </cell>
        </row>
        <row r="471">
          <cell r="C471" t="str">
            <v>314-066</v>
          </cell>
          <cell r="D471" t="str">
            <v>WYKONANIE MR TWARZOCZASZKI BEZ I Z  KONTRASTEM</v>
          </cell>
          <cell r="E471">
            <v>740</v>
          </cell>
        </row>
        <row r="472">
          <cell r="C472" t="str">
            <v>314-067</v>
          </cell>
          <cell r="D472" t="str">
            <v>WYKONANIE MR NERKI</v>
          </cell>
          <cell r="E472">
            <v>600</v>
          </cell>
        </row>
        <row r="473">
          <cell r="C473" t="str">
            <v>314-068</v>
          </cell>
          <cell r="D473" t="str">
            <v xml:space="preserve">WYKONANIE MR NERKI BEZ I Z KONTRASTEM </v>
          </cell>
          <cell r="E473">
            <v>730</v>
          </cell>
        </row>
        <row r="474">
          <cell r="C474" t="str">
            <v>314-069</v>
          </cell>
          <cell r="D474" t="str">
            <v xml:space="preserve">WYKONANIE MR NERKI BEZ I Z KONTRASTEM + BADANIE DYNAMICZNE  </v>
          </cell>
          <cell r="E474">
            <v>930</v>
          </cell>
        </row>
        <row r="475">
          <cell r="C475" t="str">
            <v>314-070</v>
          </cell>
          <cell r="D475" t="str">
            <v>WYKONANIE MR WĄTROBY</v>
          </cell>
          <cell r="E475">
            <v>600</v>
          </cell>
        </row>
        <row r="476">
          <cell r="C476" t="str">
            <v>314-071</v>
          </cell>
          <cell r="D476" t="str">
            <v xml:space="preserve">WYKONANIE MR WĄTROBY BEZ I  Z KONTRASTEM </v>
          </cell>
          <cell r="E476">
            <v>700</v>
          </cell>
        </row>
        <row r="477">
          <cell r="C477" t="str">
            <v>314-072</v>
          </cell>
          <cell r="D477" t="str">
            <v xml:space="preserve">WYKONANIE MR WĄTROBY BEZ I  Z KONTRASTEM + OPCJA DYNAMICZNA </v>
          </cell>
          <cell r="E477">
            <v>850</v>
          </cell>
        </row>
        <row r="478">
          <cell r="C478" t="str">
            <v>314-073</v>
          </cell>
          <cell r="D478" t="str">
            <v xml:space="preserve">WYKONANIE MR NADNERCZY </v>
          </cell>
          <cell r="E478">
            <v>600</v>
          </cell>
        </row>
        <row r="479">
          <cell r="C479" t="str">
            <v>314-074</v>
          </cell>
          <cell r="D479" t="str">
            <v xml:space="preserve">WYKONANIE MR NADNERCZY  BEZ I Z KONTRASTEM </v>
          </cell>
          <cell r="E479">
            <v>720</v>
          </cell>
        </row>
        <row r="480">
          <cell r="C480" t="str">
            <v>314-075</v>
          </cell>
          <cell r="D480" t="str">
            <v xml:space="preserve">WYKONANIE MR NADNERCZY  BEZ I Z KONTRASTEM  + BADANIE DYNAMICZNE  </v>
          </cell>
          <cell r="E480">
            <v>930</v>
          </cell>
        </row>
        <row r="481">
          <cell r="C481" t="str">
            <v>314-076</v>
          </cell>
          <cell r="D481" t="str">
            <v>MR KONSULTACJA ZDJĘĆ</v>
          </cell>
          <cell r="E481">
            <v>150</v>
          </cell>
        </row>
        <row r="482">
          <cell r="C482" t="str">
            <v>314-077</v>
          </cell>
          <cell r="D482" t="str">
            <v>WYKONANIE MR MÓZGU BEZ I Z KONTRASTEM + OPCJA ANGIO TOF</v>
          </cell>
          <cell r="E482">
            <v>950</v>
          </cell>
        </row>
        <row r="483">
          <cell r="D483">
            <v>0</v>
          </cell>
          <cell r="E483">
            <v>0</v>
          </cell>
        </row>
        <row r="484">
          <cell r="D484" t="str">
            <v>ZAKŁAD DIAGNOSTYKI OBRAZOWEJ
Pracownia Mammografii Diagnostycznej</v>
          </cell>
          <cell r="E484">
            <v>0</v>
          </cell>
        </row>
        <row r="486">
          <cell r="C486" t="str">
            <v xml:space="preserve">Wewnętrzny 
KOD
 procedury </v>
          </cell>
          <cell r="D486" t="str">
            <v>Pełna nazwa badania</v>
          </cell>
          <cell r="E486" t="str">
            <v>Cena 
sprzedaży 
2014</v>
          </cell>
        </row>
        <row r="487">
          <cell r="C487" t="str">
            <v>315-001</v>
          </cell>
          <cell r="D487" t="str">
            <v>WYKONANIE BADANIA MAMMOGRAFICZNEGO JEDNEJ PIERSI + OCENA</v>
          </cell>
          <cell r="E487">
            <v>150</v>
          </cell>
        </row>
        <row r="488">
          <cell r="C488" t="str">
            <v>315-002</v>
          </cell>
          <cell r="D488" t="str">
            <v>WYKONANIE BADANIA USG PIERSI</v>
          </cell>
          <cell r="E488">
            <v>129</v>
          </cell>
        </row>
        <row r="489">
          <cell r="C489" t="str">
            <v>315-003</v>
          </cell>
          <cell r="D489" t="str">
            <v>WYKONANIE BIOPSJI CIENKOIGŁOWEJ POD KONTROLĄ USG</v>
          </cell>
          <cell r="E489">
            <v>202</v>
          </cell>
        </row>
        <row r="490">
          <cell r="C490" t="str">
            <v>315-004</v>
          </cell>
          <cell r="D490" t="str">
            <v>WYKONANIE BIOPSJI GRUBOIGŁOWEJ POD KONTROLĄ USG</v>
          </cell>
          <cell r="E490">
            <v>300</v>
          </cell>
        </row>
        <row r="491">
          <cell r="C491" t="str">
            <v>315-005</v>
          </cell>
          <cell r="D491" t="str">
            <v>WYKONANIE BIOPSJI GRUBOIGŁOWEJ WSPOMAGANEJ PRÓŻNIĄ  POD KONTROLĄ USG (MAMMOTOMICZNA)</v>
          </cell>
          <cell r="E491">
            <v>2000</v>
          </cell>
        </row>
        <row r="492">
          <cell r="C492" t="str">
            <v>315-006</v>
          </cell>
          <cell r="D492" t="str">
            <v>WYKONANIE BIOPSJI GRUBOIGŁOWEJ WSPOMAGANEJ PRÓŻNIĄ POD KONTROLĄ MAMMOGRAFII (STEREOTAKTYCZNA)</v>
          </cell>
          <cell r="E492">
            <v>2200</v>
          </cell>
        </row>
        <row r="493">
          <cell r="C493" t="str">
            <v>315-007</v>
          </cell>
          <cell r="D493" t="str">
            <v>LOKALIZACJA -  ZAŁOŻENIE KOTWICY POD KONTROLĄ OBRAZU USG</v>
          </cell>
          <cell r="E493">
            <v>396</v>
          </cell>
        </row>
        <row r="494">
          <cell r="C494" t="str">
            <v>315-008</v>
          </cell>
          <cell r="D494" t="str">
            <v>LOKALIZACJA -  ZAŁOŻENIE KOTWICY POD KONTROLĄ OBRAZU MAMMOGRAFIA</v>
          </cell>
          <cell r="E494">
            <v>427</v>
          </cell>
        </row>
        <row r="495">
          <cell r="C495" t="str">
            <v>315-009</v>
          </cell>
          <cell r="D495" t="str">
            <v>GALAKTOGRAFIA</v>
          </cell>
          <cell r="E495">
            <v>644</v>
          </cell>
        </row>
        <row r="496">
          <cell r="C496" t="str">
            <v>315-010</v>
          </cell>
          <cell r="D496" t="str">
            <v xml:space="preserve">KONSULTACJA </v>
          </cell>
          <cell r="E496">
            <v>210</v>
          </cell>
        </row>
        <row r="497">
          <cell r="C497" t="str">
            <v>315-011</v>
          </cell>
          <cell r="D497" t="str">
            <v>WYKONANIE BADANIA MAMMOGRAFICZNEGO OBU PIERSI + OCENA</v>
          </cell>
          <cell r="E497">
            <v>180</v>
          </cell>
        </row>
        <row r="498">
          <cell r="C498" t="str">
            <v>315-012</v>
          </cell>
          <cell r="D498" t="str">
            <v xml:space="preserve">WYKONANIE DODATKOWEJ DOKUMENTACJI ZDJECIOWEJ MAMMOGRAFII NA ŻYCZENIE PACJENTA - 1 szt. FILM MAŁY </v>
          </cell>
          <cell r="E498">
            <v>10</v>
          </cell>
        </row>
        <row r="499">
          <cell r="C499" t="str">
            <v>315-013</v>
          </cell>
          <cell r="D499" t="str">
            <v>WYKONANIE DODATKOWEJ DOKUMENTACJI ZDJECIOWEJ MAMMOGRAFII NA ŻYCZENIE PACJENTA - 1 szt. FILM DUŻY</v>
          </cell>
          <cell r="E499">
            <v>14</v>
          </cell>
        </row>
        <row r="500">
          <cell r="C500" t="str">
            <v>315-014</v>
          </cell>
          <cell r="D500" t="str">
            <v>WYKONANIE DODATKOWYCH PROJEKCJI MAMMOGRAFICZNYCH</v>
          </cell>
          <cell r="E500">
            <v>150</v>
          </cell>
        </row>
        <row r="501">
          <cell r="C501" t="str">
            <v>315-015</v>
          </cell>
          <cell r="D501" t="str">
            <v>WYKONANIE PIERWSZORAZOWEGO BADANIA MAMMOGRAFICZNEGO JEDNEJ PIERSI +  OCENA</v>
          </cell>
          <cell r="E501">
            <v>200</v>
          </cell>
        </row>
        <row r="502">
          <cell r="C502" t="str">
            <v>315-016</v>
          </cell>
          <cell r="D502" t="str">
            <v>WYKONANIE PIERWSZORAZOWEGO BADANIA MAMMOGRAFICZNEGO  OBU PIERSI +  OCENA</v>
          </cell>
          <cell r="E502">
            <v>200</v>
          </cell>
        </row>
        <row r="503">
          <cell r="D503">
            <v>0</v>
          </cell>
          <cell r="E503">
            <v>0</v>
          </cell>
        </row>
        <row r="504">
          <cell r="D504" t="str">
            <v>ZAKLAD DIAGNOSTYKI OBRAZOWEJ 
Pracownia Radiodiagnostyki (RTG)</v>
          </cell>
          <cell r="E504">
            <v>0</v>
          </cell>
        </row>
        <row r="506">
          <cell r="C506" t="str">
            <v xml:space="preserve">Wewnętrzny 
KOD
 procedury </v>
          </cell>
          <cell r="D506" t="str">
            <v>Pełna nazwa badania</v>
          </cell>
          <cell r="E506" t="str">
            <v>Cena 
sprzedaży 
2014</v>
          </cell>
        </row>
        <row r="507">
          <cell r="C507" t="str">
            <v>312-001</v>
          </cell>
          <cell r="D507" t="str">
            <v>Wykonanie RTG BARK PRAWY AP</v>
          </cell>
          <cell r="E507">
            <v>52</v>
          </cell>
        </row>
        <row r="508">
          <cell r="C508" t="str">
            <v>312-002</v>
          </cell>
          <cell r="D508" t="str">
            <v>Wykonanie RTG BARK LEWY AP</v>
          </cell>
          <cell r="E508">
            <v>52</v>
          </cell>
        </row>
        <row r="509">
          <cell r="C509" t="str">
            <v>312-003</v>
          </cell>
          <cell r="D509" t="str">
            <v>Wykonanie RTG BARK PRAWY AP ZDJĘCIE OSIOWE</v>
          </cell>
          <cell r="E509">
            <v>52</v>
          </cell>
        </row>
        <row r="510">
          <cell r="C510" t="str">
            <v>312-004</v>
          </cell>
          <cell r="D510" t="str">
            <v>Wykonanie RTG BARK LEWY AP ZDJĘCIE OSIOWE</v>
          </cell>
          <cell r="E510">
            <v>52</v>
          </cell>
        </row>
        <row r="511">
          <cell r="C511" t="str">
            <v>312-005</v>
          </cell>
          <cell r="D511" t="str">
            <v>Wykonanie RTG RAMIĘ PRAWE AP ( Kość ramienna )</v>
          </cell>
          <cell r="E511">
            <v>52</v>
          </cell>
        </row>
        <row r="512">
          <cell r="C512" t="str">
            <v>312-006</v>
          </cell>
          <cell r="D512" t="str">
            <v>Wykonanie RTG RAMIĘ LEWE AP ( Kość ramienna )</v>
          </cell>
          <cell r="E512">
            <v>52</v>
          </cell>
        </row>
        <row r="513">
          <cell r="C513" t="str">
            <v>312-007</v>
          </cell>
          <cell r="D513" t="str">
            <v>Wykonanie RTG RAMIĘ PRAWE ZDJ. BOCZNE</v>
          </cell>
          <cell r="E513">
            <v>50</v>
          </cell>
        </row>
        <row r="514">
          <cell r="C514" t="str">
            <v>312-008</v>
          </cell>
          <cell r="D514" t="str">
            <v>Wykonanie RTG RAMIĘ LEWE ZDJ. BOCZNE</v>
          </cell>
          <cell r="E514">
            <v>50</v>
          </cell>
        </row>
        <row r="515">
          <cell r="C515" t="str">
            <v>312-009</v>
          </cell>
          <cell r="D515" t="str">
            <v>Wykonanie RTG ŁOPATKA  PRAWY AP BOK</v>
          </cell>
          <cell r="E515">
            <v>60</v>
          </cell>
        </row>
        <row r="516">
          <cell r="C516" t="str">
            <v>312-010</v>
          </cell>
          <cell r="D516" t="str">
            <v>Wykonanie RTG ŁOPATKA LEWA AP BOK</v>
          </cell>
          <cell r="E516">
            <v>60</v>
          </cell>
        </row>
        <row r="517">
          <cell r="C517" t="str">
            <v>312-011</v>
          </cell>
          <cell r="D517" t="str">
            <v>Wykonanie RTG OBOJCZYKA PRAWEGO</v>
          </cell>
          <cell r="E517">
            <v>50</v>
          </cell>
        </row>
        <row r="518">
          <cell r="C518" t="str">
            <v>312-012</v>
          </cell>
          <cell r="D518" t="str">
            <v>Wykonanie RTG OBOJCZYKA LEWEGO</v>
          </cell>
          <cell r="E518">
            <v>50</v>
          </cell>
        </row>
        <row r="519">
          <cell r="C519" t="str">
            <v>312-013</v>
          </cell>
          <cell r="D519" t="str">
            <v>Wykonanie RTG ZDJ. RUTYNOWE MOSTKA</v>
          </cell>
          <cell r="E519">
            <v>55</v>
          </cell>
        </row>
        <row r="520">
          <cell r="C520" t="str">
            <v>312-014</v>
          </cell>
          <cell r="D520" t="str">
            <v>Wykonanie RTG ŻEBER OBUSTRONNE</v>
          </cell>
          <cell r="E520">
            <v>106</v>
          </cell>
        </row>
        <row r="521">
          <cell r="C521" t="str">
            <v>312-015</v>
          </cell>
          <cell r="D521" t="str">
            <v xml:space="preserve">Wykonanie RTG ŻEBER STRONA PRAWA </v>
          </cell>
          <cell r="E521">
            <v>55</v>
          </cell>
        </row>
        <row r="522">
          <cell r="C522" t="str">
            <v>312-016</v>
          </cell>
          <cell r="D522" t="str">
            <v>Wykonanie RTG ŻEBER STRONA LEWA</v>
          </cell>
          <cell r="E522">
            <v>55</v>
          </cell>
        </row>
        <row r="523">
          <cell r="C523" t="str">
            <v>312-017</v>
          </cell>
          <cell r="D523" t="str">
            <v>Wykonanie RTG PRZEGLĄDOWE JAMY BRZUSZNEJ, (SPRAWDZENIE POŁOŻENIA CEWNIKA, KAMICA NERKOWA, ZNACZNIKI - JEDNO ZD.)</v>
          </cell>
          <cell r="E523">
            <v>55</v>
          </cell>
        </row>
        <row r="524">
          <cell r="C524" t="str">
            <v>312-018</v>
          </cell>
          <cell r="D524" t="str">
            <v>Wykonanie RTG KOŚCI UDOWA LEWA  AP.</v>
          </cell>
          <cell r="E524">
            <v>55</v>
          </cell>
        </row>
        <row r="525">
          <cell r="C525" t="str">
            <v>312-019</v>
          </cell>
          <cell r="D525" t="str">
            <v>Wykonanie RTG KOŚCI UDOWA LEWA AP BOCZNE</v>
          </cell>
          <cell r="E525">
            <v>70</v>
          </cell>
        </row>
        <row r="526">
          <cell r="C526" t="str">
            <v>312-020</v>
          </cell>
          <cell r="D526" t="str">
            <v>Wykonanie RTG KOŚCI UDOWA PRAWA  AP.</v>
          </cell>
          <cell r="E526">
            <v>55</v>
          </cell>
        </row>
        <row r="527">
          <cell r="C527" t="str">
            <v>312-021</v>
          </cell>
          <cell r="D527" t="str">
            <v>Wykonanie RTG KOŚCI UDOWA PRAWA AP  BOCZNE</v>
          </cell>
          <cell r="E527">
            <v>70</v>
          </cell>
        </row>
        <row r="528">
          <cell r="C528" t="str">
            <v>312-022</v>
          </cell>
          <cell r="D528" t="str">
            <v>Wykonanie RTG PODUDZIE PRAWE  AP BOK</v>
          </cell>
          <cell r="E528">
            <v>70</v>
          </cell>
        </row>
        <row r="529">
          <cell r="C529" t="str">
            <v>312-023</v>
          </cell>
          <cell r="D529" t="str">
            <v>Wykonanie RTG PODUDZIE LEWE  AP BOK</v>
          </cell>
          <cell r="E529">
            <v>70</v>
          </cell>
        </row>
        <row r="530">
          <cell r="C530" t="str">
            <v>312-024</v>
          </cell>
          <cell r="D530" t="str">
            <v>Wykonanie RTG STAW KOLANOWY PRAWY  AP. BOCZNE</v>
          </cell>
          <cell r="E530">
            <v>55</v>
          </cell>
        </row>
        <row r="531">
          <cell r="C531" t="str">
            <v>312-025</v>
          </cell>
          <cell r="D531" t="str">
            <v>Wykonanie RTG STAW KOLANOWY LEWY AP. BOCZNE</v>
          </cell>
          <cell r="E531">
            <v>55</v>
          </cell>
        </row>
        <row r="532">
          <cell r="C532" t="str">
            <v>312-026</v>
          </cell>
          <cell r="D532" t="str">
            <v>Wykonanie RTG STAW SKOKOWY PRAWY AP BOK</v>
          </cell>
          <cell r="E532">
            <v>50</v>
          </cell>
        </row>
        <row r="533">
          <cell r="C533" t="str">
            <v>312-027</v>
          </cell>
          <cell r="D533" t="str">
            <v>Wykonanie RTG STAW SKOKOWY LEWY AP BOK</v>
          </cell>
          <cell r="E533">
            <v>50</v>
          </cell>
        </row>
        <row r="534">
          <cell r="C534" t="str">
            <v>312-028</v>
          </cell>
          <cell r="D534" t="str">
            <v>Wykonanie RTG KLATKI PIERSIOWEJ PA + PRAWY BOK</v>
          </cell>
          <cell r="E534">
            <v>80</v>
          </cell>
        </row>
        <row r="535">
          <cell r="C535" t="str">
            <v>312-029</v>
          </cell>
          <cell r="D535" t="str">
            <v>Wykonanie RTG KLATKI PIERSIOWEJ PA.+ LEWY BOK</v>
          </cell>
          <cell r="E535">
            <v>80</v>
          </cell>
        </row>
        <row r="536">
          <cell r="C536" t="str">
            <v>312-030</v>
          </cell>
          <cell r="D536" t="str">
            <v>Wykonanie RTG KLATKI PIERSIOWEJ PA.+ PRAWY BOK Z BARYTEM</v>
          </cell>
          <cell r="E536">
            <v>90</v>
          </cell>
        </row>
        <row r="537">
          <cell r="C537" t="str">
            <v>312-031</v>
          </cell>
          <cell r="D537" t="str">
            <v>Wykonanie RTG KLATKI PIERSIOWEJ PA.+ LEWY BOK Z BARYTEM</v>
          </cell>
          <cell r="E537">
            <v>90</v>
          </cell>
        </row>
        <row r="538">
          <cell r="C538" t="str">
            <v>312-032</v>
          </cell>
          <cell r="D538" t="str">
            <v>Wykonanie RTG KLATKI PIERSIOWEJ ZDJ. PRZYŁÓŻKOWE</v>
          </cell>
          <cell r="E538">
            <v>50</v>
          </cell>
        </row>
        <row r="539">
          <cell r="C539" t="str">
            <v>312-033</v>
          </cell>
          <cell r="D539" t="str">
            <v>Wykonanie RTG PRZEDRAMIĘ PRAWE AP+BOK</v>
          </cell>
          <cell r="E539">
            <v>50</v>
          </cell>
        </row>
        <row r="540">
          <cell r="C540" t="str">
            <v>312-034</v>
          </cell>
          <cell r="D540" t="str">
            <v>Wykonanie RTG PRZEDRAMIĘ LEWE AP+BOK</v>
          </cell>
          <cell r="E540">
            <v>50</v>
          </cell>
        </row>
        <row r="541">
          <cell r="C541" t="str">
            <v>312-035</v>
          </cell>
          <cell r="D541" t="str">
            <v>Wykonanie RTG ŁOKIEĆ PRAWY AP+BOK</v>
          </cell>
          <cell r="E541">
            <v>50</v>
          </cell>
        </row>
        <row r="542">
          <cell r="C542" t="str">
            <v>312-036</v>
          </cell>
          <cell r="D542" t="str">
            <v>Wykonanie RTG ŁOKIEĆ LEWY AP+BOK</v>
          </cell>
          <cell r="E542">
            <v>50</v>
          </cell>
        </row>
        <row r="543">
          <cell r="C543" t="str">
            <v>312-037</v>
          </cell>
          <cell r="D543" t="str">
            <v>Wykonanie RTG DŁONI PRAWEJ</v>
          </cell>
          <cell r="E543">
            <v>50</v>
          </cell>
        </row>
        <row r="544">
          <cell r="C544" t="str">
            <v>312-038</v>
          </cell>
          <cell r="D544" t="str">
            <v>Wykonanie RTG DŁONI LEWEJ</v>
          </cell>
          <cell r="E544">
            <v>50</v>
          </cell>
        </row>
        <row r="545">
          <cell r="C545" t="str">
            <v>312-039</v>
          </cell>
          <cell r="D545" t="str">
            <v>Wykonanie RTG NADGARSTEK PRAWY AP+BOK</v>
          </cell>
          <cell r="E545">
            <v>48</v>
          </cell>
        </row>
        <row r="546">
          <cell r="C546" t="str">
            <v>312-040</v>
          </cell>
          <cell r="D546" t="str">
            <v>Wykonanie RTG NADGARSTEK LEWY AP+BOK</v>
          </cell>
          <cell r="E546">
            <v>48</v>
          </cell>
        </row>
        <row r="547">
          <cell r="C547" t="str">
            <v>312-041</v>
          </cell>
          <cell r="D547" t="str">
            <v>Wykonanie RTG STOPA PRAWA ZDJĘCIE GRZBIE-PODESZW</v>
          </cell>
          <cell r="E547">
            <v>51</v>
          </cell>
        </row>
        <row r="548">
          <cell r="C548" t="str">
            <v>312-042</v>
          </cell>
          <cell r="D548" t="str">
            <v>Wykonanie RTG STOPA LEWY I PRAWY Z GRZBIE-PODESZW</v>
          </cell>
          <cell r="E548">
            <v>51</v>
          </cell>
        </row>
        <row r="549">
          <cell r="C549" t="str">
            <v>312-043</v>
          </cell>
          <cell r="D549" t="str">
            <v>Wykonanie RTG STOPA PRAWA AP, BOK SKOS PRAWA</v>
          </cell>
          <cell r="E549">
            <v>52</v>
          </cell>
        </row>
        <row r="550">
          <cell r="C550" t="str">
            <v>312-044</v>
          </cell>
          <cell r="D550" t="str">
            <v>Wykonanie RTG STOPA PRAWA AP BOK SKOS LEWA</v>
          </cell>
          <cell r="E550">
            <v>52</v>
          </cell>
        </row>
        <row r="551">
          <cell r="C551" t="str">
            <v>312-045</v>
          </cell>
          <cell r="D551" t="str">
            <v>Wykonanie RTG STOPA AP+ PRAWY BOK</v>
          </cell>
          <cell r="E551">
            <v>51</v>
          </cell>
        </row>
        <row r="552">
          <cell r="C552" t="str">
            <v>312-046</v>
          </cell>
          <cell r="D552" t="str">
            <v>Wykonanie RTG STOPA AP+ LEWY BOK</v>
          </cell>
          <cell r="E552">
            <v>51</v>
          </cell>
        </row>
        <row r="553">
          <cell r="C553" t="str">
            <v>312-047</v>
          </cell>
          <cell r="D553" t="str">
            <v xml:space="preserve">Wykonanie RTG KOŚĆ PIĘTOWA PRAWA </v>
          </cell>
          <cell r="E553">
            <v>41</v>
          </cell>
        </row>
        <row r="554">
          <cell r="C554" t="str">
            <v>312-048</v>
          </cell>
          <cell r="D554" t="str">
            <v>Wykonanie RTG KOŚĆ PIĘTOWA LEWA</v>
          </cell>
          <cell r="E554">
            <v>41</v>
          </cell>
        </row>
        <row r="555">
          <cell r="C555" t="str">
            <v>312-049</v>
          </cell>
          <cell r="D555" t="str">
            <v>Wykonanie RTG CZASZKA AP.BOK PRAWY</v>
          </cell>
          <cell r="E555">
            <v>61</v>
          </cell>
        </row>
        <row r="556">
          <cell r="C556" t="str">
            <v>312-050</v>
          </cell>
          <cell r="D556" t="str">
            <v>Wykonanie RTG CZASZKA AP.BOK LEWY</v>
          </cell>
          <cell r="E556">
            <v>61</v>
          </cell>
        </row>
        <row r="557">
          <cell r="C557" t="str">
            <v>312-051</v>
          </cell>
          <cell r="D557" t="str">
            <v>Wykonanie RTG TWARZOCZASZKI AP</v>
          </cell>
          <cell r="E557">
            <v>50</v>
          </cell>
        </row>
        <row r="558">
          <cell r="C558" t="str">
            <v>312-052</v>
          </cell>
          <cell r="D558" t="str">
            <v>Wykonanie RTG CZASZKA ZDJ. NA POTYLIC. ORLEYA</v>
          </cell>
          <cell r="E558">
            <v>50</v>
          </cell>
        </row>
        <row r="559">
          <cell r="C559" t="str">
            <v>312-053</v>
          </cell>
          <cell r="D559" t="str">
            <v>Wykonanie RTG CZASZKA CELOWANE NA OCZODOŁY</v>
          </cell>
          <cell r="E559">
            <v>48</v>
          </cell>
        </row>
        <row r="560">
          <cell r="C560" t="str">
            <v>312-054</v>
          </cell>
          <cell r="D560" t="str">
            <v>Wykonanie RTG CZASZKA CELOWANE NA SIODEŁKO TURECKIE</v>
          </cell>
          <cell r="E560">
            <v>48</v>
          </cell>
        </row>
        <row r="561">
          <cell r="C561" t="str">
            <v>312-055</v>
          </cell>
          <cell r="D561" t="str">
            <v>Wykonanie RTG NOSA</v>
          </cell>
          <cell r="E561">
            <v>43</v>
          </cell>
        </row>
        <row r="562">
          <cell r="C562" t="str">
            <v>312-056</v>
          </cell>
          <cell r="D562" t="str">
            <v>Wykonanie RTG KRĘGOSŁUPA SZYJNEGO AP+ BOK</v>
          </cell>
          <cell r="E562">
            <v>50</v>
          </cell>
        </row>
        <row r="563">
          <cell r="C563" t="str">
            <v>312-057</v>
          </cell>
          <cell r="D563" t="str">
            <v>Wykonanie RTG KRĘGOSŁUPA SZYJNEGO CZYNNNOŚCIOWE</v>
          </cell>
          <cell r="E563">
            <v>100</v>
          </cell>
        </row>
        <row r="564">
          <cell r="C564" t="str">
            <v>312-058</v>
          </cell>
          <cell r="D564" t="str">
            <v xml:space="preserve">Wykonanie RTG KRĘGOSŁUPA SZYJNY SKOS PRAWY </v>
          </cell>
          <cell r="E564">
            <v>50</v>
          </cell>
        </row>
        <row r="565">
          <cell r="C565" t="str">
            <v>312-059</v>
          </cell>
          <cell r="D565" t="str">
            <v>Wykonanie RTG KRĘGOSŁUPA SZYJNY CELOWANE NA ZĄB OBROTNIKA</v>
          </cell>
          <cell r="E565">
            <v>50</v>
          </cell>
        </row>
        <row r="566">
          <cell r="C566" t="str">
            <v>312-060</v>
          </cell>
          <cell r="D566" t="str">
            <v xml:space="preserve">Wykonanie RTG KRĘGOSŁUPA SZYJNY CELOWANE </v>
          </cell>
          <cell r="E566">
            <v>45</v>
          </cell>
        </row>
        <row r="567">
          <cell r="C567" t="str">
            <v>312-061</v>
          </cell>
          <cell r="D567" t="str">
            <v>Wykonanie RTG KRĘGOSŁUPA SZYJNY CELOWANE NA STAW SZCZYT.-OBROT.</v>
          </cell>
          <cell r="E567">
            <v>50</v>
          </cell>
        </row>
        <row r="568">
          <cell r="C568" t="str">
            <v>312-062</v>
          </cell>
          <cell r="D568" t="str">
            <v>Wykonanie RTG KRĘGOSŁUPA PIERSIOWGO AP+BOK</v>
          </cell>
          <cell r="E568">
            <v>70</v>
          </cell>
        </row>
        <row r="569">
          <cell r="C569" t="str">
            <v>312-063</v>
          </cell>
          <cell r="D569" t="str">
            <v>Wykonanie RTG KRĘGOSŁUP PIERSIOWY CELOWANY</v>
          </cell>
          <cell r="E569">
            <v>50</v>
          </cell>
        </row>
        <row r="570">
          <cell r="C570" t="str">
            <v>312-064</v>
          </cell>
          <cell r="D570" t="str">
            <v>Wykonanie RTG KR. LĘDŹWIOWY AP+BOK</v>
          </cell>
          <cell r="E570">
            <v>60</v>
          </cell>
        </row>
        <row r="571">
          <cell r="C571" t="str">
            <v>312-065</v>
          </cell>
          <cell r="D571" t="str">
            <v xml:space="preserve">Wykonanie RTG KR. LĘDŹWIOWY SKOS PRAWY </v>
          </cell>
          <cell r="E571">
            <v>60</v>
          </cell>
        </row>
        <row r="572">
          <cell r="C572" t="str">
            <v>312-066</v>
          </cell>
          <cell r="D572" t="str">
            <v>Wykonanie RTG KR. LĘDŹWIOWY SKOS LEWY</v>
          </cell>
          <cell r="E572">
            <v>60</v>
          </cell>
        </row>
        <row r="573">
          <cell r="C573" t="str">
            <v>312-067</v>
          </cell>
          <cell r="D573" t="str">
            <v>Wykonanie RTG KR. LĘDŹWIOWY CZYNNOŚCIOWY</v>
          </cell>
          <cell r="E573">
            <v>80</v>
          </cell>
        </row>
        <row r="574">
          <cell r="C574" t="str">
            <v>312-068</v>
          </cell>
          <cell r="D574" t="str">
            <v>Wykonanie RTG KR. LĘDŹWIOWY ZDJ. CELOWANE</v>
          </cell>
          <cell r="E574">
            <v>50</v>
          </cell>
        </row>
        <row r="575">
          <cell r="C575" t="str">
            <v>312-069</v>
          </cell>
          <cell r="D575" t="str">
            <v>Wykonanie RTG KR. KRZYŻOWY AP+BOK</v>
          </cell>
          <cell r="E575">
            <v>50</v>
          </cell>
        </row>
        <row r="576">
          <cell r="C576" t="str">
            <v>312-070</v>
          </cell>
          <cell r="D576" t="str">
            <v>Wykonanie RTG MIEDNICA AP</v>
          </cell>
          <cell r="E576">
            <v>55</v>
          </cell>
        </row>
        <row r="577">
          <cell r="C577" t="str">
            <v>312-071</v>
          </cell>
          <cell r="D577" t="str">
            <v>Wykonanie RTG STAW KRZYŻOWO-BIODROWY PRAWY AP+SKOS</v>
          </cell>
          <cell r="E577">
            <v>45</v>
          </cell>
        </row>
        <row r="578">
          <cell r="C578" t="str">
            <v>312-072</v>
          </cell>
          <cell r="D578" t="str">
            <v>Wykonanie RTG STAW KRZYŻOWO-BIODROWY LEWY AP +SKOS</v>
          </cell>
          <cell r="E578">
            <v>45</v>
          </cell>
        </row>
        <row r="579">
          <cell r="C579" t="str">
            <v>312-073</v>
          </cell>
          <cell r="D579" t="str">
            <v>Wykonanie RTG STAW KRZYŻOWO-BIODROWY AP+SKOSY PRAWY</v>
          </cell>
          <cell r="E579">
            <v>60</v>
          </cell>
        </row>
        <row r="580">
          <cell r="C580" t="str">
            <v>312-074</v>
          </cell>
          <cell r="D580" t="str">
            <v>Wykonanie RTG CELOWANE NA SPOJENIE ŁONOWE ( L+P )</v>
          </cell>
          <cell r="E580">
            <v>50</v>
          </cell>
        </row>
        <row r="581">
          <cell r="C581" t="str">
            <v>312-075</v>
          </cell>
          <cell r="D581" t="str">
            <v>Wykonanie RTG CELOWANE NA KOŚĆ KULSZOWĄ ( L+P )</v>
          </cell>
          <cell r="E581">
            <v>50</v>
          </cell>
        </row>
        <row r="582">
          <cell r="C582" t="str">
            <v>312-076</v>
          </cell>
          <cell r="D582" t="str">
            <v>Wykonanie RTG STAW BIODROWY PRAWY+OSIOWE</v>
          </cell>
          <cell r="E582">
            <v>51</v>
          </cell>
        </row>
        <row r="583">
          <cell r="C583" t="str">
            <v>312-077</v>
          </cell>
          <cell r="D583" t="str">
            <v>Wykonanie RTG STAW BIODROWY LEWY+ OSIOWE</v>
          </cell>
          <cell r="E583">
            <v>51</v>
          </cell>
        </row>
        <row r="584">
          <cell r="C584" t="str">
            <v>312-078</v>
          </cell>
          <cell r="D584" t="str">
            <v>Wykonanie RTG BOCZNE KRTANI</v>
          </cell>
          <cell r="E584">
            <v>50</v>
          </cell>
        </row>
        <row r="585">
          <cell r="C585" t="str">
            <v>312-079</v>
          </cell>
          <cell r="D585" t="str">
            <v>Wykonanie RTG ZATOKI KLASYCZNE</v>
          </cell>
          <cell r="E585">
            <v>45</v>
          </cell>
        </row>
        <row r="586">
          <cell r="C586" t="str">
            <v>312-080</v>
          </cell>
          <cell r="D586" t="str">
            <v>Wykonanie RTG ZATOKI 3 PROJEKCJE</v>
          </cell>
          <cell r="E586">
            <v>70</v>
          </cell>
        </row>
        <row r="587">
          <cell r="C587" t="str">
            <v>312-081</v>
          </cell>
          <cell r="D587" t="str">
            <v>Wykonanie RTG NOSOGARDŁA</v>
          </cell>
          <cell r="E587">
            <v>70</v>
          </cell>
        </row>
        <row r="588">
          <cell r="C588" t="str">
            <v>312-082</v>
          </cell>
          <cell r="D588" t="str">
            <v>Wykonanie RTG ŻUCHWY OBUSTRONNE</v>
          </cell>
          <cell r="E588">
            <v>80</v>
          </cell>
        </row>
        <row r="589">
          <cell r="C589" t="str">
            <v>312-083</v>
          </cell>
          <cell r="D589" t="str">
            <v>Wykonanie RTG ŻUCHWA ZDJĘCIE BRODKOWE</v>
          </cell>
          <cell r="E589">
            <v>79</v>
          </cell>
        </row>
        <row r="590">
          <cell r="C590" t="str">
            <v>312-084</v>
          </cell>
          <cell r="D590" t="str">
            <v>Wykonanie RTG ŻUCHWA ZDJĘCIE LEWEJ GAŁĘZI</v>
          </cell>
          <cell r="E590">
            <v>79</v>
          </cell>
        </row>
        <row r="591">
          <cell r="C591" t="str">
            <v>312-085</v>
          </cell>
          <cell r="D591" t="str">
            <v>Wykonanie RTG ŻUCHWA ZDJĘCIE PRAWEJ GAŁĘZI</v>
          </cell>
          <cell r="E591">
            <v>79</v>
          </cell>
        </row>
        <row r="592">
          <cell r="C592" t="str">
            <v>312-086</v>
          </cell>
          <cell r="D592" t="str">
            <v>Wykonanie RTG ŻOŁĄDKA I DWUNASTNICY</v>
          </cell>
          <cell r="E592">
            <v>200</v>
          </cell>
        </row>
        <row r="593">
          <cell r="C593" t="str">
            <v>312-087</v>
          </cell>
          <cell r="D593" t="str">
            <v>Wykonanie RTG PRZEŁYKU</v>
          </cell>
          <cell r="E593">
            <v>120</v>
          </cell>
        </row>
        <row r="594">
          <cell r="C594" t="str">
            <v>312-088</v>
          </cell>
          <cell r="D594" t="str">
            <v>Wykonanie RTG UROGRAFIA</v>
          </cell>
          <cell r="E594">
            <v>301</v>
          </cell>
        </row>
        <row r="595">
          <cell r="C595" t="str">
            <v>312-089</v>
          </cell>
          <cell r="D595" t="str">
            <v>Wykonanie RTG WLEW DOODBYTNICZY-JELITO GRUBE</v>
          </cell>
          <cell r="E595">
            <v>215</v>
          </cell>
        </row>
        <row r="596">
          <cell r="C596" t="str">
            <v>312-090</v>
          </cell>
          <cell r="D596" t="str">
            <v>Wykonanie RTG PASAŻ PRZEWODU POKARMOWEGO</v>
          </cell>
          <cell r="E596">
            <v>220</v>
          </cell>
        </row>
        <row r="597">
          <cell r="C597" t="str">
            <v>312-091</v>
          </cell>
          <cell r="D597" t="str">
            <v>Wykonanie RTG CYSTOGRAFIA</v>
          </cell>
          <cell r="E597">
            <v>200</v>
          </cell>
        </row>
        <row r="598">
          <cell r="C598" t="str">
            <v>312-092</v>
          </cell>
          <cell r="D598" t="str">
            <v>Wykonanie RTG NEFROSTOMIA-WKŁUCIE</v>
          </cell>
          <cell r="E598">
            <v>600</v>
          </cell>
        </row>
        <row r="599">
          <cell r="C599" t="str">
            <v>312-093</v>
          </cell>
          <cell r="D599" t="str">
            <v>Wykonanie RTG SPRAWDZENIE PORTU NACZYNIOWEGO</v>
          </cell>
          <cell r="E599">
            <v>81</v>
          </cell>
        </row>
        <row r="600">
          <cell r="C600" t="str">
            <v>312-094</v>
          </cell>
          <cell r="D600" t="str">
            <v>RTG KONSULTACJA ZDJ. SPOZA ZAKŁADU RTG</v>
          </cell>
          <cell r="E600">
            <v>89</v>
          </cell>
        </row>
        <row r="601">
          <cell r="C601" t="str">
            <v>312-095</v>
          </cell>
          <cell r="D601" t="str">
            <v>Wykonanie RTG PRZEGLĄDOWE JAMY BRZUSZNEJ ( PODEJRZENIE NIEDROŻNOŚCI, PERFORACJA-TRZY. ZD. )</v>
          </cell>
          <cell r="E601">
            <v>100</v>
          </cell>
        </row>
        <row r="602">
          <cell r="C602" t="str">
            <v>312-096</v>
          </cell>
          <cell r="D602" t="str">
            <v>Wykonanie RTG NEUROLIZA</v>
          </cell>
          <cell r="E602">
            <v>166</v>
          </cell>
        </row>
        <row r="603">
          <cell r="C603" t="str">
            <v>312-097</v>
          </cell>
          <cell r="D603" t="str">
            <v>Wykonanie RTG NEFROSTOMIA-WYMIANA</v>
          </cell>
          <cell r="E603">
            <v>512</v>
          </cell>
        </row>
        <row r="604">
          <cell r="C604" t="str">
            <v>312-098</v>
          </cell>
          <cell r="D604" t="str">
            <v>Wykonanie RTG STOPA LEWA AP,BOK, SKOS PRAWA</v>
          </cell>
          <cell r="E604">
            <v>52</v>
          </cell>
        </row>
        <row r="605">
          <cell r="C605" t="str">
            <v>312-099</v>
          </cell>
          <cell r="D605" t="str">
            <v>Wykonanie RTG STOPA LEWA AP,BOK, SKOS LEWA</v>
          </cell>
          <cell r="E605">
            <v>52</v>
          </cell>
        </row>
        <row r="606">
          <cell r="C606" t="str">
            <v>312-100</v>
          </cell>
          <cell r="D606" t="str">
            <v>Wykonanie RTG KRĘGOSŁUPA SZYJNY SKOS LEWY</v>
          </cell>
          <cell r="E606">
            <v>50</v>
          </cell>
        </row>
        <row r="607">
          <cell r="C607" t="str">
            <v>312-101</v>
          </cell>
          <cell r="D607" t="str">
            <v>Wykonanie RTG STAW KRZYŻOWO-BIODROWY AP+SKOSY LEWY</v>
          </cell>
          <cell r="E607">
            <v>60</v>
          </cell>
        </row>
        <row r="608">
          <cell r="C608" t="str">
            <v>312-102</v>
          </cell>
          <cell r="D608" t="str">
            <v>Wykonanie RTG JAMY BRZUSZNEJ ZDJ. PRZYŁÓŻKOWE</v>
          </cell>
          <cell r="E608">
            <v>50</v>
          </cell>
        </row>
        <row r="609">
          <cell r="C609" t="str">
            <v>312-103</v>
          </cell>
          <cell r="D609" t="str">
            <v>Wykonanie RTG PIELOGRAFII-WYMIANA</v>
          </cell>
          <cell r="E609">
            <v>510</v>
          </cell>
        </row>
        <row r="610">
          <cell r="C610" t="str">
            <v>312-104</v>
          </cell>
          <cell r="D610" t="str">
            <v>Wykonanie RTG PIELOGRAFII</v>
          </cell>
          <cell r="E610">
            <v>250</v>
          </cell>
        </row>
        <row r="611">
          <cell r="D611">
            <v>0</v>
          </cell>
          <cell r="E611">
            <v>0</v>
          </cell>
        </row>
        <row r="612">
          <cell r="D612" t="str">
            <v>ZAKŁAD DIAGNOSTYKI OBRAZOWEJ</v>
          </cell>
          <cell r="E612">
            <v>0</v>
          </cell>
        </row>
        <row r="614">
          <cell r="C614" t="str">
            <v xml:space="preserve">Wewnętrzny 
KOD
 procedury </v>
          </cell>
          <cell r="D614" t="str">
            <v>Pełna nazwa badania</v>
          </cell>
          <cell r="E614" t="str">
            <v>Cena 
sprzedaży 
2014</v>
          </cell>
        </row>
        <row r="615">
          <cell r="C615" t="str">
            <v>300-001</v>
          </cell>
          <cell r="D615" t="str">
            <v>WYKONANIE DODATKOWEJ DOKUMENTACJI ZDJĘCIOWEJ CT/MR NA ŻYCZENIE PACJENTA (1 FILM)</v>
          </cell>
          <cell r="E615">
            <v>15</v>
          </cell>
        </row>
        <row r="616">
          <cell r="D616">
            <v>0</v>
          </cell>
          <cell r="E616">
            <v>0</v>
          </cell>
        </row>
        <row r="617">
          <cell r="D617" t="str">
            <v xml:space="preserve">ZAKŁAD DIAGNOSTYKI OBRAZOWEJ 
Pracownia Ultrasonografii (USG) </v>
          </cell>
          <cell r="E617">
            <v>0</v>
          </cell>
        </row>
        <row r="619">
          <cell r="C619" t="str">
            <v xml:space="preserve">Wewnętrzny KOD procedury </v>
          </cell>
          <cell r="D619" t="str">
            <v>Pełna nazwa badania</v>
          </cell>
          <cell r="E619" t="str">
            <v>Cena sprzedaży 2014</v>
          </cell>
        </row>
        <row r="620">
          <cell r="C620" t="str">
            <v>313-001</v>
          </cell>
          <cell r="D620" t="str">
            <v>DIAGNOSTYKA ULTRASONOGRAFICZNA GŁOWY/SZYI</v>
          </cell>
          <cell r="E620">
            <v>110</v>
          </cell>
        </row>
        <row r="621">
          <cell r="C621" t="str">
            <v>313-002</v>
          </cell>
          <cell r="D621" t="str">
            <v>DIAGNOSTYKA ULTRASONOGRAFICZNA KLATKI PIERSIOWEJ - INNE</v>
          </cell>
          <cell r="E621">
            <v>110</v>
          </cell>
        </row>
        <row r="622">
          <cell r="C622" t="str">
            <v>313-003</v>
          </cell>
          <cell r="D622" t="str">
            <v>DIAGNOSTYKA ULTRASONOGRAFICZNA UKŁADU MOCZOWEGO</v>
          </cell>
          <cell r="E622">
            <v>110</v>
          </cell>
        </row>
        <row r="623">
          <cell r="C623" t="str">
            <v>313-004</v>
          </cell>
          <cell r="D623" t="str">
            <v>DIAGNOSTYKA UKŁADU MOCZOWEGO Z PRZEPŁYWEM W NACZYNIACH NERKOWYCH</v>
          </cell>
          <cell r="E623">
            <v>110</v>
          </cell>
        </row>
        <row r="624">
          <cell r="C624" t="str">
            <v>313-005</v>
          </cell>
          <cell r="D624" t="str">
            <v>DIAGNOSTYKA PRZEZODBYTNICZA GRUCZOŁU KROKOWEGO</v>
          </cell>
          <cell r="E624">
            <v>220</v>
          </cell>
        </row>
        <row r="625">
          <cell r="C625" t="str">
            <v>313-006</v>
          </cell>
          <cell r="D625" t="str">
            <v>BIOPSJA GRUCZOŁU KROKOWEGO</v>
          </cell>
          <cell r="E625">
            <v>300</v>
          </cell>
        </row>
        <row r="626">
          <cell r="C626" t="str">
            <v>313-007</v>
          </cell>
          <cell r="D626" t="str">
            <v>DIAGNOSTYKA ULTRASONOGRAFICZNA BRZUCHA I PRZESTRZENI ZAOTRZEWNOWEJ</v>
          </cell>
          <cell r="E626">
            <v>110</v>
          </cell>
        </row>
        <row r="627">
          <cell r="C627" t="str">
            <v>313-008</v>
          </cell>
          <cell r="D627" t="str">
            <v>DIAGNOSTYKA JAMY BRZUSZNEJ Z OCENĄ PRZEPŁYWU W STRUKTURACH MIĄŻSZOWYCH</v>
          </cell>
          <cell r="E627">
            <v>310</v>
          </cell>
        </row>
        <row r="628">
          <cell r="C628" t="str">
            <v>313-009</v>
          </cell>
          <cell r="D628" t="str">
            <v>DIAGNOSTYKA ULTRASONOGRAFICZNA OBWODOWEGO UKLADU NACZYNIOWEGO</v>
          </cell>
          <cell r="E628">
            <v>155</v>
          </cell>
        </row>
        <row r="629">
          <cell r="C629" t="str">
            <v>313-010</v>
          </cell>
          <cell r="D629" t="str">
            <v>DIAGNOSTYKA USG MACICY  CIĘŻARNEJ</v>
          </cell>
          <cell r="E629">
            <v>115</v>
          </cell>
        </row>
        <row r="630">
          <cell r="C630" t="str">
            <v>313-011</v>
          </cell>
          <cell r="D630" t="str">
            <v xml:space="preserve">DIAGNOSTYKA ULTRASONOGRAFICZNA NARZĄDU RODNEGO TRANSABDOMINALNA </v>
          </cell>
          <cell r="E630">
            <v>120</v>
          </cell>
        </row>
        <row r="631">
          <cell r="C631" t="str">
            <v>313-012</v>
          </cell>
          <cell r="D631" t="str">
            <v>DIAGNOSTYKA ULTRASONOGRAFICZNA NARZĄDU RODNEGO TRANSWAGINALNA</v>
          </cell>
          <cell r="E631">
            <v>120</v>
          </cell>
        </row>
        <row r="632">
          <cell r="C632" t="str">
            <v>313-013</v>
          </cell>
          <cell r="D632" t="str">
            <v xml:space="preserve">USG NACZYŃ SZYI </v>
          </cell>
          <cell r="E632">
            <v>105</v>
          </cell>
        </row>
        <row r="633">
          <cell r="C633" t="str">
            <v>313-014</v>
          </cell>
          <cell r="D633" t="str">
            <v>USG WĘZŁÓW CHŁONNYCH</v>
          </cell>
          <cell r="E633">
            <v>105</v>
          </cell>
        </row>
        <row r="634">
          <cell r="C634" t="str">
            <v>313-015</v>
          </cell>
          <cell r="D634" t="str">
            <v>USG PIERSI</v>
          </cell>
          <cell r="E634">
            <v>120</v>
          </cell>
        </row>
        <row r="635">
          <cell r="C635" t="str">
            <v>313-016</v>
          </cell>
          <cell r="D635" t="str">
            <v>USG WIELOMIEJSCOWE</v>
          </cell>
          <cell r="E635">
            <v>155</v>
          </cell>
        </row>
        <row r="636">
          <cell r="C636" t="str">
            <v>313-017</v>
          </cell>
          <cell r="D636" t="str">
            <v>PRZEZSKÓRNA GRUBOIGŁOWA BIOPSJA WATROBY,GUZA, WEZŁÓW CHŁONNYCH, PIERSI, POD KONTROLĄ ULTRASONOGRAFII</v>
          </cell>
          <cell r="E636">
            <v>300</v>
          </cell>
        </row>
        <row r="637">
          <cell r="C637" t="str">
            <v>313-018</v>
          </cell>
          <cell r="D637" t="str">
            <v>PRZEZSKÓRNA CIENKOIGŁOWA BIOPSJA ZMIANY W JAMIE BRZUSZNEJ ALBO INNEJ OKOLICY CIAŁA, POD KONTROLĄ ULTRASONOGRAFII</v>
          </cell>
          <cell r="E637">
            <v>200</v>
          </cell>
        </row>
        <row r="638">
          <cell r="C638" t="str">
            <v>313-019</v>
          </cell>
          <cell r="D638" t="str">
            <v>ENDOSONOGRAFIA PRZEWODU POKARMOWEGO</v>
          </cell>
          <cell r="E638">
            <v>220</v>
          </cell>
        </row>
        <row r="639">
          <cell r="C639" t="str">
            <v>313-020</v>
          </cell>
          <cell r="D639" t="str">
            <v>ULTRASONOGRAFIA ŚRÓDOPERACYJNA</v>
          </cell>
          <cell r="E639">
            <v>122</v>
          </cell>
        </row>
        <row r="640">
          <cell r="C640" t="str">
            <v>313-021</v>
          </cell>
          <cell r="D640" t="str">
            <v>DIAGNOSTYKA ULTRASONOGRAFICZNA ZE ŚRODKIEM KONTRASTUJĄCYM</v>
          </cell>
          <cell r="E640">
            <v>780</v>
          </cell>
        </row>
        <row r="641">
          <cell r="C641" t="str">
            <v>313-022</v>
          </cell>
          <cell r="D641" t="str">
            <v>LOKALIZACJA PRZEDOPERACYJNA ZMIANY PRZEWIDZIANEJ DO USUNIĘCIA</v>
          </cell>
          <cell r="E641">
            <v>370</v>
          </cell>
        </row>
        <row r="642">
          <cell r="C642" t="str">
            <v>313-023</v>
          </cell>
          <cell r="D642" t="str">
            <v>INNA DIAGNOSTYKA ULTRASONOGRAFICZNA</v>
          </cell>
          <cell r="E642">
            <v>115</v>
          </cell>
        </row>
        <row r="643">
          <cell r="D643">
            <v>0</v>
          </cell>
          <cell r="E643">
            <v>0</v>
          </cell>
        </row>
        <row r="644">
          <cell r="D644" t="str">
            <v xml:space="preserve">KLINIKA ONKOLOGII I CHORÓB WEWNĘTRZNYCH
</v>
          </cell>
          <cell r="E644">
            <v>0</v>
          </cell>
        </row>
        <row r="646">
          <cell r="C646" t="str">
            <v xml:space="preserve">Wewnętrzny 
KOD
 procedury </v>
          </cell>
          <cell r="D646" t="str">
            <v>Pełna nazwa badania</v>
          </cell>
          <cell r="E646" t="str">
            <v>Cena 
sprzedaży 
2014</v>
          </cell>
        </row>
        <row r="647">
          <cell r="C647" t="str">
            <v>134-001</v>
          </cell>
          <cell r="D647" t="str">
            <v>PRZEZKLATKOWE BADANIE ECHOKARDIOGRAFICZNE</v>
          </cell>
          <cell r="E647">
            <v>150</v>
          </cell>
        </row>
        <row r="648">
          <cell r="C648" t="str">
            <v>134-002</v>
          </cell>
          <cell r="D648" t="str">
            <v>PRZEZPRZEŁYKOWE BADANIE ECHOKARDIOGRAFICZNE</v>
          </cell>
          <cell r="E648">
            <v>500</v>
          </cell>
        </row>
        <row r="649">
          <cell r="C649" t="str">
            <v>134-003</v>
          </cell>
          <cell r="D649" t="str">
            <v xml:space="preserve">PERIKARDIOCENTEZA - NAKŁUCIE WORKA OSIERDZIOWEGO POD KONTROLĄ USG </v>
          </cell>
          <cell r="E649">
            <v>1500</v>
          </cell>
        </row>
        <row r="650">
          <cell r="C650" t="str">
            <v>134-004</v>
          </cell>
          <cell r="D650" t="str">
            <v>USG DOPPLER TĘTNIC SZYJNYCH I KRĘGOWYCH</v>
          </cell>
          <cell r="E650">
            <v>100</v>
          </cell>
        </row>
        <row r="651">
          <cell r="C651" t="str">
            <v>134-005</v>
          </cell>
          <cell r="D651" t="str">
            <v>USG DOPPLER ŻYŁ SZYJNYCH</v>
          </cell>
          <cell r="E651">
            <v>100</v>
          </cell>
        </row>
        <row r="652">
          <cell r="C652" t="str">
            <v>134-006</v>
          </cell>
          <cell r="D652" t="str">
            <v>USG DOPPLER TĘTNIC KOŃCZYNY GÓRNEJ</v>
          </cell>
          <cell r="E652">
            <v>108</v>
          </cell>
        </row>
        <row r="653">
          <cell r="C653" t="str">
            <v>134-007</v>
          </cell>
          <cell r="D653" t="str">
            <v>USG DOPPLER ŻYŁ KOŃCZYNY GÓRNEJ</v>
          </cell>
          <cell r="E653">
            <v>108</v>
          </cell>
        </row>
        <row r="654">
          <cell r="C654" t="str">
            <v>134-008</v>
          </cell>
          <cell r="D654" t="str">
            <v>USG DOPPLER AORTY I TĘTNIC BIODROWYCH</v>
          </cell>
          <cell r="E654">
            <v>108</v>
          </cell>
        </row>
        <row r="655">
          <cell r="C655" t="str">
            <v>134-009</v>
          </cell>
          <cell r="D655" t="str">
            <v>USG DOPPLER TĘTNIC TRZEWNYCH</v>
          </cell>
          <cell r="E655">
            <v>108</v>
          </cell>
        </row>
        <row r="656">
          <cell r="C656" t="str">
            <v>134-010</v>
          </cell>
          <cell r="D656" t="str">
            <v>USG DOPPLER TĘTNIC NERKOWYCH</v>
          </cell>
          <cell r="E656">
            <v>104</v>
          </cell>
        </row>
        <row r="657">
          <cell r="C657" t="str">
            <v>134-011</v>
          </cell>
          <cell r="D657" t="str">
            <v>USG DOPPLER ŻYŁY GŁÓWNEJ DOLNEJ I BIODROWEJ</v>
          </cell>
          <cell r="E657">
            <v>108</v>
          </cell>
        </row>
        <row r="658">
          <cell r="C658" t="str">
            <v>134-012</v>
          </cell>
          <cell r="D658" t="str">
            <v>USG DOPPLER UKŁADU ŻYŁY WROTNEJ</v>
          </cell>
          <cell r="E658">
            <v>108</v>
          </cell>
        </row>
        <row r="659">
          <cell r="C659" t="str">
            <v>134-013</v>
          </cell>
          <cell r="D659" t="str">
            <v>USG DOPPLER TĘTNIC KOŃCZYNY DOLNEJ</v>
          </cell>
          <cell r="E659">
            <v>108</v>
          </cell>
        </row>
        <row r="660">
          <cell r="C660" t="str">
            <v>134-014</v>
          </cell>
          <cell r="D660" t="str">
            <v>USG DOPPLER ŻYŁ KOŃCZYNY DOLNEJ</v>
          </cell>
          <cell r="E660">
            <v>108</v>
          </cell>
        </row>
        <row r="661">
          <cell r="C661" t="str">
            <v>134-015</v>
          </cell>
          <cell r="D661" t="str">
            <v>USG DOPPLER INNE</v>
          </cell>
          <cell r="E661">
            <v>108</v>
          </cell>
        </row>
        <row r="662">
          <cell r="C662" t="str">
            <v>134-016</v>
          </cell>
          <cell r="D662" t="str">
            <v>ECHOKARDIOGRAFIA OBCIĄŻENIOWA (DBX)</v>
          </cell>
          <cell r="E662">
            <v>600</v>
          </cell>
        </row>
        <row r="663">
          <cell r="C663" t="str">
            <v>134-017</v>
          </cell>
          <cell r="D663" t="str">
            <v>ECHOKARDIOGRAFIA PRZEZPRZEŁYKOWA</v>
          </cell>
          <cell r="E663">
            <v>500</v>
          </cell>
        </row>
        <row r="665">
          <cell r="D665" t="str">
            <v>KLINIKA GASTROENTEROLOGII ONKOLOGICZNEJ 
Pracownia Endoskopii</v>
          </cell>
          <cell r="E665">
            <v>0</v>
          </cell>
        </row>
        <row r="667">
          <cell r="C667" t="str">
            <v xml:space="preserve">Wewnętrzny 
KOD
 procedury </v>
          </cell>
          <cell r="D667" t="str">
            <v>Pełna nazwa badania</v>
          </cell>
          <cell r="E667" t="str">
            <v>Cena 
sprzedaży 
2014</v>
          </cell>
        </row>
        <row r="668">
          <cell r="C668" t="str">
            <v>121-001</v>
          </cell>
          <cell r="D668" t="str">
            <v>GASTROSKOPIA (EGD)</v>
          </cell>
          <cell r="E668">
            <v>200</v>
          </cell>
        </row>
        <row r="669">
          <cell r="C669" t="str">
            <v>121-002</v>
          </cell>
          <cell r="D669" t="str">
            <v>GASTROSKOPIA Z BIOPSJĄ</v>
          </cell>
          <cell r="E669">
            <v>230</v>
          </cell>
        </row>
        <row r="670">
          <cell r="C670" t="str">
            <v>121-003</v>
          </cell>
          <cell r="D670" t="str">
            <v>GASTROSKOPIA Z POLIPEKTOMIĄ W ŻOŁĄDKU</v>
          </cell>
          <cell r="E670">
            <v>1600</v>
          </cell>
        </row>
        <row r="671">
          <cell r="C671" t="str">
            <v>121-003-01</v>
          </cell>
          <cell r="D671" t="str">
            <v>GASTROSKOPIA Z POLIPEKTOMIĄ W ŻOŁĄDKU z użyciem preparatu Hemo-Spray</v>
          </cell>
          <cell r="E671">
            <v>4347</v>
          </cell>
        </row>
        <row r="672">
          <cell r="C672" t="str">
            <v>121-003-02</v>
          </cell>
          <cell r="D672" t="str">
            <v>GASTROSKOPIA Z POLIPEKTOMIĄ W ŻOŁĄDKU z użyciem systemu do klipsowania OTSC</v>
          </cell>
          <cell r="E672">
            <v>6569</v>
          </cell>
        </row>
        <row r="673">
          <cell r="C673" t="str">
            <v>121-004</v>
          </cell>
          <cell r="D673" t="str">
            <v>KOLONOSKOPIA</v>
          </cell>
          <cell r="E673">
            <v>400</v>
          </cell>
        </row>
        <row r="674">
          <cell r="C674" t="str">
            <v>121-005</v>
          </cell>
          <cell r="D674" t="str">
            <v>FSS</v>
          </cell>
          <cell r="E674">
            <v>260</v>
          </cell>
        </row>
        <row r="675">
          <cell r="C675" t="str">
            <v>121-006</v>
          </cell>
          <cell r="D675" t="str">
            <v>KOLONOSKOPIA (FSS) Z BIOPSJĄ</v>
          </cell>
          <cell r="E675">
            <v>430</v>
          </cell>
        </row>
        <row r="676">
          <cell r="C676" t="str">
            <v>121-007</v>
          </cell>
          <cell r="D676" t="str">
            <v>KOLONOSKOPIA Z POLIPEKTOMIĄ W JELICIE GRUBYM</v>
          </cell>
          <cell r="E676">
            <v>1800</v>
          </cell>
        </row>
        <row r="677">
          <cell r="C677" t="str">
            <v>121-007-01</v>
          </cell>
          <cell r="D677" t="str">
            <v>KOLONOSKOPIA Z POLIPEKTOMIĄ W JELICIE GRUBYM z użyciem preparatu Hemo-Spray</v>
          </cell>
          <cell r="E677">
            <v>4330</v>
          </cell>
        </row>
        <row r="678">
          <cell r="C678" t="str">
            <v>121-007-02</v>
          </cell>
          <cell r="D678" t="str">
            <v>KOLONOSKOPIA Z POLIPEKTOMIĄ W JELICIE GRUBYM z użyciem systemu do klipsowania OTSC</v>
          </cell>
          <cell r="E678">
            <v>6563</v>
          </cell>
        </row>
        <row r="679">
          <cell r="C679" t="str">
            <v>121-008</v>
          </cell>
          <cell r="D679" t="str">
            <v>Endoskopowe leczenie uchyłka Zenkera</v>
          </cell>
          <cell r="E679">
            <v>1500</v>
          </cell>
        </row>
        <row r="680">
          <cell r="C680" t="str">
            <v>121-009</v>
          </cell>
          <cell r="D680" t="str">
            <v>Esofagoskopia z biopsją</v>
          </cell>
          <cell r="E680">
            <v>220</v>
          </cell>
        </row>
        <row r="681">
          <cell r="C681" t="str">
            <v>121-010</v>
          </cell>
          <cell r="D681" t="str">
            <v>Ablacja guza przełyku</v>
          </cell>
          <cell r="E681">
            <v>270</v>
          </cell>
        </row>
        <row r="682">
          <cell r="C682" t="str">
            <v>121-010-01</v>
          </cell>
          <cell r="D682" t="str">
            <v>Ablacja guza przełyku z użyciem preparatu Hemo-Spray</v>
          </cell>
          <cell r="E682">
            <v>4096</v>
          </cell>
        </row>
        <row r="683">
          <cell r="C683" t="str">
            <v>121-010-02</v>
          </cell>
          <cell r="D683" t="str">
            <v>Ablacja guza przełyku z użyciem systemu do klipsowania OTSC</v>
          </cell>
          <cell r="E683">
            <v>6327</v>
          </cell>
        </row>
        <row r="684">
          <cell r="C684" t="str">
            <v>121-011</v>
          </cell>
          <cell r="D684" t="str">
            <v>Opanowanie krwawienia z przełyku</v>
          </cell>
          <cell r="E684">
            <v>500</v>
          </cell>
        </row>
        <row r="685">
          <cell r="C685" t="str">
            <v>121-011-01</v>
          </cell>
          <cell r="D685" t="str">
            <v>Opanowanie krwawienia z przełyku z użyciem preparatu Hemo-Spray</v>
          </cell>
          <cell r="E685">
            <v>4328</v>
          </cell>
        </row>
        <row r="686">
          <cell r="C686" t="str">
            <v>121-011-02</v>
          </cell>
          <cell r="D686" t="str">
            <v>Opanowanie krwawienia z przełyku z użyciem systemu do klipsowania OTSC</v>
          </cell>
          <cell r="E686">
            <v>6561</v>
          </cell>
        </row>
        <row r="687">
          <cell r="C687" t="str">
            <v>121-012</v>
          </cell>
          <cell r="D687" t="str">
            <v>Polipektomia w przełyku</v>
          </cell>
          <cell r="E687">
            <v>800</v>
          </cell>
        </row>
        <row r="688">
          <cell r="C688" t="str">
            <v>121-012-01</v>
          </cell>
          <cell r="D688" t="str">
            <v>Polipektomia w przełyku z użyciem preparatu Hemo-Spray</v>
          </cell>
          <cell r="E688">
            <v>4222</v>
          </cell>
        </row>
        <row r="689">
          <cell r="C689" t="str">
            <v>121-012-02</v>
          </cell>
          <cell r="D689" t="str">
            <v>Polipektomia w przełyku z użyciem systemu do klipsowania OTSC</v>
          </cell>
          <cell r="E689">
            <v>6454</v>
          </cell>
        </row>
        <row r="690">
          <cell r="C690" t="str">
            <v>121-013</v>
          </cell>
          <cell r="D690" t="str">
            <v>Nastrzykanie żylaków przełyku</v>
          </cell>
          <cell r="E690">
            <v>410</v>
          </cell>
        </row>
        <row r="691">
          <cell r="C691" t="str">
            <v>121-014-01</v>
          </cell>
          <cell r="D691" t="str">
            <v>EMR w przełyku</v>
          </cell>
          <cell r="E691">
            <v>2500</v>
          </cell>
        </row>
        <row r="692">
          <cell r="C692" t="str">
            <v>121-014-011</v>
          </cell>
          <cell r="D692" t="str">
            <v>EMR w przełyku z użyciem preparatu Hemo-Spray</v>
          </cell>
          <cell r="E692">
            <v>5178</v>
          </cell>
        </row>
        <row r="693">
          <cell r="C693" t="str">
            <v>121-014-012</v>
          </cell>
          <cell r="D693" t="str">
            <v>EMR w przełyku z użyciem systemu do klipsowania OTSC</v>
          </cell>
          <cell r="E693">
            <v>7411</v>
          </cell>
        </row>
        <row r="694">
          <cell r="C694" t="str">
            <v>121-014-02</v>
          </cell>
          <cell r="D694" t="str">
            <v>ESD w przełyku</v>
          </cell>
          <cell r="E694">
            <v>3200</v>
          </cell>
        </row>
        <row r="695">
          <cell r="C695" t="str">
            <v>121-014-021</v>
          </cell>
          <cell r="D695" t="str">
            <v>ESD w przełyku z użyciem preparatu Hemo-Spray</v>
          </cell>
          <cell r="E695">
            <v>6948</v>
          </cell>
        </row>
        <row r="696">
          <cell r="C696" t="str">
            <v>121-014-022</v>
          </cell>
          <cell r="D696" t="str">
            <v>ESD w przełyku z użyciem systemu do klipsowania OTSC</v>
          </cell>
          <cell r="E696">
            <v>9181</v>
          </cell>
        </row>
        <row r="697">
          <cell r="C697" t="str">
            <v>121-014-03</v>
          </cell>
          <cell r="D697" t="str">
            <v>APC w przełyku</v>
          </cell>
          <cell r="E697">
            <v>700</v>
          </cell>
        </row>
        <row r="698">
          <cell r="C698" t="str">
            <v>121-014-04</v>
          </cell>
          <cell r="D698" t="str">
            <v>MBL w przełyku</v>
          </cell>
          <cell r="E698">
            <v>2500</v>
          </cell>
        </row>
        <row r="699">
          <cell r="C699" t="str">
            <v>121-015</v>
          </cell>
          <cell r="D699" t="str">
            <v>Protezowanie przełyku</v>
          </cell>
          <cell r="E699">
            <v>6200</v>
          </cell>
        </row>
        <row r="700">
          <cell r="C700" t="str">
            <v>121-016</v>
          </cell>
          <cell r="D700" t="str">
            <v>Rozszerzanie przełyku</v>
          </cell>
          <cell r="E700">
            <v>750</v>
          </cell>
        </row>
        <row r="701">
          <cell r="C701" t="str">
            <v>121-016-01</v>
          </cell>
          <cell r="D701" t="str">
            <v>Rozszerzanie przełyku z użyciem preparatu Hemo-Spray</v>
          </cell>
          <cell r="E701">
            <v>4555</v>
          </cell>
        </row>
        <row r="702">
          <cell r="C702" t="str">
            <v>121-016-02</v>
          </cell>
          <cell r="D702" t="str">
            <v>Rozszerzanie przełyku z użyciem systemu do klipsowania OTSC</v>
          </cell>
          <cell r="E702">
            <v>6788</v>
          </cell>
        </row>
        <row r="703">
          <cell r="C703" t="str">
            <v>121-017</v>
          </cell>
          <cell r="D703" t="str">
            <v>Gastrostomia PEG</v>
          </cell>
          <cell r="E703">
            <v>670</v>
          </cell>
        </row>
        <row r="704">
          <cell r="C704" t="str">
            <v>121-018</v>
          </cell>
          <cell r="D704" t="str">
            <v>Leczenie żylaków żołądka</v>
          </cell>
          <cell r="E704">
            <v>1100</v>
          </cell>
        </row>
        <row r="705">
          <cell r="C705" t="str">
            <v>121-019-01</v>
          </cell>
          <cell r="D705" t="str">
            <v>EMR w żołądku</v>
          </cell>
          <cell r="E705">
            <v>2500</v>
          </cell>
        </row>
        <row r="706">
          <cell r="C706" t="str">
            <v>121-019-011</v>
          </cell>
          <cell r="D706" t="str">
            <v>EMR w żołądku z użyciem preparatu Hemo-Spray</v>
          </cell>
          <cell r="E706">
            <v>5211</v>
          </cell>
        </row>
        <row r="707">
          <cell r="C707" t="str">
            <v>121-019-012</v>
          </cell>
          <cell r="D707" t="str">
            <v>EMR w żołądku z użyciem systemu do klipsowania OTSC</v>
          </cell>
          <cell r="E707">
            <v>7444</v>
          </cell>
        </row>
        <row r="708">
          <cell r="C708" t="str">
            <v>121-019-02</v>
          </cell>
          <cell r="D708" t="str">
            <v>ESD w żołądku</v>
          </cell>
          <cell r="E708">
            <v>3200</v>
          </cell>
        </row>
        <row r="709">
          <cell r="C709" t="str">
            <v>121-019-021</v>
          </cell>
          <cell r="D709" t="str">
            <v>ESD w żołądku z użyciem preparatu Hemo-Spray</v>
          </cell>
          <cell r="E709">
            <v>6948</v>
          </cell>
        </row>
        <row r="710">
          <cell r="C710" t="str">
            <v>121-019-022</v>
          </cell>
          <cell r="D710" t="str">
            <v>ESD w żołądku z użyciem systemu do klipsowania OTSC</v>
          </cell>
          <cell r="E710">
            <v>9181</v>
          </cell>
        </row>
        <row r="711">
          <cell r="C711" t="str">
            <v>121-019-03</v>
          </cell>
          <cell r="D711" t="str">
            <v>APC w żołądku</v>
          </cell>
          <cell r="E711">
            <v>700</v>
          </cell>
        </row>
        <row r="712">
          <cell r="C712" t="str">
            <v>121-020</v>
          </cell>
          <cell r="D712" t="str">
            <v>Zabieg iniekcyjny w żołądku (np.tatuaż)</v>
          </cell>
          <cell r="E712">
            <v>530</v>
          </cell>
        </row>
        <row r="713">
          <cell r="C713" t="str">
            <v>121-021</v>
          </cell>
          <cell r="D713" t="str">
            <v>Balonowe rozszerzanie odźwiernika</v>
          </cell>
          <cell r="E713">
            <v>1800</v>
          </cell>
        </row>
        <row r="714">
          <cell r="C714" t="str">
            <v>121-021-01</v>
          </cell>
          <cell r="D714" t="str">
            <v>Balonowe rozszerzanie odźwiernika z użyciem preparatu Hemo-Spray</v>
          </cell>
          <cell r="E714">
            <v>5010</v>
          </cell>
        </row>
        <row r="715">
          <cell r="C715" t="str">
            <v>121-021-02</v>
          </cell>
          <cell r="D715" t="str">
            <v>Balonowe rozszerzanie odźwiernika z użyciem systemu do klipsowania OTSC</v>
          </cell>
          <cell r="E715">
            <v>7231</v>
          </cell>
        </row>
        <row r="716">
          <cell r="C716" t="str">
            <v>121-022</v>
          </cell>
          <cell r="D716" t="str">
            <v>Balonowe rozszerzanie zespolenia żołądkowo-jelitowego</v>
          </cell>
          <cell r="E716">
            <v>1800</v>
          </cell>
        </row>
        <row r="717">
          <cell r="C717" t="str">
            <v>121-022-01</v>
          </cell>
          <cell r="D717" t="str">
            <v>Balonowe rozszerzanie zespolenia żołądkowo-jelitowego z użyciem preparatu Hemo-Spray</v>
          </cell>
          <cell r="E717">
            <v>4976</v>
          </cell>
        </row>
        <row r="718">
          <cell r="C718" t="str">
            <v>121-022-02</v>
          </cell>
          <cell r="D718" t="str">
            <v>Balonowe rozszerzanie zespolenia żołądkowo-jelitowego z użyciem systemu do klipsowania OTSC</v>
          </cell>
          <cell r="E718">
            <v>7209</v>
          </cell>
        </row>
        <row r="719">
          <cell r="C719" t="str">
            <v>121-023</v>
          </cell>
          <cell r="D719" t="str">
            <v>Opanowanie krwawienia z żołądka/dwunastnicy</v>
          </cell>
          <cell r="E719">
            <v>2500</v>
          </cell>
        </row>
        <row r="720">
          <cell r="C720" t="str">
            <v>121-023-01</v>
          </cell>
          <cell r="D720" t="str">
            <v>Opanowanie krwawienia z żołądka/dwunastnicy z użyciem preparatu Hemo-Spray</v>
          </cell>
          <cell r="E720">
            <v>4344</v>
          </cell>
        </row>
        <row r="721">
          <cell r="C721" t="str">
            <v>121-023-02</v>
          </cell>
          <cell r="D721" t="str">
            <v>Opanowanie krwawienia z żołądka/dwunastnicy z użyciem systemu do klipsowania OTSC</v>
          </cell>
          <cell r="E721">
            <v>6577</v>
          </cell>
        </row>
        <row r="722">
          <cell r="C722" t="str">
            <v>121-024</v>
          </cell>
          <cell r="D722" t="str">
            <v>Zamknięcie (usunięcie) gastrostomii PEG</v>
          </cell>
          <cell r="E722">
            <v>200</v>
          </cell>
        </row>
        <row r="723">
          <cell r="C723" t="str">
            <v>121-025</v>
          </cell>
          <cell r="D723" t="str">
            <v>Enteroskopia (kolonoskopem)</v>
          </cell>
          <cell r="E723">
            <v>450</v>
          </cell>
        </row>
        <row r="724">
          <cell r="C724" t="str">
            <v>121-026</v>
          </cell>
          <cell r="D724" t="str">
            <v>Enteroskopia śródoperacyjna</v>
          </cell>
          <cell r="E724">
            <v>650</v>
          </cell>
        </row>
        <row r="725">
          <cell r="C725" t="str">
            <v>121-027</v>
          </cell>
          <cell r="D725" t="str">
            <v>Enteroskopia dwubalonowa</v>
          </cell>
          <cell r="E725">
            <v>3500</v>
          </cell>
        </row>
        <row r="726">
          <cell r="C726" t="str">
            <v>121-028</v>
          </cell>
          <cell r="D726" t="str">
            <v>Kapsułka endoskopowa (VCE)</v>
          </cell>
          <cell r="E726">
            <v>3500</v>
          </cell>
        </row>
        <row r="727">
          <cell r="C727" t="str">
            <v>121-029</v>
          </cell>
          <cell r="D727" t="str">
            <v>Zabieg iniekcyjny w jelicie cienkim, w tym w dwunastnicy (np.tatuaż)</v>
          </cell>
          <cell r="E727">
            <v>550</v>
          </cell>
        </row>
        <row r="728">
          <cell r="C728" t="str">
            <v>121-030</v>
          </cell>
          <cell r="D728" t="str">
            <v>Kolonoskopia śródoperacyjna</v>
          </cell>
          <cell r="E728">
            <v>250</v>
          </cell>
        </row>
        <row r="729">
          <cell r="C729" t="str">
            <v>121-031</v>
          </cell>
          <cell r="D729" t="str">
            <v>Kolonoskopia przez przetokę</v>
          </cell>
          <cell r="E729">
            <v>230</v>
          </cell>
        </row>
        <row r="730">
          <cell r="C730" t="str">
            <v>121-032</v>
          </cell>
          <cell r="D730" t="str">
            <v>Zabieg iniekcyjny w jelicie grubym (np.tatuaż)</v>
          </cell>
          <cell r="E730">
            <v>600</v>
          </cell>
        </row>
        <row r="731">
          <cell r="C731" t="str">
            <v>121-033</v>
          </cell>
          <cell r="D731" t="str">
            <v>Polipektomia/niszczenie zmian w dwunastnicy</v>
          </cell>
          <cell r="E731">
            <v>1600</v>
          </cell>
        </row>
        <row r="732">
          <cell r="C732" t="str">
            <v>121-033-01</v>
          </cell>
          <cell r="D732" t="str">
            <v>Polipektomia/niszczenie zmian w dwunastnicy z użyciem preparatu Hemo-Spray</v>
          </cell>
          <cell r="E732">
            <v>4432</v>
          </cell>
        </row>
        <row r="733">
          <cell r="C733" t="str">
            <v>121-033-02</v>
          </cell>
          <cell r="D733" t="str">
            <v>Polipektomia/niszczenie zmian w dwunastnicy z użyciem systemu do klipsowania OTSC</v>
          </cell>
          <cell r="E733">
            <v>6665</v>
          </cell>
        </row>
        <row r="734">
          <cell r="C734" t="str">
            <v>121-034</v>
          </cell>
          <cell r="D734" t="str">
            <v>Polipektomia w jelicie cienkim</v>
          </cell>
          <cell r="E734">
            <v>4200</v>
          </cell>
        </row>
        <row r="735">
          <cell r="C735" t="str">
            <v>121-034-01</v>
          </cell>
          <cell r="D735" t="str">
            <v>Polipektomia w jelicie cienkim z użyciem preparatu Hemo-Spray</v>
          </cell>
          <cell r="E735">
            <v>7997</v>
          </cell>
        </row>
        <row r="736">
          <cell r="C736" t="str">
            <v>121-034-02</v>
          </cell>
          <cell r="D736" t="str">
            <v>Polipektomia w jelicie cienkim z użyciem systemu do klipsowania OTSC</v>
          </cell>
          <cell r="E736">
            <v>10230</v>
          </cell>
        </row>
        <row r="737">
          <cell r="C737" t="str">
            <v>121-035</v>
          </cell>
          <cell r="D737" t="str">
            <v>Niszczenie zmian w jelicie cienkim</v>
          </cell>
          <cell r="E737">
            <v>4000</v>
          </cell>
        </row>
        <row r="738">
          <cell r="C738" t="str">
            <v>121-036</v>
          </cell>
          <cell r="D738" t="str">
            <v>USUNIĘCIE DUŻEJ ZMIANY POLIPOWATEJ (ablacja guza) JELITA GRUBEGO</v>
          </cell>
          <cell r="E738">
            <v>2500</v>
          </cell>
        </row>
        <row r="739">
          <cell r="C739" t="str">
            <v>121-036-01</v>
          </cell>
          <cell r="D739" t="str">
            <v>USUNIĘCIE DUŻEJ ZMIANY POLIPOWATEJ (ablacja guza) JELITA GRUBEGO z użyciem preparatu Hemo-Spray</v>
          </cell>
          <cell r="E739">
            <v>4627</v>
          </cell>
        </row>
        <row r="740">
          <cell r="C740" t="str">
            <v>121-036-02</v>
          </cell>
          <cell r="D740" t="str">
            <v>USUNIĘCIE DUŻEJ ZMIANY POLIPOWATEJ (ablacja guza) JELITA GRUBEGO z użyciem systemu do klipsowania OTSC</v>
          </cell>
          <cell r="E740">
            <v>6860</v>
          </cell>
        </row>
        <row r="741">
          <cell r="C741" t="str">
            <v>121-037</v>
          </cell>
          <cell r="D741" t="str">
            <v>Opanowanie krwawienia z jelita grubego</v>
          </cell>
          <cell r="E741">
            <v>2500</v>
          </cell>
        </row>
        <row r="742">
          <cell r="C742" t="str">
            <v>121-037-01</v>
          </cell>
          <cell r="D742" t="str">
            <v>Opanowanie krwawienia z jelita grubego z użyciem preparatu Hemo-Spray</v>
          </cell>
          <cell r="E742">
            <v>4353</v>
          </cell>
        </row>
        <row r="743">
          <cell r="C743" t="str">
            <v>121-037-02</v>
          </cell>
          <cell r="D743" t="str">
            <v>Opanowanie krwawienia z jelita grubego z użyciem systemu do klipsowania OTSC</v>
          </cell>
          <cell r="E743">
            <v>6586</v>
          </cell>
        </row>
        <row r="744">
          <cell r="C744" t="str">
            <v>121-038</v>
          </cell>
          <cell r="D744" t="str">
            <v>Niszczenie zmian w jelicie grubym</v>
          </cell>
          <cell r="E744">
            <v>300</v>
          </cell>
        </row>
        <row r="745">
          <cell r="C745" t="str">
            <v>121-039</v>
          </cell>
          <cell r="D745" t="str">
            <v>Balonowe rozszerzanie dwunastnicy</v>
          </cell>
          <cell r="E745">
            <v>1800</v>
          </cell>
        </row>
        <row r="746">
          <cell r="C746" t="str">
            <v>121-039-01</v>
          </cell>
          <cell r="D746" t="str">
            <v>Balonowe rozszerzanie dwunastnicy z użyciem preparatu Hemo-Spray</v>
          </cell>
          <cell r="E746">
            <v>5007</v>
          </cell>
        </row>
        <row r="747">
          <cell r="C747" t="str">
            <v>121-039-02</v>
          </cell>
          <cell r="D747" t="str">
            <v>Balonowe rozszerzanie dwunastnicy z użyciem systemu do klipsowania OTSC</v>
          </cell>
          <cell r="E747">
            <v>7240</v>
          </cell>
        </row>
        <row r="748">
          <cell r="C748" t="str">
            <v>121-040</v>
          </cell>
          <cell r="D748" t="str">
            <v>Balonowe rozszerzanie jelita cienkiego</v>
          </cell>
          <cell r="E748">
            <v>2500</v>
          </cell>
        </row>
        <row r="749">
          <cell r="C749" t="str">
            <v>121-040-01</v>
          </cell>
          <cell r="D749" t="str">
            <v>Balonowe rozszerzanie jelita cienkiego z użyciem preparatu Hemo-Spray</v>
          </cell>
          <cell r="E749">
            <v>6264</v>
          </cell>
        </row>
        <row r="750">
          <cell r="C750" t="str">
            <v>121-040-02</v>
          </cell>
          <cell r="D750" t="str">
            <v>Balonowe rozszerzanie jelita cienkiego z użyciem systemu do klipsowania OTSC</v>
          </cell>
          <cell r="E750">
            <v>8497</v>
          </cell>
        </row>
        <row r="751">
          <cell r="C751" t="str">
            <v>121-041</v>
          </cell>
          <cell r="D751" t="str">
            <v>Balonowe rozszerzanie jelita grubego</v>
          </cell>
          <cell r="E751">
            <v>1800</v>
          </cell>
        </row>
        <row r="752">
          <cell r="C752" t="str">
            <v>121-041-01</v>
          </cell>
          <cell r="D752" t="str">
            <v>Balonowe rozszerzanie jelita grubego z użyciem preparatu Hemo-Spray</v>
          </cell>
          <cell r="E752">
            <v>4967</v>
          </cell>
        </row>
        <row r="753">
          <cell r="C753" t="str">
            <v>121-041-02</v>
          </cell>
          <cell r="D753" t="str">
            <v>Balonowe rozszerzanie jelita grubego z użyciem systemu do klipsowania OTSC</v>
          </cell>
          <cell r="E753">
            <v>7204</v>
          </cell>
        </row>
        <row r="754">
          <cell r="C754" t="str">
            <v>121-042</v>
          </cell>
          <cell r="D754" t="str">
            <v>Balonowe rozszerzanie odbytnicy</v>
          </cell>
          <cell r="E754">
            <v>1800</v>
          </cell>
        </row>
        <row r="755">
          <cell r="C755" t="str">
            <v>121-043</v>
          </cell>
          <cell r="D755" t="str">
            <v>Zabieg iniekcyjny w odbytnicy (np.tatuaż)</v>
          </cell>
          <cell r="E755">
            <v>580</v>
          </cell>
        </row>
        <row r="756">
          <cell r="C756" t="str">
            <v>121-044</v>
          </cell>
          <cell r="D756" t="str">
            <v>ECPW diagnostyczne</v>
          </cell>
          <cell r="E756">
            <v>1300</v>
          </cell>
        </row>
        <row r="757">
          <cell r="C757" t="str">
            <v>121-045</v>
          </cell>
          <cell r="D757" t="str">
            <v>ECW (cholangiografia)</v>
          </cell>
          <cell r="E757">
            <v>1300</v>
          </cell>
        </row>
        <row r="758">
          <cell r="C758" t="str">
            <v>121-046</v>
          </cell>
          <cell r="D758" t="str">
            <v>ECWP + biopsja dróg żółciowych/brodawki Vatera</v>
          </cell>
          <cell r="E758">
            <v>1400</v>
          </cell>
        </row>
        <row r="759">
          <cell r="C759" t="str">
            <v>121-047</v>
          </cell>
          <cell r="D759" t="str">
            <v>ECWP + manometria zwieracza Oddiego</v>
          </cell>
          <cell r="E759">
            <v>750</v>
          </cell>
        </row>
        <row r="760">
          <cell r="C760" t="str">
            <v>121-048</v>
          </cell>
          <cell r="D760" t="str">
            <v>ECPW + rewizja dróg żółciowych</v>
          </cell>
          <cell r="E760">
            <v>1500</v>
          </cell>
        </row>
        <row r="761">
          <cell r="C761" t="str">
            <v>121-049</v>
          </cell>
          <cell r="D761" t="str">
            <v>ECPW + zniszczenie zmian dróg żółciowych</v>
          </cell>
          <cell r="E761">
            <v>1400</v>
          </cell>
        </row>
        <row r="762">
          <cell r="C762" t="str">
            <v>121-050</v>
          </cell>
          <cell r="D762" t="str">
            <v>ECPW + rozszerzanie dróg żółciowych/brodawki Vatera</v>
          </cell>
          <cell r="E762">
            <v>2000</v>
          </cell>
        </row>
        <row r="763">
          <cell r="C763" t="str">
            <v>121-051</v>
          </cell>
          <cell r="D763" t="str">
            <v>ECPW + sfinkterotomia</v>
          </cell>
          <cell r="E763">
            <v>1500</v>
          </cell>
        </row>
        <row r="764">
          <cell r="C764" t="str">
            <v>121-052</v>
          </cell>
          <cell r="D764" t="str">
            <v>ECPW + założenie sondy nosowo-żółciowej</v>
          </cell>
          <cell r="E764">
            <v>1400</v>
          </cell>
        </row>
        <row r="765">
          <cell r="C765" t="str">
            <v>121-053</v>
          </cell>
          <cell r="D765" t="str">
            <v>ECPW + protezowanie dróg żółciowych</v>
          </cell>
          <cell r="E765">
            <v>2500</v>
          </cell>
        </row>
        <row r="766">
          <cell r="C766" t="str">
            <v>121-054</v>
          </cell>
          <cell r="D766" t="str">
            <v>ECPW + protezowanie (prot.samorozprężalną) dróg żółciowych</v>
          </cell>
          <cell r="E766">
            <v>6500</v>
          </cell>
        </row>
        <row r="767">
          <cell r="C767" t="str">
            <v>121-055</v>
          </cell>
          <cell r="D767" t="str">
            <v>ECPW + usunięcie kamieni z dróg żółciowych</v>
          </cell>
          <cell r="E767">
            <v>2400</v>
          </cell>
        </row>
        <row r="768">
          <cell r="C768" t="str">
            <v>121-056</v>
          </cell>
          <cell r="D768" t="str">
            <v>ECPW + usunięcie protezy dróg żółciowych</v>
          </cell>
          <cell r="E768">
            <v>750</v>
          </cell>
        </row>
        <row r="769">
          <cell r="C769" t="str">
            <v>121-057</v>
          </cell>
          <cell r="D769" t="str">
            <v>EPW (pankreatografia)</v>
          </cell>
          <cell r="E769">
            <v>1300</v>
          </cell>
        </row>
        <row r="770">
          <cell r="C770" t="str">
            <v>121-058</v>
          </cell>
          <cell r="D770" t="str">
            <v>ECWP + biopsja dróg trzustkowych</v>
          </cell>
          <cell r="E770">
            <v>1400</v>
          </cell>
        </row>
        <row r="771">
          <cell r="C771" t="str">
            <v>121-059</v>
          </cell>
          <cell r="D771" t="str">
            <v>ECPW + rewizja przewodu Wirsunga</v>
          </cell>
          <cell r="E771">
            <v>1500</v>
          </cell>
        </row>
        <row r="772">
          <cell r="C772" t="str">
            <v>121-060</v>
          </cell>
          <cell r="D772" t="str">
            <v>ECPW + protezowenia dróg trzustkowych</v>
          </cell>
          <cell r="E772">
            <v>2500</v>
          </cell>
        </row>
        <row r="773">
          <cell r="C773" t="str">
            <v>121-061</v>
          </cell>
          <cell r="D773" t="str">
            <v>ECPW + pretezowanie (prot.samorozprężalną) dróg trzustkowych</v>
          </cell>
          <cell r="E773">
            <v>6500</v>
          </cell>
        </row>
        <row r="774">
          <cell r="C774" t="str">
            <v>121-062</v>
          </cell>
          <cell r="D774" t="str">
            <v>ECPW + usunięcie protezy przewodu Wirsunga</v>
          </cell>
          <cell r="E774">
            <v>1150</v>
          </cell>
        </row>
        <row r="775">
          <cell r="C775" t="str">
            <v>121-063</v>
          </cell>
          <cell r="D775" t="str">
            <v>ECPW + usunięcie kamieni z dróg trzustkowych</v>
          </cell>
          <cell r="E775">
            <v>2400</v>
          </cell>
        </row>
        <row r="776">
          <cell r="C776" t="str">
            <v>121-064</v>
          </cell>
          <cell r="D776" t="str">
            <v>ECPW + założenie zgłębnika do dróg trzustkowych</v>
          </cell>
          <cell r="E776">
            <v>1800</v>
          </cell>
        </row>
        <row r="777">
          <cell r="C777" t="str">
            <v>121-065</v>
          </cell>
          <cell r="D777" t="str">
            <v>ECPW + rozszerzanie przewodu Wirsunga</v>
          </cell>
          <cell r="E777">
            <v>2300</v>
          </cell>
        </row>
        <row r="778">
          <cell r="C778" t="str">
            <v>121-066</v>
          </cell>
          <cell r="D778" t="str">
            <v>Założenie sondy do żołądka</v>
          </cell>
          <cell r="E778">
            <v>500</v>
          </cell>
        </row>
        <row r="779">
          <cell r="C779" t="str">
            <v>121-067</v>
          </cell>
          <cell r="D779" t="str">
            <v>Założenie sondy do jelita cienkiego</v>
          </cell>
          <cell r="E779">
            <v>600</v>
          </cell>
        </row>
        <row r="780">
          <cell r="C780" t="str">
            <v>121-068</v>
          </cell>
          <cell r="D780" t="str">
            <v>Usunięcie ciała obcego z przełyku z użyciem tuby zewnętrznej</v>
          </cell>
          <cell r="E780">
            <v>2300</v>
          </cell>
        </row>
        <row r="781">
          <cell r="C781" t="str">
            <v>121-068-01</v>
          </cell>
          <cell r="D781" t="str">
            <v>Usunięcie ciała obcego z przełyku bez użycia tuby zewnętrznej</v>
          </cell>
          <cell r="E781">
            <v>368</v>
          </cell>
        </row>
        <row r="782">
          <cell r="C782" t="str">
            <v>121-069</v>
          </cell>
          <cell r="D782" t="str">
            <v>Usunięcie ciała obcego z żołądka i jelita cienkiego z użyciem tuby zewnętrznej</v>
          </cell>
          <cell r="E782">
            <v>3000</v>
          </cell>
        </row>
        <row r="783">
          <cell r="C783" t="str">
            <v>121-069-01</v>
          </cell>
          <cell r="D783" t="str">
            <v>Usunięcie ciała obcego z żołądka i jelita cienkiego bez użycia tuby zewnętrznej</v>
          </cell>
          <cell r="E783">
            <v>399</v>
          </cell>
        </row>
        <row r="784">
          <cell r="C784" t="str">
            <v>121-070</v>
          </cell>
          <cell r="D784" t="str">
            <v>Usunięcie ciała obcego z jelita grubego</v>
          </cell>
          <cell r="E784">
            <v>500</v>
          </cell>
        </row>
        <row r="785">
          <cell r="C785" t="str">
            <v>121-071</v>
          </cell>
          <cell r="D785" t="str">
            <v>Usunięcie ciała obcego z odbytnicy i odbytu</v>
          </cell>
          <cell r="E785">
            <v>500</v>
          </cell>
        </row>
        <row r="786">
          <cell r="C786" t="str">
            <v>121-072</v>
          </cell>
          <cell r="D786" t="str">
            <v xml:space="preserve">Endosonografia </v>
          </cell>
          <cell r="E786">
            <v>600</v>
          </cell>
        </row>
        <row r="787">
          <cell r="C787" t="str">
            <v>121-073</v>
          </cell>
          <cell r="D787" t="str">
            <v>Endosonografia z biopsją cienkoigłową</v>
          </cell>
          <cell r="E787">
            <v>2000</v>
          </cell>
        </row>
        <row r="788">
          <cell r="C788" t="str">
            <v>121-074</v>
          </cell>
          <cell r="D788" t="str">
            <v>Zamknięta endoskopowa biopsja jelita cienkiego (czczego)</v>
          </cell>
          <cell r="E788">
            <v>475</v>
          </cell>
        </row>
        <row r="789">
          <cell r="C789" t="str">
            <v>121-075</v>
          </cell>
          <cell r="D789" t="str">
            <v>Zamknięta endoskopowa biopsja jelita cienkiego (krętego)</v>
          </cell>
          <cell r="E789">
            <v>527</v>
          </cell>
        </row>
        <row r="790">
          <cell r="D790">
            <v>0</v>
          </cell>
          <cell r="E790">
            <v>0</v>
          </cell>
        </row>
        <row r="791">
          <cell r="D791" t="str">
            <v>KLINIKA GASTROENTEROLOGII ONKOLOGICZNEJ
 Pracownia Ultrasonografii (USG)</v>
          </cell>
          <cell r="E791">
            <v>0</v>
          </cell>
        </row>
        <row r="793">
          <cell r="C793" t="str">
            <v xml:space="preserve">Wewnętrzny 
KOD
 procedury </v>
          </cell>
          <cell r="D793" t="str">
            <v>Pełna nazwa badania</v>
          </cell>
          <cell r="E793" t="str">
            <v>Cena 
sprzedaży 
2014</v>
          </cell>
        </row>
        <row r="794">
          <cell r="C794" t="str">
            <v>122-001</v>
          </cell>
          <cell r="D794" t="str">
            <v>USG JAMY BRZUSZNEJ I PRZESTRZENI ZAOTRZEWNOWEJ</v>
          </cell>
          <cell r="E794">
            <v>100</v>
          </cell>
        </row>
        <row r="795">
          <cell r="C795" t="str">
            <v>122-002</v>
          </cell>
          <cell r="D795" t="str">
            <v>USG DOPPLER DUPLEX UKŁADU ZWROTNEGO</v>
          </cell>
          <cell r="E795">
            <v>150</v>
          </cell>
        </row>
        <row r="796">
          <cell r="C796" t="str">
            <v>122-003</v>
          </cell>
          <cell r="D796" t="str">
            <v>USG JAMY BRZUSZNEJ Z KONTRASTEM</v>
          </cell>
          <cell r="E796">
            <v>666</v>
          </cell>
        </row>
        <row r="797">
          <cell r="C797" t="str">
            <v>122-004</v>
          </cell>
          <cell r="D797" t="str">
            <v>BIOPSJA CIENKOIGŁOWA NARZĄDÓW JAMY BRZUSZNEJ POD KONTROLĄ USG</v>
          </cell>
          <cell r="E797">
            <v>500</v>
          </cell>
        </row>
        <row r="798">
          <cell r="C798" t="str">
            <v>122-005</v>
          </cell>
          <cell r="D798" t="str">
            <v>BIOPSJA CIENKOIGŁOWA TNĄCA POD KONTROLĄ USG</v>
          </cell>
          <cell r="E798">
            <v>650</v>
          </cell>
        </row>
        <row r="799">
          <cell r="C799" t="str">
            <v>122-006</v>
          </cell>
          <cell r="D799" t="str">
            <v>BIOPSJA GRUBOIGŁOWA WĄTROBY</v>
          </cell>
          <cell r="E799">
            <v>189</v>
          </cell>
        </row>
        <row r="800">
          <cell r="C800" t="str">
            <v>122-007</v>
          </cell>
          <cell r="D800" t="str">
            <v>DRENAŻ PRZEZSKÓRNY METODĄ JEDNOSTOPNIOWĄ</v>
          </cell>
          <cell r="E800">
            <v>483</v>
          </cell>
        </row>
        <row r="801">
          <cell r="C801" t="str">
            <v>122-008</v>
          </cell>
          <cell r="D801" t="str">
            <v>DRENAŻ PRZEZSKÓRNY METODĄ WIELOSTOPNIOWĄ</v>
          </cell>
          <cell r="E801">
            <v>484</v>
          </cell>
        </row>
        <row r="802">
          <cell r="C802" t="str">
            <v>122-009</v>
          </cell>
          <cell r="D802" t="str">
            <v>ALKOHOLIZACJA GUZA WĄTROBY</v>
          </cell>
          <cell r="E802">
            <v>600</v>
          </cell>
        </row>
        <row r="803">
          <cell r="C803" t="str">
            <v>122-010</v>
          </cell>
          <cell r="D803" t="str">
            <v>USG TARCZYCY</v>
          </cell>
          <cell r="E803">
            <v>100</v>
          </cell>
        </row>
        <row r="804">
          <cell r="D804">
            <v>0</v>
          </cell>
          <cell r="E804">
            <v>0</v>
          </cell>
        </row>
        <row r="805">
          <cell r="D805" t="str">
            <v xml:space="preserve">PRZYCHODNIA ONKOLOGICZNA </v>
          </cell>
          <cell r="E805">
            <v>0</v>
          </cell>
        </row>
        <row r="807">
          <cell r="C807" t="str">
            <v xml:space="preserve">Wewnętrzny 
KOD
 procedury </v>
          </cell>
          <cell r="D807" t="str">
            <v>Pełna nazwa badania</v>
          </cell>
          <cell r="E807" t="str">
            <v>Cena 
sprzedaży 
2014</v>
          </cell>
        </row>
        <row r="808">
          <cell r="C808" t="str">
            <v>603-001</v>
          </cell>
          <cell r="D808" t="str">
            <v>WYKONANIE SPOCZYNKOWE EKG BEZ  OPISU</v>
          </cell>
          <cell r="E808">
            <v>20</v>
          </cell>
        </row>
        <row r="809">
          <cell r="C809" t="str">
            <v>603-002</v>
          </cell>
          <cell r="D809" t="str">
            <v>WYKONANIE  POBRANIA KRWI</v>
          </cell>
          <cell r="E809">
            <v>7</v>
          </cell>
        </row>
        <row r="810">
          <cell r="C810" t="str">
            <v>603-003</v>
          </cell>
          <cell r="D810" t="str">
            <v>KONSULTACJA ONKOLOGICZNA</v>
          </cell>
          <cell r="E810">
            <v>100</v>
          </cell>
        </row>
        <row r="811">
          <cell r="D811">
            <v>0</v>
          </cell>
          <cell r="E811">
            <v>0</v>
          </cell>
        </row>
        <row r="812">
          <cell r="D812" t="str">
            <v>ZAKŁAD PATOLOGII  
Pracownia Histopatologii</v>
          </cell>
          <cell r="E812">
            <v>0</v>
          </cell>
        </row>
        <row r="814">
          <cell r="C814" t="str">
            <v xml:space="preserve">Wewnętrzny 
KOD
 procedury </v>
          </cell>
          <cell r="D814" t="str">
            <v>Pełna nazwa badania</v>
          </cell>
          <cell r="E814" t="str">
            <v>Cena 
sprzedaży 
2014</v>
          </cell>
        </row>
        <row r="815">
          <cell r="C815" t="str">
            <v>321-001</v>
          </cell>
          <cell r="D815" t="str">
            <v>WYKONANIE PREPARATÓW HISTOPATOLOGICZNYCH Z MATERIAŁU BIOPSYJNEGO  (TZW. MAŁY) – NA 1 PREPARAT</v>
          </cell>
          <cell r="E815">
            <v>34</v>
          </cell>
        </row>
        <row r="816">
          <cell r="C816" t="str">
            <v>321-002</v>
          </cell>
          <cell r="D816" t="str">
            <v>WYKONANIE PREPARATÓW HISTOPATOLOGICZNYCH Z MATERIAŁÓW POOPERACYJNYCH I SEKCYJNYCH (TZW DUŻE) – NA 1 PREPARAT</v>
          </cell>
          <cell r="E816">
            <v>47</v>
          </cell>
        </row>
        <row r="817">
          <cell r="C817" t="str">
            <v>321-003</v>
          </cell>
          <cell r="D817" t="str">
            <v>WYKONANIE PREPARATÓW Z BADAŃ ŚRÓDOPERACYJNYCH (TZW:  INTRA) – NA 1 PREPARAT</v>
          </cell>
          <cell r="E817">
            <v>63</v>
          </cell>
        </row>
        <row r="818">
          <cell r="C818" t="str">
            <v>321-004</v>
          </cell>
          <cell r="D818" t="str">
            <v>WYKONANIE PREPARATÓW CYTOLOGICZNYCH Z ZAKRESU CYTOLOGII KLINICZNEJ</v>
          </cell>
          <cell r="E818">
            <v>22</v>
          </cell>
        </row>
        <row r="819">
          <cell r="C819" t="str">
            <v>321-005</v>
          </cell>
          <cell r="D819" t="str">
            <v>OCENA PREPARATU MIKROSKOPOWEGO DO 3 SZT. ORAZ OCENA PREPARATÓW Z CYTOLOGII KLINICZNEJ</v>
          </cell>
          <cell r="E819">
            <v>34</v>
          </cell>
        </row>
        <row r="820">
          <cell r="C820" t="str">
            <v>321-006</v>
          </cell>
          <cell r="D820" t="str">
            <v>OCENA PREPARATU MIKROSKOPOWEGO OD 4 DO 10 SZT.</v>
          </cell>
          <cell r="E820">
            <v>125</v>
          </cell>
        </row>
        <row r="821">
          <cell r="C821" t="str">
            <v>321-007</v>
          </cell>
          <cell r="D821" t="str">
            <v>OCENA PREPARATU MIKROSKOPOWEGO POWYŻEJ 10 SZT.</v>
          </cell>
          <cell r="E821">
            <v>194</v>
          </cell>
        </row>
        <row r="822">
          <cell r="C822" t="str">
            <v>321-008</v>
          </cell>
          <cell r="D822" t="str">
            <v>OCENA PREPARATU IMMUNOHISTOCHEMICZNEGO</v>
          </cell>
          <cell r="E822">
            <v>2</v>
          </cell>
        </row>
        <row r="823">
          <cell r="C823" t="str">
            <v>321-009</v>
          </cell>
          <cell r="D823" t="str">
            <v xml:space="preserve">BARWIENIA HISTOCHEMICZNE PREPARATÓW- KOSZT JEDNEGO PREPARATU </v>
          </cell>
          <cell r="E823">
            <v>45</v>
          </cell>
        </row>
        <row r="824">
          <cell r="C824" t="str">
            <v>321-010</v>
          </cell>
          <cell r="D824" t="str">
            <v>KONSULTACJA EKSPERTA PATOMORFOLOGA (DLA ODBIORCY ZEWNĘTRZNEGO)</v>
          </cell>
          <cell r="E824">
            <v>282</v>
          </cell>
        </row>
        <row r="825">
          <cell r="C825" t="str">
            <v>321-011</v>
          </cell>
          <cell r="D825" t="str">
            <v>KWALIFIKACJA MATERIAŁU DO BADAŃ DODATKOWYCH</v>
          </cell>
          <cell r="E825">
            <v>14</v>
          </cell>
        </row>
        <row r="826">
          <cell r="C826" t="str">
            <v>321-012</v>
          </cell>
          <cell r="D826" t="str">
            <v>PUNKCJA CIENKOIGŁOWA DO CYTOLOGII KLINICZNEJ</v>
          </cell>
          <cell r="E826">
            <v>84</v>
          </cell>
        </row>
        <row r="827">
          <cell r="C827" t="str">
            <v>321-013</v>
          </cell>
          <cell r="D827" t="str">
            <v>PRZYGOTOWANIE PREPARATÓW DO BADAŃ IMMUNOHISTOCHEMICZNYCH</v>
          </cell>
          <cell r="E827">
            <v>4</v>
          </cell>
        </row>
        <row r="828">
          <cell r="C828" t="str">
            <v>321-014</v>
          </cell>
          <cell r="D828" t="str">
            <v>BADANIE W KIERUNKU OCENY NOWOTWORÓW PRZYSADKI MÓZGOWEJ: OCENA HISTOLOGICZNA</v>
          </cell>
          <cell r="E828">
            <v>210</v>
          </cell>
        </row>
        <row r="829">
          <cell r="D829">
            <v>0</v>
          </cell>
          <cell r="E829">
            <v>0</v>
          </cell>
        </row>
        <row r="830">
          <cell r="D830" t="str">
            <v xml:space="preserve">ZAKŁAD PATOLOGII
 Pracownia Immunohistochemii </v>
          </cell>
          <cell r="E830">
            <v>0</v>
          </cell>
        </row>
        <row r="831">
          <cell r="D831">
            <v>0</v>
          </cell>
          <cell r="E831">
            <v>0</v>
          </cell>
        </row>
        <row r="832">
          <cell r="C832" t="str">
            <v xml:space="preserve">Wewnętrzny 
KOD
 procedury </v>
          </cell>
          <cell r="D832" t="str">
            <v>Pełna nazwa badania</v>
          </cell>
          <cell r="E832" t="str">
            <v>Cena 
sprzedaży 
2014</v>
          </cell>
        </row>
        <row r="833">
          <cell r="C833" t="str">
            <v>323-001</v>
          </cell>
          <cell r="D833" t="str">
            <v>BARWIENIE IMMUNOHISTOCHEMICZNE (IHC) HER2 - BEZ KOSZTU ODCZYNNIKÓW</v>
          </cell>
          <cell r="E833">
            <v>70</v>
          </cell>
        </row>
        <row r="834">
          <cell r="C834" t="str">
            <v>323-002</v>
          </cell>
          <cell r="D834" t="str">
            <v>BARWIENIE IMMUNOHISTOCHEMICZNE HER2 - Z KOSZTEM ODCZYNNIKÓW</v>
          </cell>
          <cell r="E834">
            <v>280</v>
          </cell>
        </row>
        <row r="835">
          <cell r="C835" t="str">
            <v>323-003</v>
          </cell>
          <cell r="D835" t="str">
            <v>BARWIENIE IMMUNOHISTOCHEMICZNE EGFR</v>
          </cell>
          <cell r="E835">
            <v>320</v>
          </cell>
        </row>
        <row r="836">
          <cell r="C836" t="str">
            <v>323-004</v>
          </cell>
          <cell r="D836" t="str">
            <v>BARWIENIE IMMUNOHISTOCHEMICZNE (1 PRZECIWCIAŁO)</v>
          </cell>
          <cell r="E836">
            <v>70</v>
          </cell>
        </row>
        <row r="837">
          <cell r="C837" t="str">
            <v>323-005</v>
          </cell>
          <cell r="D837" t="str">
            <v>BARWIENIE IMMUNOHISTOCHEMICZNE - PANEL PRZYSADKI MÓZGOWEJ</v>
          </cell>
          <cell r="E837">
            <v>480</v>
          </cell>
        </row>
        <row r="838">
          <cell r="C838" t="str">
            <v>323-006</v>
          </cell>
          <cell r="D838" t="str">
            <v>BARWIENIE IMMUNOHISTOSTOCHEMICZNE - PANEL SUTKOWY</v>
          </cell>
          <cell r="E838">
            <v>280</v>
          </cell>
        </row>
        <row r="839">
          <cell r="D839">
            <v>0</v>
          </cell>
          <cell r="E839">
            <v>0</v>
          </cell>
        </row>
        <row r="840">
          <cell r="D840" t="str">
            <v>ZAKŁAD PATOLOGII 
 Pracownia Genetyki Nowotworów</v>
          </cell>
          <cell r="E840">
            <v>0</v>
          </cell>
        </row>
        <row r="841">
          <cell r="C841">
            <v>0</v>
          </cell>
          <cell r="D841">
            <v>0</v>
          </cell>
          <cell r="E841">
            <v>0</v>
          </cell>
        </row>
        <row r="842">
          <cell r="C842" t="str">
            <v xml:space="preserve">Wewnętrzny 
KOD
 procedury </v>
          </cell>
          <cell r="D842" t="str">
            <v>Pełna nazwa badania</v>
          </cell>
          <cell r="E842" t="str">
            <v>Cena 
sprzedaży 
2014</v>
          </cell>
        </row>
        <row r="843">
          <cell r="C843" t="str">
            <v>329-001</v>
          </cell>
          <cell r="D843" t="str">
            <v>WYKONANIE I OCENA REAKCJI IMMUNOHISTOCHEMICZNEJ W MATERIALE Z BLOCZKA PARAFINOWEGO DLA  BIAŁEK: MLH1, MSH2,  MSH6</v>
          </cell>
          <cell r="E843">
            <v>0</v>
          </cell>
        </row>
        <row r="844">
          <cell r="C844" t="str">
            <v>329-002</v>
          </cell>
          <cell r="D844" t="str">
            <v>KROJENIE PREPARATÓW HISTOLOGICZNYCH (3-4μ) Z BLOCZKA PARAFINOWEGO DO BADAŃ NAUKOWYCH</v>
          </cell>
          <cell r="E844">
            <v>0</v>
          </cell>
        </row>
        <row r="845">
          <cell r="C845" t="str">
            <v>329-003</v>
          </cell>
          <cell r="D845" t="str">
            <v>BADANIE MUTACJI GENU BRCA1/KRAS/NBS/PI3KCA/PTEN/PALB2-P.R170FS/BRAF/TP53-EX5-8 - KROJENIE PREPARATU, IZOLACJA DNA I REAKCJA PCR</v>
          </cell>
          <cell r="E845">
            <v>0</v>
          </cell>
        </row>
        <row r="846">
          <cell r="C846" t="str">
            <v>329-004</v>
          </cell>
          <cell r="D846" t="str">
            <v>BADANIE MUTACJI GENU BRCA1/KRAS/NBS/PI3K/PALB2-P.R170FS/BRAF/TP53-EX5-8 - SEKWENCJONOWANIE, OCZYSZCZANIE PRODUKTU I WYPISANIE WYNIKU</v>
          </cell>
          <cell r="E846">
            <v>0</v>
          </cell>
        </row>
        <row r="847">
          <cell r="C847" t="str">
            <v>329-005</v>
          </cell>
          <cell r="D847" t="str">
            <v>BADANIE MUTACJI GENU BRCA1/KRAS/NBS/PIK3CA/PTEN/PALB2-P.R170FS/BRAF/TP53-EX5-8  - SSCP I WYWOŁANIE ŻELU</v>
          </cell>
          <cell r="E847">
            <v>0</v>
          </cell>
        </row>
        <row r="848">
          <cell r="C848" t="str">
            <v>329-006</v>
          </cell>
          <cell r="D848" t="str">
            <v>BADANIE MUTACJI GENU PALB2 CAŁY GEN  - KROJENIE PREPARATU, IZOLACJA DNA, REAKCJA PCR, SEKWENCJONOWANIE, OCZYSZCZANIE PRODUKTU I WYPISANIE WYNIKU</v>
          </cell>
          <cell r="E848">
            <v>0</v>
          </cell>
        </row>
        <row r="849">
          <cell r="C849" t="str">
            <v>329-007</v>
          </cell>
          <cell r="D849" t="str">
            <v>DIAGNOSTYKA AMPLIFIKACJI GENU PIK3CA METODĄ REAL-TIME PCR - KROJENIE PREPARATU, IZOLACJA DNA I REAKCJA AMPLIFIKACJI</v>
          </cell>
          <cell r="E849">
            <v>0</v>
          </cell>
        </row>
        <row r="850">
          <cell r="C850" t="str">
            <v>329-008</v>
          </cell>
          <cell r="D850" t="str">
            <v>ANALIZA MUTACJI PTEN METODAMI SEKWENCJONOWANIA I PCR-SSCP - SEKWENCJONOWANIE I OCZYSZCZANIE PRODUKTU</v>
          </cell>
          <cell r="E850">
            <v>0</v>
          </cell>
        </row>
        <row r="851">
          <cell r="C851" t="str">
            <v>329-009</v>
          </cell>
          <cell r="D851" t="str">
            <v>IZOLACJA DNA Z BLOKU PARAFINOWEGO</v>
          </cell>
          <cell r="E851">
            <v>0</v>
          </cell>
        </row>
        <row r="852">
          <cell r="C852" t="str">
            <v>329-010</v>
          </cell>
          <cell r="D852" t="str">
            <v>DIAGNOSTYKA MOLEKULARNA CZERNIAKA (EKSON 11, 9, 13 I 17 C-KIT)</v>
          </cell>
          <cell r="E852">
            <v>0</v>
          </cell>
        </row>
        <row r="853">
          <cell r="C853" t="str">
            <v>329-011</v>
          </cell>
          <cell r="D853" t="str">
            <v>DIAGNOSTYKA MOLEKULARNA GIST V.1 (EKSON 11 C-KIT)</v>
          </cell>
          <cell r="E853">
            <v>0</v>
          </cell>
        </row>
        <row r="854">
          <cell r="C854" t="str">
            <v>329-012</v>
          </cell>
          <cell r="D854" t="str">
            <v>DIAGNOSTYKA MOLEKULARNA GIST V.2 (EKSON 11 I 9 C-KIT ORAZ 18 PDGFRA)</v>
          </cell>
          <cell r="E854">
            <v>0</v>
          </cell>
        </row>
        <row r="855">
          <cell r="C855" t="str">
            <v>329-013</v>
          </cell>
          <cell r="D855" t="str">
            <v>DIAGNOSTYKA MOLEKULARNA GIST V.3 (EKSON 11,9,13,17 C-KIT ORAZ 12,14,18 PDGFRA)</v>
          </cell>
          <cell r="E855">
            <v>0</v>
          </cell>
        </row>
        <row r="856">
          <cell r="C856" t="str">
            <v>329-014</v>
          </cell>
          <cell r="D856" t="str">
            <v>IDENTYFIKACJA MUTACJI W EGFR U CHORYCH NA RAKA PŁUCA (COBAS Z 480, ROCHE)</v>
          </cell>
          <cell r="E856">
            <v>0</v>
          </cell>
        </row>
        <row r="857">
          <cell r="C857" t="str">
            <v>329-015</v>
          </cell>
          <cell r="D857" t="str">
            <v>IDENTYFIKACJA MUTACJI W BRAF U CHORYCH NA CZERNIAKA (COBAS Z 480, ROCHE)</v>
          </cell>
          <cell r="E857">
            <v>0</v>
          </cell>
        </row>
        <row r="858">
          <cell r="C858" t="str">
            <v>329-016</v>
          </cell>
          <cell r="D858" t="str">
            <v>PRZYGOTOWANIE MATERIAŁU DO BADANIA MOLEKULARNEGO</v>
          </cell>
          <cell r="E858">
            <v>0</v>
          </cell>
        </row>
        <row r="859">
          <cell r="C859" t="str">
            <v>329-017</v>
          </cell>
          <cell r="D859" t="str">
            <v xml:space="preserve">POBRANIE WYCINKA Z MAŁEGO MATERIAŁU I WYKONANIE PREPARATÓW HISTOLOGICZNYCH (BEZ ICH OCENY) </v>
          </cell>
          <cell r="E859">
            <v>0</v>
          </cell>
        </row>
        <row r="860">
          <cell r="C860" t="str">
            <v>329-018</v>
          </cell>
          <cell r="D860" t="str">
            <v>WYKONANIE I OCENA REAKCJI IMMUNOHISTOCHEMICZNEJ W MATERIALE Z BLOCZKA PARAFINOWEGO DLA BIAŁKA P53</v>
          </cell>
          <cell r="E860">
            <v>0</v>
          </cell>
        </row>
        <row r="861">
          <cell r="C861" t="str">
            <v>329-019</v>
          </cell>
          <cell r="D861" t="str">
            <v>WYKONANIE I OCENA REAKCJI IMMUNOHISTOCHEMICZNEJ W MATERIALE Z BLOCZKA PARAFINOWEGO (BEZ PRZECIWCIAŁA PIERWOTNEGO)</v>
          </cell>
          <cell r="E861">
            <v>0</v>
          </cell>
        </row>
        <row r="862">
          <cell r="C862" t="str">
            <v>329-020</v>
          </cell>
          <cell r="D862" t="str">
            <v xml:space="preserve">KROJENIE PREPARATÓW HISTOLOGICZNYCH (3-4Μ) Z BLOCZKA PARAFINOWEGO </v>
          </cell>
          <cell r="E862">
            <v>20</v>
          </cell>
        </row>
        <row r="863">
          <cell r="C863" t="str">
            <v>329-021</v>
          </cell>
          <cell r="D863" t="str">
            <v xml:space="preserve">BADANIE AMPLIFIKACJI GENU PIK3CA METODĄ REAL-TIME PCR </v>
          </cell>
          <cell r="E863">
            <v>500</v>
          </cell>
        </row>
        <row r="864">
          <cell r="C864" t="str">
            <v>329-022</v>
          </cell>
          <cell r="D864" t="str">
            <v>BADANIE MUTACJI WYBRANEGO GENU  (JEDEN EKSON) METODĄ SEKWENCJONOWANIA (KRAS, KIT, PDGFRA, EGFR, HER2, BRAF, TP53, PTEN, PIK3CA, BRCA1, NBS, PALB2, INNE).</v>
          </cell>
          <cell r="E864">
            <v>390.004329949225</v>
          </cell>
        </row>
        <row r="865">
          <cell r="C865" t="str">
            <v>329-023</v>
          </cell>
          <cell r="D865" t="str">
            <v>UZUPEŁNIENIE BADANIA MUTACJI GENU (KAŻDY KOLEJNY EKSON)  METODĄ SEKWENCJONOWANIA ( KIT, PDGFRA, EGFR, TP53, PTEN, PIK3CA, BRCA1, NBS, PALB2, INNE).</v>
          </cell>
          <cell r="E865">
            <v>159.99677334486523</v>
          </cell>
        </row>
        <row r="866">
          <cell r="C866" t="str">
            <v>329-024</v>
          </cell>
          <cell r="D866" t="str">
            <v>BADANIE MUTACJI GENU EGFR METODĄ REAL-TIME PCR (COBAS Z 480, ROCHE)</v>
          </cell>
          <cell r="E866">
            <v>280.00467327399662</v>
          </cell>
        </row>
        <row r="867">
          <cell r="C867" t="str">
            <v>329-025</v>
          </cell>
          <cell r="D867" t="str">
            <v>BADANIE MUTACJI GENU BRAF METODĄ REAL-TIME PCR (COBAS Z 480, ROCHE)</v>
          </cell>
          <cell r="E867">
            <v>249.99569904662494</v>
          </cell>
        </row>
        <row r="868">
          <cell r="C868" t="str">
            <v>329-026</v>
          </cell>
          <cell r="D868" t="str">
            <v>OCENA EKSPRESJI BIAŁEK MLH1, MLH2 I MSH6 METODĄ  IMMUNOHISTOCHEMICZNĄ (SKRAWKI PARAFINOWE)</v>
          </cell>
          <cell r="E868">
            <v>360</v>
          </cell>
        </row>
        <row r="869">
          <cell r="C869" t="str">
            <v>329-027</v>
          </cell>
          <cell r="D869" t="str">
            <v xml:space="preserve">OCENA EKSPRESJI BIAŁAKA TP53 METODĄ  IMMUNOHISTOCHEMICZNĄ (SKRAWEK PARAFINOWY) </v>
          </cell>
          <cell r="E869">
            <v>170.00296375251</v>
          </cell>
        </row>
        <row r="870">
          <cell r="C870" t="str">
            <v>329-028</v>
          </cell>
          <cell r="D870" t="str">
            <v>OCENA EKSPRESJI WSKAZANEGO BIAŁKA METODĄ IMMUNOHISTOCHEMICZNĄ Z USTAWIENIEM METODY (SKRAWEK PARAFINOWY)</v>
          </cell>
          <cell r="E870">
            <v>1200.0032831131848</v>
          </cell>
        </row>
        <row r="871">
          <cell r="C871" t="str">
            <v>329-029</v>
          </cell>
          <cell r="D871" t="str">
            <v>OCENA EKSPRESJI WSKAZANEGO BIAŁKA METODĄ IMMUNOHISTOCHEMICZNĄ USTAWIONĄ METODĄ (SKRAWEK PARAFINOWY)</v>
          </cell>
          <cell r="E871">
            <v>170.00147168997898</v>
          </cell>
        </row>
        <row r="872">
          <cell r="C872" t="str">
            <v>329-030</v>
          </cell>
          <cell r="D872" t="str">
            <v xml:space="preserve">KARIOTYP KOMÓREK NOWOTWOROWYCH </v>
          </cell>
          <cell r="E872">
            <v>520</v>
          </cell>
        </row>
        <row r="873">
          <cell r="C873" t="str">
            <v>329-031</v>
          </cell>
          <cell r="D873" t="str">
            <v xml:space="preserve">STATUS GENU METODĄ FISH UZUPEŁNIAJĄCE </v>
          </cell>
          <cell r="E873">
            <v>460</v>
          </cell>
        </row>
        <row r="874">
          <cell r="C874" t="str">
            <v>329-032</v>
          </cell>
          <cell r="D874" t="str">
            <v xml:space="preserve">STATUS GENU/CHROMOSOMU METODĄ FISH </v>
          </cell>
          <cell r="E874">
            <v>670</v>
          </cell>
        </row>
        <row r="875">
          <cell r="C875" t="str">
            <v>329-033</v>
          </cell>
          <cell r="D875" t="str">
            <v xml:space="preserve">STATUS GENU METODĄ FISH W KOMÓRKACH IZOLOWANYCH ZE SKRAWKÓW PARAFINOWVCH </v>
          </cell>
          <cell r="E875">
            <v>820</v>
          </cell>
        </row>
        <row r="876">
          <cell r="C876" t="str">
            <v>329-034</v>
          </cell>
          <cell r="D876" t="str">
            <v>CZYNNIKI PROGNOSTYCZNE W CLL/SLL METODĄ FISH</v>
          </cell>
          <cell r="E876">
            <v>1100</v>
          </cell>
        </row>
        <row r="877">
          <cell r="C877" t="str">
            <v>329-035</v>
          </cell>
          <cell r="D877" t="str">
            <v xml:space="preserve">CZYNNIKI PROGNOSTYCZNE W SZPCZAKU PLAZMOCYTOWYM METODĄ CIG-FISH </v>
          </cell>
          <cell r="E877">
            <v>1800</v>
          </cell>
        </row>
        <row r="878">
          <cell r="C878" t="str">
            <v>329-036</v>
          </cell>
          <cell r="D878" t="str">
            <v xml:space="preserve">HODOWLA IN VITRO I UTRWALANIE KOMÓREK NOWOTWOROWYCH </v>
          </cell>
          <cell r="E878">
            <v>220</v>
          </cell>
        </row>
        <row r="879">
          <cell r="C879" t="str">
            <v>329-037</v>
          </cell>
          <cell r="D879" t="str">
            <v/>
          </cell>
          <cell r="E879">
            <v>0</v>
          </cell>
        </row>
        <row r="880">
          <cell r="C880" t="str">
            <v>329-038</v>
          </cell>
          <cell r="D880" t="str">
            <v/>
          </cell>
          <cell r="E880">
            <v>0</v>
          </cell>
        </row>
        <row r="881">
          <cell r="C881" t="str">
            <v>329-039</v>
          </cell>
          <cell r="D881" t="str">
            <v/>
          </cell>
          <cell r="E881">
            <v>0</v>
          </cell>
        </row>
        <row r="882">
          <cell r="C882" t="str">
            <v>329-040</v>
          </cell>
          <cell r="D882" t="str">
            <v/>
          </cell>
          <cell r="E882">
            <v>0</v>
          </cell>
        </row>
        <row r="883">
          <cell r="C883" t="str">
            <v>329-041</v>
          </cell>
          <cell r="D883" t="str">
            <v/>
          </cell>
          <cell r="E883">
            <v>0</v>
          </cell>
        </row>
        <row r="884">
          <cell r="C884" t="str">
            <v>329-042</v>
          </cell>
          <cell r="D884" t="str">
            <v/>
          </cell>
          <cell r="E884">
            <v>0</v>
          </cell>
        </row>
        <row r="885">
          <cell r="C885" t="str">
            <v>329-043</v>
          </cell>
          <cell r="D885" t="str">
            <v/>
          </cell>
          <cell r="E885">
            <v>0</v>
          </cell>
        </row>
        <row r="886">
          <cell r="C886" t="str">
            <v>329-044</v>
          </cell>
          <cell r="D886" t="str">
            <v/>
          </cell>
          <cell r="E886">
            <v>0</v>
          </cell>
        </row>
        <row r="887">
          <cell r="C887" t="str">
            <v>329-045</v>
          </cell>
          <cell r="D887" t="str">
            <v/>
          </cell>
          <cell r="E887">
            <v>0</v>
          </cell>
        </row>
        <row r="888">
          <cell r="C888" t="str">
            <v>329-046</v>
          </cell>
          <cell r="D888" t="str">
            <v/>
          </cell>
          <cell r="E888">
            <v>0</v>
          </cell>
        </row>
        <row r="889">
          <cell r="C889" t="str">
            <v>329-047</v>
          </cell>
          <cell r="D889" t="str">
            <v/>
          </cell>
          <cell r="E889">
            <v>0</v>
          </cell>
        </row>
        <row r="890">
          <cell r="C890" t="str">
            <v>329-048</v>
          </cell>
          <cell r="D890" t="str">
            <v/>
          </cell>
          <cell r="E890">
            <v>0</v>
          </cell>
        </row>
        <row r="891">
          <cell r="C891" t="str">
            <v>329-049</v>
          </cell>
          <cell r="D891" t="str">
            <v/>
          </cell>
          <cell r="E891">
            <v>0</v>
          </cell>
        </row>
        <row r="892">
          <cell r="C892" t="str">
            <v>329-050</v>
          </cell>
          <cell r="D892" t="str">
            <v>OZNACZENIE LICZBY KOPII GENU HER METODĄ FISH BEZ KOSZTU SONDY (SKRAWKI PARAFINOWE)</v>
          </cell>
          <cell r="E892">
            <v>200</v>
          </cell>
        </row>
        <row r="893">
          <cell r="C893" t="str">
            <v>329-051</v>
          </cell>
          <cell r="D893" t="str">
            <v>OZNACZENIE LICZBY KOPII GENU METODĄ FISH (SKRAWKI PARAFINOWE)</v>
          </cell>
          <cell r="E893">
            <v>700</v>
          </cell>
        </row>
        <row r="894">
          <cell r="C894" t="str">
            <v>329-052</v>
          </cell>
          <cell r="D894" t="str">
            <v>OZNACZENIE REARANŻACJI  GENU METODĄ FISH (SKRAWKI PARAFINOWE)</v>
          </cell>
          <cell r="E894">
            <v>700</v>
          </cell>
        </row>
        <row r="895">
          <cell r="C895" t="str">
            <v>329-053</v>
          </cell>
          <cell r="D895" t="str">
            <v>OZNACZENIE TRANSLOKACJI W GENIE SS18 METODĄ FISH</v>
          </cell>
          <cell r="E895">
            <v>0</v>
          </cell>
        </row>
        <row r="896">
          <cell r="C896" t="str">
            <v>329-054</v>
          </cell>
          <cell r="D896" t="str">
            <v>OZNACZENIE TRANSLOKACJI W GENIE EWSR1 METODĄ FISH</v>
          </cell>
          <cell r="E896">
            <v>0</v>
          </cell>
        </row>
        <row r="897">
          <cell r="C897" t="str">
            <v>329-055</v>
          </cell>
          <cell r="D897" t="str">
            <v>OZNACZENIE TRANSLOKACJI W GENIE FOXO1 LUB FUS LUB DDIT3 METODĄ FISH</v>
          </cell>
          <cell r="E897">
            <v>0</v>
          </cell>
        </row>
        <row r="898">
          <cell r="C898" t="str">
            <v>329-056</v>
          </cell>
          <cell r="D898" t="str">
            <v>OZNACZENIE GENU HER2 METODĄ FISH (Z UWZGLĘDNIENIEM KOSZTU SONDY)</v>
          </cell>
          <cell r="E898">
            <v>0</v>
          </cell>
        </row>
        <row r="899">
          <cell r="C899" t="str">
            <v>329-057</v>
          </cell>
          <cell r="D899">
            <v>0</v>
          </cell>
          <cell r="E899">
            <v>0</v>
          </cell>
        </row>
        <row r="900">
          <cell r="C900" t="str">
            <v>329-058</v>
          </cell>
          <cell r="D900">
            <v>0</v>
          </cell>
          <cell r="E900">
            <v>0</v>
          </cell>
        </row>
        <row r="901">
          <cell r="C901" t="str">
            <v>329-059</v>
          </cell>
          <cell r="D901">
            <v>0</v>
          </cell>
          <cell r="E901">
            <v>0</v>
          </cell>
        </row>
        <row r="902">
          <cell r="C902" t="str">
            <v>329-060</v>
          </cell>
          <cell r="D902">
            <v>0</v>
          </cell>
          <cell r="E902">
            <v>0</v>
          </cell>
        </row>
        <row r="903">
          <cell r="C903" t="str">
            <v>329-061</v>
          </cell>
          <cell r="D903">
            <v>0</v>
          </cell>
          <cell r="E903">
            <v>0</v>
          </cell>
        </row>
        <row r="904">
          <cell r="C904" t="str">
            <v>329-062</v>
          </cell>
          <cell r="D904">
            <v>0</v>
          </cell>
          <cell r="E904">
            <v>0</v>
          </cell>
        </row>
        <row r="905">
          <cell r="C905" t="str">
            <v>329-063</v>
          </cell>
          <cell r="D905">
            <v>0</v>
          </cell>
          <cell r="E905">
            <v>0</v>
          </cell>
        </row>
        <row r="906">
          <cell r="C906" t="str">
            <v>329-064</v>
          </cell>
          <cell r="D906">
            <v>0</v>
          </cell>
          <cell r="E906">
            <v>0</v>
          </cell>
        </row>
        <row r="907">
          <cell r="C907" t="str">
            <v>329-065</v>
          </cell>
          <cell r="D907">
            <v>0</v>
          </cell>
          <cell r="E907">
            <v>0</v>
          </cell>
        </row>
        <row r="908">
          <cell r="C908" t="str">
            <v>329-066</v>
          </cell>
          <cell r="D908">
            <v>0</v>
          </cell>
          <cell r="E908">
            <v>0</v>
          </cell>
        </row>
        <row r="909">
          <cell r="C909" t="str">
            <v>329-067</v>
          </cell>
          <cell r="D909">
            <v>0</v>
          </cell>
          <cell r="E909">
            <v>0</v>
          </cell>
        </row>
        <row r="910">
          <cell r="C910" t="str">
            <v>329-068</v>
          </cell>
          <cell r="D910">
            <v>0</v>
          </cell>
          <cell r="E910">
            <v>0</v>
          </cell>
        </row>
        <row r="911">
          <cell r="C911" t="str">
            <v>329-069</v>
          </cell>
          <cell r="D911">
            <v>0</v>
          </cell>
          <cell r="E911">
            <v>0</v>
          </cell>
        </row>
        <row r="912">
          <cell r="C912" t="str">
            <v>329-070</v>
          </cell>
          <cell r="D912">
            <v>0</v>
          </cell>
          <cell r="E912">
            <v>0</v>
          </cell>
        </row>
        <row r="913">
          <cell r="C913" t="str">
            <v>329-071</v>
          </cell>
          <cell r="D913">
            <v>0</v>
          </cell>
          <cell r="E913">
            <v>0</v>
          </cell>
        </row>
        <row r="914">
          <cell r="C914" t="str">
            <v>329-072</v>
          </cell>
          <cell r="D914">
            <v>0</v>
          </cell>
          <cell r="E914">
            <v>0</v>
          </cell>
        </row>
        <row r="915">
          <cell r="C915" t="str">
            <v>329-073</v>
          </cell>
          <cell r="D915">
            <v>0</v>
          </cell>
          <cell r="E915">
            <v>0</v>
          </cell>
        </row>
        <row r="916">
          <cell r="C916" t="str">
            <v>329-074</v>
          </cell>
          <cell r="D916">
            <v>0</v>
          </cell>
          <cell r="E916">
            <v>0</v>
          </cell>
        </row>
        <row r="917">
          <cell r="C917" t="str">
            <v>329-075</v>
          </cell>
          <cell r="D917">
            <v>0</v>
          </cell>
          <cell r="E917">
            <v>0</v>
          </cell>
        </row>
        <row r="918">
          <cell r="C918" t="str">
            <v>329-076</v>
          </cell>
          <cell r="D918">
            <v>0</v>
          </cell>
          <cell r="E918">
            <v>0</v>
          </cell>
        </row>
        <row r="919">
          <cell r="C919" t="str">
            <v>329-077</v>
          </cell>
          <cell r="D919">
            <v>0</v>
          </cell>
          <cell r="E919">
            <v>0</v>
          </cell>
        </row>
        <row r="920">
          <cell r="C920" t="str">
            <v>329-078</v>
          </cell>
          <cell r="D920">
            <v>0</v>
          </cell>
          <cell r="E920">
            <v>0</v>
          </cell>
        </row>
        <row r="921">
          <cell r="C921" t="str">
            <v>329-079</v>
          </cell>
          <cell r="D921">
            <v>0</v>
          </cell>
          <cell r="E921">
            <v>0</v>
          </cell>
        </row>
        <row r="922">
          <cell r="C922" t="str">
            <v>329-080</v>
          </cell>
          <cell r="D922">
            <v>0</v>
          </cell>
          <cell r="E922">
            <v>0</v>
          </cell>
        </row>
        <row r="923">
          <cell r="C923" t="str">
            <v>329-081</v>
          </cell>
          <cell r="D923">
            <v>0</v>
          </cell>
          <cell r="E923">
            <v>0</v>
          </cell>
        </row>
        <row r="924">
          <cell r="C924" t="str">
            <v>329-082</v>
          </cell>
          <cell r="D924">
            <v>0</v>
          </cell>
          <cell r="E924">
            <v>0</v>
          </cell>
        </row>
        <row r="925">
          <cell r="C925" t="str">
            <v>329-083</v>
          </cell>
          <cell r="D925">
            <v>0</v>
          </cell>
          <cell r="E925">
            <v>0</v>
          </cell>
        </row>
        <row r="926">
          <cell r="C926" t="str">
            <v>329-084</v>
          </cell>
          <cell r="D926">
            <v>0</v>
          </cell>
          <cell r="E926">
            <v>0</v>
          </cell>
        </row>
        <row r="927">
          <cell r="C927" t="str">
            <v>329-085</v>
          </cell>
          <cell r="D927">
            <v>0</v>
          </cell>
          <cell r="E927">
            <v>0</v>
          </cell>
        </row>
        <row r="928">
          <cell r="C928" t="str">
            <v>329-086</v>
          </cell>
          <cell r="D928">
            <v>0</v>
          </cell>
          <cell r="E928">
            <v>0</v>
          </cell>
        </row>
        <row r="929">
          <cell r="C929" t="str">
            <v>329-087</v>
          </cell>
          <cell r="D929">
            <v>0</v>
          </cell>
          <cell r="E929">
            <v>0</v>
          </cell>
        </row>
        <row r="930">
          <cell r="C930" t="str">
            <v>329-088</v>
          </cell>
          <cell r="D930">
            <v>0</v>
          </cell>
          <cell r="E930">
            <v>0</v>
          </cell>
        </row>
        <row r="931">
          <cell r="C931" t="str">
            <v>329-089</v>
          </cell>
          <cell r="D931">
            <v>0</v>
          </cell>
          <cell r="E931">
            <v>0</v>
          </cell>
        </row>
        <row r="932">
          <cell r="C932" t="str">
            <v>329-090</v>
          </cell>
          <cell r="D932">
            <v>0</v>
          </cell>
          <cell r="E932">
            <v>0</v>
          </cell>
        </row>
        <row r="933">
          <cell r="C933" t="str">
            <v>329-091</v>
          </cell>
          <cell r="D933">
            <v>0</v>
          </cell>
          <cell r="E933">
            <v>0</v>
          </cell>
        </row>
        <row r="934">
          <cell r="C934" t="str">
            <v>329-092</v>
          </cell>
          <cell r="D934">
            <v>0</v>
          </cell>
          <cell r="E934">
            <v>0</v>
          </cell>
        </row>
        <row r="935">
          <cell r="C935" t="str">
            <v>329-093</v>
          </cell>
          <cell r="D935">
            <v>0</v>
          </cell>
          <cell r="E935">
            <v>0</v>
          </cell>
        </row>
        <row r="936">
          <cell r="C936" t="str">
            <v>329-094</v>
          </cell>
          <cell r="D936">
            <v>0</v>
          </cell>
          <cell r="E936">
            <v>0</v>
          </cell>
        </row>
        <row r="937">
          <cell r="C937" t="str">
            <v>329-095</v>
          </cell>
          <cell r="D937">
            <v>0</v>
          </cell>
          <cell r="E937">
            <v>0</v>
          </cell>
        </row>
        <row r="938">
          <cell r="C938" t="str">
            <v>329-096</v>
          </cell>
          <cell r="D938">
            <v>0</v>
          </cell>
          <cell r="E938">
            <v>0</v>
          </cell>
        </row>
        <row r="939">
          <cell r="C939" t="str">
            <v>329-097</v>
          </cell>
          <cell r="D939">
            <v>0</v>
          </cell>
          <cell r="E939">
            <v>0</v>
          </cell>
        </row>
        <row r="940">
          <cell r="C940" t="str">
            <v>329-098</v>
          </cell>
          <cell r="D940">
            <v>0</v>
          </cell>
          <cell r="E940">
            <v>0</v>
          </cell>
        </row>
        <row r="941">
          <cell r="C941" t="str">
            <v>329-099</v>
          </cell>
          <cell r="D941">
            <v>0</v>
          </cell>
          <cell r="E941">
            <v>0</v>
          </cell>
        </row>
        <row r="942">
          <cell r="C942" t="str">
            <v>329-100</v>
          </cell>
          <cell r="D942">
            <v>0</v>
          </cell>
          <cell r="E942">
            <v>0</v>
          </cell>
        </row>
        <row r="943">
          <cell r="C943" t="str">
            <v>329-101</v>
          </cell>
          <cell r="D943" t="str">
            <v>BADANIE MUTACJI GENU KRAS (TRZY EKSONY: 2,3,4) METODĄ REAL TIME PCR (CE-IVD)</v>
          </cell>
          <cell r="E943">
            <v>750</v>
          </cell>
        </row>
        <row r="944">
          <cell r="C944" t="str">
            <v>329-102</v>
          </cell>
          <cell r="D944" t="str">
            <v>BADANIE MUTACJI GENU NRAS (TRZY EKSONY: 2,3,4) METODĄ REAL TIME PCR (CE-IVD)</v>
          </cell>
          <cell r="E944">
            <v>530</v>
          </cell>
        </row>
        <row r="945">
          <cell r="C945" t="str">
            <v>329-103</v>
          </cell>
          <cell r="D945">
            <v>0</v>
          </cell>
          <cell r="E945">
            <v>0</v>
          </cell>
        </row>
        <row r="946">
          <cell r="C946" t="str">
            <v>329-104</v>
          </cell>
          <cell r="D946">
            <v>0</v>
          </cell>
          <cell r="E946">
            <v>0</v>
          </cell>
        </row>
        <row r="947">
          <cell r="C947" t="str">
            <v>329-105</v>
          </cell>
          <cell r="D947">
            <v>0</v>
          </cell>
          <cell r="E947">
            <v>0</v>
          </cell>
        </row>
        <row r="948">
          <cell r="C948" t="str">
            <v>329-106</v>
          </cell>
          <cell r="D948">
            <v>0</v>
          </cell>
          <cell r="E948">
            <v>0</v>
          </cell>
        </row>
        <row r="949">
          <cell r="C949" t="str">
            <v>329-107</v>
          </cell>
          <cell r="D949">
            <v>0</v>
          </cell>
          <cell r="E949">
            <v>0</v>
          </cell>
        </row>
        <row r="950">
          <cell r="C950" t="str">
            <v>329-108</v>
          </cell>
          <cell r="D950">
            <v>0</v>
          </cell>
          <cell r="E950">
            <v>0</v>
          </cell>
        </row>
        <row r="951">
          <cell r="C951" t="str">
            <v>329-109</v>
          </cell>
          <cell r="D951">
            <v>0</v>
          </cell>
          <cell r="E951">
            <v>0</v>
          </cell>
        </row>
        <row r="952">
          <cell r="C952" t="str">
            <v>329-110</v>
          </cell>
          <cell r="D952">
            <v>0</v>
          </cell>
          <cell r="E952">
            <v>0</v>
          </cell>
        </row>
        <row r="953">
          <cell r="D953">
            <v>0</v>
          </cell>
          <cell r="E953">
            <v>0</v>
          </cell>
        </row>
        <row r="954">
          <cell r="D954" t="str">
            <v>ZAKŁAD PATOLOGII
 Pracownia Mikroskopii Elektronowej</v>
          </cell>
          <cell r="E954">
            <v>0</v>
          </cell>
        </row>
        <row r="956">
          <cell r="C956" t="str">
            <v xml:space="preserve">Wewnętrzny 
KOD
 procedury </v>
          </cell>
          <cell r="D956" t="str">
            <v>Pełna nazwa badania</v>
          </cell>
          <cell r="E956" t="str">
            <v>Cena 
sprzedaży 
2014</v>
          </cell>
        </row>
        <row r="957">
          <cell r="C957" t="str">
            <v>325-001</v>
          </cell>
          <cell r="D957" t="str">
            <v>BADANIE MIKROSKOPOWO-ELEKTRONOWE MATERIAŁU POOPERACYJNEGO Z ZATOPIENIEM W 1-4 BLOCZKÓW EPONOWYCH, OCENĄ I WYKONANIEM DOKUMENTACJI</v>
          </cell>
          <cell r="E957">
            <v>928</v>
          </cell>
        </row>
        <row r="958">
          <cell r="C958" t="str">
            <v>325-002</v>
          </cell>
          <cell r="D958" t="str">
            <v>BADANIE MIKROSKOPOWO-ELEKTRONOWE MATERIAŁU POOPERACYJNEGO Z ZATOPIENIEM W 5-8 BLOCZKÓW EPONOWYCH, OCENĄ I WYKONANIEM DOKUMENTACJI</v>
          </cell>
          <cell r="E958">
            <v>1157</v>
          </cell>
        </row>
        <row r="959">
          <cell r="C959" t="str">
            <v>325-003</v>
          </cell>
          <cell r="D959" t="str">
            <v>BADANIE MIKROSKOPOWO-ELEKTRONOWE MATERIAŁU POBRANEGO Z BLOCZKA PARAFINOWEGO Z ZATOPIENIEM W 1-4 BLOCZKÓW EPONOWYCH, OCENĄ I WYKONANIEM DOKUMENTACJI</v>
          </cell>
          <cell r="E959">
            <v>1153</v>
          </cell>
        </row>
        <row r="960">
          <cell r="C960" t="str">
            <v>325-004</v>
          </cell>
          <cell r="D960" t="str">
            <v>KONSULTACYJNE BADANIE W MIKROSKOPIE ELEKTRONOWYM MATERIAŁU NADESŁANEGO W BLOCZKACH EPONOWYCH - OCENA 1 BLOCZKA</v>
          </cell>
          <cell r="E960">
            <v>276</v>
          </cell>
        </row>
        <row r="961">
          <cell r="C961" t="str">
            <v>325-005</v>
          </cell>
          <cell r="D961" t="str">
            <v>KONSULTACYJNE BADANIE W MIKROSKOPIE ELEKTRONOWYM MATERIAŁU NADESŁANEGO W POSTACI SIATEK - OCENA 1-3 SIATEK</v>
          </cell>
          <cell r="E961">
            <v>123</v>
          </cell>
        </row>
        <row r="962">
          <cell r="D962">
            <v>0</v>
          </cell>
          <cell r="E962">
            <v>0</v>
          </cell>
        </row>
        <row r="963">
          <cell r="D963" t="str">
            <v>ZAKŁAD PATOLOGII
 Pracownia Cytometrii Przepływowej</v>
          </cell>
          <cell r="E963">
            <v>0</v>
          </cell>
        </row>
        <row r="965">
          <cell r="C965" t="str">
            <v xml:space="preserve">Wewnętrzny 
KOD
 procedury </v>
          </cell>
          <cell r="D965" t="str">
            <v>Pełna nazwa badania</v>
          </cell>
          <cell r="E965" t="str">
            <v>Cena 
sprzedaży 
2014</v>
          </cell>
        </row>
        <row r="966">
          <cell r="C966" t="str">
            <v>326-001</v>
          </cell>
          <cell r="D966" t="str">
            <v>T-LGL - USTALENIE ROZPOZNANIA</v>
          </cell>
          <cell r="E966">
            <v>766</v>
          </cell>
        </row>
        <row r="967">
          <cell r="C967" t="str">
            <v>326-002</v>
          </cell>
          <cell r="D967" t="str">
            <v>B- LYMPHOMA - USTALENIE ROZPOZNANIA</v>
          </cell>
          <cell r="E967">
            <v>915</v>
          </cell>
        </row>
        <row r="968">
          <cell r="C968" t="str">
            <v>326-003</v>
          </cell>
          <cell r="D968" t="str">
            <v>SLL/CLL - USTALENIE ROZPOZNANIA</v>
          </cell>
          <cell r="E968">
            <v>966</v>
          </cell>
        </row>
        <row r="969">
          <cell r="C969" t="str">
            <v>326-004</v>
          </cell>
          <cell r="D969" t="str">
            <v>PCM - USTALENIE ROZPOZNANIA</v>
          </cell>
          <cell r="E969">
            <v>501</v>
          </cell>
        </row>
        <row r="970">
          <cell r="C970" t="str">
            <v>326-005</v>
          </cell>
          <cell r="D970" t="str">
            <v>T-LBL - USTALENIE ROZPOZNANIA</v>
          </cell>
          <cell r="E970">
            <v>1010</v>
          </cell>
        </row>
        <row r="971">
          <cell r="C971" t="str">
            <v>326-006</v>
          </cell>
          <cell r="D971" t="str">
            <v>PANEL 1-7 (KREW,SZPIK)</v>
          </cell>
          <cell r="E971">
            <v>410</v>
          </cell>
        </row>
        <row r="972">
          <cell r="C972" t="str">
            <v>326-007</v>
          </cell>
          <cell r="D972" t="str">
            <v>PANEL WSTĘPNY NA CHŁONIAKA (KREW, SZPIK)</v>
          </cell>
          <cell r="E972">
            <v>356</v>
          </cell>
        </row>
        <row r="973">
          <cell r="C973" t="str">
            <v>326-008</v>
          </cell>
          <cell r="D973" t="str">
            <v>PANEL NA CHŁONIAKI T-KOMÓRKOWE</v>
          </cell>
          <cell r="E973">
            <v>957</v>
          </cell>
        </row>
        <row r="974">
          <cell r="C974" t="str">
            <v>326-009</v>
          </cell>
          <cell r="D974" t="str">
            <v>PANEL NA BL</v>
          </cell>
          <cell r="E974">
            <v>1253</v>
          </cell>
        </row>
        <row r="975">
          <cell r="C975" t="str">
            <v>326-010</v>
          </cell>
          <cell r="D975" t="str">
            <v>PANEL NA CHŁONIAKI HCL/SMZL</v>
          </cell>
          <cell r="E975">
            <v>961</v>
          </cell>
        </row>
        <row r="976">
          <cell r="C976" t="str">
            <v>326-011</v>
          </cell>
          <cell r="D976" t="str">
            <v>PANEL NA CLL/SLL/MCL (NOWY CYTOMETR)</v>
          </cell>
          <cell r="E976">
            <v>968</v>
          </cell>
        </row>
        <row r="977">
          <cell r="C977" t="str">
            <v>326-012</v>
          </cell>
          <cell r="D977" t="str">
            <v>PANEL 1-7 (WĘZEŁ CHŁONNY)</v>
          </cell>
          <cell r="E977">
            <v>525</v>
          </cell>
        </row>
        <row r="978">
          <cell r="C978" t="str">
            <v>326-013</v>
          </cell>
          <cell r="D978" t="str">
            <v>PANEL WSTĘPNY NA CHŁONIAKA (WĘZEŁ CHŁONNY)</v>
          </cell>
          <cell r="E978">
            <v>470</v>
          </cell>
        </row>
        <row r="979">
          <cell r="C979" t="str">
            <v>326-014</v>
          </cell>
          <cell r="D979" t="str">
            <v>PROCEDURA OCENY WYNIKU CYTOGENETYCZNO-MOLEKULARNEGO ZPF</v>
          </cell>
          <cell r="E979">
            <v>114</v>
          </cell>
        </row>
        <row r="980">
          <cell r="C980" t="str">
            <v>326-015</v>
          </cell>
          <cell r="D980" t="str">
            <v>WYBARWIENIE MGG</v>
          </cell>
          <cell r="E980">
            <v>63</v>
          </cell>
        </row>
        <row r="981">
          <cell r="C981" t="str">
            <v>326-016</v>
          </cell>
          <cell r="D981" t="str">
            <v>WYBARWIENIE HE  1 SZKIEŁKO</v>
          </cell>
          <cell r="E981">
            <v>59</v>
          </cell>
        </row>
        <row r="982">
          <cell r="C982" t="str">
            <v>326-017</v>
          </cell>
          <cell r="D982" t="str">
            <v>PREPARAT CYTOLOGICZNY [ODWIROWANY 2 SZTUKI MG I HE] Z PMR I INNYCH PŁYNÓW</v>
          </cell>
          <cell r="E982">
            <v>67</v>
          </cell>
        </row>
        <row r="983">
          <cell r="C983" t="str">
            <v>326-018</v>
          </cell>
          <cell r="D983" t="str">
            <v>WYKONANIE ROZMAZU SZPIK/KREW NA 2 SZKIEŁKA</v>
          </cell>
          <cell r="E983">
            <v>37</v>
          </cell>
        </row>
        <row r="984">
          <cell r="C984" t="str">
            <v>326-019</v>
          </cell>
          <cell r="D984" t="str">
            <v>IZOLACJA LIMFOCYTÓW Z KRWI, SZPIKU I KOMÓREK LIMFOIDALNYCH</v>
          </cell>
          <cell r="E984">
            <v>96</v>
          </cell>
        </row>
        <row r="985">
          <cell r="C985" t="str">
            <v>326-020</v>
          </cell>
          <cell r="D985" t="str">
            <v>WYKONANIE  PCI (POBRANIE MATERIAŁU DO CYTOMETRII NA TERENIE KLINIK)</v>
          </cell>
          <cell r="E985">
            <v>267</v>
          </cell>
        </row>
        <row r="986">
          <cell r="C986" t="str">
            <v>326-021</v>
          </cell>
          <cell r="D986" t="str">
            <v>ISH (4 PREPARATY (K+/K-; 2XPRÓBKA (SONDA POZYTYWNA / SONDA NEGATYWNA))</v>
          </cell>
          <cell r="E986">
            <v>1348</v>
          </cell>
        </row>
        <row r="987">
          <cell r="C987" t="str">
            <v>326-022</v>
          </cell>
          <cell r="D987" t="str">
            <v>ARCHIWIZACJA PREPARATÓW HISTOPATOLOGICZNYCH 
(1 PACJENT)</v>
          </cell>
          <cell r="E987">
            <v>8</v>
          </cell>
        </row>
        <row r="988">
          <cell r="C988" t="str">
            <v>326-023</v>
          </cell>
          <cell r="D988" t="str">
            <v>ZPF - PROCEDURA (1 BADANIE)</v>
          </cell>
          <cell r="E988">
            <v>31</v>
          </cell>
        </row>
        <row r="989">
          <cell r="C989" t="str">
            <v>326-024</v>
          </cell>
          <cell r="D989" t="str">
            <v>UZUPEŁNIENIE BAZY CYTOGENETYCZNEJ (1 BADANIE)</v>
          </cell>
          <cell r="E989">
            <v>15</v>
          </cell>
        </row>
        <row r="990">
          <cell r="C990" t="str">
            <v>326-025</v>
          </cell>
          <cell r="D990" t="str">
            <v>PRZEKAZANIE MATERIAŁU DO PRACOWNI CYTOGENETYKI (1 BADANIE)</v>
          </cell>
          <cell r="E990">
            <v>14</v>
          </cell>
        </row>
        <row r="991">
          <cell r="C991" t="str">
            <v>326-026</v>
          </cell>
          <cell r="D991" t="str">
            <v xml:space="preserve">PRZEKAZANIE MATERIAŁU DO PRACOWNI IMMUNOLOGII KOMÓRKI </v>
          </cell>
          <cell r="E991">
            <v>14</v>
          </cell>
        </row>
        <row r="992">
          <cell r="C992" t="str">
            <v>326-027</v>
          </cell>
          <cell r="D992" t="str">
            <v xml:space="preserve">PRZYGOTOWANIE MATERIAŁU DO WYKONANIA BLOCZKA PARAFINOWEGO </v>
          </cell>
          <cell r="E992">
            <v>17</v>
          </cell>
        </row>
        <row r="993">
          <cell r="C993" t="str">
            <v>326-028</v>
          </cell>
          <cell r="D993" t="str">
            <v>ARCHIWIZACJA WYNIKÓW BADAŃ CYTOMETRYCZNYCH 
(1 BADANIE)</v>
          </cell>
          <cell r="E993">
            <v>25</v>
          </cell>
        </row>
        <row r="994">
          <cell r="C994" t="str">
            <v>326-029</v>
          </cell>
          <cell r="D994" t="str">
            <v>ANALIZA GRAFICZNA I STATYSTYCZNA BADANIA CYTOMETRYCZNEGO (1 BADANIE)</v>
          </cell>
          <cell r="E994">
            <v>46</v>
          </cell>
        </row>
        <row r="995">
          <cell r="C995" t="str">
            <v>326-030</v>
          </cell>
          <cell r="D995" t="str">
            <v>WYKONANIE FORMY PISEMNEJ BADANIA CYTOMETRYCZNEGO</v>
          </cell>
          <cell r="E995">
            <v>77</v>
          </cell>
        </row>
        <row r="996">
          <cell r="C996" t="str">
            <v>326-031</v>
          </cell>
          <cell r="D996" t="str">
            <v>WYKONANIE PCI DLA PREPARATU CYTOLOGICZNEGO 
(BEZ CYTOMETRII)</v>
          </cell>
          <cell r="E996">
            <v>190</v>
          </cell>
        </row>
        <row r="997">
          <cell r="D997">
            <v>0</v>
          </cell>
          <cell r="E997">
            <v>0</v>
          </cell>
        </row>
        <row r="998">
          <cell r="D998" t="str">
            <v>ZAKŁAD PATOLOGII 
 Pracownia Cytologii Ginekologicznej</v>
          </cell>
          <cell r="E998">
            <v>0</v>
          </cell>
        </row>
        <row r="1000">
          <cell r="C1000" t="str">
            <v xml:space="preserve">Wewnętrzny 
KOD
 procedury </v>
          </cell>
          <cell r="D1000" t="str">
            <v>Pełna nazwa badania</v>
          </cell>
          <cell r="E1000" t="str">
            <v>Cena 
sprzedaży 
2014</v>
          </cell>
        </row>
        <row r="1001">
          <cell r="C1001" t="str">
            <v>328-001</v>
          </cell>
          <cell r="D1001" t="str">
            <v>BADANIE CYTOLOGICZNE - BARWIENIE RĘCZNE</v>
          </cell>
          <cell r="E1001">
            <v>34</v>
          </cell>
        </row>
        <row r="1002">
          <cell r="C1002" t="str">
            <v>328-002</v>
          </cell>
          <cell r="D1002" t="str">
            <v>BADANIE CYTOLOGICZNE - BARWIENIE MASZYNOWO</v>
          </cell>
          <cell r="E1002">
            <v>33</v>
          </cell>
        </row>
        <row r="1003">
          <cell r="D1003">
            <v>0</v>
          </cell>
          <cell r="E1003">
            <v>0</v>
          </cell>
        </row>
        <row r="1004">
          <cell r="D1004" t="str">
            <v>ZAKŁAD PATOLOGII
 Prosektorium</v>
          </cell>
          <cell r="E1004">
            <v>0</v>
          </cell>
        </row>
        <row r="1005">
          <cell r="D1005">
            <v>0</v>
          </cell>
          <cell r="E1005">
            <v>0</v>
          </cell>
        </row>
        <row r="1006">
          <cell r="C1006" t="str">
            <v xml:space="preserve">Wewnętrzny 
KOD
 procedury </v>
          </cell>
          <cell r="D1006" t="str">
            <v>Pełna nazwa badania</v>
          </cell>
          <cell r="E1006" t="str">
            <v>Cena 
sprzedaży 
2014</v>
          </cell>
        </row>
        <row r="1007">
          <cell r="C1007" t="str">
            <v>327-001</v>
          </cell>
          <cell r="D1007" t="str">
            <v>WYKONANIE AUTOPSJI BEZ POBRANIA MATERIAŁU DO BADANIA HISTOPATOLOGICZNEGO</v>
          </cell>
          <cell r="E1007">
            <v>690</v>
          </cell>
        </row>
        <row r="1008">
          <cell r="C1008" t="str">
            <v>327-002</v>
          </cell>
          <cell r="D1008" t="str">
            <v>POBRANIE MATERIAŁU Z SEKCJI DO BADANIA HISTOPATOLOGICZNEGO</v>
          </cell>
          <cell r="E1008">
            <v>122</v>
          </cell>
        </row>
        <row r="1009">
          <cell r="D1009">
            <v>0</v>
          </cell>
          <cell r="E1009">
            <v>0</v>
          </cell>
        </row>
        <row r="1010">
          <cell r="D1010" t="str">
            <v>PORADNIA GENETYCZNA - PRACOWNIA BADAŃ PREDYSPOZYCJI GENETYCZNYCH</v>
          </cell>
          <cell r="E1010">
            <v>0</v>
          </cell>
        </row>
        <row r="1012">
          <cell r="C1012" t="str">
            <v xml:space="preserve">Wewnętrzny 
KOD
 procedury </v>
          </cell>
          <cell r="D1012" t="str">
            <v>Pełna nazwa badania</v>
          </cell>
          <cell r="E1012" t="str">
            <v>Cena 
sprzedaży 
2014</v>
          </cell>
        </row>
        <row r="1013">
          <cell r="C1013" t="str">
            <v>345-001</v>
          </cell>
          <cell r="D1013" t="str">
            <v>BADANIE GENU BRCA1 W ZAKRESIE 5 MUTACJI - I ETAP (BADANIE PRZESIEWOWE, SEKWENCJONOWANIE)</v>
          </cell>
          <cell r="E1013">
            <v>389</v>
          </cell>
        </row>
        <row r="1014">
          <cell r="C1014" t="str">
            <v>345-002</v>
          </cell>
          <cell r="D1014" t="str">
            <v>BADANIE GENU BRCA1 W ZAKRESIE 6 MUTACJI - II ETAP (WYKRYWANIE DODATKOWYCH MUTACJI PATOGENNYCH)</v>
          </cell>
          <cell r="E1014">
            <v>400</v>
          </cell>
        </row>
        <row r="1015">
          <cell r="C1015" t="str">
            <v>345-003</v>
          </cell>
          <cell r="D1015" t="str">
            <v>BADANIE GENU BRCA2 : 4 FRAGMENTY GENU - WERSJA PODSTAWOWA</v>
          </cell>
          <cell r="E1015">
            <v>370</v>
          </cell>
        </row>
        <row r="1016">
          <cell r="C1016" t="str">
            <v>345-004</v>
          </cell>
          <cell r="D1016" t="str">
            <v>BADANIE GENU BRCA2 : 8 FRAGMENTÓW GENU - WERSJA ROZSZERZONA Z SEKWENCJONOWANIEM</v>
          </cell>
          <cell r="E1016">
            <v>423</v>
          </cell>
        </row>
        <row r="1017">
          <cell r="C1017" t="str">
            <v>345-005</v>
          </cell>
          <cell r="D1017" t="str">
            <v>BADANIE GENU CHEK2 W ZAKRESIE 3 MUTACJI</v>
          </cell>
          <cell r="E1017">
            <v>348</v>
          </cell>
        </row>
        <row r="1018">
          <cell r="C1018" t="str">
            <v>345-006</v>
          </cell>
          <cell r="D1018" t="str">
            <v>BADANIE GENU NBS1 W ZAKRESIE 1 MUTACJI SŁOWIAŃSKIEJ</v>
          </cell>
          <cell r="E1018">
            <v>228</v>
          </cell>
        </row>
        <row r="1019">
          <cell r="C1019" t="str">
            <v>345-007</v>
          </cell>
          <cell r="D1019" t="str">
            <v>BADANIE GENU APC W ZAKRESIE 3 MUTACJI</v>
          </cell>
          <cell r="E1019">
            <v>359</v>
          </cell>
        </row>
        <row r="1020">
          <cell r="C1020" t="str">
            <v>345-008</v>
          </cell>
          <cell r="D1020" t="str">
            <v>BADANIE GENU TP53 W ZAKRESIE 8 FRAGMENTÓW DNA</v>
          </cell>
          <cell r="E1020">
            <v>423</v>
          </cell>
        </row>
        <row r="1021">
          <cell r="C1021" t="str">
            <v>345-009</v>
          </cell>
          <cell r="D1021" t="str">
            <v>BADANIE GENU TP53 W ZAKRESIE 6 FRAGMENTÓW DNA</v>
          </cell>
          <cell r="E1021">
            <v>400</v>
          </cell>
        </row>
        <row r="1022">
          <cell r="C1022" t="str">
            <v>345-010</v>
          </cell>
          <cell r="D1022" t="str">
            <v>BADANIE GENU PALB2 W ZAKRESIE 1 FRAGMENTU Z MUTACJĄ</v>
          </cell>
          <cell r="E1022">
            <v>228</v>
          </cell>
        </row>
        <row r="1023">
          <cell r="C1023" t="str">
            <v>345-011</v>
          </cell>
          <cell r="D1023" t="str">
            <v>BADANIE GENU MLH1 W ZAKRESIE WSZYSTKICH 19 EKSONÓW GENU. PRÓBKA DNA PODEJRZANA O OBECNOŚĆ MUTACJI SEKWENCJONOWANA</v>
          </cell>
          <cell r="E1023">
            <v>897</v>
          </cell>
        </row>
        <row r="1024">
          <cell r="C1024" t="str">
            <v>345-012</v>
          </cell>
          <cell r="D1024" t="str">
            <v>BADANIE GENU MSH2 W ZAKRESIE WSZYSTKICH 16 EKSONÓW GENU. PRÓBKA DNA PODEJRZANA O OBECNOŚĆ MUTACJI SEKWENCJONOWANA</v>
          </cell>
          <cell r="E1024">
            <v>884</v>
          </cell>
        </row>
        <row r="1025">
          <cell r="C1025" t="str">
            <v>345-013</v>
          </cell>
          <cell r="D1025" t="str">
            <v>BADANIE GENU MSH6 W ZAKRESIE WSZYSTKICH 19 EKSONÓW GENU. PRÓBKA DNA PODEJRZANA O OBECNOŚĆ MUTACJI SEKWENCJONOWANA</v>
          </cell>
          <cell r="E1025">
            <v>897</v>
          </cell>
        </row>
        <row r="1026">
          <cell r="C1026" t="str">
            <v>345-014</v>
          </cell>
          <cell r="D1026" t="str">
            <v>BADANIE GENU APC W ZAKRESIE 1 MUTACJI</v>
          </cell>
          <cell r="E1026">
            <v>171</v>
          </cell>
        </row>
        <row r="1027">
          <cell r="C1027" t="str">
            <v>345-015</v>
          </cell>
          <cell r="D1027" t="str">
            <v>BADANIE MUTACJI W SZEŚCIU EKSONACH GENU RET (2 POBRANIA)</v>
          </cell>
          <cell r="E1027">
            <v>1512</v>
          </cell>
        </row>
        <row r="1028">
          <cell r="C1028" t="str">
            <v>345-016</v>
          </cell>
          <cell r="D1028" t="str">
            <v>BADANIE MUTACJI CELOWANEJ  ANALIZA 1 EKSONU GENU RET (2 POBRANIA)</v>
          </cell>
          <cell r="E1028">
            <v>645</v>
          </cell>
        </row>
        <row r="1029">
          <cell r="C1029" t="str">
            <v>345-017</v>
          </cell>
          <cell r="D1029" t="str">
            <v>BADANIE MUTACJI CELOWANEJ  ANALIZA 1 EKSONU GENU RET (1 POBRANIE)</v>
          </cell>
          <cell r="E1029">
            <v>312</v>
          </cell>
        </row>
        <row r="1030">
          <cell r="C1030" t="str">
            <v>345-018</v>
          </cell>
          <cell r="D1030" t="str">
            <v>BADANIE GENU CDKN2A (czerniak) - badanie 3 fragmentów+sekwencjonowanie 1 fragmentu</v>
          </cell>
          <cell r="E1030">
            <v>345</v>
          </cell>
        </row>
        <row r="1031">
          <cell r="C1031" t="str">
            <v>345-019</v>
          </cell>
          <cell r="D1031" t="str">
            <v>BADANIE GENU CDKN2A (czerniak) - badanie 1 fragmentu+sekwencjonowanie 1 fragmentu</v>
          </cell>
          <cell r="E1031">
            <v>228</v>
          </cell>
        </row>
        <row r="1032">
          <cell r="C1032" t="str">
            <v>345-020</v>
          </cell>
          <cell r="D1032" t="str">
            <v>BADANIE GENU TP53 W ZAKRESIE 1 FRAGMENTU (MUTACJI CELOWANEJ)</v>
          </cell>
          <cell r="E1032">
            <v>260</v>
          </cell>
        </row>
        <row r="1033">
          <cell r="C1033" t="str">
            <v>345-021</v>
          </cell>
          <cell r="D1033" t="str">
            <v>BADNIE GENU APC METODĄ MLPA I SEKWENCJONOWANIA. DIADNOSTYKA UZUPEŁNIAJĄCA PO PROCEDURZE "Badanie genu APC w zakresie 3 mutacji (345-007)"</v>
          </cell>
          <cell r="E1033">
            <v>850</v>
          </cell>
        </row>
        <row r="1034">
          <cell r="C1034">
            <v>0</v>
          </cell>
          <cell r="D1034">
            <v>0</v>
          </cell>
          <cell r="E1034">
            <v>0</v>
          </cell>
        </row>
        <row r="1035">
          <cell r="C1035">
            <v>0</v>
          </cell>
          <cell r="D1035" t="str">
            <v xml:space="preserve">PORADNIA PSYCHOONKOLOGII </v>
          </cell>
          <cell r="E1035">
            <v>0</v>
          </cell>
        </row>
        <row r="1036">
          <cell r="C1036">
            <v>0</v>
          </cell>
        </row>
        <row r="1037">
          <cell r="C1037" t="str">
            <v xml:space="preserve">Wewnętrzny 
KOD
 procedury </v>
          </cell>
          <cell r="D1037" t="str">
            <v>Pełna nazwa badania</v>
          </cell>
          <cell r="E1037" t="str">
            <v>Cena 
sprzedaży 
2014</v>
          </cell>
        </row>
        <row r="1038">
          <cell r="C1038" t="str">
            <v>114-001</v>
          </cell>
          <cell r="D1038" t="str">
            <v>PORADA KONTROLNA/PSYCHIATRYCZNA</v>
          </cell>
          <cell r="E1038">
            <v>170</v>
          </cell>
        </row>
        <row r="1039">
          <cell r="C1039" t="str">
            <v>114-002</v>
          </cell>
          <cell r="D1039" t="str">
            <v>PORADA LEKARSKA DIAGNOSTYCZNA/PSYCHIATRYCZNA</v>
          </cell>
          <cell r="E1039">
            <v>170</v>
          </cell>
        </row>
        <row r="1040">
          <cell r="C1040" t="str">
            <v>114-003</v>
          </cell>
          <cell r="D1040" t="str">
            <v>PORADA LEKARSKA TERAPEUTYCZNA/PSYCHIATRYCZNA</v>
          </cell>
          <cell r="E1040">
            <v>170</v>
          </cell>
        </row>
        <row r="1041">
          <cell r="C1041" t="str">
            <v>114-004</v>
          </cell>
          <cell r="D1041" t="str">
            <v>PORADA PSYCHOLOGICZNA</v>
          </cell>
          <cell r="E1041">
            <v>150</v>
          </cell>
        </row>
        <row r="1042">
          <cell r="C1042" t="str">
            <v>114-005</v>
          </cell>
          <cell r="D1042" t="str">
            <v>PORADA PSYCHOLOGICZNA DIAGNOSTYCZNA - testy</v>
          </cell>
          <cell r="E1042">
            <v>200</v>
          </cell>
        </row>
        <row r="1043">
          <cell r="C1043" t="str">
            <v>114-006</v>
          </cell>
          <cell r="D1043" t="str">
            <v>SESJA PSYCHOTERAPII GRUPOWEJ  powyżej 6 osób ( 1 UCZESTNIK)</v>
          </cell>
          <cell r="E1043">
            <v>20</v>
          </cell>
        </row>
        <row r="1044">
          <cell r="C1044" t="str">
            <v>114-007</v>
          </cell>
          <cell r="D1044" t="str">
            <v>SESJA PSYCHOTERAPII INDYWIDUALNEJ WYKONANA PRZEZ OSOBĘ W TRAKCIE SZKOLENIA DO UZYSKANIA CERTYFIKATU PSYCHOTERAPEUTY</v>
          </cell>
          <cell r="E1044">
            <v>120</v>
          </cell>
        </row>
        <row r="1045">
          <cell r="C1045" t="str">
            <v>114-008</v>
          </cell>
          <cell r="D1045" t="str">
            <v xml:space="preserve">SESJA PSYCHOTERAPII INDYWIDUALNEJ WYKONYWANA PRZEZ PSYCHOTERAPEUTĘ </v>
          </cell>
          <cell r="E1045">
            <v>120</v>
          </cell>
        </row>
        <row r="1046">
          <cell r="C1046" t="str">
            <v>114-009</v>
          </cell>
          <cell r="D1046" t="str">
            <v>SESJA PSYCHOTERAPII RODZINNEJ (UCZESTNIK) - rodzina</v>
          </cell>
          <cell r="E1046">
            <v>200</v>
          </cell>
        </row>
        <row r="1047">
          <cell r="C1047" t="str">
            <v>114-010</v>
          </cell>
          <cell r="D1047" t="str">
            <v>KONSULTACJA W ODDZIALE PRZY UDZIALE TERAPEUTY/PSYCHOLOGA (zatrudnionego w ramach umowy o pracę) - sprzedaż wew.</v>
          </cell>
          <cell r="E1047">
            <v>53</v>
          </cell>
        </row>
        <row r="1048">
          <cell r="C1048" t="str">
            <v>114-011</v>
          </cell>
          <cell r="D1048" t="str">
            <v>KONSULTACJA W ODDZIALE PRZY UDZIALE TERAPEUTY/PSYCHOLOGA (zatrudnionego w ramach umowy cywilno-prawnej)  - sprzedaż wew.</v>
          </cell>
          <cell r="E1048">
            <v>62</v>
          </cell>
        </row>
        <row r="1049">
          <cell r="C1049" t="str">
            <v>114-012</v>
          </cell>
          <cell r="D1049" t="str">
            <v>SESJA WSPARCIA PSYCHOSPOŁECZNEGO grupa do 6 osób (1 UCZESTNIK)  - sprzedaż wew.</v>
          </cell>
          <cell r="E1049">
            <v>20</v>
          </cell>
        </row>
        <row r="1050">
          <cell r="C1050" t="str">
            <v>114-013</v>
          </cell>
          <cell r="D1050" t="str">
            <v>KONSULTACJA W ODDZIALE PRZY UDZIALE LEKARZA PSYCHIATRY (zatrudnionego w ramach umowy cywilno-prawnej)  - sprzedaż wew.</v>
          </cell>
          <cell r="E1050">
            <v>125</v>
          </cell>
        </row>
        <row r="1051">
          <cell r="D1051">
            <v>0</v>
          </cell>
          <cell r="E1051">
            <v>0</v>
          </cell>
        </row>
        <row r="1052">
          <cell r="D1052" t="str">
            <v>ZAKŁAD GENETYKI
 Pracownia Hodowli Zwierząt Laboratoryjnych</v>
          </cell>
          <cell r="E1052">
            <v>0</v>
          </cell>
        </row>
        <row r="1054">
          <cell r="C1054" t="str">
            <v xml:space="preserve">Wewnętrzny 
KOD
 procedury </v>
          </cell>
          <cell r="D1054" t="str">
            <v>Pełna nazwa badania</v>
          </cell>
          <cell r="E1054" t="str">
            <v>Cena 
sprzedaży 
2014</v>
          </cell>
        </row>
        <row r="1055">
          <cell r="C1055" t="str">
            <v>542-001</v>
          </cell>
          <cell r="D1055" t="str">
            <v>IZOLACJA DNA GRYZONI LABORATORYJNYCH</v>
          </cell>
          <cell r="E1055">
            <v>20</v>
          </cell>
        </row>
        <row r="1056">
          <cell r="C1056" t="str">
            <v>542-002</v>
          </cell>
          <cell r="D1056" t="str">
            <v>OCENA MARKERÓW MIKROSATELITARNYCH GRYZONI LABORATORYJNYCH</v>
          </cell>
          <cell r="E1056">
            <v>12</v>
          </cell>
        </row>
        <row r="1057">
          <cell r="C1057" t="str">
            <v>542-003</v>
          </cell>
          <cell r="D1057" t="str">
            <v>BIODYSTRYBUCJA RADIOFARMACEUTYKU 3M</v>
          </cell>
          <cell r="E1057">
            <v>200</v>
          </cell>
        </row>
        <row r="1058">
          <cell r="C1058" t="str">
            <v>542-004</v>
          </cell>
          <cell r="D1058" t="str">
            <v>ANALIZA CYTOGENETYCZNA</v>
          </cell>
          <cell r="E1058">
            <v>63</v>
          </cell>
        </row>
        <row r="1059">
          <cell r="C1059" t="str">
            <v>542-005</v>
          </cell>
          <cell r="D1059" t="str">
            <v>ANALIZA WYNIKÓW SEKWENCJONOWANIA 1 FRAGMENTU DNA</v>
          </cell>
          <cell r="E1059">
            <v>23</v>
          </cell>
        </row>
        <row r="1060">
          <cell r="C1060" t="str">
            <v>542-006</v>
          </cell>
          <cell r="D1060" t="str">
            <v>ANALIZA WYNIKÓW KONTROLI GENETYCZNEJ</v>
          </cell>
          <cell r="E1060">
            <v>17</v>
          </cell>
        </row>
        <row r="1061">
          <cell r="C1061" t="str">
            <v>542-007</v>
          </cell>
          <cell r="D1061" t="str">
            <v>BARWIENIE PREPARATÓW H&amp;E</v>
          </cell>
          <cell r="E1061">
            <v>10</v>
          </cell>
        </row>
        <row r="1062">
          <cell r="C1062" t="str">
            <v>542-008</v>
          </cell>
          <cell r="D1062" t="str">
            <v>BARWIENIE ROZMAZU KRWI LUB ROZMAZU Z ASPIRATU SZPIKU</v>
          </cell>
          <cell r="E1062">
            <v>7</v>
          </cell>
        </row>
        <row r="1063">
          <cell r="C1063" t="str">
            <v>542-009</v>
          </cell>
          <cell r="D1063" t="str">
            <v>BADANIE ZAWIESINY KOMÓRKOWEJ METODĄ CYTOMETRII PRZEPŁYWOWEJ</v>
          </cell>
          <cell r="E1063">
            <v>98</v>
          </cell>
        </row>
        <row r="1064">
          <cell r="C1064" t="str">
            <v>542-010</v>
          </cell>
          <cell r="D1064" t="str">
            <v>GENOTYPOWANIE HODOWLANE TECHNIKĄ PCR (BEZ KOSZTÓW IZOLACJI)</v>
          </cell>
          <cell r="E1064">
            <v>13</v>
          </cell>
        </row>
        <row r="1065">
          <cell r="C1065" t="str">
            <v>542-011</v>
          </cell>
          <cell r="D1065" t="str">
            <v>KONTROLA GENETYCZNA PANELEM 20 MARKERÓW MIKROSATELITARNYCH</v>
          </cell>
          <cell r="E1065">
            <v>242</v>
          </cell>
        </row>
        <row r="1066">
          <cell r="C1066" t="str">
            <v>542-012</v>
          </cell>
          <cell r="D1066" t="str">
            <v>KROJENIE PREPARATOW Z BLOCZKÓW</v>
          </cell>
          <cell r="E1066">
            <v>17</v>
          </cell>
        </row>
        <row r="1067">
          <cell r="C1067" t="str">
            <v>542-013</v>
          </cell>
          <cell r="D1067" t="str">
            <v>ZATAPIANIE POBRANYCH TKANEK</v>
          </cell>
          <cell r="E1067">
            <v>11</v>
          </cell>
        </row>
        <row r="1068">
          <cell r="C1068" t="str">
            <v>542-014</v>
          </cell>
          <cell r="D1068" t="str">
            <v>IZOLACJA RNA I PRZEPISANIE NA CDNA</v>
          </cell>
          <cell r="E1068">
            <v>114</v>
          </cell>
        </row>
        <row r="1069">
          <cell r="C1069" t="str">
            <v>542-015</v>
          </cell>
          <cell r="D1069" t="str">
            <v>SEKCJA - NEKROPSJA  ZWIERZĄT LABORATORYJNYCH</v>
          </cell>
          <cell r="E1069">
            <v>18</v>
          </cell>
        </row>
        <row r="1070">
          <cell r="C1070" t="str">
            <v>542-016</v>
          </cell>
          <cell r="D1070" t="str">
            <v xml:space="preserve">MYSZ 10 TYG. - KOSZT WYHODOWANIA </v>
          </cell>
          <cell r="E1070">
            <v>27</v>
          </cell>
        </row>
        <row r="1071">
          <cell r="C1071" t="str">
            <v>542-017</v>
          </cell>
          <cell r="D1071" t="str">
            <v xml:space="preserve">SZCZUR 10 TYG. - KOSZT WYHODOWANIA </v>
          </cell>
          <cell r="E1071">
            <v>39</v>
          </cell>
        </row>
        <row r="1072">
          <cell r="C1072" t="str">
            <v>542-018</v>
          </cell>
          <cell r="D1072" t="str">
            <v>UTRZYMANIE MYSZY W EKSPERYMENCIE 1 DZIEŃ (HOTELOWANIE)</v>
          </cell>
          <cell r="E1072">
            <v>0.52</v>
          </cell>
        </row>
        <row r="1073">
          <cell r="C1073" t="str">
            <v>542-019</v>
          </cell>
          <cell r="D1073" t="str">
            <v>UTRZYMANIE SZCZURA W EKSPERYMENCIE 1 DZIEŃ (HOTELOWANIE)</v>
          </cell>
          <cell r="E1073">
            <v>1.58</v>
          </cell>
        </row>
        <row r="1074">
          <cell r="C1074" t="str">
            <v>542-020</v>
          </cell>
          <cell r="D1074" t="str">
            <v>UTRZYMANIE MYSZY W EKSPERYMENCIE (1 ZWIERZĘ W 1 KLATCE) 1 DZIEŃ (HOTELOWANIE)</v>
          </cell>
          <cell r="E1074">
            <v>1</v>
          </cell>
        </row>
        <row r="1075">
          <cell r="C1075" t="str">
            <v>542-021</v>
          </cell>
          <cell r="D1075" t="str">
            <v>UTRZYMANIE SZCZURA W EKSPERYMENCIE (1 SZCZUR W 1 KLATCE) 1 DZIEŃ (HOTELOWANIE)</v>
          </cell>
          <cell r="E1075">
            <v>3.1</v>
          </cell>
        </row>
        <row r="1076">
          <cell r="C1076" t="str">
            <v>542-022</v>
          </cell>
          <cell r="D1076" t="str">
            <v>UDOSTĘPNIENIE BOKSU ZABIEGOWEGO + KOSZT UTYLIZACJI ODPADÓW</v>
          </cell>
          <cell r="E1076">
            <v>23</v>
          </cell>
        </row>
        <row r="1077">
          <cell r="C1077" t="str">
            <v>542-023</v>
          </cell>
          <cell r="D1077" t="str">
            <v>POMIARY PRZYŻYCIOWE ZWIERZĄT (1 POMIAR - JEDNO ZWIERZĘ)</v>
          </cell>
          <cell r="E1077">
            <v>2</v>
          </cell>
        </row>
        <row r="1078">
          <cell r="C1078" t="str">
            <v>542-024</v>
          </cell>
          <cell r="D1078" t="str">
            <v>OPIEKA POOPERACYJNA (1 ZWIERZĘ)</v>
          </cell>
          <cell r="E1078">
            <v>36</v>
          </cell>
        </row>
        <row r="1079">
          <cell r="C1079" t="str">
            <v>542-025</v>
          </cell>
          <cell r="D1079" t="str">
            <v>PRZYGOTOWANIE PRZEDOPERACYJNE (1 SZCZUR)</v>
          </cell>
          <cell r="E1079">
            <v>24</v>
          </cell>
        </row>
        <row r="1080">
          <cell r="C1080" t="str">
            <v>542-026</v>
          </cell>
          <cell r="D1080" t="str">
            <v>EUTANAZJA MYSZY + KOSZT UTYLIZACJI</v>
          </cell>
          <cell r="E1080">
            <v>4.2</v>
          </cell>
        </row>
        <row r="1081">
          <cell r="C1081" t="str">
            <v>542-027</v>
          </cell>
          <cell r="D1081" t="str">
            <v>EUTANAZJA SZCZURA + KOSZT UTYLIZACJI</v>
          </cell>
          <cell r="E1081">
            <v>5</v>
          </cell>
        </row>
        <row r="1082">
          <cell r="C1082" t="str">
            <v>542-028</v>
          </cell>
          <cell r="D1082" t="str">
            <v>UTRZYMANIE MYSZY W SZAFIE LAMINARNEJ LUB W ZWIERZĘTARNI SPF</v>
          </cell>
          <cell r="E1082">
            <v>0.8</v>
          </cell>
        </row>
        <row r="1083">
          <cell r="C1083" t="str">
            <v>542-029</v>
          </cell>
          <cell r="D1083" t="str">
            <v>UTRZYMANIE SZCZURA W SZAFIE LAMINARNEJ LUB W ZWIERZĘTARNI SPF</v>
          </cell>
          <cell r="E1083">
            <v>2.2999999999999998</v>
          </cell>
        </row>
        <row r="1084">
          <cell r="C1084" t="str">
            <v>542-030</v>
          </cell>
          <cell r="D1084" t="str">
            <v>UTRZYMANIE MYSZY (1 ZWIERZĘ W 1 KLATCE) 1 DZIEŃ W SZAFIE LAMINARNEJ LUB W ZWIERZĘTARNI SPF</v>
          </cell>
          <cell r="E1084">
            <v>1.4</v>
          </cell>
        </row>
        <row r="1085">
          <cell r="C1085" t="str">
            <v>542-031</v>
          </cell>
          <cell r="D1085" t="str">
            <v>UTRZYMANIE SZCZURA (1 ZWIERZĘ W 1 KLATCE) 1 DZIEŃ W SZAFIE LAMINARNEJ LUB W ZWIERZĘTARNI SPF</v>
          </cell>
          <cell r="E1085">
            <v>4.4000000000000004</v>
          </cell>
        </row>
        <row r="1086">
          <cell r="C1086" t="str">
            <v>542-032</v>
          </cell>
          <cell r="D1086" t="str">
            <v>KONTROLA ZDROWIA MYSZY BAKTERIOLOGIA I PARAZYTOLOGIA (KONTROLA 1 SZT. MYSZY)</v>
          </cell>
          <cell r="E1086">
            <v>150</v>
          </cell>
        </row>
        <row r="1087">
          <cell r="C1087" t="str">
            <v>542-033</v>
          </cell>
          <cell r="D1087" t="str">
            <v>KONTROLA ZDROWIA MYSZY PARAZYTOLOGIA</v>
          </cell>
          <cell r="E1087">
            <v>53</v>
          </cell>
        </row>
        <row r="1088">
          <cell r="C1088" t="str">
            <v>542-034</v>
          </cell>
          <cell r="D1088" t="str">
            <v>KONTROLA ZDROWIA SZCZURÓW BAKTERIOLOGIA I PARAZYTOLOGIA (KONTROLA 1 SZT. SZCZURA)</v>
          </cell>
          <cell r="E1088">
            <v>160</v>
          </cell>
        </row>
        <row r="1089">
          <cell r="C1089" t="str">
            <v>542-035</v>
          </cell>
          <cell r="D1089" t="str">
            <v>KONTROLA ZDROWIA SZCZURA PARAZYTOLOGIA</v>
          </cell>
          <cell r="E1089">
            <v>61</v>
          </cell>
        </row>
        <row r="1090">
          <cell r="C1090" t="str">
            <v>542-036</v>
          </cell>
          <cell r="D1090" t="str">
            <v>WYKRYWANIE HELICOBACTER SPP TECHNIKĄ PCR</v>
          </cell>
          <cell r="E1090">
            <v>42</v>
          </cell>
        </row>
        <row r="1091">
          <cell r="C1091" t="str">
            <v>542-037</v>
          </cell>
          <cell r="D1091" t="str">
            <v>SEKWENCJONOWANIE PRODUKTU PCR (TKANKI ZWIERZĘCE)</v>
          </cell>
          <cell r="E1091">
            <v>50</v>
          </cell>
        </row>
        <row r="1092">
          <cell r="C1092" t="str">
            <v>542-038</v>
          </cell>
          <cell r="D1092" t="str">
            <v>GENOTYPOWANIE DIAGNOSTYCZNE TECHNIKĄ PCR (BEZ KOSZTÓW IZOLACJI)</v>
          </cell>
          <cell r="E1092">
            <v>20</v>
          </cell>
        </row>
        <row r="1093">
          <cell r="C1093" t="str">
            <v>542-039</v>
          </cell>
          <cell r="D1093" t="str">
            <v>UTRZYMANIE KLATKI RODZICIELSKIEJ (1 DOBA)</v>
          </cell>
          <cell r="E1093">
            <v>3</v>
          </cell>
        </row>
        <row r="1094">
          <cell r="C1094" t="str">
            <v>542-040</v>
          </cell>
          <cell r="D1094" t="str">
            <v>POBRANIE KRWI PRZEŻYCIOWE</v>
          </cell>
          <cell r="E1094">
            <v>12</v>
          </cell>
        </row>
        <row r="1095">
          <cell r="C1095" t="str">
            <v>542-041</v>
          </cell>
          <cell r="D1095" t="str">
            <v>ZNAKOWANIE ZWIERZĄT (1 SZT )</v>
          </cell>
          <cell r="E1095">
            <v>6</v>
          </cell>
        </row>
        <row r="1096">
          <cell r="C1096" t="str">
            <v>542-042</v>
          </cell>
          <cell r="D1096" t="str">
            <v>POBRANIE TKANKI DO BADAŃ (PRZEŻYCIOWE)</v>
          </cell>
          <cell r="E1096">
            <v>12</v>
          </cell>
        </row>
        <row r="1097">
          <cell r="C1097" t="str">
            <v>542-043</v>
          </cell>
          <cell r="D1097" t="str">
            <v>NEKROPSJA ZWIERZĘCIA Z POBRANIEM MATERIAŁU BIOLOGICZNEGO (WG WSKAZAŃ ZLECAJĄCEGO)</v>
          </cell>
          <cell r="E1097">
            <v>33</v>
          </cell>
        </row>
        <row r="1098">
          <cell r="C1098">
            <v>0</v>
          </cell>
          <cell r="D1098">
            <v>0</v>
          </cell>
          <cell r="E1098">
            <v>0</v>
          </cell>
        </row>
        <row r="1099">
          <cell r="D1099" t="str">
            <v xml:space="preserve">ZAKŁAD ONKOLOGII MOLEKULARNEJ I TRANSLACYJNEJ
</v>
          </cell>
          <cell r="E1099">
            <v>0</v>
          </cell>
        </row>
        <row r="1100">
          <cell r="D1100">
            <v>0</v>
          </cell>
          <cell r="E1100">
            <v>0</v>
          </cell>
        </row>
        <row r="1101">
          <cell r="C1101" t="str">
            <v xml:space="preserve">Wewnętrzny 
KOD
 procedury </v>
          </cell>
          <cell r="D1101" t="str">
            <v>Pełna nazwa badania</v>
          </cell>
          <cell r="E1101" t="str">
            <v>Cena 
sprzedaży 
2014</v>
          </cell>
        </row>
        <row r="1102">
          <cell r="C1102" t="str">
            <v>521-001</v>
          </cell>
          <cell r="D1102" t="str">
            <v>SEKWENCJONOWANIE PRODUKTU PCR</v>
          </cell>
          <cell r="E1102">
            <v>47</v>
          </cell>
        </row>
        <row r="1103">
          <cell r="C1103" t="str">
            <v>521-002</v>
          </cell>
          <cell r="D1103" t="str">
            <v>SEKWENCJONOWANIE PLAZMIDU</v>
          </cell>
          <cell r="E1103">
            <v>37</v>
          </cell>
        </row>
        <row r="1104">
          <cell r="C1104" t="str">
            <v>521-003</v>
          </cell>
          <cell r="D1104" t="str">
            <v>OCENA MUTACJI W GENIE EGFR (PEŁNA ANALIZA EKSONÓW 18, 19, 20 I 21)</v>
          </cell>
          <cell r="E1104">
            <v>400</v>
          </cell>
        </row>
        <row r="1105">
          <cell r="C1105" t="str">
            <v>521-004</v>
          </cell>
          <cell r="D1105" t="str">
            <v>PRZYGOTOWANIE MATERIAŁU DO ANALIZY MOLEKULARNEJ</v>
          </cell>
          <cell r="E1105">
            <v>90</v>
          </cell>
        </row>
        <row r="1106">
          <cell r="C1106" t="str">
            <v>521-005</v>
          </cell>
          <cell r="D1106" t="str">
            <v>OCENA MUTACJI W GENIE KRAS - ETAP I - (ANALIZA KODONÓW 12 I 13; 1 EKSON KODUJĄCY)</v>
          </cell>
          <cell r="E1106">
            <v>160</v>
          </cell>
        </row>
        <row r="1107">
          <cell r="C1107" t="str">
            <v>521-006</v>
          </cell>
          <cell r="D1107" t="str">
            <v>OCENA MUTACJI W GENIE BRAF</v>
          </cell>
          <cell r="E1107">
            <v>160</v>
          </cell>
        </row>
        <row r="1108">
          <cell r="C1108" t="str">
            <v>521-007</v>
          </cell>
          <cell r="D1108" t="str">
            <v>OCENA MUTACJI W GENIE HER2 (INSERCJA W EKSONIE 20)</v>
          </cell>
          <cell r="E1108">
            <v>160</v>
          </cell>
        </row>
        <row r="1109">
          <cell r="C1109" t="str">
            <v>521-008</v>
          </cell>
          <cell r="D1109" t="str">
            <v>OCENA MUTACJI W GENIE KRAS - ETAP II - (ANALIZA 2 I 3 EKSONU KODUJĄCEGO)</v>
          </cell>
          <cell r="E1109">
            <v>200</v>
          </cell>
        </row>
        <row r="1110">
          <cell r="C1110" t="str">
            <v>521-009</v>
          </cell>
          <cell r="D1110" t="str">
            <v>OCENA MUTACJI W GENIE NRAS (ANALIZA 1,2 I 3 EKSONU KODUJĄCEGO)</v>
          </cell>
          <cell r="E1110">
            <v>300</v>
          </cell>
        </row>
        <row r="1111">
          <cell r="C1111" t="str">
            <v>521-010</v>
          </cell>
          <cell r="D1111" t="str">
            <v xml:space="preserve">OCENA STATUSU METYLACJI PROMOTORA MGMT </v>
          </cell>
          <cell r="E1111">
            <v>300</v>
          </cell>
        </row>
        <row r="1112">
          <cell r="C1112" t="str">
            <v>521-011</v>
          </cell>
          <cell r="D1112" t="str">
            <v>OCENA MUTACJI W GENACH GNA11 I GNAQ W CZERNIAKACH GAŁKI OCZNEJ</v>
          </cell>
          <cell r="E1112">
            <v>200</v>
          </cell>
        </row>
        <row r="1113">
          <cell r="D1113" t="str">
            <v>*) poz. 1 i 2 - cena nie zawiera podatku VAT</v>
          </cell>
          <cell r="E1113">
            <v>0</v>
          </cell>
        </row>
        <row r="1114">
          <cell r="D1114">
            <v>0</v>
          </cell>
          <cell r="E1114">
            <v>0</v>
          </cell>
        </row>
        <row r="1115">
          <cell r="D1115" t="str">
            <v>ZAKŁAD ONKOLOGII MOLEKULARNEJ I TRANSLACYJNEJ
Pracownia Inżynierii Komórkowej</v>
          </cell>
          <cell r="E1115">
            <v>0</v>
          </cell>
        </row>
        <row r="1117">
          <cell r="C1117" t="str">
            <v xml:space="preserve">Wewnętrzny 
KOD
 procedury </v>
          </cell>
          <cell r="D1117" t="str">
            <v>Pełna nazwa badania</v>
          </cell>
          <cell r="E1117" t="str">
            <v>Cena 
sprzedaży 
2014</v>
          </cell>
        </row>
        <row r="1118">
          <cell r="C1118" t="str">
            <v>522-001</v>
          </cell>
          <cell r="D1118" t="str">
            <v>OKREŚLENIE STOPNIA MOBILIZACJI KOMÓREK CD34</v>
          </cell>
          <cell r="E1118">
            <v>265</v>
          </cell>
        </row>
        <row r="1119">
          <cell r="C1119" t="str">
            <v>522-002</v>
          </cell>
          <cell r="D1119" t="str">
            <v>KOLEKCJA, PREPARATYKA I ZAMROŻENIE SZPIKU KOSTNEGO</v>
          </cell>
          <cell r="E1119">
            <v>1325</v>
          </cell>
        </row>
        <row r="1120">
          <cell r="C1120" t="str">
            <v>522-003</v>
          </cell>
          <cell r="D1120" t="str">
            <v>PREPARATYKA I ZAMROŻENIE AFEREZY</v>
          </cell>
          <cell r="E1120">
            <v>1398</v>
          </cell>
        </row>
        <row r="1121">
          <cell r="C1121" t="str">
            <v>522-004</v>
          </cell>
          <cell r="D1121" t="str">
            <v>PRZESZCZEP KOMÓREK KRWIOTWÓRCZYCH Z KRWI OBWOD.(PRZESZCZEP 1 WORKA)</v>
          </cell>
          <cell r="E1121">
            <v>528</v>
          </cell>
        </row>
        <row r="1122">
          <cell r="C1122" t="str">
            <v>522-005</v>
          </cell>
          <cell r="D1122" t="str">
            <v>IZOLACJA KOMÓREK MEZENCHYMALNYCH Z TK.TŁUSZCZOWEJ POZYSKIWANEJ DROGĄ LIPOSUKCJI (200ML MATERIAŁU)</v>
          </cell>
          <cell r="E1122">
            <v>2000</v>
          </cell>
        </row>
        <row r="1123">
          <cell r="C1123" t="str">
            <v>522-006</v>
          </cell>
          <cell r="D1123" t="str">
            <v>POBRANIE,BADANIE I ZAMROŻENIE 1 PORCJI KRWI PEPOWINOWEJ W UKŁADZIE AUTOLOGICZNYM</v>
          </cell>
          <cell r="E1123">
            <v>1222</v>
          </cell>
        </row>
        <row r="1124">
          <cell r="C1124" t="str">
            <v>522-007</v>
          </cell>
          <cell r="D1124" t="str">
            <v>ZAMROŻENIE KOMÓREK Z TKANKI TŁUSZCZOWEJ POZYSKIWANEJ DROGĄ LIPOSUKCJI (200 ML MATERIAŁU)</v>
          </cell>
          <cell r="E1124">
            <v>300</v>
          </cell>
        </row>
        <row r="1125">
          <cell r="C1125" t="str">
            <v>522-008</v>
          </cell>
          <cell r="D1125" t="str">
            <v>PRZECHOWYWNIE KOMÓREK Z TKANKI TŁUSZCZOWEJ W CIEKŁYM AZOCIE ( 10 PROBÓWEK) /1 ROK</v>
          </cell>
          <cell r="E1125">
            <v>365</v>
          </cell>
        </row>
        <row r="1126">
          <cell r="C1126" t="str">
            <v>522-009</v>
          </cell>
          <cell r="D1126" t="str">
            <v>PRZECHOWYWANIE KRWI PEPOWINOWEJ /1 ROK</v>
          </cell>
          <cell r="E1126">
            <v>331</v>
          </cell>
        </row>
        <row r="1127">
          <cell r="C1127" t="str">
            <v>522-010</v>
          </cell>
          <cell r="D1127" t="str">
            <v xml:space="preserve">ROZMROŻENIE KOMÓREK TKANKI TŁUSZCZOWEJ, PRZYGOTOWANIE DO TRANSPORU I PRZESZCZEPIENIA </v>
          </cell>
          <cell r="E1127">
            <v>202</v>
          </cell>
        </row>
        <row r="1128">
          <cell r="C1128" t="str">
            <v>522-011</v>
          </cell>
          <cell r="D1128" t="str">
            <v>PRZECHOWYWANIE 1 PORCJI KOMÓREK KRWIOTWÓRCZYCH (WOREK 750 ML) / 1 ROK</v>
          </cell>
          <cell r="E1128">
            <v>377</v>
          </cell>
        </row>
        <row r="1129">
          <cell r="C1129" t="str">
            <v>522-012</v>
          </cell>
          <cell r="D1129" t="str">
            <v>MONITOROWANIE LICZBY KOMÓREK CD34 W KRWI OBWODOWEJ (2 BADANIA), OCENA PARAMETRÓW AFEREZY MOBILIZOWANEJ KRWI OBWODOWEJ, SPORZĄDZENIE DOKUMENTACJI I WYDANIE DO WYSYŁKI MATERIAŁU PRZESZCZEPOWEGO.</v>
          </cell>
          <cell r="E1129">
            <v>1400</v>
          </cell>
        </row>
        <row r="1130">
          <cell r="D1130">
            <v>0</v>
          </cell>
          <cell r="E1130">
            <v>0</v>
          </cell>
        </row>
        <row r="1131">
          <cell r="D1131" t="str">
            <v>ZAKŁAD REHABILITACJI</v>
          </cell>
          <cell r="E1131">
            <v>0</v>
          </cell>
        </row>
        <row r="1133">
          <cell r="C1133" t="str">
            <v xml:space="preserve">Wewnętrzny 
KOD
 procedury </v>
          </cell>
          <cell r="D1133" t="str">
            <v>Pełna nazwa badania</v>
          </cell>
          <cell r="E1133" t="str">
            <v>Cena 
sprzedaży 
2014</v>
          </cell>
        </row>
        <row r="1134">
          <cell r="C1134" t="str">
            <v>150-001</v>
          </cell>
          <cell r="D1134" t="str">
            <v>PORADA LEKARSKA REHABILITACYJNA</v>
          </cell>
          <cell r="E1134">
            <v>100</v>
          </cell>
        </row>
        <row r="1135">
          <cell r="C1135" t="str">
            <v>150-003</v>
          </cell>
          <cell r="D1135" t="str">
            <v>WIZYTA FIZJOTERAPEUTYCZNA</v>
          </cell>
          <cell r="E1135">
            <v>100</v>
          </cell>
        </row>
        <row r="1136">
          <cell r="C1136" t="str">
            <v>150-004</v>
          </cell>
          <cell r="D1136" t="str">
            <v>NAUKA CZYNNOŚCI LOKOMOCJI</v>
          </cell>
          <cell r="E1136">
            <v>20</v>
          </cell>
        </row>
        <row r="1137">
          <cell r="C1137" t="str">
            <v>150-005</v>
          </cell>
          <cell r="D1137" t="str">
            <v>WYCIĄGI</v>
          </cell>
          <cell r="E1137">
            <v>20</v>
          </cell>
        </row>
        <row r="1138">
          <cell r="C1138" t="str">
            <v>150-006</v>
          </cell>
          <cell r="D1138" t="str">
            <v>INNE FORMY USPRAWNIANIA</v>
          </cell>
          <cell r="E1138">
            <v>30</v>
          </cell>
        </row>
        <row r="1139">
          <cell r="C1139" t="str">
            <v>150-007</v>
          </cell>
          <cell r="D1139" t="str">
            <v>MASAŻ SUCHY - CZĘŚCIOWY - MINIMUM 20 MINUT NA 1 PACJENTA W TYM MIN. 15 MINUT CZYNNEGO MASAŻU</v>
          </cell>
          <cell r="E1139">
            <v>30</v>
          </cell>
        </row>
        <row r="1140">
          <cell r="C1140" t="str">
            <v>150-008</v>
          </cell>
          <cell r="D1140" t="str">
            <v>GALWANIZACJA</v>
          </cell>
          <cell r="E1140">
            <v>22</v>
          </cell>
        </row>
        <row r="1141">
          <cell r="C1141" t="str">
            <v>150-009</v>
          </cell>
          <cell r="D1141" t="str">
            <v>JONOFOREZA</v>
          </cell>
          <cell r="E1141">
            <v>22</v>
          </cell>
        </row>
        <row r="1142">
          <cell r="C1142" t="str">
            <v>150-010</v>
          </cell>
          <cell r="D1142" t="str">
            <v>ELEKTROSTYMULACJA</v>
          </cell>
          <cell r="E1142">
            <v>35</v>
          </cell>
        </row>
        <row r="1143">
          <cell r="C1143" t="str">
            <v>150-011</v>
          </cell>
          <cell r="D1143" t="str">
            <v>PRĄDY DIADYNAMICZNE</v>
          </cell>
          <cell r="E1143">
            <v>22</v>
          </cell>
        </row>
        <row r="1144">
          <cell r="C1144" t="str">
            <v>150-012</v>
          </cell>
          <cell r="D1144" t="str">
            <v>PRĄDY INTERFERENCYJNE</v>
          </cell>
          <cell r="E1144">
            <v>22</v>
          </cell>
        </row>
        <row r="1145">
          <cell r="C1145" t="str">
            <v>150-013</v>
          </cell>
          <cell r="D1145" t="str">
            <v>PRĄDY TENS</v>
          </cell>
          <cell r="E1145">
            <v>22</v>
          </cell>
        </row>
        <row r="1146">
          <cell r="C1146" t="str">
            <v>150-014</v>
          </cell>
          <cell r="D1146" t="str">
            <v xml:space="preserve">ULTRADŹWIĘKI </v>
          </cell>
          <cell r="E1146">
            <v>35</v>
          </cell>
        </row>
        <row r="1147">
          <cell r="C1147" t="str">
            <v>150-015</v>
          </cell>
          <cell r="D1147" t="str">
            <v>IMPULSOWE POLE ELEKTROMAGNETYCZNE WYSOKIEJ CZĘSTOTLIWOŚCI</v>
          </cell>
          <cell r="E1147">
            <v>22</v>
          </cell>
        </row>
        <row r="1148">
          <cell r="C1148" t="str">
            <v>150-016</v>
          </cell>
          <cell r="D1148" t="str">
            <v>IMPULSOWE POLE MAGNETYCZNE NISKIEJ CZĘSTOTLIWOŚCI</v>
          </cell>
          <cell r="E1148">
            <v>22</v>
          </cell>
        </row>
        <row r="1149">
          <cell r="C1149" t="str">
            <v>150-017</v>
          </cell>
          <cell r="D1149" t="str">
            <v>LASEROTERAPIA - PUNKTOWA</v>
          </cell>
          <cell r="E1149">
            <v>35</v>
          </cell>
        </row>
        <row r="1150">
          <cell r="C1150" t="str">
            <v>150-018</v>
          </cell>
          <cell r="D1150" t="str">
            <v>LASEROTERAPIA - SKANER</v>
          </cell>
          <cell r="E1150">
            <v>22</v>
          </cell>
        </row>
        <row r="1151">
          <cell r="C1151" t="str">
            <v>150-019</v>
          </cell>
          <cell r="D1151" t="str">
            <v>KĄPIEL WIROWA KOŃCZYN</v>
          </cell>
          <cell r="E1151">
            <v>25</v>
          </cell>
        </row>
        <row r="1152">
          <cell r="C1152" t="str">
            <v>150-020</v>
          </cell>
          <cell r="D1152" t="str">
            <v>INNE KĄPIELE - WIROWA W TANKU</v>
          </cell>
          <cell r="E1152">
            <v>25</v>
          </cell>
        </row>
        <row r="1153">
          <cell r="C1153" t="str">
            <v>150-021</v>
          </cell>
          <cell r="D1153" t="str">
            <v>MASAŻ MECHANICZNY</v>
          </cell>
          <cell r="E1153">
            <v>30</v>
          </cell>
        </row>
        <row r="1154">
          <cell r="C1154" t="str">
            <v>150-022</v>
          </cell>
          <cell r="D1154" t="str">
            <v>DRENAŻ LIMFATYCZNY Z KOMPRESJĄ</v>
          </cell>
          <cell r="E1154">
            <v>80</v>
          </cell>
        </row>
        <row r="1155">
          <cell r="C1155" t="str">
            <v>150-024</v>
          </cell>
          <cell r="D1155" t="str">
            <v>PIONIZACJA</v>
          </cell>
          <cell r="E1155">
            <v>20</v>
          </cell>
        </row>
        <row r="1156">
          <cell r="C1156" t="str">
            <v>150-025</v>
          </cell>
          <cell r="D1156" t="str">
            <v>ĆWICZENIA CZYNNE W ODCIĄŻENIU I CZYNNE W ODCIĄŻENIU Z OPOREM</v>
          </cell>
          <cell r="E1156">
            <v>20</v>
          </cell>
        </row>
        <row r="1157">
          <cell r="C1157" t="str">
            <v>150-026</v>
          </cell>
          <cell r="D1157" t="str">
            <v>ĆWICZENIA CZYNNE WOLNE I CZYNNE Z OPOREM</v>
          </cell>
          <cell r="E1157">
            <v>27</v>
          </cell>
        </row>
        <row r="1158">
          <cell r="C1158" t="str">
            <v>150-029</v>
          </cell>
          <cell r="D1158" t="str">
            <v>INDYWIDUALNA PRACA Z PACJENTEM (NP.ĆWICZENIA BIERNECZYNNO-BIERNE ĆWICZENIA WEDŁUG METOD NEUROFIZJOLOGICZNYCH METODY REEDUKACJI NERWOWO-MIĘŚNIOWEJĆWICZENIA SPECJALNEMOBILIZACJE I MANIPULACJE)</v>
          </cell>
          <cell r="E1158">
            <v>50</v>
          </cell>
        </row>
        <row r="1159">
          <cell r="C1159" t="str">
            <v>150-030</v>
          </cell>
          <cell r="D1159" t="str">
            <v>KRIOTERAPIA MIEJSCOWA (PARY AZOTU)</v>
          </cell>
          <cell r="E1159">
            <v>15</v>
          </cell>
        </row>
        <row r="1160">
          <cell r="C1160" t="str">
            <v>150-032</v>
          </cell>
          <cell r="D1160" t="str">
            <v>NAŚWIETLANIE PROMIENIAMI IRUV - MIEJSCOWE</v>
          </cell>
          <cell r="E1160">
            <v>22</v>
          </cell>
        </row>
        <row r="1161">
          <cell r="C1161" t="str">
            <v>150-033</v>
          </cell>
          <cell r="D1161" t="str">
            <v>DRENAŻ LIMFATYCZNY BEZ KOMPRESJĄ</v>
          </cell>
          <cell r="E1161">
            <v>60</v>
          </cell>
        </row>
        <row r="1162">
          <cell r="C1162" t="str">
            <v>150-034</v>
          </cell>
          <cell r="D1162" t="str">
            <v>KINEZJOTAPING</v>
          </cell>
          <cell r="E1162">
            <v>30</v>
          </cell>
        </row>
        <row r="1163">
          <cell r="C1163" t="str">
            <v>150-035</v>
          </cell>
          <cell r="D1163" t="str">
            <v>REHABILITACJA LOGOPEDYCZNA</v>
          </cell>
          <cell r="E1163">
            <v>50</v>
          </cell>
        </row>
      </sheetData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</sheetNames>
    <sheetDataSet>
      <sheetData sheetId="0" refreshError="1"/>
      <sheetData sheetId="1">
        <row r="6">
          <cell r="C6">
            <v>1</v>
          </cell>
          <cell r="D6" t="str">
            <v>I53</v>
          </cell>
          <cell r="E6" t="str">
            <v>Oznaczenie CEA (Carcinoembrionalny)</v>
          </cell>
          <cell r="F6" t="str">
            <v>302-001</v>
          </cell>
          <cell r="G6">
            <v>4.6234259999999985</v>
          </cell>
          <cell r="H6">
            <v>9.2422000000000004E-2</v>
          </cell>
          <cell r="I6">
            <v>0</v>
          </cell>
          <cell r="J6">
            <v>1.9617652881255356</v>
          </cell>
          <cell r="K6">
            <v>6.6776132881255341</v>
          </cell>
          <cell r="L6">
            <v>0</v>
          </cell>
          <cell r="M6">
            <v>1.689162979470838</v>
          </cell>
          <cell r="N6">
            <v>8.3667762675963715</v>
          </cell>
          <cell r="O6">
            <v>8.7499837500746747</v>
          </cell>
          <cell r="P6">
            <v>-4.3795222188273523E-2</v>
          </cell>
          <cell r="Q6">
            <v>0</v>
          </cell>
          <cell r="R6">
            <v>8.3667762675963715</v>
          </cell>
          <cell r="S6">
            <v>2.5856104000517841</v>
          </cell>
          <cell r="T6">
            <v>21.633223732403629</v>
          </cell>
          <cell r="U6">
            <v>30</v>
          </cell>
          <cell r="V6">
            <v>30</v>
          </cell>
          <cell r="W6" t="str">
            <v>bez zmian</v>
          </cell>
        </row>
        <row r="7">
          <cell r="C7">
            <v>2</v>
          </cell>
          <cell r="D7" t="str">
            <v>I41</v>
          </cell>
          <cell r="E7" t="str">
            <v>Oznaczenie CA – 125</v>
          </cell>
          <cell r="F7" t="str">
            <v>302-002</v>
          </cell>
          <cell r="G7">
            <v>6.8898600000000005</v>
          </cell>
          <cell r="H7">
            <v>9.2422000000000004E-2</v>
          </cell>
          <cell r="I7">
            <v>0</v>
          </cell>
          <cell r="J7">
            <v>2.163480797125338</v>
          </cell>
          <cell r="K7">
            <v>9.1457627971253395</v>
          </cell>
          <cell r="L7">
            <v>0</v>
          </cell>
          <cell r="M7">
            <v>1.8628485738943943</v>
          </cell>
          <cell r="N7">
            <v>11.008611371019734</v>
          </cell>
          <cell r="O7">
            <v>11.521146583536511</v>
          </cell>
          <cell r="P7">
            <v>-4.4486476133302554E-2</v>
          </cell>
          <cell r="Q7">
            <v>0</v>
          </cell>
          <cell r="R7">
            <v>11.008611371019734</v>
          </cell>
          <cell r="S7">
            <v>1.7251393467277139</v>
          </cell>
          <cell r="T7">
            <v>18.991388628980268</v>
          </cell>
          <cell r="U7">
            <v>30</v>
          </cell>
          <cell r="V7">
            <v>30</v>
          </cell>
          <cell r="W7" t="str">
            <v>bez zmian</v>
          </cell>
        </row>
        <row r="8">
          <cell r="C8">
            <v>3</v>
          </cell>
          <cell r="D8" t="str">
            <v>I45</v>
          </cell>
          <cell r="E8" t="str">
            <v>Oznaczenie CA – 19.9</v>
          </cell>
          <cell r="F8" t="str">
            <v>302-003</v>
          </cell>
          <cell r="G8">
            <v>7.2146700000000017</v>
          </cell>
          <cell r="H8">
            <v>9.1822000000000001E-2</v>
          </cell>
          <cell r="I8">
            <v>0</v>
          </cell>
          <cell r="J8">
            <v>2.2221491230961958</v>
          </cell>
          <cell r="K8">
            <v>9.5286411230961967</v>
          </cell>
          <cell r="L8">
            <v>0</v>
          </cell>
          <cell r="M8">
            <v>1.9133644867293036</v>
          </cell>
          <cell r="N8">
            <v>11.4420056098255</v>
          </cell>
          <cell r="O8">
            <v>11.963643847423608</v>
          </cell>
          <cell r="P8">
            <v>-4.3601953071383301E-2</v>
          </cell>
          <cell r="Q8">
            <v>0</v>
          </cell>
          <cell r="R8">
            <v>11.4420056098255</v>
          </cell>
          <cell r="S8">
            <v>1.6219179594037556</v>
          </cell>
          <cell r="T8">
            <v>18.5579943901745</v>
          </cell>
          <cell r="U8">
            <v>30</v>
          </cell>
          <cell r="V8">
            <v>30</v>
          </cell>
          <cell r="W8" t="str">
            <v>bez zmian</v>
          </cell>
        </row>
        <row r="9">
          <cell r="C9">
            <v>4</v>
          </cell>
          <cell r="D9" t="str">
            <v>I43</v>
          </cell>
          <cell r="E9" t="str">
            <v>Oznaczenie CA – 15.3</v>
          </cell>
          <cell r="F9" t="str">
            <v>302-004</v>
          </cell>
          <cell r="G9">
            <v>7.2490679999999994</v>
          </cell>
          <cell r="H9">
            <v>9.2422000000000004E-2</v>
          </cell>
          <cell r="I9">
            <v>0</v>
          </cell>
          <cell r="J9">
            <v>1.9617652881255356</v>
          </cell>
          <cell r="K9">
            <v>9.3032552881255342</v>
          </cell>
          <cell r="L9">
            <v>0</v>
          </cell>
          <cell r="M9">
            <v>1.689162979470838</v>
          </cell>
          <cell r="N9">
            <v>10.992418267596372</v>
          </cell>
          <cell r="O9">
            <v>11.375625750074676</v>
          </cell>
          <cell r="P9">
            <v>-3.3686716748376463E-2</v>
          </cell>
          <cell r="Q9">
            <v>0</v>
          </cell>
          <cell r="R9">
            <v>10.992418267596372</v>
          </cell>
          <cell r="S9">
            <v>1.7291537921582265</v>
          </cell>
          <cell r="T9">
            <v>19.007581732403629</v>
          </cell>
          <cell r="U9">
            <v>30</v>
          </cell>
          <cell r="V9">
            <v>30</v>
          </cell>
          <cell r="W9" t="str">
            <v>bez zmian</v>
          </cell>
        </row>
        <row r="10">
          <cell r="C10">
            <v>5</v>
          </cell>
          <cell r="D10" t="str">
            <v>I61</v>
          </cell>
          <cell r="E10" t="str">
            <v>Oznaczenie PSA</v>
          </cell>
          <cell r="F10" t="str">
            <v>302-005</v>
          </cell>
          <cell r="G10">
            <v>6.9673500000000006</v>
          </cell>
          <cell r="H10">
            <v>9.2422000000000004E-2</v>
          </cell>
          <cell r="I10">
            <v>0</v>
          </cell>
          <cell r="J10">
            <v>1.9617652881255356</v>
          </cell>
          <cell r="K10">
            <v>9.0215372881255362</v>
          </cell>
          <cell r="L10">
            <v>0</v>
          </cell>
          <cell r="M10">
            <v>1.689162979470838</v>
          </cell>
          <cell r="N10">
            <v>10.710700267596375</v>
          </cell>
          <cell r="O10">
            <v>11.093907750074678</v>
          </cell>
          <cell r="P10">
            <v>-3.4542155127955131E-2</v>
          </cell>
          <cell r="Q10">
            <v>0</v>
          </cell>
          <cell r="R10">
            <v>10.710700267596375</v>
          </cell>
          <cell r="S10">
            <v>1.8009373103979509</v>
          </cell>
          <cell r="T10">
            <v>19.289299732403627</v>
          </cell>
          <cell r="U10">
            <v>30</v>
          </cell>
          <cell r="V10">
            <v>30</v>
          </cell>
          <cell r="W10" t="str">
            <v>bez zmian</v>
          </cell>
        </row>
        <row r="11">
          <cell r="C11">
            <v>6</v>
          </cell>
          <cell r="D11" t="str">
            <v>I63</v>
          </cell>
          <cell r="E11" t="str">
            <v>Oznaczenie FPSA</v>
          </cell>
          <cell r="F11" t="str">
            <v>302-006</v>
          </cell>
          <cell r="G11">
            <v>10.307200000000003</v>
          </cell>
          <cell r="H11">
            <v>9.2422000000000004E-2</v>
          </cell>
          <cell r="I11">
            <v>0</v>
          </cell>
          <cell r="J11">
            <v>1.9617652881255356</v>
          </cell>
          <cell r="K11">
            <v>12.36138728812554</v>
          </cell>
          <cell r="L11">
            <v>0</v>
          </cell>
          <cell r="M11">
            <v>1.689162979470838</v>
          </cell>
          <cell r="N11">
            <v>14.050550267596378</v>
          </cell>
          <cell r="O11">
            <v>14.433757750074681</v>
          </cell>
          <cell r="P11">
            <v>-2.6549391302921128E-2</v>
          </cell>
          <cell r="Q11">
            <v>0</v>
          </cell>
          <cell r="R11">
            <v>14.050550267596378</v>
          </cell>
          <cell r="S11">
            <v>1.1351476937658818</v>
          </cell>
          <cell r="T11">
            <v>15.949449732403622</v>
          </cell>
          <cell r="U11">
            <v>30</v>
          </cell>
          <cell r="V11">
            <v>30</v>
          </cell>
          <cell r="W11" t="str">
            <v>bez zmian</v>
          </cell>
        </row>
        <row r="12">
          <cell r="C12">
            <v>7</v>
          </cell>
          <cell r="D12" t="str">
            <v>L46</v>
          </cell>
          <cell r="E12" t="str">
            <v>Oznaczenie HCG</v>
          </cell>
          <cell r="F12" t="str">
            <v>302-007</v>
          </cell>
          <cell r="G12">
            <v>4.6679759999999995</v>
          </cell>
          <cell r="H12">
            <v>9.2422000000000004E-2</v>
          </cell>
          <cell r="I12">
            <v>0</v>
          </cell>
          <cell r="J12">
            <v>1.9617652881255356</v>
          </cell>
          <cell r="K12">
            <v>6.7221632881255351</v>
          </cell>
          <cell r="L12">
            <v>0</v>
          </cell>
          <cell r="M12">
            <v>1.689162979470838</v>
          </cell>
          <cell r="N12">
            <v>8.4113262675963725</v>
          </cell>
          <cell r="O12">
            <v>8.7945337500746756</v>
          </cell>
          <cell r="P12">
            <v>-4.3573371069847711E-2</v>
          </cell>
          <cell r="Q12">
            <v>0</v>
          </cell>
          <cell r="R12">
            <v>8.4113262675963725</v>
          </cell>
          <cell r="S12">
            <v>2.5666194658946244</v>
          </cell>
          <cell r="T12">
            <v>21.588673732403628</v>
          </cell>
          <cell r="U12">
            <v>30</v>
          </cell>
          <cell r="V12">
            <v>30</v>
          </cell>
          <cell r="W12" t="str">
            <v>bez zmian</v>
          </cell>
        </row>
        <row r="13">
          <cell r="C13">
            <v>8</v>
          </cell>
          <cell r="D13" t="str">
            <v>L07</v>
          </cell>
          <cell r="E13" t="str">
            <v>Oznaczenie AFP</v>
          </cell>
          <cell r="F13" t="str">
            <v>302-008</v>
          </cell>
          <cell r="G13">
            <v>6.8526000000000016</v>
          </cell>
          <cell r="H13">
            <v>9.2422000000000004E-2</v>
          </cell>
          <cell r="I13">
            <v>0</v>
          </cell>
          <cell r="J13">
            <v>1.9617652881255356</v>
          </cell>
          <cell r="K13">
            <v>8.9067872881255372</v>
          </cell>
          <cell r="L13">
            <v>0</v>
          </cell>
          <cell r="M13">
            <v>1.689162979470838</v>
          </cell>
          <cell r="N13">
            <v>10.595950267596375</v>
          </cell>
          <cell r="O13">
            <v>10.979157750074679</v>
          </cell>
          <cell r="P13">
            <v>-3.4903176655394774E-2</v>
          </cell>
          <cell r="Q13">
            <v>0</v>
          </cell>
          <cell r="R13">
            <v>10.595950267596375</v>
          </cell>
          <cell r="S13">
            <v>1.8312703667309029</v>
          </cell>
          <cell r="T13">
            <v>19.404049732403625</v>
          </cell>
          <cell r="U13">
            <v>30</v>
          </cell>
          <cell r="V13">
            <v>30</v>
          </cell>
          <cell r="W13" t="str">
            <v>bez zmian</v>
          </cell>
        </row>
        <row r="14">
          <cell r="C14">
            <v>9</v>
          </cell>
          <cell r="D14" t="str">
            <v>I59</v>
          </cell>
          <cell r="E14" t="str">
            <v>Oznaczenie SCC</v>
          </cell>
          <cell r="F14" t="str">
            <v>302-009</v>
          </cell>
          <cell r="G14">
            <v>17.368732800000004</v>
          </cell>
          <cell r="H14">
            <v>9.2422000000000004E-2</v>
          </cell>
          <cell r="I14">
            <v>0</v>
          </cell>
          <cell r="J14">
            <v>3.0435056866882046</v>
          </cell>
          <cell r="K14">
            <v>20.504660486688209</v>
          </cell>
          <cell r="L14">
            <v>0</v>
          </cell>
          <cell r="M14">
            <v>2.6205872664180352</v>
          </cell>
          <cell r="N14">
            <v>23.125247753106244</v>
          </cell>
          <cell r="O14">
            <v>23.774328341842935</v>
          </cell>
          <cell r="P14">
            <v>-2.7301742425854616E-2</v>
          </cell>
          <cell r="Q14">
            <v>0</v>
          </cell>
          <cell r="R14">
            <v>23.125247753106244</v>
          </cell>
          <cell r="S14">
            <v>1.5945667973196371</v>
          </cell>
          <cell r="T14">
            <v>36.874752246893756</v>
          </cell>
          <cell r="U14">
            <v>60</v>
          </cell>
          <cell r="V14">
            <v>60</v>
          </cell>
          <cell r="W14" t="str">
            <v>bez zmian</v>
          </cell>
        </row>
        <row r="15">
          <cell r="C15">
            <v>10</v>
          </cell>
          <cell r="D15" t="str">
            <v>I51</v>
          </cell>
          <cell r="E15" t="str">
            <v>Oznaczenie CYFRA 21.1</v>
          </cell>
          <cell r="F15" t="str">
            <v>302-010</v>
          </cell>
          <cell r="G15">
            <v>15.545736000000002</v>
          </cell>
          <cell r="H15">
            <v>9.2422000000000004E-2</v>
          </cell>
          <cell r="I15">
            <v>0</v>
          </cell>
          <cell r="J15">
            <v>1.9617652881255356</v>
          </cell>
          <cell r="K15">
            <v>17.599923288125538</v>
          </cell>
          <cell r="L15">
            <v>0</v>
          </cell>
          <cell r="M15">
            <v>1.689162979470838</v>
          </cell>
          <cell r="N15">
            <v>19.289086267596375</v>
          </cell>
          <cell r="O15">
            <v>19.67229375007468</v>
          </cell>
          <cell r="P15">
            <v>-1.9479552681895582E-2</v>
          </cell>
          <cell r="Q15">
            <v>0</v>
          </cell>
          <cell r="R15">
            <v>19.289086267596375</v>
          </cell>
          <cell r="S15">
            <v>1.5921393738590259</v>
          </cell>
          <cell r="T15">
            <v>30.710913732403629</v>
          </cell>
          <cell r="U15">
            <v>50</v>
          </cell>
          <cell r="V15">
            <v>50</v>
          </cell>
          <cell r="W15" t="str">
            <v>bez zmian</v>
          </cell>
        </row>
        <row r="16">
          <cell r="C16">
            <v>11</v>
          </cell>
          <cell r="F16" t="str">
            <v>302-011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 t="str">
            <v>nowe bad.</v>
          </cell>
          <cell r="Q16">
            <v>0</v>
          </cell>
          <cell r="R16">
            <v>0</v>
          </cell>
          <cell r="S16" t="e">
            <v>#DIV/0!</v>
          </cell>
          <cell r="T16" t="e">
            <v>#DIV/0!</v>
          </cell>
          <cell r="U16" t="e">
            <v>#DIV/0!</v>
          </cell>
          <cell r="V16" t="e">
            <v>#DIV/0!</v>
          </cell>
          <cell r="W16" t="e">
            <v>#DIV/0!</v>
          </cell>
        </row>
        <row r="17">
          <cell r="C17">
            <v>12</v>
          </cell>
          <cell r="F17" t="str">
            <v>302-012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 t="str">
            <v>nowe bad.</v>
          </cell>
          <cell r="Q17">
            <v>0</v>
          </cell>
          <cell r="R17">
            <v>0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</row>
        <row r="18">
          <cell r="C18">
            <v>13</v>
          </cell>
          <cell r="F18" t="str">
            <v>302-013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 t="str">
            <v>nowe bad.</v>
          </cell>
          <cell r="Q18">
            <v>0</v>
          </cell>
          <cell r="R18">
            <v>0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</row>
        <row r="19">
          <cell r="C19">
            <v>14</v>
          </cell>
          <cell r="D19" t="str">
            <v>O65</v>
          </cell>
          <cell r="E19" t="str">
            <v>Oznaczenie TG</v>
          </cell>
          <cell r="F19" t="str">
            <v>302-014</v>
          </cell>
          <cell r="G19">
            <v>6.8641560000000013</v>
          </cell>
          <cell r="H19">
            <v>9.2422000000000004E-2</v>
          </cell>
          <cell r="I19">
            <v>0</v>
          </cell>
          <cell r="J19">
            <v>1.9617652881255356</v>
          </cell>
          <cell r="K19">
            <v>8.9183432881255378</v>
          </cell>
          <cell r="L19">
            <v>0</v>
          </cell>
          <cell r="M19">
            <v>1.689162979470838</v>
          </cell>
          <cell r="N19">
            <v>10.607506267596376</v>
          </cell>
          <cell r="O19">
            <v>10.990713750074677</v>
          </cell>
          <cell r="P19">
            <v>-3.4866478300892664E-2</v>
          </cell>
          <cell r="Q19">
            <v>0</v>
          </cell>
          <cell r="R19">
            <v>10.607506267596376</v>
          </cell>
          <cell r="S19">
            <v>2.2995502540420252</v>
          </cell>
          <cell r="T19">
            <v>24.392493732403622</v>
          </cell>
          <cell r="U19">
            <v>35</v>
          </cell>
          <cell r="V19">
            <v>35</v>
          </cell>
          <cell r="W19" t="str">
            <v>bez zmian</v>
          </cell>
        </row>
        <row r="20">
          <cell r="C20">
            <v>15</v>
          </cell>
          <cell r="F20" t="str">
            <v>302-015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 t="str">
            <v>nowe bad.</v>
          </cell>
          <cell r="Q20">
            <v>0</v>
          </cell>
          <cell r="R20">
            <v>0</v>
          </cell>
          <cell r="S20" t="e">
            <v>#DIV/0!</v>
          </cell>
          <cell r="T20" t="e">
            <v>#DIV/0!</v>
          </cell>
          <cell r="U20" t="e">
            <v>#DIV/0!</v>
          </cell>
          <cell r="V20" t="e">
            <v>#DIV/0!</v>
          </cell>
          <cell r="W20" t="e">
            <v>#DIV/0!</v>
          </cell>
        </row>
        <row r="21">
          <cell r="C21">
            <v>16</v>
          </cell>
          <cell r="F21" t="str">
            <v>302-016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 t="str">
            <v>nowe bad.</v>
          </cell>
          <cell r="Q21">
            <v>0</v>
          </cell>
          <cell r="R21">
            <v>0</v>
          </cell>
          <cell r="S21" t="e">
            <v>#DIV/0!</v>
          </cell>
          <cell r="T21" t="e">
            <v>#DIV/0!</v>
          </cell>
          <cell r="U21" t="e">
            <v>#DIV/0!</v>
          </cell>
          <cell r="V21" t="e">
            <v>#DIV/0!</v>
          </cell>
          <cell r="W21" t="e">
            <v>#DIV/0!</v>
          </cell>
        </row>
        <row r="22">
          <cell r="C22">
            <v>17</v>
          </cell>
          <cell r="D22" t="str">
            <v>M11</v>
          </cell>
          <cell r="E22" t="str">
            <v>Oznaczenie KALCYTONINA</v>
          </cell>
          <cell r="F22" t="str">
            <v>302-017</v>
          </cell>
          <cell r="G22">
            <v>17.5473</v>
          </cell>
          <cell r="H22">
            <v>0.17799999999999999</v>
          </cell>
          <cell r="I22">
            <v>0</v>
          </cell>
          <cell r="J22">
            <v>2.2551069179798247</v>
          </cell>
          <cell r="K22">
            <v>19.980406917979824</v>
          </cell>
          <cell r="L22">
            <v>0</v>
          </cell>
          <cell r="M22">
            <v>1.941742543645385</v>
          </cell>
          <cell r="N22">
            <v>21.92214946162521</v>
          </cell>
          <cell r="O22">
            <v>22.335883069510153</v>
          </cell>
          <cell r="P22">
            <v>-1.8523270676041217E-2</v>
          </cell>
          <cell r="Q22">
            <v>0</v>
          </cell>
          <cell r="R22">
            <v>21.92214946162521</v>
          </cell>
          <cell r="S22">
            <v>1.2807982441468686</v>
          </cell>
          <cell r="T22">
            <v>28.07785053837479</v>
          </cell>
          <cell r="U22">
            <v>50</v>
          </cell>
          <cell r="V22">
            <v>50</v>
          </cell>
          <cell r="W22" t="str">
            <v>bez zmian</v>
          </cell>
        </row>
        <row r="23">
          <cell r="C23">
            <v>18</v>
          </cell>
          <cell r="D23" t="str">
            <v>N27</v>
          </cell>
          <cell r="F23" t="str">
            <v>302-018</v>
          </cell>
          <cell r="G23">
            <v>19.705032000000003</v>
          </cell>
          <cell r="H23">
            <v>9.2422000000000004E-2</v>
          </cell>
          <cell r="I23">
            <v>0</v>
          </cell>
          <cell r="J23">
            <v>1.3750820284169578</v>
          </cell>
          <cell r="K23">
            <v>21.17253602841696</v>
          </cell>
          <cell r="L23">
            <v>0</v>
          </cell>
          <cell r="M23">
            <v>1.1840038511217441</v>
          </cell>
          <cell r="N23">
            <v>22.356539879538705</v>
          </cell>
          <cell r="O23">
            <v>22.648717111203734</v>
          </cell>
          <cell r="P23">
            <v>-1.2900387701010074E-2</v>
          </cell>
          <cell r="Q23">
            <v>0</v>
          </cell>
          <cell r="R23">
            <v>22.356539879538705</v>
          </cell>
          <cell r="S23">
            <v>1.2364820437066524</v>
          </cell>
          <cell r="T23">
            <v>27.643460120461295</v>
          </cell>
          <cell r="U23">
            <v>50</v>
          </cell>
          <cell r="V23">
            <v>50</v>
          </cell>
          <cell r="W23" t="str">
            <v>bez zmian</v>
          </cell>
          <cell r="X23">
            <v>50</v>
          </cell>
        </row>
        <row r="24">
          <cell r="C24">
            <v>19</v>
          </cell>
          <cell r="F24" t="str">
            <v>302-019</v>
          </cell>
          <cell r="G24">
            <v>22.977432</v>
          </cell>
          <cell r="H24">
            <v>9.2420000000000002E-2</v>
          </cell>
          <cell r="I24">
            <v>0</v>
          </cell>
          <cell r="J24">
            <v>1.3750820284169578</v>
          </cell>
          <cell r="K24">
            <v>24.444934028416959</v>
          </cell>
          <cell r="L24">
            <v>0</v>
          </cell>
          <cell r="M24">
            <v>1.1840038511217441</v>
          </cell>
          <cell r="N24">
            <v>25.628937879538704</v>
          </cell>
          <cell r="O24">
            <v>25.92111611120373</v>
          </cell>
          <cell r="P24">
            <v>-1.1271822957451284E-2</v>
          </cell>
          <cell r="Q24">
            <v>0</v>
          </cell>
          <cell r="R24">
            <v>25.628937879538704</v>
          </cell>
          <cell r="S24">
            <v>0.95091970783222923</v>
          </cell>
          <cell r="T24">
            <v>24.371062120461296</v>
          </cell>
          <cell r="U24">
            <v>50</v>
          </cell>
          <cell r="V24">
            <v>50</v>
          </cell>
          <cell r="W24" t="str">
            <v>bez zmian</v>
          </cell>
          <cell r="X24">
            <v>50</v>
          </cell>
        </row>
        <row r="25">
          <cell r="C25">
            <v>20</v>
          </cell>
          <cell r="F25" t="str">
            <v>302-020</v>
          </cell>
          <cell r="G25">
            <v>29.376432000000001</v>
          </cell>
          <cell r="H25">
            <v>6.7222000000000004E-2</v>
          </cell>
          <cell r="I25">
            <v>0</v>
          </cell>
          <cell r="J25">
            <v>1.3750820284169578</v>
          </cell>
          <cell r="K25">
            <v>30.818736028416961</v>
          </cell>
          <cell r="L25">
            <v>0</v>
          </cell>
          <cell r="M25">
            <v>1.1840038511217441</v>
          </cell>
          <cell r="N25">
            <v>32.002739879538701</v>
          </cell>
          <cell r="O25">
            <v>32.31219711120373</v>
          </cell>
          <cell r="P25">
            <v>-9.577102745443742E-3</v>
          </cell>
          <cell r="Q25">
            <v>0</v>
          </cell>
          <cell r="R25">
            <v>32.002739879538701</v>
          </cell>
          <cell r="S25">
            <v>0.5623662282730999</v>
          </cell>
          <cell r="T25">
            <v>17.997260120461299</v>
          </cell>
          <cell r="U25">
            <v>50</v>
          </cell>
          <cell r="V25">
            <v>50</v>
          </cell>
          <cell r="W25" t="str">
            <v>bez zmian</v>
          </cell>
          <cell r="X25">
            <v>50</v>
          </cell>
        </row>
        <row r="26">
          <cell r="C26">
            <v>21</v>
          </cell>
          <cell r="F26" t="str">
            <v>302-021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 t="str">
            <v>nowe bad.</v>
          </cell>
          <cell r="Q26">
            <v>0</v>
          </cell>
          <cell r="R26">
            <v>0</v>
          </cell>
          <cell r="S26" t="e">
            <v>#DIV/0!</v>
          </cell>
          <cell r="T26" t="e">
            <v>#DIV/0!</v>
          </cell>
          <cell r="U26" t="e">
            <v>#DIV/0!</v>
          </cell>
          <cell r="V26" t="e">
            <v>#DIV/0!</v>
          </cell>
          <cell r="W26" t="e">
            <v>#DIV/0!</v>
          </cell>
        </row>
        <row r="27">
          <cell r="C27">
            <v>22</v>
          </cell>
          <cell r="F27" t="str">
            <v>302-022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 t="str">
            <v>nowe bad.</v>
          </cell>
          <cell r="Q27">
            <v>0</v>
          </cell>
          <cell r="R27">
            <v>0</v>
          </cell>
          <cell r="S27" t="e">
            <v>#DIV/0!</v>
          </cell>
          <cell r="T27" t="e">
            <v>#DIV/0!</v>
          </cell>
          <cell r="U27" t="e">
            <v>#DIV/0!</v>
          </cell>
          <cell r="V27" t="e">
            <v>#DIV/0!</v>
          </cell>
          <cell r="W27" t="e">
            <v>#DIV/0!</v>
          </cell>
        </row>
        <row r="28">
          <cell r="C28">
            <v>23</v>
          </cell>
          <cell r="F28" t="str">
            <v>302-023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 t="str">
            <v>nowe bad.</v>
          </cell>
          <cell r="Q28">
            <v>0</v>
          </cell>
          <cell r="R28">
            <v>0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</row>
        <row r="29">
          <cell r="C29">
            <v>24</v>
          </cell>
          <cell r="F29" t="str">
            <v>302-024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 t="str">
            <v>nowe bad.</v>
          </cell>
          <cell r="Q29">
            <v>0</v>
          </cell>
          <cell r="R29">
            <v>0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</row>
        <row r="30">
          <cell r="C30">
            <v>25</v>
          </cell>
          <cell r="F30" t="str">
            <v>302-025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 t="str">
            <v>nowe bad.</v>
          </cell>
          <cell r="Q30">
            <v>0</v>
          </cell>
          <cell r="R30">
            <v>0</v>
          </cell>
          <cell r="S30" t="e">
            <v>#DIV/0!</v>
          </cell>
          <cell r="T30" t="e">
            <v>#DIV/0!</v>
          </cell>
          <cell r="U30" t="e">
            <v>#DIV/0!</v>
          </cell>
          <cell r="V30" t="e">
            <v>#DIV/0!</v>
          </cell>
          <cell r="W30" t="e">
            <v>#DIV/0!</v>
          </cell>
        </row>
        <row r="31">
          <cell r="C31">
            <v>26</v>
          </cell>
          <cell r="F31" t="str">
            <v>302-026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 t="str">
            <v>nowe bad.</v>
          </cell>
          <cell r="Q31">
            <v>0</v>
          </cell>
          <cell r="R31">
            <v>0</v>
          </cell>
          <cell r="S31" t="e">
            <v>#DIV/0!</v>
          </cell>
          <cell r="T31" t="e">
            <v>#DIV/0!</v>
          </cell>
          <cell r="U31" t="e">
            <v>#DIV/0!</v>
          </cell>
          <cell r="V31" t="e">
            <v>#DIV/0!</v>
          </cell>
          <cell r="W31" t="e">
            <v>#DIV/0!</v>
          </cell>
        </row>
        <row r="32">
          <cell r="C32">
            <v>27</v>
          </cell>
          <cell r="F32" t="str">
            <v>302-027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 t="str">
            <v>nowe bad.</v>
          </cell>
          <cell r="Q32">
            <v>0</v>
          </cell>
          <cell r="R32">
            <v>0</v>
          </cell>
          <cell r="S32" t="e">
            <v>#DIV/0!</v>
          </cell>
          <cell r="T32" t="e">
            <v>#DIV/0!</v>
          </cell>
          <cell r="U32" t="e">
            <v>#DIV/0!</v>
          </cell>
          <cell r="V32" t="e">
            <v>#DIV/0!</v>
          </cell>
          <cell r="W32" t="e">
            <v>#DIV/0!</v>
          </cell>
        </row>
        <row r="33">
          <cell r="C33">
            <v>28</v>
          </cell>
          <cell r="F33" t="str">
            <v>302-028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 t="str">
            <v>nowe bad.</v>
          </cell>
          <cell r="Q33">
            <v>0</v>
          </cell>
          <cell r="R33">
            <v>0</v>
          </cell>
          <cell r="S33" t="e">
            <v>#DIV/0!</v>
          </cell>
          <cell r="T33" t="e">
            <v>#DIV/0!</v>
          </cell>
          <cell r="U33" t="e">
            <v>#DIV/0!</v>
          </cell>
          <cell r="V33" t="e">
            <v>#DIV/0!</v>
          </cell>
          <cell r="W33" t="e">
            <v>#DIV/0!</v>
          </cell>
        </row>
        <row r="34">
          <cell r="C34">
            <v>29</v>
          </cell>
          <cell r="F34" t="str">
            <v>302-029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nowe bad.</v>
          </cell>
          <cell r="Q34">
            <v>0</v>
          </cell>
          <cell r="R34">
            <v>0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</row>
        <row r="35">
          <cell r="C35">
            <v>30</v>
          </cell>
          <cell r="F35" t="str">
            <v>302-030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 t="str">
            <v>nowe bad.</v>
          </cell>
          <cell r="Q35">
            <v>0</v>
          </cell>
          <cell r="R35">
            <v>0</v>
          </cell>
          <cell r="S35" t="e">
            <v>#DIV/0!</v>
          </cell>
          <cell r="T35" t="e">
            <v>#DIV/0!</v>
          </cell>
          <cell r="U35" t="e">
            <v>#DIV/0!</v>
          </cell>
          <cell r="V35" t="e">
            <v>#DIV/0!</v>
          </cell>
          <cell r="W35" t="e">
            <v>#DIV/0!</v>
          </cell>
        </row>
        <row r="36">
          <cell r="C36">
            <v>31</v>
          </cell>
          <cell r="F36" t="str">
            <v>302-031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 t="str">
            <v>nowe bad.</v>
          </cell>
          <cell r="Q36">
            <v>0</v>
          </cell>
          <cell r="R36">
            <v>0</v>
          </cell>
          <cell r="S36" t="e">
            <v>#DIV/0!</v>
          </cell>
          <cell r="T36" t="e">
            <v>#DIV/0!</v>
          </cell>
          <cell r="U36" t="e">
            <v>#DIV/0!</v>
          </cell>
          <cell r="V36" t="e">
            <v>#DIV/0!</v>
          </cell>
          <cell r="W36" t="e">
            <v>#DIV/0!</v>
          </cell>
        </row>
        <row r="37">
          <cell r="C37">
            <v>32</v>
          </cell>
          <cell r="F37" t="str">
            <v>302-032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 t="str">
            <v>nowe bad.</v>
          </cell>
          <cell r="Q37">
            <v>0</v>
          </cell>
          <cell r="R37">
            <v>0</v>
          </cell>
          <cell r="S37" t="e">
            <v>#DIV/0!</v>
          </cell>
          <cell r="T37" t="e">
            <v>#DIV/0!</v>
          </cell>
          <cell r="U37" t="e">
            <v>#DIV/0!</v>
          </cell>
          <cell r="V37" t="e">
            <v>#DIV/0!</v>
          </cell>
          <cell r="W37" t="e">
            <v>#DIV/0!</v>
          </cell>
        </row>
        <row r="38">
          <cell r="C38">
            <v>33</v>
          </cell>
          <cell r="F38" t="str">
            <v>302-033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 t="str">
            <v>nowe bad.</v>
          </cell>
          <cell r="Q38">
            <v>0</v>
          </cell>
          <cell r="R38">
            <v>0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</row>
        <row r="39">
          <cell r="C39">
            <v>34</v>
          </cell>
          <cell r="E39" t="str">
            <v>Oznaczenie Inhibina</v>
          </cell>
          <cell r="F39" t="str">
            <v>302-034</v>
          </cell>
          <cell r="G39">
            <v>37.799999999999997</v>
          </cell>
          <cell r="H39">
            <v>0.17799999999999999</v>
          </cell>
          <cell r="I39">
            <v>0</v>
          </cell>
          <cell r="J39">
            <v>16.723923979692756</v>
          </cell>
          <cell r="K39">
            <v>54.701923979692751</v>
          </cell>
          <cell r="L39">
            <v>0</v>
          </cell>
          <cell r="M39">
            <v>14.400006682233586</v>
          </cell>
          <cell r="N39">
            <v>69.101930661926332</v>
          </cell>
          <cell r="O39">
            <v>112.02497931581755</v>
          </cell>
          <cell r="P39">
            <v>-0.38315605069547759</v>
          </cell>
          <cell r="Q39">
            <v>0</v>
          </cell>
          <cell r="R39">
            <v>69.101930661926332</v>
          </cell>
          <cell r="S39">
            <v>0.59185132667512597</v>
          </cell>
          <cell r="T39">
            <v>40.898069338073668</v>
          </cell>
          <cell r="U39">
            <v>110</v>
          </cell>
          <cell r="V39">
            <v>135</v>
          </cell>
          <cell r="W39">
            <v>-0.18518518518518517</v>
          </cell>
          <cell r="X39">
            <v>110</v>
          </cell>
        </row>
        <row r="40">
          <cell r="C40">
            <v>35</v>
          </cell>
          <cell r="D40" t="str">
            <v>O15</v>
          </cell>
          <cell r="F40" t="str">
            <v>302-035</v>
          </cell>
          <cell r="G40">
            <v>28.771376</v>
          </cell>
          <cell r="H40">
            <v>9.2420000000000002E-2</v>
          </cell>
          <cell r="I40">
            <v>0</v>
          </cell>
          <cell r="J40">
            <v>1.3750820284169578</v>
          </cell>
          <cell r="K40">
            <v>30.238878028416959</v>
          </cell>
          <cell r="L40">
            <v>0</v>
          </cell>
          <cell r="M40">
            <v>1.1840038511217441</v>
          </cell>
          <cell r="N40">
            <v>31.422881879538703</v>
          </cell>
          <cell r="O40">
            <v>31.71506011120373</v>
          </cell>
          <cell r="P40">
            <v>-9.2126021719823592E-3</v>
          </cell>
          <cell r="Q40">
            <v>0</v>
          </cell>
          <cell r="R40">
            <v>31.422881879538703</v>
          </cell>
          <cell r="S40">
            <v>0.59119714708783466</v>
          </cell>
          <cell r="T40">
            <v>18.577118120461297</v>
          </cell>
          <cell r="U40">
            <v>50</v>
          </cell>
          <cell r="V40">
            <v>50</v>
          </cell>
          <cell r="W40" t="str">
            <v>bez zmian</v>
          </cell>
          <cell r="X40">
            <v>50</v>
          </cell>
        </row>
        <row r="41">
          <cell r="C41">
            <v>36</v>
          </cell>
          <cell r="D41" t="str">
            <v>O89</v>
          </cell>
          <cell r="E41" t="str">
            <v>Oznaczanie Witamina D total</v>
          </cell>
          <cell r="F41" t="str">
            <v>302-036</v>
          </cell>
          <cell r="G41">
            <v>12.181320000000001</v>
          </cell>
          <cell r="H41">
            <v>9.2420000000000002E-2</v>
          </cell>
          <cell r="I41">
            <v>0</v>
          </cell>
          <cell r="J41">
            <v>1.9617652881255356</v>
          </cell>
          <cell r="K41">
            <v>14.235505288125538</v>
          </cell>
          <cell r="L41">
            <v>0</v>
          </cell>
          <cell r="M41">
            <v>1.689162979470838</v>
          </cell>
          <cell r="N41">
            <v>15.924668267596376</v>
          </cell>
          <cell r="O41">
            <v>16.307876750074676</v>
          </cell>
          <cell r="P41">
            <v>-2.3498367589548153E-2</v>
          </cell>
          <cell r="Q41">
            <v>0</v>
          </cell>
          <cell r="R41">
            <v>15.924668267596376</v>
          </cell>
          <cell r="S41">
            <v>2.1397828299971775</v>
          </cell>
          <cell r="T41">
            <v>34.075331732403626</v>
          </cell>
          <cell r="U41">
            <v>50</v>
          </cell>
          <cell r="V41">
            <v>50</v>
          </cell>
          <cell r="W41" t="str">
            <v>bez zmian</v>
          </cell>
        </row>
        <row r="42">
          <cell r="C42">
            <v>37</v>
          </cell>
          <cell r="E42" t="str">
            <v>Oznaczenie chromograniny</v>
          </cell>
          <cell r="F42" t="str">
            <v>302-037</v>
          </cell>
          <cell r="G42">
            <v>49.3</v>
          </cell>
          <cell r="H42">
            <v>0.17799999999999999</v>
          </cell>
          <cell r="I42">
            <v>0</v>
          </cell>
          <cell r="J42">
            <v>16.723923979692756</v>
          </cell>
          <cell r="K42">
            <v>66.201923979692751</v>
          </cell>
          <cell r="L42">
            <v>0</v>
          </cell>
          <cell r="M42">
            <v>14.400006682233586</v>
          </cell>
          <cell r="N42">
            <v>80.601930661926332</v>
          </cell>
          <cell r="O42">
            <v>91.004979315817536</v>
          </cell>
          <cell r="P42">
            <v>-0.1143129610280902</v>
          </cell>
          <cell r="Q42">
            <v>0</v>
          </cell>
          <cell r="R42">
            <v>80.601930661926332</v>
          </cell>
          <cell r="S42">
            <v>0.48879808479183245</v>
          </cell>
          <cell r="T42">
            <v>39.398069338073668</v>
          </cell>
          <cell r="U42">
            <v>120</v>
          </cell>
          <cell r="V42">
            <v>120</v>
          </cell>
          <cell r="W42" t="str">
            <v>bez zmian</v>
          </cell>
        </row>
        <row r="43">
          <cell r="C43">
            <v>38</v>
          </cell>
          <cell r="E43" t="str">
            <v>Oznaczenie HE4</v>
          </cell>
          <cell r="F43" t="str">
            <v>302-038</v>
          </cell>
          <cell r="G43">
            <v>25.99916</v>
          </cell>
          <cell r="H43">
            <v>9.2422000000000004E-2</v>
          </cell>
          <cell r="I43">
            <v>0</v>
          </cell>
          <cell r="J43">
            <v>1.3750820284169578</v>
          </cell>
          <cell r="K43">
            <v>27.466664028416957</v>
          </cell>
          <cell r="L43">
            <v>0</v>
          </cell>
          <cell r="M43">
            <v>1.1840038511217441</v>
          </cell>
          <cell r="N43">
            <v>28.650667879538702</v>
          </cell>
          <cell r="O43">
            <v>28.942845111203731</v>
          </cell>
          <cell r="P43">
            <v>-1.0094972714065616E-2</v>
          </cell>
          <cell r="Q43">
            <v>0</v>
          </cell>
          <cell r="R43">
            <v>28.650667879538702</v>
          </cell>
          <cell r="S43">
            <v>0.7451600154741328</v>
          </cell>
          <cell r="T43">
            <v>21.349332120461298</v>
          </cell>
          <cell r="U43">
            <v>50</v>
          </cell>
          <cell r="V43">
            <v>50</v>
          </cell>
          <cell r="W43" t="str">
            <v>bez zmian</v>
          </cell>
        </row>
        <row r="44">
          <cell r="C44">
            <v>39</v>
          </cell>
          <cell r="E44" t="str">
            <v>Oznaczenie NSE</v>
          </cell>
          <cell r="F44" t="str">
            <v>302-039</v>
          </cell>
          <cell r="G44">
            <v>13.869036000000001</v>
          </cell>
          <cell r="H44">
            <v>9.2422000000000004E-2</v>
          </cell>
          <cell r="I44">
            <v>0</v>
          </cell>
          <cell r="J44">
            <v>1.3750820284169578</v>
          </cell>
          <cell r="K44">
            <v>15.336540028416959</v>
          </cell>
          <cell r="L44">
            <v>0</v>
          </cell>
          <cell r="M44">
            <v>1.1840038511217441</v>
          </cell>
          <cell r="N44">
            <v>16.520543879538703</v>
          </cell>
          <cell r="O44">
            <v>16.812721111203732</v>
          </cell>
          <cell r="P44">
            <v>-1.7378342847210303E-2</v>
          </cell>
          <cell r="Q44">
            <v>0</v>
          </cell>
          <cell r="R44">
            <v>16.520543879538703</v>
          </cell>
          <cell r="S44">
            <v>2.0265347415061088</v>
          </cell>
          <cell r="T44">
            <v>33.479456120461293</v>
          </cell>
          <cell r="U44">
            <v>50</v>
          </cell>
          <cell r="V44">
            <v>50</v>
          </cell>
          <cell r="W44" t="str">
            <v>bez zmian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</sheetNames>
    <sheetDataSet>
      <sheetData sheetId="0" refreshError="1"/>
      <sheetData sheetId="1">
        <row r="6">
          <cell r="C6">
            <v>1</v>
          </cell>
          <cell r="D6" t="str">
            <v>91.72</v>
          </cell>
          <cell r="F6" t="str">
            <v>330-001</v>
          </cell>
          <cell r="G6">
            <v>12.475</v>
          </cell>
          <cell r="H6">
            <v>2.048</v>
          </cell>
          <cell r="I6">
            <v>0</v>
          </cell>
          <cell r="J6">
            <v>28.421858355640538</v>
          </cell>
          <cell r="K6">
            <v>42.944858355640534</v>
          </cell>
          <cell r="L6">
            <v>0</v>
          </cell>
          <cell r="M6">
            <v>21.658588696977148</v>
          </cell>
          <cell r="N6">
            <v>64.603447052617682</v>
          </cell>
          <cell r="O6">
            <v>65.107314546204591</v>
          </cell>
          <cell r="P6">
            <v>-7.739030508305344E-3</v>
          </cell>
          <cell r="Q6">
            <v>0</v>
          </cell>
          <cell r="R6">
            <v>64.603447052617682</v>
          </cell>
          <cell r="S6">
            <v>0.20736591557523554</v>
          </cell>
          <cell r="T6">
            <v>13.396552947382318</v>
          </cell>
          <cell r="U6">
            <v>78</v>
          </cell>
          <cell r="V6">
            <v>78</v>
          </cell>
          <cell r="W6" t="str">
            <v>bez zmian</v>
          </cell>
        </row>
        <row r="7">
          <cell r="C7">
            <v>2</v>
          </cell>
          <cell r="D7" t="str">
            <v>91.33</v>
          </cell>
          <cell r="F7" t="str">
            <v>330-002</v>
          </cell>
          <cell r="G7">
            <v>15.854240000000001</v>
          </cell>
          <cell r="H7">
            <v>2.508</v>
          </cell>
          <cell r="I7">
            <v>0</v>
          </cell>
          <cell r="J7">
            <v>31.478467686885999</v>
          </cell>
          <cell r="K7">
            <v>49.840707686885999</v>
          </cell>
          <cell r="L7">
            <v>0</v>
          </cell>
          <cell r="M7">
            <v>23.987846815303165</v>
          </cell>
          <cell r="N7">
            <v>73.828554502189164</v>
          </cell>
          <cell r="O7">
            <v>74.314469484531372</v>
          </cell>
          <cell r="P7">
            <v>-6.538632189836897E-3</v>
          </cell>
          <cell r="Q7">
            <v>0</v>
          </cell>
          <cell r="R7">
            <v>73.828554502189164</v>
          </cell>
          <cell r="S7">
            <v>0.20549563241632982</v>
          </cell>
          <cell r="T7">
            <v>15.171445497810836</v>
          </cell>
          <cell r="U7">
            <v>89</v>
          </cell>
          <cell r="V7">
            <v>89</v>
          </cell>
          <cell r="W7" t="str">
            <v>bez zmian</v>
          </cell>
        </row>
        <row r="8">
          <cell r="C8">
            <v>3</v>
          </cell>
          <cell r="D8" t="str">
            <v>90.51+90.52</v>
          </cell>
          <cell r="F8" t="str">
            <v>330-003</v>
          </cell>
          <cell r="G8">
            <v>30.8</v>
          </cell>
          <cell r="H8">
            <v>0</v>
          </cell>
          <cell r="I8">
            <v>0</v>
          </cell>
          <cell r="J8">
            <v>16.080015601964792</v>
          </cell>
          <cell r="K8">
            <v>46.880015601964793</v>
          </cell>
          <cell r="L8">
            <v>0</v>
          </cell>
          <cell r="M8">
            <v>12.253612688025163</v>
          </cell>
          <cell r="N8">
            <v>59.133628289989957</v>
          </cell>
          <cell r="O8">
            <v>59.898665997401778</v>
          </cell>
          <cell r="P8">
            <v>-1.2772199425025695E-2</v>
          </cell>
          <cell r="Q8">
            <v>0</v>
          </cell>
          <cell r="R8">
            <v>59.133628289989957</v>
          </cell>
          <cell r="S8">
            <v>0.21758129988090111</v>
          </cell>
          <cell r="T8">
            <v>12.866371710010043</v>
          </cell>
          <cell r="U8">
            <v>72</v>
          </cell>
          <cell r="V8">
            <v>72</v>
          </cell>
          <cell r="W8" t="str">
            <v>bez zmian</v>
          </cell>
        </row>
        <row r="9">
          <cell r="C9">
            <v>4</v>
          </cell>
          <cell r="D9" t="str">
            <v>90.32</v>
          </cell>
          <cell r="E9" t="str">
            <v>Wymaz z nosa, gardła, ucha - ujemny</v>
          </cell>
          <cell r="F9" t="str">
            <v>330-004</v>
          </cell>
          <cell r="G9">
            <v>5.4</v>
          </cell>
          <cell r="H9">
            <v>2.048</v>
          </cell>
          <cell r="I9">
            <v>0</v>
          </cell>
          <cell r="J9">
            <v>22.46293226313707</v>
          </cell>
          <cell r="K9">
            <v>29.91093226313707</v>
          </cell>
          <cell r="L9">
            <v>0</v>
          </cell>
          <cell r="M9">
            <v>17.1176495473172</v>
          </cell>
          <cell r="N9">
            <v>47.02858181045427</v>
          </cell>
          <cell r="O9">
            <v>47.856434407144761</v>
          </cell>
          <cell r="P9">
            <v>-1.7298668547836817E-2</v>
          </cell>
          <cell r="Q9">
            <v>0</v>
          </cell>
          <cell r="R9">
            <v>47.02858181045427</v>
          </cell>
          <cell r="S9">
            <v>0.12697423480923056</v>
          </cell>
          <cell r="T9">
            <v>5.9714181895457301</v>
          </cell>
          <cell r="U9">
            <v>53</v>
          </cell>
          <cell r="V9">
            <v>53</v>
          </cell>
          <cell r="W9" t="str">
            <v>bez zmian</v>
          </cell>
        </row>
        <row r="10">
          <cell r="C10">
            <v>5</v>
          </cell>
          <cell r="D10" t="str">
            <v>90.42+90.41</v>
          </cell>
          <cell r="E10" t="str">
            <v>Posiew plwociny, BAL-u, wydzieliny z oskrzeli - ujemny</v>
          </cell>
          <cell r="F10" t="str">
            <v>330-005</v>
          </cell>
          <cell r="G10">
            <v>7.9392400000000007</v>
          </cell>
          <cell r="H10">
            <v>2.72445</v>
          </cell>
          <cell r="I10">
            <v>0</v>
          </cell>
          <cell r="J10">
            <v>28.421858355640538</v>
          </cell>
          <cell r="K10">
            <v>39.08554835564054</v>
          </cell>
          <cell r="L10">
            <v>0</v>
          </cell>
          <cell r="M10">
            <v>21.658588696977148</v>
          </cell>
          <cell r="N10">
            <v>60.744137052617688</v>
          </cell>
          <cell r="O10">
            <v>61.078004546204596</v>
          </cell>
          <cell r="P10">
            <v>-5.4662475643640612E-3</v>
          </cell>
          <cell r="Q10">
            <v>0</v>
          </cell>
          <cell r="R10">
            <v>60.744137052617688</v>
          </cell>
          <cell r="S10">
            <v>0.1029871070843161</v>
          </cell>
          <cell r="T10">
            <v>6.2558629473823117</v>
          </cell>
          <cell r="U10">
            <v>67</v>
          </cell>
          <cell r="V10">
            <v>67</v>
          </cell>
          <cell r="W10" t="str">
            <v>bez zmian</v>
          </cell>
        </row>
        <row r="11">
          <cell r="C11">
            <v>6</v>
          </cell>
          <cell r="D11" t="str">
            <v>90.01+90.02</v>
          </cell>
          <cell r="E11" t="str">
            <v>Posiew płynu mózgowo - rdzeniowego - ujemny</v>
          </cell>
          <cell r="F11" t="str">
            <v>330-006</v>
          </cell>
          <cell r="G11">
            <v>28.889239999999997</v>
          </cell>
          <cell r="H11">
            <v>2.6880000000000002</v>
          </cell>
          <cell r="I11">
            <v>0</v>
          </cell>
          <cell r="J11">
            <v>37.745978919364404</v>
          </cell>
          <cell r="K11">
            <v>69.323218919364393</v>
          </cell>
          <cell r="L11">
            <v>0</v>
          </cell>
          <cell r="M11">
            <v>28.763940138947302</v>
          </cell>
          <cell r="N11">
            <v>98.087159058311698</v>
          </cell>
          <cell r="O11">
            <v>98.885249098778658</v>
          </cell>
          <cell r="P11">
            <v>-8.0708705063758292E-3</v>
          </cell>
          <cell r="Q11">
            <v>0</v>
          </cell>
          <cell r="R11">
            <v>98.087159058311698</v>
          </cell>
          <cell r="S11">
            <v>0.21320671474699207</v>
          </cell>
          <cell r="T11">
            <v>20.912840941688302</v>
          </cell>
          <cell r="U11">
            <v>119</v>
          </cell>
          <cell r="V11">
            <v>119</v>
          </cell>
          <cell r="W11" t="str">
            <v>bez zmian</v>
          </cell>
        </row>
        <row r="12">
          <cell r="C12">
            <v>7</v>
          </cell>
          <cell r="D12" t="str">
            <v>90.22</v>
          </cell>
          <cell r="E12" t="str">
            <v>Posiew z oka - ujemny</v>
          </cell>
          <cell r="F12" t="str">
            <v>330-007</v>
          </cell>
          <cell r="G12">
            <v>2.75</v>
          </cell>
          <cell r="H12">
            <v>0.64800000000000002</v>
          </cell>
          <cell r="I12">
            <v>0</v>
          </cell>
          <cell r="J12">
            <v>17.902284373310476</v>
          </cell>
          <cell r="K12">
            <v>21.300284373310475</v>
          </cell>
          <cell r="L12">
            <v>0</v>
          </cell>
          <cell r="M12">
            <v>13.642254110414397</v>
          </cell>
          <cell r="N12">
            <v>34.942538483724874</v>
          </cell>
          <cell r="O12">
            <v>35.95498303497871</v>
          </cell>
          <cell r="P12">
            <v>-2.815867136604909E-2</v>
          </cell>
          <cell r="Q12">
            <v>0</v>
          </cell>
          <cell r="R12">
            <v>34.942538483724874</v>
          </cell>
          <cell r="S12">
            <v>0.14473652275236759</v>
          </cell>
          <cell r="T12">
            <v>5.0574615162751257</v>
          </cell>
          <cell r="U12">
            <v>40</v>
          </cell>
          <cell r="V12">
            <v>40</v>
          </cell>
          <cell r="W12" t="str">
            <v>bez zmian</v>
          </cell>
        </row>
        <row r="13">
          <cell r="C13">
            <v>8</v>
          </cell>
          <cell r="D13" t="str">
            <v>91.82</v>
          </cell>
          <cell r="E13" t="str">
            <v>Posiew wymazu z drenu - ujemny</v>
          </cell>
          <cell r="F13" t="str">
            <v>330-008</v>
          </cell>
          <cell r="G13">
            <v>4.7</v>
          </cell>
          <cell r="H13">
            <v>2.048</v>
          </cell>
          <cell r="I13">
            <v>0</v>
          </cell>
          <cell r="J13">
            <v>19.097737791916657</v>
          </cell>
          <cell r="K13">
            <v>25.845737791916658</v>
          </cell>
          <cell r="L13">
            <v>0</v>
          </cell>
          <cell r="M13">
            <v>14.553237255006986</v>
          </cell>
          <cell r="N13">
            <v>40.398975046923645</v>
          </cell>
          <cell r="O13">
            <v>40.458619993630521</v>
          </cell>
          <cell r="P13">
            <v>-1.4742209871781381E-3</v>
          </cell>
          <cell r="Q13">
            <v>0</v>
          </cell>
          <cell r="R13">
            <v>40.398975046923645</v>
          </cell>
          <cell r="S13">
            <v>0.2129020586063437</v>
          </cell>
          <cell r="T13">
            <v>8.6010249530763545</v>
          </cell>
          <cell r="U13">
            <v>49</v>
          </cell>
          <cell r="V13">
            <v>49</v>
          </cell>
          <cell r="W13" t="str">
            <v>bez zmian</v>
          </cell>
        </row>
        <row r="14">
          <cell r="C14">
            <v>9</v>
          </cell>
          <cell r="D14" t="str">
            <v>91.82</v>
          </cell>
          <cell r="E14" t="str">
            <v>Posiew końcówki wkłucia centralnego, końcówki drenu  - ujemny</v>
          </cell>
          <cell r="F14" t="str">
            <v>330-009</v>
          </cell>
          <cell r="G14">
            <v>3.35</v>
          </cell>
          <cell r="H14">
            <v>0.21</v>
          </cell>
          <cell r="I14">
            <v>0</v>
          </cell>
          <cell r="J14">
            <v>19.097737791916657</v>
          </cell>
          <cell r="K14">
            <v>22.657737791916656</v>
          </cell>
          <cell r="L14">
            <v>0</v>
          </cell>
          <cell r="M14">
            <v>14.553237255006986</v>
          </cell>
          <cell r="N14">
            <v>37.210975046923643</v>
          </cell>
          <cell r="O14">
            <v>38.210619993630516</v>
          </cell>
          <cell r="P14">
            <v>-2.6161442731719813E-2</v>
          </cell>
          <cell r="Q14">
            <v>0</v>
          </cell>
          <cell r="R14">
            <v>37.210975046923643</v>
          </cell>
          <cell r="S14">
            <v>0.23619442763843876</v>
          </cell>
          <cell r="T14">
            <v>8.7890249530763569</v>
          </cell>
          <cell r="U14">
            <v>46</v>
          </cell>
          <cell r="V14">
            <v>46</v>
          </cell>
          <cell r="W14" t="str">
            <v>bez zmian</v>
          </cell>
        </row>
        <row r="15">
          <cell r="C15">
            <v>10</v>
          </cell>
          <cell r="D15" t="str">
            <v>90.62</v>
          </cell>
          <cell r="E15" t="str">
            <v>Posiew preparatu krwiopochodnego - ujemny (np. BCT)</v>
          </cell>
          <cell r="F15" t="str">
            <v>330-010</v>
          </cell>
          <cell r="G15">
            <v>6.35</v>
          </cell>
          <cell r="H15">
            <v>1.5880000000000001</v>
          </cell>
          <cell r="I15">
            <v>0</v>
          </cell>
          <cell r="J15">
            <v>23.86121046581394</v>
          </cell>
          <cell r="K15">
            <v>31.799210465813939</v>
          </cell>
          <cell r="L15">
            <v>0</v>
          </cell>
          <cell r="M15">
            <v>18.183193260074344</v>
          </cell>
          <cell r="N15">
            <v>49.982403725888283</v>
          </cell>
          <cell r="O15">
            <v>50.980863174038547</v>
          </cell>
          <cell r="P15">
            <v>-1.9584985149069006E-2</v>
          </cell>
          <cell r="Q15">
            <v>0</v>
          </cell>
          <cell r="R15">
            <v>49.982403725888283</v>
          </cell>
          <cell r="S15">
            <v>0.22042950024040514</v>
          </cell>
          <cell r="T15">
            <v>11.017596274111717</v>
          </cell>
          <cell r="U15">
            <v>61</v>
          </cell>
          <cell r="V15">
            <v>61</v>
          </cell>
          <cell r="W15" t="str">
            <v>bez zmian</v>
          </cell>
        </row>
        <row r="16">
          <cell r="C16">
            <v>11</v>
          </cell>
          <cell r="D16" t="str">
            <v>91.32</v>
          </cell>
          <cell r="E16" t="str">
            <v>Posiew moczu - ujemny</v>
          </cell>
          <cell r="F16" t="str">
            <v>330-011</v>
          </cell>
          <cell r="G16">
            <v>2.85</v>
          </cell>
          <cell r="H16">
            <v>0.71430000000000005</v>
          </cell>
          <cell r="I16">
            <v>0</v>
          </cell>
          <cell r="J16">
            <v>19.097737791916657</v>
          </cell>
          <cell r="K16">
            <v>22.662037791916656</v>
          </cell>
          <cell r="L16">
            <v>0</v>
          </cell>
          <cell r="M16">
            <v>14.553237255006986</v>
          </cell>
          <cell r="N16">
            <v>37.215275046923644</v>
          </cell>
          <cell r="O16">
            <v>38.214919993630517</v>
          </cell>
          <cell r="P16">
            <v>-2.6158499007023672E-2</v>
          </cell>
          <cell r="Q16">
            <v>0</v>
          </cell>
          <cell r="R16">
            <v>37.215275046923644</v>
          </cell>
          <cell r="S16">
            <v>0.12856884564317844</v>
          </cell>
          <cell r="T16">
            <v>4.7847249530763563</v>
          </cell>
          <cell r="U16">
            <v>42</v>
          </cell>
          <cell r="V16">
            <v>42</v>
          </cell>
          <cell r="W16" t="str">
            <v>bez zmian</v>
          </cell>
        </row>
        <row r="17">
          <cell r="C17">
            <v>12</v>
          </cell>
          <cell r="D17" t="str">
            <v>91.43</v>
          </cell>
          <cell r="E17" t="str">
            <v>Preparat bezpośredni barwiony metodą Grama z materiału klinicznego</v>
          </cell>
          <cell r="F17" t="str">
            <v>330-012</v>
          </cell>
          <cell r="G17">
            <v>0.61122999999999994</v>
          </cell>
          <cell r="H17">
            <v>1.5499999999999998</v>
          </cell>
          <cell r="I17">
            <v>0</v>
          </cell>
          <cell r="J17">
            <v>19.711239871761062</v>
          </cell>
          <cell r="K17">
            <v>21.872469871761062</v>
          </cell>
          <cell r="L17">
            <v>0</v>
          </cell>
          <cell r="M17">
            <v>15.02075028831478</v>
          </cell>
          <cell r="N17">
            <v>36.893220160075842</v>
          </cell>
          <cell r="O17">
            <v>36.971188013165602</v>
          </cell>
          <cell r="P17">
            <v>-2.1088814636412317E-3</v>
          </cell>
          <cell r="Q17">
            <v>0</v>
          </cell>
          <cell r="R17">
            <v>36.893220160075842</v>
          </cell>
          <cell r="S17">
            <v>0.2</v>
          </cell>
          <cell r="T17">
            <v>7.3786440320151687</v>
          </cell>
          <cell r="U17">
            <v>44</v>
          </cell>
          <cell r="V17">
            <v>44</v>
          </cell>
          <cell r="W17" t="str">
            <v>bez zmian</v>
          </cell>
        </row>
        <row r="18">
          <cell r="C18">
            <v>13</v>
          </cell>
          <cell r="D18" t="str">
            <v>91.32+91.43</v>
          </cell>
          <cell r="F18" t="str">
            <v>330-013</v>
          </cell>
          <cell r="G18">
            <v>18.87</v>
          </cell>
          <cell r="H18">
            <v>2.048</v>
          </cell>
          <cell r="I18">
            <v>0</v>
          </cell>
          <cell r="J18">
            <v>28.421858355640538</v>
          </cell>
          <cell r="K18">
            <v>49.339858355640537</v>
          </cell>
          <cell r="L18">
            <v>0</v>
          </cell>
          <cell r="M18">
            <v>21.658588696977148</v>
          </cell>
          <cell r="N18">
            <v>70.998447052617678</v>
          </cell>
          <cell r="O18">
            <v>72.142314546204588</v>
          </cell>
          <cell r="P18">
            <v>-1.5855708273045548E-2</v>
          </cell>
          <cell r="Q18">
            <v>0</v>
          </cell>
          <cell r="R18">
            <v>70.998447052617678</v>
          </cell>
          <cell r="S18">
            <v>0.22537891477433875</v>
          </cell>
          <cell r="T18">
            <v>16.001552947382322</v>
          </cell>
          <cell r="U18">
            <v>87</v>
          </cell>
          <cell r="V18">
            <v>87</v>
          </cell>
          <cell r="W18" t="str">
            <v>bez zmian</v>
          </cell>
        </row>
        <row r="19">
          <cell r="C19">
            <v>14</v>
          </cell>
          <cell r="E19" t="str">
            <v>Identyfikacja jednego szczepu bakteryjnego</v>
          </cell>
          <cell r="F19" t="str">
            <v>330-014</v>
          </cell>
          <cell r="G19">
            <v>16.796979</v>
          </cell>
          <cell r="H19">
            <v>1.4330000000000003</v>
          </cell>
          <cell r="I19">
            <v>0</v>
          </cell>
          <cell r="J19">
            <v>15.308552752027428</v>
          </cell>
          <cell r="K19">
            <v>33.538531752027424</v>
          </cell>
          <cell r="L19">
            <v>0</v>
          </cell>
          <cell r="M19">
            <v>11.665727253064672</v>
          </cell>
          <cell r="N19">
            <v>45.204259005092098</v>
          </cell>
          <cell r="O19">
            <v>45.948896309433124</v>
          </cell>
          <cell r="P19">
            <v>-1.6205771283959114E-2</v>
          </cell>
          <cell r="Q19">
            <v>0</v>
          </cell>
          <cell r="R19">
            <v>45.204259005092098</v>
          </cell>
          <cell r="S19">
            <v>0.12821227739304458</v>
          </cell>
          <cell r="T19">
            <v>5.7957409949079013</v>
          </cell>
          <cell r="U19">
            <v>51</v>
          </cell>
          <cell r="V19">
            <v>51</v>
          </cell>
          <cell r="W19" t="str">
            <v>bez zmian</v>
          </cell>
        </row>
        <row r="20">
          <cell r="C20">
            <v>15</v>
          </cell>
          <cell r="E20" t="str">
            <v>Wykonanie antybiogramu dla jednego szczepu bakteryjnego</v>
          </cell>
          <cell r="F20" t="str">
            <v>330-015</v>
          </cell>
          <cell r="G20">
            <v>28.339600000000001</v>
          </cell>
          <cell r="H20">
            <v>1.1570000000000003</v>
          </cell>
          <cell r="I20">
            <v>0</v>
          </cell>
          <cell r="J20">
            <v>19.869200641854022</v>
          </cell>
          <cell r="K20">
            <v>49.365800641854023</v>
          </cell>
          <cell r="L20">
            <v>0</v>
          </cell>
          <cell r="M20">
            <v>15.141122689967476</v>
          </cell>
          <cell r="N20">
            <v>64.506923331821497</v>
          </cell>
          <cell r="O20">
            <v>65.696968681599174</v>
          </cell>
          <cell r="P20">
            <v>-1.8114159201853587E-2</v>
          </cell>
          <cell r="Q20">
            <v>0</v>
          </cell>
          <cell r="R20">
            <v>64.506923331821497</v>
          </cell>
          <cell r="S20">
            <v>0.2711813827826618</v>
          </cell>
          <cell r="T20">
            <v>17.493076668178503</v>
          </cell>
          <cell r="U20">
            <v>82</v>
          </cell>
          <cell r="V20">
            <v>82</v>
          </cell>
          <cell r="W20" t="str">
            <v>bez zmian</v>
          </cell>
        </row>
        <row r="21">
          <cell r="C21">
            <v>16</v>
          </cell>
          <cell r="D21" t="str">
            <v>90.92</v>
          </cell>
          <cell r="E21" t="str">
            <v>Posiew kału ogólny</v>
          </cell>
          <cell r="F21" t="str">
            <v>330-016</v>
          </cell>
          <cell r="G21">
            <v>15.150000000000002</v>
          </cell>
          <cell r="H21">
            <v>2.298</v>
          </cell>
          <cell r="I21">
            <v>0</v>
          </cell>
          <cell r="J21">
            <v>25.828126734357483</v>
          </cell>
          <cell r="K21">
            <v>43.276126734357483</v>
          </cell>
          <cell r="L21">
            <v>0</v>
          </cell>
          <cell r="M21">
            <v>19.682061839627419</v>
          </cell>
          <cell r="N21">
            <v>62.958188573984899</v>
          </cell>
          <cell r="O21">
            <v>63.63424882065901</v>
          </cell>
          <cell r="P21">
            <v>-1.0624156946983985E-2</v>
          </cell>
          <cell r="Q21">
            <v>0</v>
          </cell>
          <cell r="R21">
            <v>62.958188573984899</v>
          </cell>
          <cell r="S21">
            <v>0.11184901575972064</v>
          </cell>
          <cell r="T21">
            <v>7.0418114260151015</v>
          </cell>
          <cell r="U21">
            <v>70</v>
          </cell>
          <cell r="V21">
            <v>70</v>
          </cell>
          <cell r="W21" t="str">
            <v>bez zmian</v>
          </cell>
        </row>
        <row r="22">
          <cell r="C22">
            <v>17</v>
          </cell>
          <cell r="D22" t="str">
            <v>S81</v>
          </cell>
          <cell r="E22" t="str">
            <v>Badanie kału w kierunku toksyny A/B Clostridium difficile</v>
          </cell>
          <cell r="F22" t="str">
            <v>330-017</v>
          </cell>
          <cell r="G22">
            <v>28</v>
          </cell>
          <cell r="H22">
            <v>2.6</v>
          </cell>
          <cell r="I22">
            <v>0</v>
          </cell>
          <cell r="J22">
            <v>27.341810365728222</v>
          </cell>
          <cell r="K22">
            <v>57.941810365728223</v>
          </cell>
          <cell r="L22">
            <v>0</v>
          </cell>
          <cell r="M22">
            <v>20.835549088032458</v>
          </cell>
          <cell r="N22">
            <v>78.777359453760681</v>
          </cell>
          <cell r="O22">
            <v>79.924666383048475</v>
          </cell>
          <cell r="P22">
            <v>-1.435485415465094E-2</v>
          </cell>
          <cell r="Q22">
            <v>0</v>
          </cell>
          <cell r="R22">
            <v>78.777359453760681</v>
          </cell>
          <cell r="S22">
            <v>0.1170722224023345</v>
          </cell>
          <cell r="T22">
            <v>9.2226405462393188</v>
          </cell>
          <cell r="U22">
            <v>88</v>
          </cell>
          <cell r="V22">
            <v>88</v>
          </cell>
          <cell r="W22" t="str">
            <v>bez zmian</v>
          </cell>
        </row>
        <row r="23">
          <cell r="C23">
            <v>18</v>
          </cell>
          <cell r="E23" t="str">
            <v>Posiew kału w kierunku Clostridium difficile - ujemny</v>
          </cell>
          <cell r="F23" t="str">
            <v>330-018</v>
          </cell>
          <cell r="G23">
            <v>10.45</v>
          </cell>
          <cell r="H23">
            <v>0.96799999999999997</v>
          </cell>
          <cell r="I23">
            <v>0</v>
          </cell>
          <cell r="J23">
            <v>5.9589260925034608</v>
          </cell>
          <cell r="K23">
            <v>17.37692609250346</v>
          </cell>
          <cell r="L23">
            <v>0</v>
          </cell>
          <cell r="M23">
            <v>4.5409391496599421</v>
          </cell>
          <cell r="N23">
            <v>21.917865242163401</v>
          </cell>
          <cell r="O23">
            <v>21.873880139059828</v>
          </cell>
          <cell r="P23">
            <v>2.0108505132123075E-3</v>
          </cell>
          <cell r="Q23">
            <v>0</v>
          </cell>
          <cell r="R23">
            <v>21.917865242163401</v>
          </cell>
          <cell r="S23">
            <v>0.1</v>
          </cell>
          <cell r="T23">
            <v>2.1917865242163401</v>
          </cell>
          <cell r="U23">
            <v>24</v>
          </cell>
          <cell r="V23">
            <v>24</v>
          </cell>
          <cell r="W23" t="str">
            <v>bez zmian</v>
          </cell>
        </row>
        <row r="24">
          <cell r="C24">
            <v>19</v>
          </cell>
          <cell r="D24" t="str">
            <v>S81</v>
          </cell>
          <cell r="E24" t="str">
            <v>Oznaczenie toksynogenności wyhodowanego szczepu Clostridium difficile</v>
          </cell>
          <cell r="F24" t="str">
            <v>330-019</v>
          </cell>
          <cell r="G24">
            <v>28</v>
          </cell>
          <cell r="H24">
            <v>1.9</v>
          </cell>
          <cell r="I24">
            <v>0</v>
          </cell>
          <cell r="J24">
            <v>12.183881983582777</v>
          </cell>
          <cell r="K24">
            <v>42.083881983582778</v>
          </cell>
          <cell r="L24">
            <v>0</v>
          </cell>
          <cell r="M24">
            <v>9.2846036072992852</v>
          </cell>
          <cell r="N24">
            <v>51.368485590882059</v>
          </cell>
          <cell r="O24">
            <v>51.895237880369251</v>
          </cell>
          <cell r="P24">
            <v>-1.0150301087384546E-2</v>
          </cell>
          <cell r="Q24">
            <v>0</v>
          </cell>
          <cell r="R24">
            <v>51.368485590882059</v>
          </cell>
          <cell r="S24">
            <v>0.10962975342449142</v>
          </cell>
          <cell r="T24">
            <v>5.6315144091179405</v>
          </cell>
          <cell r="U24">
            <v>57</v>
          </cell>
          <cell r="V24">
            <v>57</v>
          </cell>
          <cell r="W24" t="str">
            <v>bez zmian</v>
          </cell>
        </row>
        <row r="25">
          <cell r="C25">
            <v>20</v>
          </cell>
          <cell r="D25" t="str">
            <v>90.52</v>
          </cell>
          <cell r="E25" t="str">
            <v>Badanie kału w kierunku rota/adenowirusów</v>
          </cell>
          <cell r="F25" t="str">
            <v>330-020</v>
          </cell>
          <cell r="G25">
            <v>10.3</v>
          </cell>
          <cell r="H25">
            <v>0.7</v>
          </cell>
          <cell r="I25">
            <v>0</v>
          </cell>
          <cell r="J25">
            <v>15.308552752027428</v>
          </cell>
          <cell r="K25">
            <v>26.308552752027428</v>
          </cell>
          <cell r="L25">
            <v>0</v>
          </cell>
          <cell r="M25">
            <v>11.665727253064672</v>
          </cell>
          <cell r="N25">
            <v>37.974280005092098</v>
          </cell>
          <cell r="O25">
            <v>38.638917309433126</v>
          </cell>
          <cell r="P25">
            <v>-1.720124037168004E-2</v>
          </cell>
          <cell r="Q25">
            <v>0</v>
          </cell>
          <cell r="R25">
            <v>37.974280005092098</v>
          </cell>
          <cell r="S25">
            <v>0.21134620574324797</v>
          </cell>
          <cell r="T25">
            <v>8.0257199949079023</v>
          </cell>
          <cell r="U25">
            <v>46</v>
          </cell>
          <cell r="V25">
            <v>46</v>
          </cell>
          <cell r="W25" t="str">
            <v>bez zmian</v>
          </cell>
        </row>
        <row r="26">
          <cell r="C26">
            <v>21</v>
          </cell>
          <cell r="E26" t="str">
            <v>Ilościowy test prokalcytoninowy PCT</v>
          </cell>
          <cell r="F26" t="str">
            <v>330-021</v>
          </cell>
          <cell r="G26">
            <v>58</v>
          </cell>
          <cell r="H26">
            <v>0.72</v>
          </cell>
          <cell r="I26">
            <v>0</v>
          </cell>
          <cell r="J26">
            <v>22.46293226313707</v>
          </cell>
          <cell r="K26">
            <v>81.182932263137076</v>
          </cell>
          <cell r="L26">
            <v>0</v>
          </cell>
          <cell r="M26">
            <v>17.1176495473172</v>
          </cell>
          <cell r="N26">
            <v>98.300581810454275</v>
          </cell>
          <cell r="O26">
            <v>99.278434407144758</v>
          </cell>
          <cell r="P26">
            <v>-9.8495972718533244E-3</v>
          </cell>
          <cell r="Q26">
            <v>0</v>
          </cell>
          <cell r="R26">
            <v>98.300581810454275</v>
          </cell>
          <cell r="S26">
            <v>0.21057269253460653</v>
          </cell>
          <cell r="T26">
            <v>20.699418189545725</v>
          </cell>
          <cell r="U26">
            <v>119</v>
          </cell>
          <cell r="V26">
            <v>119</v>
          </cell>
          <cell r="W26" t="str">
            <v>bez zmian</v>
          </cell>
        </row>
        <row r="27">
          <cell r="C27">
            <v>22</v>
          </cell>
          <cell r="E27" t="str">
            <v>Posiew w kierunku grzybów - ujemny + prteparat bezpośredni</v>
          </cell>
          <cell r="F27" t="str">
            <v>330-022</v>
          </cell>
          <cell r="G27">
            <v>8</v>
          </cell>
          <cell r="H27">
            <v>2.2879999999999998</v>
          </cell>
          <cell r="I27">
            <v>0</v>
          </cell>
          <cell r="J27">
            <v>33.008012341267225</v>
          </cell>
          <cell r="K27">
            <v>43.296012341267229</v>
          </cell>
          <cell r="L27">
            <v>0</v>
          </cell>
          <cell r="M27">
            <v>25.153420795314524</v>
          </cell>
          <cell r="N27">
            <v>68.449433136581746</v>
          </cell>
          <cell r="O27">
            <v>69.153108536169853</v>
          </cell>
          <cell r="P27">
            <v>-1.0175614870878242E-2</v>
          </cell>
          <cell r="Q27">
            <v>0</v>
          </cell>
          <cell r="R27">
            <v>68.449433136581746</v>
          </cell>
          <cell r="S27">
            <v>0.11030868361396218</v>
          </cell>
          <cell r="T27">
            <v>7.5505668634182541</v>
          </cell>
          <cell r="U27">
            <v>76</v>
          </cell>
          <cell r="V27">
            <v>76</v>
          </cell>
          <cell r="W27" t="str">
            <v>bez zmian</v>
          </cell>
        </row>
        <row r="28">
          <cell r="C28">
            <v>23</v>
          </cell>
          <cell r="D28" t="str">
            <v>90.53+90.51</v>
          </cell>
          <cell r="E28" t="str">
            <v>Identyfikacja jednego szczepu grzybów</v>
          </cell>
          <cell r="F28" t="str">
            <v>330-023</v>
          </cell>
          <cell r="G28">
            <v>15.820000000000002</v>
          </cell>
          <cell r="H28">
            <v>0.98100000000000009</v>
          </cell>
          <cell r="I28">
            <v>0</v>
          </cell>
          <cell r="J28">
            <v>13.910274549350563</v>
          </cell>
          <cell r="K28">
            <v>30.711274549350563</v>
          </cell>
          <cell r="L28">
            <v>0</v>
          </cell>
          <cell r="M28">
            <v>10.600183540307535</v>
          </cell>
          <cell r="N28">
            <v>41.311458089658096</v>
          </cell>
          <cell r="O28">
            <v>41.865488542539339</v>
          </cell>
          <cell r="P28">
            <v>-1.3233583845995128E-2</v>
          </cell>
          <cell r="Q28">
            <v>0</v>
          </cell>
          <cell r="R28">
            <v>41.311458089658096</v>
          </cell>
          <cell r="S28">
            <v>0.11349253033302237</v>
          </cell>
          <cell r="T28">
            <v>4.6885419103419039</v>
          </cell>
          <cell r="U28">
            <v>46</v>
          </cell>
          <cell r="V28">
            <v>46</v>
          </cell>
          <cell r="W28" t="str">
            <v>bez zmian</v>
          </cell>
        </row>
        <row r="29">
          <cell r="C29">
            <v>24</v>
          </cell>
          <cell r="E29" t="str">
            <v xml:space="preserve">Wykonanie mikogramu dla jednego szczepu grzybów </v>
          </cell>
          <cell r="F29" t="str">
            <v>330-024</v>
          </cell>
          <cell r="G29">
            <v>24.96</v>
          </cell>
          <cell r="H29">
            <v>1.544</v>
          </cell>
          <cell r="I29">
            <v>0</v>
          </cell>
          <cell r="J29">
            <v>23.234395113074434</v>
          </cell>
          <cell r="K29">
            <v>49.738395113074432</v>
          </cell>
          <cell r="L29">
            <v>0</v>
          </cell>
          <cell r="M29">
            <v>17.70553498227769</v>
          </cell>
          <cell r="N29">
            <v>67.44393009535213</v>
          </cell>
          <cell r="O29">
            <v>68.442183095113407</v>
          </cell>
          <cell r="P29">
            <v>-1.4585347144377543E-2</v>
          </cell>
          <cell r="Q29">
            <v>0</v>
          </cell>
          <cell r="R29">
            <v>67.44393009535213</v>
          </cell>
          <cell r="S29">
            <v>0.1120348398138292</v>
          </cell>
          <cell r="T29">
            <v>7.5560699046478703</v>
          </cell>
          <cell r="U29">
            <v>75</v>
          </cell>
          <cell r="V29">
            <v>75</v>
          </cell>
          <cell r="W29" t="str">
            <v>bez zmian</v>
          </cell>
        </row>
        <row r="30">
          <cell r="C30">
            <v>25</v>
          </cell>
          <cell r="E30" t="str">
            <v>Przedłużona inkubacja krwi w kierunku grzybów - ujemny</v>
          </cell>
          <cell r="F30" t="str">
            <v>330-025</v>
          </cell>
          <cell r="G30">
            <v>1.6</v>
          </cell>
          <cell r="H30">
            <v>1.46</v>
          </cell>
          <cell r="I30">
            <v>0</v>
          </cell>
          <cell r="J30">
            <v>17.902284373310476</v>
          </cell>
          <cell r="K30">
            <v>20.962284373310474</v>
          </cell>
          <cell r="L30">
            <v>0</v>
          </cell>
          <cell r="M30">
            <v>13.642254110414397</v>
          </cell>
          <cell r="N30">
            <v>34.604538483724873</v>
          </cell>
          <cell r="O30">
            <v>34.586983034978715</v>
          </cell>
          <cell r="P30">
            <v>5.0757386755600912E-4</v>
          </cell>
          <cell r="Q30">
            <v>0</v>
          </cell>
          <cell r="R30">
            <v>34.604538483724873</v>
          </cell>
          <cell r="S30">
            <v>0.21371362949265579</v>
          </cell>
          <cell r="T30">
            <v>7.3954615162751267</v>
          </cell>
          <cell r="U30">
            <v>42</v>
          </cell>
          <cell r="V30">
            <v>42</v>
          </cell>
          <cell r="W30" t="str">
            <v>bez zmian</v>
          </cell>
        </row>
        <row r="31">
          <cell r="C31">
            <v>26</v>
          </cell>
          <cell r="E31" t="str">
            <v>Oznaczenie 1 szczepu gatunku grzybów chorobotwórczych wg klucza - ekspertyza</v>
          </cell>
          <cell r="F31" t="str">
            <v>330-026</v>
          </cell>
          <cell r="G31">
            <v>16</v>
          </cell>
          <cell r="H31">
            <v>6.048</v>
          </cell>
          <cell r="I31">
            <v>0</v>
          </cell>
          <cell r="J31">
            <v>166.71679786114592</v>
          </cell>
          <cell r="K31">
            <v>188.76479786114592</v>
          </cell>
          <cell r="L31">
            <v>0</v>
          </cell>
          <cell r="M31">
            <v>127.04484374558984</v>
          </cell>
          <cell r="N31">
            <v>315.80964160673579</v>
          </cell>
          <cell r="O31">
            <v>317.98922329977478</v>
          </cell>
          <cell r="P31">
            <v>-6.854262765327265E-3</v>
          </cell>
          <cell r="Q31">
            <v>0</v>
          </cell>
          <cell r="R31">
            <v>315.80964160673579</v>
          </cell>
          <cell r="S31">
            <v>0.20958941613216553</v>
          </cell>
          <cell r="T31">
            <v>66.190358393264205</v>
          </cell>
          <cell r="U31">
            <v>382</v>
          </cell>
          <cell r="V31">
            <v>382</v>
          </cell>
          <cell r="W31" t="str">
            <v>bez zmian</v>
          </cell>
        </row>
        <row r="32">
          <cell r="C32">
            <v>27</v>
          </cell>
          <cell r="D32" t="str">
            <v>W19lubW27</v>
          </cell>
          <cell r="E32" t="str">
            <v>Oznaczenie przeciwciał Candida lub Aspergillus metodą płytkową wg Ouchterlonyego</v>
          </cell>
          <cell r="F32" t="str">
            <v>330-027</v>
          </cell>
          <cell r="G32">
            <v>17.399999999999999</v>
          </cell>
          <cell r="H32">
            <v>0.62</v>
          </cell>
          <cell r="I32">
            <v>0</v>
          </cell>
          <cell r="J32">
            <v>40.831830319113863</v>
          </cell>
          <cell r="K32">
            <v>58.851830319113859</v>
          </cell>
          <cell r="L32">
            <v>0</v>
          </cell>
          <cell r="M32">
            <v>31.115481878789264</v>
          </cell>
          <cell r="N32">
            <v>89.967312197903127</v>
          </cell>
          <cell r="O32">
            <v>91.517003850653253</v>
          </cell>
          <cell r="P32">
            <v>-1.6933373991122692E-2</v>
          </cell>
          <cell r="Q32">
            <v>0</v>
          </cell>
          <cell r="R32">
            <v>89.967312197903127</v>
          </cell>
          <cell r="S32">
            <v>0.22266629193090173</v>
          </cell>
          <cell r="T32">
            <v>20.032687802096873</v>
          </cell>
          <cell r="U32">
            <v>110</v>
          </cell>
          <cell r="V32">
            <v>110</v>
          </cell>
          <cell r="W32" t="str">
            <v>bez zmian</v>
          </cell>
        </row>
        <row r="33">
          <cell r="C33">
            <v>28</v>
          </cell>
          <cell r="D33" t="str">
            <v>W09+W17</v>
          </cell>
          <cell r="E33" t="str">
            <v>Oznaczenie antygenu krążącego/przeciwciał Candida lub Aspergillus metodą ELISA</v>
          </cell>
          <cell r="F33" t="str">
            <v>330-028</v>
          </cell>
          <cell r="G33">
            <v>55</v>
          </cell>
          <cell r="H33">
            <v>1.79</v>
          </cell>
          <cell r="I33">
            <v>0</v>
          </cell>
          <cell r="J33">
            <v>47.562219261554688</v>
          </cell>
          <cell r="K33">
            <v>104.35221926155469</v>
          </cell>
          <cell r="L33">
            <v>0</v>
          </cell>
          <cell r="M33">
            <v>36.244306463409693</v>
          </cell>
          <cell r="N33">
            <v>140.59652572496438</v>
          </cell>
          <cell r="O33">
            <v>147.01263267768172</v>
          </cell>
          <cell r="P33">
            <v>-4.364323552238096E-2</v>
          </cell>
          <cell r="Q33">
            <v>0</v>
          </cell>
          <cell r="R33">
            <v>140.59652572496438</v>
          </cell>
          <cell r="S33">
            <v>0.25180902652098297</v>
          </cell>
          <cell r="T33">
            <v>35.40347427503562</v>
          </cell>
          <cell r="U33">
            <v>176</v>
          </cell>
          <cell r="V33">
            <v>176</v>
          </cell>
          <cell r="W33" t="str">
            <v>bez zmian</v>
          </cell>
        </row>
        <row r="34">
          <cell r="C34">
            <v>29</v>
          </cell>
          <cell r="D34" t="str">
            <v>W17</v>
          </cell>
          <cell r="E34" t="str">
            <v>Oznaczenie - CITO antygenu krążącego Candida - mannanu - metoda ELISA</v>
          </cell>
          <cell r="F34" t="str">
            <v>330-029</v>
          </cell>
          <cell r="G34">
            <v>163</v>
          </cell>
          <cell r="H34">
            <v>1.79</v>
          </cell>
          <cell r="I34">
            <v>0</v>
          </cell>
          <cell r="J34">
            <v>47.562219261554688</v>
          </cell>
          <cell r="K34">
            <v>212.35221926155469</v>
          </cell>
          <cell r="L34">
            <v>0</v>
          </cell>
          <cell r="M34">
            <v>36.244306463409693</v>
          </cell>
          <cell r="N34">
            <v>248.59652572496438</v>
          </cell>
          <cell r="O34">
            <v>255.01263267768172</v>
          </cell>
          <cell r="P34">
            <v>-2.5159957314063168E-2</v>
          </cell>
          <cell r="Q34">
            <v>0</v>
          </cell>
          <cell r="R34">
            <v>248.59652572496438</v>
          </cell>
          <cell r="S34">
            <v>0.23091020322039477</v>
          </cell>
          <cell r="T34">
            <v>57.40347427503562</v>
          </cell>
          <cell r="U34">
            <v>306</v>
          </cell>
          <cell r="V34">
            <v>306</v>
          </cell>
          <cell r="W34" t="str">
            <v>bez zmian</v>
          </cell>
        </row>
        <row r="35">
          <cell r="C35">
            <v>30</v>
          </cell>
          <cell r="D35" t="str">
            <v>W09</v>
          </cell>
          <cell r="E35" t="str">
            <v>Oznaczenie - CITO antygenu krążącego Aspergillus - galaktomannanu - metoda ELISA</v>
          </cell>
          <cell r="F35" t="str">
            <v>330-030</v>
          </cell>
          <cell r="G35">
            <v>218</v>
          </cell>
          <cell r="H35">
            <v>1.79</v>
          </cell>
          <cell r="I35">
            <v>0</v>
          </cell>
          <cell r="J35">
            <v>47.562219261554688</v>
          </cell>
          <cell r="K35">
            <v>267.35221926155469</v>
          </cell>
          <cell r="L35">
            <v>0</v>
          </cell>
          <cell r="M35">
            <v>36.244306463409693</v>
          </cell>
          <cell r="N35">
            <v>303.59652572496441</v>
          </cell>
          <cell r="O35">
            <v>310.01263267768172</v>
          </cell>
          <cell r="P35">
            <v>-2.0696275817211944E-2</v>
          </cell>
          <cell r="Q35">
            <v>0</v>
          </cell>
          <cell r="R35">
            <v>303.59652572496441</v>
          </cell>
          <cell r="S35">
            <v>0.22531046464281343</v>
          </cell>
          <cell r="T35">
            <v>68.403474275035592</v>
          </cell>
          <cell r="U35">
            <v>372</v>
          </cell>
          <cell r="V35">
            <v>372</v>
          </cell>
          <cell r="W35" t="str">
            <v>bez zmian</v>
          </cell>
        </row>
        <row r="36">
          <cell r="C36">
            <v>31</v>
          </cell>
          <cell r="D36" t="str">
            <v>W31</v>
          </cell>
          <cell r="E36" t="str">
            <v>Oznaczenie antygenu krążącego Cryptococcus</v>
          </cell>
          <cell r="F36" t="str">
            <v>330-031</v>
          </cell>
          <cell r="G36">
            <v>32</v>
          </cell>
          <cell r="H36">
            <v>0.89</v>
          </cell>
          <cell r="I36">
            <v>0</v>
          </cell>
          <cell r="J36">
            <v>34.101441376673037</v>
          </cell>
          <cell r="K36">
            <v>66.991441376673038</v>
          </cell>
          <cell r="L36">
            <v>0</v>
          </cell>
          <cell r="M36">
            <v>25.986657294168829</v>
          </cell>
          <cell r="N36">
            <v>92.97809867084186</v>
          </cell>
          <cell r="O36">
            <v>94.501375023624774</v>
          </cell>
          <cell r="P36">
            <v>-1.611909194339347E-2</v>
          </cell>
          <cell r="Q36">
            <v>0</v>
          </cell>
          <cell r="R36">
            <v>92.97809867084186</v>
          </cell>
          <cell r="S36">
            <v>0.21533997377209277</v>
          </cell>
          <cell r="T36">
            <v>20.02190132915814</v>
          </cell>
          <cell r="U36">
            <v>113</v>
          </cell>
          <cell r="V36">
            <v>113</v>
          </cell>
          <cell r="W36" t="str">
            <v>bez zmian</v>
          </cell>
        </row>
        <row r="37">
          <cell r="C37">
            <v>32</v>
          </cell>
          <cell r="D37" t="str">
            <v>91.43</v>
          </cell>
          <cell r="E37" t="str">
            <v>Badanie w kierunku dermatofitów (pobranie + pełne opracowanie materiału)</v>
          </cell>
          <cell r="F37" t="str">
            <v>330-032</v>
          </cell>
          <cell r="G37">
            <v>15.2</v>
          </cell>
          <cell r="H37">
            <v>2.2699999999999996</v>
          </cell>
          <cell r="I37">
            <v>0</v>
          </cell>
          <cell r="J37">
            <v>37.466635847893457</v>
          </cell>
          <cell r="K37">
            <v>54.936635847893456</v>
          </cell>
          <cell r="L37">
            <v>0</v>
          </cell>
          <cell r="M37">
            <v>28.551069586479052</v>
          </cell>
          <cell r="N37">
            <v>83.487705434372515</v>
          </cell>
          <cell r="O37">
            <v>84.019189437139033</v>
          </cell>
          <cell r="P37">
            <v>-6.3257454199098281E-3</v>
          </cell>
          <cell r="Q37">
            <v>0</v>
          </cell>
          <cell r="R37">
            <v>83.487705434372515</v>
          </cell>
          <cell r="S37">
            <v>0.10195865991692364</v>
          </cell>
          <cell r="T37">
            <v>8.5122945656274851</v>
          </cell>
          <cell r="U37">
            <v>92</v>
          </cell>
          <cell r="V37">
            <v>92</v>
          </cell>
          <cell r="W37" t="str">
            <v>bez zmian</v>
          </cell>
        </row>
        <row r="38">
          <cell r="C38">
            <v>33</v>
          </cell>
          <cell r="E38" t="str">
            <v>Szczep grzybów chorobotwórczych z kolekcji ZMK (usługa na zewnątrz)</v>
          </cell>
          <cell r="F38" t="str">
            <v>330-033</v>
          </cell>
          <cell r="G38">
            <v>16</v>
          </cell>
          <cell r="H38">
            <v>4.08</v>
          </cell>
          <cell r="I38">
            <v>0</v>
          </cell>
          <cell r="J38">
            <v>49.554641625898327</v>
          </cell>
          <cell r="K38">
            <v>69.634641625898325</v>
          </cell>
          <cell r="L38">
            <v>0</v>
          </cell>
          <cell r="M38">
            <v>37.762611704397344</v>
          </cell>
          <cell r="N38">
            <v>107.39725333029567</v>
          </cell>
          <cell r="O38">
            <v>106.93536094210143</v>
          </cell>
          <cell r="P38">
            <v>4.3193606317402196E-3</v>
          </cell>
          <cell r="Q38">
            <v>0</v>
          </cell>
          <cell r="R38">
            <v>107.39725333029567</v>
          </cell>
          <cell r="S38">
            <v>0.2</v>
          </cell>
          <cell r="T38">
            <v>21.479450666059137</v>
          </cell>
          <cell r="U38">
            <v>129</v>
          </cell>
          <cell r="V38">
            <v>128</v>
          </cell>
          <cell r="W38">
            <v>7.8125E-3</v>
          </cell>
        </row>
        <row r="39">
          <cell r="C39">
            <v>34</v>
          </cell>
          <cell r="D39" t="str">
            <v>F55</v>
          </cell>
          <cell r="E39" t="str">
            <v>Badanie w kierunku mononukleozy zakaźnej - test lateksowy Paula Bunnella Davidsohna</v>
          </cell>
          <cell r="F39" t="str">
            <v>330-034</v>
          </cell>
          <cell r="G39">
            <v>20</v>
          </cell>
          <cell r="H39">
            <v>1.5799999999999998</v>
          </cell>
          <cell r="I39">
            <v>0</v>
          </cell>
          <cell r="J39">
            <v>16.598761926221403</v>
          </cell>
          <cell r="K39">
            <v>38.178761926221398</v>
          </cell>
          <cell r="L39">
            <v>0</v>
          </cell>
          <cell r="M39">
            <v>12.648918059495108</v>
          </cell>
          <cell r="N39">
            <v>50.827679985716507</v>
          </cell>
          <cell r="O39">
            <v>51.390279142510892</v>
          </cell>
          <cell r="P39">
            <v>-1.094757931230992E-2</v>
          </cell>
          <cell r="Q39">
            <v>0</v>
          </cell>
          <cell r="R39">
            <v>50.827679985716507</v>
          </cell>
          <cell r="S39">
            <v>0.2198077901140307</v>
          </cell>
          <cell r="T39">
            <v>11.172320014283493</v>
          </cell>
          <cell r="U39">
            <v>62</v>
          </cell>
          <cell r="V39">
            <v>62</v>
          </cell>
          <cell r="W39" t="str">
            <v>bez zmian</v>
          </cell>
        </row>
        <row r="40">
          <cell r="C40">
            <v>35</v>
          </cell>
          <cell r="D40" t="str">
            <v>S63</v>
          </cell>
          <cell r="E40" t="str">
            <v>Badanie serologiczne w kierunku Chlamydophila pneumoniae - przeciwciała klasy IgA</v>
          </cell>
          <cell r="F40" t="str">
            <v>330-035</v>
          </cell>
          <cell r="G40">
            <v>24.6</v>
          </cell>
          <cell r="H40">
            <v>1.2699999999999998</v>
          </cell>
          <cell r="I40">
            <v>0</v>
          </cell>
          <cell r="J40">
            <v>27.371052434232212</v>
          </cell>
          <cell r="K40">
            <v>53.241052434232216</v>
          </cell>
          <cell r="L40">
            <v>0</v>
          </cell>
          <cell r="M40">
            <v>20.857832709548397</v>
          </cell>
          <cell r="N40">
            <v>74.09888514378062</v>
          </cell>
          <cell r="O40">
            <v>74.915746196596302</v>
          </cell>
          <cell r="P40">
            <v>-1.0903729780279422E-2</v>
          </cell>
          <cell r="Q40">
            <v>0</v>
          </cell>
          <cell r="R40">
            <v>74.09888514378062</v>
          </cell>
          <cell r="S40">
            <v>0.21459317269571654</v>
          </cell>
          <cell r="T40">
            <v>15.90111485621938</v>
          </cell>
          <cell r="U40">
            <v>90</v>
          </cell>
          <cell r="V40">
            <v>90</v>
          </cell>
          <cell r="W40" t="str">
            <v>bez zmian</v>
          </cell>
        </row>
        <row r="41">
          <cell r="C41">
            <v>36</v>
          </cell>
          <cell r="D41" t="str">
            <v>S65</v>
          </cell>
          <cell r="E41" t="str">
            <v>Badanie serologiczne w kierunku Chlamydophila pneumoniae - przeciwciała klasy IgM</v>
          </cell>
          <cell r="F41" t="str">
            <v>330-036</v>
          </cell>
          <cell r="G41">
            <v>24.6</v>
          </cell>
          <cell r="H41">
            <v>1.2699999999999998</v>
          </cell>
          <cell r="I41">
            <v>0</v>
          </cell>
          <cell r="J41">
            <v>27.371052434232212</v>
          </cell>
          <cell r="K41">
            <v>53.241052434232216</v>
          </cell>
          <cell r="L41">
            <v>0</v>
          </cell>
          <cell r="M41">
            <v>20.857832709548397</v>
          </cell>
          <cell r="N41">
            <v>74.09888514378062</v>
          </cell>
          <cell r="O41">
            <v>74.915746196596302</v>
          </cell>
          <cell r="P41">
            <v>-1.0903729780279422E-2</v>
          </cell>
          <cell r="Q41">
            <v>0</v>
          </cell>
          <cell r="R41">
            <v>74.09888514378062</v>
          </cell>
          <cell r="S41">
            <v>0.21459317269571654</v>
          </cell>
          <cell r="T41">
            <v>15.90111485621938</v>
          </cell>
          <cell r="U41">
            <v>90</v>
          </cell>
          <cell r="V41">
            <v>90</v>
          </cell>
          <cell r="W41" t="str">
            <v>bez zmian</v>
          </cell>
        </row>
        <row r="42">
          <cell r="C42">
            <v>37</v>
          </cell>
          <cell r="D42" t="str">
            <v>S67</v>
          </cell>
          <cell r="E42" t="str">
            <v>Badanie serologiczne w kierunku Chlamydophila pneumoniae - przeciwciała klasy IgG</v>
          </cell>
          <cell r="F42" t="str">
            <v>330-037</v>
          </cell>
          <cell r="G42">
            <v>24.6</v>
          </cell>
          <cell r="H42">
            <v>1.2699999999999998</v>
          </cell>
          <cell r="I42">
            <v>0</v>
          </cell>
          <cell r="J42">
            <v>27.371052434232212</v>
          </cell>
          <cell r="K42">
            <v>53.241052434232216</v>
          </cell>
          <cell r="L42">
            <v>0</v>
          </cell>
          <cell r="M42">
            <v>20.857832709548397</v>
          </cell>
          <cell r="N42">
            <v>74.09888514378062</v>
          </cell>
          <cell r="O42">
            <v>74.915746196596302</v>
          </cell>
          <cell r="P42">
            <v>-1.0903729780279422E-2</v>
          </cell>
          <cell r="Q42">
            <v>0</v>
          </cell>
          <cell r="R42">
            <v>74.09888514378062</v>
          </cell>
          <cell r="S42">
            <v>0.21459317269571654</v>
          </cell>
          <cell r="T42">
            <v>15.90111485621938</v>
          </cell>
          <cell r="U42">
            <v>90</v>
          </cell>
          <cell r="V42">
            <v>90</v>
          </cell>
          <cell r="W42" t="str">
            <v>bez zmian</v>
          </cell>
        </row>
        <row r="43">
          <cell r="C43">
            <v>38</v>
          </cell>
          <cell r="D43" t="str">
            <v>F19</v>
          </cell>
          <cell r="E43" t="str">
            <v>Badanie serologiczne w kierunku cytomegalii - przeciwciała klasy IgG</v>
          </cell>
          <cell r="F43" t="str">
            <v>330-038</v>
          </cell>
          <cell r="G43">
            <v>22</v>
          </cell>
          <cell r="H43">
            <v>0.74</v>
          </cell>
          <cell r="I43">
            <v>0</v>
          </cell>
          <cell r="J43">
            <v>17.902284373310476</v>
          </cell>
          <cell r="K43">
            <v>40.642284373310474</v>
          </cell>
          <cell r="L43">
            <v>0</v>
          </cell>
          <cell r="M43">
            <v>13.642254110414397</v>
          </cell>
          <cell r="N43">
            <v>54.284538483724873</v>
          </cell>
          <cell r="O43">
            <v>55.126983034978707</v>
          </cell>
          <cell r="P43">
            <v>-1.528189109712921E-2</v>
          </cell>
          <cell r="Q43">
            <v>0</v>
          </cell>
          <cell r="R43">
            <v>54.284538483724873</v>
          </cell>
          <cell r="S43">
            <v>0.21581580765925745</v>
          </cell>
          <cell r="T43">
            <v>11.715461516275127</v>
          </cell>
          <cell r="U43">
            <v>66</v>
          </cell>
          <cell r="V43">
            <v>66</v>
          </cell>
          <cell r="W43" t="str">
            <v>bez zmian</v>
          </cell>
        </row>
        <row r="44">
          <cell r="C44">
            <v>39</v>
          </cell>
          <cell r="D44" t="str">
            <v>F23</v>
          </cell>
          <cell r="E44" t="str">
            <v>Badanie serologiczne w kierunku cytomegalii - przeciwciała klasy IgM</v>
          </cell>
          <cell r="F44" t="str">
            <v>330-039</v>
          </cell>
          <cell r="G44">
            <v>36</v>
          </cell>
          <cell r="H44">
            <v>0.74</v>
          </cell>
          <cell r="I44">
            <v>0</v>
          </cell>
          <cell r="J44">
            <v>17.902284373310476</v>
          </cell>
          <cell r="K44">
            <v>54.642284373310474</v>
          </cell>
          <cell r="L44">
            <v>0</v>
          </cell>
          <cell r="M44">
            <v>13.642254110414397</v>
          </cell>
          <cell r="N44">
            <v>68.284538483724873</v>
          </cell>
          <cell r="O44">
            <v>69.126983034978707</v>
          </cell>
          <cell r="P44">
            <v>-1.2186913333503238E-2</v>
          </cell>
          <cell r="Q44">
            <v>0</v>
          </cell>
          <cell r="R44">
            <v>68.284538483724873</v>
          </cell>
          <cell r="S44">
            <v>0.21550210110569101</v>
          </cell>
          <cell r="T44">
            <v>14.715461516275127</v>
          </cell>
          <cell r="U44">
            <v>83</v>
          </cell>
          <cell r="V44">
            <v>83</v>
          </cell>
          <cell r="W44" t="str">
            <v>bez zmian</v>
          </cell>
        </row>
        <row r="45">
          <cell r="C45">
            <v>40</v>
          </cell>
          <cell r="D45" t="str">
            <v>F26</v>
          </cell>
          <cell r="E45" t="str">
            <v>Wykrywanie DNA wirusa cytomegalii metodą PCR - test ilościowy (w systemie PCR Real Time)</v>
          </cell>
          <cell r="F45" t="str">
            <v>330-040</v>
          </cell>
          <cell r="G45">
            <v>183</v>
          </cell>
          <cell r="H45">
            <v>3.26</v>
          </cell>
          <cell r="I45">
            <v>0</v>
          </cell>
          <cell r="J45">
            <v>61.022997146436339</v>
          </cell>
          <cell r="K45">
            <v>247.28299714643634</v>
          </cell>
          <cell r="L45">
            <v>0</v>
          </cell>
          <cell r="M45">
            <v>46.501955632650564</v>
          </cell>
          <cell r="N45">
            <v>293.78495277908689</v>
          </cell>
          <cell r="O45">
            <v>296.8938903317387</v>
          </cell>
          <cell r="P45">
            <v>-1.0471544393109582E-2</v>
          </cell>
          <cell r="Q45">
            <v>0</v>
          </cell>
          <cell r="R45">
            <v>293.78495277908689</v>
          </cell>
          <cell r="S45">
            <v>0.21177070722099248</v>
          </cell>
          <cell r="T45">
            <v>62.215047220913114</v>
          </cell>
          <cell r="U45">
            <v>356</v>
          </cell>
          <cell r="V45">
            <v>356</v>
          </cell>
          <cell r="W45" t="str">
            <v>bez zmian</v>
          </cell>
        </row>
        <row r="46">
          <cell r="C46">
            <v>41</v>
          </cell>
          <cell r="E46" t="str">
            <v>Szczep bakterii z kolekcji ZMK (usługa na zewnątrz)</v>
          </cell>
          <cell r="F46" t="str">
            <v>330-041</v>
          </cell>
          <cell r="G46">
            <v>31.55</v>
          </cell>
          <cell r="H46">
            <v>5.3959999999999999</v>
          </cell>
          <cell r="I46">
            <v>0</v>
          </cell>
          <cell r="J46">
            <v>20.470509898793431</v>
          </cell>
          <cell r="K46">
            <v>57.416509898793429</v>
          </cell>
          <cell r="L46">
            <v>0</v>
          </cell>
          <cell r="M46">
            <v>15.599344306329552</v>
          </cell>
          <cell r="N46">
            <v>73.015854205122977</v>
          </cell>
          <cell r="O46">
            <v>74.065706142725091</v>
          </cell>
          <cell r="P46">
            <v>-1.4174602420977964E-2</v>
          </cell>
          <cell r="Q46">
            <v>0</v>
          </cell>
          <cell r="R46">
            <v>73.015854205122977</v>
          </cell>
          <cell r="S46">
            <v>0.21891335750141144</v>
          </cell>
          <cell r="T46">
            <v>15.984145794877023</v>
          </cell>
          <cell r="U46">
            <v>89</v>
          </cell>
          <cell r="V46">
            <v>89</v>
          </cell>
          <cell r="W46" t="str">
            <v>bez zmian</v>
          </cell>
        </row>
        <row r="47">
          <cell r="C47">
            <v>42</v>
          </cell>
          <cell r="D47" t="str">
            <v>91.92</v>
          </cell>
          <cell r="E47" t="str">
            <v>Badanie jałowości materiału klinicznego - ujemne</v>
          </cell>
          <cell r="F47" t="str">
            <v>330-042</v>
          </cell>
          <cell r="G47">
            <v>5.9647999999999994</v>
          </cell>
          <cell r="H47">
            <v>0.91799999999999993</v>
          </cell>
          <cell r="I47">
            <v>0</v>
          </cell>
          <cell r="J47">
            <v>19.097737791916657</v>
          </cell>
          <cell r="K47">
            <v>25.980537791916657</v>
          </cell>
          <cell r="L47">
            <v>0</v>
          </cell>
          <cell r="M47">
            <v>14.553237255006986</v>
          </cell>
          <cell r="N47">
            <v>40.533775046923644</v>
          </cell>
          <cell r="O47">
            <v>41.393419993630516</v>
          </cell>
          <cell r="P47">
            <v>-2.0767671452108852E-2</v>
          </cell>
          <cell r="Q47">
            <v>0</v>
          </cell>
          <cell r="R47">
            <v>40.533775046923644</v>
          </cell>
          <cell r="S47">
            <v>0.23353918903723736</v>
          </cell>
          <cell r="T47">
            <v>9.466224953076356</v>
          </cell>
          <cell r="U47">
            <v>50</v>
          </cell>
          <cell r="V47">
            <v>50</v>
          </cell>
          <cell r="W47" t="str">
            <v>bez zmian</v>
          </cell>
        </row>
        <row r="48">
          <cell r="C48">
            <v>43</v>
          </cell>
          <cell r="D48" t="str">
            <v>91.92</v>
          </cell>
          <cell r="E48" t="str">
            <v>Badanie środowiskowe - ujemne</v>
          </cell>
          <cell r="F48" t="str">
            <v>330-043</v>
          </cell>
          <cell r="G48">
            <v>3.35</v>
          </cell>
          <cell r="H48">
            <v>1.3479999999999999</v>
          </cell>
          <cell r="I48">
            <v>0</v>
          </cell>
          <cell r="J48">
            <v>19.097737791916657</v>
          </cell>
          <cell r="K48">
            <v>23.795737791916657</v>
          </cell>
          <cell r="L48">
            <v>0</v>
          </cell>
          <cell r="M48">
            <v>14.553237255006986</v>
          </cell>
          <cell r="N48">
            <v>38.348975046923641</v>
          </cell>
          <cell r="O48">
            <v>39.208619993630521</v>
          </cell>
          <cell r="P48">
            <v>-2.1924896791739409E-2</v>
          </cell>
          <cell r="Q48">
            <v>0</v>
          </cell>
          <cell r="R48">
            <v>38.348975046923641</v>
          </cell>
          <cell r="S48">
            <v>0.22558686229530259</v>
          </cell>
          <cell r="T48">
            <v>8.6510249530763588</v>
          </cell>
          <cell r="U48">
            <v>47</v>
          </cell>
          <cell r="V48">
            <v>47</v>
          </cell>
          <cell r="W48" t="str">
            <v>bez zmian</v>
          </cell>
        </row>
        <row r="49">
          <cell r="C49">
            <v>44</v>
          </cell>
          <cell r="E49" t="str">
            <v>Wykrywanie mechanizmów odporności metodą płytkową (VRE, ESBL, AmpC, KPC, MBL)</v>
          </cell>
          <cell r="F49" t="str">
            <v>330-044</v>
          </cell>
          <cell r="G49">
            <v>12.29866</v>
          </cell>
          <cell r="H49">
            <v>0.96799999999999997</v>
          </cell>
          <cell r="I49">
            <v>0</v>
          </cell>
          <cell r="J49">
            <v>16.080015601964792</v>
          </cell>
          <cell r="K49">
            <v>29.34667560196479</v>
          </cell>
          <cell r="L49">
            <v>0</v>
          </cell>
          <cell r="M49">
            <v>12.253612688025163</v>
          </cell>
          <cell r="N49">
            <v>41.600288289989955</v>
          </cell>
          <cell r="O49">
            <v>42.005325997401769</v>
          </cell>
          <cell r="P49">
            <v>-9.6425321740597394E-3</v>
          </cell>
          <cell r="Q49">
            <v>0</v>
          </cell>
          <cell r="R49">
            <v>41.600288289989955</v>
          </cell>
          <cell r="S49">
            <v>0.20191474759638195</v>
          </cell>
          <cell r="T49">
            <v>8.3997117100100454</v>
          </cell>
          <cell r="U49">
            <v>50</v>
          </cell>
          <cell r="V49">
            <v>50</v>
          </cell>
          <cell r="W49" t="str">
            <v>bez zmian</v>
          </cell>
        </row>
        <row r="50">
          <cell r="C50">
            <v>45</v>
          </cell>
          <cell r="E50" t="str">
            <v>Potwierdzanie mechanizmów oporności metodą E-testów (VRE, ESBL, AmpC, MBL)</v>
          </cell>
          <cell r="F50" t="str">
            <v>330-045</v>
          </cell>
          <cell r="G50">
            <v>31.3</v>
          </cell>
          <cell r="H50">
            <v>0.96799999999999997</v>
          </cell>
          <cell r="I50">
            <v>0</v>
          </cell>
          <cell r="J50">
            <v>16.080015601964792</v>
          </cell>
          <cell r="K50">
            <v>48.348015601964789</v>
          </cell>
          <cell r="L50">
            <v>0</v>
          </cell>
          <cell r="M50">
            <v>12.253612688025163</v>
          </cell>
          <cell r="N50">
            <v>60.601628289989954</v>
          </cell>
          <cell r="O50">
            <v>61.006665997401768</v>
          </cell>
          <cell r="P50">
            <v>-6.6392368897697975E-3</v>
          </cell>
          <cell r="Q50">
            <v>0</v>
          </cell>
          <cell r="R50">
            <v>60.601628289989954</v>
          </cell>
          <cell r="S50">
            <v>0.20458809540036704</v>
          </cell>
          <cell r="T50">
            <v>12.398371710010046</v>
          </cell>
          <cell r="U50">
            <v>73</v>
          </cell>
          <cell r="V50">
            <v>73</v>
          </cell>
          <cell r="W50" t="str">
            <v>bez zmian</v>
          </cell>
        </row>
        <row r="51">
          <cell r="C51">
            <v>46</v>
          </cell>
          <cell r="E51" t="str">
            <v>Oznaczenie MIC - E-test (dla 1 leku) - p/bakteryjnego</v>
          </cell>
          <cell r="F51" t="str">
            <v>330-046</v>
          </cell>
          <cell r="G51">
            <v>21.159199999999998</v>
          </cell>
          <cell r="H51">
            <v>0.96799999999999997</v>
          </cell>
          <cell r="I51">
            <v>0</v>
          </cell>
          <cell r="J51">
            <v>10.695704448012131</v>
          </cell>
          <cell r="K51">
            <v>32.822904448012132</v>
          </cell>
          <cell r="L51">
            <v>0</v>
          </cell>
          <cell r="M51">
            <v>8.1505530203288163</v>
          </cell>
          <cell r="N51">
            <v>40.973457468340946</v>
          </cell>
          <cell r="O51">
            <v>41.173362935778982</v>
          </cell>
          <cell r="P51">
            <v>-4.8552134968873643E-3</v>
          </cell>
          <cell r="Q51">
            <v>0</v>
          </cell>
          <cell r="R51">
            <v>40.973457468340946</v>
          </cell>
          <cell r="S51">
            <v>0.2</v>
          </cell>
          <cell r="T51">
            <v>8.1946914936681896</v>
          </cell>
          <cell r="U51">
            <v>49</v>
          </cell>
          <cell r="V51">
            <v>49</v>
          </cell>
          <cell r="W51" t="str">
            <v>bez zmian</v>
          </cell>
        </row>
        <row r="52">
          <cell r="C52">
            <v>47</v>
          </cell>
          <cell r="E52" t="str">
            <v>Oznaczenie MIC - E-test (dla 1 leku) - p/grzybiczego</v>
          </cell>
          <cell r="F52" t="str">
            <v>330-047</v>
          </cell>
          <cell r="G52">
            <v>31.6</v>
          </cell>
          <cell r="H52">
            <v>0.98799999999999999</v>
          </cell>
          <cell r="I52">
            <v>0</v>
          </cell>
          <cell r="J52">
            <v>10.695704448012131</v>
          </cell>
          <cell r="K52">
            <v>43.283704448012131</v>
          </cell>
          <cell r="L52">
            <v>0</v>
          </cell>
          <cell r="M52">
            <v>8.1505530203288163</v>
          </cell>
          <cell r="N52">
            <v>51.434257468340945</v>
          </cell>
          <cell r="O52">
            <v>51.624162935778998</v>
          </cell>
          <cell r="P52">
            <v>-3.6786159162386159E-3</v>
          </cell>
          <cell r="Q52">
            <v>0</v>
          </cell>
          <cell r="R52">
            <v>51.434257468340945</v>
          </cell>
          <cell r="S52">
            <v>0.20542228179657362</v>
          </cell>
          <cell r="T52">
            <v>10.565742531659055</v>
          </cell>
          <cell r="U52">
            <v>62</v>
          </cell>
          <cell r="V52">
            <v>62</v>
          </cell>
          <cell r="W52" t="str">
            <v>bez zmian</v>
          </cell>
        </row>
        <row r="53">
          <cell r="C53">
            <v>48</v>
          </cell>
          <cell r="D53" t="str">
            <v>91.92</v>
          </cell>
          <cell r="E53" t="str">
            <v>Posiew portu/komory - ujemny</v>
          </cell>
          <cell r="F53" t="str">
            <v>330-048</v>
          </cell>
          <cell r="G53">
            <v>3.6</v>
          </cell>
          <cell r="H53">
            <v>1.3079999999999998</v>
          </cell>
          <cell r="I53">
            <v>0</v>
          </cell>
          <cell r="J53">
            <v>19.097737791916657</v>
          </cell>
          <cell r="K53">
            <v>24.005737791916658</v>
          </cell>
          <cell r="L53">
            <v>0</v>
          </cell>
          <cell r="M53">
            <v>14.553237255006986</v>
          </cell>
          <cell r="N53">
            <v>38.558975046923642</v>
          </cell>
          <cell r="O53">
            <v>39.338619993630516</v>
          </cell>
          <cell r="P53">
            <v>-1.9818817915654124E-2</v>
          </cell>
          <cell r="Q53">
            <v>0</v>
          </cell>
          <cell r="R53">
            <v>38.558975046923642</v>
          </cell>
          <cell r="S53">
            <v>0.21891206762638807</v>
          </cell>
          <cell r="T53">
            <v>8.4410249530763579</v>
          </cell>
          <cell r="U53">
            <v>47</v>
          </cell>
          <cell r="V53">
            <v>47</v>
          </cell>
          <cell r="W53" t="str">
            <v>bez zmian</v>
          </cell>
        </row>
        <row r="54">
          <cell r="C54">
            <v>49</v>
          </cell>
          <cell r="E54" t="str">
            <v>Badanie skriningowe w kierunku ESBL, VRE (inne) - ujemny</v>
          </cell>
          <cell r="F54" t="str">
            <v>330-049</v>
          </cell>
          <cell r="G54">
            <v>11.4358</v>
          </cell>
          <cell r="H54">
            <v>2.2679999999999998</v>
          </cell>
          <cell r="I54">
            <v>0</v>
          </cell>
          <cell r="J54">
            <v>17.902284373310476</v>
          </cell>
          <cell r="K54">
            <v>31.606084373310477</v>
          </cell>
          <cell r="L54">
            <v>0</v>
          </cell>
          <cell r="M54">
            <v>13.642254110414397</v>
          </cell>
          <cell r="N54">
            <v>45.248338483724872</v>
          </cell>
          <cell r="O54">
            <v>45.740783034978719</v>
          </cell>
          <cell r="P54">
            <v>-1.0765984283156381E-2</v>
          </cell>
          <cell r="Q54">
            <v>0</v>
          </cell>
          <cell r="R54">
            <v>45.248338483724872</v>
          </cell>
          <cell r="S54">
            <v>0.21551424523096355</v>
          </cell>
          <cell r="T54">
            <v>9.7516615162751279</v>
          </cell>
          <cell r="U54">
            <v>55</v>
          </cell>
          <cell r="V54">
            <v>55</v>
          </cell>
          <cell r="W54" t="str">
            <v>bez zmian</v>
          </cell>
        </row>
        <row r="55">
          <cell r="C55">
            <v>50</v>
          </cell>
          <cell r="D55" t="str">
            <v>91.92</v>
          </cell>
          <cell r="E55" t="str">
            <v>Kontrola sterylizatora "sporale"</v>
          </cell>
          <cell r="F55" t="str">
            <v>330-050</v>
          </cell>
          <cell r="G55">
            <v>0.5</v>
          </cell>
          <cell r="H55">
            <v>0</v>
          </cell>
          <cell r="I55">
            <v>0</v>
          </cell>
          <cell r="J55">
            <v>17.177045064877696</v>
          </cell>
          <cell r="K55">
            <v>17.677045064877696</v>
          </cell>
          <cell r="L55">
            <v>0</v>
          </cell>
          <cell r="M55">
            <v>13.089592856119305</v>
          </cell>
          <cell r="N55">
            <v>30.766637920996999</v>
          </cell>
          <cell r="O55">
            <v>31.624117150787775</v>
          </cell>
          <cell r="P55">
            <v>-2.711472467997153E-2</v>
          </cell>
          <cell r="Q55">
            <v>0</v>
          </cell>
          <cell r="R55">
            <v>30.766637920996999</v>
          </cell>
          <cell r="S55">
            <v>0.13759586243623653</v>
          </cell>
          <cell r="T55">
            <v>4.2333620790030011</v>
          </cell>
          <cell r="U55">
            <v>35</v>
          </cell>
          <cell r="V55">
            <v>35</v>
          </cell>
          <cell r="W55" t="str">
            <v>bez zmian</v>
          </cell>
        </row>
        <row r="56">
          <cell r="C56">
            <v>51</v>
          </cell>
          <cell r="E56" t="str">
            <v>Posiew krwi pępowinowej, tłuszcz - ujemny</v>
          </cell>
          <cell r="F56" t="str">
            <v>330-051</v>
          </cell>
          <cell r="G56">
            <v>0.25</v>
          </cell>
          <cell r="H56">
            <v>0</v>
          </cell>
          <cell r="I56">
            <v>0</v>
          </cell>
          <cell r="J56">
            <v>17.275469020570974</v>
          </cell>
          <cell r="K56">
            <v>17.525469020570974</v>
          </cell>
          <cell r="L56">
            <v>0</v>
          </cell>
          <cell r="M56">
            <v>13.164595832617749</v>
          </cell>
          <cell r="N56">
            <v>30.690064853188723</v>
          </cell>
          <cell r="O56">
            <v>31.462302956053577</v>
          </cell>
          <cell r="P56">
            <v>-2.4544868948198528E-2</v>
          </cell>
          <cell r="Q56">
            <v>0</v>
          </cell>
          <cell r="R56">
            <v>30.690064853188723</v>
          </cell>
          <cell r="S56">
            <v>0.23818571846555642</v>
          </cell>
          <cell r="T56">
            <v>7.3099351468112772</v>
          </cell>
          <cell r="U56">
            <v>38</v>
          </cell>
          <cell r="V56">
            <v>38</v>
          </cell>
          <cell r="W56" t="str">
            <v>bez zmian</v>
          </cell>
        </row>
        <row r="57">
          <cell r="C57">
            <v>52</v>
          </cell>
          <cell r="E57" t="str">
            <v xml:space="preserve">Mikrobiologiczna ocena skuteczności działania środków dezynfekcyjno-piorących (1 próbka)
</v>
          </cell>
          <cell r="F57" t="str">
            <v>330-052</v>
          </cell>
          <cell r="G57">
            <v>0.25</v>
          </cell>
          <cell r="H57">
            <v>0.7</v>
          </cell>
          <cell r="I57">
            <v>0</v>
          </cell>
          <cell r="J57">
            <v>4.4026871197336321</v>
          </cell>
          <cell r="K57">
            <v>5.3526871197336323</v>
          </cell>
          <cell r="L57">
            <v>0</v>
          </cell>
          <cell r="M57">
            <v>3.3550230352501069</v>
          </cell>
          <cell r="N57">
            <v>8.7077101549837401</v>
          </cell>
          <cell r="O57">
            <v>8.7510407037324764</v>
          </cell>
          <cell r="P57">
            <v>-4.9514737978826979E-3</v>
          </cell>
          <cell r="Q57">
            <v>0</v>
          </cell>
          <cell r="R57">
            <v>8.7077101549837401</v>
          </cell>
          <cell r="S57">
            <v>5.8904452412968533</v>
          </cell>
          <cell r="T57">
            <v>51.292289845016256</v>
          </cell>
          <cell r="U57">
            <v>60</v>
          </cell>
          <cell r="V57">
            <v>60</v>
          </cell>
          <cell r="W57" t="str">
            <v>bez zmian</v>
          </cell>
        </row>
        <row r="58">
          <cell r="C58">
            <v>53</v>
          </cell>
          <cell r="E58" t="str">
            <v>Posiew z rany w kierunku tlenowym - ujemny</v>
          </cell>
          <cell r="F58" t="str">
            <v>330-053</v>
          </cell>
          <cell r="G58">
            <v>6.0250000000000004</v>
          </cell>
          <cell r="H58">
            <v>1.048</v>
          </cell>
          <cell r="I58">
            <v>0</v>
          </cell>
          <cell r="J58">
            <v>17.526911671194039</v>
          </cell>
          <cell r="K58">
            <v>24.59991167119404</v>
          </cell>
          <cell r="L58">
            <v>0</v>
          </cell>
          <cell r="M58">
            <v>13.356205152549567</v>
          </cell>
          <cell r="N58">
            <v>37.956116823743606</v>
          </cell>
          <cell r="O58">
            <v>38.378878783983637</v>
          </cell>
          <cell r="P58">
            <v>-1.1015484913448254E-2</v>
          </cell>
          <cell r="Q58">
            <v>0</v>
          </cell>
          <cell r="R58">
            <v>37.956116823743606</v>
          </cell>
          <cell r="S58">
            <v>0.10654101406197396</v>
          </cell>
          <cell r="T58">
            <v>4.0438831762563936</v>
          </cell>
          <cell r="U58">
            <v>42</v>
          </cell>
          <cell r="V58">
            <v>42</v>
          </cell>
          <cell r="W58" t="str">
            <v>bez zmian</v>
          </cell>
        </row>
        <row r="59">
          <cell r="C59">
            <v>54</v>
          </cell>
          <cell r="E59" t="str">
            <v>Posiew z rany w kierunku  beztlenowym - ujemny</v>
          </cell>
          <cell r="F59" t="str">
            <v>330-054</v>
          </cell>
          <cell r="G59">
            <v>6.4499999999999993</v>
          </cell>
          <cell r="H59">
            <v>1</v>
          </cell>
          <cell r="I59">
            <v>0</v>
          </cell>
          <cell r="J59">
            <v>10.894946684446495</v>
          </cell>
          <cell r="K59">
            <v>18.344946684446494</v>
          </cell>
          <cell r="L59">
            <v>0</v>
          </cell>
          <cell r="M59">
            <v>8.3023835444275793</v>
          </cell>
          <cell r="N59">
            <v>26.647330228874075</v>
          </cell>
          <cell r="O59">
            <v>26.728435762220954</v>
          </cell>
          <cell r="P59">
            <v>-3.0344287285796376E-3</v>
          </cell>
          <cell r="Q59">
            <v>0</v>
          </cell>
          <cell r="R59">
            <v>26.647330228874075</v>
          </cell>
          <cell r="S59">
            <v>0.1</v>
          </cell>
          <cell r="T59">
            <v>2.6647330228874075</v>
          </cell>
          <cell r="U59">
            <v>29</v>
          </cell>
          <cell r="V59">
            <v>29</v>
          </cell>
          <cell r="W59" t="str">
            <v>bez zmian</v>
          </cell>
        </row>
        <row r="60">
          <cell r="C60">
            <v>55</v>
          </cell>
          <cell r="E60" t="str">
            <v>Posiew z ropy, płynów z jam ciała w kierunku tlenowym - ujemny</v>
          </cell>
          <cell r="F60" t="str">
            <v>330-055</v>
          </cell>
          <cell r="G60">
            <v>8.3042400000000001</v>
          </cell>
          <cell r="H60">
            <v>1.278</v>
          </cell>
          <cell r="I60">
            <v>0</v>
          </cell>
          <cell r="J60">
            <v>18.523122853365862</v>
          </cell>
          <cell r="K60">
            <v>28.105362853365861</v>
          </cell>
          <cell r="L60">
            <v>0</v>
          </cell>
          <cell r="M60">
            <v>14.115357773043394</v>
          </cell>
          <cell r="N60">
            <v>42.220720626409253</v>
          </cell>
          <cell r="O60">
            <v>42.564482916193469</v>
          </cell>
          <cell r="P60">
            <v>-8.0762707833444223E-3</v>
          </cell>
          <cell r="Q60">
            <v>0</v>
          </cell>
          <cell r="R60">
            <v>42.220720626409253</v>
          </cell>
          <cell r="S60">
            <v>0.2079376960728441</v>
          </cell>
          <cell r="T60">
            <v>8.7792793735907466</v>
          </cell>
          <cell r="U60">
            <v>51</v>
          </cell>
          <cell r="V60">
            <v>51</v>
          </cell>
          <cell r="W60" t="str">
            <v>bez zmian</v>
          </cell>
        </row>
        <row r="61">
          <cell r="C61">
            <v>56</v>
          </cell>
          <cell r="E61" t="str">
            <v>Posiew z ropy, płynów z jam ciała w kierunku beztlenowym - ujemny</v>
          </cell>
          <cell r="F61" t="str">
            <v>330-056</v>
          </cell>
          <cell r="G61">
            <v>6.4</v>
          </cell>
          <cell r="H61">
            <v>1.23</v>
          </cell>
          <cell r="I61">
            <v>0</v>
          </cell>
          <cell r="J61">
            <v>13.951556015691963</v>
          </cell>
          <cell r="K61">
            <v>21.581556015691966</v>
          </cell>
          <cell r="L61">
            <v>0</v>
          </cell>
          <cell r="M61">
            <v>10.631641662753601</v>
          </cell>
          <cell r="N61">
            <v>32.213197678445567</v>
          </cell>
          <cell r="O61">
            <v>32.361350700547732</v>
          </cell>
          <cell r="P61">
            <v>-4.5780852435079828E-3</v>
          </cell>
          <cell r="Q61">
            <v>0</v>
          </cell>
          <cell r="R61">
            <v>32.213197678445567</v>
          </cell>
          <cell r="S61">
            <v>0.21068390630761891</v>
          </cell>
          <cell r="T61">
            <v>6.7868023215544326</v>
          </cell>
          <cell r="U61">
            <v>39</v>
          </cell>
          <cell r="V61">
            <v>39</v>
          </cell>
          <cell r="W61" t="str">
            <v>bez zmian</v>
          </cell>
        </row>
        <row r="62">
          <cell r="C62">
            <v>57</v>
          </cell>
          <cell r="E62" t="str">
            <v>Posiew krwi w kierunku tlenowym - ujemny (afereza, szpik)</v>
          </cell>
          <cell r="F62" t="str">
            <v>330-057</v>
          </cell>
          <cell r="G62">
            <v>15.4</v>
          </cell>
          <cell r="H62">
            <v>0</v>
          </cell>
          <cell r="I62">
            <v>0</v>
          </cell>
          <cell r="J62">
            <v>8.0400078009823961</v>
          </cell>
          <cell r="K62">
            <v>23.440007800982396</v>
          </cell>
          <cell r="L62">
            <v>0</v>
          </cell>
          <cell r="M62">
            <v>6.1268063440125813</v>
          </cell>
          <cell r="N62">
            <v>29.566814144994979</v>
          </cell>
          <cell r="O62">
            <v>29.949332998700889</v>
          </cell>
          <cell r="P62">
            <v>-1.2772199425025695E-2</v>
          </cell>
          <cell r="Q62">
            <v>0</v>
          </cell>
          <cell r="R62">
            <v>29.566814144994979</v>
          </cell>
          <cell r="S62">
            <v>0.21758129988090111</v>
          </cell>
          <cell r="T62">
            <v>6.4331858550050214</v>
          </cell>
          <cell r="U62">
            <v>36</v>
          </cell>
          <cell r="V62">
            <v>36</v>
          </cell>
          <cell r="W62" t="str">
            <v>bez zmian</v>
          </cell>
        </row>
        <row r="63">
          <cell r="C63">
            <v>58</v>
          </cell>
          <cell r="E63" t="str">
            <v>Posiew krwi w kierunku beztlenowym - ujemny (afereza, szpik)</v>
          </cell>
          <cell r="F63" t="str">
            <v>330-058</v>
          </cell>
          <cell r="G63">
            <v>15.4</v>
          </cell>
          <cell r="H63">
            <v>0</v>
          </cell>
          <cell r="I63">
            <v>0</v>
          </cell>
          <cell r="J63">
            <v>8.0400078009823961</v>
          </cell>
          <cell r="K63">
            <v>23.440007800982396</v>
          </cell>
          <cell r="L63">
            <v>0</v>
          </cell>
          <cell r="M63">
            <v>6.1268063440125813</v>
          </cell>
          <cell r="N63">
            <v>29.566814144994979</v>
          </cell>
          <cell r="O63">
            <v>29.949332998700889</v>
          </cell>
          <cell r="P63">
            <v>-1.2772199425025695E-2</v>
          </cell>
          <cell r="Q63">
            <v>0</v>
          </cell>
          <cell r="R63">
            <v>29.566814144994979</v>
          </cell>
          <cell r="S63">
            <v>0.21758129988090111</v>
          </cell>
          <cell r="T63">
            <v>6.4331858550050214</v>
          </cell>
          <cell r="U63">
            <v>36</v>
          </cell>
          <cell r="V63">
            <v>36</v>
          </cell>
          <cell r="W63" t="str">
            <v>bez zmian</v>
          </cell>
        </row>
        <row r="64">
          <cell r="C64">
            <v>59</v>
          </cell>
          <cell r="E64" t="str">
            <v>Posiew z pochwy, kanału szyjki macicy, nasienia, cewki moczowej w kierunku tlenowym  - ujemny</v>
          </cell>
          <cell r="F64" t="str">
            <v>330-059</v>
          </cell>
          <cell r="G64">
            <v>7.5600000000000005</v>
          </cell>
          <cell r="H64">
            <v>1.048</v>
          </cell>
          <cell r="I64">
            <v>0</v>
          </cell>
          <cell r="J64">
            <v>17.526911671194039</v>
          </cell>
          <cell r="K64">
            <v>26.13491167119404</v>
          </cell>
          <cell r="L64">
            <v>0</v>
          </cell>
          <cell r="M64">
            <v>13.356205152549567</v>
          </cell>
          <cell r="N64">
            <v>39.49111682374361</v>
          </cell>
          <cell r="O64">
            <v>40.233878783983634</v>
          </cell>
          <cell r="P64">
            <v>-1.8461107471837986E-2</v>
          </cell>
          <cell r="Q64">
            <v>0</v>
          </cell>
          <cell r="R64">
            <v>39.49111682374361</v>
          </cell>
          <cell r="S64">
            <v>0.11417461796232292</v>
          </cell>
          <cell r="T64">
            <v>4.5088831762563899</v>
          </cell>
          <cell r="U64">
            <v>44</v>
          </cell>
          <cell r="V64">
            <v>44</v>
          </cell>
          <cell r="W64" t="str">
            <v>bez zmian</v>
          </cell>
        </row>
        <row r="65">
          <cell r="C65">
            <v>60</v>
          </cell>
          <cell r="E65" t="str">
            <v>Posiew z pochwy, kanału szyjki macicy, nasienia, cewki moczowej w kierunku beztlenowym - ujemny</v>
          </cell>
          <cell r="F65" t="str">
            <v>330-060</v>
          </cell>
          <cell r="G65">
            <v>11.309999999999999</v>
          </cell>
          <cell r="H65">
            <v>1</v>
          </cell>
          <cell r="I65">
            <v>0</v>
          </cell>
          <cell r="J65">
            <v>10.894946684446495</v>
          </cell>
          <cell r="K65">
            <v>23.204946684446494</v>
          </cell>
          <cell r="L65">
            <v>0</v>
          </cell>
          <cell r="M65">
            <v>8.3023835444275793</v>
          </cell>
          <cell r="N65">
            <v>31.507330228874075</v>
          </cell>
          <cell r="O65">
            <v>31.908435762220954</v>
          </cell>
          <cell r="P65">
            <v>-1.2570516973501443E-2</v>
          </cell>
          <cell r="Q65">
            <v>0</v>
          </cell>
          <cell r="R65">
            <v>31.507330228874075</v>
          </cell>
          <cell r="S65">
            <v>0.11085260940088026</v>
          </cell>
          <cell r="T65">
            <v>3.4926697711259251</v>
          </cell>
          <cell r="U65">
            <v>35</v>
          </cell>
          <cell r="V65">
            <v>35</v>
          </cell>
          <cell r="W65" t="str">
            <v>bez zmian</v>
          </cell>
        </row>
        <row r="66">
          <cell r="C66">
            <v>61</v>
          </cell>
          <cell r="E66" t="str">
            <v>Badanie w kierunku grypy A i B</v>
          </cell>
          <cell r="F66" t="str">
            <v>330-061</v>
          </cell>
          <cell r="G66">
            <v>23</v>
          </cell>
          <cell r="H66">
            <v>0</v>
          </cell>
          <cell r="I66">
            <v>0</v>
          </cell>
          <cell r="J66">
            <v>18.648241127447747</v>
          </cell>
          <cell r="K66">
            <v>41.648241127447747</v>
          </cell>
          <cell r="L66">
            <v>0</v>
          </cell>
          <cell r="M66">
            <v>14.210702883940316</v>
          </cell>
          <cell r="N66">
            <v>55.858944011388061</v>
          </cell>
          <cell r="O66">
            <v>56.747389105148144</v>
          </cell>
          <cell r="P66">
            <v>-1.5656140445754588E-2</v>
          </cell>
          <cell r="Q66">
            <v>0</v>
          </cell>
          <cell r="R66">
            <v>55.858944011388061</v>
          </cell>
          <cell r="S66">
            <v>0.21735204994453028</v>
          </cell>
          <cell r="T66">
            <v>12.141055988611939</v>
          </cell>
          <cell r="U66">
            <v>68</v>
          </cell>
          <cell r="V66">
            <v>68</v>
          </cell>
          <cell r="W66" t="str">
            <v>bez zmian</v>
          </cell>
        </row>
        <row r="67">
          <cell r="C67">
            <v>62</v>
          </cell>
          <cell r="E67" t="str">
            <v>Antybiogram skrócony</v>
          </cell>
          <cell r="F67" t="str">
            <v>330-062</v>
          </cell>
          <cell r="G67">
            <v>7.508</v>
          </cell>
          <cell r="H67">
            <v>1.4</v>
          </cell>
          <cell r="I67">
            <v>0</v>
          </cell>
          <cell r="J67">
            <v>13.910274549350563</v>
          </cell>
          <cell r="K67">
            <v>22.818274549350562</v>
          </cell>
          <cell r="L67">
            <v>0</v>
          </cell>
          <cell r="M67">
            <v>10.600183540307535</v>
          </cell>
          <cell r="N67">
            <v>33.418458089658095</v>
          </cell>
          <cell r="O67">
            <v>33.742488542539341</v>
          </cell>
          <cell r="P67">
            <v>-9.6030395764301404E-3</v>
          </cell>
          <cell r="Q67">
            <v>0</v>
          </cell>
          <cell r="R67">
            <v>33.418458089658095</v>
          </cell>
          <cell r="S67">
            <v>0.10717256615290317</v>
          </cell>
          <cell r="T67">
            <v>3.5815419103419046</v>
          </cell>
          <cell r="U67">
            <v>37</v>
          </cell>
          <cell r="V67">
            <v>37</v>
          </cell>
          <cell r="W67" t="str">
            <v>bez zmian</v>
          </cell>
        </row>
        <row r="68">
          <cell r="C68">
            <v>63</v>
          </cell>
          <cell r="E68" t="str">
            <v>Odpis wyniku badania (sprzedaż wewnętrzna)</v>
          </cell>
          <cell r="F68" t="str">
            <v>330-063</v>
          </cell>
          <cell r="G68">
            <v>0</v>
          </cell>
          <cell r="H68">
            <v>0</v>
          </cell>
          <cell r="I68">
            <v>0</v>
          </cell>
          <cell r="J68">
            <v>2.019116682732248</v>
          </cell>
          <cell r="K68">
            <v>2.019116682732248</v>
          </cell>
          <cell r="L68">
            <v>0</v>
          </cell>
          <cell r="M68">
            <v>1.5386473753861301</v>
          </cell>
          <cell r="N68">
            <v>3.5577640581183783</v>
          </cell>
          <cell r="O68">
            <v>3.6346886481085443</v>
          </cell>
          <cell r="P68">
            <v>-2.1164010851437532E-2</v>
          </cell>
          <cell r="Q68">
            <v>0</v>
          </cell>
          <cell r="R68">
            <v>3.5577640581183783</v>
          </cell>
          <cell r="S68">
            <v>0.2</v>
          </cell>
          <cell r="T68">
            <v>0.71155281162367567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</sheetNames>
    <sheetDataSet>
      <sheetData sheetId="0" refreshError="1"/>
      <sheetData sheetId="1">
        <row r="6">
          <cell r="C6">
            <v>1</v>
          </cell>
          <cell r="D6" t="str">
            <v>E65, E05</v>
          </cell>
          <cell r="E6" t="str">
            <v>Oznaczenie grupy krwi ze sreeningiem alloprzeciwciał odpornościowych met.automatyczna-mikrokolumnowa</v>
          </cell>
          <cell r="F6" t="str">
            <v>303-001</v>
          </cell>
          <cell r="G6">
            <v>17.7804</v>
          </cell>
          <cell r="H6">
            <v>0.26804</v>
          </cell>
          <cell r="I6">
            <v>0</v>
          </cell>
          <cell r="J6">
            <v>13.367137079883275</v>
          </cell>
          <cell r="K6">
            <v>31.415577079883274</v>
          </cell>
          <cell r="L6">
            <v>0</v>
          </cell>
          <cell r="M6">
            <v>13.046923777725558</v>
          </cell>
          <cell r="N6">
            <v>44.462500857608831</v>
          </cell>
          <cell r="O6">
            <v>42.47876306187036</v>
          </cell>
          <cell r="P6">
            <v>4.6699518836015877E-2</v>
          </cell>
          <cell r="Q6">
            <v>1.0745713165616663E-2</v>
          </cell>
          <cell r="R6">
            <v>44.47324657077445</v>
          </cell>
          <cell r="S6">
            <v>0.2</v>
          </cell>
          <cell r="T6">
            <v>8.8946493141548899</v>
          </cell>
          <cell r="U6">
            <v>53</v>
          </cell>
          <cell r="V6">
            <v>51</v>
          </cell>
          <cell r="W6">
            <v>3.9215686274509803E-2</v>
          </cell>
        </row>
        <row r="7">
          <cell r="C7">
            <v>2</v>
          </cell>
          <cell r="D7" t="str">
            <v>E65, E05</v>
          </cell>
          <cell r="E7" t="str">
            <v>Oznaczenie grupy krwi ze sreeningiem alloprzeciwciał odpornościowych met.manualna-mikrokolumnowa</v>
          </cell>
          <cell r="F7" t="str">
            <v>303-002</v>
          </cell>
          <cell r="G7">
            <v>20.703379999999999</v>
          </cell>
          <cell r="H7">
            <v>1.52536</v>
          </cell>
          <cell r="I7">
            <v>0</v>
          </cell>
          <cell r="J7">
            <v>20.74587149736978</v>
          </cell>
          <cell r="K7">
            <v>42.974611497369779</v>
          </cell>
          <cell r="L7">
            <v>0</v>
          </cell>
          <cell r="M7">
            <v>20.248898661779585</v>
          </cell>
          <cell r="N7">
            <v>63.223510159149363</v>
          </cell>
          <cell r="O7">
            <v>59.964569696929203</v>
          </cell>
          <cell r="P7">
            <v>5.43477670012706E-2</v>
          </cell>
          <cell r="Q7">
            <v>1.6677406923354794E-2</v>
          </cell>
          <cell r="R7">
            <v>63.24018756607272</v>
          </cell>
          <cell r="S7">
            <v>0.2</v>
          </cell>
          <cell r="T7">
            <v>12.648037513214545</v>
          </cell>
          <cell r="U7">
            <v>76</v>
          </cell>
          <cell r="V7">
            <v>72</v>
          </cell>
          <cell r="W7">
            <v>5.5555555555555552E-2</v>
          </cell>
        </row>
        <row r="8">
          <cell r="C8">
            <v>3</v>
          </cell>
          <cell r="D8" t="str">
            <v>E65, E05</v>
          </cell>
          <cell r="E8" t="str">
            <v>Oznaczenie grupy krwi ze sreeningiem alloprzeciwciał odpornościowych met. manualna- probówkowa</v>
          </cell>
          <cell r="F8" t="str">
            <v>303-003</v>
          </cell>
          <cell r="G8">
            <v>10.3042</v>
          </cell>
          <cell r="H8">
            <v>1.5899999999999999</v>
          </cell>
          <cell r="I8">
            <v>0</v>
          </cell>
          <cell r="J8">
            <v>27.568636340542202</v>
          </cell>
          <cell r="K8">
            <v>39.462836340542204</v>
          </cell>
          <cell r="L8">
            <v>0</v>
          </cell>
          <cell r="M8">
            <v>26.908222369634728</v>
          </cell>
          <cell r="N8">
            <v>66.371058710176925</v>
          </cell>
          <cell r="O8">
            <v>62.10377993808207</v>
          </cell>
          <cell r="P8">
            <v>6.8712061912324235E-2</v>
          </cell>
          <cell r="Q8">
            <v>2.2162162077958521E-2</v>
          </cell>
          <cell r="R8">
            <v>66.393220872254886</v>
          </cell>
          <cell r="S8">
            <v>0.2</v>
          </cell>
          <cell r="T8">
            <v>13.278644174450978</v>
          </cell>
          <cell r="U8">
            <v>80</v>
          </cell>
          <cell r="V8">
            <v>75</v>
          </cell>
          <cell r="W8">
            <v>6.6666666666666666E-2</v>
          </cell>
        </row>
        <row r="9">
          <cell r="C9">
            <v>4</v>
          </cell>
          <cell r="D9" t="str">
            <v>E20,E65</v>
          </cell>
          <cell r="E9" t="str">
            <v>Próba zgodności z kontrolą grupy krwi Dawcy, 1 jednostką koncentratu krwinek czerwonych (KKCz) met. automatyczna-mikrokolumnowa</v>
          </cell>
          <cell r="F9" t="str">
            <v>303-004</v>
          </cell>
          <cell r="G9">
            <v>7.48116</v>
          </cell>
          <cell r="H9">
            <v>0.33339999999999997</v>
          </cell>
          <cell r="I9">
            <v>0</v>
          </cell>
          <cell r="J9">
            <v>19.251170223645307</v>
          </cell>
          <cell r="K9">
            <v>27.065730223645307</v>
          </cell>
          <cell r="L9">
            <v>0</v>
          </cell>
          <cell r="M9">
            <v>18.790003352169819</v>
          </cell>
          <cell r="N9">
            <v>45.855733575815123</v>
          </cell>
          <cell r="O9">
            <v>42.854076290228221</v>
          </cell>
          <cell r="P9">
            <v>7.0043681848565548E-2</v>
          </cell>
          <cell r="Q9">
            <v>1.5475830919477582E-2</v>
          </cell>
          <cell r="R9">
            <v>45.8712094067346</v>
          </cell>
          <cell r="S9">
            <v>0.2</v>
          </cell>
          <cell r="T9">
            <v>9.1742418813469211</v>
          </cell>
          <cell r="U9">
            <v>55</v>
          </cell>
          <cell r="V9">
            <v>51</v>
          </cell>
          <cell r="W9">
            <v>7.8431372549019607E-2</v>
          </cell>
        </row>
        <row r="10">
          <cell r="C10">
            <v>5</v>
          </cell>
          <cell r="D10" t="str">
            <v>E65, E05</v>
          </cell>
          <cell r="E10" t="str">
            <v>Kontrolna grupa krwi ze screeningiem Biorcy met. automatyczna-mikrokolumnowa</v>
          </cell>
          <cell r="F10" t="str">
            <v>303-005</v>
          </cell>
          <cell r="G10">
            <v>9.7760999999999996</v>
          </cell>
          <cell r="H10">
            <v>4.2680000000000003E-2</v>
          </cell>
          <cell r="I10">
            <v>0</v>
          </cell>
          <cell r="J10">
            <v>10.723325898636574</v>
          </cell>
          <cell r="K10">
            <v>20.542105898636574</v>
          </cell>
          <cell r="L10">
            <v>0</v>
          </cell>
          <cell r="M10">
            <v>10.466445792178822</v>
          </cell>
          <cell r="N10">
            <v>31.008551690815395</v>
          </cell>
          <cell r="O10">
            <v>29.41805732401069</v>
          </cell>
          <cell r="P10">
            <v>5.4065241266171633E-2</v>
          </cell>
          <cell r="Q10">
            <v>8.6203787392583088E-3</v>
          </cell>
          <cell r="R10">
            <v>31.017172069554654</v>
          </cell>
          <cell r="S10">
            <v>0.2</v>
          </cell>
          <cell r="T10">
            <v>6.203434413910931</v>
          </cell>
          <cell r="U10">
            <v>37</v>
          </cell>
          <cell r="V10">
            <v>35</v>
          </cell>
          <cell r="W10">
            <v>5.7142857142857141E-2</v>
          </cell>
        </row>
        <row r="11">
          <cell r="C11">
            <v>6</v>
          </cell>
          <cell r="D11" t="str">
            <v>E20,E65</v>
          </cell>
          <cell r="E11" t="str">
            <v>Próba zgodności z kontrolą grupy krwi Dawcy, 1 jednostką koncentratu krwinek czerwonych (KKCz) met. manualna-mikrokolumnowa</v>
          </cell>
          <cell r="F11" t="str">
            <v>303-006</v>
          </cell>
          <cell r="G11">
            <v>6.7202799999999998</v>
          </cell>
          <cell r="H11">
            <v>1.47404</v>
          </cell>
          <cell r="I11">
            <v>0</v>
          </cell>
          <cell r="J11">
            <v>20.74587149736978</v>
          </cell>
          <cell r="K11">
            <v>28.940191497369781</v>
          </cell>
          <cell r="L11">
            <v>0</v>
          </cell>
          <cell r="M11">
            <v>20.248898661779585</v>
          </cell>
          <cell r="N11">
            <v>49.189090159149366</v>
          </cell>
          <cell r="O11">
            <v>45.930149696929206</v>
          </cell>
          <cell r="P11">
            <v>7.0954274778643842E-2</v>
          </cell>
          <cell r="Q11">
            <v>1.6677406923354794E-2</v>
          </cell>
          <cell r="R11">
            <v>49.205767566072723</v>
          </cell>
          <cell r="S11">
            <v>0.2</v>
          </cell>
          <cell r="T11">
            <v>9.8411535132145449</v>
          </cell>
          <cell r="U11">
            <v>59</v>
          </cell>
          <cell r="V11">
            <v>55</v>
          </cell>
          <cell r="W11">
            <v>7.2727272727272724E-2</v>
          </cell>
        </row>
        <row r="12">
          <cell r="C12">
            <v>7</v>
          </cell>
          <cell r="D12" t="str">
            <v>E65, E05</v>
          </cell>
          <cell r="E12" t="str">
            <v>Kontrola grupy krwi ze screeningiem Biorcy met. manualna-mikrokolumnowa</v>
          </cell>
          <cell r="F12" t="str">
            <v>303-007</v>
          </cell>
          <cell r="G12">
            <v>9.6034400000000009</v>
          </cell>
          <cell r="H12">
            <v>1.0733600000000001</v>
          </cell>
          <cell r="I12">
            <v>0</v>
          </cell>
          <cell r="J12">
            <v>17.097967017248465</v>
          </cell>
          <cell r="K12">
            <v>27.774767017248465</v>
          </cell>
          <cell r="L12">
            <v>0</v>
          </cell>
          <cell r="M12">
            <v>16.688380697750297</v>
          </cell>
          <cell r="N12">
            <v>44.463147714998762</v>
          </cell>
          <cell r="O12">
            <v>41.836902803719951</v>
          </cell>
          <cell r="P12">
            <v>6.2773406616641242E-2</v>
          </cell>
          <cell r="Q12">
            <v>1.3744891533956699E-2</v>
          </cell>
          <cell r="R12">
            <v>44.476892606532715</v>
          </cell>
          <cell r="S12">
            <v>0.2</v>
          </cell>
          <cell r="T12">
            <v>8.8953785213065437</v>
          </cell>
          <cell r="U12">
            <v>53</v>
          </cell>
          <cell r="V12">
            <v>50</v>
          </cell>
          <cell r="W12">
            <v>0.06</v>
          </cell>
        </row>
        <row r="13">
          <cell r="C13">
            <v>8</v>
          </cell>
          <cell r="D13" t="str">
            <v>E20,E65</v>
          </cell>
          <cell r="E13" t="str">
            <v>Próba zgodności z kontrolą grupy krwi Dawcy, 1 jednostką koncentratu krwinek czerwonych (KKCz) met. manualna-probówkowa</v>
          </cell>
          <cell r="F13" t="str">
            <v>303-008</v>
          </cell>
          <cell r="G13">
            <v>4.4647999999999994</v>
          </cell>
          <cell r="H13">
            <v>0.92999999999999994</v>
          </cell>
          <cell r="I13">
            <v>0</v>
          </cell>
          <cell r="J13">
            <v>24.162769346597454</v>
          </cell>
          <cell r="K13">
            <v>29.557569346597454</v>
          </cell>
          <cell r="L13">
            <v>0</v>
          </cell>
          <cell r="M13">
            <v>23.583943819821545</v>
          </cell>
          <cell r="N13">
            <v>53.141513166419003</v>
          </cell>
          <cell r="O13">
            <v>49.277209368926158</v>
          </cell>
          <cell r="P13">
            <v>7.8419696386655496E-2</v>
          </cell>
          <cell r="Q13">
            <v>1.9424218299986064E-2</v>
          </cell>
          <cell r="R13">
            <v>53.160937384718991</v>
          </cell>
          <cell r="S13">
            <v>0.2</v>
          </cell>
          <cell r="T13">
            <v>10.632187476943798</v>
          </cell>
          <cell r="U13">
            <v>64</v>
          </cell>
          <cell r="V13">
            <v>59</v>
          </cell>
          <cell r="W13">
            <v>8.4745762711864403E-2</v>
          </cell>
        </row>
        <row r="14">
          <cell r="C14">
            <v>9</v>
          </cell>
          <cell r="D14" t="str">
            <v>E65,E05</v>
          </cell>
          <cell r="E14" t="str">
            <v>Kontrolna Grupa krwi ze screeningiem Biorcy met. manualna - probówkowa</v>
          </cell>
          <cell r="F14" t="str">
            <v>303-009</v>
          </cell>
          <cell r="G14">
            <v>5.3617999999999997</v>
          </cell>
          <cell r="H14">
            <v>1.2</v>
          </cell>
          <cell r="I14">
            <v>0</v>
          </cell>
          <cell r="J14">
            <v>27.521250364974275</v>
          </cell>
          <cell r="K14">
            <v>34.083050364974277</v>
          </cell>
          <cell r="L14">
            <v>0</v>
          </cell>
          <cell r="M14">
            <v>26.861971537637327</v>
          </cell>
          <cell r="N14">
            <v>60.9450219026116</v>
          </cell>
          <cell r="O14">
            <v>56.683349738859036</v>
          </cell>
          <cell r="P14">
            <v>7.5183844698419308E-2</v>
          </cell>
          <cell r="Q14">
            <v>2.2124068947134558E-2</v>
          </cell>
          <cell r="R14">
            <v>60.967145971558736</v>
          </cell>
          <cell r="S14">
            <v>0.2</v>
          </cell>
          <cell r="T14">
            <v>12.193429194311747</v>
          </cell>
          <cell r="U14">
            <v>73</v>
          </cell>
          <cell r="V14">
            <v>68</v>
          </cell>
          <cell r="W14">
            <v>7.3529411764705885E-2</v>
          </cell>
        </row>
        <row r="15">
          <cell r="C15">
            <v>10</v>
          </cell>
          <cell r="E15" t="str">
            <v>Bezpośredni test antyglobulinowy (BTA-Coombs) met. mikrokolumnowa</v>
          </cell>
          <cell r="F15" t="str">
            <v>303-010</v>
          </cell>
          <cell r="G15">
            <v>5.85426</v>
          </cell>
          <cell r="H15">
            <v>0.22267999999999999</v>
          </cell>
          <cell r="I15">
            <v>0</v>
          </cell>
          <cell r="J15">
            <v>17.01504156000459</v>
          </cell>
          <cell r="K15">
            <v>23.091981560004591</v>
          </cell>
          <cell r="L15">
            <v>0</v>
          </cell>
          <cell r="M15">
            <v>16.607441741754844</v>
          </cell>
          <cell r="N15">
            <v>39.699423301759438</v>
          </cell>
          <cell r="O15">
            <v>37.082989955079626</v>
          </cell>
          <cell r="P15">
            <v>7.0556159302397725E-2</v>
          </cell>
          <cell r="Q15">
            <v>1.3678228555014759E-2</v>
          </cell>
          <cell r="R15">
            <v>39.713101530314454</v>
          </cell>
          <cell r="S15">
            <v>0.2</v>
          </cell>
          <cell r="T15">
            <v>7.9426203060628913</v>
          </cell>
          <cell r="U15">
            <v>48</v>
          </cell>
          <cell r="V15">
            <v>45</v>
          </cell>
          <cell r="W15">
            <v>6.6666666666666666E-2</v>
          </cell>
        </row>
        <row r="16">
          <cell r="C16">
            <v>11</v>
          </cell>
          <cell r="D16" t="str">
            <v>E05</v>
          </cell>
          <cell r="E16" t="str">
            <v>Screening alloprzeciwciał odpornościowych met. automatyczna- mikrokolumnowa</v>
          </cell>
          <cell r="F16" t="str">
            <v>303-011</v>
          </cell>
          <cell r="G16">
            <v>6.9816900000000004</v>
          </cell>
          <cell r="H16">
            <v>0.22267999999999999</v>
          </cell>
          <cell r="I16">
            <v>0</v>
          </cell>
          <cell r="J16">
            <v>16.866960386354819</v>
          </cell>
          <cell r="K16">
            <v>24.07133038635482</v>
          </cell>
          <cell r="L16">
            <v>0</v>
          </cell>
          <cell r="M16">
            <v>16.462907891762967</v>
          </cell>
          <cell r="N16">
            <v>40.534238278117783</v>
          </cell>
          <cell r="O16">
            <v>37.93532558250763</v>
          </cell>
          <cell r="P16">
            <v>6.8509038889296853E-2</v>
          </cell>
          <cell r="Q16">
            <v>1.3559187521189871E-2</v>
          </cell>
          <cell r="R16">
            <v>40.547797465638972</v>
          </cell>
          <cell r="S16">
            <v>0.2</v>
          </cell>
          <cell r="T16">
            <v>8.1095594931277954</v>
          </cell>
          <cell r="U16">
            <v>49</v>
          </cell>
          <cell r="V16">
            <v>46</v>
          </cell>
          <cell r="W16">
            <v>6.5217391304347824E-2</v>
          </cell>
        </row>
        <row r="17">
          <cell r="C17">
            <v>12</v>
          </cell>
          <cell r="D17" t="str">
            <v>E05</v>
          </cell>
          <cell r="E17" t="str">
            <v>Screening alloprzeciwciał odpornościowych tech. manualna- mikrokolumnowa</v>
          </cell>
          <cell r="F17" t="str">
            <v>303-012</v>
          </cell>
          <cell r="G17">
            <v>6.706290000000001</v>
          </cell>
          <cell r="H17">
            <v>0.22</v>
          </cell>
          <cell r="I17">
            <v>0</v>
          </cell>
          <cell r="J17">
            <v>27.355399450486534</v>
          </cell>
          <cell r="K17">
            <v>34.281689450486532</v>
          </cell>
          <cell r="L17">
            <v>0</v>
          </cell>
          <cell r="M17">
            <v>26.700093625646428</v>
          </cell>
          <cell r="N17">
            <v>60.981783076132956</v>
          </cell>
          <cell r="O17">
            <v>56.739734041578387</v>
          </cell>
          <cell r="P17">
            <v>7.4763287248509697E-2</v>
          </cell>
          <cell r="Q17">
            <v>2.1990742989250685E-2</v>
          </cell>
          <cell r="R17">
            <v>61.003773819122209</v>
          </cell>
          <cell r="S17">
            <v>0.2</v>
          </cell>
          <cell r="T17">
            <v>12.200754763824442</v>
          </cell>
          <cell r="U17">
            <v>73</v>
          </cell>
          <cell r="V17">
            <v>68</v>
          </cell>
          <cell r="W17">
            <v>7.3529411764705885E-2</v>
          </cell>
        </row>
        <row r="18">
          <cell r="C18">
            <v>13</v>
          </cell>
          <cell r="D18" t="str">
            <v>E05</v>
          </cell>
          <cell r="E18" t="str">
            <v>Screening alloprzeciwciał odpornościowych met. manualna - probówkowa</v>
          </cell>
          <cell r="F18" t="str">
            <v>303-013</v>
          </cell>
          <cell r="G18">
            <v>4.7515999999999998</v>
          </cell>
          <cell r="H18">
            <v>0.69</v>
          </cell>
          <cell r="I18">
            <v>0</v>
          </cell>
          <cell r="J18">
            <v>31.169154845095591</v>
          </cell>
          <cell r="K18">
            <v>36.610754845095592</v>
          </cell>
          <cell r="L18">
            <v>0</v>
          </cell>
          <cell r="M18">
            <v>30.422489501666615</v>
          </cell>
          <cell r="N18">
            <v>67.033244346762203</v>
          </cell>
          <cell r="O18">
            <v>62.138876632068289</v>
          </cell>
          <cell r="P18">
            <v>7.8764985464318094E-2</v>
          </cell>
          <cell r="Q18">
            <v>2.5056584336532652E-2</v>
          </cell>
          <cell r="R18">
            <v>67.058300931098742</v>
          </cell>
          <cell r="S18">
            <v>0.2</v>
          </cell>
          <cell r="T18">
            <v>13.411660186219748</v>
          </cell>
          <cell r="U18">
            <v>80</v>
          </cell>
          <cell r="V18">
            <v>75</v>
          </cell>
          <cell r="W18">
            <v>6.6666666666666666E-2</v>
          </cell>
        </row>
        <row r="19">
          <cell r="C19">
            <v>14</v>
          </cell>
          <cell r="E19" t="str">
            <v xml:space="preserve">Napromienianie 1 donacji składnika krwi </v>
          </cell>
          <cell r="F19" t="str">
            <v>303-014</v>
          </cell>
          <cell r="G19">
            <v>0</v>
          </cell>
          <cell r="H19">
            <v>9.7999999999999989</v>
          </cell>
          <cell r="I19">
            <v>0</v>
          </cell>
          <cell r="J19">
            <v>8.9504379015088578</v>
          </cell>
          <cell r="K19">
            <v>18.750437901508857</v>
          </cell>
          <cell r="L19">
            <v>0</v>
          </cell>
          <cell r="M19">
            <v>8.7360277956595684</v>
          </cell>
          <cell r="N19">
            <v>27.486465697168427</v>
          </cell>
          <cell r="O19">
            <v>25.944869115497269</v>
          </cell>
          <cell r="P19">
            <v>5.9418167607958303E-2</v>
          </cell>
          <cell r="Q19">
            <v>7.1951710992042865E-3</v>
          </cell>
          <cell r="R19">
            <v>27.493660868267632</v>
          </cell>
          <cell r="S19">
            <v>0.49125284539029807</v>
          </cell>
          <cell r="T19">
            <v>13.506339131732368</v>
          </cell>
          <cell r="U19">
            <v>41</v>
          </cell>
          <cell r="V19">
            <v>41</v>
          </cell>
          <cell r="W19" t="str">
            <v>bez zmian</v>
          </cell>
          <cell r="X19">
            <v>41</v>
          </cell>
        </row>
        <row r="20">
          <cell r="C20">
            <v>15</v>
          </cell>
          <cell r="D20" t="str">
            <v>E65,E05</v>
          </cell>
          <cell r="E20" t="str">
            <v>Wykonanie identyfikacyjnej karty grupy krwi „Krewkarta” z dwukrotnym oznaczeniem grupy krwi.</v>
          </cell>
          <cell r="F20" t="str">
            <v>303-015</v>
          </cell>
          <cell r="G20">
            <v>34.628160000000001</v>
          </cell>
          <cell r="H20">
            <v>9.0360799999999983</v>
          </cell>
          <cell r="I20">
            <v>0</v>
          </cell>
          <cell r="J20">
            <v>18.535684747906124</v>
          </cell>
          <cell r="K20">
            <v>62.199924747906124</v>
          </cell>
          <cell r="L20">
            <v>0</v>
          </cell>
          <cell r="M20">
            <v>18.091657520130191</v>
          </cell>
          <cell r="N20">
            <v>80.291582268036308</v>
          </cell>
          <cell r="O20">
            <v>77.093063211190312</v>
          </cell>
          <cell r="P20">
            <v>4.1489064302502897E-2</v>
          </cell>
          <cell r="Q20">
            <v>1.4900659014640261E-2</v>
          </cell>
          <cell r="R20">
            <v>80.306482927050951</v>
          </cell>
          <cell r="S20">
            <v>0.59389373478443863</v>
          </cell>
          <cell r="T20">
            <v>47.693517072949049</v>
          </cell>
          <cell r="U20">
            <v>128</v>
          </cell>
          <cell r="V20">
            <v>128</v>
          </cell>
          <cell r="W20" t="str">
            <v>bez zmian</v>
          </cell>
          <cell r="X20">
            <v>128</v>
          </cell>
        </row>
        <row r="21">
          <cell r="C21">
            <v>16</v>
          </cell>
          <cell r="E21" t="str">
            <v>Wykonanie identyfikacyjnej karty grupy krwi „Krewkarta” bez wykanania badań grupy krwi.</v>
          </cell>
          <cell r="F21" t="str">
            <v>303-016</v>
          </cell>
          <cell r="G21">
            <v>0</v>
          </cell>
          <cell r="H21">
            <v>8.5</v>
          </cell>
          <cell r="I21">
            <v>0</v>
          </cell>
          <cell r="J21">
            <v>7.3846576644324955</v>
          </cell>
          <cell r="K21">
            <v>15.884657664432495</v>
          </cell>
          <cell r="L21">
            <v>0</v>
          </cell>
          <cell r="M21">
            <v>7.207756238053701</v>
          </cell>
          <cell r="N21">
            <v>23.092413902486197</v>
          </cell>
          <cell r="O21">
            <v>21.816510409961726</v>
          </cell>
          <cell r="P21">
            <v>5.8483390264919499E-2</v>
          </cell>
          <cell r="Q21">
            <v>5.9364553990911267E-3</v>
          </cell>
          <cell r="R21">
            <v>23.098350357885288</v>
          </cell>
          <cell r="S21">
            <v>0.2</v>
          </cell>
          <cell r="T21">
            <v>4.6196700715770573</v>
          </cell>
          <cell r="U21">
            <v>28</v>
          </cell>
          <cell r="V21">
            <v>26</v>
          </cell>
          <cell r="W21">
            <v>7.6923076923076927E-2</v>
          </cell>
        </row>
        <row r="22">
          <cell r="C22">
            <v>17</v>
          </cell>
          <cell r="E22" t="str">
            <v>Przyjęcie 1 donacji składnika krwi do Banku Krwi</v>
          </cell>
          <cell r="F22" t="str">
            <v>303-017</v>
          </cell>
          <cell r="G22">
            <v>0</v>
          </cell>
          <cell r="H22">
            <v>0</v>
          </cell>
          <cell r="I22">
            <v>0</v>
          </cell>
          <cell r="J22">
            <v>7.3491181827565502</v>
          </cell>
          <cell r="K22">
            <v>7.3491181827565502</v>
          </cell>
          <cell r="L22">
            <v>0</v>
          </cell>
          <cell r="M22">
            <v>7.1730681140556509</v>
          </cell>
          <cell r="N22">
            <v>14.522186296812201</v>
          </cell>
          <cell r="O22">
            <v>13.250487760544448</v>
          </cell>
          <cell r="P22">
            <v>9.597371502462336E-2</v>
          </cell>
          <cell r="Q22">
            <v>5.9078855509731533E-3</v>
          </cell>
          <cell r="R22">
            <v>14.528094182363175</v>
          </cell>
          <cell r="S22">
            <v>0.2</v>
          </cell>
          <cell r="T22">
            <v>2.9056188364726352</v>
          </cell>
          <cell r="U22">
            <v>17</v>
          </cell>
          <cell r="V22">
            <v>16</v>
          </cell>
          <cell r="W22">
            <v>6.25E-2</v>
          </cell>
        </row>
        <row r="23">
          <cell r="C23">
            <v>18</v>
          </cell>
          <cell r="E23" t="str">
            <v>Wydanie 1 donacji składnika krwi zleceniodawcy (Bank Krwi)</v>
          </cell>
          <cell r="F23" t="str">
            <v>303-018</v>
          </cell>
          <cell r="G23">
            <v>0</v>
          </cell>
          <cell r="H23">
            <v>0</v>
          </cell>
          <cell r="I23">
            <v>0</v>
          </cell>
          <cell r="J23">
            <v>7.3431949358105593</v>
          </cell>
          <cell r="K23">
            <v>7.3431949358105593</v>
          </cell>
          <cell r="L23">
            <v>0</v>
          </cell>
          <cell r="M23">
            <v>7.1672867600559753</v>
          </cell>
          <cell r="N23">
            <v>14.510481695866535</v>
          </cell>
          <cell r="O23">
            <v>13.239483985641566</v>
          </cell>
          <cell r="P23">
            <v>9.6000547423403026E-2</v>
          </cell>
          <cell r="Q23">
            <v>5.9031239096201575E-3</v>
          </cell>
          <cell r="R23">
            <v>14.516384819776155</v>
          </cell>
          <cell r="S23">
            <v>0.2</v>
          </cell>
          <cell r="T23">
            <v>2.9032769639552312</v>
          </cell>
          <cell r="U23">
            <v>17</v>
          </cell>
          <cell r="V23">
            <v>16</v>
          </cell>
          <cell r="W23">
            <v>6.25E-2</v>
          </cell>
        </row>
        <row r="24">
          <cell r="C24">
            <v>19</v>
          </cell>
          <cell r="E24" t="str">
            <v>Rozmrożenie 1 donacji składnika krwi (Bank Krwi)</v>
          </cell>
          <cell r="F24" t="str">
            <v>303-019</v>
          </cell>
          <cell r="G24">
            <v>0</v>
          </cell>
          <cell r="H24">
            <v>0</v>
          </cell>
          <cell r="I24">
            <v>0</v>
          </cell>
          <cell r="J24">
            <v>14.644927142999181</v>
          </cell>
          <cell r="K24">
            <v>14.644927142999181</v>
          </cell>
          <cell r="L24">
            <v>0</v>
          </cell>
          <cell r="M24">
            <v>14.294104042114224</v>
          </cell>
          <cell r="N24">
            <v>28.939031185113407</v>
          </cell>
          <cell r="O24">
            <v>26.401941546962973</v>
          </cell>
          <cell r="P24">
            <v>9.6094813089315251E-2</v>
          </cell>
          <cell r="Q24">
            <v>1.1772916329769345E-2</v>
          </cell>
          <cell r="R24">
            <v>28.950804101443175</v>
          </cell>
          <cell r="S24">
            <v>0.2</v>
          </cell>
          <cell r="T24">
            <v>5.7901608202886354</v>
          </cell>
          <cell r="U24">
            <v>35</v>
          </cell>
          <cell r="V24">
            <v>32</v>
          </cell>
          <cell r="W24">
            <v>9.375E-2</v>
          </cell>
        </row>
        <row r="25">
          <cell r="C25">
            <v>20</v>
          </cell>
          <cell r="E25" t="str">
            <v>Odpis wyniku badania (sprzedaż wewnętrzna)</v>
          </cell>
          <cell r="F25" t="str">
            <v>303-020</v>
          </cell>
          <cell r="G25">
            <v>0</v>
          </cell>
          <cell r="H25">
            <v>0</v>
          </cell>
          <cell r="I25">
            <v>0</v>
          </cell>
          <cell r="J25">
            <v>3.6479044801213161</v>
          </cell>
          <cell r="K25">
            <v>3.6479044801213161</v>
          </cell>
          <cell r="L25">
            <v>0</v>
          </cell>
          <cell r="M25">
            <v>3.5605179640292874</v>
          </cell>
          <cell r="N25">
            <v>7.2084224441506031</v>
          </cell>
          <cell r="O25">
            <v>6.5757268932092643</v>
          </cell>
          <cell r="P25">
            <v>9.6216823054911513E-2</v>
          </cell>
          <cell r="Q25">
            <v>2.9325153893980964E-3</v>
          </cell>
          <cell r="R25">
            <v>7.2113549595400013</v>
          </cell>
          <cell r="S25">
            <v>0.2</v>
          </cell>
          <cell r="T25">
            <v>1.4422709919080003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d.s. med."/>
      <sheetName val="odczynniki"/>
      <sheetName val="pozostałe"/>
      <sheetName val="d.s.m w bad."/>
      <sheetName val="odczynniki w bad."/>
      <sheetName val="rozpiska"/>
      <sheetName val="cena sprzedaży"/>
    </sheetNames>
    <sheetDataSet>
      <sheetData sheetId="0" refreshError="1"/>
      <sheetData sheetId="1">
        <row r="6">
          <cell r="C6">
            <v>1</v>
          </cell>
          <cell r="D6" t="str">
            <v>92.144</v>
          </cell>
          <cell r="E6" t="str">
            <v>Wykonanie scyntygrafii układu kostnego</v>
          </cell>
          <cell r="F6" t="str">
            <v>140-001</v>
          </cell>
          <cell r="G6">
            <v>46.811520000000002</v>
          </cell>
          <cell r="H6">
            <v>1</v>
          </cell>
          <cell r="I6">
            <v>0</v>
          </cell>
          <cell r="J6">
            <v>113.86987500000001</v>
          </cell>
          <cell r="K6">
            <v>161.68139500000001</v>
          </cell>
          <cell r="L6">
            <v>0</v>
          </cell>
          <cell r="M6">
            <v>171.9673253699853</v>
          </cell>
          <cell r="N6">
            <v>333.64872036998531</v>
          </cell>
          <cell r="O6">
            <v>355.73134244982958</v>
          </cell>
          <cell r="P6">
            <v>-6.2076683847329769E-2</v>
          </cell>
          <cell r="Q6">
            <v>1.4083587625827581E-2</v>
          </cell>
          <cell r="R6">
            <v>333.66280395761112</v>
          </cell>
          <cell r="S6">
            <v>0.27973509463837792</v>
          </cell>
          <cell r="T6">
            <v>93.337196042388882</v>
          </cell>
          <cell r="U6">
            <v>427</v>
          </cell>
          <cell r="V6">
            <v>427</v>
          </cell>
          <cell r="W6" t="str">
            <v>bez zmian</v>
          </cell>
        </row>
        <row r="7">
          <cell r="C7">
            <v>2</v>
          </cell>
          <cell r="D7" t="str">
            <v>92.141</v>
          </cell>
          <cell r="E7" t="str">
            <v>Wykonanie scyntygrafii układu kostnego z fazą dynamiczną</v>
          </cell>
          <cell r="F7" t="str">
            <v>140-002</v>
          </cell>
          <cell r="G7">
            <v>52.306800000000003</v>
          </cell>
          <cell r="H7">
            <v>4.2200000000000006</v>
          </cell>
          <cell r="I7">
            <v>0</v>
          </cell>
          <cell r="J7">
            <v>120.1473</v>
          </cell>
          <cell r="K7">
            <v>176.67410000000001</v>
          </cell>
          <cell r="L7">
            <v>0</v>
          </cell>
          <cell r="M7">
            <v>181.44754994615769</v>
          </cell>
          <cell r="N7">
            <v>358.12164994615773</v>
          </cell>
          <cell r="O7">
            <v>384.62285290038596</v>
          </cell>
          <cell r="P7">
            <v>-6.8901789777665187E-2</v>
          </cell>
          <cell r="Q7">
            <v>1.4859988452227545E-2</v>
          </cell>
          <cell r="R7">
            <v>358.13650993460993</v>
          </cell>
          <cell r="S7">
            <v>0.29001089580158668</v>
          </cell>
          <cell r="T7">
            <v>103.86349006539007</v>
          </cell>
          <cell r="U7">
            <v>462</v>
          </cell>
          <cell r="V7">
            <v>462</v>
          </cell>
          <cell r="W7" t="str">
            <v>bez zmian</v>
          </cell>
        </row>
        <row r="8">
          <cell r="C8">
            <v>3</v>
          </cell>
          <cell r="D8" t="str">
            <v>92.032</v>
          </cell>
          <cell r="E8" t="str">
            <v>Wykonanie scyntygrafii nerek-statyczne DMSA</v>
          </cell>
          <cell r="F8" t="str">
            <v>140-003</v>
          </cell>
          <cell r="G8">
            <v>108.06559999999999</v>
          </cell>
          <cell r="H8">
            <v>1</v>
          </cell>
          <cell r="I8">
            <v>0</v>
          </cell>
          <cell r="J8">
            <v>59.073875000000001</v>
          </cell>
          <cell r="K8">
            <v>168.139475</v>
          </cell>
          <cell r="L8">
            <v>0</v>
          </cell>
          <cell r="M8">
            <v>89.213905635628734</v>
          </cell>
          <cell r="N8">
            <v>257.35338063562875</v>
          </cell>
          <cell r="O8">
            <v>272.58189509874876</v>
          </cell>
          <cell r="P8">
            <v>-5.5867666697390683E-2</v>
          </cell>
          <cell r="Q8">
            <v>7.3063406362717555E-3</v>
          </cell>
          <cell r="R8">
            <v>257.36068697626501</v>
          </cell>
          <cell r="S8">
            <v>0.27836152391970376</v>
          </cell>
          <cell r="T8">
            <v>71.639313023734985</v>
          </cell>
          <cell r="U8">
            <v>329</v>
          </cell>
          <cell r="V8">
            <v>329</v>
          </cell>
          <cell r="W8" t="str">
            <v>bez zmian</v>
          </cell>
        </row>
        <row r="9">
          <cell r="C9">
            <v>4</v>
          </cell>
          <cell r="D9" t="str">
            <v>92.034</v>
          </cell>
          <cell r="E9" t="str">
            <v>Wykonanie scyntygrafii nerek-dynamiczne GFR</v>
          </cell>
          <cell r="F9" t="str">
            <v>140-004</v>
          </cell>
          <cell r="G9">
            <v>38.246100000000006</v>
          </cell>
          <cell r="H9">
            <v>4.26</v>
          </cell>
          <cell r="I9">
            <v>0</v>
          </cell>
          <cell r="J9">
            <v>101.37750000000001</v>
          </cell>
          <cell r="K9">
            <v>143.8836</v>
          </cell>
          <cell r="L9">
            <v>0</v>
          </cell>
          <cell r="M9">
            <v>153.10122653331871</v>
          </cell>
          <cell r="N9">
            <v>296.98482653331871</v>
          </cell>
          <cell r="O9">
            <v>323.14279950980426</v>
          </cell>
          <cell r="P9">
            <v>-8.094864875889618E-2</v>
          </cell>
          <cell r="Q9">
            <v>1.2538512969627267E-2</v>
          </cell>
          <cell r="R9">
            <v>296.99736504628834</v>
          </cell>
          <cell r="S9">
            <v>0.30640889672380933</v>
          </cell>
          <cell r="T9">
            <v>91.002634953711663</v>
          </cell>
          <cell r="U9">
            <v>388</v>
          </cell>
          <cell r="V9">
            <v>388</v>
          </cell>
          <cell r="W9" t="str">
            <v>bez zmian</v>
          </cell>
        </row>
        <row r="10">
          <cell r="C10">
            <v>5</v>
          </cell>
          <cell r="D10" t="str">
            <v>92.169</v>
          </cell>
          <cell r="E10" t="str">
            <v>Wykonanie limfoscyntygrafii kończyn</v>
          </cell>
          <cell r="F10" t="str">
            <v>140-005</v>
          </cell>
          <cell r="G10">
            <v>89.061599999999999</v>
          </cell>
          <cell r="H10">
            <v>1.5999999999999999</v>
          </cell>
          <cell r="I10">
            <v>0</v>
          </cell>
          <cell r="J10">
            <v>115.63650000000003</v>
          </cell>
          <cell r="K10">
            <v>206.29810000000003</v>
          </cell>
          <cell r="L10">
            <v>0</v>
          </cell>
          <cell r="M10">
            <v>174.63529858223089</v>
          </cell>
          <cell r="N10">
            <v>380.93339858223089</v>
          </cell>
          <cell r="O10">
            <v>410.1458363756023</v>
          </cell>
          <cell r="P10">
            <v>-7.1224513825417252E-2</v>
          </cell>
          <cell r="Q10">
            <v>1.4302086311186443E-2</v>
          </cell>
          <cell r="R10">
            <v>380.9477006685421</v>
          </cell>
          <cell r="S10">
            <v>0.29151586723470774</v>
          </cell>
          <cell r="T10">
            <v>111.0522993314579</v>
          </cell>
          <cell r="U10">
            <v>492</v>
          </cell>
          <cell r="V10">
            <v>492</v>
          </cell>
          <cell r="W10" t="str">
            <v>bez zmian</v>
          </cell>
        </row>
        <row r="11">
          <cell r="C11">
            <v>6</v>
          </cell>
          <cell r="D11" t="str">
            <v>92.162</v>
          </cell>
          <cell r="E11" t="str">
            <v>Wykonanie scyntygrafii węzłów chłonnych ginekologicznych</v>
          </cell>
          <cell r="F11" t="str">
            <v>140-006</v>
          </cell>
          <cell r="G11">
            <v>88.642599999999987</v>
          </cell>
          <cell r="H11">
            <v>1.8097000000000001</v>
          </cell>
          <cell r="I11">
            <v>0</v>
          </cell>
          <cell r="J11">
            <v>99.782375000000016</v>
          </cell>
          <cell r="K11">
            <v>190.23467500000001</v>
          </cell>
          <cell r="L11">
            <v>0</v>
          </cell>
          <cell r="M11">
            <v>150.69225418764083</v>
          </cell>
          <cell r="N11">
            <v>340.92692918764084</v>
          </cell>
          <cell r="O11">
            <v>361.45669032077842</v>
          </cell>
          <cell r="P11">
            <v>-5.6797291855127198E-2</v>
          </cell>
          <cell r="Q11">
            <v>1.2341225647483037E-2</v>
          </cell>
          <cell r="R11">
            <v>340.93927041328834</v>
          </cell>
          <cell r="S11">
            <v>0.27295397644836561</v>
          </cell>
          <cell r="T11">
            <v>93.060729586711659</v>
          </cell>
          <cell r="U11">
            <v>434</v>
          </cell>
          <cell r="V11">
            <v>434</v>
          </cell>
          <cell r="W11" t="str">
            <v>bez zmian</v>
          </cell>
        </row>
        <row r="12">
          <cell r="C12">
            <v>7</v>
          </cell>
          <cell r="D12" t="str">
            <v>92.195</v>
          </cell>
          <cell r="E12" t="str">
            <v>Wykonanie scyntygrafii węzłów chłonnych ginekologicznych z fazą SPECT/CT</v>
          </cell>
          <cell r="F12" t="str">
            <v>140-007</v>
          </cell>
          <cell r="G12">
            <v>88.642599999999987</v>
          </cell>
          <cell r="H12">
            <v>2.0497000000000001</v>
          </cell>
          <cell r="I12">
            <v>0</v>
          </cell>
          <cell r="J12">
            <v>138.22725</v>
          </cell>
          <cell r="K12">
            <v>228.91954999999999</v>
          </cell>
          <cell r="L12">
            <v>0</v>
          </cell>
          <cell r="M12">
            <v>208.75205558755815</v>
          </cell>
          <cell r="N12">
            <v>437.67160558755813</v>
          </cell>
          <cell r="O12">
            <v>463.27034427871411</v>
          </cell>
          <cell r="P12">
            <v>-5.5256588312407026E-2</v>
          </cell>
          <cell r="Q12">
            <v>1.7096142308509386E-2</v>
          </cell>
          <cell r="R12">
            <v>437.68870172986664</v>
          </cell>
          <cell r="S12">
            <v>0.27030923531389878</v>
          </cell>
          <cell r="T12">
            <v>118.31129827013338</v>
          </cell>
          <cell r="U12">
            <v>556</v>
          </cell>
          <cell r="V12">
            <v>556</v>
          </cell>
          <cell r="W12" t="str">
            <v>bez zmian</v>
          </cell>
        </row>
        <row r="13">
          <cell r="C13">
            <v>8</v>
          </cell>
          <cell r="D13" t="str">
            <v>92.162</v>
          </cell>
          <cell r="E13" t="str">
            <v>Wykonanie scyntygrafii węzłów chłonnych-guz piersi</v>
          </cell>
          <cell r="F13" t="str">
            <v>140-008</v>
          </cell>
          <cell r="G13">
            <v>89.934399999999997</v>
          </cell>
          <cell r="H13">
            <v>2.6896999999999998</v>
          </cell>
          <cell r="I13">
            <v>0</v>
          </cell>
          <cell r="J13">
            <v>106.27312500000001</v>
          </cell>
          <cell r="K13">
            <v>198.89722499999999</v>
          </cell>
          <cell r="L13">
            <v>0</v>
          </cell>
          <cell r="M13">
            <v>160.4946441274316</v>
          </cell>
          <cell r="N13">
            <v>359.39186912743162</v>
          </cell>
          <cell r="O13">
            <v>379.71982352584109</v>
          </cell>
          <cell r="P13">
            <v>-5.3534087869463301E-2</v>
          </cell>
          <cell r="Q13">
            <v>1.3144010812412218E-2</v>
          </cell>
          <cell r="R13">
            <v>359.40501313824404</v>
          </cell>
          <cell r="S13">
            <v>0.26876360465400906</v>
          </cell>
          <cell r="T13">
            <v>96.594986861755956</v>
          </cell>
          <cell r="U13">
            <v>456</v>
          </cell>
          <cell r="V13">
            <v>456</v>
          </cell>
          <cell r="W13" t="str">
            <v>bez zmian</v>
          </cell>
        </row>
        <row r="14">
          <cell r="C14">
            <v>9</v>
          </cell>
          <cell r="D14" t="str">
            <v>92.161</v>
          </cell>
          <cell r="E14" t="str">
            <v xml:space="preserve">Wykonanie scyntygrafii dynamicznej spływu chłonki </v>
          </cell>
          <cell r="F14" t="str">
            <v>140-009</v>
          </cell>
          <cell r="G14">
            <v>85.114399999999989</v>
          </cell>
          <cell r="H14">
            <v>2.4600000000000004</v>
          </cell>
          <cell r="I14">
            <v>0</v>
          </cell>
          <cell r="J14">
            <v>107.11750000000002</v>
          </cell>
          <cell r="K14">
            <v>194.6919</v>
          </cell>
          <cell r="L14">
            <v>0</v>
          </cell>
          <cell r="M14">
            <v>161.76982696537959</v>
          </cell>
          <cell r="N14">
            <v>356.46172696537963</v>
          </cell>
          <cell r="O14">
            <v>382.24665556394092</v>
          </cell>
          <cell r="P14">
            <v>-6.7456256904380105E-2</v>
          </cell>
          <cell r="Q14">
            <v>1.3248444309872001E-2</v>
          </cell>
          <cell r="R14">
            <v>356.47497540968948</v>
          </cell>
          <cell r="S14">
            <v>0.28760791545740505</v>
          </cell>
          <cell r="T14">
            <v>102.52502459031052</v>
          </cell>
          <cell r="U14">
            <v>459</v>
          </cell>
          <cell r="V14">
            <v>459</v>
          </cell>
          <cell r="W14" t="str">
            <v>bez zmian</v>
          </cell>
        </row>
        <row r="15">
          <cell r="C15">
            <v>10</v>
          </cell>
          <cell r="D15" t="str">
            <v>92.052</v>
          </cell>
          <cell r="E15" t="str">
            <v>Wykonanie scyntygrafii perfuzyjnej serca w spoczynku</v>
          </cell>
          <cell r="F15" t="str">
            <v>140-010</v>
          </cell>
          <cell r="G15">
            <v>100.8126</v>
          </cell>
          <cell r="H15">
            <v>1</v>
          </cell>
          <cell r="I15">
            <v>0</v>
          </cell>
          <cell r="J15">
            <v>145.03912499999998</v>
          </cell>
          <cell r="K15">
            <v>246.85172499999999</v>
          </cell>
          <cell r="L15">
            <v>0</v>
          </cell>
          <cell r="M15">
            <v>219.03941143566692</v>
          </cell>
          <cell r="N15">
            <v>465.89113643566691</v>
          </cell>
          <cell r="O15">
            <v>497.52607212550794</v>
          </cell>
          <cell r="P15">
            <v>-6.3584478205718373E-2</v>
          </cell>
          <cell r="Q15">
            <v>1.7938644668845552E-2</v>
          </cell>
          <cell r="R15">
            <v>465.90907508033575</v>
          </cell>
          <cell r="S15">
            <v>0.34575614328157844</v>
          </cell>
          <cell r="T15">
            <v>161.09092491966425</v>
          </cell>
          <cell r="U15">
            <v>627</v>
          </cell>
          <cell r="V15">
            <v>627</v>
          </cell>
          <cell r="W15" t="str">
            <v>bez zmian</v>
          </cell>
        </row>
        <row r="16">
          <cell r="C16">
            <v>11</v>
          </cell>
          <cell r="D16" t="str">
            <v>92.053</v>
          </cell>
          <cell r="E16" t="str">
            <v>Wykonanie scyntygrafii perfuzyjnej serca z testem farmakologicznym</v>
          </cell>
          <cell r="F16" t="str">
            <v>140-011</v>
          </cell>
          <cell r="G16">
            <v>155.7586</v>
          </cell>
          <cell r="H16">
            <v>6.1242961538461547</v>
          </cell>
          <cell r="I16">
            <v>0</v>
          </cell>
          <cell r="J16">
            <v>145.45037499999998</v>
          </cell>
          <cell r="K16">
            <v>307.33327115384611</v>
          </cell>
          <cell r="L16">
            <v>0</v>
          </cell>
          <cell r="M16">
            <v>219.66048494223227</v>
          </cell>
          <cell r="N16">
            <v>526.99375609607841</v>
          </cell>
          <cell r="O16">
            <v>535.99783749742937</v>
          </cell>
          <cell r="P16">
            <v>-1.6798727105674455E-2</v>
          </cell>
          <cell r="Q16">
            <v>1.7989508652064307E-2</v>
          </cell>
          <cell r="R16">
            <v>527.01174560473044</v>
          </cell>
          <cell r="S16">
            <v>0.2751138956664046</v>
          </cell>
          <cell r="T16">
            <v>144.98825439526956</v>
          </cell>
          <cell r="U16">
            <v>672</v>
          </cell>
          <cell r="V16">
            <v>672</v>
          </cell>
          <cell r="W16" t="str">
            <v>bez zmian</v>
          </cell>
        </row>
        <row r="17">
          <cell r="C17">
            <v>12</v>
          </cell>
          <cell r="D17" t="str">
            <v>92.055</v>
          </cell>
          <cell r="E17" t="str">
            <v>Wykonanie scyntygrafii serca MUGA – wentrykulografia</v>
          </cell>
          <cell r="F17" t="str">
            <v>140-012</v>
          </cell>
          <cell r="G17">
            <v>146.3972</v>
          </cell>
          <cell r="H17">
            <v>6.9966038461538469</v>
          </cell>
          <cell r="I17">
            <v>0</v>
          </cell>
          <cell r="J17">
            <v>117.41537500000001</v>
          </cell>
          <cell r="K17">
            <v>270.80917884615383</v>
          </cell>
          <cell r="L17">
            <v>0</v>
          </cell>
          <cell r="M17">
            <v>177.32177185637411</v>
          </cell>
          <cell r="N17">
            <v>448.13095070252791</v>
          </cell>
          <cell r="O17">
            <v>490.36764347631708</v>
          </cell>
          <cell r="P17">
            <v>-8.6132707440410572E-2</v>
          </cell>
          <cell r="Q17">
            <v>1.4522100093917774E-2</v>
          </cell>
          <cell r="R17">
            <v>448.14547280262184</v>
          </cell>
          <cell r="S17">
            <v>0.31207394849434245</v>
          </cell>
          <cell r="T17">
            <v>139.85452719737816</v>
          </cell>
          <cell r="U17">
            <v>588</v>
          </cell>
          <cell r="V17">
            <v>588</v>
          </cell>
          <cell r="W17" t="str">
            <v>bez zmian</v>
          </cell>
        </row>
        <row r="18">
          <cell r="C18">
            <v>13</v>
          </cell>
          <cell r="D18" t="str">
            <v>92.011</v>
          </cell>
          <cell r="E18" t="str">
            <v>Wykonanie scyntygrafii tarczycy z wychwytem-I131</v>
          </cell>
          <cell r="F18" t="str">
            <v>140-013</v>
          </cell>
          <cell r="G18">
            <v>74.241</v>
          </cell>
          <cell r="H18">
            <v>0.67466666666666664</v>
          </cell>
          <cell r="I18">
            <v>0</v>
          </cell>
          <cell r="J18">
            <v>58.83850000000001</v>
          </cell>
          <cell r="K18">
            <v>133.75416666666666</v>
          </cell>
          <cell r="L18">
            <v>0</v>
          </cell>
          <cell r="M18">
            <v>88.85844016059454</v>
          </cell>
          <cell r="N18">
            <v>222.6126068272612</v>
          </cell>
          <cell r="O18">
            <v>240.39666810792022</v>
          </cell>
          <cell r="P18">
            <v>-7.3977985720980535E-2</v>
          </cell>
          <cell r="Q18">
            <v>7.2772291224720868E-3</v>
          </cell>
          <cell r="R18">
            <v>222.61988405638368</v>
          </cell>
          <cell r="S18">
            <v>0.29368497886315165</v>
          </cell>
          <cell r="T18">
            <v>65.380115943616318</v>
          </cell>
          <cell r="U18">
            <v>288</v>
          </cell>
          <cell r="V18">
            <v>288</v>
          </cell>
          <cell r="W18" t="str">
            <v>bez zmian</v>
          </cell>
        </row>
        <row r="19">
          <cell r="C19">
            <v>14</v>
          </cell>
          <cell r="D19" t="str">
            <v>92.012</v>
          </cell>
          <cell r="E19" t="str">
            <v>Wykonanie scyntygrafii tarczycy-Tc99m</v>
          </cell>
          <cell r="F19" t="str">
            <v>140-014</v>
          </cell>
          <cell r="G19">
            <v>13.0626</v>
          </cell>
          <cell r="H19">
            <v>0.88</v>
          </cell>
          <cell r="I19">
            <v>0</v>
          </cell>
          <cell r="J19">
            <v>58.83850000000001</v>
          </cell>
          <cell r="K19">
            <v>72.781100000000009</v>
          </cell>
          <cell r="L19">
            <v>0</v>
          </cell>
          <cell r="M19">
            <v>88.85844016059454</v>
          </cell>
          <cell r="N19">
            <v>161.63954016059455</v>
          </cell>
          <cell r="O19">
            <v>178.85000144125354</v>
          </cell>
          <cell r="P19">
            <v>-9.622846598808707E-2</v>
          </cell>
          <cell r="Q19">
            <v>7.2772291224720868E-3</v>
          </cell>
          <cell r="R19">
            <v>161.64681738971703</v>
          </cell>
          <cell r="S19">
            <v>0.33006021072257108</v>
          </cell>
          <cell r="T19">
            <v>53.353182610282971</v>
          </cell>
          <cell r="U19">
            <v>215</v>
          </cell>
          <cell r="V19">
            <v>215</v>
          </cell>
          <cell r="W19" t="str">
            <v>bez zmian</v>
          </cell>
        </row>
        <row r="20">
          <cell r="C20">
            <v>15</v>
          </cell>
          <cell r="D20" t="str">
            <v>92.011</v>
          </cell>
          <cell r="E20" t="str">
            <v>Wykonanie scyntygrafii przedoperacyjnej szyi z wykorzystaniem I131</v>
          </cell>
          <cell r="F20" t="str">
            <v>140-015</v>
          </cell>
          <cell r="G20">
            <v>74.241</v>
          </cell>
          <cell r="H20">
            <v>0.67466666666666664</v>
          </cell>
          <cell r="I20">
            <v>0</v>
          </cell>
          <cell r="J20">
            <v>28.957600000000006</v>
          </cell>
          <cell r="K20">
            <v>103.87326666666667</v>
          </cell>
          <cell r="L20">
            <v>0</v>
          </cell>
          <cell r="M20">
            <v>43.732032033352866</v>
          </cell>
          <cell r="N20">
            <v>147.60529870001955</v>
          </cell>
          <cell r="O20">
            <v>158.89976380814625</v>
          </cell>
          <cell r="P20">
            <v>-7.1079181223727361E-2</v>
          </cell>
          <cell r="Q20">
            <v>3.5815170345419702E-3</v>
          </cell>
          <cell r="R20">
            <v>147.60888021705409</v>
          </cell>
          <cell r="S20">
            <v>0.29396009047111982</v>
          </cell>
          <cell r="T20">
            <v>43.391119782945907</v>
          </cell>
          <cell r="U20">
            <v>191</v>
          </cell>
          <cell r="V20">
            <v>191</v>
          </cell>
          <cell r="W20" t="str">
            <v>bez zmian</v>
          </cell>
        </row>
        <row r="21">
          <cell r="C21">
            <v>16</v>
          </cell>
          <cell r="D21" t="str">
            <v>92.132</v>
          </cell>
          <cell r="E21" t="str">
            <v>Wykonanie scyntygrafii przytarczyc z subtrakcją</v>
          </cell>
          <cell r="F21" t="str">
            <v>140-016</v>
          </cell>
          <cell r="G21">
            <v>102.85299999999999</v>
          </cell>
          <cell r="H21">
            <v>4.5999999999999996</v>
          </cell>
          <cell r="I21">
            <v>0</v>
          </cell>
          <cell r="J21">
            <v>114.66665000000002</v>
          </cell>
          <cell r="K21">
            <v>222.11965000000001</v>
          </cell>
          <cell r="L21">
            <v>0</v>
          </cell>
          <cell r="M21">
            <v>173.17062225313083</v>
          </cell>
          <cell r="N21">
            <v>395.29027225313087</v>
          </cell>
          <cell r="O21">
            <v>416.00356524291379</v>
          </cell>
          <cell r="P21">
            <v>-4.9791142962171422E-2</v>
          </cell>
          <cell r="Q21">
            <v>1.4182133887782895E-2</v>
          </cell>
          <cell r="R21">
            <v>395.30445438701867</v>
          </cell>
          <cell r="S21">
            <v>0.30785270507940343</v>
          </cell>
          <cell r="T21">
            <v>121.69554561298135</v>
          </cell>
          <cell r="U21">
            <v>517</v>
          </cell>
          <cell r="V21">
            <v>517</v>
          </cell>
          <cell r="W21" t="str">
            <v>bez zmian</v>
          </cell>
        </row>
        <row r="22">
          <cell r="C22">
            <v>17</v>
          </cell>
          <cell r="D22" t="str">
            <v>92.189</v>
          </cell>
          <cell r="E22" t="str">
            <v>Wykonanie scyntymammografii z wykorzystaniem MIBI</v>
          </cell>
          <cell r="F22" t="str">
            <v>140-017</v>
          </cell>
          <cell r="G22">
            <v>100.8126</v>
          </cell>
          <cell r="H22">
            <v>0.88</v>
          </cell>
          <cell r="I22">
            <v>0</v>
          </cell>
          <cell r="J22">
            <v>104.26062500000002</v>
          </cell>
          <cell r="K22">
            <v>205.95322500000003</v>
          </cell>
          <cell r="L22">
            <v>0</v>
          </cell>
          <cell r="M22">
            <v>157.45534824423953</v>
          </cell>
          <cell r="N22">
            <v>363.40857324423956</v>
          </cell>
          <cell r="O22">
            <v>385.22381414023283</v>
          </cell>
          <cell r="P22">
            <v>-5.6630042316262098E-2</v>
          </cell>
          <cell r="Q22">
            <v>1.2895101958362999E-2</v>
          </cell>
          <cell r="R22">
            <v>363.42146834619791</v>
          </cell>
          <cell r="S22">
            <v>0.32628378338079722</v>
          </cell>
          <cell r="T22">
            <v>118.57853165380209</v>
          </cell>
          <cell r="U22">
            <v>482</v>
          </cell>
          <cell r="V22">
            <v>482</v>
          </cell>
          <cell r="W22" t="str">
            <v>bez zmian</v>
          </cell>
        </row>
        <row r="23">
          <cell r="C23">
            <v>18</v>
          </cell>
          <cell r="D23" t="str">
            <v>92.041</v>
          </cell>
          <cell r="E23" t="str">
            <v>Wykonanie scyntygrafii przew.pokarmowego w kier. refluksu żołądkowo-przełykowego</v>
          </cell>
          <cell r="F23" t="str">
            <v>140-018</v>
          </cell>
          <cell r="G23">
            <v>112.678</v>
          </cell>
          <cell r="H23">
            <v>1.23</v>
          </cell>
          <cell r="I23">
            <v>0</v>
          </cell>
          <cell r="J23">
            <v>83.902000000000015</v>
          </cell>
          <cell r="K23">
            <v>197.81</v>
          </cell>
          <cell r="L23">
            <v>0</v>
          </cell>
          <cell r="M23">
            <v>126.70956680327004</v>
          </cell>
          <cell r="N23">
            <v>324.51956680327004</v>
          </cell>
          <cell r="O23">
            <v>348.23377105923407</v>
          </cell>
          <cell r="P23">
            <v>-6.8098519519895387E-2</v>
          </cell>
          <cell r="Q23">
            <v>1.0377118346552904E-2</v>
          </cell>
          <cell r="R23">
            <v>324.52994392161656</v>
          </cell>
          <cell r="S23">
            <v>0.2880167387603505</v>
          </cell>
          <cell r="T23">
            <v>93.470056078383436</v>
          </cell>
          <cell r="U23">
            <v>418</v>
          </cell>
          <cell r="V23">
            <v>418</v>
          </cell>
          <cell r="W23" t="str">
            <v>bez zmian</v>
          </cell>
        </row>
        <row r="24">
          <cell r="C24">
            <v>19</v>
          </cell>
          <cell r="D24" t="str">
            <v>92.046</v>
          </cell>
          <cell r="E24" t="str">
            <v>Wykonanie scyntygrafii przew.pokarmowego w kier.krwawienia z przewodu pokarmowego</v>
          </cell>
          <cell r="F24" t="str">
            <v>140-019</v>
          </cell>
          <cell r="G24">
            <v>146.12800000000001</v>
          </cell>
          <cell r="H24">
            <v>4.4800000000000004</v>
          </cell>
          <cell r="I24">
            <v>0</v>
          </cell>
          <cell r="J24">
            <v>90.32187500000002</v>
          </cell>
          <cell r="K24">
            <v>240.92987500000004</v>
          </cell>
          <cell r="L24">
            <v>0</v>
          </cell>
          <cell r="M24">
            <v>136.40492067065273</v>
          </cell>
          <cell r="N24">
            <v>377.33479567065274</v>
          </cell>
          <cell r="O24">
            <v>402.21613487913612</v>
          </cell>
          <cell r="P24">
            <v>-6.186061933084832E-2</v>
          </cell>
          <cell r="Q24">
            <v>1.1171137590969918E-2</v>
          </cell>
          <cell r="R24">
            <v>377.3459668082437</v>
          </cell>
          <cell r="S24">
            <v>0.27999248033687507</v>
          </cell>
          <cell r="T24">
            <v>105.65403319175628</v>
          </cell>
          <cell r="U24">
            <v>483</v>
          </cell>
          <cell r="V24">
            <v>483</v>
          </cell>
          <cell r="W24" t="str">
            <v>bez zmian</v>
          </cell>
        </row>
        <row r="25">
          <cell r="C25">
            <v>20</v>
          </cell>
          <cell r="D25" t="str">
            <v>92.045</v>
          </cell>
          <cell r="E25" t="str">
            <v>Wykonanie scyntygrafii przew.pokarmowego w kier.opróżniania żołądka</v>
          </cell>
          <cell r="F25" t="str">
            <v>140-020</v>
          </cell>
          <cell r="G25">
            <v>111.72799999999999</v>
          </cell>
          <cell r="H25">
            <v>4.4800000000000004</v>
          </cell>
          <cell r="I25">
            <v>0</v>
          </cell>
          <cell r="J25">
            <v>98.363125000000011</v>
          </cell>
          <cell r="K25">
            <v>214.57112499999999</v>
          </cell>
          <cell r="L25">
            <v>0</v>
          </cell>
          <cell r="M25">
            <v>148.54888987349406</v>
          </cell>
          <cell r="N25">
            <v>363.12001487349403</v>
          </cell>
          <cell r="O25">
            <v>388.63578109478431</v>
          </cell>
          <cell r="P25">
            <v>-6.5654701554788752E-2</v>
          </cell>
          <cell r="Q25">
            <v>1.216569079475789E-2</v>
          </cell>
          <cell r="R25">
            <v>363.13218056428877</v>
          </cell>
          <cell r="S25">
            <v>0.28327927113443901</v>
          </cell>
          <cell r="T25">
            <v>102.86781943571123</v>
          </cell>
          <cell r="U25">
            <v>466</v>
          </cell>
          <cell r="V25">
            <v>466</v>
          </cell>
          <cell r="W25" t="str">
            <v>bez zmian</v>
          </cell>
        </row>
        <row r="26">
          <cell r="C26">
            <v>21</v>
          </cell>
          <cell r="D26" t="str">
            <v>92.047</v>
          </cell>
          <cell r="E26" t="str">
            <v>Wykonanie scyntygrafii przew.pokarmowego w kier.uchyłku Meckela</v>
          </cell>
          <cell r="F26" t="str">
            <v>140-021</v>
          </cell>
          <cell r="G26">
            <v>33.821200000000005</v>
          </cell>
          <cell r="H26">
            <v>4.2200000000000006</v>
          </cell>
          <cell r="I26">
            <v>0</v>
          </cell>
          <cell r="J26">
            <v>83.902000000000015</v>
          </cell>
          <cell r="K26">
            <v>121.94320000000002</v>
          </cell>
          <cell r="L26">
            <v>0</v>
          </cell>
          <cell r="M26">
            <v>126.70956680327004</v>
          </cell>
          <cell r="N26">
            <v>248.65276680327005</v>
          </cell>
          <cell r="O26">
            <v>269.16977105923411</v>
          </cell>
          <cell r="P26">
            <v>-7.6223285308843369E-2</v>
          </cell>
          <cell r="Q26">
            <v>1.0377118346552904E-2</v>
          </cell>
          <cell r="R26">
            <v>248.66314392161661</v>
          </cell>
          <cell r="S26">
            <v>0.29894601550528049</v>
          </cell>
          <cell r="T26">
            <v>74.336856078383391</v>
          </cell>
          <cell r="U26">
            <v>323</v>
          </cell>
          <cell r="V26">
            <v>323</v>
          </cell>
          <cell r="W26" t="str">
            <v>bez zmian</v>
          </cell>
        </row>
        <row r="27">
          <cell r="C27">
            <v>22</v>
          </cell>
          <cell r="D27" t="str">
            <v>92.185</v>
          </cell>
          <cell r="E27" t="str">
            <v>Wykonanie scyntygrafii receptorowej z wykorzyst. TEKTROTYDU SPECT/CT</v>
          </cell>
          <cell r="F27" t="str">
            <v>140-022</v>
          </cell>
          <cell r="G27">
            <v>1580.0626</v>
          </cell>
          <cell r="H27">
            <v>0.88</v>
          </cell>
          <cell r="I27">
            <v>0</v>
          </cell>
          <cell r="J27">
            <v>380.34325000000001</v>
          </cell>
          <cell r="K27">
            <v>1961.2858500000002</v>
          </cell>
          <cell r="L27">
            <v>0</v>
          </cell>
          <cell r="M27">
            <v>574.39785039746164</v>
          </cell>
          <cell r="N27">
            <v>2535.683700397462</v>
          </cell>
          <cell r="O27">
            <v>2602.806960325086</v>
          </cell>
          <cell r="P27">
            <v>-2.5788796845402816E-2</v>
          </cell>
          <cell r="Q27">
            <v>4.7041392548003109E-2</v>
          </cell>
          <cell r="R27">
            <v>2535.7307417900101</v>
          </cell>
          <cell r="S27">
            <v>1.1295636445169488</v>
          </cell>
          <cell r="T27">
            <v>2864.2692582099899</v>
          </cell>
          <cell r="U27">
            <v>5400</v>
          </cell>
          <cell r="V27">
            <v>5400</v>
          </cell>
          <cell r="W27" t="str">
            <v>bez zmian</v>
          </cell>
        </row>
        <row r="28">
          <cell r="C28">
            <v>23</v>
          </cell>
          <cell r="D28" t="str">
            <v>92.195</v>
          </cell>
          <cell r="E28" t="str">
            <v>Wykonanie scyntygrafii całego ciała z wykorzyst.DMSA (V) z fazą SPECT/CT</v>
          </cell>
          <cell r="F28" t="str">
            <v>140-023</v>
          </cell>
          <cell r="G28">
            <v>123.56259999999999</v>
          </cell>
          <cell r="H28">
            <v>0.88</v>
          </cell>
          <cell r="I28">
            <v>0</v>
          </cell>
          <cell r="J28">
            <v>135.53487500000003</v>
          </cell>
          <cell r="K28">
            <v>259.97747500000003</v>
          </cell>
          <cell r="L28">
            <v>0</v>
          </cell>
          <cell r="M28">
            <v>204.6860062690443</v>
          </cell>
          <cell r="N28">
            <v>464.66348126904433</v>
          </cell>
          <cell r="O28">
            <v>486.70282712734058</v>
          </cell>
          <cell r="P28">
            <v>-4.5282962477080288E-2</v>
          </cell>
          <cell r="Q28">
            <v>1.6763145550287888E-2</v>
          </cell>
          <cell r="R28">
            <v>464.6802444145946</v>
          </cell>
          <cell r="S28">
            <v>0.25677819752316938</v>
          </cell>
          <cell r="T28">
            <v>119.3197555854054</v>
          </cell>
          <cell r="U28">
            <v>584</v>
          </cell>
          <cell r="V28">
            <v>584</v>
          </cell>
          <cell r="W28" t="str">
            <v>bez zmian</v>
          </cell>
        </row>
        <row r="29">
          <cell r="C29">
            <v>24</v>
          </cell>
          <cell r="D29" t="str">
            <v>92.182</v>
          </cell>
          <cell r="E29" t="str">
            <v>Wykonanie scyntygrafii całego ciała – I 131 poterapeutycznej (bez hospitalizacji, z uwzględnieniem kosztów izotopu)</v>
          </cell>
          <cell r="F29" t="str">
            <v>140-024</v>
          </cell>
          <cell r="G29">
            <v>499</v>
          </cell>
          <cell r="H29">
            <v>0</v>
          </cell>
          <cell r="I29">
            <v>0</v>
          </cell>
          <cell r="J29">
            <v>67.324250000000006</v>
          </cell>
          <cell r="K29">
            <v>566.32425000000001</v>
          </cell>
          <cell r="L29">
            <v>0</v>
          </cell>
          <cell r="M29">
            <v>101.67369732372353</v>
          </cell>
          <cell r="N29">
            <v>667.99794732372357</v>
          </cell>
          <cell r="O29">
            <v>692.57346176517194</v>
          </cell>
          <cell r="P29">
            <v>-3.5484343247591976E-2</v>
          </cell>
          <cell r="Q29">
            <v>8.3267587166326699E-3</v>
          </cell>
          <cell r="R29">
            <v>668.0062740824402</v>
          </cell>
          <cell r="S29">
            <v>0.24400029197546783</v>
          </cell>
          <cell r="T29">
            <v>162.9937259175598</v>
          </cell>
          <cell r="U29">
            <v>831</v>
          </cell>
          <cell r="V29">
            <v>831</v>
          </cell>
          <cell r="W29" t="str">
            <v>bez zmian</v>
          </cell>
        </row>
        <row r="30">
          <cell r="C30">
            <v>25</v>
          </cell>
          <cell r="D30" t="str">
            <v>92.182</v>
          </cell>
          <cell r="E30" t="str">
            <v>Wykonanie scyntygrafii całego ciała – I 131 diagnostycznej (cykliczne - 3 dniowe bez hospitalizacji, z uwzględnieniem kosztów izotopu)</v>
          </cell>
          <cell r="F30" t="str">
            <v>140-025</v>
          </cell>
          <cell r="G30">
            <v>117.241</v>
          </cell>
          <cell r="H30">
            <v>0.63466666666666671</v>
          </cell>
          <cell r="I30">
            <v>0</v>
          </cell>
          <cell r="J30">
            <v>98.29225000000001</v>
          </cell>
          <cell r="K30">
            <v>216.16791666666666</v>
          </cell>
          <cell r="L30">
            <v>0</v>
          </cell>
          <cell r="M30">
            <v>148.44185380108601</v>
          </cell>
          <cell r="N30">
            <v>364.6097704677527</v>
          </cell>
          <cell r="O30">
            <v>394.84867837629025</v>
          </cell>
          <cell r="P30">
            <v>-7.6583535831719105E-2</v>
          </cell>
          <cell r="Q30">
            <v>1.2156924874245722E-2</v>
          </cell>
          <cell r="R30">
            <v>364.62192739262696</v>
          </cell>
          <cell r="S30">
            <v>0.29997667279508977</v>
          </cell>
          <cell r="T30">
            <v>109.37807260737304</v>
          </cell>
          <cell r="U30">
            <v>474</v>
          </cell>
          <cell r="V30">
            <v>474</v>
          </cell>
          <cell r="W30" t="str">
            <v>bez zmian</v>
          </cell>
        </row>
        <row r="31">
          <cell r="C31">
            <v>26</v>
          </cell>
          <cell r="D31" t="str">
            <v>92.183</v>
          </cell>
          <cell r="E31" t="str">
            <v>Wykonanie scyntygrafii całego ciała - MIBG poterapeutycznej (bez hospitalizacji, z uwzględnieniem kosztów izotopu)</v>
          </cell>
          <cell r="F31" t="str">
            <v>140-026</v>
          </cell>
          <cell r="G31">
            <v>4081.1532999999999</v>
          </cell>
          <cell r="H31">
            <v>44.39</v>
          </cell>
          <cell r="I31">
            <v>0</v>
          </cell>
          <cell r="J31">
            <v>95.357500000000016</v>
          </cell>
          <cell r="K31">
            <v>4220.9008000000003</v>
          </cell>
          <cell r="L31">
            <v>0</v>
          </cell>
          <cell r="M31">
            <v>144.00976754359635</v>
          </cell>
          <cell r="N31">
            <v>4364.9105675435967</v>
          </cell>
          <cell r="O31">
            <v>4387.5131737475476</v>
          </cell>
          <cell r="P31">
            <v>-5.1515756896622945E-3</v>
          </cell>
          <cell r="Q31">
            <v>1.1793950832297425E-2</v>
          </cell>
          <cell r="R31">
            <v>4364.9223614944294</v>
          </cell>
          <cell r="S31">
            <v>0.37459489610389424</v>
          </cell>
          <cell r="T31">
            <v>1635.0776385055706</v>
          </cell>
          <cell r="U31">
            <v>6000</v>
          </cell>
          <cell r="V31">
            <v>6000</v>
          </cell>
          <cell r="W31" t="str">
            <v>bez zmian</v>
          </cell>
        </row>
        <row r="32">
          <cell r="C32">
            <v>27</v>
          </cell>
          <cell r="D32" t="str">
            <v>92.183</v>
          </cell>
          <cell r="E32" t="str">
            <v>Wykonanie scyntygrafii całego ciała - MIBG diagnostycznej z fazą SPECT/CT (bez hospitalizacji, z uwzględnieniem kosztów izotopu)</v>
          </cell>
          <cell r="F32" t="str">
            <v>140-027</v>
          </cell>
          <cell r="G32">
            <v>1913.9636</v>
          </cell>
          <cell r="H32">
            <v>5.1097000000000001</v>
          </cell>
          <cell r="I32">
            <v>0</v>
          </cell>
          <cell r="J32">
            <v>350.39200000000005</v>
          </cell>
          <cell r="K32">
            <v>2269.4652999999998</v>
          </cell>
          <cell r="L32">
            <v>0</v>
          </cell>
          <cell r="M32">
            <v>529.16519905760754</v>
          </cell>
          <cell r="N32">
            <v>2798.6304990576073</v>
          </cell>
          <cell r="O32">
            <v>2870.7515078604483</v>
          </cell>
          <cell r="P32">
            <v>-2.5122692997065554E-2</v>
          </cell>
          <cell r="Q32">
            <v>4.3336979472305366E-2</v>
          </cell>
          <cell r="R32">
            <v>2798.6738360370796</v>
          </cell>
          <cell r="S32">
            <v>0.23094015302551935</v>
          </cell>
          <cell r="T32">
            <v>646.32616396292042</v>
          </cell>
          <cell r="U32">
            <v>3445</v>
          </cell>
          <cell r="V32">
            <v>3445</v>
          </cell>
          <cell r="W32" t="str">
            <v>bez zmian</v>
          </cell>
        </row>
        <row r="33">
          <cell r="C33">
            <v>28</v>
          </cell>
          <cell r="D33" t="str">
            <v>92.02</v>
          </cell>
          <cell r="E33" t="str">
            <v>Wykonanie scyntygrafii statycznej wątroby i śledziony</v>
          </cell>
          <cell r="F33" t="str">
            <v>140-028</v>
          </cell>
          <cell r="G33">
            <v>118.06259999999999</v>
          </cell>
          <cell r="H33">
            <v>0.88</v>
          </cell>
          <cell r="I33">
            <v>0</v>
          </cell>
          <cell r="J33">
            <v>75.782875000000004</v>
          </cell>
          <cell r="K33">
            <v>194.72547499999999</v>
          </cell>
          <cell r="L33">
            <v>0</v>
          </cell>
          <cell r="M33">
            <v>114.44799006407906</v>
          </cell>
          <cell r="N33">
            <v>309.17346506407904</v>
          </cell>
          <cell r="O33">
            <v>327.01260817740251</v>
          </cell>
          <cell r="P33">
            <v>-5.4551851112865465E-2</v>
          </cell>
          <cell r="Q33">
            <v>9.3729334523256335E-3</v>
          </cell>
          <cell r="R33">
            <v>309.18283799753135</v>
          </cell>
          <cell r="S33">
            <v>0.27109254363962426</v>
          </cell>
          <cell r="T33">
            <v>83.817162002468649</v>
          </cell>
          <cell r="U33">
            <v>393</v>
          </cell>
          <cell r="V33">
            <v>393</v>
          </cell>
          <cell r="W33" t="str">
            <v>bez zmian</v>
          </cell>
        </row>
        <row r="34">
          <cell r="C34">
            <v>29</v>
          </cell>
          <cell r="D34" t="str">
            <v>92.029</v>
          </cell>
          <cell r="E34" t="str">
            <v>Wykonanie scyntygrafii dynamicznej wątroby z wykorzystaniem MBRIDA</v>
          </cell>
          <cell r="F34" t="str">
            <v>140-029</v>
          </cell>
          <cell r="G34">
            <v>163.9212</v>
          </cell>
          <cell r="H34">
            <v>4</v>
          </cell>
          <cell r="I34">
            <v>0</v>
          </cell>
          <cell r="J34">
            <v>135.9085</v>
          </cell>
          <cell r="K34">
            <v>303.8297</v>
          </cell>
          <cell r="L34">
            <v>0</v>
          </cell>
          <cell r="M34">
            <v>205.25025815692382</v>
          </cell>
          <cell r="N34">
            <v>509.07995815692379</v>
          </cell>
          <cell r="O34">
            <v>540.11427185045</v>
          </cell>
          <cell r="P34">
            <v>-5.7458792168556441E-2</v>
          </cell>
          <cell r="Q34">
            <v>1.6809356020148328E-2</v>
          </cell>
          <cell r="R34">
            <v>509.09676751294393</v>
          </cell>
          <cell r="S34">
            <v>0.27284249547611678</v>
          </cell>
          <cell r="T34">
            <v>138.90323248705607</v>
          </cell>
          <cell r="U34">
            <v>648</v>
          </cell>
          <cell r="V34">
            <v>648</v>
          </cell>
          <cell r="W34" t="str">
            <v>bez zmian</v>
          </cell>
        </row>
        <row r="35">
          <cell r="C35">
            <v>30</v>
          </cell>
          <cell r="D35" t="str">
            <v>92.195</v>
          </cell>
          <cell r="E35" t="str">
            <v>Wykonanie scyntygrafii naczyniaków wątroby z fazą SPECT/CT</v>
          </cell>
          <cell r="F35" t="str">
            <v>140-030</v>
          </cell>
          <cell r="G35">
            <v>137.82599999999999</v>
          </cell>
          <cell r="H35">
            <v>4.4800000000000004</v>
          </cell>
          <cell r="I35">
            <v>0</v>
          </cell>
          <cell r="J35">
            <v>143.39237500000002</v>
          </cell>
          <cell r="K35">
            <v>285.698375</v>
          </cell>
          <cell r="L35">
            <v>0</v>
          </cell>
          <cell r="M35">
            <v>216.55247454342026</v>
          </cell>
          <cell r="N35">
            <v>502.25084954342026</v>
          </cell>
          <cell r="O35">
            <v>538.53132314495656</v>
          </cell>
          <cell r="P35">
            <v>-6.7369291334184248E-2</v>
          </cell>
          <cell r="Q35">
            <v>1.7734972293488759E-2</v>
          </cell>
          <cell r="R35">
            <v>502.26858451571377</v>
          </cell>
          <cell r="S35">
            <v>0.28616445446786548</v>
          </cell>
          <cell r="T35">
            <v>143.73141548428623</v>
          </cell>
          <cell r="U35">
            <v>646</v>
          </cell>
          <cell r="V35">
            <v>646</v>
          </cell>
          <cell r="W35" t="str">
            <v>bez zmian</v>
          </cell>
        </row>
        <row r="36">
          <cell r="C36">
            <v>31</v>
          </cell>
          <cell r="D36" t="str">
            <v>92.143</v>
          </cell>
          <cell r="E36" t="str">
            <v>Wykonanie scyntygrafii układu kostnego z fazą SPECT/CT</v>
          </cell>
          <cell r="F36" t="str">
            <v>140-031</v>
          </cell>
          <cell r="G36">
            <v>110.81259999999999</v>
          </cell>
          <cell r="H36">
            <v>0.88</v>
          </cell>
          <cell r="I36">
            <v>0</v>
          </cell>
          <cell r="J36">
            <v>147.05250000000001</v>
          </cell>
          <cell r="K36">
            <v>258.74509999999998</v>
          </cell>
          <cell r="L36">
            <v>0</v>
          </cell>
          <cell r="M36">
            <v>222.08002875185173</v>
          </cell>
          <cell r="N36">
            <v>480.82512875185171</v>
          </cell>
          <cell r="O36">
            <v>503.89198813303136</v>
          </cell>
          <cell r="P36">
            <v>-4.5777388655542241E-2</v>
          </cell>
          <cell r="Q36">
            <v>1.8187661744135667E-2</v>
          </cell>
          <cell r="R36">
            <v>480.84331641359586</v>
          </cell>
          <cell r="S36">
            <v>0.25820611277793276</v>
          </cell>
          <cell r="T36">
            <v>124.15668358640414</v>
          </cell>
          <cell r="U36">
            <v>605</v>
          </cell>
          <cell r="V36">
            <v>605</v>
          </cell>
          <cell r="W36" t="str">
            <v>bez zmian</v>
          </cell>
        </row>
        <row r="37">
          <cell r="C37">
            <v>32</v>
          </cell>
          <cell r="D37" t="str">
            <v>92.195</v>
          </cell>
          <cell r="E37" t="str">
            <v xml:space="preserve">Wykonanie scyntygrafii przytarczyc z fazą SPECT/CT </v>
          </cell>
          <cell r="F37" t="str">
            <v>140-032</v>
          </cell>
          <cell r="G37">
            <v>102.857</v>
          </cell>
          <cell r="H37">
            <v>4.4800000000000004</v>
          </cell>
          <cell r="I37">
            <v>0</v>
          </cell>
          <cell r="J37">
            <v>156.48675</v>
          </cell>
          <cell r="K37">
            <v>263.82375000000002</v>
          </cell>
          <cell r="L37">
            <v>0</v>
          </cell>
          <cell r="M37">
            <v>236.32771927905907</v>
          </cell>
          <cell r="N37">
            <v>500.15146927905909</v>
          </cell>
          <cell r="O37">
            <v>527.1631703679534</v>
          </cell>
          <cell r="P37">
            <v>-5.1239734881403945E-2</v>
          </cell>
          <cell r="Q37">
            <v>1.9354503163422056E-2</v>
          </cell>
          <cell r="R37">
            <v>500.1708237822225</v>
          </cell>
          <cell r="S37">
            <v>0.27956284047199842</v>
          </cell>
          <cell r="T37">
            <v>139.8291762177775</v>
          </cell>
          <cell r="U37">
            <v>640</v>
          </cell>
          <cell r="V37">
            <v>640</v>
          </cell>
          <cell r="W37" t="str">
            <v>bez zmian</v>
          </cell>
        </row>
        <row r="38">
          <cell r="C38">
            <v>33</v>
          </cell>
          <cell r="D38" t="str">
            <v>92.541</v>
          </cell>
          <cell r="E38" t="str">
            <v>Podanie izotopu Sm 153 w terapii bólów kostnych</v>
          </cell>
          <cell r="F38" t="str">
            <v>140-033</v>
          </cell>
          <cell r="G38">
            <v>5814.0861000000004</v>
          </cell>
          <cell r="H38">
            <v>5.49</v>
          </cell>
          <cell r="I38">
            <v>0</v>
          </cell>
          <cell r="J38">
            <v>188.12325000000001</v>
          </cell>
          <cell r="K38">
            <v>6007.6993499999999</v>
          </cell>
          <cell r="L38">
            <v>0</v>
          </cell>
          <cell r="M38">
            <v>284.10545056283837</v>
          </cell>
          <cell r="N38">
            <v>6291.804800562838</v>
          </cell>
          <cell r="O38">
            <v>6777.6280670070901</v>
          </cell>
          <cell r="P38">
            <v>-7.1680425901385458E-2</v>
          </cell>
          <cell r="Q38">
            <v>2.3267350349075806E-2</v>
          </cell>
          <cell r="R38">
            <v>6291.8280679131867</v>
          </cell>
          <cell r="S38">
            <v>0.29262909161112466</v>
          </cell>
          <cell r="T38">
            <v>1841.1719320868133</v>
          </cell>
          <cell r="U38">
            <v>8133</v>
          </cell>
          <cell r="V38">
            <v>8133</v>
          </cell>
          <cell r="W38" t="str">
            <v>bez zmian</v>
          </cell>
        </row>
        <row r="39">
          <cell r="C39">
            <v>34</v>
          </cell>
          <cell r="D39" t="str">
            <v>92.542</v>
          </cell>
          <cell r="E39" t="str">
            <v>Podanie izotopu Sr 89 w terapii bólów kostnych</v>
          </cell>
          <cell r="F39" t="str">
            <v>140-034</v>
          </cell>
          <cell r="G39">
            <v>2202.8451</v>
          </cell>
          <cell r="H39">
            <v>5.4900000000000011</v>
          </cell>
          <cell r="I39">
            <v>0</v>
          </cell>
          <cell r="J39">
            <v>138.24125000000001</v>
          </cell>
          <cell r="K39">
            <v>2346.5763499999998</v>
          </cell>
          <cell r="L39">
            <v>0</v>
          </cell>
          <cell r="M39">
            <v>208.77319851544124</v>
          </cell>
          <cell r="N39">
            <v>2555.3495485154413</v>
          </cell>
          <cell r="O39">
            <v>2587.1537534603754</v>
          </cell>
          <cell r="P39">
            <v>-1.2293125177579908E-2</v>
          </cell>
          <cell r="Q39">
            <v>1.7097873848363643E-2</v>
          </cell>
          <cell r="R39">
            <v>2555.3666463892896</v>
          </cell>
          <cell r="S39">
            <v>0.36966646447603474</v>
          </cell>
          <cell r="T39">
            <v>944.6333536107104</v>
          </cell>
          <cell r="U39">
            <v>3500</v>
          </cell>
          <cell r="V39">
            <v>3500</v>
          </cell>
          <cell r="W39" t="str">
            <v>bez zmian</v>
          </cell>
        </row>
        <row r="40">
          <cell r="C40">
            <v>35</v>
          </cell>
          <cell r="D40" t="str">
            <v>92.599</v>
          </cell>
          <cell r="E40" t="str">
            <v>Podanie izotopu w terapii z wykorzystaniem Y 90 ZEVALIN (razem z przeciwciałami)</v>
          </cell>
          <cell r="F40" t="str">
            <v>140-035</v>
          </cell>
          <cell r="G40">
            <v>59764.95</v>
          </cell>
          <cell r="H40">
            <v>10.4297</v>
          </cell>
          <cell r="I40">
            <v>0</v>
          </cell>
          <cell r="J40">
            <v>311.7765</v>
          </cell>
          <cell r="K40">
            <v>60087.156199999998</v>
          </cell>
          <cell r="L40">
            <v>0</v>
          </cell>
          <cell r="M40">
            <v>470.84771822411517</v>
          </cell>
          <cell r="N40">
            <v>60558.003918224116</v>
          </cell>
          <cell r="O40">
            <v>70825.214879794934</v>
          </cell>
          <cell r="P40">
            <v>-0.14496547562893247</v>
          </cell>
          <cell r="Q40">
            <v>3.856095966930527E-2</v>
          </cell>
          <cell r="R40">
            <v>60558.042479183787</v>
          </cell>
          <cell r="S40">
            <v>0.40407444691144884</v>
          </cell>
          <cell r="T40">
            <v>24469.957520816213</v>
          </cell>
          <cell r="U40">
            <v>85028</v>
          </cell>
          <cell r="V40">
            <v>85028</v>
          </cell>
          <cell r="W40" t="str">
            <v>bez zmian</v>
          </cell>
        </row>
        <row r="41">
          <cell r="C41">
            <v>36</v>
          </cell>
          <cell r="D41" t="str">
            <v>92.599</v>
          </cell>
          <cell r="E41" t="str">
            <v>Terapia receptorowa z wykorzystaniem DOTATATE (pojedyncza dawka)-Y90</v>
          </cell>
          <cell r="F41" t="str">
            <v>140-036</v>
          </cell>
          <cell r="G41">
            <v>7694.6242000000002</v>
          </cell>
          <cell r="H41">
            <v>21.869999999999997</v>
          </cell>
          <cell r="I41">
            <v>0</v>
          </cell>
          <cell r="J41">
            <v>304.10450000000003</v>
          </cell>
          <cell r="K41">
            <v>8020.5987000000005</v>
          </cell>
          <cell r="L41">
            <v>0</v>
          </cell>
          <cell r="M41">
            <v>459.26139374419</v>
          </cell>
          <cell r="N41">
            <v>8479.8600937441897</v>
          </cell>
          <cell r="O41">
            <v>8606.0765246210649</v>
          </cell>
          <cell r="P41">
            <v>-1.466596660113159E-2</v>
          </cell>
          <cell r="Q41">
            <v>3.7612075829173287E-2</v>
          </cell>
          <cell r="R41">
            <v>8479.897705820018</v>
          </cell>
          <cell r="S41">
            <v>0.2971854592597688</v>
          </cell>
          <cell r="T41">
            <v>2520.102294179982</v>
          </cell>
          <cell r="U41">
            <v>11000</v>
          </cell>
          <cell r="V41">
            <v>11000</v>
          </cell>
          <cell r="W41" t="str">
            <v>bez zmian</v>
          </cell>
        </row>
        <row r="42">
          <cell r="C42">
            <v>37</v>
          </cell>
          <cell r="D42" t="str">
            <v>92.599</v>
          </cell>
          <cell r="E42" t="str">
            <v>Wykonanie scyntygrafii do terapii receptorowej z wykorzystaniem DOTATATE (pojedyncza dawka)-Lu 177-Y90 (z uwzględnieniem kosztów izotopu)</v>
          </cell>
          <cell r="F42" t="str">
            <v>140-037</v>
          </cell>
          <cell r="G42">
            <v>8794.6241999999984</v>
          </cell>
          <cell r="H42">
            <v>21.869999999999997</v>
          </cell>
          <cell r="I42">
            <v>0</v>
          </cell>
          <cell r="J42">
            <v>304.10450000000003</v>
          </cell>
          <cell r="K42">
            <v>9120.5986999999986</v>
          </cell>
          <cell r="L42">
            <v>0</v>
          </cell>
          <cell r="M42">
            <v>459.26139374419</v>
          </cell>
          <cell r="N42">
            <v>9579.8600937441879</v>
          </cell>
          <cell r="O42">
            <v>14506.076524621063</v>
          </cell>
          <cell r="P42">
            <v>-0.33959674916340349</v>
          </cell>
          <cell r="Q42">
            <v>3.7612075829173287E-2</v>
          </cell>
          <cell r="R42">
            <v>9579.8977058200162</v>
          </cell>
          <cell r="S42">
            <v>0.87893446806478648</v>
          </cell>
          <cell r="T42">
            <v>8420.1022941799838</v>
          </cell>
          <cell r="U42">
            <v>18000</v>
          </cell>
          <cell r="V42">
            <v>18000</v>
          </cell>
          <cell r="W42" t="str">
            <v>bez zmian</v>
          </cell>
        </row>
        <row r="43">
          <cell r="C43">
            <v>38</v>
          </cell>
          <cell r="D43" t="str">
            <v>92.52</v>
          </cell>
          <cell r="E43" t="str">
            <v>Podanie izotopu I 131 w terapii łagodnych schorzeń tarczycy</v>
          </cell>
          <cell r="F43" t="str">
            <v>140-038</v>
          </cell>
          <cell r="G43">
            <v>164.24099999999999</v>
          </cell>
          <cell r="H43">
            <v>0.53466666666666662</v>
          </cell>
          <cell r="I43">
            <v>0</v>
          </cell>
          <cell r="J43">
            <v>52.253250000000001</v>
          </cell>
          <cell r="K43">
            <v>217.02891666666667</v>
          </cell>
          <cell r="L43">
            <v>0</v>
          </cell>
          <cell r="M43">
            <v>78.913335457593007</v>
          </cell>
          <cell r="N43">
            <v>295.94225212425965</v>
          </cell>
          <cell r="O43">
            <v>322.43592580194064</v>
          </cell>
          <cell r="P43">
            <v>-8.216725109581921E-2</v>
          </cell>
          <cell r="Q43">
            <v>6.4627560635266788E-3</v>
          </cell>
          <cell r="R43">
            <v>295.94871488032317</v>
          </cell>
          <cell r="S43">
            <v>0.689481909736259</v>
          </cell>
          <cell r="T43">
            <v>204.05128511967683</v>
          </cell>
          <cell r="U43">
            <v>500</v>
          </cell>
          <cell r="V43">
            <v>500</v>
          </cell>
          <cell r="W43" t="str">
            <v>bez zmian</v>
          </cell>
        </row>
        <row r="44">
          <cell r="C44">
            <v>39</v>
          </cell>
          <cell r="D44" t="str">
            <v>92.56</v>
          </cell>
          <cell r="E44" t="str">
            <v xml:space="preserve">Porada kwalifik. przed terapią izotopową bólów kostnych </v>
          </cell>
          <cell r="F44" t="str">
            <v>140-039</v>
          </cell>
          <cell r="G44">
            <v>0</v>
          </cell>
          <cell r="H44">
            <v>0</v>
          </cell>
          <cell r="I44">
            <v>0</v>
          </cell>
          <cell r="J44">
            <v>52.95150000000001</v>
          </cell>
          <cell r="K44">
            <v>52.95150000000001</v>
          </cell>
          <cell r="L44">
            <v>0</v>
          </cell>
          <cell r="M44">
            <v>79.967838985761404</v>
          </cell>
          <cell r="N44">
            <v>132.91933898576141</v>
          </cell>
          <cell r="O44">
            <v>142.68530338153499</v>
          </cell>
          <cell r="P44">
            <v>-6.8444080534767957E-2</v>
          </cell>
          <cell r="Q44">
            <v>6.5491166137576703E-3</v>
          </cell>
          <cell r="R44">
            <v>132.92588810237518</v>
          </cell>
          <cell r="S44">
            <v>0.3090000938416968</v>
          </cell>
          <cell r="T44">
            <v>41.074111897624817</v>
          </cell>
          <cell r="U44">
            <v>174</v>
          </cell>
          <cell r="V44">
            <v>174</v>
          </cell>
          <cell r="W44" t="str">
            <v>bez zmian</v>
          </cell>
        </row>
        <row r="45">
          <cell r="C45">
            <v>40</v>
          </cell>
          <cell r="D45" t="str">
            <v>92.57</v>
          </cell>
          <cell r="E45" t="str">
            <v>Porada kontrolna po terapii izotopowej bólów kostnych</v>
          </cell>
          <cell r="F45" t="str">
            <v>140-040</v>
          </cell>
          <cell r="G45">
            <v>0</v>
          </cell>
          <cell r="H45">
            <v>0</v>
          </cell>
          <cell r="I45">
            <v>0</v>
          </cell>
          <cell r="J45">
            <v>42.897750000000002</v>
          </cell>
          <cell r="K45">
            <v>42.897750000000002</v>
          </cell>
          <cell r="L45">
            <v>0</v>
          </cell>
          <cell r="M45">
            <v>64.784573899727974</v>
          </cell>
          <cell r="N45">
            <v>107.68232389972798</v>
          </cell>
          <cell r="O45">
            <v>117.27284778027848</v>
          </cell>
          <cell r="P45">
            <v>-8.1779576961576297E-2</v>
          </cell>
          <cell r="Q45">
            <v>5.3056545559204762E-3</v>
          </cell>
          <cell r="R45">
            <v>107.6876295542839</v>
          </cell>
          <cell r="S45">
            <v>0.33720094495544184</v>
          </cell>
          <cell r="T45">
            <v>36.312370445716098</v>
          </cell>
          <cell r="U45">
            <v>144</v>
          </cell>
          <cell r="V45">
            <v>144</v>
          </cell>
          <cell r="W45" t="str">
            <v>bez zmian</v>
          </cell>
        </row>
        <row r="46">
          <cell r="C46">
            <v>41</v>
          </cell>
          <cell r="D46" t="str">
            <v>88.984</v>
          </cell>
          <cell r="E46" t="str">
            <v>Wykonanie densytometrii kręgosłupa L-S</v>
          </cell>
          <cell r="F46" t="str">
            <v>140-041</v>
          </cell>
          <cell r="G46">
            <v>0</v>
          </cell>
          <cell r="H46">
            <v>0</v>
          </cell>
          <cell r="I46">
            <v>0</v>
          </cell>
          <cell r="J46">
            <v>46.154499999999999</v>
          </cell>
          <cell r="K46">
            <v>46.154499999999999</v>
          </cell>
          <cell r="L46">
            <v>0</v>
          </cell>
          <cell r="M46">
            <v>69.702947498528346</v>
          </cell>
          <cell r="N46">
            <v>115.85744749852834</v>
          </cell>
          <cell r="O46">
            <v>130.14290713381644</v>
          </cell>
          <cell r="P46">
            <v>-0.10976748521991597</v>
          </cell>
          <cell r="Q46">
            <v>5.7084540145166491E-3</v>
          </cell>
          <cell r="R46">
            <v>115.86315595254285</v>
          </cell>
          <cell r="S46">
            <v>0.34641593971337237</v>
          </cell>
          <cell r="T46">
            <v>40.136844047457146</v>
          </cell>
          <cell r="U46">
            <v>156</v>
          </cell>
          <cell r="V46">
            <v>156</v>
          </cell>
          <cell r="W46" t="str">
            <v>bez zmian</v>
          </cell>
        </row>
        <row r="47">
          <cell r="C47">
            <v>42</v>
          </cell>
          <cell r="D47" t="str">
            <v>88.984</v>
          </cell>
          <cell r="E47" t="str">
            <v>Wykonanie densytometrii szyjki kości udowej</v>
          </cell>
          <cell r="F47" t="str">
            <v>140-042</v>
          </cell>
          <cell r="G47">
            <v>0</v>
          </cell>
          <cell r="H47">
            <v>0</v>
          </cell>
          <cell r="I47">
            <v>0</v>
          </cell>
          <cell r="J47">
            <v>46.154499999999999</v>
          </cell>
          <cell r="K47">
            <v>46.154499999999999</v>
          </cell>
          <cell r="L47">
            <v>0</v>
          </cell>
          <cell r="M47">
            <v>69.702947498528346</v>
          </cell>
          <cell r="N47">
            <v>115.85744749852834</v>
          </cell>
          <cell r="O47">
            <v>130.14290713381644</v>
          </cell>
          <cell r="P47">
            <v>-0.10976748521991597</v>
          </cell>
          <cell r="Q47">
            <v>5.7084540145166491E-3</v>
          </cell>
          <cell r="R47">
            <v>115.86315595254285</v>
          </cell>
          <cell r="S47">
            <v>0.34641593971337237</v>
          </cell>
          <cell r="T47">
            <v>40.136844047457146</v>
          </cell>
          <cell r="U47">
            <v>156</v>
          </cell>
          <cell r="V47">
            <v>156</v>
          </cell>
          <cell r="W47" t="str">
            <v>bez zmian</v>
          </cell>
        </row>
        <row r="48">
          <cell r="C48">
            <v>43</v>
          </cell>
          <cell r="D48" t="str">
            <v>88.984</v>
          </cell>
          <cell r="E48" t="str">
            <v>Wykonanie densytometrii dwóch szyjek kości udowych</v>
          </cell>
          <cell r="F48" t="str">
            <v>140-043</v>
          </cell>
          <cell r="G48">
            <v>0</v>
          </cell>
          <cell r="H48">
            <v>0</v>
          </cell>
          <cell r="I48">
            <v>0</v>
          </cell>
          <cell r="J48">
            <v>46.154499999999999</v>
          </cell>
          <cell r="K48">
            <v>46.154499999999999</v>
          </cell>
          <cell r="L48">
            <v>0</v>
          </cell>
          <cell r="M48">
            <v>69.702947498528346</v>
          </cell>
          <cell r="N48">
            <v>115.85744749852834</v>
          </cell>
          <cell r="O48">
            <v>130.14290713381644</v>
          </cell>
          <cell r="P48">
            <v>-0.10976748521991597</v>
          </cell>
          <cell r="Q48">
            <v>5.7084540145166491E-3</v>
          </cell>
          <cell r="R48">
            <v>115.86315595254285</v>
          </cell>
          <cell r="S48">
            <v>0.34641593971337237</v>
          </cell>
          <cell r="T48">
            <v>40.136844047457146</v>
          </cell>
          <cell r="U48">
            <v>156</v>
          </cell>
          <cell r="V48">
            <v>156</v>
          </cell>
          <cell r="W48" t="str">
            <v>bez zmian</v>
          </cell>
        </row>
        <row r="49">
          <cell r="C49">
            <v>44</v>
          </cell>
          <cell r="D49" t="str">
            <v>88.981</v>
          </cell>
          <cell r="E49" t="str">
            <v>Wykonanie densytometrii kręgosłupa L-S + szyjki kości udowej</v>
          </cell>
          <cell r="F49" t="str">
            <v>140-044</v>
          </cell>
          <cell r="G49">
            <v>0</v>
          </cell>
          <cell r="H49">
            <v>0</v>
          </cell>
          <cell r="I49">
            <v>0</v>
          </cell>
          <cell r="J49">
            <v>46.154499999999999</v>
          </cell>
          <cell r="K49">
            <v>46.154499999999999</v>
          </cell>
          <cell r="L49">
            <v>0</v>
          </cell>
          <cell r="M49">
            <v>69.702947498528346</v>
          </cell>
          <cell r="N49">
            <v>115.85744749852834</v>
          </cell>
          <cell r="O49">
            <v>130.14290713381644</v>
          </cell>
          <cell r="P49">
            <v>-0.10976748521991597</v>
          </cell>
          <cell r="Q49">
            <v>5.7084540145166491E-3</v>
          </cell>
          <cell r="R49">
            <v>115.86315595254285</v>
          </cell>
          <cell r="S49">
            <v>0.34641593971337237</v>
          </cell>
          <cell r="T49">
            <v>40.136844047457146</v>
          </cell>
          <cell r="U49">
            <v>156</v>
          </cell>
          <cell r="V49">
            <v>156</v>
          </cell>
          <cell r="W49" t="str">
            <v>bez zmian</v>
          </cell>
        </row>
        <row r="50">
          <cell r="C50">
            <v>45</v>
          </cell>
          <cell r="D50" t="str">
            <v>88.981</v>
          </cell>
          <cell r="E50" t="str">
            <v>Wykonanie densytometrii kręgosłupa L-S + dwóch szyjek kości udowych</v>
          </cell>
          <cell r="F50" t="str">
            <v>140-045</v>
          </cell>
          <cell r="G50">
            <v>0</v>
          </cell>
          <cell r="H50">
            <v>0</v>
          </cell>
          <cell r="I50">
            <v>0</v>
          </cell>
          <cell r="J50">
            <v>46.154499999999999</v>
          </cell>
          <cell r="K50">
            <v>46.154499999999999</v>
          </cell>
          <cell r="L50">
            <v>0</v>
          </cell>
          <cell r="M50">
            <v>69.702947498528346</v>
          </cell>
          <cell r="N50">
            <v>115.85744749852834</v>
          </cell>
          <cell r="O50">
            <v>130.14290713381644</v>
          </cell>
          <cell r="P50">
            <v>-0.10976748521991597</v>
          </cell>
          <cell r="Q50">
            <v>5.7084540145166491E-3</v>
          </cell>
          <cell r="R50">
            <v>115.86315595254285</v>
          </cell>
          <cell r="S50">
            <v>0.34641593971337237</v>
          </cell>
          <cell r="T50">
            <v>40.136844047457146</v>
          </cell>
          <cell r="U50">
            <v>156</v>
          </cell>
          <cell r="V50">
            <v>156</v>
          </cell>
          <cell r="W50" t="str">
            <v>bez zmian</v>
          </cell>
        </row>
        <row r="51">
          <cell r="C51">
            <v>46</v>
          </cell>
          <cell r="D51" t="str">
            <v>88.984</v>
          </cell>
          <cell r="E51" t="str">
            <v>Wykonanie densytometrii całego ciała z pomiarami tkanek (kostnej, tłuszczowej, mięśniowej + BMI)</v>
          </cell>
          <cell r="F51" t="str">
            <v>140-046</v>
          </cell>
          <cell r="G51">
            <v>0</v>
          </cell>
          <cell r="H51">
            <v>0</v>
          </cell>
          <cell r="I51">
            <v>0</v>
          </cell>
          <cell r="J51">
            <v>46.154499999999999</v>
          </cell>
          <cell r="K51">
            <v>46.154499999999999</v>
          </cell>
          <cell r="L51">
            <v>0</v>
          </cell>
          <cell r="M51">
            <v>69.702947498528346</v>
          </cell>
          <cell r="N51">
            <v>115.85744749852834</v>
          </cell>
          <cell r="O51">
            <v>130.14290713381644</v>
          </cell>
          <cell r="P51">
            <v>-0.10976748521991597</v>
          </cell>
          <cell r="Q51">
            <v>5.7084540145166491E-3</v>
          </cell>
          <cell r="R51">
            <v>115.86315595254285</v>
          </cell>
          <cell r="S51">
            <v>0.34641593971337237</v>
          </cell>
          <cell r="T51">
            <v>40.136844047457146</v>
          </cell>
          <cell r="U51">
            <v>156</v>
          </cell>
          <cell r="V51">
            <v>156</v>
          </cell>
          <cell r="W51" t="str">
            <v>bez zmian</v>
          </cell>
        </row>
        <row r="52">
          <cell r="C52">
            <v>47</v>
          </cell>
          <cell r="D52" t="str">
            <v>92.195</v>
          </cell>
          <cell r="E52" t="str">
            <v>Wykonanie scyntygrafii węzłów chłonnych-guz piersi z fazą SPECT/CT</v>
          </cell>
          <cell r="F52" t="str">
            <v>140-047</v>
          </cell>
          <cell r="G52">
            <v>84.705399999999997</v>
          </cell>
          <cell r="H52">
            <v>1.7897000000000001</v>
          </cell>
          <cell r="I52">
            <v>0</v>
          </cell>
          <cell r="J52">
            <v>160.363</v>
          </cell>
          <cell r="K52">
            <v>246.85809999999998</v>
          </cell>
          <cell r="L52">
            <v>0</v>
          </cell>
          <cell r="M52">
            <v>242.18166743668553</v>
          </cell>
          <cell r="N52">
            <v>489.03976743668551</v>
          </cell>
          <cell r="O52">
            <v>522.88754990443624</v>
          </cell>
          <cell r="P52">
            <v>-6.4732431426100717E-2</v>
          </cell>
          <cell r="Q52">
            <v>1.9833923260569031E-2</v>
          </cell>
          <cell r="R52">
            <v>489.0596013599461</v>
          </cell>
          <cell r="S52">
            <v>0.28205232707113392</v>
          </cell>
          <cell r="T52">
            <v>137.9403986400539</v>
          </cell>
          <cell r="U52">
            <v>627</v>
          </cell>
          <cell r="V52">
            <v>627</v>
          </cell>
          <cell r="W52" t="str">
            <v>bez zmian</v>
          </cell>
        </row>
        <row r="53">
          <cell r="C53">
            <v>48</v>
          </cell>
          <cell r="D53" t="str">
            <v>92.195</v>
          </cell>
          <cell r="E53" t="str">
            <v>Wykonanie scyntygrafii dynamicznej spływu chłonki z fazą SPECT/CT</v>
          </cell>
          <cell r="F53" t="str">
            <v>140-048</v>
          </cell>
          <cell r="G53">
            <v>90.343399999999988</v>
          </cell>
          <cell r="H53">
            <v>2.4600000000000004</v>
          </cell>
          <cell r="I53">
            <v>0</v>
          </cell>
          <cell r="J53">
            <v>182.01050000000001</v>
          </cell>
          <cell r="K53">
            <v>274.81389999999999</v>
          </cell>
          <cell r="L53">
            <v>0</v>
          </cell>
          <cell r="M53">
            <v>274.87391967589065</v>
          </cell>
          <cell r="N53">
            <v>549.68781967589064</v>
          </cell>
          <cell r="O53">
            <v>595.08843913180476</v>
          </cell>
          <cell r="P53">
            <v>-7.6292222248764682E-2</v>
          </cell>
          <cell r="Q53">
            <v>2.2511316760211522E-2</v>
          </cell>
          <cell r="R53">
            <v>549.71033099265082</v>
          </cell>
          <cell r="S53">
            <v>0.29886589307986938</v>
          </cell>
          <cell r="T53">
            <v>164.2896690073492</v>
          </cell>
          <cell r="U53">
            <v>714</v>
          </cell>
          <cell r="V53">
            <v>714</v>
          </cell>
          <cell r="W53" t="str">
            <v>bez zmian</v>
          </cell>
        </row>
        <row r="54">
          <cell r="C54">
            <v>49</v>
          </cell>
          <cell r="D54" t="str">
            <v>92.185</v>
          </cell>
          <cell r="E54" t="str">
            <v>Wykonanie scyntygrafii receptorowej z wykorzyst. Ga 68 PET/CT</v>
          </cell>
          <cell r="F54" t="str">
            <v>140-049</v>
          </cell>
          <cell r="G54">
            <v>767.11154755102029</v>
          </cell>
          <cell r="H54">
            <v>5.32</v>
          </cell>
          <cell r="I54">
            <v>0</v>
          </cell>
          <cell r="J54">
            <v>308.18725000000006</v>
          </cell>
          <cell r="K54">
            <v>1080.6187975510204</v>
          </cell>
          <cell r="L54">
            <v>0</v>
          </cell>
          <cell r="M54">
            <v>465.42720008809187</v>
          </cell>
          <cell r="N54">
            <v>1546.0459976391123</v>
          </cell>
          <cell r="O54">
            <v>1596.5903863753224</v>
          </cell>
          <cell r="P54">
            <v>-3.1657705800771506E-2</v>
          </cell>
          <cell r="Q54">
            <v>3.8117036139170536E-2</v>
          </cell>
          <cell r="R54">
            <v>1546.0841146752516</v>
          </cell>
          <cell r="S54">
            <v>2.4926948338346047</v>
          </cell>
          <cell r="T54">
            <v>3853.9158853247482</v>
          </cell>
          <cell r="U54">
            <v>5400</v>
          </cell>
          <cell r="V54">
            <v>5400</v>
          </cell>
          <cell r="W54" t="str">
            <v>bez zmian</v>
          </cell>
        </row>
        <row r="55">
          <cell r="C55">
            <v>50</v>
          </cell>
          <cell r="D55" t="str">
            <v>92.061</v>
          </cell>
          <cell r="E55" t="str">
            <v>Wykonanie diagnostyki PET/CT z wykorzyst. FDG</v>
          </cell>
          <cell r="F55" t="str">
            <v>140-050</v>
          </cell>
          <cell r="G55">
            <v>1184.5070000000001</v>
          </cell>
          <cell r="H55">
            <v>260.81799999999998</v>
          </cell>
          <cell r="I55">
            <v>0</v>
          </cell>
          <cell r="J55">
            <v>258.77600000000001</v>
          </cell>
          <cell r="K55">
            <v>1704.1010000000001</v>
          </cell>
          <cell r="L55">
            <v>0</v>
          </cell>
          <cell r="M55">
            <v>390.80587899076306</v>
          </cell>
          <cell r="N55">
            <v>2094.9068789907633</v>
          </cell>
          <cell r="O55">
            <v>2253.8190519803338</v>
          </cell>
          <cell r="P55">
            <v>-7.0507955308098599E-2</v>
          </cell>
          <cell r="Q55">
            <v>3.2005782666057705E-2</v>
          </cell>
          <cell r="R55">
            <v>2094.9388847734294</v>
          </cell>
          <cell r="S55">
            <v>0.71850000000000003</v>
          </cell>
          <cell r="T55">
            <v>1505.213588709709</v>
          </cell>
          <cell r="U55">
            <v>3600</v>
          </cell>
          <cell r="V55">
            <v>4800</v>
          </cell>
          <cell r="W55">
            <v>-0.25</v>
          </cell>
        </row>
        <row r="56">
          <cell r="C56">
            <v>51</v>
          </cell>
          <cell r="D56" t="str">
            <v>92.062</v>
          </cell>
          <cell r="E56" t="str">
            <v>Wykonanie diagnostyki PET/CT z wykorzyst. NaF</v>
          </cell>
          <cell r="F56" t="str">
            <v>140-051</v>
          </cell>
          <cell r="G56">
            <v>2380.8068000000003</v>
          </cell>
          <cell r="H56">
            <v>248.58999999999997</v>
          </cell>
          <cell r="I56">
            <v>0</v>
          </cell>
          <cell r="J56">
            <v>258.77600000000001</v>
          </cell>
          <cell r="K56">
            <v>2888.1728000000003</v>
          </cell>
          <cell r="L56">
            <v>0</v>
          </cell>
          <cell r="M56">
            <v>390.80587899076306</v>
          </cell>
          <cell r="N56">
            <v>3278.9786789907635</v>
          </cell>
          <cell r="O56">
            <v>3275.9400519803339</v>
          </cell>
          <cell r="P56">
            <v>9.2755879601418836E-4</v>
          </cell>
          <cell r="Q56">
            <v>3.2005782666057705E-2</v>
          </cell>
          <cell r="R56">
            <v>3279.0106847734296</v>
          </cell>
          <cell r="S56">
            <v>0.44616790119659488</v>
          </cell>
          <cell r="T56">
            <v>1462.9893152265704</v>
          </cell>
          <cell r="U56">
            <v>4742</v>
          </cell>
          <cell r="V56">
            <v>4742</v>
          </cell>
          <cell r="W56" t="str">
            <v>bez zmian</v>
          </cell>
        </row>
        <row r="57">
          <cell r="C57">
            <v>52</v>
          </cell>
          <cell r="D57" t="str">
            <v>92.062</v>
          </cell>
          <cell r="E57" t="str">
            <v>Wykonanie diagnostyki PET/CT z wykorzyst. CHOLINY</v>
          </cell>
          <cell r="F57" t="str">
            <v>140-052</v>
          </cell>
          <cell r="G57">
            <v>3799.8223000000003</v>
          </cell>
          <cell r="H57">
            <v>4.18</v>
          </cell>
          <cell r="I57">
            <v>0</v>
          </cell>
          <cell r="J57">
            <v>278.74175000000002</v>
          </cell>
          <cell r="K57">
            <v>4082.7440500000002</v>
          </cell>
          <cell r="L57">
            <v>0</v>
          </cell>
          <cell r="M57">
            <v>420.95833701801376</v>
          </cell>
          <cell r="N57">
            <v>4503.7023870180137</v>
          </cell>
          <cell r="O57">
            <v>4569.0093244125255</v>
          </cell>
          <cell r="P57">
            <v>-1.429345679939247E-2</v>
          </cell>
          <cell r="Q57">
            <v>3.4475174940707759E-2</v>
          </cell>
          <cell r="R57">
            <v>4503.7368621929545</v>
          </cell>
          <cell r="S57">
            <v>0.31</v>
          </cell>
          <cell r="T57">
            <v>1396.1584272798159</v>
          </cell>
          <cell r="U57">
            <v>5900</v>
          </cell>
          <cell r="V57">
            <v>5483</v>
          </cell>
          <cell r="W57">
            <v>7.6053255517052706E-2</v>
          </cell>
        </row>
        <row r="58">
          <cell r="C58">
            <v>53</v>
          </cell>
          <cell r="D58" t="str">
            <v>92.053</v>
          </cell>
          <cell r="E58" t="str">
            <v>Wykonanie scyntygrafii perfuzyjnej serca w spoczynku i z testem farmakologicznym</v>
          </cell>
          <cell r="F58" t="str">
            <v>140-053</v>
          </cell>
          <cell r="G58">
            <v>256.49320000000006</v>
          </cell>
          <cell r="H58">
            <v>4.8542961538461542</v>
          </cell>
          <cell r="I58">
            <v>0</v>
          </cell>
          <cell r="J58">
            <v>271.62975000000006</v>
          </cell>
          <cell r="K58">
            <v>532.97724615384629</v>
          </cell>
          <cell r="L58">
            <v>0</v>
          </cell>
          <cell r="M58">
            <v>410.2177296534116</v>
          </cell>
          <cell r="N58">
            <v>943.19497580725783</v>
          </cell>
          <cell r="O58">
            <v>963.5604526887571</v>
          </cell>
          <cell r="P58">
            <v>-2.1135650414741112E-2</v>
          </cell>
          <cell r="Q58">
            <v>3.3595552694745998E-2</v>
          </cell>
          <cell r="R58">
            <v>943.22857135995253</v>
          </cell>
          <cell r="S58">
            <v>0.27010571602248701</v>
          </cell>
          <cell r="T58">
            <v>254.77142864004745</v>
          </cell>
          <cell r="U58">
            <v>1198</v>
          </cell>
          <cell r="V58">
            <v>1198</v>
          </cell>
          <cell r="W58" t="str">
            <v>bez zmian</v>
          </cell>
        </row>
        <row r="59">
          <cell r="C59">
            <v>54</v>
          </cell>
          <cell r="D59" t="str">
            <v>88.713</v>
          </cell>
          <cell r="E59" t="str">
            <v>USG (do cykl. i poterap.)</v>
          </cell>
          <cell r="F59" t="str">
            <v>140-054</v>
          </cell>
          <cell r="G59">
            <v>0.12119999999999999</v>
          </cell>
          <cell r="H59">
            <v>4.1204000000000001</v>
          </cell>
          <cell r="I59">
            <v>0</v>
          </cell>
          <cell r="J59">
            <v>32.033750000000005</v>
          </cell>
          <cell r="K59">
            <v>36.275350000000003</v>
          </cell>
          <cell r="L59">
            <v>0</v>
          </cell>
          <cell r="M59">
            <v>48.377661862461579</v>
          </cell>
          <cell r="N59">
            <v>84.653011862461582</v>
          </cell>
          <cell r="O59">
            <v>94.906326787212294</v>
          </cell>
          <cell r="P59">
            <v>-0.10803615809238384</v>
          </cell>
          <cell r="Q59">
            <v>3.9619796290182481E-3</v>
          </cell>
          <cell r="R59">
            <v>84.656973842090608</v>
          </cell>
          <cell r="S59">
            <v>0.39386035957419929</v>
          </cell>
          <cell r="T59">
            <v>33.343026157909392</v>
          </cell>
          <cell r="U59">
            <v>118</v>
          </cell>
          <cell r="V59">
            <v>118</v>
          </cell>
          <cell r="W59" t="str">
            <v>bez zmian</v>
          </cell>
        </row>
        <row r="60">
          <cell r="C60">
            <v>55</v>
          </cell>
          <cell r="D60" t="str">
            <v>06.112</v>
          </cell>
          <cell r="E60" t="str">
            <v>USG+BAC</v>
          </cell>
          <cell r="F60" t="str">
            <v>140-055</v>
          </cell>
          <cell r="G60">
            <v>4.3824000000000005</v>
          </cell>
          <cell r="H60">
            <v>6.7843999999999998</v>
          </cell>
          <cell r="I60">
            <v>0</v>
          </cell>
          <cell r="J60">
            <v>47.11437500000001</v>
          </cell>
          <cell r="K60">
            <v>58.281175000000012</v>
          </cell>
          <cell r="L60">
            <v>0</v>
          </cell>
          <cell r="M60">
            <v>71.15255949151171</v>
          </cell>
          <cell r="N60">
            <v>129.43373449151173</v>
          </cell>
          <cell r="O60">
            <v>138.83978896247677</v>
          </cell>
          <cell r="P60">
            <v>-6.7747542266195407E-2</v>
          </cell>
          <cell r="Q60">
            <v>5.8271727157740393E-3</v>
          </cell>
          <cell r="R60">
            <v>129.43956166422751</v>
          </cell>
          <cell r="S60">
            <v>0.3133542621303696</v>
          </cell>
          <cell r="T60">
            <v>40.560438335772488</v>
          </cell>
          <cell r="U60">
            <v>170</v>
          </cell>
          <cell r="V60">
            <v>170</v>
          </cell>
          <cell r="W60" t="str">
            <v>bez zmian</v>
          </cell>
        </row>
        <row r="61">
          <cell r="C61">
            <v>56</v>
          </cell>
          <cell r="D61" t="str">
            <v>88.713</v>
          </cell>
          <cell r="E61" t="str">
            <v>USG szyi</v>
          </cell>
          <cell r="F61" t="str">
            <v>140-056</v>
          </cell>
          <cell r="G61">
            <v>0.18179999999999999</v>
          </cell>
          <cell r="H61">
            <v>4.1204000000000001</v>
          </cell>
          <cell r="I61">
            <v>0</v>
          </cell>
          <cell r="J61">
            <v>27.006875000000001</v>
          </cell>
          <cell r="K61">
            <v>31.309075</v>
          </cell>
          <cell r="L61">
            <v>0</v>
          </cell>
          <cell r="M61">
            <v>40.786029319444864</v>
          </cell>
          <cell r="N61">
            <v>72.095104319444857</v>
          </cell>
          <cell r="O61">
            <v>82.252798986584054</v>
          </cell>
          <cell r="P61">
            <v>-0.1234936049871808</v>
          </cell>
          <cell r="Q61">
            <v>3.340248600099651E-3</v>
          </cell>
          <cell r="R61">
            <v>72.098444568044954</v>
          </cell>
          <cell r="S61">
            <v>0.42860224817736292</v>
          </cell>
          <cell r="T61">
            <v>30.901555431955046</v>
          </cell>
          <cell r="U61">
            <v>103</v>
          </cell>
          <cell r="V61">
            <v>103</v>
          </cell>
          <cell r="W61" t="str">
            <v>bez zmian</v>
          </cell>
        </row>
        <row r="62">
          <cell r="C62">
            <v>57</v>
          </cell>
          <cell r="D62" t="str">
            <v>88.732</v>
          </cell>
          <cell r="E62" t="str">
            <v>USG piersi</v>
          </cell>
          <cell r="F62" t="str">
            <v>140-057</v>
          </cell>
          <cell r="G62">
            <v>0.18179999999999999</v>
          </cell>
          <cell r="H62">
            <v>4.1204000000000001</v>
          </cell>
          <cell r="I62">
            <v>0</v>
          </cell>
          <cell r="J62">
            <v>34.044500000000006</v>
          </cell>
          <cell r="K62">
            <v>38.346700000000006</v>
          </cell>
          <cell r="L62">
            <v>0</v>
          </cell>
          <cell r="M62">
            <v>51.414314879668261</v>
          </cell>
          <cell r="N62">
            <v>89.761014879668267</v>
          </cell>
          <cell r="O62">
            <v>100.04151790746357</v>
          </cell>
          <cell r="P62">
            <v>-0.10276236549413982</v>
          </cell>
          <cell r="Q62">
            <v>4.2106720405856871E-3</v>
          </cell>
          <cell r="R62">
            <v>89.765225551708852</v>
          </cell>
          <cell r="S62">
            <v>0.38138125580234145</v>
          </cell>
          <cell r="T62">
            <v>34.234774448291148</v>
          </cell>
          <cell r="U62">
            <v>124</v>
          </cell>
          <cell r="V62">
            <v>124</v>
          </cell>
          <cell r="W62" t="str">
            <v>bez zmian</v>
          </cell>
        </row>
        <row r="63">
          <cell r="C63">
            <v>58</v>
          </cell>
          <cell r="D63" t="str">
            <v>88.761</v>
          </cell>
          <cell r="E63" t="str">
            <v>USG jamy brzusznej</v>
          </cell>
          <cell r="F63" t="str">
            <v>140-058</v>
          </cell>
          <cell r="G63">
            <v>0.18179999999999999</v>
          </cell>
          <cell r="H63">
            <v>4.1204000000000001</v>
          </cell>
          <cell r="I63">
            <v>0</v>
          </cell>
          <cell r="J63">
            <v>32.033750000000005</v>
          </cell>
          <cell r="K63">
            <v>36.335950000000004</v>
          </cell>
          <cell r="L63">
            <v>0</v>
          </cell>
          <cell r="M63">
            <v>48.377661862461579</v>
          </cell>
          <cell r="N63">
            <v>84.71361186246159</v>
          </cell>
          <cell r="O63">
            <v>94.959026787212309</v>
          </cell>
          <cell r="P63">
            <v>-0.10789300681976262</v>
          </cell>
          <cell r="Q63">
            <v>3.9619796290182481E-3</v>
          </cell>
          <cell r="R63">
            <v>84.717573842090616</v>
          </cell>
          <cell r="S63">
            <v>0.39286330625976362</v>
          </cell>
          <cell r="T63">
            <v>33.282426157909384</v>
          </cell>
          <cell r="U63">
            <v>118</v>
          </cell>
          <cell r="V63">
            <v>118</v>
          </cell>
          <cell r="W63" t="str">
            <v>bez zmian</v>
          </cell>
        </row>
        <row r="64">
          <cell r="C64">
            <v>59</v>
          </cell>
          <cell r="D64" t="str">
            <v>88.79</v>
          </cell>
          <cell r="E64" t="str">
            <v>USG miednicy małej</v>
          </cell>
          <cell r="F64" t="str">
            <v>140-059</v>
          </cell>
          <cell r="G64">
            <v>0.18179999999999999</v>
          </cell>
          <cell r="H64">
            <v>4.1204000000000001</v>
          </cell>
          <cell r="I64">
            <v>0</v>
          </cell>
          <cell r="J64">
            <v>32.033750000000005</v>
          </cell>
          <cell r="K64">
            <v>36.335950000000004</v>
          </cell>
          <cell r="L64">
            <v>0</v>
          </cell>
          <cell r="M64">
            <v>48.377661862461579</v>
          </cell>
          <cell r="N64">
            <v>84.71361186246159</v>
          </cell>
          <cell r="O64">
            <v>94.959026787212309</v>
          </cell>
          <cell r="P64">
            <v>-0.10789300681976262</v>
          </cell>
          <cell r="Q64">
            <v>3.9619796290182481E-3</v>
          </cell>
          <cell r="R64">
            <v>84.717573842090616</v>
          </cell>
          <cell r="S64">
            <v>0.39286330625976362</v>
          </cell>
          <cell r="T64">
            <v>33.282426157909384</v>
          </cell>
          <cell r="U64">
            <v>118</v>
          </cell>
          <cell r="V64">
            <v>118</v>
          </cell>
          <cell r="W64" t="str">
            <v>bez zmian</v>
          </cell>
        </row>
        <row r="65">
          <cell r="C65">
            <v>60</v>
          </cell>
          <cell r="D65" t="str">
            <v>88.791</v>
          </cell>
          <cell r="E65" t="str">
            <v>USG innych narządów</v>
          </cell>
          <cell r="F65" t="str">
            <v>140-060</v>
          </cell>
          <cell r="G65">
            <v>0.18179999999999999</v>
          </cell>
          <cell r="H65">
            <v>4.1204000000000001</v>
          </cell>
          <cell r="I65">
            <v>0</v>
          </cell>
          <cell r="J65">
            <v>32.033750000000005</v>
          </cell>
          <cell r="K65">
            <v>36.335950000000004</v>
          </cell>
          <cell r="L65">
            <v>0</v>
          </cell>
          <cell r="M65">
            <v>48.377661862461579</v>
          </cell>
          <cell r="N65">
            <v>84.71361186246159</v>
          </cell>
          <cell r="O65">
            <v>94.959026787212309</v>
          </cell>
          <cell r="P65">
            <v>-0.10789300681976262</v>
          </cell>
          <cell r="Q65">
            <v>3.9619796290182481E-3</v>
          </cell>
          <cell r="R65">
            <v>84.717573842090616</v>
          </cell>
          <cell r="S65">
            <v>0.39286330625976362</v>
          </cell>
          <cell r="T65">
            <v>33.282426157909384</v>
          </cell>
          <cell r="U65">
            <v>118</v>
          </cell>
          <cell r="V65">
            <v>118</v>
          </cell>
          <cell r="W65" t="str">
            <v>bez zmian</v>
          </cell>
        </row>
        <row r="66">
          <cell r="C66">
            <v>61</v>
          </cell>
          <cell r="D66" t="str">
            <v>92.599</v>
          </cell>
          <cell r="E66" t="str">
            <v>Podanie izotopu w terapii z wykorzystaniem Y 90 ZEVALIN (bez uwzględnienia kosztów izotopu)</v>
          </cell>
          <cell r="F66" t="str">
            <v>140-061</v>
          </cell>
          <cell r="G66">
            <v>4.9499999999999993</v>
          </cell>
          <cell r="H66">
            <v>10.4297</v>
          </cell>
          <cell r="I66">
            <v>0</v>
          </cell>
          <cell r="J66">
            <v>311.7765</v>
          </cell>
          <cell r="K66">
            <v>327.15620000000001</v>
          </cell>
          <cell r="L66">
            <v>0</v>
          </cell>
          <cell r="M66">
            <v>470.84771822411517</v>
          </cell>
          <cell r="N66">
            <v>798.00391822411518</v>
          </cell>
          <cell r="O66">
            <v>825.21487979493327</v>
          </cell>
          <cell r="P66">
            <v>-3.2974395199441918E-2</v>
          </cell>
          <cell r="Q66">
            <v>3.856095966930527E-2</v>
          </cell>
          <cell r="R66">
            <v>798.04247918378451</v>
          </cell>
          <cell r="S66">
            <v>0.28815198039509077</v>
          </cell>
          <cell r="T66">
            <v>229.95752081621549</v>
          </cell>
          <cell r="U66">
            <v>1028</v>
          </cell>
          <cell r="V66">
            <v>1028</v>
          </cell>
          <cell r="W66" t="str">
            <v>bez zmian</v>
          </cell>
        </row>
        <row r="67">
          <cell r="C67">
            <v>62</v>
          </cell>
          <cell r="D67" t="str">
            <v>92.56</v>
          </cell>
          <cell r="E67" t="str">
            <v>Porada kwalifik. przed terapią izotopową łagodnych schorzeń tarczycy</v>
          </cell>
          <cell r="F67" t="str">
            <v>140-062</v>
          </cell>
          <cell r="G67">
            <v>0</v>
          </cell>
          <cell r="H67">
            <v>0</v>
          </cell>
          <cell r="I67">
            <v>0</v>
          </cell>
          <cell r="J67">
            <v>47.924625000000006</v>
          </cell>
          <cell r="K67">
            <v>47.924625000000006</v>
          </cell>
          <cell r="L67">
            <v>0</v>
          </cell>
          <cell r="M67">
            <v>72.376206442744689</v>
          </cell>
          <cell r="N67">
            <v>120.30083144274469</v>
          </cell>
          <cell r="O67">
            <v>129.97907558090674</v>
          </cell>
          <cell r="P67">
            <v>-7.4460016698131737E-2</v>
          </cell>
          <cell r="Q67">
            <v>5.9273855848390733E-3</v>
          </cell>
          <cell r="R67">
            <v>120.30675882832954</v>
          </cell>
          <cell r="S67">
            <v>0.32162150778979409</v>
          </cell>
          <cell r="T67">
            <v>38.693241171670465</v>
          </cell>
          <cell r="U67">
            <v>159</v>
          </cell>
          <cell r="V67">
            <v>159</v>
          </cell>
          <cell r="W67" t="str">
            <v>bez zmian</v>
          </cell>
        </row>
        <row r="68">
          <cell r="C68">
            <v>63</v>
          </cell>
          <cell r="D68" t="str">
            <v>92.57</v>
          </cell>
          <cell r="E68" t="str">
            <v>Porada kontrolna po terapii izotopowej łagodnych schorzeń tarczycy</v>
          </cell>
          <cell r="F68" t="str">
            <v>140-063</v>
          </cell>
          <cell r="G68">
            <v>0</v>
          </cell>
          <cell r="H68">
            <v>0</v>
          </cell>
          <cell r="I68">
            <v>0</v>
          </cell>
          <cell r="J68">
            <v>42.897750000000002</v>
          </cell>
          <cell r="K68">
            <v>42.897750000000002</v>
          </cell>
          <cell r="L68">
            <v>0</v>
          </cell>
          <cell r="M68">
            <v>64.784573899727974</v>
          </cell>
          <cell r="N68">
            <v>107.68232389972798</v>
          </cell>
          <cell r="O68">
            <v>117.27284778027848</v>
          </cell>
          <cell r="P68">
            <v>-8.1779576961576297E-2</v>
          </cell>
          <cell r="Q68">
            <v>5.3056545559204762E-3</v>
          </cell>
          <cell r="R68">
            <v>107.6876295542839</v>
          </cell>
          <cell r="S68">
            <v>0.33720094495544184</v>
          </cell>
          <cell r="T68">
            <v>36.312370445716098</v>
          </cell>
          <cell r="U68">
            <v>144</v>
          </cell>
          <cell r="V68">
            <v>144</v>
          </cell>
          <cell r="W68" t="str">
            <v>bez zmian</v>
          </cell>
        </row>
        <row r="69">
          <cell r="C69">
            <v>64</v>
          </cell>
          <cell r="D69" t="str">
            <v>92.56</v>
          </cell>
          <cell r="E69" t="str">
            <v>Badanie kwalifikacyjne - leczenie jodem radioaktywnym raka tarczycy dawkami powyżej 1000 MBq</v>
          </cell>
          <cell r="F69" t="str">
            <v>140-064</v>
          </cell>
          <cell r="G69">
            <v>0</v>
          </cell>
          <cell r="H69">
            <v>0</v>
          </cell>
          <cell r="I69">
            <v>0</v>
          </cell>
          <cell r="J69">
            <v>52.95150000000001</v>
          </cell>
          <cell r="K69">
            <v>52.95150000000001</v>
          </cell>
          <cell r="L69">
            <v>0</v>
          </cell>
          <cell r="M69">
            <v>79.967838985761404</v>
          </cell>
          <cell r="N69">
            <v>132.91933898576141</v>
          </cell>
          <cell r="O69">
            <v>142.68530338153499</v>
          </cell>
          <cell r="P69">
            <v>-6.8444080534767957E-2</v>
          </cell>
          <cell r="Q69">
            <v>6.5491166137576703E-3</v>
          </cell>
          <cell r="R69">
            <v>132.92588810237518</v>
          </cell>
          <cell r="S69">
            <v>0.3090000938416968</v>
          </cell>
          <cell r="T69">
            <v>41.074111897624817</v>
          </cell>
          <cell r="U69">
            <v>174</v>
          </cell>
          <cell r="V69">
            <v>174</v>
          </cell>
          <cell r="W69" t="str">
            <v>bez zmian</v>
          </cell>
        </row>
        <row r="70">
          <cell r="C70">
            <v>65</v>
          </cell>
          <cell r="D70" t="str">
            <v>92.57</v>
          </cell>
          <cell r="E70" t="str">
            <v>Badanie kontrolne - leczenie jodem radioaktywnym raka tarczycy dawkami powyżej 1000 MBq</v>
          </cell>
          <cell r="F70" t="str">
            <v>140-065</v>
          </cell>
          <cell r="G70">
            <v>0</v>
          </cell>
          <cell r="H70">
            <v>0</v>
          </cell>
          <cell r="I70">
            <v>0</v>
          </cell>
          <cell r="J70">
            <v>47.924625000000006</v>
          </cell>
          <cell r="K70">
            <v>47.924625000000006</v>
          </cell>
          <cell r="L70">
            <v>0</v>
          </cell>
          <cell r="M70">
            <v>72.376206442744689</v>
          </cell>
          <cell r="N70">
            <v>120.30083144274469</v>
          </cell>
          <cell r="O70">
            <v>129.97907558090674</v>
          </cell>
          <cell r="P70">
            <v>-7.4460016698131737E-2</v>
          </cell>
          <cell r="Q70">
            <v>5.9273855848390733E-3</v>
          </cell>
          <cell r="R70">
            <v>120.30675882832954</v>
          </cell>
          <cell r="S70">
            <v>0.32162150778979409</v>
          </cell>
          <cell r="T70">
            <v>38.693241171670465</v>
          </cell>
          <cell r="U70">
            <v>159</v>
          </cell>
          <cell r="V70">
            <v>159</v>
          </cell>
          <cell r="W70" t="str">
            <v>bez zmian</v>
          </cell>
        </row>
        <row r="71">
          <cell r="C71">
            <v>66</v>
          </cell>
          <cell r="D71" t="str">
            <v>92.182</v>
          </cell>
          <cell r="E71" t="str">
            <v>Wykonanie scyntygrafii całego ciała – I 131 poterapeutycznej z podaniem Thyrogenu (bez hospitalizacji, z uwzględnieniem kosztów izotopu)</v>
          </cell>
          <cell r="F71" t="str">
            <v>140-066</v>
          </cell>
          <cell r="G71">
            <v>5290.96</v>
          </cell>
          <cell r="H71">
            <v>0.63466666666666671</v>
          </cell>
          <cell r="I71">
            <v>0</v>
          </cell>
          <cell r="J71">
            <v>67.324250000000006</v>
          </cell>
          <cell r="K71">
            <v>5358.9189166666665</v>
          </cell>
          <cell r="L71">
            <v>0</v>
          </cell>
          <cell r="M71">
            <v>101.67369732372353</v>
          </cell>
          <cell r="N71">
            <v>5460.5926139903904</v>
          </cell>
          <cell r="O71">
            <v>5673.068128431838</v>
          </cell>
          <cell r="P71">
            <v>-3.7453369081992767E-2</v>
          </cell>
          <cell r="Q71">
            <v>8.3267587166326699E-3</v>
          </cell>
          <cell r="R71">
            <v>5460.6009407491074</v>
          </cell>
          <cell r="S71">
            <v>0.24674922666406215</v>
          </cell>
          <cell r="T71">
            <v>1347.3990592508926</v>
          </cell>
          <cell r="U71">
            <v>6808</v>
          </cell>
          <cell r="V71">
            <v>6808</v>
          </cell>
          <cell r="W71" t="str">
            <v>bez zmian</v>
          </cell>
        </row>
        <row r="72">
          <cell r="C72">
            <v>67</v>
          </cell>
          <cell r="D72" t="str">
            <v>92.182</v>
          </cell>
          <cell r="E72" t="str">
            <v>Wykonanie scyntygrafii całego ciała – I 131 diagnostycznej z podaniem Thyrogenu (cykliczne - 3 dniowe bez hospitalizacji, z uwzględnieniem kosztów izotopu)</v>
          </cell>
          <cell r="F72" t="str">
            <v>140-067</v>
          </cell>
          <cell r="G72">
            <v>4909.201</v>
          </cell>
          <cell r="H72">
            <v>0</v>
          </cell>
          <cell r="I72">
            <v>0</v>
          </cell>
          <cell r="J72">
            <v>98.29225000000001</v>
          </cell>
          <cell r="K72">
            <v>5007.4932500000004</v>
          </cell>
          <cell r="L72">
            <v>0</v>
          </cell>
          <cell r="M72">
            <v>148.44185380108601</v>
          </cell>
          <cell r="N72">
            <v>5155.9351038010864</v>
          </cell>
          <cell r="O72">
            <v>5374.1140117096238</v>
          </cell>
          <cell r="P72">
            <v>-4.0598116718988241E-2</v>
          </cell>
          <cell r="Q72">
            <v>1.2156924874245722E-2</v>
          </cell>
          <cell r="R72">
            <v>5155.9472607259604</v>
          </cell>
          <cell r="S72">
            <v>0.2507885891548039</v>
          </cell>
          <cell r="T72">
            <v>1293.0527392740394</v>
          </cell>
          <cell r="U72">
            <v>6449</v>
          </cell>
          <cell r="V72">
            <v>6449</v>
          </cell>
          <cell r="W72" t="str">
            <v>bez zmian</v>
          </cell>
        </row>
        <row r="73">
          <cell r="C73">
            <v>68</v>
          </cell>
          <cell r="D73" t="str">
            <v>92.183</v>
          </cell>
          <cell r="E73" t="str">
            <v xml:space="preserve">Wykonanie scyntygrafii całego ciała - MIBG  z fazą SPECT/CT </v>
          </cell>
          <cell r="F73" t="str">
            <v>140-068</v>
          </cell>
          <cell r="G73">
            <v>1913.9636</v>
          </cell>
          <cell r="H73">
            <v>5.2697000000000003</v>
          </cell>
          <cell r="I73">
            <v>0</v>
          </cell>
          <cell r="J73">
            <v>350.39200000000005</v>
          </cell>
          <cell r="K73">
            <v>2269.6253000000002</v>
          </cell>
          <cell r="L73">
            <v>0</v>
          </cell>
          <cell r="M73">
            <v>529.16519905760754</v>
          </cell>
          <cell r="N73">
            <v>2798.7904990576076</v>
          </cell>
          <cell r="O73">
            <v>2870.7515078604483</v>
          </cell>
          <cell r="P73">
            <v>-2.5066958462201697E-2</v>
          </cell>
          <cell r="Q73">
            <v>4.3336979472305366E-2</v>
          </cell>
          <cell r="R73">
            <v>2798.8338360370799</v>
          </cell>
          <cell r="S73">
            <v>0.23086978428052685</v>
          </cell>
          <cell r="T73">
            <v>646.16616396292011</v>
          </cell>
          <cell r="U73">
            <v>3445</v>
          </cell>
          <cell r="V73">
            <v>3445</v>
          </cell>
          <cell r="W73" t="str">
            <v>bez zmian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ł"/>
      <sheetName val="syntetyka zewnętrzna"/>
      <sheetName val="kalkulacja"/>
      <sheetName val="odczynniki"/>
      <sheetName val="d.s. med."/>
      <sheetName val="pozostałe"/>
    </sheetNames>
    <sheetDataSet>
      <sheetData sheetId="0" refreshError="1"/>
      <sheetData sheetId="1">
        <row r="6">
          <cell r="C6">
            <v>1</v>
          </cell>
          <cell r="D6" t="str">
            <v>87.03</v>
          </cell>
          <cell r="E6" t="str">
            <v>WYKONANIE TK MÓZGU BEZ KONTRASTU iv.</v>
          </cell>
          <cell r="F6" t="str">
            <v>310-001</v>
          </cell>
          <cell r="G6">
            <v>6.0599999999999994E-3</v>
          </cell>
          <cell r="H6">
            <v>21.48986</v>
          </cell>
          <cell r="I6">
            <v>0</v>
          </cell>
          <cell r="J6">
            <v>40.149949598807481</v>
          </cell>
          <cell r="K6">
            <v>61.645869598807479</v>
          </cell>
          <cell r="L6">
            <v>0</v>
          </cell>
          <cell r="M6">
            <v>74.370001103885997</v>
          </cell>
          <cell r="N6">
            <v>136.01587070269346</v>
          </cell>
          <cell r="O6">
            <v>110.93323876907921</v>
          </cell>
          <cell r="P6">
            <v>0.22610564887433554</v>
          </cell>
          <cell r="Q6">
            <v>0.56740383778743242</v>
          </cell>
          <cell r="R6">
            <v>136.58327454048089</v>
          </cell>
          <cell r="S6">
            <v>0.46430813489336509</v>
          </cell>
          <cell r="T6">
            <v>63.416725459519114</v>
          </cell>
          <cell r="U6">
            <v>200</v>
          </cell>
          <cell r="V6">
            <v>200</v>
          </cell>
          <cell r="W6" t="str">
            <v>bez zmian</v>
          </cell>
        </row>
        <row r="7">
          <cell r="C7">
            <v>2</v>
          </cell>
          <cell r="D7" t="str">
            <v>87.03</v>
          </cell>
          <cell r="E7" t="str">
            <v>WYKONANIE TK GŁOWY NA OCENĘ KOŚCI POKRYWY CZASZKI BEZ KONTRASTU iv.</v>
          </cell>
          <cell r="F7" t="str">
            <v>310-002</v>
          </cell>
          <cell r="G7">
            <v>6.0599999999999994E-3</v>
          </cell>
          <cell r="H7">
            <v>11.489860000000002</v>
          </cell>
          <cell r="I7">
            <v>0</v>
          </cell>
          <cell r="J7">
            <v>40.149949598807481</v>
          </cell>
          <cell r="K7">
            <v>51.645869598807479</v>
          </cell>
          <cell r="L7">
            <v>0</v>
          </cell>
          <cell r="M7">
            <v>74.370001103885997</v>
          </cell>
          <cell r="N7">
            <v>126.01587070269348</v>
          </cell>
          <cell r="O7">
            <v>100.9332387690792</v>
          </cell>
          <cell r="P7">
            <v>0.24850715422894287</v>
          </cell>
          <cell r="Q7">
            <v>0.56740383778743242</v>
          </cell>
          <cell r="R7">
            <v>126.58327454048091</v>
          </cell>
          <cell r="S7">
            <v>0.57998756728354861</v>
          </cell>
          <cell r="T7">
            <v>73.416725459519085</v>
          </cell>
          <cell r="U7">
            <v>200</v>
          </cell>
          <cell r="V7">
            <v>200</v>
          </cell>
          <cell r="W7" t="str">
            <v>bez zmian</v>
          </cell>
        </row>
        <row r="8">
          <cell r="C8">
            <v>3</v>
          </cell>
          <cell r="D8" t="str">
            <v>87.03</v>
          </cell>
          <cell r="E8" t="str">
            <v>WYKONANIE TK PIRAMIDY KOŚCI SKALISTEJ (USZU)  BEZ KONTRASTU iv.</v>
          </cell>
          <cell r="F8" t="str">
            <v>310-003</v>
          </cell>
          <cell r="G8">
            <v>6.0599999999999994E-3</v>
          </cell>
          <cell r="H8">
            <v>21.48986</v>
          </cell>
          <cell r="I8">
            <v>0</v>
          </cell>
          <cell r="J8">
            <v>47.616308559609735</v>
          </cell>
          <cell r="K8">
            <v>69.112228559609733</v>
          </cell>
          <cell r="L8">
            <v>0</v>
          </cell>
          <cell r="M8">
            <v>88.199984197398152</v>
          </cell>
          <cell r="N8">
            <v>157.3122127570079</v>
          </cell>
          <cell r="O8">
            <v>126.30679632873408</v>
          </cell>
          <cell r="P8">
            <v>0.24547702363994059</v>
          </cell>
          <cell r="Q8">
            <v>0.67291930595089966</v>
          </cell>
          <cell r="R8">
            <v>157.9851320629588</v>
          </cell>
          <cell r="S8">
            <v>0.58242738880246192</v>
          </cell>
          <cell r="T8">
            <v>92.014867937041203</v>
          </cell>
          <cell r="U8">
            <v>250</v>
          </cell>
          <cell r="V8">
            <v>250</v>
          </cell>
          <cell r="W8" t="str">
            <v>bez zmian</v>
          </cell>
        </row>
        <row r="9">
          <cell r="C9">
            <v>4</v>
          </cell>
          <cell r="F9" t="str">
            <v>310-004</v>
          </cell>
          <cell r="O9">
            <v>0</v>
          </cell>
          <cell r="S9" t="e">
            <v>#DIV/0!</v>
          </cell>
          <cell r="V9">
            <v>0</v>
          </cell>
        </row>
        <row r="10">
          <cell r="C10">
            <v>5</v>
          </cell>
          <cell r="D10" t="str">
            <v>87.031</v>
          </cell>
          <cell r="E10" t="str">
            <v>WYKONANIE TK MÓZGU BEZ I Z KONTRASTEM iv.</v>
          </cell>
          <cell r="F10" t="str">
            <v>310-005</v>
          </cell>
          <cell r="G10">
            <v>79.431830000000005</v>
          </cell>
          <cell r="H10">
            <v>27.196259999999999</v>
          </cell>
          <cell r="I10">
            <v>0</v>
          </cell>
          <cell r="J10">
            <v>61.231692228939679</v>
          </cell>
          <cell r="K10">
            <v>167.85978222893968</v>
          </cell>
          <cell r="L10">
            <v>0</v>
          </cell>
          <cell r="M10">
            <v>113.41984396399607</v>
          </cell>
          <cell r="N10">
            <v>281.27962619293578</v>
          </cell>
          <cell r="O10">
            <v>218.91680883978307</v>
          </cell>
          <cell r="P10">
            <v>0.28486993613539147</v>
          </cell>
          <cell r="Q10">
            <v>0.86533351877361264</v>
          </cell>
          <cell r="R10">
            <v>282.14495971170942</v>
          </cell>
          <cell r="S10">
            <v>0.41771095400290942</v>
          </cell>
          <cell r="T10">
            <v>117.85504028829058</v>
          </cell>
          <cell r="U10">
            <v>400</v>
          </cell>
          <cell r="V10">
            <v>400</v>
          </cell>
          <cell r="W10" t="str">
            <v>bez zmian</v>
          </cell>
        </row>
        <row r="11">
          <cell r="C11">
            <v>6</v>
          </cell>
          <cell r="D11" t="str">
            <v>87.033</v>
          </cell>
          <cell r="E11" t="str">
            <v>WYKONANIE TK ANGIO TT GŁOWY Z KONTRASTEM iv.</v>
          </cell>
          <cell r="F11" t="str">
            <v>310-006</v>
          </cell>
          <cell r="G11">
            <v>126.67483000000003</v>
          </cell>
          <cell r="H11">
            <v>107.22626000000001</v>
          </cell>
          <cell r="I11">
            <v>0</v>
          </cell>
          <cell r="J11">
            <v>93.996033590708677</v>
          </cell>
          <cell r="K11">
            <v>327.8971235907087</v>
          </cell>
          <cell r="L11">
            <v>0</v>
          </cell>
          <cell r="M11">
            <v>174.10943704172266</v>
          </cell>
          <cell r="N11">
            <v>502.00656063243139</v>
          </cell>
          <cell r="O11">
            <v>446.74779870066561</v>
          </cell>
          <cell r="P11">
            <v>0.12369117898841803</v>
          </cell>
          <cell r="Q11">
            <v>1.3283630671792577</v>
          </cell>
          <cell r="R11">
            <v>503.33492369961067</v>
          </cell>
          <cell r="S11">
            <v>0.21191670054678513</v>
          </cell>
          <cell r="T11">
            <v>106.66507630038933</v>
          </cell>
          <cell r="U11">
            <v>610</v>
          </cell>
          <cell r="V11">
            <v>590</v>
          </cell>
          <cell r="W11">
            <v>3.3898305084745763E-2</v>
          </cell>
          <cell r="X11">
            <v>610</v>
          </cell>
        </row>
        <row r="12">
          <cell r="C12">
            <v>7</v>
          </cell>
          <cell r="D12" t="str">
            <v>87.034</v>
          </cell>
          <cell r="E12" t="str">
            <v>WYKONANIE TK ZATOK BEZ KONTRASTU iv.</v>
          </cell>
          <cell r="F12" t="str">
            <v>310-007</v>
          </cell>
          <cell r="G12">
            <v>6.0599999999999994E-3</v>
          </cell>
          <cell r="H12">
            <v>21.48986</v>
          </cell>
          <cell r="I12">
            <v>0</v>
          </cell>
          <cell r="J12">
            <v>47.616308559609735</v>
          </cell>
          <cell r="K12">
            <v>69.112228559609733</v>
          </cell>
          <cell r="L12">
            <v>0</v>
          </cell>
          <cell r="M12">
            <v>88.199984197398152</v>
          </cell>
          <cell r="N12">
            <v>157.3122127570079</v>
          </cell>
          <cell r="O12">
            <v>126.30679632873408</v>
          </cell>
          <cell r="P12">
            <v>0.24547702363994059</v>
          </cell>
          <cell r="Q12">
            <v>0.67291930595089966</v>
          </cell>
          <cell r="R12">
            <v>157.9851320629588</v>
          </cell>
          <cell r="S12">
            <v>0.39253610214616652</v>
          </cell>
          <cell r="T12">
            <v>62.014867937041203</v>
          </cell>
          <cell r="U12">
            <v>220</v>
          </cell>
          <cell r="V12">
            <v>220</v>
          </cell>
          <cell r="W12" t="str">
            <v>bez zmian</v>
          </cell>
        </row>
        <row r="13">
          <cell r="C13">
            <v>8</v>
          </cell>
          <cell r="D13" t="str">
            <v>87.034</v>
          </cell>
          <cell r="E13" t="str">
            <v>WYKONANIE TK GARDŁA BEZ KONTRASTU iv.</v>
          </cell>
          <cell r="F13" t="str">
            <v>310-008</v>
          </cell>
          <cell r="G13">
            <v>6.0599999999999994E-3</v>
          </cell>
          <cell r="H13">
            <v>21.48986</v>
          </cell>
          <cell r="I13">
            <v>0</v>
          </cell>
          <cell r="J13">
            <v>47.616308559609735</v>
          </cell>
          <cell r="K13">
            <v>69.112228559609733</v>
          </cell>
          <cell r="L13">
            <v>0</v>
          </cell>
          <cell r="M13">
            <v>88.199984197398152</v>
          </cell>
          <cell r="N13">
            <v>157.3122127570079</v>
          </cell>
          <cell r="O13">
            <v>126.30679632873408</v>
          </cell>
          <cell r="P13">
            <v>0.24547702363994059</v>
          </cell>
          <cell r="Q13">
            <v>0.67291930595089966</v>
          </cell>
          <cell r="R13">
            <v>157.9851320629588</v>
          </cell>
          <cell r="S13">
            <v>0.39253610214616652</v>
          </cell>
          <cell r="T13">
            <v>62.014867937041203</v>
          </cell>
          <cell r="U13">
            <v>220</v>
          </cell>
          <cell r="V13">
            <v>220</v>
          </cell>
          <cell r="W13" t="str">
            <v>bez zmian</v>
          </cell>
        </row>
        <row r="14">
          <cell r="C14">
            <v>9</v>
          </cell>
          <cell r="D14" t="str">
            <v>87.034</v>
          </cell>
          <cell r="E14" t="str">
            <v>WYKONANIE TK KRTANI BEZ KONTRASTU iv.</v>
          </cell>
          <cell r="F14" t="str">
            <v>310-009</v>
          </cell>
          <cell r="G14">
            <v>6.0599999999999994E-3</v>
          </cell>
          <cell r="H14">
            <v>21.48986</v>
          </cell>
          <cell r="I14">
            <v>0</v>
          </cell>
          <cell r="J14">
            <v>47.616308559609735</v>
          </cell>
          <cell r="K14">
            <v>69.112228559609733</v>
          </cell>
          <cell r="L14">
            <v>0</v>
          </cell>
          <cell r="M14">
            <v>88.199984197398152</v>
          </cell>
          <cell r="N14">
            <v>157.3122127570079</v>
          </cell>
          <cell r="O14">
            <v>126.30679632873408</v>
          </cell>
          <cell r="P14">
            <v>0.24547702363994059</v>
          </cell>
          <cell r="Q14">
            <v>0.67291930595089966</v>
          </cell>
          <cell r="R14">
            <v>157.9851320629588</v>
          </cell>
          <cell r="S14">
            <v>0.39253610214616652</v>
          </cell>
          <cell r="T14">
            <v>62.014867937041203</v>
          </cell>
          <cell r="U14">
            <v>220</v>
          </cell>
          <cell r="V14">
            <v>220</v>
          </cell>
          <cell r="W14" t="str">
            <v>bez zmian</v>
          </cell>
        </row>
        <row r="15">
          <cell r="C15">
            <v>10</v>
          </cell>
          <cell r="D15" t="str">
            <v>87.034</v>
          </cell>
          <cell r="E15" t="str">
            <v>WYKONANIE TK TWARZOCZASZKI BEZ KONTRASTU iv.</v>
          </cell>
          <cell r="F15" t="str">
            <v>310-010</v>
          </cell>
          <cell r="G15">
            <v>6.0599999999999994E-3</v>
          </cell>
          <cell r="H15">
            <v>21.48986</v>
          </cell>
          <cell r="I15">
            <v>0</v>
          </cell>
          <cell r="J15">
            <v>56.546707018584655</v>
          </cell>
          <cell r="K15">
            <v>78.042627018584653</v>
          </cell>
          <cell r="L15">
            <v>0</v>
          </cell>
          <cell r="M15">
            <v>104.74181674983137</v>
          </cell>
          <cell r="N15">
            <v>182.78444376841603</v>
          </cell>
          <cell r="O15">
            <v>152.31343416214457</v>
          </cell>
          <cell r="P15">
            <v>0.2000546424147569</v>
          </cell>
          <cell r="Q15">
            <v>0.799124753510013</v>
          </cell>
          <cell r="R15">
            <v>183.58356852192603</v>
          </cell>
          <cell r="S15">
            <v>0.2</v>
          </cell>
          <cell r="T15">
            <v>36.716713704385207</v>
          </cell>
          <cell r="U15">
            <v>220</v>
          </cell>
          <cell r="V15">
            <v>220</v>
          </cell>
          <cell r="W15" t="str">
            <v>bez zmian</v>
          </cell>
        </row>
        <row r="16">
          <cell r="C16">
            <v>11</v>
          </cell>
          <cell r="D16" t="str">
            <v>87.035</v>
          </cell>
          <cell r="E16" t="str">
            <v>WYKONANIE TK OCZODOŁÓW BEZ I Z KONTRASTEM iv.</v>
          </cell>
          <cell r="F16" t="str">
            <v>310-011</v>
          </cell>
          <cell r="G16">
            <v>126.67483000000003</v>
          </cell>
          <cell r="H16">
            <v>97.21626000000002</v>
          </cell>
          <cell r="I16">
            <v>0</v>
          </cell>
          <cell r="J16">
            <v>58.332786710379644</v>
          </cell>
          <cell r="K16">
            <v>282.22387671037967</v>
          </cell>
          <cell r="L16">
            <v>0</v>
          </cell>
          <cell r="M16">
            <v>108.05018326031802</v>
          </cell>
          <cell r="N16">
            <v>390.27405997069769</v>
          </cell>
          <cell r="O16">
            <v>353.55420416214463</v>
          </cell>
          <cell r="P16">
            <v>0.10385919719317735</v>
          </cell>
          <cell r="Q16">
            <v>0.82436584302183569</v>
          </cell>
          <cell r="R16">
            <v>391.09842581371953</v>
          </cell>
          <cell r="S16">
            <v>0.20174352280277741</v>
          </cell>
          <cell r="T16">
            <v>78.90157418628047</v>
          </cell>
          <cell r="U16">
            <v>470</v>
          </cell>
          <cell r="V16">
            <v>450</v>
          </cell>
          <cell r="W16">
            <v>4.4444444444444446E-2</v>
          </cell>
          <cell r="X16">
            <v>470</v>
          </cell>
        </row>
        <row r="17">
          <cell r="C17">
            <v>12</v>
          </cell>
          <cell r="D17" t="str">
            <v>87.035</v>
          </cell>
          <cell r="E17" t="str">
            <v>WYKONANIE TK GARDŁA BEZ I Z KONTRASTEM iv.</v>
          </cell>
          <cell r="F17" t="str">
            <v>310-012</v>
          </cell>
          <cell r="G17">
            <v>126.67483000000003</v>
          </cell>
          <cell r="H17">
            <v>97.176260000000013</v>
          </cell>
          <cell r="I17">
            <v>0</v>
          </cell>
          <cell r="J17">
            <v>61.231692228939679</v>
          </cell>
          <cell r="K17">
            <v>285.08278222893972</v>
          </cell>
          <cell r="L17">
            <v>0</v>
          </cell>
          <cell r="M17">
            <v>113.41984396399607</v>
          </cell>
          <cell r="N17">
            <v>398.50262619293579</v>
          </cell>
          <cell r="O17">
            <v>360.02444667319361</v>
          </cell>
          <cell r="P17">
            <v>0.10687657428627377</v>
          </cell>
          <cell r="Q17">
            <v>0.86533351877361264</v>
          </cell>
          <cell r="R17">
            <v>399.36795971170943</v>
          </cell>
          <cell r="S17">
            <v>0.20189912166838866</v>
          </cell>
          <cell r="T17">
            <v>80.632040288290568</v>
          </cell>
          <cell r="U17">
            <v>480</v>
          </cell>
          <cell r="V17">
            <v>480</v>
          </cell>
          <cell r="W17" t="str">
            <v>bez zmian</v>
          </cell>
        </row>
        <row r="18">
          <cell r="C18">
            <v>13</v>
          </cell>
          <cell r="D18" t="str">
            <v>87.035</v>
          </cell>
          <cell r="E18" t="str">
            <v>WYKONANIE TK TWARZOCZASZKI BEZ I Z KONTRASTEM iv.</v>
          </cell>
          <cell r="F18" t="str">
            <v>310-013</v>
          </cell>
          <cell r="G18">
            <v>126.67483000000003</v>
          </cell>
          <cell r="H18">
            <v>97.176260000000013</v>
          </cell>
          <cell r="I18">
            <v>0</v>
          </cell>
          <cell r="J18">
            <v>61.231692228939679</v>
          </cell>
          <cell r="K18">
            <v>285.08278222893972</v>
          </cell>
          <cell r="L18">
            <v>0</v>
          </cell>
          <cell r="M18">
            <v>113.41984396399607</v>
          </cell>
          <cell r="N18">
            <v>398.50262619293579</v>
          </cell>
          <cell r="O18">
            <v>360.02444667319361</v>
          </cell>
          <cell r="P18">
            <v>0.10687657428627377</v>
          </cell>
          <cell r="Q18">
            <v>0.86533351877361264</v>
          </cell>
          <cell r="R18">
            <v>399.36795971170943</v>
          </cell>
          <cell r="S18">
            <v>0.20189912166838866</v>
          </cell>
          <cell r="T18">
            <v>80.632040288290568</v>
          </cell>
          <cell r="U18">
            <v>480</v>
          </cell>
          <cell r="V18">
            <v>480</v>
          </cell>
          <cell r="W18" t="str">
            <v>bez zmian</v>
          </cell>
        </row>
        <row r="19">
          <cell r="C19">
            <v>14</v>
          </cell>
          <cell r="D19" t="str">
            <v>87.035</v>
          </cell>
          <cell r="E19" t="str">
            <v>WYKONANIE TK KRTANI BEZ I Z KONTRASTEM iv.</v>
          </cell>
          <cell r="F19" t="str">
            <v>310-014</v>
          </cell>
          <cell r="G19">
            <v>126.67483000000003</v>
          </cell>
          <cell r="H19">
            <v>97.176260000000013</v>
          </cell>
          <cell r="I19">
            <v>0</v>
          </cell>
          <cell r="J19">
            <v>61.231692228939679</v>
          </cell>
          <cell r="K19">
            <v>285.08278222893972</v>
          </cell>
          <cell r="L19">
            <v>0</v>
          </cell>
          <cell r="M19">
            <v>113.41984396399607</v>
          </cell>
          <cell r="N19">
            <v>398.50262619293579</v>
          </cell>
          <cell r="O19">
            <v>360.02444667319361</v>
          </cell>
          <cell r="P19">
            <v>0.10687657428627377</v>
          </cell>
          <cell r="Q19">
            <v>0.86533351877361264</v>
          </cell>
          <cell r="R19">
            <v>399.36795971170943</v>
          </cell>
          <cell r="S19">
            <v>0.20189912166838866</v>
          </cell>
          <cell r="T19">
            <v>80.632040288290568</v>
          </cell>
          <cell r="U19">
            <v>480</v>
          </cell>
          <cell r="V19">
            <v>480</v>
          </cell>
          <cell r="W19" t="str">
            <v>bez zmian</v>
          </cell>
        </row>
        <row r="20">
          <cell r="C20">
            <v>15</v>
          </cell>
          <cell r="D20" t="str">
            <v>87.034</v>
          </cell>
          <cell r="E20" t="str">
            <v>WYKONANIE TK SZYI BEZ  KONTRASTU iv.</v>
          </cell>
          <cell r="F20" t="str">
            <v>310-015</v>
          </cell>
          <cell r="G20">
            <v>6.0599999999999994E-3</v>
          </cell>
          <cell r="H20">
            <v>21.48986</v>
          </cell>
          <cell r="I20">
            <v>0</v>
          </cell>
          <cell r="J20">
            <v>47.616308559609735</v>
          </cell>
          <cell r="K20">
            <v>69.112228559609733</v>
          </cell>
          <cell r="L20">
            <v>0</v>
          </cell>
          <cell r="M20">
            <v>88.199984197398152</v>
          </cell>
          <cell r="N20">
            <v>157.3122127570079</v>
          </cell>
          <cell r="O20">
            <v>126.30679632873408</v>
          </cell>
          <cell r="P20">
            <v>0.24547702363994059</v>
          </cell>
          <cell r="Q20">
            <v>0.67291930595089966</v>
          </cell>
          <cell r="R20">
            <v>157.9851320629588</v>
          </cell>
          <cell r="S20">
            <v>0.39253610214616652</v>
          </cell>
          <cell r="T20">
            <v>62.014867937041203</v>
          </cell>
          <cell r="U20">
            <v>220</v>
          </cell>
          <cell r="V20">
            <v>220</v>
          </cell>
          <cell r="W20" t="str">
            <v>bez zmian</v>
          </cell>
        </row>
        <row r="21">
          <cell r="C21">
            <v>16</v>
          </cell>
          <cell r="D21" t="str">
            <v>87.035</v>
          </cell>
          <cell r="E21" t="str">
            <v>WYKONANIE TK SZYI BEZ  I Z KONTRASTEM iv.</v>
          </cell>
          <cell r="F21" t="str">
            <v>310-016</v>
          </cell>
          <cell r="G21">
            <v>126.67483000000003</v>
          </cell>
          <cell r="H21">
            <v>97.176260000000013</v>
          </cell>
          <cell r="I21">
            <v>0</v>
          </cell>
          <cell r="J21">
            <v>61.231692228939679</v>
          </cell>
          <cell r="K21">
            <v>285.08278222893972</v>
          </cell>
          <cell r="L21">
            <v>0</v>
          </cell>
          <cell r="M21">
            <v>113.41984396399607</v>
          </cell>
          <cell r="N21">
            <v>398.50262619293579</v>
          </cell>
          <cell r="O21">
            <v>360.02444667319361</v>
          </cell>
          <cell r="P21">
            <v>0.10687657428627377</v>
          </cell>
          <cell r="Q21">
            <v>0.86533351877361264</v>
          </cell>
          <cell r="R21">
            <v>399.36795971170943</v>
          </cell>
          <cell r="S21">
            <v>0.20189912166838866</v>
          </cell>
          <cell r="T21">
            <v>80.632040288290568</v>
          </cell>
          <cell r="U21">
            <v>480</v>
          </cell>
          <cell r="V21">
            <v>480</v>
          </cell>
          <cell r="W21" t="str">
            <v>bez zmian</v>
          </cell>
        </row>
        <row r="22">
          <cell r="C22">
            <v>17</v>
          </cell>
          <cell r="D22" t="str">
            <v>87.033</v>
          </cell>
          <cell r="E22" t="str">
            <v>WYKONANIE TK  ANGIO TT SZYJNYCH Z KONTRASTEM iv.</v>
          </cell>
          <cell r="F22" t="str">
            <v>310-017</v>
          </cell>
          <cell r="G22">
            <v>126.95413000000002</v>
          </cell>
          <cell r="H22">
            <v>107.26626000000002</v>
          </cell>
          <cell r="I22">
            <v>0</v>
          </cell>
          <cell r="J22">
            <v>93.996033590708677</v>
          </cell>
          <cell r="K22">
            <v>328.2164235907087</v>
          </cell>
          <cell r="L22">
            <v>0</v>
          </cell>
          <cell r="M22">
            <v>174.10943704172266</v>
          </cell>
          <cell r="N22">
            <v>502.32586063243139</v>
          </cell>
          <cell r="O22">
            <v>447.07739870066558</v>
          </cell>
          <cell r="P22">
            <v>0.12357695131163773</v>
          </cell>
          <cell r="Q22">
            <v>1.3283630671792577</v>
          </cell>
          <cell r="R22">
            <v>503.65422369961067</v>
          </cell>
          <cell r="S22">
            <v>0.21114838573023872</v>
          </cell>
          <cell r="T22">
            <v>106.34577630038933</v>
          </cell>
          <cell r="U22">
            <v>610</v>
          </cell>
          <cell r="V22">
            <v>590</v>
          </cell>
          <cell r="W22">
            <v>3.3898305084745763E-2</v>
          </cell>
          <cell r="X22">
            <v>610</v>
          </cell>
        </row>
        <row r="23">
          <cell r="C23">
            <v>18</v>
          </cell>
          <cell r="D23" t="str">
            <v>87.031</v>
          </cell>
          <cell r="E23" t="str">
            <v xml:space="preserve">WYKONANIE TK NEURONAWIGACJA GŁOWY Z KONTRASTEM iv. </v>
          </cell>
          <cell r="F23" t="str">
            <v>310-018</v>
          </cell>
          <cell r="G23">
            <v>82.407330000000016</v>
          </cell>
          <cell r="H23">
            <v>17.36626</v>
          </cell>
          <cell r="I23">
            <v>0</v>
          </cell>
          <cell r="J23">
            <v>38.832615346532947</v>
          </cell>
          <cell r="K23">
            <v>138.60620534653296</v>
          </cell>
          <cell r="L23">
            <v>0</v>
          </cell>
          <cell r="M23">
            <v>71.929894683459651</v>
          </cell>
          <cell r="N23">
            <v>210.53610002999261</v>
          </cell>
          <cell r="O23">
            <v>189.09627399422897</v>
          </cell>
          <cell r="P23">
            <v>0.11338047854088319</v>
          </cell>
          <cell r="Q23">
            <v>0.54878711428321136</v>
          </cell>
          <cell r="R23">
            <v>211.08488714427583</v>
          </cell>
          <cell r="S23">
            <v>0.75284931576890302</v>
          </cell>
          <cell r="T23">
            <v>158.91511285572417</v>
          </cell>
          <cell r="U23">
            <v>370</v>
          </cell>
          <cell r="V23">
            <v>370</v>
          </cell>
          <cell r="W23" t="str">
            <v>bez zmian</v>
          </cell>
        </row>
        <row r="24">
          <cell r="C24">
            <v>19</v>
          </cell>
          <cell r="D24" t="str">
            <v>87.41</v>
          </cell>
          <cell r="E24" t="str">
            <v>WYKONANIE TK KLATKI PIERSIOWEJ BEZ KONTRASTU iv.</v>
          </cell>
          <cell r="F24" t="str">
            <v>310-019</v>
          </cell>
          <cell r="G24">
            <v>6.0599999999999994E-3</v>
          </cell>
          <cell r="H24">
            <v>21.48986</v>
          </cell>
          <cell r="I24">
            <v>0</v>
          </cell>
          <cell r="J24">
            <v>47.616308559609735</v>
          </cell>
          <cell r="K24">
            <v>69.112228559609733</v>
          </cell>
          <cell r="L24">
            <v>0</v>
          </cell>
          <cell r="M24">
            <v>88.199984197398152</v>
          </cell>
          <cell r="N24">
            <v>157.3122127570079</v>
          </cell>
          <cell r="O24">
            <v>126.30679632873408</v>
          </cell>
          <cell r="P24">
            <v>0.24547702363994059</v>
          </cell>
          <cell r="Q24">
            <v>0.67291930595089966</v>
          </cell>
          <cell r="R24">
            <v>157.9851320629588</v>
          </cell>
          <cell r="S24">
            <v>0.64572448435456042</v>
          </cell>
          <cell r="T24">
            <v>102.0148679370412</v>
          </cell>
          <cell r="U24">
            <v>260</v>
          </cell>
          <cell r="V24">
            <v>260</v>
          </cell>
          <cell r="W24" t="str">
            <v>bez zmian</v>
          </cell>
        </row>
        <row r="25">
          <cell r="C25">
            <v>20</v>
          </cell>
          <cell r="D25" t="str">
            <v>87.41</v>
          </cell>
          <cell r="E25" t="str">
            <v>WYKONANIE TK KOŚCI KLP (ŻEBER) BEZ KONTRASTU iv.</v>
          </cell>
          <cell r="F25" t="str">
            <v>310-020</v>
          </cell>
          <cell r="G25">
            <v>6.0599999999999994E-3</v>
          </cell>
          <cell r="H25">
            <v>21.48986</v>
          </cell>
          <cell r="I25">
            <v>0</v>
          </cell>
          <cell r="J25">
            <v>47.616308559609735</v>
          </cell>
          <cell r="K25">
            <v>69.112228559609733</v>
          </cell>
          <cell r="L25">
            <v>0</v>
          </cell>
          <cell r="M25">
            <v>88.199984197398152</v>
          </cell>
          <cell r="N25">
            <v>157.3122127570079</v>
          </cell>
          <cell r="O25">
            <v>126.30679632873408</v>
          </cell>
          <cell r="P25">
            <v>0.24547702363994059</v>
          </cell>
          <cell r="Q25">
            <v>0.67291930595089966</v>
          </cell>
          <cell r="R25">
            <v>157.9851320629588</v>
          </cell>
          <cell r="S25">
            <v>0.64572448435456042</v>
          </cell>
          <cell r="T25">
            <v>102.0148679370412</v>
          </cell>
          <cell r="U25">
            <v>260</v>
          </cell>
          <cell r="V25">
            <v>260</v>
          </cell>
          <cell r="W25" t="str">
            <v>bez zmian</v>
          </cell>
        </row>
        <row r="26">
          <cell r="C26">
            <v>21</v>
          </cell>
          <cell r="D26" t="str">
            <v>87.41</v>
          </cell>
          <cell r="E26" t="str">
            <v>WYKONANIE TK KLATKI PIERSIOWEJ I NADBRZUSZA BEZ KONTRASTU iv.</v>
          </cell>
          <cell r="F26" t="str">
            <v>310-021</v>
          </cell>
          <cell r="G26">
            <v>6.0599999999999994E-3</v>
          </cell>
          <cell r="H26">
            <v>21.48986</v>
          </cell>
          <cell r="I26">
            <v>0</v>
          </cell>
          <cell r="J26">
            <v>62.54902648121422</v>
          </cell>
          <cell r="K26">
            <v>84.044946481214225</v>
          </cell>
          <cell r="L26">
            <v>0</v>
          </cell>
          <cell r="M26">
            <v>115.85995038442242</v>
          </cell>
          <cell r="N26">
            <v>199.90489686563666</v>
          </cell>
          <cell r="O26">
            <v>157.05391144804383</v>
          </cell>
          <cell r="P26">
            <v>0.27284252281592281</v>
          </cell>
          <cell r="Q26">
            <v>0.88395024227783381</v>
          </cell>
          <cell r="R26">
            <v>200.78884710791448</v>
          </cell>
          <cell r="S26">
            <v>0.29489263843555186</v>
          </cell>
          <cell r="T26">
            <v>59.211152892085529</v>
          </cell>
          <cell r="U26">
            <v>260</v>
          </cell>
          <cell r="V26">
            <v>260</v>
          </cell>
          <cell r="W26" t="str">
            <v>bez zmian</v>
          </cell>
        </row>
        <row r="27">
          <cell r="C27">
            <v>22</v>
          </cell>
          <cell r="D27" t="str">
            <v>87.41 
88.01</v>
          </cell>
          <cell r="E27" t="str">
            <v>WYKONANIE TK KLATKI PIERSIOWEJ I JAMY BRZUSZNEJ BEZ KONTRASTU iv. + KONTRAST DOUSTNY</v>
          </cell>
          <cell r="F27" t="str">
            <v>310-022</v>
          </cell>
          <cell r="G27">
            <v>23.431060000000002</v>
          </cell>
          <cell r="H27">
            <v>21.48986</v>
          </cell>
          <cell r="I27">
            <v>0</v>
          </cell>
          <cell r="J27">
            <v>71.401530972424197</v>
          </cell>
          <cell r="K27">
            <v>116.32245097242421</v>
          </cell>
          <cell r="L27">
            <v>0</v>
          </cell>
          <cell r="M27">
            <v>132.25749945638927</v>
          </cell>
          <cell r="N27">
            <v>248.57995042881348</v>
          </cell>
          <cell r="O27">
            <v>204.32691251469987</v>
          </cell>
          <cell r="P27">
            <v>0.21657958498702373</v>
          </cell>
          <cell r="Q27">
            <v>1.0090548830690196</v>
          </cell>
          <cell r="R27">
            <v>249.58900531188249</v>
          </cell>
          <cell r="S27">
            <v>0.80296403456429133</v>
          </cell>
          <cell r="T27">
            <v>200.41099468811751</v>
          </cell>
          <cell r="U27">
            <v>450</v>
          </cell>
          <cell r="V27">
            <v>450</v>
          </cell>
          <cell r="W27" t="str">
            <v>bez zmian</v>
          </cell>
        </row>
        <row r="28">
          <cell r="C28">
            <v>23</v>
          </cell>
          <cell r="D28" t="str">
            <v>87.41 
88.01
88.01</v>
          </cell>
          <cell r="E28" t="str">
            <v>WYKONANIE TK KLATKI PIERSIOWEJ JAMY BRZUSZNEJ I MIEDNICY BEZ  KONTRASTU iv. +  KONTRAST DOUSTNY + WLEWKA</v>
          </cell>
          <cell r="F28" t="str">
            <v>310-023</v>
          </cell>
          <cell r="G28">
            <v>36.523120000000006</v>
          </cell>
          <cell r="H28">
            <v>23.369860000000003</v>
          </cell>
          <cell r="I28">
            <v>0</v>
          </cell>
          <cell r="J28">
            <v>81.844689419551415</v>
          </cell>
          <cell r="K28">
            <v>141.73766941955142</v>
          </cell>
          <cell r="L28">
            <v>0</v>
          </cell>
          <cell r="M28">
            <v>151.60142673404582</v>
          </cell>
          <cell r="N28">
            <v>293.33909615359721</v>
          </cell>
          <cell r="O28">
            <v>242.95095935215818</v>
          </cell>
          <cell r="P28">
            <v>0.20740044384184245</v>
          </cell>
          <cell r="Q28">
            <v>1.1566388337521911</v>
          </cell>
          <cell r="R28">
            <v>294.49573498734941</v>
          </cell>
          <cell r="S28">
            <v>1.376944440401046</v>
          </cell>
          <cell r="T28">
            <v>405.50426501265059</v>
          </cell>
          <cell r="U28">
            <v>700</v>
          </cell>
          <cell r="V28">
            <v>650</v>
          </cell>
          <cell r="W28">
            <v>7.6923076923076927E-2</v>
          </cell>
          <cell r="X28">
            <v>700</v>
          </cell>
        </row>
        <row r="29">
          <cell r="C29">
            <v>24</v>
          </cell>
          <cell r="D29" t="str">
            <v>87.411</v>
          </cell>
          <cell r="E29" t="str">
            <v>WYKONANIE TK KLATKI PIERSIOWEJ Z KONTRASTEM iv.</v>
          </cell>
          <cell r="F29" t="str">
            <v>310-024</v>
          </cell>
          <cell r="G29">
            <v>126.35913000000002</v>
          </cell>
          <cell r="H29">
            <v>97.176260000000013</v>
          </cell>
          <cell r="I29">
            <v>0</v>
          </cell>
          <cell r="J29">
            <v>76.164410150544157</v>
          </cell>
          <cell r="K29">
            <v>299.69980015054421</v>
          </cell>
          <cell r="L29">
            <v>0</v>
          </cell>
          <cell r="M29">
            <v>141.07981015102033</v>
          </cell>
          <cell r="N29">
            <v>440.7796103015645</v>
          </cell>
          <cell r="O29">
            <v>390.45586179250336</v>
          </cell>
          <cell r="P29">
            <v>0.12888460241840158</v>
          </cell>
          <cell r="Q29">
            <v>1.0763644551005467</v>
          </cell>
          <cell r="R29">
            <v>441.85597475666503</v>
          </cell>
          <cell r="S29">
            <v>0.2</v>
          </cell>
          <cell r="T29">
            <v>88.37119495133301</v>
          </cell>
          <cell r="U29">
            <v>530</v>
          </cell>
          <cell r="V29">
            <v>520</v>
          </cell>
          <cell r="W29">
            <v>1.9230769230769232E-2</v>
          </cell>
          <cell r="X29">
            <v>530</v>
          </cell>
        </row>
        <row r="30">
          <cell r="C30">
            <v>25</v>
          </cell>
          <cell r="D30" t="str">
            <v>87.411</v>
          </cell>
          <cell r="E30" t="str">
            <v>WYKONANIE TK KLATKI PIERSIOWEJ BEZ I Z KONTRASTEM iv.</v>
          </cell>
          <cell r="F30" t="str">
            <v>310-025</v>
          </cell>
          <cell r="G30">
            <v>126.35913000000002</v>
          </cell>
          <cell r="H30">
            <v>97.176260000000013</v>
          </cell>
          <cell r="I30">
            <v>0</v>
          </cell>
          <cell r="J30">
            <v>91.097128072148649</v>
          </cell>
          <cell r="K30">
            <v>314.63251807214868</v>
          </cell>
          <cell r="L30">
            <v>0</v>
          </cell>
          <cell r="M30">
            <v>168.73977633804463</v>
          </cell>
          <cell r="N30">
            <v>483.37229441019332</v>
          </cell>
          <cell r="O30">
            <v>421.20297691181304</v>
          </cell>
          <cell r="P30">
            <v>0.14759942570727991</v>
          </cell>
          <cell r="Q30">
            <v>1.2873953914274809</v>
          </cell>
          <cell r="R30">
            <v>484.6596898016208</v>
          </cell>
          <cell r="S30">
            <v>0.19671598898064652</v>
          </cell>
          <cell r="T30">
            <v>95.3403101983792</v>
          </cell>
          <cell r="U30">
            <v>580</v>
          </cell>
          <cell r="V30">
            <v>570</v>
          </cell>
          <cell r="W30">
            <v>1.7543859649122806E-2</v>
          </cell>
          <cell r="X30">
            <v>580</v>
          </cell>
        </row>
        <row r="31">
          <cell r="C31">
            <v>26</v>
          </cell>
          <cell r="D31" t="str">
            <v>87.411
88.011</v>
          </cell>
          <cell r="E31" t="str">
            <v>WYKONANIE TK KLATKI PIERSIOWEJ I JAMY BRZUSZNEJ Z KONTRASTEM iv.+ KONTRAST DOUSTNY</v>
          </cell>
          <cell r="F31" t="str">
            <v>310-026</v>
          </cell>
          <cell r="G31">
            <v>149.78413000000003</v>
          </cell>
          <cell r="H31">
            <v>97.176260000000013</v>
          </cell>
          <cell r="I31">
            <v>0</v>
          </cell>
          <cell r="J31">
            <v>91.097128072148649</v>
          </cell>
          <cell r="K31">
            <v>338.0575180721487</v>
          </cell>
          <cell r="L31">
            <v>0</v>
          </cell>
          <cell r="M31">
            <v>168.73977633804463</v>
          </cell>
          <cell r="N31">
            <v>506.79729441019333</v>
          </cell>
          <cell r="O31">
            <v>444.62797691181311</v>
          </cell>
          <cell r="P31">
            <v>0.13982322464317354</v>
          </cell>
          <cell r="Q31">
            <v>1.2873953914274809</v>
          </cell>
          <cell r="R31">
            <v>508.08468980162081</v>
          </cell>
          <cell r="S31">
            <v>0.27931428174659095</v>
          </cell>
          <cell r="T31">
            <v>141.91531019837919</v>
          </cell>
          <cell r="U31">
            <v>650</v>
          </cell>
          <cell r="V31">
            <v>650</v>
          </cell>
          <cell r="W31" t="str">
            <v>bez zmian</v>
          </cell>
        </row>
        <row r="32">
          <cell r="C32">
            <v>27</v>
          </cell>
          <cell r="D32" t="str">
            <v>87.411</v>
          </cell>
          <cell r="E32" t="str">
            <v>WYKONANIE TK KLATKI PIERSIOWEJ I NADBRZUSZA Z KONTRASTEM iv.</v>
          </cell>
          <cell r="F32" t="str">
            <v>310-027</v>
          </cell>
          <cell r="G32">
            <v>126.35913000000002</v>
          </cell>
          <cell r="H32">
            <v>97.176260000000013</v>
          </cell>
          <cell r="I32">
            <v>0</v>
          </cell>
          <cell r="J32">
            <v>76.164410150544157</v>
          </cell>
          <cell r="K32">
            <v>299.69980015054421</v>
          </cell>
          <cell r="L32">
            <v>0</v>
          </cell>
          <cell r="M32">
            <v>141.07981015102033</v>
          </cell>
          <cell r="N32">
            <v>440.7796103015645</v>
          </cell>
          <cell r="O32">
            <v>390.45586179250336</v>
          </cell>
          <cell r="P32">
            <v>0.12888460241840158</v>
          </cell>
          <cell r="Q32">
            <v>1.0763644551005467</v>
          </cell>
          <cell r="R32">
            <v>441.85597475666503</v>
          </cell>
          <cell r="S32">
            <v>0.2</v>
          </cell>
          <cell r="T32">
            <v>88.37119495133301</v>
          </cell>
          <cell r="U32">
            <v>530</v>
          </cell>
          <cell r="V32">
            <v>520</v>
          </cell>
          <cell r="W32">
            <v>1.9230769230769232E-2</v>
          </cell>
          <cell r="X32">
            <v>530</v>
          </cell>
        </row>
        <row r="33">
          <cell r="C33">
            <v>28</v>
          </cell>
          <cell r="D33" t="str">
            <v>87.411
88.011
88.011</v>
          </cell>
          <cell r="E33" t="str">
            <v>WYKONANIE TK KLATKI PIERSIOWEJ JAMY BRZUSZNEJ I MIEDNICY Z KONTRASTEM iv.+ KONTRAST DOUSTNY (BADANIE FAZOWE)</v>
          </cell>
          <cell r="F33" t="str">
            <v>310-028</v>
          </cell>
          <cell r="G33">
            <v>162.87619000000004</v>
          </cell>
          <cell r="H33">
            <v>98.33626000000001</v>
          </cell>
          <cell r="I33">
            <v>0</v>
          </cell>
          <cell r="J33">
            <v>91.097128072148649</v>
          </cell>
          <cell r="K33">
            <v>352.30957807214872</v>
          </cell>
          <cell r="L33">
            <v>0</v>
          </cell>
          <cell r="M33">
            <v>168.73977633804463</v>
          </cell>
          <cell r="N33">
            <v>521.04935441019336</v>
          </cell>
          <cell r="O33">
            <v>467.1584661896166</v>
          </cell>
          <cell r="P33">
            <v>0.1153589030723095</v>
          </cell>
          <cell r="Q33">
            <v>1.2873953914274809</v>
          </cell>
          <cell r="R33">
            <v>522.33674980162084</v>
          </cell>
          <cell r="S33">
            <v>0.34013163015210818</v>
          </cell>
          <cell r="T33">
            <v>177.66325019837916</v>
          </cell>
          <cell r="U33">
            <v>700</v>
          </cell>
          <cell r="V33">
            <v>700</v>
          </cell>
          <cell r="W33" t="str">
            <v>bez zmian</v>
          </cell>
          <cell r="X33">
            <v>700</v>
          </cell>
        </row>
        <row r="34">
          <cell r="C34">
            <v>29</v>
          </cell>
          <cell r="D34" t="str">
            <v>87.411
87.037
88.011
88.011</v>
          </cell>
          <cell r="E34" t="str">
            <v>WYKONANIE TK SZYI KLATKI PIERSIOWEJ JAMY BRZUSZNEJ I MIEDNICY Z KONTRASTEM iv. +  KONTRAST DOUSTNY</v>
          </cell>
          <cell r="F34" t="str">
            <v>310-029</v>
          </cell>
          <cell r="G34">
            <v>149.81443000000002</v>
          </cell>
          <cell r="H34">
            <v>97.176260000000013</v>
          </cell>
          <cell r="I34">
            <v>0</v>
          </cell>
          <cell r="J34">
            <v>106.02984599375313</v>
          </cell>
          <cell r="K34">
            <v>353.02053599375313</v>
          </cell>
          <cell r="L34">
            <v>0</v>
          </cell>
          <cell r="M34">
            <v>196.39974252506889</v>
          </cell>
          <cell r="N34">
            <v>549.42027851882199</v>
          </cell>
          <cell r="O34">
            <v>475.40144203112283</v>
          </cell>
          <cell r="P34">
            <v>0.15569754305215888</v>
          </cell>
          <cell r="Q34">
            <v>1.498426327754415</v>
          </cell>
          <cell r="R34">
            <v>550.91870484657636</v>
          </cell>
          <cell r="S34">
            <v>0.27060488932743865</v>
          </cell>
          <cell r="T34">
            <v>149.08129515342364</v>
          </cell>
          <cell r="U34">
            <v>700</v>
          </cell>
          <cell r="V34">
            <v>700</v>
          </cell>
          <cell r="W34" t="str">
            <v>bez zmian</v>
          </cell>
        </row>
        <row r="35">
          <cell r="C35">
            <v>30</v>
          </cell>
          <cell r="D35" t="str">
            <v>87.413</v>
          </cell>
          <cell r="E35" t="str">
            <v>WYKONANIE TK KLATKI PIERSIOWEJ Z KONTRASTEM iv.+ KONTRAST DOUSTNY</v>
          </cell>
          <cell r="F35" t="str">
            <v>310-030</v>
          </cell>
          <cell r="G35">
            <v>149.81443000000002</v>
          </cell>
          <cell r="H35">
            <v>97.176260000000013</v>
          </cell>
          <cell r="I35">
            <v>0</v>
          </cell>
          <cell r="J35">
            <v>76.164410150544157</v>
          </cell>
          <cell r="K35">
            <v>323.15510015054417</v>
          </cell>
          <cell r="L35">
            <v>0</v>
          </cell>
          <cell r="M35">
            <v>141.07981015102033</v>
          </cell>
          <cell r="N35">
            <v>464.23491030156447</v>
          </cell>
          <cell r="O35">
            <v>413.90721179250335</v>
          </cell>
          <cell r="P35">
            <v>0.12159174103564786</v>
          </cell>
          <cell r="Q35">
            <v>1.0763644551005467</v>
          </cell>
          <cell r="R35">
            <v>465.311274756665</v>
          </cell>
          <cell r="S35">
            <v>0.2034954456946107</v>
          </cell>
          <cell r="T35">
            <v>94.688725243335</v>
          </cell>
          <cell r="U35">
            <v>560</v>
          </cell>
          <cell r="V35">
            <v>550</v>
          </cell>
          <cell r="W35">
            <v>1.8181818181818181E-2</v>
          </cell>
          <cell r="X35">
            <v>560</v>
          </cell>
        </row>
        <row r="36">
          <cell r="C36">
            <v>31</v>
          </cell>
          <cell r="D36" t="str">
            <v>87.41
87.036
88.01
88.01</v>
          </cell>
          <cell r="E36" t="str">
            <v>WYKONANIE TK SZYI KLATKI PIERSIOWEJ JAMY BRZUSZNEJ I MIEDNICY BEZ KONTRASTU iv. +  KONTRAST DOUSTNY</v>
          </cell>
          <cell r="F36" t="str">
            <v>310-031</v>
          </cell>
          <cell r="G36">
            <v>35.173860000000005</v>
          </cell>
          <cell r="H36">
            <v>12.789860000000003</v>
          </cell>
          <cell r="I36">
            <v>0</v>
          </cell>
          <cell r="J36">
            <v>81.844689419551415</v>
          </cell>
          <cell r="K36">
            <v>129.80840941955142</v>
          </cell>
          <cell r="L36">
            <v>0</v>
          </cell>
          <cell r="M36">
            <v>151.60142673404582</v>
          </cell>
          <cell r="N36">
            <v>281.40983615359721</v>
          </cell>
          <cell r="O36">
            <v>231.53819935215819</v>
          </cell>
          <cell r="P36">
            <v>0.21539269520528112</v>
          </cell>
          <cell r="Q36">
            <v>1.1566388337521911</v>
          </cell>
          <cell r="R36">
            <v>282.56647498734941</v>
          </cell>
          <cell r="S36">
            <v>0.76949512507591411</v>
          </cell>
          <cell r="T36">
            <v>217.43352501265059</v>
          </cell>
          <cell r="U36">
            <v>500</v>
          </cell>
          <cell r="V36">
            <v>500</v>
          </cell>
          <cell r="W36" t="str">
            <v>bez zmian</v>
          </cell>
        </row>
        <row r="37">
          <cell r="C37">
            <v>32</v>
          </cell>
          <cell r="D37" t="str">
            <v>87.415</v>
          </cell>
          <cell r="E37" t="str">
            <v>WYKONANIE TK KLATKI PIERSIOWEJ ANGIO - ZATOROWOŚĆ PŁUCNA Z KONTRASTEM iv.</v>
          </cell>
          <cell r="F37" t="str">
            <v>310-032</v>
          </cell>
          <cell r="G37">
            <v>126.14175</v>
          </cell>
          <cell r="H37">
            <v>107.26626000000002</v>
          </cell>
          <cell r="I37">
            <v>0</v>
          </cell>
          <cell r="J37">
            <v>93.996033590708677</v>
          </cell>
          <cell r="K37">
            <v>327.40404359070868</v>
          </cell>
          <cell r="L37">
            <v>0</v>
          </cell>
          <cell r="M37">
            <v>174.10943704172266</v>
          </cell>
          <cell r="N37">
            <v>501.51348063243131</v>
          </cell>
          <cell r="O37">
            <v>446.26368870066563</v>
          </cell>
          <cell r="P37">
            <v>0.12380525982884719</v>
          </cell>
          <cell r="Q37">
            <v>1.3283630671792577</v>
          </cell>
          <cell r="R37">
            <v>502.84184369961059</v>
          </cell>
          <cell r="S37">
            <v>0.21310508988668</v>
          </cell>
          <cell r="T37">
            <v>107.15815630038941</v>
          </cell>
          <cell r="U37">
            <v>610</v>
          </cell>
          <cell r="V37">
            <v>600</v>
          </cell>
          <cell r="W37">
            <v>1.6666666666666666E-2</v>
          </cell>
          <cell r="X37">
            <v>610</v>
          </cell>
        </row>
        <row r="38">
          <cell r="C38">
            <v>33</v>
          </cell>
          <cell r="D38" t="str">
            <v>88.01</v>
          </cell>
          <cell r="E38" t="str">
            <v>WYKONANIE TK NADNERCZY BEZ KONTRASTU iv.</v>
          </cell>
          <cell r="F38" t="str">
            <v>310-033</v>
          </cell>
          <cell r="G38">
            <v>1.2119999999999999E-2</v>
          </cell>
          <cell r="H38">
            <v>21.48986</v>
          </cell>
          <cell r="I38">
            <v>0</v>
          </cell>
          <cell r="J38">
            <v>47.616308559609735</v>
          </cell>
          <cell r="K38">
            <v>69.118288559609738</v>
          </cell>
          <cell r="L38">
            <v>0</v>
          </cell>
          <cell r="M38">
            <v>88.199984197398152</v>
          </cell>
          <cell r="N38">
            <v>157.31827275700789</v>
          </cell>
          <cell r="O38">
            <v>126.31206632873408</v>
          </cell>
          <cell r="P38">
            <v>0.24547303618308691</v>
          </cell>
          <cell r="Q38">
            <v>0.67291930595089966</v>
          </cell>
          <cell r="R38">
            <v>157.99119206295879</v>
          </cell>
          <cell r="S38">
            <v>0.64566136001044383</v>
          </cell>
          <cell r="T38">
            <v>102.00880793704121</v>
          </cell>
          <cell r="U38">
            <v>260</v>
          </cell>
          <cell r="V38">
            <v>260</v>
          </cell>
          <cell r="W38" t="str">
            <v>bez zmian</v>
          </cell>
        </row>
        <row r="39">
          <cell r="C39">
            <v>34</v>
          </cell>
          <cell r="D39" t="str">
            <v>88.01</v>
          </cell>
          <cell r="E39" t="str">
            <v>WYKONANIE TK WĄTROBY BEZ KONTRASTU iv. + KONTRAST  DOUSTNY</v>
          </cell>
          <cell r="F39" t="str">
            <v>310-034</v>
          </cell>
          <cell r="G39">
            <v>23.43712</v>
          </cell>
          <cell r="H39">
            <v>21.48986</v>
          </cell>
          <cell r="I39">
            <v>0</v>
          </cell>
          <cell r="J39">
            <v>68.502625453864169</v>
          </cell>
          <cell r="K39">
            <v>113.42960545386417</v>
          </cell>
          <cell r="L39">
            <v>0</v>
          </cell>
          <cell r="M39">
            <v>126.88783875271125</v>
          </cell>
          <cell r="N39">
            <v>240.31744420657543</v>
          </cell>
          <cell r="O39">
            <v>197.82194000365081</v>
          </cell>
          <cell r="P39">
            <v>0.21481694195365977</v>
          </cell>
          <cell r="Q39">
            <v>0.96808720731724274</v>
          </cell>
          <cell r="R39">
            <v>241.28553141389267</v>
          </cell>
          <cell r="S39">
            <v>0.24334019633108711</v>
          </cell>
          <cell r="T39">
            <v>58.71446858610733</v>
          </cell>
          <cell r="U39">
            <v>300</v>
          </cell>
          <cell r="V39">
            <v>300</v>
          </cell>
          <cell r="W39" t="str">
            <v>bez zmian</v>
          </cell>
        </row>
        <row r="40">
          <cell r="C40">
            <v>35</v>
          </cell>
          <cell r="D40" t="str">
            <v>88.01</v>
          </cell>
          <cell r="E40" t="str">
            <v>WYKONANIE TK MIEDNICY BEZ KONTRASTU iv.+ KONTRAST DOUSTNY</v>
          </cell>
          <cell r="F40" t="str">
            <v>310-035</v>
          </cell>
          <cell r="G40">
            <v>36.198860000000003</v>
          </cell>
          <cell r="H40">
            <v>23.369860000000003</v>
          </cell>
          <cell r="I40">
            <v>0</v>
          </cell>
          <cell r="J40">
            <v>71.479424940189148</v>
          </cell>
          <cell r="K40">
            <v>131.04814494018916</v>
          </cell>
          <cell r="L40">
            <v>0</v>
          </cell>
          <cell r="M40">
            <v>132.40178293685565</v>
          </cell>
          <cell r="N40">
            <v>263.44992787704484</v>
          </cell>
          <cell r="O40">
            <v>220.74289928145436</v>
          </cell>
          <cell r="P40">
            <v>0.19346954640265751</v>
          </cell>
          <cell r="Q40">
            <v>1.0101556898369473</v>
          </cell>
          <cell r="R40">
            <v>264.46008356688179</v>
          </cell>
          <cell r="S40">
            <v>0.21001247403399612</v>
          </cell>
          <cell r="T40">
            <v>55.539916433118208</v>
          </cell>
          <cell r="U40">
            <v>320</v>
          </cell>
          <cell r="V40">
            <v>310</v>
          </cell>
          <cell r="W40">
            <v>3.2258064516129031E-2</v>
          </cell>
          <cell r="X40">
            <v>320</v>
          </cell>
        </row>
        <row r="41">
          <cell r="C41">
            <v>36</v>
          </cell>
          <cell r="D41" t="str">
            <v>88.01</v>
          </cell>
          <cell r="E41" t="str">
            <v>WYKONANIE TK KOŚCI MIEDNICY BEZ KONTRASTU iv.</v>
          </cell>
          <cell r="F41" t="str">
            <v>310-036</v>
          </cell>
          <cell r="G41">
            <v>1.2119999999999999E-2</v>
          </cell>
          <cell r="H41">
            <v>21.48986</v>
          </cell>
          <cell r="I41">
            <v>0</v>
          </cell>
          <cell r="J41">
            <v>62.54902648121422</v>
          </cell>
          <cell r="K41">
            <v>84.051006481214216</v>
          </cell>
          <cell r="L41">
            <v>0</v>
          </cell>
          <cell r="M41">
            <v>115.85995038442242</v>
          </cell>
          <cell r="N41">
            <v>199.91095686563665</v>
          </cell>
          <cell r="O41">
            <v>157.05918144804383</v>
          </cell>
          <cell r="P41">
            <v>0.27283839774606528</v>
          </cell>
          <cell r="Q41">
            <v>0.88395024227783381</v>
          </cell>
          <cell r="R41">
            <v>200.79490710791447</v>
          </cell>
          <cell r="S41">
            <v>0.29485355851314776</v>
          </cell>
          <cell r="T41">
            <v>59.205092892085531</v>
          </cell>
          <cell r="U41">
            <v>260</v>
          </cell>
          <cell r="V41">
            <v>260</v>
          </cell>
          <cell r="W41" t="str">
            <v>bez zmian</v>
          </cell>
        </row>
        <row r="42">
          <cell r="C42">
            <v>37</v>
          </cell>
          <cell r="D42" t="str">
            <v>88.01
88.01</v>
          </cell>
          <cell r="E42" t="str">
            <v>WYKONANIE TK JAMY BRZUSZNEJ I MIEDNICY BEZ KONTRASTU iv.+ KONTRAST DOUSTNY + WLEWKA</v>
          </cell>
          <cell r="F42" t="str">
            <v>310-037</v>
          </cell>
          <cell r="G42">
            <v>36.523120000000006</v>
          </cell>
          <cell r="H42">
            <v>23.369860000000003</v>
          </cell>
          <cell r="I42">
            <v>0</v>
          </cell>
          <cell r="J42">
            <v>89.311048380353668</v>
          </cell>
          <cell r="K42">
            <v>149.20402838035369</v>
          </cell>
          <cell r="L42">
            <v>0</v>
          </cell>
          <cell r="M42">
            <v>165.43140982755799</v>
          </cell>
          <cell r="N42">
            <v>314.63543820791165</v>
          </cell>
          <cell r="O42">
            <v>258.32451691181308</v>
          </cell>
          <cell r="P42">
            <v>0.2179851992729053</v>
          </cell>
          <cell r="Q42">
            <v>1.2621543019156582</v>
          </cell>
          <cell r="R42">
            <v>315.89759250982729</v>
          </cell>
          <cell r="S42">
            <v>0.26623313847368546</v>
          </cell>
          <cell r="T42">
            <v>84.102407490172709</v>
          </cell>
          <cell r="U42">
            <v>400</v>
          </cell>
          <cell r="V42">
            <v>400</v>
          </cell>
          <cell r="W42" t="str">
            <v>bez zmian</v>
          </cell>
        </row>
        <row r="43">
          <cell r="C43">
            <v>38</v>
          </cell>
          <cell r="D43" t="str">
            <v>88.011</v>
          </cell>
          <cell r="E43" t="str">
            <v>WYKONANIE TK WĄTROBY Z KONTRASTEM iv. + KONTRAST DOUSTNY</v>
          </cell>
          <cell r="F43" t="str">
            <v>310-038</v>
          </cell>
          <cell r="G43">
            <v>152.98142999999999</v>
          </cell>
          <cell r="H43">
            <v>97.7864</v>
          </cell>
          <cell r="I43">
            <v>0</v>
          </cell>
          <cell r="J43">
            <v>76.164410150544157</v>
          </cell>
          <cell r="K43">
            <v>326.93224015054415</v>
          </cell>
          <cell r="L43">
            <v>0</v>
          </cell>
          <cell r="M43">
            <v>141.07981015102033</v>
          </cell>
          <cell r="N43">
            <v>468.0120503015645</v>
          </cell>
          <cell r="O43">
            <v>417.73728179250332</v>
          </cell>
          <cell r="P43">
            <v>0.12035020741585005</v>
          </cell>
          <cell r="Q43">
            <v>1.0763644551005467</v>
          </cell>
          <cell r="R43">
            <v>469.08841475666503</v>
          </cell>
          <cell r="S43">
            <v>0.20446376893168031</v>
          </cell>
          <cell r="T43">
            <v>95.911585243334969</v>
          </cell>
          <cell r="U43">
            <v>565</v>
          </cell>
          <cell r="V43">
            <v>550</v>
          </cell>
          <cell r="W43">
            <v>2.7272727272727271E-2</v>
          </cell>
          <cell r="X43">
            <v>565</v>
          </cell>
        </row>
        <row r="44">
          <cell r="C44">
            <v>39</v>
          </cell>
          <cell r="E44" t="str">
            <v>WYKONANIE TK MIEDNICY Z KONTRASTEM iv.+ KONTRAST DOUSTNY</v>
          </cell>
          <cell r="F44" t="str">
            <v>310-039</v>
          </cell>
          <cell r="G44">
            <v>152.98142999999999</v>
          </cell>
          <cell r="H44">
            <v>87.996260000000007</v>
          </cell>
          <cell r="I44">
            <v>0</v>
          </cell>
          <cell r="J44">
            <v>91.097128072148649</v>
          </cell>
          <cell r="K44">
            <v>332.07481807214867</v>
          </cell>
          <cell r="L44">
            <v>0</v>
          </cell>
          <cell r="M44">
            <v>168.73977633804463</v>
          </cell>
          <cell r="N44">
            <v>500.81459441019331</v>
          </cell>
          <cell r="O44">
            <v>438.7149769118131</v>
          </cell>
          <cell r="P44">
            <v>0.14154888883782732</v>
          </cell>
          <cell r="Q44">
            <v>1.2873953914274809</v>
          </cell>
          <cell r="R44">
            <v>502.10198980162079</v>
          </cell>
          <cell r="S44">
            <v>0.21489261622127695</v>
          </cell>
          <cell r="T44">
            <v>107.89801019837921</v>
          </cell>
          <cell r="U44">
            <v>610</v>
          </cell>
          <cell r="V44">
            <v>590</v>
          </cell>
          <cell r="W44">
            <v>3.3898305084745763E-2</v>
          </cell>
          <cell r="X44">
            <v>610</v>
          </cell>
        </row>
        <row r="45">
          <cell r="C45">
            <v>40</v>
          </cell>
          <cell r="D45" t="str">
            <v>88.011</v>
          </cell>
          <cell r="E45" t="str">
            <v>WYKONANIE TK JAMY BRZUSZNEJ I MIEDNICY BEZ I Z KONTRASTEM iv.+ KONTRAST DOUSTNY + WLEWKA</v>
          </cell>
          <cell r="F45" t="str">
            <v>310-040</v>
          </cell>
          <cell r="G45">
            <v>162.87619000000004</v>
          </cell>
          <cell r="H45">
            <v>98.33626000000001</v>
          </cell>
          <cell r="I45">
            <v>0</v>
          </cell>
          <cell r="J45">
            <v>91.097128072148649</v>
          </cell>
          <cell r="K45">
            <v>352.30957807214872</v>
          </cell>
          <cell r="L45">
            <v>0</v>
          </cell>
          <cell r="M45">
            <v>168.73977633804463</v>
          </cell>
          <cell r="N45">
            <v>521.04935441019336</v>
          </cell>
          <cell r="O45">
            <v>467.1584661896166</v>
          </cell>
          <cell r="P45">
            <v>0.1153589030723095</v>
          </cell>
          <cell r="Q45">
            <v>1.2873953914274809</v>
          </cell>
          <cell r="R45">
            <v>522.33674980162084</v>
          </cell>
          <cell r="S45">
            <v>0.24440794228410045</v>
          </cell>
          <cell r="T45">
            <v>127.66325019837916</v>
          </cell>
          <cell r="U45">
            <v>650</v>
          </cell>
          <cell r="V45">
            <v>650</v>
          </cell>
          <cell r="W45" t="str">
            <v>bez zmian</v>
          </cell>
        </row>
        <row r="46">
          <cell r="C46">
            <v>41</v>
          </cell>
          <cell r="D46" t="str">
            <v>88.011</v>
          </cell>
          <cell r="E46" t="str">
            <v>WYKONANIE TK JAMY BRZUSZNEJ I MIEDNICY Z KONTRASTEM iv.+ KONTRAST DOUSTNY+ WLEWKA</v>
          </cell>
          <cell r="F46" t="str">
            <v>310-041</v>
          </cell>
          <cell r="G46">
            <v>162.87619000000004</v>
          </cell>
          <cell r="H46">
            <v>98.33626000000001</v>
          </cell>
          <cell r="I46">
            <v>0</v>
          </cell>
          <cell r="J46">
            <v>91.097128072148649</v>
          </cell>
          <cell r="K46">
            <v>352.30957807214872</v>
          </cell>
          <cell r="L46">
            <v>0</v>
          </cell>
          <cell r="M46">
            <v>168.73977633804463</v>
          </cell>
          <cell r="N46">
            <v>521.04935441019336</v>
          </cell>
          <cell r="O46">
            <v>467.1584661896166</v>
          </cell>
          <cell r="P46">
            <v>0.1153589030723095</v>
          </cell>
          <cell r="Q46">
            <v>1.2873953914274809</v>
          </cell>
          <cell r="R46">
            <v>522.33674980162084</v>
          </cell>
          <cell r="S46">
            <v>0.20611846713689735</v>
          </cell>
          <cell r="T46">
            <v>107.66325019837916</v>
          </cell>
          <cell r="U46">
            <v>630</v>
          </cell>
          <cell r="V46">
            <v>610</v>
          </cell>
          <cell r="W46">
            <v>3.2786885245901641E-2</v>
          </cell>
          <cell r="X46">
            <v>630</v>
          </cell>
        </row>
        <row r="47">
          <cell r="C47">
            <v>42</v>
          </cell>
          <cell r="D47" t="str">
            <v>88.011</v>
          </cell>
          <cell r="E47" t="str">
            <v>WYKONANIE TK JAMY BRZUSZNEJ Z KONTRASTEM iv.+ KONTRAST DOUSTNY</v>
          </cell>
          <cell r="F47" t="str">
            <v>310-042</v>
          </cell>
          <cell r="G47">
            <v>152.98142999999999</v>
          </cell>
          <cell r="H47">
            <v>97.996260000000007</v>
          </cell>
          <cell r="I47">
            <v>0</v>
          </cell>
          <cell r="J47">
            <v>76.164410150544157</v>
          </cell>
          <cell r="K47">
            <v>327.14210015054414</v>
          </cell>
          <cell r="L47">
            <v>0</v>
          </cell>
          <cell r="M47">
            <v>141.07981015102033</v>
          </cell>
          <cell r="N47">
            <v>468.22191030156444</v>
          </cell>
          <cell r="O47">
            <v>448.7149769118131</v>
          </cell>
          <cell r="P47">
            <v>4.3472882327226348E-2</v>
          </cell>
          <cell r="Q47">
            <v>1.0763644551005467</v>
          </cell>
          <cell r="R47">
            <v>469.29827475666497</v>
          </cell>
          <cell r="S47">
            <v>0.20392515888313711</v>
          </cell>
          <cell r="T47">
            <v>95.701725243335034</v>
          </cell>
          <cell r="U47">
            <v>565</v>
          </cell>
          <cell r="V47">
            <v>600</v>
          </cell>
          <cell r="W47">
            <v>-5.8333333333333334E-2</v>
          </cell>
          <cell r="X47">
            <v>565</v>
          </cell>
        </row>
        <row r="48">
          <cell r="C48">
            <v>43</v>
          </cell>
          <cell r="D48" t="str">
            <v>88.011</v>
          </cell>
          <cell r="E48" t="str">
            <v>WYKONANIE TK TRZUSTKI BEZ I Z KONTRASTEM iv.+ KONTRAST DOUSTNY</v>
          </cell>
          <cell r="F48" t="str">
            <v>310-043</v>
          </cell>
          <cell r="G48">
            <v>152.98142999999999</v>
          </cell>
          <cell r="H48">
            <v>97.996260000000007</v>
          </cell>
          <cell r="I48">
            <v>0</v>
          </cell>
          <cell r="J48">
            <v>91.097128072148649</v>
          </cell>
          <cell r="K48">
            <v>342.07481807214867</v>
          </cell>
          <cell r="L48">
            <v>0</v>
          </cell>
          <cell r="M48">
            <v>168.73977633804463</v>
          </cell>
          <cell r="N48">
            <v>510.81459441019331</v>
          </cell>
          <cell r="O48">
            <v>448.7149769118131</v>
          </cell>
          <cell r="P48">
            <v>0.13839434985158694</v>
          </cell>
          <cell r="Q48">
            <v>1.2873953914274809</v>
          </cell>
          <cell r="R48">
            <v>512.10198980162079</v>
          </cell>
          <cell r="S48">
            <v>0.21069633070587557</v>
          </cell>
          <cell r="T48">
            <v>107.89801019837921</v>
          </cell>
          <cell r="U48">
            <v>620</v>
          </cell>
          <cell r="V48">
            <v>600</v>
          </cell>
          <cell r="W48">
            <v>3.3333333333333333E-2</v>
          </cell>
          <cell r="X48">
            <v>620</v>
          </cell>
        </row>
        <row r="49">
          <cell r="C49">
            <v>44</v>
          </cell>
          <cell r="D49" t="str">
            <v>88.011</v>
          </cell>
          <cell r="E49" t="str">
            <v>WYKONANIE TK NEREK BEZ I Z KONTRASTEM iv.+ KONTRAST DOUSTNY</v>
          </cell>
          <cell r="F49" t="str">
            <v>310-044</v>
          </cell>
          <cell r="G49">
            <v>152.98142999999999</v>
          </cell>
          <cell r="H49">
            <v>97.996260000000007</v>
          </cell>
          <cell r="I49">
            <v>0</v>
          </cell>
          <cell r="J49">
            <v>91.097128072148649</v>
          </cell>
          <cell r="K49">
            <v>342.07481807214867</v>
          </cell>
          <cell r="L49">
            <v>0</v>
          </cell>
          <cell r="M49">
            <v>168.73977633804463</v>
          </cell>
          <cell r="N49">
            <v>510.81459441019331</v>
          </cell>
          <cell r="O49">
            <v>448.7149769118131</v>
          </cell>
          <cell r="P49">
            <v>0.13839434985158694</v>
          </cell>
          <cell r="Q49">
            <v>1.2873953914274809</v>
          </cell>
          <cell r="R49">
            <v>512.10198980162079</v>
          </cell>
          <cell r="S49">
            <v>0.21069633070587557</v>
          </cell>
          <cell r="T49">
            <v>107.89801019837921</v>
          </cell>
          <cell r="U49">
            <v>620</v>
          </cell>
          <cell r="V49">
            <v>600</v>
          </cell>
          <cell r="W49">
            <v>3.3333333333333333E-2</v>
          </cell>
          <cell r="X49">
            <v>620</v>
          </cell>
        </row>
        <row r="50">
          <cell r="C50">
            <v>45</v>
          </cell>
          <cell r="D50" t="str">
            <v>88.012</v>
          </cell>
          <cell r="E50" t="str">
            <v>WYKONANIE TK ENTEROGRAFIA + KONTRAST DOUSTNY + KONTRAST iv.</v>
          </cell>
          <cell r="F50" t="str">
            <v>310-045</v>
          </cell>
          <cell r="G50">
            <v>128.99373</v>
          </cell>
          <cell r="H50">
            <v>108.04626</v>
          </cell>
          <cell r="I50">
            <v>0</v>
          </cell>
          <cell r="J50">
            <v>108.92875151231316</v>
          </cell>
          <cell r="K50">
            <v>345.96874151231316</v>
          </cell>
          <cell r="L50">
            <v>0</v>
          </cell>
          <cell r="M50">
            <v>201.76940322874694</v>
          </cell>
          <cell r="N50">
            <v>547.73814474106007</v>
          </cell>
          <cell r="O50">
            <v>480.70381381997527</v>
          </cell>
          <cell r="P50">
            <v>0.13945038294659615</v>
          </cell>
          <cell r="Q50">
            <v>1.5393940035061917</v>
          </cell>
          <cell r="R50">
            <v>549.2775387445663</v>
          </cell>
          <cell r="S50">
            <v>0.20157835237264926</v>
          </cell>
          <cell r="T50">
            <v>110.72246125543369</v>
          </cell>
          <cell r="U50">
            <v>660</v>
          </cell>
          <cell r="V50">
            <v>640</v>
          </cell>
          <cell r="W50">
            <v>3.125E-2</v>
          </cell>
          <cell r="X50">
            <v>660</v>
          </cell>
        </row>
        <row r="51">
          <cell r="C51">
            <v>46</v>
          </cell>
          <cell r="D51" t="str">
            <v>88.012</v>
          </cell>
          <cell r="E51" t="str">
            <v>WYKONANIE TK NADNERCZY BEZ I Z KONTRASTEM iv.</v>
          </cell>
          <cell r="F51" t="str">
            <v>310-046</v>
          </cell>
          <cell r="G51">
            <v>128.21573000000001</v>
          </cell>
          <cell r="H51">
            <v>97.996260000000007</v>
          </cell>
          <cell r="I51">
            <v>0</v>
          </cell>
          <cell r="J51">
            <v>81.962221187664227</v>
          </cell>
          <cell r="K51">
            <v>308.17421118766424</v>
          </cell>
          <cell r="L51">
            <v>0</v>
          </cell>
          <cell r="M51">
            <v>151.81913155837645</v>
          </cell>
          <cell r="N51">
            <v>459.9933427460407</v>
          </cell>
          <cell r="O51">
            <v>406.2229468146013</v>
          </cell>
          <cell r="P51">
            <v>0.13236671230190256</v>
          </cell>
          <cell r="Q51">
            <v>1.1582998066041006</v>
          </cell>
          <cell r="R51">
            <v>461.15164255264477</v>
          </cell>
          <cell r="S51">
            <v>0.21435109045734507</v>
          </cell>
          <cell r="T51">
            <v>98.848357447355227</v>
          </cell>
          <cell r="U51">
            <v>560</v>
          </cell>
          <cell r="V51">
            <v>550</v>
          </cell>
          <cell r="W51">
            <v>1.8181818181818181E-2</v>
          </cell>
          <cell r="X51">
            <v>560</v>
          </cell>
        </row>
        <row r="52">
          <cell r="C52">
            <v>47</v>
          </cell>
          <cell r="D52" t="str">
            <v>88.012</v>
          </cell>
          <cell r="E52" t="str">
            <v>WYKONANIE TK TRZUSTKI  BEZ I Z KONTRASTEM iv.+ KONTRAST DOUSTNY (więcej niż dwie fazy)</v>
          </cell>
          <cell r="F52" t="str">
            <v>310-047</v>
          </cell>
          <cell r="G52">
            <v>152.98142999999999</v>
          </cell>
          <cell r="H52">
            <v>97.996260000000007</v>
          </cell>
          <cell r="I52">
            <v>0</v>
          </cell>
          <cell r="J52">
            <v>93.996033590708677</v>
          </cell>
          <cell r="K52">
            <v>344.97372359070869</v>
          </cell>
          <cell r="L52">
            <v>0</v>
          </cell>
          <cell r="M52">
            <v>174.10943704172266</v>
          </cell>
          <cell r="N52">
            <v>519.08316063243137</v>
          </cell>
          <cell r="O52">
            <v>455.22521942286204</v>
          </cell>
          <cell r="P52">
            <v>0.14027768780149946</v>
          </cell>
          <cell r="Q52">
            <v>1.3283630671792577</v>
          </cell>
          <cell r="R52">
            <v>520.4115236996106</v>
          </cell>
          <cell r="S52">
            <v>0.21058041820696793</v>
          </cell>
          <cell r="T52">
            <v>109.5884763003894</v>
          </cell>
          <cell r="U52">
            <v>630</v>
          </cell>
          <cell r="V52">
            <v>610</v>
          </cell>
          <cell r="W52">
            <v>3.2786885245901641E-2</v>
          </cell>
          <cell r="X52">
            <v>630</v>
          </cell>
        </row>
        <row r="53">
          <cell r="C53">
            <v>48</v>
          </cell>
          <cell r="D53" t="str">
            <v>88.012</v>
          </cell>
          <cell r="E53" t="str">
            <v>WYKONANIE TK WĄTROBY BEZ I Z KONTRASTEM iv.+ KONTRAST DOUSTNY  (więcej niż dwie fazy)</v>
          </cell>
          <cell r="F53" t="str">
            <v>310-048</v>
          </cell>
          <cell r="G53">
            <v>152.98142999999999</v>
          </cell>
          <cell r="H53">
            <v>97.7864</v>
          </cell>
          <cell r="I53">
            <v>0</v>
          </cell>
          <cell r="J53">
            <v>93.996033590708677</v>
          </cell>
          <cell r="K53">
            <v>344.7638635907087</v>
          </cell>
          <cell r="L53">
            <v>0</v>
          </cell>
          <cell r="M53">
            <v>174.10943704172266</v>
          </cell>
          <cell r="N53">
            <v>518.87330063243132</v>
          </cell>
          <cell r="O53">
            <v>426.40616107030678</v>
          </cell>
          <cell r="P53">
            <v>0.21685225966253888</v>
          </cell>
          <cell r="Q53">
            <v>1.3283630671792577</v>
          </cell>
          <cell r="R53">
            <v>520.20166369961055</v>
          </cell>
          <cell r="S53">
            <v>0.21106879112903471</v>
          </cell>
          <cell r="T53">
            <v>109.79833630038945</v>
          </cell>
          <cell r="U53">
            <v>630</v>
          </cell>
          <cell r="V53">
            <v>610</v>
          </cell>
          <cell r="W53">
            <v>3.2786885245901641E-2</v>
          </cell>
          <cell r="X53">
            <v>630</v>
          </cell>
        </row>
        <row r="54">
          <cell r="C54">
            <v>49</v>
          </cell>
          <cell r="D54" t="str">
            <v>88.013</v>
          </cell>
          <cell r="E54" t="str">
            <v>WYKONANIE TK TĘTNIC JAMY BRZUSZNEJ Z KONTRASTEM iv. (ANGIO)</v>
          </cell>
          <cell r="F54" t="str">
            <v>310-049</v>
          </cell>
          <cell r="G54">
            <v>126.67483000000003</v>
          </cell>
          <cell r="H54">
            <v>108.04626</v>
          </cell>
          <cell r="I54">
            <v>0</v>
          </cell>
          <cell r="J54">
            <v>108.92875151231316</v>
          </cell>
          <cell r="K54">
            <v>343.64984151231317</v>
          </cell>
          <cell r="L54">
            <v>0</v>
          </cell>
          <cell r="M54">
            <v>201.76940322874694</v>
          </cell>
          <cell r="N54">
            <v>545.41924474106008</v>
          </cell>
          <cell r="O54">
            <v>478.38491381997528</v>
          </cell>
          <cell r="P54">
            <v>0.14012634801922497</v>
          </cell>
          <cell r="Q54">
            <v>1.5393940035061917</v>
          </cell>
          <cell r="R54">
            <v>546.95863874456631</v>
          </cell>
          <cell r="S54">
            <v>0.20667259505197216</v>
          </cell>
          <cell r="T54">
            <v>113.04136125543369</v>
          </cell>
          <cell r="U54">
            <v>660</v>
          </cell>
          <cell r="V54">
            <v>630</v>
          </cell>
          <cell r="W54">
            <v>4.7619047619047616E-2</v>
          </cell>
          <cell r="X54">
            <v>660</v>
          </cell>
        </row>
        <row r="55">
          <cell r="C55">
            <v>50</v>
          </cell>
          <cell r="D55" t="str">
            <v>88.301</v>
          </cell>
          <cell r="E55" t="str">
            <v>WYKONANIE TK KOŃCZYNY GÓRNEJ BEZ KONTRASTU iv.</v>
          </cell>
          <cell r="F55" t="str">
            <v>310-050</v>
          </cell>
          <cell r="G55">
            <v>6.0599999999999994E-3</v>
          </cell>
          <cell r="H55">
            <v>21.48986</v>
          </cell>
          <cell r="I55">
            <v>0</v>
          </cell>
          <cell r="J55">
            <v>62.54902648121422</v>
          </cell>
          <cell r="K55">
            <v>84.044946481214225</v>
          </cell>
          <cell r="L55">
            <v>0</v>
          </cell>
          <cell r="M55">
            <v>115.85995038442242</v>
          </cell>
          <cell r="N55">
            <v>199.90489686563666</v>
          </cell>
          <cell r="O55">
            <v>180.12439647014179</v>
          </cell>
          <cell r="P55">
            <v>0.10981577611433536</v>
          </cell>
          <cell r="Q55">
            <v>0.88395024227783381</v>
          </cell>
          <cell r="R55">
            <v>200.78884710791448</v>
          </cell>
          <cell r="S55">
            <v>0.24508907541879985</v>
          </cell>
          <cell r="T55">
            <v>49.211152892085522</v>
          </cell>
          <cell r="U55">
            <v>250</v>
          </cell>
          <cell r="V55">
            <v>250</v>
          </cell>
          <cell r="W55" t="str">
            <v>bez zmian</v>
          </cell>
          <cell r="X55">
            <v>250</v>
          </cell>
        </row>
        <row r="56">
          <cell r="C56">
            <v>51</v>
          </cell>
          <cell r="D56" t="str">
            <v>88.301</v>
          </cell>
          <cell r="E56" t="str">
            <v>WYKONANIE TK STAWU BARKOWEGO BEZ KONTRASTU iv.</v>
          </cell>
          <cell r="F56" t="str">
            <v>310-051</v>
          </cell>
          <cell r="G56">
            <v>6.0599999999999994E-3</v>
          </cell>
          <cell r="H56">
            <v>21.48986</v>
          </cell>
          <cell r="I56">
            <v>0</v>
          </cell>
          <cell r="J56">
            <v>62.54902648121422</v>
          </cell>
          <cell r="K56">
            <v>84.044946481214225</v>
          </cell>
          <cell r="L56">
            <v>0</v>
          </cell>
          <cell r="M56">
            <v>115.85995038442242</v>
          </cell>
          <cell r="N56">
            <v>199.90489686563666</v>
          </cell>
          <cell r="O56">
            <v>163.56415395909283</v>
          </cell>
          <cell r="P56">
            <v>0.2221803618146834</v>
          </cell>
          <cell r="Q56">
            <v>0.88395024227783381</v>
          </cell>
          <cell r="R56">
            <v>200.78884710791448</v>
          </cell>
          <cell r="S56">
            <v>0.24508907541879985</v>
          </cell>
          <cell r="T56">
            <v>49.211152892085522</v>
          </cell>
          <cell r="U56">
            <v>250</v>
          </cell>
          <cell r="V56">
            <v>250</v>
          </cell>
          <cell r="W56" t="str">
            <v>bez zmian</v>
          </cell>
          <cell r="X56">
            <v>250</v>
          </cell>
        </row>
        <row r="57">
          <cell r="C57">
            <v>52</v>
          </cell>
          <cell r="D57" t="str">
            <v>88.301</v>
          </cell>
          <cell r="E57" t="str">
            <v>WYKONANIE TK STAWU ŁOKCIOWEGO BEZ KONTRASTU iv.</v>
          </cell>
          <cell r="F57" t="str">
            <v>310-052</v>
          </cell>
          <cell r="G57">
            <v>6.0599999999999994E-3</v>
          </cell>
          <cell r="H57">
            <v>21.48986</v>
          </cell>
          <cell r="I57">
            <v>0</v>
          </cell>
          <cell r="J57">
            <v>62.54902648121422</v>
          </cell>
          <cell r="K57">
            <v>84.044946481214225</v>
          </cell>
          <cell r="L57">
            <v>0</v>
          </cell>
          <cell r="M57">
            <v>115.85995038442242</v>
          </cell>
          <cell r="N57">
            <v>199.90489686563666</v>
          </cell>
          <cell r="O57">
            <v>170.07439647014178</v>
          </cell>
          <cell r="P57">
            <v>0.17539677349807276</v>
          </cell>
          <cell r="Q57">
            <v>0.88395024227783381</v>
          </cell>
          <cell r="R57">
            <v>200.78884710791448</v>
          </cell>
          <cell r="S57">
            <v>0.24508907541879985</v>
          </cell>
          <cell r="T57">
            <v>49.211152892085522</v>
          </cell>
          <cell r="U57">
            <v>250</v>
          </cell>
          <cell r="V57">
            <v>250</v>
          </cell>
          <cell r="W57" t="str">
            <v>bez zmian</v>
          </cell>
          <cell r="X57">
            <v>250</v>
          </cell>
        </row>
        <row r="58">
          <cell r="C58">
            <v>53</v>
          </cell>
          <cell r="D58" t="str">
            <v>88.301</v>
          </cell>
          <cell r="E58" t="str">
            <v>WYKONANIE TK  KOŚCI PRZEDRAMIENIA BEZ KONTRASTU iv.</v>
          </cell>
          <cell r="F58" t="str">
            <v>310-053</v>
          </cell>
          <cell r="G58">
            <v>6.0599999999999994E-3</v>
          </cell>
          <cell r="H58">
            <v>21.48986</v>
          </cell>
          <cell r="I58">
            <v>0</v>
          </cell>
          <cell r="J58">
            <v>62.54902648121422</v>
          </cell>
          <cell r="K58">
            <v>84.044946481214225</v>
          </cell>
          <cell r="L58">
            <v>0</v>
          </cell>
          <cell r="M58">
            <v>115.85995038442242</v>
          </cell>
          <cell r="N58">
            <v>199.90489686563666</v>
          </cell>
          <cell r="O58">
            <v>170.07439647014178</v>
          </cell>
          <cell r="P58">
            <v>0.17539677349807276</v>
          </cell>
          <cell r="Q58">
            <v>0.88395024227783381</v>
          </cell>
          <cell r="R58">
            <v>200.78884710791448</v>
          </cell>
          <cell r="S58">
            <v>0.24508907541879985</v>
          </cell>
          <cell r="T58">
            <v>49.211152892085522</v>
          </cell>
          <cell r="U58">
            <v>250</v>
          </cell>
          <cell r="V58">
            <v>250</v>
          </cell>
          <cell r="W58" t="str">
            <v>bez zmian</v>
          </cell>
          <cell r="X58">
            <v>250</v>
          </cell>
        </row>
        <row r="59">
          <cell r="C59">
            <v>54</v>
          </cell>
          <cell r="D59" t="str">
            <v>88.301</v>
          </cell>
          <cell r="E59" t="str">
            <v>WYKONANIE TK KOŚCI RAMIENNEJ BEZ KONTRASTU iv.</v>
          </cell>
          <cell r="F59" t="str">
            <v>310-054</v>
          </cell>
          <cell r="G59">
            <v>6.0599999999999994E-3</v>
          </cell>
          <cell r="H59">
            <v>21.48986</v>
          </cell>
          <cell r="I59">
            <v>0</v>
          </cell>
          <cell r="J59">
            <v>62.54902648121422</v>
          </cell>
          <cell r="K59">
            <v>84.044946481214225</v>
          </cell>
          <cell r="L59">
            <v>0</v>
          </cell>
          <cell r="M59">
            <v>115.85995038442242</v>
          </cell>
          <cell r="N59">
            <v>199.90489686563666</v>
          </cell>
          <cell r="O59">
            <v>170.07439647014178</v>
          </cell>
          <cell r="P59">
            <v>0.17539677349807276</v>
          </cell>
          <cell r="Q59">
            <v>0.88395024227783381</v>
          </cell>
          <cell r="R59">
            <v>200.78884710791448</v>
          </cell>
          <cell r="S59">
            <v>0.24508907541879985</v>
          </cell>
          <cell r="T59">
            <v>49.211152892085522</v>
          </cell>
          <cell r="U59">
            <v>250</v>
          </cell>
          <cell r="V59">
            <v>250</v>
          </cell>
          <cell r="W59" t="str">
            <v>bez zmian</v>
          </cell>
          <cell r="X59">
            <v>250</v>
          </cell>
        </row>
        <row r="60">
          <cell r="C60">
            <v>55</v>
          </cell>
          <cell r="D60" t="str">
            <v>88.303</v>
          </cell>
          <cell r="E60" t="str">
            <v>WYKONANIE TK KOŚCI UDOWEJ BEZ KONTRASTU iv.</v>
          </cell>
          <cell r="F60" t="str">
            <v>310-055</v>
          </cell>
          <cell r="G60">
            <v>6.0599999999999994E-3</v>
          </cell>
          <cell r="H60">
            <v>21.48986</v>
          </cell>
          <cell r="I60">
            <v>0</v>
          </cell>
          <cell r="J60">
            <v>62.54902648121422</v>
          </cell>
          <cell r="K60">
            <v>84.044946481214225</v>
          </cell>
          <cell r="L60">
            <v>0</v>
          </cell>
          <cell r="M60">
            <v>115.85995038442242</v>
          </cell>
          <cell r="N60">
            <v>199.90489686563666</v>
          </cell>
          <cell r="O60">
            <v>163.56415395909283</v>
          </cell>
          <cell r="P60">
            <v>0.2221803618146834</v>
          </cell>
          <cell r="Q60">
            <v>0.88395024227783381</v>
          </cell>
          <cell r="R60">
            <v>200.78884710791448</v>
          </cell>
          <cell r="S60">
            <v>0.24508907541879985</v>
          </cell>
          <cell r="T60">
            <v>49.211152892085522</v>
          </cell>
          <cell r="U60">
            <v>250</v>
          </cell>
          <cell r="V60">
            <v>250</v>
          </cell>
          <cell r="W60" t="str">
            <v>bez zmian</v>
          </cell>
          <cell r="X60">
            <v>250</v>
          </cell>
        </row>
        <row r="61">
          <cell r="C61">
            <v>56</v>
          </cell>
          <cell r="D61" t="str">
            <v>88.303</v>
          </cell>
          <cell r="E61" t="str">
            <v>WYKONANIE TK STAWU KOLANOWEGO BEZ KONTRASTU iv.</v>
          </cell>
          <cell r="F61" t="str">
            <v>310-056</v>
          </cell>
          <cell r="G61">
            <v>6.0599999999999994E-3</v>
          </cell>
          <cell r="H61">
            <v>31.539860000000001</v>
          </cell>
          <cell r="I61">
            <v>0</v>
          </cell>
          <cell r="J61">
            <v>55.082667520411974</v>
          </cell>
          <cell r="K61">
            <v>86.628587520411969</v>
          </cell>
          <cell r="L61">
            <v>0</v>
          </cell>
          <cell r="M61">
            <v>102.02996729091028</v>
          </cell>
          <cell r="N61">
            <v>188.65855481132223</v>
          </cell>
          <cell r="O61">
            <v>173.61415395909282</v>
          </cell>
          <cell r="P61">
            <v>8.6654230137101593E-2</v>
          </cell>
          <cell r="Q61">
            <v>0.77843477411436668</v>
          </cell>
          <cell r="R61">
            <v>189.43698958543661</v>
          </cell>
          <cell r="S61">
            <v>0.31970002557103194</v>
          </cell>
          <cell r="T61">
            <v>60.563010414563394</v>
          </cell>
          <cell r="U61">
            <v>250</v>
          </cell>
          <cell r="V61">
            <v>250</v>
          </cell>
          <cell r="W61" t="str">
            <v>bez zmian</v>
          </cell>
          <cell r="X61">
            <v>250</v>
          </cell>
        </row>
        <row r="62">
          <cell r="C62">
            <v>57</v>
          </cell>
          <cell r="D62" t="str">
            <v>88.303</v>
          </cell>
          <cell r="E62" t="str">
            <v>WYKONANIE TK KOŚCI PODUDZIA BEZ KONTRASTU iv.</v>
          </cell>
          <cell r="F62" t="str">
            <v>310-057</v>
          </cell>
          <cell r="G62">
            <v>6.0599999999999994E-3</v>
          </cell>
          <cell r="H62">
            <v>21.48986</v>
          </cell>
          <cell r="I62">
            <v>0</v>
          </cell>
          <cell r="J62">
            <v>55.082667520411974</v>
          </cell>
          <cell r="K62">
            <v>76.578587520411972</v>
          </cell>
          <cell r="L62">
            <v>0</v>
          </cell>
          <cell r="M62">
            <v>102.02996729091028</v>
          </cell>
          <cell r="N62">
            <v>178.60855481132225</v>
          </cell>
          <cell r="O62">
            <v>163.56415395909283</v>
          </cell>
          <cell r="P62">
            <v>9.1978593647065232E-2</v>
          </cell>
          <cell r="Q62">
            <v>0.77843477411436668</v>
          </cell>
          <cell r="R62">
            <v>179.38698958543662</v>
          </cell>
          <cell r="S62">
            <v>0.39363507118186253</v>
          </cell>
          <cell r="T62">
            <v>70.613010414563377</v>
          </cell>
          <cell r="U62">
            <v>250</v>
          </cell>
          <cell r="V62">
            <v>250</v>
          </cell>
          <cell r="W62" t="str">
            <v>bez zmian</v>
          </cell>
          <cell r="X62">
            <v>250</v>
          </cell>
        </row>
        <row r="63">
          <cell r="C63">
            <v>58</v>
          </cell>
          <cell r="D63" t="str">
            <v>88.302</v>
          </cell>
          <cell r="E63" t="str">
            <v>WYKONANIE TK KOŃCZYNY GÓRNEJ Z KONTRASTEM iv.</v>
          </cell>
          <cell r="F63" t="str">
            <v>310-058</v>
          </cell>
          <cell r="G63">
            <v>126.35913000000002</v>
          </cell>
          <cell r="H63">
            <v>107.22626000000001</v>
          </cell>
          <cell r="I63">
            <v>0</v>
          </cell>
          <cell r="J63">
            <v>73.265504631984129</v>
          </cell>
          <cell r="K63">
            <v>306.85089463198415</v>
          </cell>
          <cell r="L63">
            <v>0</v>
          </cell>
          <cell r="M63">
            <v>135.7101494473423</v>
          </cell>
          <cell r="N63">
            <v>442.56104407932645</v>
          </cell>
          <cell r="O63">
            <v>407.01610430355231</v>
          </cell>
          <cell r="P63">
            <v>8.7330548840555827E-2</v>
          </cell>
          <cell r="Q63">
            <v>1.0353967793487699</v>
          </cell>
          <cell r="R63">
            <v>443.59644085867524</v>
          </cell>
          <cell r="S63">
            <v>0.33003772270564108</v>
          </cell>
          <cell r="T63">
            <v>146.40355914132476</v>
          </cell>
          <cell r="U63">
            <v>590</v>
          </cell>
          <cell r="V63">
            <v>520</v>
          </cell>
          <cell r="W63">
            <v>0.13461538461538461</v>
          </cell>
          <cell r="X63">
            <v>590</v>
          </cell>
        </row>
        <row r="64">
          <cell r="C64">
            <v>59</v>
          </cell>
          <cell r="D64" t="str">
            <v>88.302</v>
          </cell>
          <cell r="E64" t="str">
            <v>WYKONANIE TK KOŃCZYNY GÓRNEJ BEZ I Z KONTRASTEM iv.</v>
          </cell>
          <cell r="F64" t="str">
            <v>310-059</v>
          </cell>
          <cell r="G64">
            <v>126.35913000000002</v>
          </cell>
          <cell r="H64">
            <v>107.22626000000001</v>
          </cell>
          <cell r="I64">
            <v>0</v>
          </cell>
          <cell r="J64">
            <v>88.198222553588622</v>
          </cell>
          <cell r="K64">
            <v>321.78361255358863</v>
          </cell>
          <cell r="L64">
            <v>0</v>
          </cell>
          <cell r="M64">
            <v>163.37011563436658</v>
          </cell>
          <cell r="N64">
            <v>485.15372818795521</v>
          </cell>
          <cell r="O64">
            <v>437.76321942286205</v>
          </cell>
          <cell r="P64">
            <v>0.1082560312571984</v>
          </cell>
          <cell r="Q64">
            <v>1.246427715675704</v>
          </cell>
          <cell r="R64">
            <v>486.40015590363089</v>
          </cell>
          <cell r="S64">
            <v>0.21299303225736438</v>
          </cell>
          <cell r="T64">
            <v>103.59984409636911</v>
          </cell>
          <cell r="U64">
            <v>590</v>
          </cell>
          <cell r="V64">
            <v>570</v>
          </cell>
          <cell r="W64">
            <v>3.5087719298245612E-2</v>
          </cell>
          <cell r="X64">
            <v>590</v>
          </cell>
        </row>
        <row r="65">
          <cell r="C65">
            <v>60</v>
          </cell>
          <cell r="D65" t="str">
            <v>88.304</v>
          </cell>
          <cell r="E65" t="str">
            <v>WYKONANIE TK KOŃCZYN DOLNYCH BEZ I Z KONTRASTEM iv.</v>
          </cell>
          <cell r="F65" t="str">
            <v>310-060</v>
          </cell>
          <cell r="G65">
            <v>126.35913000000002</v>
          </cell>
          <cell r="H65">
            <v>107.22626000000001</v>
          </cell>
          <cell r="I65">
            <v>0</v>
          </cell>
          <cell r="J65">
            <v>88.198222553588622</v>
          </cell>
          <cell r="K65">
            <v>321.78361255358863</v>
          </cell>
          <cell r="L65">
            <v>0</v>
          </cell>
          <cell r="M65">
            <v>163.37011563436658</v>
          </cell>
          <cell r="N65">
            <v>485.15372818795521</v>
          </cell>
          <cell r="O65">
            <v>437.76321942286205</v>
          </cell>
          <cell r="P65">
            <v>0.1082560312571984</v>
          </cell>
          <cell r="Q65">
            <v>1.246427715675704</v>
          </cell>
          <cell r="R65">
            <v>486.40015590363089</v>
          </cell>
          <cell r="S65">
            <v>0.21299303225736438</v>
          </cell>
          <cell r="T65">
            <v>103.59984409636911</v>
          </cell>
          <cell r="U65">
            <v>590</v>
          </cell>
          <cell r="V65">
            <v>570</v>
          </cell>
          <cell r="W65">
            <v>3.5087719298245612E-2</v>
          </cell>
          <cell r="X65">
            <v>590</v>
          </cell>
        </row>
        <row r="66">
          <cell r="C66">
            <v>61</v>
          </cell>
          <cell r="D66" t="str">
            <v>88.381</v>
          </cell>
          <cell r="E66" t="str">
            <v>WYKONANIE TK ANGIO KOŃCZYN GÓRNYCH Z KONTRASTEM iv.</v>
          </cell>
          <cell r="F66" t="str">
            <v>310-061</v>
          </cell>
          <cell r="G66">
            <v>126.37835</v>
          </cell>
          <cell r="H66">
            <v>107.26626000000002</v>
          </cell>
          <cell r="I66">
            <v>0</v>
          </cell>
          <cell r="J66">
            <v>103.1309404751931</v>
          </cell>
          <cell r="K66">
            <v>336.77555047519309</v>
          </cell>
          <cell r="L66">
            <v>0</v>
          </cell>
          <cell r="M66">
            <v>191.03008182139084</v>
          </cell>
          <cell r="N66">
            <v>527.80563229658389</v>
          </cell>
          <cell r="O66">
            <v>466.41988777541729</v>
          </cell>
          <cell r="P66">
            <v>0.13161047830517048</v>
          </cell>
          <cell r="Q66">
            <v>1.457458652002638</v>
          </cell>
          <cell r="R66">
            <v>529.26309094858652</v>
          </cell>
          <cell r="S66">
            <v>0.20922847435467712</v>
          </cell>
          <cell r="T66">
            <v>110.73690905141348</v>
          </cell>
          <cell r="U66">
            <v>640</v>
          </cell>
          <cell r="V66">
            <v>610</v>
          </cell>
          <cell r="W66">
            <v>4.9180327868852458E-2</v>
          </cell>
          <cell r="X66">
            <v>640</v>
          </cell>
        </row>
        <row r="67">
          <cell r="C67">
            <v>62</v>
          </cell>
          <cell r="D67" t="str">
            <v>88.381</v>
          </cell>
          <cell r="E67" t="str">
            <v>WYKONANIE TK ANGIO KOŃCZYN DOLNYCH Z KONTRASTEM iv.</v>
          </cell>
          <cell r="F67" t="str">
            <v>310-062</v>
          </cell>
          <cell r="G67">
            <v>187.94934999999998</v>
          </cell>
          <cell r="H67">
            <v>107.26626000000002</v>
          </cell>
          <cell r="I67">
            <v>0</v>
          </cell>
          <cell r="J67">
            <v>73.265504631984129</v>
          </cell>
          <cell r="K67">
            <v>368.4811146319841</v>
          </cell>
          <cell r="L67">
            <v>0</v>
          </cell>
          <cell r="M67">
            <v>135.7101494473423</v>
          </cell>
          <cell r="N67">
            <v>504.1912640793264</v>
          </cell>
          <cell r="O67">
            <v>422.26341609240478</v>
          </cell>
          <cell r="P67">
            <v>0.19402071044912206</v>
          </cell>
          <cell r="Q67">
            <v>1.0353967793487699</v>
          </cell>
          <cell r="R67">
            <v>505.22666085867519</v>
          </cell>
          <cell r="S67">
            <v>0.38551674769160271</v>
          </cell>
          <cell r="T67">
            <v>194.77333914132481</v>
          </cell>
          <cell r="U67">
            <v>700</v>
          </cell>
          <cell r="V67">
            <v>700</v>
          </cell>
          <cell r="W67" t="str">
            <v>bez zmian</v>
          </cell>
        </row>
        <row r="68">
          <cell r="C68">
            <v>63</v>
          </cell>
          <cell r="D68" t="str">
            <v>88.383</v>
          </cell>
          <cell r="E68" t="str">
            <v>WYKONANIE TK KRĘGOSŁUPA SZYJNEGO BEZ KONTRASTU iv.</v>
          </cell>
          <cell r="F68" t="str">
            <v>310-063</v>
          </cell>
          <cell r="G68">
            <v>6.0599999999999994E-3</v>
          </cell>
          <cell r="H68">
            <v>31.539860000000001</v>
          </cell>
          <cell r="I68">
            <v>0</v>
          </cell>
          <cell r="J68">
            <v>62.54902648121422</v>
          </cell>
          <cell r="K68">
            <v>94.094946481214222</v>
          </cell>
          <cell r="L68">
            <v>0</v>
          </cell>
          <cell r="M68">
            <v>115.85995038442242</v>
          </cell>
          <cell r="N68">
            <v>209.95489686563664</v>
          </cell>
          <cell r="O68">
            <v>167.10391144804385</v>
          </cell>
          <cell r="P68">
            <v>0.25643316811836614</v>
          </cell>
          <cell r="Q68">
            <v>0.88395024227783381</v>
          </cell>
          <cell r="R68">
            <v>210.83884710791449</v>
          </cell>
          <cell r="S68">
            <v>0.23316933082508823</v>
          </cell>
          <cell r="T68">
            <v>49.161152892085511</v>
          </cell>
          <cell r="U68">
            <v>260</v>
          </cell>
          <cell r="V68">
            <v>260</v>
          </cell>
          <cell r="W68" t="str">
            <v>bez zmian</v>
          </cell>
        </row>
        <row r="69">
          <cell r="C69">
            <v>64</v>
          </cell>
          <cell r="D69" t="str">
            <v>88.385</v>
          </cell>
          <cell r="E69" t="str">
            <v>WYKONANIE TK KRĘGOSŁUPA PIERSIOWEGO BEZ KONTRASTU iv.</v>
          </cell>
          <cell r="F69" t="str">
            <v>310-064</v>
          </cell>
          <cell r="G69">
            <v>6.0599999999999994E-3</v>
          </cell>
          <cell r="H69">
            <v>31.539860000000001</v>
          </cell>
          <cell r="I69">
            <v>0</v>
          </cell>
          <cell r="J69">
            <v>62.54902648121422</v>
          </cell>
          <cell r="K69">
            <v>94.094946481214222</v>
          </cell>
          <cell r="L69">
            <v>0</v>
          </cell>
          <cell r="M69">
            <v>115.85995038442242</v>
          </cell>
          <cell r="N69">
            <v>209.95489686563664</v>
          </cell>
          <cell r="O69">
            <v>167.10391144804385</v>
          </cell>
          <cell r="P69">
            <v>0.25643316811836614</v>
          </cell>
          <cell r="Q69">
            <v>0.88395024227783381</v>
          </cell>
          <cell r="R69">
            <v>210.83884710791449</v>
          </cell>
          <cell r="S69">
            <v>0.23316933082508823</v>
          </cell>
          <cell r="T69">
            <v>49.161152892085511</v>
          </cell>
          <cell r="U69">
            <v>260</v>
          </cell>
          <cell r="V69">
            <v>260</v>
          </cell>
          <cell r="W69" t="str">
            <v>bez zmian</v>
          </cell>
        </row>
        <row r="70">
          <cell r="C70">
            <v>65</v>
          </cell>
          <cell r="D70" t="str">
            <v>88.387</v>
          </cell>
          <cell r="E70" t="str">
            <v>WYKONANIE TK KRĘGOSŁUPA LĘDŹWIOWO-KRZYŻOWEGO BEZ KONTRASTU iv.</v>
          </cell>
          <cell r="F70" t="str">
            <v>310-065</v>
          </cell>
          <cell r="G70">
            <v>6.0599999999999994E-3</v>
          </cell>
          <cell r="H70">
            <v>31.539860000000001</v>
          </cell>
          <cell r="I70">
            <v>0</v>
          </cell>
          <cell r="J70">
            <v>62.54902648121422</v>
          </cell>
          <cell r="K70">
            <v>94.094946481214222</v>
          </cell>
          <cell r="L70">
            <v>0</v>
          </cell>
          <cell r="M70">
            <v>115.85995038442242</v>
          </cell>
          <cell r="N70">
            <v>209.95489686563664</v>
          </cell>
          <cell r="O70">
            <v>167.10391144804385</v>
          </cell>
          <cell r="P70">
            <v>0.25643316811836614</v>
          </cell>
          <cell r="Q70">
            <v>0.88395024227783381</v>
          </cell>
          <cell r="R70">
            <v>210.83884710791449</v>
          </cell>
          <cell r="S70">
            <v>0.23316933082508823</v>
          </cell>
          <cell r="T70">
            <v>49.161152892085511</v>
          </cell>
          <cell r="U70">
            <v>260</v>
          </cell>
          <cell r="V70">
            <v>260</v>
          </cell>
          <cell r="W70" t="str">
            <v>bez zmian</v>
          </cell>
        </row>
        <row r="71">
          <cell r="C71">
            <v>66</v>
          </cell>
          <cell r="D71" t="str">
            <v>88.384</v>
          </cell>
          <cell r="E71" t="str">
            <v>WYKONANIE TK KRĘGOSŁUPA  SZYJNEGO BEZ I Z KONTRASTEM iv.</v>
          </cell>
          <cell r="F71" t="str">
            <v>310-066</v>
          </cell>
          <cell r="G71">
            <v>126.35913000000002</v>
          </cell>
          <cell r="H71">
            <v>107.22626000000001</v>
          </cell>
          <cell r="I71">
            <v>0</v>
          </cell>
          <cell r="J71">
            <v>73.265504631984129</v>
          </cell>
          <cell r="K71">
            <v>306.85089463198415</v>
          </cell>
          <cell r="L71">
            <v>0</v>
          </cell>
          <cell r="M71">
            <v>135.7101494473423</v>
          </cell>
          <cell r="N71">
            <v>442.56104407932645</v>
          </cell>
          <cell r="O71">
            <v>400.50586179250337</v>
          </cell>
          <cell r="P71">
            <v>0.10500516047031366</v>
          </cell>
          <cell r="Q71">
            <v>1.0353967793487699</v>
          </cell>
          <cell r="R71">
            <v>443.59644085867524</v>
          </cell>
          <cell r="S71">
            <v>0.2173226614594003</v>
          </cell>
          <cell r="T71">
            <v>96.403559141324763</v>
          </cell>
          <cell r="U71">
            <v>540</v>
          </cell>
          <cell r="V71">
            <v>520</v>
          </cell>
          <cell r="W71">
            <v>3.8461538461538464E-2</v>
          </cell>
          <cell r="X71">
            <v>540</v>
          </cell>
        </row>
        <row r="72">
          <cell r="C72">
            <v>67</v>
          </cell>
          <cell r="D72" t="str">
            <v>88.386</v>
          </cell>
          <cell r="E72" t="str">
            <v>WYKONANIE TK KRĘGOSŁUPA  PIERSIOWEGO BEZ I Z KONTRASTEM iv.</v>
          </cell>
          <cell r="F72" t="str">
            <v>310-067</v>
          </cell>
          <cell r="G72">
            <v>126.35913000000002</v>
          </cell>
          <cell r="H72">
            <v>107.22626000000001</v>
          </cell>
          <cell r="I72">
            <v>0</v>
          </cell>
          <cell r="J72">
            <v>73.265504631984129</v>
          </cell>
          <cell r="K72">
            <v>306.85089463198415</v>
          </cell>
          <cell r="L72">
            <v>0</v>
          </cell>
          <cell r="M72">
            <v>135.7101494473423</v>
          </cell>
          <cell r="N72">
            <v>442.56104407932645</v>
          </cell>
          <cell r="O72">
            <v>400.50586179250337</v>
          </cell>
          <cell r="P72">
            <v>0.10500516047031366</v>
          </cell>
          <cell r="Q72">
            <v>1.0353967793487699</v>
          </cell>
          <cell r="R72">
            <v>443.59644085867524</v>
          </cell>
          <cell r="S72">
            <v>0.2173226614594003</v>
          </cell>
          <cell r="T72">
            <v>96.403559141324763</v>
          </cell>
          <cell r="U72">
            <v>540</v>
          </cell>
          <cell r="V72">
            <v>520</v>
          </cell>
          <cell r="W72">
            <v>3.8461538461538464E-2</v>
          </cell>
          <cell r="X72">
            <v>540</v>
          </cell>
        </row>
        <row r="73">
          <cell r="C73">
            <v>68</v>
          </cell>
          <cell r="D73" t="str">
            <v>88.387</v>
          </cell>
          <cell r="E73" t="str">
            <v>WYKONANIE TK KRĘGOSŁUPA LĘDŹWIOWO-KRZYŻOWEGO BEZ I Z KONTRASTEM iv.</v>
          </cell>
          <cell r="F73" t="str">
            <v>310-068</v>
          </cell>
          <cell r="G73">
            <v>126.35913000000002</v>
          </cell>
          <cell r="H73">
            <v>107.22626000000001</v>
          </cell>
          <cell r="I73">
            <v>0</v>
          </cell>
          <cell r="J73">
            <v>73.265504631984129</v>
          </cell>
          <cell r="K73">
            <v>306.85089463198415</v>
          </cell>
          <cell r="L73">
            <v>0</v>
          </cell>
          <cell r="M73">
            <v>135.7101494473423</v>
          </cell>
          <cell r="N73">
            <v>442.56104407932645</v>
          </cell>
          <cell r="O73">
            <v>400.50586179250337</v>
          </cell>
          <cell r="P73">
            <v>0.10500516047031366</v>
          </cell>
          <cell r="Q73">
            <v>1.0353967793487699</v>
          </cell>
          <cell r="R73">
            <v>443.59644085867524</v>
          </cell>
          <cell r="S73">
            <v>0.2173226614594003</v>
          </cell>
          <cell r="T73">
            <v>96.403559141324763</v>
          </cell>
          <cell r="U73">
            <v>540</v>
          </cell>
          <cell r="V73">
            <v>520</v>
          </cell>
          <cell r="W73">
            <v>3.8461538461538464E-2</v>
          </cell>
          <cell r="X73">
            <v>540</v>
          </cell>
        </row>
        <row r="74">
          <cell r="C74">
            <v>69</v>
          </cell>
          <cell r="D74" t="str">
            <v>88.01
88.01</v>
          </cell>
          <cell r="E74" t="str">
            <v>WYKONANIE TK JAMY BRZUSZNEJ I MIEDNICY BEZ KONTRASTU iv. + KONTRAST DOUSTNY</v>
          </cell>
          <cell r="F74" t="str">
            <v>310-069</v>
          </cell>
          <cell r="G74">
            <v>23.43712</v>
          </cell>
          <cell r="H74">
            <v>11.489860000000002</v>
          </cell>
          <cell r="I74">
            <v>0</v>
          </cell>
          <cell r="J74">
            <v>68.502625453864169</v>
          </cell>
          <cell r="K74">
            <v>103.42960545386417</v>
          </cell>
          <cell r="L74">
            <v>0</v>
          </cell>
          <cell r="M74">
            <v>126.88783875271125</v>
          </cell>
          <cell r="N74">
            <v>230.31744420657543</v>
          </cell>
          <cell r="O74">
            <v>187.82194000365081</v>
          </cell>
          <cell r="P74">
            <v>0.22625420758671011</v>
          </cell>
          <cell r="Q74">
            <v>0.96808720731724274</v>
          </cell>
          <cell r="R74">
            <v>231.28553141389267</v>
          </cell>
          <cell r="S74">
            <v>0.29709799902329664</v>
          </cell>
          <cell r="T74">
            <v>68.71446858610733</v>
          </cell>
          <cell r="U74">
            <v>300</v>
          </cell>
          <cell r="V74">
            <v>300</v>
          </cell>
          <cell r="W74" t="str">
            <v>bez zmian</v>
          </cell>
        </row>
        <row r="75">
          <cell r="C75">
            <v>70</v>
          </cell>
          <cell r="D75" t="str">
            <v>88.011
88.011</v>
          </cell>
          <cell r="E75" t="str">
            <v>WYKONANIE TK JAMY BRZUSZNEJ I MIEDNICY BEZ I Z KONTRASTEM iv. + KONTRAST DOUSTNY</v>
          </cell>
          <cell r="F75" t="str">
            <v>310-070</v>
          </cell>
          <cell r="G75">
            <v>152.98142999999999</v>
          </cell>
          <cell r="H75">
            <v>87.7864</v>
          </cell>
          <cell r="I75">
            <v>0</v>
          </cell>
          <cell r="J75">
            <v>91.097128072148649</v>
          </cell>
          <cell r="K75">
            <v>331.86495807214862</v>
          </cell>
          <cell r="L75">
            <v>0</v>
          </cell>
          <cell r="M75">
            <v>168.73977633804463</v>
          </cell>
          <cell r="N75">
            <v>500.60473441019326</v>
          </cell>
          <cell r="O75">
            <v>438.48439691181306</v>
          </cell>
          <cell r="P75">
            <v>0.14167057695983123</v>
          </cell>
          <cell r="Q75">
            <v>1.2873953914274809</v>
          </cell>
          <cell r="R75">
            <v>501.89212980162074</v>
          </cell>
          <cell r="S75">
            <v>0.2154006085752137</v>
          </cell>
          <cell r="T75">
            <v>108.10787019837926</v>
          </cell>
          <cell r="U75">
            <v>610</v>
          </cell>
          <cell r="V75">
            <v>590</v>
          </cell>
          <cell r="W75">
            <v>3.3898305084745763E-2</v>
          </cell>
          <cell r="X75">
            <v>610</v>
          </cell>
        </row>
        <row r="76">
          <cell r="C76">
            <v>71</v>
          </cell>
          <cell r="D76" t="str">
            <v>88.41
88.01
88.01</v>
          </cell>
          <cell r="E76" t="str">
            <v>WYKONANIE TK KLATKI PIERSIOWEJ JAMY BRZUSZNEJ I MIEDNICY BEZ KONTRASTU iv. +  KONTRAST DOUSTNY</v>
          </cell>
          <cell r="F76" t="str">
            <v>310-071</v>
          </cell>
          <cell r="G76">
            <v>35.173860000000005</v>
          </cell>
          <cell r="H76">
            <v>12.789860000000003</v>
          </cell>
          <cell r="I76">
            <v>0</v>
          </cell>
          <cell r="J76">
            <v>81.844689419551415</v>
          </cell>
          <cell r="K76">
            <v>129.80840941955142</v>
          </cell>
          <cell r="L76">
            <v>0</v>
          </cell>
          <cell r="M76">
            <v>151.60142673404582</v>
          </cell>
          <cell r="N76">
            <v>281.40983615359721</v>
          </cell>
          <cell r="O76">
            <v>231.53819935215819</v>
          </cell>
          <cell r="P76">
            <v>0.21539269520528112</v>
          </cell>
          <cell r="Q76">
            <v>1.1566388337521911</v>
          </cell>
          <cell r="R76">
            <v>282.56647498734941</v>
          </cell>
          <cell r="S76">
            <v>0.41559610006073128</v>
          </cell>
          <cell r="T76">
            <v>117.43352501265059</v>
          </cell>
          <cell r="U76">
            <v>400</v>
          </cell>
          <cell r="V76">
            <v>400</v>
          </cell>
          <cell r="W76" t="str">
            <v>bez zmian</v>
          </cell>
        </row>
        <row r="77">
          <cell r="C77">
            <v>72</v>
          </cell>
          <cell r="E77" t="str">
            <v>WYKONANIE TK TWARZOCZASZKI I SZYI BEZ KONTRASTU iv.</v>
          </cell>
          <cell r="F77" t="str">
            <v>310-072</v>
          </cell>
          <cell r="G77">
            <v>6.0599999999999994E-3</v>
          </cell>
          <cell r="H77">
            <v>21.48986</v>
          </cell>
          <cell r="I77">
            <v>0</v>
          </cell>
          <cell r="J77">
            <v>55.082667520411974</v>
          </cell>
          <cell r="K77">
            <v>76.578587520411972</v>
          </cell>
          <cell r="L77">
            <v>0</v>
          </cell>
          <cell r="M77">
            <v>102.02996729091028</v>
          </cell>
          <cell r="N77">
            <v>178.60855481132225</v>
          </cell>
          <cell r="O77">
            <v>141.68035388838894</v>
          </cell>
          <cell r="P77">
            <v>0.2606444712301052</v>
          </cell>
          <cell r="Q77">
            <v>0.77843477411436668</v>
          </cell>
          <cell r="R77">
            <v>179.38698958543662</v>
          </cell>
          <cell r="S77">
            <v>0.337889668334588</v>
          </cell>
          <cell r="T77">
            <v>60.613010414563369</v>
          </cell>
          <cell r="U77">
            <v>240</v>
          </cell>
          <cell r="V77">
            <v>240</v>
          </cell>
          <cell r="W77" t="str">
            <v>bez zmian</v>
          </cell>
        </row>
        <row r="78">
          <cell r="C78">
            <v>73</v>
          </cell>
          <cell r="E78" t="str">
            <v>WYKONANIE TK TWARZOCZASZKI I SZYI BEZ I Z KONTRASTEM iv.</v>
          </cell>
          <cell r="F78" t="str">
            <v>310-073</v>
          </cell>
          <cell r="G78">
            <v>126.95413000000002</v>
          </cell>
          <cell r="H78">
            <v>97.21626000000002</v>
          </cell>
          <cell r="I78">
            <v>0</v>
          </cell>
          <cell r="J78">
            <v>101.46239255151092</v>
          </cell>
          <cell r="K78">
            <v>325.63278255151096</v>
          </cell>
          <cell r="L78">
            <v>0</v>
          </cell>
          <cell r="M78">
            <v>187.9394201352348</v>
          </cell>
          <cell r="N78">
            <v>513.57220268674575</v>
          </cell>
          <cell r="O78">
            <v>462.45095626032042</v>
          </cell>
          <cell r="P78">
            <v>0.11054414686440486</v>
          </cell>
          <cell r="Q78">
            <v>1.4338785353427248</v>
          </cell>
          <cell r="R78">
            <v>515.00608122208848</v>
          </cell>
          <cell r="S78">
            <v>0.22328652606399449</v>
          </cell>
          <cell r="T78">
            <v>114.99391877791152</v>
          </cell>
          <cell r="U78">
            <v>630</v>
          </cell>
          <cell r="V78">
            <v>590</v>
          </cell>
          <cell r="W78">
            <v>6.7796610169491525E-2</v>
          </cell>
          <cell r="X78">
            <v>630</v>
          </cell>
        </row>
        <row r="79">
          <cell r="C79">
            <v>74</v>
          </cell>
          <cell r="E79" t="str">
            <v>WYKONANIE TK SZYI I KLATKI PIERSIOWEJ BEZ KONTRASTU iv.</v>
          </cell>
          <cell r="F79" t="str">
            <v>310-074</v>
          </cell>
          <cell r="G79">
            <v>6.0599999999999994E-3</v>
          </cell>
          <cell r="H79">
            <v>21.48986</v>
          </cell>
          <cell r="I79">
            <v>0</v>
          </cell>
          <cell r="J79">
            <v>55.082667520411974</v>
          </cell>
          <cell r="K79">
            <v>76.578587520411972</v>
          </cell>
          <cell r="L79">
            <v>0</v>
          </cell>
          <cell r="M79">
            <v>102.02996729091028</v>
          </cell>
          <cell r="N79">
            <v>178.60855481132225</v>
          </cell>
          <cell r="O79">
            <v>141.68035388838894</v>
          </cell>
          <cell r="P79">
            <v>0.2606444712301052</v>
          </cell>
          <cell r="Q79">
            <v>0.77843477411436668</v>
          </cell>
          <cell r="R79">
            <v>179.38698958543662</v>
          </cell>
          <cell r="S79">
            <v>0.560871279723686</v>
          </cell>
          <cell r="T79">
            <v>100.61301041456338</v>
          </cell>
          <cell r="U79">
            <v>280</v>
          </cell>
          <cell r="V79">
            <v>280</v>
          </cell>
          <cell r="W79" t="str">
            <v>bez zmian</v>
          </cell>
        </row>
        <row r="80">
          <cell r="C80">
            <v>75</v>
          </cell>
          <cell r="E80" t="str">
            <v>WYKONANIE TK SZYI I KLATKI PIERSIOWEJ BEZ I Z KONTRASTEM iv.</v>
          </cell>
          <cell r="F80" t="str">
            <v>310-075</v>
          </cell>
          <cell r="G80">
            <v>126.35913000000002</v>
          </cell>
          <cell r="H80">
            <v>97.176260000000013</v>
          </cell>
          <cell r="I80">
            <v>0</v>
          </cell>
          <cell r="J80">
            <v>98.563487032950889</v>
          </cell>
          <cell r="K80">
            <v>322.0988770329509</v>
          </cell>
          <cell r="L80">
            <v>0</v>
          </cell>
          <cell r="M80">
            <v>182.56975943155675</v>
          </cell>
          <cell r="N80">
            <v>504.66863646450764</v>
          </cell>
          <cell r="O80">
            <v>436.57653447146788</v>
          </cell>
          <cell r="P80">
            <v>0.15596830479098933</v>
          </cell>
          <cell r="Q80">
            <v>1.3929108595909478</v>
          </cell>
          <cell r="R80">
            <v>506.06154732409857</v>
          </cell>
          <cell r="S80">
            <v>0.20538697955910054</v>
          </cell>
          <cell r="T80">
            <v>103.93845267590143</v>
          </cell>
          <cell r="U80">
            <v>610</v>
          </cell>
          <cell r="V80">
            <v>560</v>
          </cell>
          <cell r="W80">
            <v>8.9285714285714288E-2</v>
          </cell>
          <cell r="X80">
            <v>610</v>
          </cell>
        </row>
        <row r="81">
          <cell r="C81">
            <v>76</v>
          </cell>
          <cell r="E81" t="str">
            <v xml:space="preserve">KONSULTACJA ZDJĘĆ TOMOGRAFICZNYCH </v>
          </cell>
          <cell r="F81" t="str">
            <v>310-076</v>
          </cell>
          <cell r="G81">
            <v>0</v>
          </cell>
          <cell r="H81">
            <v>0</v>
          </cell>
          <cell r="I81">
            <v>0</v>
          </cell>
          <cell r="J81">
            <v>63.789339412402001</v>
          </cell>
          <cell r="K81">
            <v>63.789339412402001</v>
          </cell>
          <cell r="L81">
            <v>0</v>
          </cell>
          <cell r="M81">
            <v>118.15738973324639</v>
          </cell>
          <cell r="N81">
            <v>181.94672914564839</v>
          </cell>
          <cell r="O81">
            <v>132.10279999270756</v>
          </cell>
          <cell r="P81">
            <v>0.37731167814529559</v>
          </cell>
          <cell r="Q81">
            <v>0.9014784913602244</v>
          </cell>
          <cell r="R81">
            <v>182.84820763700861</v>
          </cell>
          <cell r="S81">
            <v>0.64070517221345613</v>
          </cell>
          <cell r="T81">
            <v>117.15179236299139</v>
          </cell>
          <cell r="U81">
            <v>300</v>
          </cell>
          <cell r="V81">
            <v>300</v>
          </cell>
          <cell r="W81" t="str">
            <v>bez zmian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BF3D3-9CD2-4815-854F-5055FE6099EB}">
  <sheetPr>
    <tabColor rgb="FF00B050"/>
    <pageSetUpPr fitToPage="1"/>
  </sheetPr>
  <dimension ref="A1:M218"/>
  <sheetViews>
    <sheetView tabSelected="1" view="pageBreakPreview" topLeftCell="C13" zoomScaleNormal="100" zoomScaleSheetLayoutView="100" workbookViewId="0">
      <selection activeCell="D4" sqref="D4"/>
    </sheetView>
  </sheetViews>
  <sheetFormatPr defaultColWidth="9" defaultRowHeight="14.25" outlineLevelRow="1" outlineLevelCol="1"/>
  <cols>
    <col min="1" max="1" width="8" style="66" customWidth="1"/>
    <col min="2" max="2" width="21.875" style="67" hidden="1" customWidth="1" outlineLevel="1"/>
    <col min="3" max="3" width="21.875" style="67" customWidth="1" collapsed="1"/>
    <col min="4" max="4" width="119.125" style="67" customWidth="1"/>
    <col min="5" max="5" width="22.625" style="70" hidden="1" customWidth="1" outlineLevel="1"/>
    <col min="6" max="6" width="22.625" style="70" customWidth="1" collapsed="1"/>
    <col min="7" max="7" width="19.875" style="80" customWidth="1"/>
    <col min="8" max="8" width="17.625" style="62" customWidth="1"/>
    <col min="9" max="9" width="11.875" style="46" customWidth="1" outlineLevel="1"/>
    <col min="10" max="10" width="11.25" style="46" customWidth="1" outlineLevel="1"/>
    <col min="11" max="11" width="14.625" style="46" customWidth="1"/>
    <col min="12" max="12" width="11.25" style="48" customWidth="1"/>
    <col min="13" max="13" width="11.875" style="48" bestFit="1" customWidth="1"/>
    <col min="14" max="16384" width="9" style="48"/>
  </cols>
  <sheetData>
    <row r="1" spans="1:12" ht="22.5">
      <c r="D1" s="68"/>
      <c r="E1" s="69"/>
      <c r="F1" s="69"/>
      <c r="G1" s="94"/>
    </row>
    <row r="3" spans="1:12" ht="18" customHeight="1">
      <c r="G3" s="80" t="s">
        <v>2370</v>
      </c>
    </row>
    <row r="4" spans="1:12" s="60" customFormat="1" ht="21" customHeight="1">
      <c r="A4" s="71"/>
      <c r="B4" s="72"/>
      <c r="C4" s="72"/>
      <c r="D4" s="72"/>
      <c r="E4" s="73"/>
      <c r="F4" s="73"/>
      <c r="G4" s="95"/>
      <c r="H4" s="63"/>
      <c r="I4" s="61"/>
      <c r="J4" s="61"/>
      <c r="K4" s="61"/>
    </row>
    <row r="5" spans="1:12" ht="34.5" customHeight="1">
      <c r="D5" s="83"/>
    </row>
    <row r="6" spans="1:12" ht="88.5" customHeight="1">
      <c r="A6" s="87"/>
      <c r="B6" s="88"/>
      <c r="C6" s="88"/>
      <c r="D6" s="41" t="s">
        <v>2194</v>
      </c>
      <c r="E6" s="65"/>
      <c r="F6" s="65"/>
      <c r="G6" s="81" t="s">
        <v>2161</v>
      </c>
    </row>
    <row r="7" spans="1:12" ht="9" customHeight="1">
      <c r="A7" s="87"/>
      <c r="B7" s="88"/>
      <c r="C7" s="88"/>
      <c r="D7" s="88"/>
      <c r="E7" s="79"/>
      <c r="F7" s="79"/>
    </row>
    <row r="8" spans="1:12" ht="90" customHeight="1">
      <c r="A8" s="51" t="s">
        <v>1936</v>
      </c>
      <c r="B8" s="52" t="s">
        <v>1937</v>
      </c>
      <c r="C8" s="52" t="s">
        <v>1937</v>
      </c>
      <c r="D8" s="52" t="s">
        <v>2</v>
      </c>
      <c r="E8" s="52" t="s">
        <v>2197</v>
      </c>
      <c r="F8" s="52" t="s">
        <v>2198</v>
      </c>
      <c r="G8" s="96"/>
      <c r="H8" s="85"/>
    </row>
    <row r="9" spans="1:12" s="49" customFormat="1" ht="46.5" customHeight="1">
      <c r="A9" s="59" t="s">
        <v>1940</v>
      </c>
      <c r="B9" s="56" t="s">
        <v>51</v>
      </c>
      <c r="C9" s="56" t="str">
        <f t="shared" ref="C9:C72" si="0">$G$6&amp;B9</f>
        <v>PR301-001</v>
      </c>
      <c r="D9" s="58" t="s">
        <v>2205</v>
      </c>
      <c r="E9" s="89">
        <f>VLOOKUP(B9,'[1]2_2025_WARTOŚCI_2025-01-10'!$D$4:$E$1706,2,FALSE)</f>
        <v>2.6715500000000003</v>
      </c>
      <c r="F9" s="89">
        <f t="shared" ref="F9:F73" si="1">ROUNDUP(E9,1)</f>
        <v>2.7</v>
      </c>
      <c r="G9" s="97">
        <f>VLOOKUP(B9,'[2]syntetyka zewnętrzna'!$F:$AE,26,FALSE)</f>
        <v>0</v>
      </c>
      <c r="H9" s="64"/>
      <c r="I9" s="64"/>
      <c r="J9" s="86"/>
      <c r="K9" s="47"/>
      <c r="L9" s="82"/>
    </row>
    <row r="10" spans="1:12" s="49" customFormat="1" ht="46.5" customHeight="1">
      <c r="A10" s="59" t="s">
        <v>1941</v>
      </c>
      <c r="B10" s="56" t="s">
        <v>53</v>
      </c>
      <c r="C10" s="56" t="str">
        <f t="shared" si="0"/>
        <v>PR301-002</v>
      </c>
      <c r="D10" s="58" t="s">
        <v>2206</v>
      </c>
      <c r="E10" s="89">
        <f>VLOOKUP(B10,'[1]2_2025_WARTOŚCI_2025-01-10'!$D$4:$E$1706,2,FALSE)</f>
        <v>2.5915500000000002</v>
      </c>
      <c r="F10" s="89">
        <f t="shared" si="1"/>
        <v>2.6</v>
      </c>
      <c r="G10" s="97">
        <f>VLOOKUP(B10,'[2]syntetyka zewnętrzna'!$F:$AE,26,FALSE)</f>
        <v>0</v>
      </c>
      <c r="H10" s="64"/>
      <c r="I10" s="64"/>
      <c r="J10" s="86"/>
      <c r="K10" s="47"/>
      <c r="L10" s="82"/>
    </row>
    <row r="11" spans="1:12" s="49" customFormat="1" ht="46.5" customHeight="1">
      <c r="A11" s="59" t="s">
        <v>1942</v>
      </c>
      <c r="B11" s="56" t="s">
        <v>55</v>
      </c>
      <c r="C11" s="56" t="str">
        <f t="shared" si="0"/>
        <v>PR301-003</v>
      </c>
      <c r="D11" s="58" t="s">
        <v>2207</v>
      </c>
      <c r="E11" s="89">
        <f>VLOOKUP(B11,'[1]2_2025_WARTOŚCI_2025-01-10'!$D$4:$E$1706,2,FALSE)</f>
        <v>3.4515500000000001</v>
      </c>
      <c r="F11" s="89">
        <f t="shared" si="1"/>
        <v>3.5</v>
      </c>
      <c r="G11" s="97">
        <f>VLOOKUP(B11,'[2]syntetyka zewnętrzna'!$F:$AE,26,FALSE)</f>
        <v>0</v>
      </c>
      <c r="H11" s="64"/>
      <c r="I11" s="64"/>
      <c r="J11" s="86"/>
      <c r="K11" s="47"/>
      <c r="L11" s="82"/>
    </row>
    <row r="12" spans="1:12" s="49" customFormat="1" ht="46.5" customHeight="1">
      <c r="A12" s="59" t="s">
        <v>1943</v>
      </c>
      <c r="B12" s="56" t="s">
        <v>57</v>
      </c>
      <c r="C12" s="56" t="str">
        <f t="shared" si="0"/>
        <v>PR301-004</v>
      </c>
      <c r="D12" s="58" t="s">
        <v>2208</v>
      </c>
      <c r="E12" s="89">
        <f>VLOOKUP(B12,'[1]2_2025_WARTOŚCI_2025-01-10'!$D$4:$E$1706,2,FALSE)</f>
        <v>2.8915500000000001</v>
      </c>
      <c r="F12" s="89">
        <f t="shared" si="1"/>
        <v>2.9</v>
      </c>
      <c r="G12" s="97">
        <f>VLOOKUP(B12,'[2]syntetyka zewnętrzna'!$F:$AE,26,FALSE)</f>
        <v>0</v>
      </c>
      <c r="H12" s="64"/>
      <c r="I12" s="64"/>
      <c r="J12" s="86"/>
      <c r="K12" s="47"/>
      <c r="L12" s="82"/>
    </row>
    <row r="13" spans="1:12" s="49" customFormat="1" ht="46.5" customHeight="1">
      <c r="A13" s="59" t="s">
        <v>1944</v>
      </c>
      <c r="B13" s="56" t="s">
        <v>59</v>
      </c>
      <c r="C13" s="56" t="str">
        <f t="shared" si="0"/>
        <v>PR301-005</v>
      </c>
      <c r="D13" s="58" t="s">
        <v>2209</v>
      </c>
      <c r="E13" s="89">
        <f>VLOOKUP(B13,'[1]2_2025_WARTOŚCI_2025-01-10'!$D$4:$E$1706,2,FALSE)</f>
        <v>2.6315500000000003</v>
      </c>
      <c r="F13" s="89">
        <f t="shared" si="1"/>
        <v>2.7</v>
      </c>
      <c r="G13" s="97">
        <f>VLOOKUP(B13,'[2]syntetyka zewnętrzna'!$F:$AE,26,FALSE)</f>
        <v>0</v>
      </c>
      <c r="H13" s="64"/>
      <c r="I13" s="64"/>
      <c r="J13" s="86"/>
      <c r="K13" s="47"/>
      <c r="L13" s="82"/>
    </row>
    <row r="14" spans="1:12" s="49" customFormat="1" ht="46.5" customHeight="1">
      <c r="A14" s="59" t="s">
        <v>1945</v>
      </c>
      <c r="B14" s="56" t="s">
        <v>61</v>
      </c>
      <c r="C14" s="56" t="str">
        <f t="shared" si="0"/>
        <v>PR301-006</v>
      </c>
      <c r="D14" s="58" t="s">
        <v>2210</v>
      </c>
      <c r="E14" s="89">
        <f>VLOOKUP(B14,'[1]2_2025_WARTOŚCI_2025-01-10'!$D$4:$E$1706,2,FALSE)</f>
        <v>2.6815500000000001</v>
      </c>
      <c r="F14" s="89">
        <f t="shared" si="1"/>
        <v>2.7</v>
      </c>
      <c r="G14" s="97">
        <f>VLOOKUP(B14,'[2]syntetyka zewnętrzna'!$F:$AE,26,FALSE)</f>
        <v>0</v>
      </c>
      <c r="H14" s="64"/>
      <c r="I14" s="64"/>
      <c r="J14" s="86"/>
      <c r="K14" s="47"/>
      <c r="L14" s="82"/>
    </row>
    <row r="15" spans="1:12" s="49" customFormat="1" ht="46.5" customHeight="1">
      <c r="A15" s="59" t="s">
        <v>1946</v>
      </c>
      <c r="B15" s="56" t="s">
        <v>63</v>
      </c>
      <c r="C15" s="56" t="str">
        <f t="shared" si="0"/>
        <v>PR301-007</v>
      </c>
      <c r="D15" s="58" t="s">
        <v>2211</v>
      </c>
      <c r="E15" s="89">
        <f>VLOOKUP(B15,'[1]2_2025_WARTOŚCI_2025-01-10'!$D$4:$E$1706,2,FALSE)</f>
        <v>2.7315499999999999</v>
      </c>
      <c r="F15" s="89">
        <f t="shared" si="1"/>
        <v>2.8000000000000003</v>
      </c>
      <c r="G15" s="97">
        <f>VLOOKUP(B15,'[2]syntetyka zewnętrzna'!$F:$AE,26,FALSE)</f>
        <v>0</v>
      </c>
      <c r="H15" s="64"/>
      <c r="I15" s="64"/>
      <c r="J15" s="86"/>
      <c r="K15" s="47"/>
      <c r="L15" s="82"/>
    </row>
    <row r="16" spans="1:12" s="49" customFormat="1" ht="46.5" customHeight="1">
      <c r="A16" s="59" t="s">
        <v>1947</v>
      </c>
      <c r="B16" s="56" t="s">
        <v>65</v>
      </c>
      <c r="C16" s="56" t="str">
        <f t="shared" si="0"/>
        <v>PR301-008</v>
      </c>
      <c r="D16" s="58" t="s">
        <v>2212</v>
      </c>
      <c r="E16" s="89">
        <f>VLOOKUP(B16,'[1]2_2025_WARTOŚCI_2025-01-10'!$D$4:$E$1706,2,FALSE)</f>
        <v>2.5515500000000002</v>
      </c>
      <c r="F16" s="89">
        <f t="shared" si="1"/>
        <v>2.6</v>
      </c>
      <c r="G16" s="97">
        <f>VLOOKUP(B16,'[2]syntetyka zewnętrzna'!$F:$AE,26,FALSE)</f>
        <v>0</v>
      </c>
      <c r="H16" s="64"/>
      <c r="I16" s="64"/>
      <c r="J16" s="86"/>
      <c r="K16" s="47"/>
      <c r="L16" s="82"/>
    </row>
    <row r="17" spans="1:13" s="49" customFormat="1" ht="46.5" customHeight="1">
      <c r="A17" s="59" t="s">
        <v>1948</v>
      </c>
      <c r="B17" s="56" t="s">
        <v>67</v>
      </c>
      <c r="C17" s="56" t="str">
        <f t="shared" si="0"/>
        <v>PR301-009</v>
      </c>
      <c r="D17" s="58" t="s">
        <v>2213</v>
      </c>
      <c r="E17" s="89">
        <f>VLOOKUP(B17,'[1]2_2025_WARTOŚCI_2025-01-10'!$D$4:$E$1706,2,FALSE)</f>
        <v>2.8915500000000001</v>
      </c>
      <c r="F17" s="89">
        <f t="shared" si="1"/>
        <v>2.9</v>
      </c>
      <c r="G17" s="97">
        <f>VLOOKUP(B17,'[2]syntetyka zewnętrzna'!$F:$AE,26,FALSE)</f>
        <v>0</v>
      </c>
      <c r="H17" s="64"/>
      <c r="I17" s="64"/>
      <c r="J17" s="86"/>
      <c r="K17" s="47"/>
      <c r="L17" s="82"/>
    </row>
    <row r="18" spans="1:13" ht="46.5" customHeight="1">
      <c r="A18" s="59" t="s">
        <v>1949</v>
      </c>
      <c r="B18" s="56" t="s">
        <v>69</v>
      </c>
      <c r="C18" s="56" t="str">
        <f t="shared" si="0"/>
        <v>PR301-010</v>
      </c>
      <c r="D18" s="58" t="s">
        <v>2214</v>
      </c>
      <c r="E18" s="89">
        <f>VLOOKUP(B18,'[1]2_2025_WARTOŚCI_2025-01-10'!$D$4:$E$1706,2,FALSE)</f>
        <v>2.6715500000000003</v>
      </c>
      <c r="F18" s="89">
        <f t="shared" si="1"/>
        <v>2.7</v>
      </c>
      <c r="G18" s="97">
        <f>VLOOKUP(B18,'[2]syntetyka zewnętrzna'!$F:$AE,26,FALSE)</f>
        <v>0</v>
      </c>
      <c r="H18" s="64"/>
      <c r="I18" s="64"/>
      <c r="J18" s="86"/>
      <c r="K18" s="47"/>
      <c r="L18" s="82"/>
      <c r="M18" s="49"/>
    </row>
    <row r="19" spans="1:13" ht="46.5" customHeight="1">
      <c r="A19" s="59" t="s">
        <v>1950</v>
      </c>
      <c r="B19" s="56" t="s">
        <v>71</v>
      </c>
      <c r="C19" s="56" t="str">
        <f t="shared" si="0"/>
        <v>PR301-011</v>
      </c>
      <c r="D19" s="58" t="s">
        <v>2215</v>
      </c>
      <c r="E19" s="89">
        <f>VLOOKUP(B19,'[1]2_2025_WARTOŚCI_2025-01-10'!$D$4:$E$1706,2,FALSE)</f>
        <v>2.62155</v>
      </c>
      <c r="F19" s="89">
        <f t="shared" si="1"/>
        <v>2.7</v>
      </c>
      <c r="G19" s="97">
        <f>VLOOKUP(B19,'[2]syntetyka zewnętrzna'!$F:$AE,26,FALSE)</f>
        <v>0</v>
      </c>
      <c r="H19" s="64"/>
      <c r="I19" s="64"/>
      <c r="J19" s="86"/>
      <c r="K19" s="47"/>
      <c r="L19" s="82"/>
      <c r="M19" s="49"/>
    </row>
    <row r="20" spans="1:13" ht="46.5" customHeight="1">
      <c r="A20" s="59" t="s">
        <v>1951</v>
      </c>
      <c r="B20" s="56" t="s">
        <v>73</v>
      </c>
      <c r="C20" s="56" t="str">
        <f t="shared" si="0"/>
        <v>PR301-012</v>
      </c>
      <c r="D20" s="58" t="s">
        <v>2216</v>
      </c>
      <c r="E20" s="89">
        <f>VLOOKUP(B20,'[1]2_2025_WARTOŚCI_2025-01-10'!$D$4:$E$1706,2,FALSE)</f>
        <v>2.9115500000000001</v>
      </c>
      <c r="F20" s="89">
        <f t="shared" si="1"/>
        <v>3</v>
      </c>
      <c r="G20" s="97">
        <f>VLOOKUP(B20,'[2]syntetyka zewnętrzna'!$F:$AE,26,FALSE)</f>
        <v>0</v>
      </c>
      <c r="H20" s="64"/>
      <c r="I20" s="64"/>
      <c r="J20" s="86"/>
      <c r="K20" s="47"/>
      <c r="L20" s="82"/>
      <c r="M20" s="49"/>
    </row>
    <row r="21" spans="1:13" ht="46.5" customHeight="1">
      <c r="A21" s="59" t="s">
        <v>1952</v>
      </c>
      <c r="B21" s="56" t="s">
        <v>75</v>
      </c>
      <c r="C21" s="56" t="str">
        <f t="shared" si="0"/>
        <v>PR301-013</v>
      </c>
      <c r="D21" s="58" t="s">
        <v>2217</v>
      </c>
      <c r="E21" s="89">
        <f>VLOOKUP(B21,'[1]2_2025_WARTOŚCI_2025-01-10'!$D$4:$E$1706,2,FALSE)</f>
        <v>3.37155</v>
      </c>
      <c r="F21" s="89">
        <f t="shared" si="1"/>
        <v>3.4</v>
      </c>
      <c r="G21" s="97">
        <f>VLOOKUP(B21,'[2]syntetyka zewnętrzna'!$F:$AE,26,FALSE)</f>
        <v>0</v>
      </c>
      <c r="H21" s="64"/>
      <c r="I21" s="64"/>
      <c r="J21" s="86"/>
      <c r="K21" s="47"/>
      <c r="L21" s="82"/>
      <c r="M21" s="49"/>
    </row>
    <row r="22" spans="1:13" ht="46.5" customHeight="1">
      <c r="A22" s="59" t="s">
        <v>1953</v>
      </c>
      <c r="B22" s="56" t="s">
        <v>77</v>
      </c>
      <c r="C22" s="56" t="str">
        <f t="shared" si="0"/>
        <v>PR301-014</v>
      </c>
      <c r="D22" s="58" t="s">
        <v>2218</v>
      </c>
      <c r="E22" s="89">
        <f>VLOOKUP(B22,'[1]2_2025_WARTOŚCI_2025-01-10'!$D$4:$E$1706,2,FALSE)</f>
        <v>2.7115499999999999</v>
      </c>
      <c r="F22" s="89">
        <f t="shared" si="1"/>
        <v>2.8000000000000003</v>
      </c>
      <c r="G22" s="97">
        <f>VLOOKUP(B22,'[2]syntetyka zewnętrzna'!$F:$AE,26,FALSE)</f>
        <v>0</v>
      </c>
      <c r="H22" s="64"/>
      <c r="I22" s="64"/>
      <c r="J22" s="86"/>
      <c r="K22" s="47"/>
      <c r="L22" s="82"/>
      <c r="M22" s="49"/>
    </row>
    <row r="23" spans="1:13" ht="46.5" customHeight="1">
      <c r="A23" s="59" t="s">
        <v>1954</v>
      </c>
      <c r="B23" s="56" t="s">
        <v>79</v>
      </c>
      <c r="C23" s="56" t="str">
        <f t="shared" si="0"/>
        <v>PR301-015</v>
      </c>
      <c r="D23" s="58" t="s">
        <v>2219</v>
      </c>
      <c r="E23" s="89">
        <f>VLOOKUP(B23,'[1]2_2025_WARTOŚCI_2025-01-10'!$D$4:$E$1706,2,FALSE)</f>
        <v>2.7115499999999999</v>
      </c>
      <c r="F23" s="89">
        <f t="shared" si="1"/>
        <v>2.8000000000000003</v>
      </c>
      <c r="G23" s="97">
        <f>VLOOKUP(B23,'[2]syntetyka zewnętrzna'!$F:$AE,26,FALSE)</f>
        <v>0</v>
      </c>
      <c r="H23" s="64"/>
      <c r="I23" s="64"/>
      <c r="J23" s="86"/>
      <c r="K23" s="47"/>
      <c r="L23" s="82"/>
      <c r="M23" s="49"/>
    </row>
    <row r="24" spans="1:13" ht="46.5" customHeight="1">
      <c r="A24" s="59" t="s">
        <v>1955</v>
      </c>
      <c r="B24" s="56" t="s">
        <v>81</v>
      </c>
      <c r="C24" s="56" t="str">
        <f t="shared" si="0"/>
        <v>PR301-016</v>
      </c>
      <c r="D24" s="58" t="s">
        <v>2220</v>
      </c>
      <c r="E24" s="89">
        <f>VLOOKUP(B24,'[1]2_2025_WARTOŚCI_2025-01-10'!$D$4:$E$1706,2,FALSE)</f>
        <v>2.7315499999999999</v>
      </c>
      <c r="F24" s="89">
        <f t="shared" si="1"/>
        <v>2.8000000000000003</v>
      </c>
      <c r="G24" s="97">
        <f>VLOOKUP(B24,'[2]syntetyka zewnętrzna'!$F:$AE,26,FALSE)</f>
        <v>0</v>
      </c>
      <c r="H24" s="64"/>
      <c r="I24" s="64"/>
      <c r="J24" s="86"/>
      <c r="K24" s="47"/>
      <c r="L24" s="82"/>
      <c r="M24" s="49"/>
    </row>
    <row r="25" spans="1:13" ht="46.5" customHeight="1">
      <c r="A25" s="59" t="s">
        <v>1956</v>
      </c>
      <c r="B25" s="56" t="s">
        <v>83</v>
      </c>
      <c r="C25" s="56" t="str">
        <f t="shared" si="0"/>
        <v>PR301-017</v>
      </c>
      <c r="D25" s="58" t="s">
        <v>2221</v>
      </c>
      <c r="E25" s="89">
        <f>VLOOKUP(B25,'[1]2_2025_WARTOŚCI_2025-01-10'!$D$4:$E$1706,2,FALSE)</f>
        <v>7.2415500000000002</v>
      </c>
      <c r="F25" s="89">
        <f t="shared" si="1"/>
        <v>7.3</v>
      </c>
      <c r="G25" s="97">
        <f>VLOOKUP(B25,'[2]syntetyka zewnętrzna'!$F:$AE,26,FALSE)</f>
        <v>0</v>
      </c>
      <c r="H25" s="64"/>
      <c r="I25" s="64"/>
      <c r="J25" s="86"/>
      <c r="K25" s="47"/>
      <c r="L25" s="82"/>
      <c r="M25" s="49"/>
    </row>
    <row r="26" spans="1:13" ht="46.5" customHeight="1">
      <c r="A26" s="59" t="s">
        <v>1957</v>
      </c>
      <c r="B26" s="56" t="s">
        <v>85</v>
      </c>
      <c r="C26" s="56" t="str">
        <f t="shared" si="0"/>
        <v>PR301-018</v>
      </c>
      <c r="D26" s="58" t="s">
        <v>2222</v>
      </c>
      <c r="E26" s="89">
        <f>VLOOKUP(B26,'[1]2_2025_WARTOŚCI_2025-01-10'!$D$4:$E$1706,2,FALSE)</f>
        <v>2.7815500000000002</v>
      </c>
      <c r="F26" s="89">
        <f t="shared" si="1"/>
        <v>2.8000000000000003</v>
      </c>
      <c r="G26" s="97">
        <f>VLOOKUP(B26,'[2]syntetyka zewnętrzna'!$F:$AE,26,FALSE)</f>
        <v>0</v>
      </c>
      <c r="H26" s="64"/>
      <c r="I26" s="64"/>
      <c r="J26" s="86"/>
      <c r="K26" s="47"/>
      <c r="L26" s="82"/>
      <c r="M26" s="49"/>
    </row>
    <row r="27" spans="1:13" ht="46.5" customHeight="1">
      <c r="A27" s="59" t="s">
        <v>1958</v>
      </c>
      <c r="B27" s="56" t="s">
        <v>87</v>
      </c>
      <c r="C27" s="56" t="str">
        <f t="shared" si="0"/>
        <v>PR301-019</v>
      </c>
      <c r="D27" s="58" t="s">
        <v>2223</v>
      </c>
      <c r="E27" s="89">
        <f>VLOOKUP(B27,'[1]2_2025_WARTOŚCI_2025-01-10'!$D$4:$E$1706,2,FALSE)</f>
        <v>2.8215499999999998</v>
      </c>
      <c r="F27" s="89">
        <f t="shared" si="1"/>
        <v>2.9</v>
      </c>
      <c r="G27" s="97">
        <f>VLOOKUP(B27,'[2]syntetyka zewnętrzna'!$F:$AE,26,FALSE)</f>
        <v>0</v>
      </c>
      <c r="H27" s="64"/>
      <c r="I27" s="64"/>
      <c r="J27" s="86"/>
      <c r="K27" s="47"/>
      <c r="L27" s="82"/>
      <c r="M27" s="49"/>
    </row>
    <row r="28" spans="1:13" ht="46.5" customHeight="1">
      <c r="A28" s="59" t="s">
        <v>1959</v>
      </c>
      <c r="B28" s="56" t="s">
        <v>89</v>
      </c>
      <c r="C28" s="56" t="str">
        <f t="shared" si="0"/>
        <v>PR301-020</v>
      </c>
      <c r="D28" s="58" t="s">
        <v>2224</v>
      </c>
      <c r="E28" s="89">
        <f>VLOOKUP(B28,'[1]2_2025_WARTOŚCI_2025-01-10'!$D$4:$E$1706,2,FALSE)</f>
        <v>3.3615499999999998</v>
      </c>
      <c r="F28" s="89">
        <f t="shared" si="1"/>
        <v>3.4</v>
      </c>
      <c r="G28" s="97">
        <f>VLOOKUP(B28,'[2]syntetyka zewnętrzna'!$F:$AE,26,FALSE)</f>
        <v>0</v>
      </c>
      <c r="H28" s="64"/>
      <c r="I28" s="64"/>
      <c r="J28" s="86"/>
      <c r="K28" s="47"/>
      <c r="L28" s="82"/>
      <c r="M28" s="49"/>
    </row>
    <row r="29" spans="1:13" ht="46.5" customHeight="1">
      <c r="A29" s="59" t="s">
        <v>1960</v>
      </c>
      <c r="B29" s="56" t="s">
        <v>91</v>
      </c>
      <c r="C29" s="56" t="str">
        <f t="shared" si="0"/>
        <v>PR301-021</v>
      </c>
      <c r="D29" s="58" t="s">
        <v>2225</v>
      </c>
      <c r="E29" s="89">
        <f>VLOOKUP(B29,'[1]2_2025_WARTOŚCI_2025-01-10'!$D$4:$E$1706,2,FALSE)</f>
        <v>10.369899999999998</v>
      </c>
      <c r="F29" s="89">
        <f t="shared" si="1"/>
        <v>10.4</v>
      </c>
      <c r="G29" s="97">
        <f>VLOOKUP(B29,'[2]syntetyka zewnętrzna'!$F:$AE,26,FALSE)</f>
        <v>0</v>
      </c>
      <c r="H29" s="64"/>
      <c r="I29" s="64"/>
      <c r="J29" s="86"/>
      <c r="K29" s="47"/>
      <c r="L29" s="82"/>
      <c r="M29" s="49"/>
    </row>
    <row r="30" spans="1:13" ht="46.5" customHeight="1">
      <c r="A30" s="59" t="s">
        <v>1961</v>
      </c>
      <c r="B30" s="56" t="s">
        <v>93</v>
      </c>
      <c r="C30" s="56" t="str">
        <f t="shared" si="0"/>
        <v>PR301-022</v>
      </c>
      <c r="D30" s="58" t="s">
        <v>2226</v>
      </c>
      <c r="E30" s="89">
        <f>VLOOKUP(B30,'[1]2_2025_WARTOŚCI_2025-01-10'!$D$4:$E$1706,2,FALSE)</f>
        <v>2.6515499999999999</v>
      </c>
      <c r="F30" s="89">
        <f t="shared" si="1"/>
        <v>2.7</v>
      </c>
      <c r="G30" s="97">
        <f>VLOOKUP(B30,'[2]syntetyka zewnętrzna'!$F:$AE,26,FALSE)</f>
        <v>0</v>
      </c>
      <c r="H30" s="64"/>
      <c r="I30" s="64"/>
      <c r="J30" s="86"/>
      <c r="K30" s="47"/>
      <c r="L30" s="82"/>
      <c r="M30" s="49"/>
    </row>
    <row r="31" spans="1:13" ht="46.5" customHeight="1">
      <c r="A31" s="59" t="s">
        <v>1962</v>
      </c>
      <c r="B31" s="56" t="s">
        <v>95</v>
      </c>
      <c r="C31" s="56" t="str">
        <f t="shared" si="0"/>
        <v>PR301-023</v>
      </c>
      <c r="D31" s="58" t="s">
        <v>2227</v>
      </c>
      <c r="E31" s="89">
        <f>VLOOKUP(B31,'[1]2_2025_WARTOŚCI_2025-01-10'!$D$4:$E$1706,2,FALSE)</f>
        <v>2.6515499999999999</v>
      </c>
      <c r="F31" s="89">
        <f t="shared" si="1"/>
        <v>2.7</v>
      </c>
      <c r="G31" s="97">
        <f>VLOOKUP(B31,'[2]syntetyka zewnętrzna'!$F:$AE,26,FALSE)</f>
        <v>0</v>
      </c>
      <c r="H31" s="64"/>
      <c r="I31" s="64"/>
      <c r="J31" s="86"/>
      <c r="K31" s="47"/>
      <c r="L31" s="82"/>
      <c r="M31" s="49"/>
    </row>
    <row r="32" spans="1:13" ht="46.5" customHeight="1">
      <c r="A32" s="59" t="s">
        <v>1963</v>
      </c>
      <c r="B32" s="56" t="s">
        <v>97</v>
      </c>
      <c r="C32" s="56" t="str">
        <f t="shared" si="0"/>
        <v>PR301-024</v>
      </c>
      <c r="D32" s="58" t="s">
        <v>2228</v>
      </c>
      <c r="E32" s="89">
        <f>VLOOKUP(B32,'[1]2_2025_WARTOŚCI_2025-01-10'!$D$4:$E$1706,2,FALSE)</f>
        <v>2.6515499999999999</v>
      </c>
      <c r="F32" s="89">
        <f t="shared" si="1"/>
        <v>2.7</v>
      </c>
      <c r="G32" s="97">
        <f>VLOOKUP(B32,'[2]syntetyka zewnętrzna'!$F:$AE,26,FALSE)</f>
        <v>0</v>
      </c>
      <c r="H32" s="64"/>
      <c r="I32" s="64"/>
      <c r="J32" s="86"/>
      <c r="K32" s="47"/>
      <c r="L32" s="82"/>
      <c r="M32" s="49"/>
    </row>
    <row r="33" spans="1:13" ht="46.5" customHeight="1">
      <c r="A33" s="59" t="s">
        <v>1964</v>
      </c>
      <c r="B33" s="56" t="s">
        <v>99</v>
      </c>
      <c r="C33" s="56" t="str">
        <f t="shared" si="0"/>
        <v>PR301-025</v>
      </c>
      <c r="D33" s="58" t="s">
        <v>2229</v>
      </c>
      <c r="E33" s="89">
        <f>VLOOKUP(B33,'[1]2_2025_WARTOŚCI_2025-01-10'!$D$4:$E$1706,2,FALSE)</f>
        <v>4.9781000000000004</v>
      </c>
      <c r="F33" s="89">
        <f t="shared" si="1"/>
        <v>5</v>
      </c>
      <c r="G33" s="97">
        <f>VLOOKUP(B33,'[2]syntetyka zewnętrzna'!$F:$AE,26,FALSE)</f>
        <v>0</v>
      </c>
      <c r="H33" s="64"/>
      <c r="I33" s="64"/>
      <c r="J33" s="86"/>
      <c r="K33" s="47"/>
      <c r="L33" s="82"/>
      <c r="M33" s="49"/>
    </row>
    <row r="34" spans="1:13" ht="46.5" customHeight="1">
      <c r="A34" s="59" t="s">
        <v>1965</v>
      </c>
      <c r="B34" s="56" t="s">
        <v>101</v>
      </c>
      <c r="C34" s="56" t="str">
        <f t="shared" si="0"/>
        <v>PR301-026</v>
      </c>
      <c r="D34" s="58" t="s">
        <v>2230</v>
      </c>
      <c r="E34" s="89">
        <f>VLOOKUP(B34,'[1]2_2025_WARTOŚCI_2025-01-10'!$D$4:$E$1706,2,FALSE)</f>
        <v>3.37155</v>
      </c>
      <c r="F34" s="89">
        <f t="shared" si="1"/>
        <v>3.4</v>
      </c>
      <c r="G34" s="97">
        <f>VLOOKUP(B34,'[2]syntetyka zewnętrzna'!$F:$AE,26,FALSE)</f>
        <v>0</v>
      </c>
      <c r="H34" s="64"/>
      <c r="I34" s="64"/>
      <c r="J34" s="86"/>
      <c r="K34" s="47"/>
      <c r="L34" s="82"/>
      <c r="M34" s="49"/>
    </row>
    <row r="35" spans="1:13" ht="46.5" customHeight="1">
      <c r="A35" s="59" t="s">
        <v>1966</v>
      </c>
      <c r="B35" s="56" t="s">
        <v>103</v>
      </c>
      <c r="C35" s="56" t="str">
        <f t="shared" si="0"/>
        <v>PR301-027</v>
      </c>
      <c r="D35" s="58" t="s">
        <v>2231</v>
      </c>
      <c r="E35" s="89">
        <f>VLOOKUP(B35,'[1]2_2025_WARTOŚCI_2025-01-10'!$D$4:$E$1706,2,FALSE)</f>
        <v>4.7715499999999995</v>
      </c>
      <c r="F35" s="89">
        <f t="shared" si="1"/>
        <v>4.8</v>
      </c>
      <c r="G35" s="97">
        <f>VLOOKUP(B35,'[2]syntetyka zewnętrzna'!$F:$AE,26,FALSE)</f>
        <v>0</v>
      </c>
      <c r="H35" s="64"/>
      <c r="I35" s="64"/>
      <c r="J35" s="86"/>
      <c r="K35" s="47"/>
      <c r="L35" s="82"/>
      <c r="M35" s="49"/>
    </row>
    <row r="36" spans="1:13" ht="46.5" customHeight="1">
      <c r="A36" s="59" t="s">
        <v>1967</v>
      </c>
      <c r="B36" s="56" t="s">
        <v>105</v>
      </c>
      <c r="C36" s="56" t="str">
        <f t="shared" si="0"/>
        <v>PR301-028</v>
      </c>
      <c r="D36" s="58" t="s">
        <v>106</v>
      </c>
      <c r="E36" s="89">
        <f>VLOOKUP(B36,'[1]2_2025_WARTOŚCI_2025-01-10'!$D$4:$E$1706,2,FALSE)</f>
        <v>5.0615499999999995</v>
      </c>
      <c r="F36" s="89">
        <f t="shared" si="1"/>
        <v>5.0999999999999996</v>
      </c>
      <c r="G36" s="97">
        <f>VLOOKUP(B36,'[2]syntetyka zewnętrzna'!$F:$AE,26,FALSE)</f>
        <v>0</v>
      </c>
      <c r="H36" s="64"/>
      <c r="I36" s="64"/>
      <c r="J36" s="86"/>
      <c r="K36" s="47"/>
      <c r="L36" s="82"/>
      <c r="M36" s="49"/>
    </row>
    <row r="37" spans="1:13" ht="46.5" customHeight="1">
      <c r="A37" s="59" t="s">
        <v>1968</v>
      </c>
      <c r="B37" s="56" t="s">
        <v>107</v>
      </c>
      <c r="C37" s="56" t="str">
        <f t="shared" si="0"/>
        <v>PR301-029</v>
      </c>
      <c r="D37" s="58" t="s">
        <v>2232</v>
      </c>
      <c r="E37" s="89">
        <f>VLOOKUP(B37,'[1]2_2025_WARTOŚCI_2025-01-10'!$D$4:$E$1706,2,FALSE)</f>
        <v>6.3749463636363641</v>
      </c>
      <c r="F37" s="89">
        <f t="shared" si="1"/>
        <v>6.3999999999999995</v>
      </c>
      <c r="G37" s="97">
        <f>VLOOKUP(B37,'[2]syntetyka zewnętrzna'!$F:$AE,26,FALSE)</f>
        <v>0</v>
      </c>
      <c r="H37" s="64"/>
      <c r="I37" s="64"/>
      <c r="J37" s="86"/>
      <c r="K37" s="47"/>
      <c r="L37" s="82"/>
      <c r="M37" s="49"/>
    </row>
    <row r="38" spans="1:13" ht="46.5" customHeight="1">
      <c r="A38" s="59" t="s">
        <v>1969</v>
      </c>
      <c r="B38" s="56" t="s">
        <v>111</v>
      </c>
      <c r="C38" s="56" t="str">
        <f t="shared" si="0"/>
        <v>PR301-031</v>
      </c>
      <c r="D38" s="58" t="s">
        <v>2233</v>
      </c>
      <c r="E38" s="89">
        <f>VLOOKUP(B38,'[1]2_2025_WARTOŚCI_2025-01-10'!$D$4:$E$1706,2,FALSE)</f>
        <v>7.6115499999999994</v>
      </c>
      <c r="F38" s="89">
        <f t="shared" si="1"/>
        <v>7.6999999999999993</v>
      </c>
      <c r="G38" s="97">
        <f>VLOOKUP(B38,'[2]syntetyka zewnętrzna'!$F:$AE,26,FALSE)</f>
        <v>0</v>
      </c>
      <c r="H38" s="64"/>
      <c r="I38" s="64"/>
      <c r="J38" s="86"/>
      <c r="K38" s="47"/>
      <c r="L38" s="82"/>
      <c r="M38" s="49"/>
    </row>
    <row r="39" spans="1:13" ht="46.5" hidden="1" customHeight="1" outlineLevel="1">
      <c r="A39" s="59"/>
      <c r="B39" s="56" t="s">
        <v>113</v>
      </c>
      <c r="C39" s="56" t="str">
        <f t="shared" si="0"/>
        <v>PR301-032</v>
      </c>
      <c r="D39" s="58" t="s">
        <v>2234</v>
      </c>
      <c r="E39" s="89">
        <f>VLOOKUP(B39,'[1]2_2025_WARTOŚCI_2025-01-10'!$D$4:$E$1706,2,FALSE)</f>
        <v>12.24485</v>
      </c>
      <c r="F39" s="89" t="s">
        <v>2162</v>
      </c>
      <c r="G39" s="97" t="str">
        <f>VLOOKUP(B39,'[2]syntetyka zewnętrzna'!$F:$AE,26,FALSE)</f>
        <v>bez pracowników</v>
      </c>
      <c r="H39" s="64"/>
      <c r="I39" s="64"/>
      <c r="J39" s="86"/>
      <c r="K39" s="47"/>
      <c r="L39" s="82"/>
      <c r="M39" s="49"/>
    </row>
    <row r="40" spans="1:13" ht="46.5" customHeight="1" collapsed="1">
      <c r="A40" s="59" t="s">
        <v>1970</v>
      </c>
      <c r="B40" s="56" t="s">
        <v>115</v>
      </c>
      <c r="C40" s="56" t="str">
        <f t="shared" si="0"/>
        <v>PR301-033</v>
      </c>
      <c r="D40" s="58" t="s">
        <v>2235</v>
      </c>
      <c r="E40" s="89">
        <f>VLOOKUP(B40,'[1]2_2025_WARTOŚCI_2025-01-10'!$D$4:$E$1706,2,FALSE)</f>
        <v>15.898349999999999</v>
      </c>
      <c r="F40" s="89">
        <f t="shared" si="1"/>
        <v>15.9</v>
      </c>
      <c r="G40" s="97">
        <f>VLOOKUP(B40,'[2]syntetyka zewnętrzna'!$F:$AE,26,FALSE)</f>
        <v>0</v>
      </c>
      <c r="H40" s="64"/>
      <c r="I40" s="64"/>
      <c r="J40" s="86"/>
      <c r="K40" s="47"/>
      <c r="L40" s="82"/>
      <c r="M40" s="49"/>
    </row>
    <row r="41" spans="1:13" ht="46.5" customHeight="1">
      <c r="A41" s="59" t="s">
        <v>1971</v>
      </c>
      <c r="B41" s="56" t="s">
        <v>117</v>
      </c>
      <c r="C41" s="56" t="str">
        <f t="shared" si="0"/>
        <v>PR301-034</v>
      </c>
      <c r="D41" s="58" t="s">
        <v>2236</v>
      </c>
      <c r="E41" s="89">
        <f>VLOOKUP(B41,'[1]2_2025_WARTOŚCI_2025-01-10'!$D$4:$E$1706,2,FALSE)</f>
        <v>5.2580999999999998</v>
      </c>
      <c r="F41" s="89">
        <f t="shared" si="1"/>
        <v>5.3</v>
      </c>
      <c r="G41" s="97">
        <f>VLOOKUP(B41,'[2]syntetyka zewnętrzna'!$F:$AE,26,FALSE)</f>
        <v>0</v>
      </c>
      <c r="H41" s="64"/>
      <c r="I41" s="64"/>
      <c r="J41" s="86"/>
      <c r="K41" s="47"/>
      <c r="L41" s="82"/>
      <c r="M41" s="49"/>
    </row>
    <row r="42" spans="1:13" ht="46.5" customHeight="1">
      <c r="A42" s="59" t="s">
        <v>1972</v>
      </c>
      <c r="B42" s="56" t="s">
        <v>119</v>
      </c>
      <c r="C42" s="56" t="str">
        <f t="shared" si="0"/>
        <v>PR301-035</v>
      </c>
      <c r="D42" s="58" t="s">
        <v>2237</v>
      </c>
      <c r="E42" s="89">
        <f>VLOOKUP(B42,'[1]2_2025_WARTOŚCI_2025-01-10'!$D$4:$E$1706,2,FALSE)</f>
        <v>14.789899999999998</v>
      </c>
      <c r="F42" s="89">
        <f t="shared" si="1"/>
        <v>14.799999999999999</v>
      </c>
      <c r="G42" s="97">
        <f>VLOOKUP(B42,'[2]syntetyka zewnętrzna'!$F:$AE,26,FALSE)</f>
        <v>0</v>
      </c>
      <c r="H42" s="64"/>
      <c r="I42" s="64"/>
      <c r="J42" s="86"/>
      <c r="K42" s="47"/>
      <c r="L42" s="82"/>
      <c r="M42" s="49"/>
    </row>
    <row r="43" spans="1:13" ht="46.5" customHeight="1">
      <c r="A43" s="59" t="s">
        <v>1973</v>
      </c>
      <c r="B43" s="56" t="s">
        <v>121</v>
      </c>
      <c r="C43" s="56" t="str">
        <f t="shared" si="0"/>
        <v>PR301-036</v>
      </c>
      <c r="D43" s="58" t="s">
        <v>2238</v>
      </c>
      <c r="E43" s="89">
        <f>VLOOKUP(B43,'[1]2_2025_WARTOŚCI_2025-01-10'!$D$4:$E$1706,2,FALSE)</f>
        <v>14.851549999999998</v>
      </c>
      <c r="F43" s="89">
        <f t="shared" si="1"/>
        <v>14.9</v>
      </c>
      <c r="G43" s="97">
        <f>VLOOKUP(B43,'[2]syntetyka zewnętrzna'!$F:$AE,26,FALSE)</f>
        <v>0</v>
      </c>
      <c r="H43" s="64"/>
      <c r="I43" s="64"/>
      <c r="J43" s="86"/>
      <c r="K43" s="47"/>
      <c r="L43" s="82"/>
      <c r="M43" s="49"/>
    </row>
    <row r="44" spans="1:13" ht="46.5" customHeight="1">
      <c r="A44" s="59" t="s">
        <v>1974</v>
      </c>
      <c r="B44" s="56" t="s">
        <v>123</v>
      </c>
      <c r="C44" s="56" t="str">
        <f t="shared" si="0"/>
        <v>PR301-037</v>
      </c>
      <c r="D44" s="58" t="s">
        <v>2239</v>
      </c>
      <c r="E44" s="89">
        <f>VLOOKUP(B44,'[1]2_2025_WARTOŚCI_2025-01-10'!$D$4:$E$1706,2,FALSE)</f>
        <v>3.9137499999999998</v>
      </c>
      <c r="F44" s="89">
        <f t="shared" si="1"/>
        <v>4</v>
      </c>
      <c r="G44" s="97">
        <f>VLOOKUP(B44,'[2]syntetyka zewnętrzna'!$F:$AE,26,FALSE)</f>
        <v>0</v>
      </c>
      <c r="H44" s="64"/>
      <c r="I44" s="64"/>
      <c r="J44" s="86"/>
      <c r="K44" s="47"/>
      <c r="L44" s="82"/>
      <c r="M44" s="49"/>
    </row>
    <row r="45" spans="1:13" ht="46.5" customHeight="1">
      <c r="A45" s="59" t="s">
        <v>1975</v>
      </c>
      <c r="B45" s="56" t="s">
        <v>126</v>
      </c>
      <c r="C45" s="56" t="str">
        <f t="shared" si="0"/>
        <v>PR301-039</v>
      </c>
      <c r="D45" s="58" t="s">
        <v>127</v>
      </c>
      <c r="E45" s="89">
        <f>VLOOKUP(B45,'[1]2_2025_WARTOŚCI_2025-01-10'!$D$4:$E$1706,2,FALSE)</f>
        <v>3.2752499999999998</v>
      </c>
      <c r="F45" s="89">
        <f t="shared" si="1"/>
        <v>3.3000000000000003</v>
      </c>
      <c r="G45" s="97">
        <f>VLOOKUP(B45,'[2]syntetyka zewnętrzna'!$F:$AE,26,FALSE)</f>
        <v>0</v>
      </c>
      <c r="H45" s="64"/>
      <c r="I45" s="64"/>
      <c r="J45" s="86"/>
      <c r="K45" s="47"/>
      <c r="L45" s="82"/>
      <c r="M45" s="49"/>
    </row>
    <row r="46" spans="1:13" ht="46.5" customHeight="1">
      <c r="A46" s="59" t="s">
        <v>1976</v>
      </c>
      <c r="B46" s="56" t="s">
        <v>128</v>
      </c>
      <c r="C46" s="56" t="str">
        <f t="shared" si="0"/>
        <v>PR301-040</v>
      </c>
      <c r="D46" s="58" t="s">
        <v>2240</v>
      </c>
      <c r="E46" s="89">
        <f>VLOOKUP(B46,'[1]2_2025_WARTOŚCI_2025-01-10'!$D$4:$E$1706,2,FALSE)</f>
        <v>14.492099999999999</v>
      </c>
      <c r="F46" s="89">
        <f t="shared" si="1"/>
        <v>14.5</v>
      </c>
      <c r="G46" s="97">
        <f>VLOOKUP(B46,'[2]syntetyka zewnętrzna'!$F:$AE,26,FALSE)</f>
        <v>0</v>
      </c>
      <c r="H46" s="64"/>
      <c r="I46" s="64"/>
      <c r="J46" s="86"/>
      <c r="K46" s="47"/>
      <c r="L46" s="82"/>
      <c r="M46" s="49"/>
    </row>
    <row r="47" spans="1:13" ht="46.5" customHeight="1">
      <c r="A47" s="59" t="s">
        <v>1977</v>
      </c>
      <c r="B47" s="56" t="s">
        <v>130</v>
      </c>
      <c r="C47" s="56" t="str">
        <f t="shared" si="0"/>
        <v>PR301-041</v>
      </c>
      <c r="D47" s="58" t="s">
        <v>2241</v>
      </c>
      <c r="E47" s="89">
        <f>VLOOKUP(B47,'[1]2_2025_WARTOŚCI_2025-01-10'!$D$4:$E$1706,2,FALSE)</f>
        <v>31.9513</v>
      </c>
      <c r="F47" s="89">
        <f t="shared" si="1"/>
        <v>32</v>
      </c>
      <c r="G47" s="97">
        <f>VLOOKUP(B47,'[2]syntetyka zewnętrzna'!$F:$AE,26,FALSE)</f>
        <v>0</v>
      </c>
      <c r="H47" s="64"/>
      <c r="I47" s="64"/>
      <c r="J47" s="86"/>
      <c r="K47" s="47"/>
      <c r="L47" s="82"/>
      <c r="M47" s="49"/>
    </row>
    <row r="48" spans="1:13" ht="46.5" hidden="1" customHeight="1" outlineLevel="1">
      <c r="A48" s="59"/>
      <c r="B48" s="56" t="s">
        <v>132</v>
      </c>
      <c r="C48" s="56" t="str">
        <f t="shared" si="0"/>
        <v>PR301-042</v>
      </c>
      <c r="D48" s="58" t="s">
        <v>2242</v>
      </c>
      <c r="E48" s="89">
        <f>VLOOKUP(B48,'[1]2_2025_WARTOŚCI_2025-01-10'!$D$4:$E$1706,2,FALSE)</f>
        <v>115.54690000000001</v>
      </c>
      <c r="F48" s="89" t="s">
        <v>2162</v>
      </c>
      <c r="G48" s="97" t="str">
        <f>VLOOKUP(B48,'[2]syntetyka zewnętrzna'!$F:$AE,26,FALSE)</f>
        <v>bez pracowników</v>
      </c>
      <c r="H48" s="64"/>
      <c r="I48" s="64"/>
      <c r="J48" s="86"/>
      <c r="K48" s="47"/>
      <c r="L48" s="82"/>
      <c r="M48" s="49"/>
    </row>
    <row r="49" spans="1:13" ht="46.5" customHeight="1" collapsed="1">
      <c r="A49" s="59" t="s">
        <v>1978</v>
      </c>
      <c r="B49" s="56" t="s">
        <v>136</v>
      </c>
      <c r="C49" s="56" t="str">
        <f t="shared" si="0"/>
        <v>PR301-044</v>
      </c>
      <c r="D49" s="58" t="s">
        <v>2243</v>
      </c>
      <c r="E49" s="89">
        <f>VLOOKUP(B49,'[1]2_2025_WARTOŚCI_2025-01-10'!$D$4:$E$1706,2,FALSE)</f>
        <v>3.7498999999999998</v>
      </c>
      <c r="F49" s="89">
        <f t="shared" si="1"/>
        <v>3.8000000000000003</v>
      </c>
      <c r="G49" s="97">
        <f>VLOOKUP(B49,'[2]syntetyka zewnętrzna'!$F:$AE,26,FALSE)</f>
        <v>0</v>
      </c>
      <c r="H49" s="64"/>
      <c r="I49" s="64"/>
      <c r="J49" s="86"/>
      <c r="K49" s="47"/>
      <c r="L49" s="82"/>
      <c r="M49" s="49"/>
    </row>
    <row r="50" spans="1:13" ht="46.5" customHeight="1">
      <c r="A50" s="59" t="s">
        <v>1979</v>
      </c>
      <c r="B50" s="56" t="s">
        <v>138</v>
      </c>
      <c r="C50" s="56" t="str">
        <f t="shared" si="0"/>
        <v>PR301-045</v>
      </c>
      <c r="D50" s="58" t="s">
        <v>2244</v>
      </c>
      <c r="E50" s="89">
        <f>VLOOKUP(B50,'[1]2_2025_WARTOŚCI_2025-01-10'!$D$4:$E$1706,2,FALSE)</f>
        <v>3.6099000000000001</v>
      </c>
      <c r="F50" s="89">
        <f t="shared" si="1"/>
        <v>3.7</v>
      </c>
      <c r="G50" s="97">
        <f>VLOOKUP(B50,'[2]syntetyka zewnętrzna'!$F:$AE,26,FALSE)</f>
        <v>0</v>
      </c>
      <c r="H50" s="64"/>
      <c r="I50" s="64"/>
      <c r="J50" s="86"/>
      <c r="K50" s="47"/>
      <c r="L50" s="82"/>
      <c r="M50" s="49"/>
    </row>
    <row r="51" spans="1:13" ht="46.5" customHeight="1">
      <c r="A51" s="59" t="s">
        <v>1980</v>
      </c>
      <c r="B51" s="56" t="s">
        <v>141</v>
      </c>
      <c r="C51" s="56" t="str">
        <f t="shared" si="0"/>
        <v>PR301-047</v>
      </c>
      <c r="D51" s="58" t="s">
        <v>2245</v>
      </c>
      <c r="E51" s="89">
        <f>VLOOKUP(B51,'[1]2_2025_WARTOŚCI_2025-01-10'!$D$4:$E$1706,2,FALSE)</f>
        <v>3.7399</v>
      </c>
      <c r="F51" s="89">
        <f t="shared" si="1"/>
        <v>3.8000000000000003</v>
      </c>
      <c r="G51" s="97">
        <f>VLOOKUP(B51,'[2]syntetyka zewnętrzna'!$F:$AE,26,FALSE)</f>
        <v>0</v>
      </c>
      <c r="H51" s="64"/>
      <c r="I51" s="64"/>
      <c r="J51" s="86"/>
      <c r="K51" s="47"/>
      <c r="L51" s="82"/>
      <c r="M51" s="49"/>
    </row>
    <row r="52" spans="1:13" ht="46.5" customHeight="1">
      <c r="A52" s="59" t="s">
        <v>1981</v>
      </c>
      <c r="B52" s="56" t="s">
        <v>143</v>
      </c>
      <c r="C52" s="56" t="str">
        <f t="shared" si="0"/>
        <v>PR301-048</v>
      </c>
      <c r="D52" s="58" t="s">
        <v>144</v>
      </c>
      <c r="E52" s="89">
        <f>VLOOKUP(B52,'[1]2_2025_WARTOŚCI_2025-01-10'!$D$4:$E$1706,2,FALSE)</f>
        <v>21.687883333333332</v>
      </c>
      <c r="F52" s="89">
        <f t="shared" si="1"/>
        <v>21.700000000000003</v>
      </c>
      <c r="G52" s="97">
        <f>VLOOKUP(B52,'[2]syntetyka zewnętrzna'!$F:$AE,26,FALSE)</f>
        <v>0</v>
      </c>
      <c r="H52" s="64"/>
      <c r="I52" s="64"/>
      <c r="J52" s="86"/>
      <c r="K52" s="47"/>
      <c r="L52" s="82"/>
      <c r="M52" s="49"/>
    </row>
    <row r="53" spans="1:13" ht="46.5" customHeight="1">
      <c r="A53" s="59" t="s">
        <v>1982</v>
      </c>
      <c r="B53" s="56" t="s">
        <v>145</v>
      </c>
      <c r="C53" s="56" t="str">
        <f t="shared" si="0"/>
        <v>PR301-049</v>
      </c>
      <c r="D53" s="58" t="s">
        <v>2246</v>
      </c>
      <c r="E53" s="89">
        <f>VLOOKUP(B53,'[1]2_2025_WARTOŚCI_2025-01-10'!$D$4:$E$1706,2,FALSE)</f>
        <v>5.8098999999999998</v>
      </c>
      <c r="F53" s="89">
        <f t="shared" si="1"/>
        <v>5.8999999999999995</v>
      </c>
      <c r="G53" s="97">
        <f>VLOOKUP(B53,'[2]syntetyka zewnętrzna'!$F:$AE,26,FALSE)</f>
        <v>0</v>
      </c>
      <c r="H53" s="64"/>
      <c r="I53" s="64"/>
      <c r="J53" s="86"/>
      <c r="K53" s="47"/>
      <c r="L53" s="82"/>
      <c r="M53" s="49"/>
    </row>
    <row r="54" spans="1:13" ht="46.5" customHeight="1">
      <c r="A54" s="59" t="s">
        <v>1983</v>
      </c>
      <c r="B54" s="56" t="s">
        <v>147</v>
      </c>
      <c r="C54" s="56" t="str">
        <f t="shared" si="0"/>
        <v>PR301-050</v>
      </c>
      <c r="D54" s="58" t="s">
        <v>2247</v>
      </c>
      <c r="E54" s="89">
        <f>VLOOKUP(B54,'[1]2_2025_WARTOŚCI_2025-01-10'!$D$4:$E$1706,2,FALSE)</f>
        <v>9.1249833333333328</v>
      </c>
      <c r="F54" s="89">
        <f t="shared" si="1"/>
        <v>9.1999999999999993</v>
      </c>
      <c r="G54" s="97">
        <f>VLOOKUP(B54,'[2]syntetyka zewnętrzna'!$F:$AE,26,FALSE)</f>
        <v>0</v>
      </c>
      <c r="H54" s="64"/>
      <c r="I54" s="64"/>
      <c r="J54" s="86"/>
      <c r="K54" s="47"/>
      <c r="L54" s="82"/>
      <c r="M54" s="49"/>
    </row>
    <row r="55" spans="1:13" ht="46.5" customHeight="1">
      <c r="A55" s="59" t="s">
        <v>1984</v>
      </c>
      <c r="B55" s="56" t="s">
        <v>149</v>
      </c>
      <c r="C55" s="56" t="str">
        <f t="shared" si="0"/>
        <v>PR301-051</v>
      </c>
      <c r="D55" s="58" t="s">
        <v>2248</v>
      </c>
      <c r="E55" s="89">
        <f>VLOOKUP(B55,'[1]2_2025_WARTOŚCI_2025-01-10'!$D$4:$E$1706,2,FALSE)</f>
        <v>19.6599</v>
      </c>
      <c r="F55" s="89">
        <f t="shared" si="1"/>
        <v>19.700000000000003</v>
      </c>
      <c r="G55" s="97">
        <f>VLOOKUP(B55,'[2]syntetyka zewnętrzna'!$F:$AE,26,FALSE)</f>
        <v>0</v>
      </c>
      <c r="H55" s="64"/>
      <c r="I55" s="64"/>
      <c r="J55" s="86"/>
      <c r="K55" s="47"/>
      <c r="L55" s="82"/>
      <c r="M55" s="49"/>
    </row>
    <row r="56" spans="1:13" ht="46.5" customHeight="1">
      <c r="A56" s="59" t="s">
        <v>1985</v>
      </c>
      <c r="B56" s="56" t="s">
        <v>151</v>
      </c>
      <c r="C56" s="56" t="str">
        <f t="shared" si="0"/>
        <v>PR301-052</v>
      </c>
      <c r="D56" s="58" t="s">
        <v>2249</v>
      </c>
      <c r="E56" s="89">
        <f>VLOOKUP(B56,'[1]2_2025_WARTOŚCI_2025-01-10'!$D$4:$E$1706,2,FALSE)</f>
        <v>10.483933333333335</v>
      </c>
      <c r="F56" s="89">
        <f t="shared" si="1"/>
        <v>10.5</v>
      </c>
      <c r="G56" s="97">
        <f>VLOOKUP(B56,'[2]syntetyka zewnętrzna'!$F:$AE,26,FALSE)</f>
        <v>0</v>
      </c>
      <c r="H56" s="64"/>
      <c r="I56" s="64"/>
      <c r="J56" s="86"/>
      <c r="K56" s="47"/>
      <c r="L56" s="82"/>
      <c r="M56" s="49"/>
    </row>
    <row r="57" spans="1:13" ht="46.5" customHeight="1">
      <c r="A57" s="59" t="s">
        <v>1986</v>
      </c>
      <c r="B57" s="56" t="s">
        <v>153</v>
      </c>
      <c r="C57" s="56" t="str">
        <f t="shared" si="0"/>
        <v>PR301-053</v>
      </c>
      <c r="D57" s="58" t="s">
        <v>2250</v>
      </c>
      <c r="E57" s="89">
        <f>VLOOKUP(B57,'[1]2_2025_WARTOŚCI_2025-01-10'!$D$4:$E$1706,2,FALSE)</f>
        <v>33.663850000000004</v>
      </c>
      <c r="F57" s="89">
        <f t="shared" si="1"/>
        <v>33.700000000000003</v>
      </c>
      <c r="G57" s="97">
        <f>VLOOKUP(B57,'[2]syntetyka zewnętrzna'!$F:$AE,26,FALSE)</f>
        <v>0</v>
      </c>
      <c r="H57" s="64"/>
      <c r="I57" s="64"/>
      <c r="J57" s="86"/>
      <c r="K57" s="47"/>
      <c r="L57" s="82"/>
      <c r="M57" s="49"/>
    </row>
    <row r="58" spans="1:13" ht="46.5" customHeight="1">
      <c r="A58" s="59" t="s">
        <v>1987</v>
      </c>
      <c r="B58" s="56" t="s">
        <v>155</v>
      </c>
      <c r="C58" s="56" t="str">
        <f t="shared" si="0"/>
        <v>PR301-054</v>
      </c>
      <c r="D58" s="58" t="s">
        <v>2251</v>
      </c>
      <c r="E58" s="89">
        <f>VLOOKUP(B58,'[1]2_2025_WARTOŚCI_2025-01-10'!$D$4:$E$1706,2,FALSE)</f>
        <v>24.033849999999997</v>
      </c>
      <c r="F58" s="89">
        <f t="shared" si="1"/>
        <v>24.1</v>
      </c>
      <c r="G58" s="97">
        <f>VLOOKUP(B58,'[2]syntetyka zewnętrzna'!$F:$AE,26,FALSE)</f>
        <v>0</v>
      </c>
      <c r="H58" s="64"/>
      <c r="I58" s="64"/>
      <c r="J58" s="86"/>
      <c r="K58" s="47"/>
      <c r="L58" s="82"/>
      <c r="M58" s="49"/>
    </row>
    <row r="59" spans="1:13" ht="46.5" customHeight="1">
      <c r="A59" s="59" t="s">
        <v>1988</v>
      </c>
      <c r="B59" s="56" t="s">
        <v>157</v>
      </c>
      <c r="C59" s="56" t="str">
        <f t="shared" si="0"/>
        <v>PR301-055</v>
      </c>
      <c r="D59" s="58" t="s">
        <v>2252</v>
      </c>
      <c r="E59" s="89">
        <f>VLOOKUP(B59,'[1]2_2025_WARTOŚCI_2025-01-10'!$D$4:$E$1706,2,FALSE)</f>
        <v>24.033849999999997</v>
      </c>
      <c r="F59" s="89">
        <f t="shared" si="1"/>
        <v>24.1</v>
      </c>
      <c r="G59" s="97">
        <f>VLOOKUP(B59,'[2]syntetyka zewnętrzna'!$F:$AE,26,FALSE)</f>
        <v>0</v>
      </c>
      <c r="H59" s="64"/>
      <c r="I59" s="64"/>
      <c r="J59" s="86"/>
      <c r="K59" s="47"/>
      <c r="L59" s="82"/>
      <c r="M59" s="49"/>
    </row>
    <row r="60" spans="1:13" ht="46.5" customHeight="1">
      <c r="A60" s="59" t="s">
        <v>1989</v>
      </c>
      <c r="B60" s="56" t="s">
        <v>159</v>
      </c>
      <c r="C60" s="56" t="str">
        <f t="shared" si="0"/>
        <v>PR301-056</v>
      </c>
      <c r="D60" s="58" t="s">
        <v>2253</v>
      </c>
      <c r="E60" s="89">
        <f>VLOOKUP(B60,'[1]2_2025_WARTOŚCI_2025-01-10'!$D$4:$E$1706,2,FALSE)</f>
        <v>24.583849999999998</v>
      </c>
      <c r="F60" s="89">
        <f t="shared" si="1"/>
        <v>24.6</v>
      </c>
      <c r="G60" s="97">
        <f>VLOOKUP(B60,'[2]syntetyka zewnętrzna'!$F:$AE,26,FALSE)</f>
        <v>0</v>
      </c>
      <c r="H60" s="64"/>
      <c r="I60" s="64"/>
      <c r="J60" s="86"/>
      <c r="K60" s="47"/>
      <c r="L60" s="82"/>
      <c r="M60" s="49"/>
    </row>
    <row r="61" spans="1:13" ht="46.5" customHeight="1">
      <c r="A61" s="59" t="s">
        <v>1990</v>
      </c>
      <c r="B61" s="56" t="s">
        <v>161</v>
      </c>
      <c r="C61" s="56" t="str">
        <f t="shared" si="0"/>
        <v>PR301-057</v>
      </c>
      <c r="D61" s="58" t="s">
        <v>2254</v>
      </c>
      <c r="E61" s="89">
        <f>VLOOKUP(B61,'[1]2_2025_WARTOŚCI_2025-01-10'!$D$4:$E$1706,2,FALSE)</f>
        <v>27.066606</v>
      </c>
      <c r="F61" s="89">
        <f t="shared" si="1"/>
        <v>27.1</v>
      </c>
      <c r="G61" s="97">
        <f>VLOOKUP(B61,'[2]syntetyka zewnętrzna'!$F:$AE,26,FALSE)</f>
        <v>0</v>
      </c>
      <c r="H61" s="64"/>
      <c r="I61" s="64"/>
      <c r="J61" s="86"/>
      <c r="K61" s="47"/>
      <c r="L61" s="82"/>
      <c r="M61" s="49"/>
    </row>
    <row r="62" spans="1:13" ht="46.5" customHeight="1">
      <c r="A62" s="59" t="s">
        <v>1991</v>
      </c>
      <c r="B62" s="56" t="s">
        <v>163</v>
      </c>
      <c r="C62" s="56" t="str">
        <f t="shared" si="0"/>
        <v>PR301-058</v>
      </c>
      <c r="D62" s="58" t="s">
        <v>2255</v>
      </c>
      <c r="E62" s="89">
        <f>VLOOKUP(B62,'[1]2_2025_WARTOŚCI_2025-01-10'!$D$4:$E$1706,2,FALSE)</f>
        <v>10.776699999999998</v>
      </c>
      <c r="F62" s="89">
        <f t="shared" si="1"/>
        <v>10.799999999999999</v>
      </c>
      <c r="G62" s="97">
        <f>VLOOKUP(B62,'[2]syntetyka zewnętrzna'!$F:$AE,26,FALSE)</f>
        <v>0</v>
      </c>
      <c r="H62" s="64"/>
      <c r="I62" s="64"/>
      <c r="J62" s="86"/>
      <c r="K62" s="47"/>
      <c r="L62" s="82"/>
      <c r="M62" s="49"/>
    </row>
    <row r="63" spans="1:13" ht="46.5" customHeight="1">
      <c r="A63" s="59" t="s">
        <v>1992</v>
      </c>
      <c r="B63" s="56" t="s">
        <v>165</v>
      </c>
      <c r="C63" s="56" t="str">
        <f t="shared" si="0"/>
        <v>PR301-059</v>
      </c>
      <c r="D63" s="58" t="s">
        <v>2256</v>
      </c>
      <c r="E63" s="89">
        <f>VLOOKUP(B63,'[1]2_2025_WARTOŚCI_2025-01-10'!$D$4:$E$1706,2,FALSE)</f>
        <v>10.776699999999998</v>
      </c>
      <c r="F63" s="89">
        <f t="shared" si="1"/>
        <v>10.799999999999999</v>
      </c>
      <c r="G63" s="97">
        <f>VLOOKUP(B63,'[2]syntetyka zewnętrzna'!$F:$AE,26,FALSE)</f>
        <v>0</v>
      </c>
      <c r="H63" s="64"/>
      <c r="I63" s="64"/>
      <c r="J63" s="86"/>
      <c r="K63" s="47"/>
      <c r="L63" s="82"/>
      <c r="M63" s="49"/>
    </row>
    <row r="64" spans="1:13" ht="46.5" customHeight="1">
      <c r="A64" s="59" t="s">
        <v>1993</v>
      </c>
      <c r="B64" s="56" t="s">
        <v>167</v>
      </c>
      <c r="C64" s="56" t="str">
        <f t="shared" si="0"/>
        <v>PR301-060</v>
      </c>
      <c r="D64" s="58" t="s">
        <v>2257</v>
      </c>
      <c r="E64" s="89">
        <f>VLOOKUP(B64,'[1]2_2025_WARTOŚCI_2025-01-10'!$D$4:$E$1706,2,FALSE)</f>
        <v>12.576699999999999</v>
      </c>
      <c r="F64" s="89">
        <f t="shared" si="1"/>
        <v>12.6</v>
      </c>
      <c r="G64" s="97">
        <f>VLOOKUP(B64,'[2]syntetyka zewnętrzna'!$F:$AE,26,FALSE)</f>
        <v>0</v>
      </c>
      <c r="H64" s="64"/>
      <c r="I64" s="64"/>
      <c r="J64" s="86"/>
      <c r="K64" s="47"/>
      <c r="L64" s="82"/>
      <c r="M64" s="49"/>
    </row>
    <row r="65" spans="1:13" ht="46.5" customHeight="1">
      <c r="A65" s="59" t="s">
        <v>1994</v>
      </c>
      <c r="B65" s="56" t="s">
        <v>173</v>
      </c>
      <c r="C65" s="56" t="str">
        <f t="shared" si="0"/>
        <v>PR301-063</v>
      </c>
      <c r="D65" s="58" t="s">
        <v>2258</v>
      </c>
      <c r="E65" s="89">
        <f>VLOOKUP(B65,'[1]2_2025_WARTOŚCI_2025-01-10'!$D$4:$E$1706,2,FALSE)</f>
        <v>72.157099978494614</v>
      </c>
      <c r="F65" s="89">
        <f t="shared" si="1"/>
        <v>72.199999999999989</v>
      </c>
      <c r="G65" s="97">
        <f>VLOOKUP(B65,'[2]syntetyka zewnętrzna'!$F:$AE,26,FALSE)</f>
        <v>0</v>
      </c>
      <c r="H65" s="64"/>
      <c r="I65" s="64"/>
      <c r="J65" s="86"/>
      <c r="K65" s="47"/>
      <c r="L65" s="82"/>
      <c r="M65" s="49"/>
    </row>
    <row r="66" spans="1:13" ht="46.5" customHeight="1">
      <c r="A66" s="59" t="s">
        <v>1995</v>
      </c>
      <c r="B66" s="56" t="s">
        <v>175</v>
      </c>
      <c r="C66" s="56" t="str">
        <f t="shared" si="0"/>
        <v>PR301-064</v>
      </c>
      <c r="D66" s="58" t="s">
        <v>176</v>
      </c>
      <c r="E66" s="89">
        <f>VLOOKUP(B66,'[1]2_2025_WARTOŚCI_2025-01-10'!$D$4:$E$1706,2,FALSE)</f>
        <v>4.3667000000000007</v>
      </c>
      <c r="F66" s="89">
        <f t="shared" si="1"/>
        <v>4.3999999999999995</v>
      </c>
      <c r="G66" s="97">
        <f>VLOOKUP(B66,'[2]syntetyka zewnętrzna'!$F:$AE,26,FALSE)</f>
        <v>0</v>
      </c>
      <c r="H66" s="64"/>
      <c r="I66" s="64"/>
      <c r="J66" s="86"/>
      <c r="K66" s="47"/>
      <c r="L66" s="82"/>
      <c r="M66" s="49"/>
    </row>
    <row r="67" spans="1:13" ht="46.5" customHeight="1">
      <c r="A67" s="59" t="s">
        <v>1996</v>
      </c>
      <c r="B67" s="56" t="s">
        <v>177</v>
      </c>
      <c r="C67" s="56" t="str">
        <f t="shared" si="0"/>
        <v>PR301-065</v>
      </c>
      <c r="D67" s="58" t="s">
        <v>2259</v>
      </c>
      <c r="E67" s="89">
        <f>VLOOKUP(B67,'[1]2_2025_WARTOŚCI_2025-01-10'!$D$4:$E$1706,2,FALSE)</f>
        <v>12.9367</v>
      </c>
      <c r="F67" s="89">
        <f t="shared" si="1"/>
        <v>13</v>
      </c>
      <c r="G67" s="97">
        <f>VLOOKUP(B67,'[2]syntetyka zewnętrzna'!$F:$AE,26,FALSE)</f>
        <v>0</v>
      </c>
      <c r="H67" s="64"/>
      <c r="I67" s="64"/>
      <c r="J67" s="86"/>
      <c r="K67" s="47"/>
      <c r="L67" s="82"/>
      <c r="M67" s="49"/>
    </row>
    <row r="68" spans="1:13" ht="46.5" customHeight="1">
      <c r="A68" s="59" t="s">
        <v>1997</v>
      </c>
      <c r="B68" s="56" t="s">
        <v>179</v>
      </c>
      <c r="C68" s="56" t="str">
        <f t="shared" si="0"/>
        <v>PR301-066</v>
      </c>
      <c r="D68" s="58" t="s">
        <v>2260</v>
      </c>
      <c r="E68" s="89">
        <f>VLOOKUP(B68,'[1]2_2025_WARTOŚCI_2025-01-10'!$D$4:$E$1706,2,FALSE)</f>
        <v>9.9967000000000006</v>
      </c>
      <c r="F68" s="89">
        <f t="shared" si="1"/>
        <v>10</v>
      </c>
      <c r="G68" s="97">
        <f>VLOOKUP(B68,'[2]syntetyka zewnętrzna'!$F:$AE,26,FALSE)</f>
        <v>0</v>
      </c>
      <c r="H68" s="64"/>
      <c r="I68" s="64"/>
      <c r="J68" s="86"/>
      <c r="K68" s="47"/>
      <c r="L68" s="82"/>
      <c r="M68" s="49"/>
    </row>
    <row r="69" spans="1:13" ht="46.5" customHeight="1">
      <c r="A69" s="59" t="s">
        <v>1998</v>
      </c>
      <c r="B69" s="56" t="s">
        <v>181</v>
      </c>
      <c r="C69" s="56" t="str">
        <f t="shared" si="0"/>
        <v>PR301-067</v>
      </c>
      <c r="D69" s="58" t="s">
        <v>2261</v>
      </c>
      <c r="E69" s="89">
        <f>VLOOKUP(B69,'[1]2_2025_WARTOŚCI_2025-01-10'!$D$4:$E$1706,2,FALSE)</f>
        <v>125.75629877739806</v>
      </c>
      <c r="F69" s="89">
        <f t="shared" si="1"/>
        <v>125.8</v>
      </c>
      <c r="G69" s="97">
        <f>VLOOKUP(B69,'[2]syntetyka zewnętrzna'!$F:$AE,26,FALSE)</f>
        <v>0</v>
      </c>
      <c r="H69" s="64"/>
      <c r="I69" s="64"/>
      <c r="J69" s="86"/>
      <c r="K69" s="47"/>
      <c r="L69" s="82"/>
      <c r="M69" s="49"/>
    </row>
    <row r="70" spans="1:13" ht="46.5" customHeight="1">
      <c r="A70" s="59" t="s">
        <v>1999</v>
      </c>
      <c r="B70" s="56" t="s">
        <v>183</v>
      </c>
      <c r="C70" s="56" t="str">
        <f t="shared" si="0"/>
        <v>PR301-068</v>
      </c>
      <c r="D70" s="58" t="s">
        <v>2262</v>
      </c>
      <c r="E70" s="89">
        <f>VLOOKUP(B70,'[1]2_2025_WARTOŚCI_2025-01-10'!$D$4:$E$1706,2,FALSE)</f>
        <v>7.7024800000000004</v>
      </c>
      <c r="F70" s="89">
        <f t="shared" si="1"/>
        <v>7.8</v>
      </c>
      <c r="G70" s="97">
        <f>VLOOKUP(B70,'[2]syntetyka zewnętrzna'!$F:$AE,26,FALSE)</f>
        <v>0</v>
      </c>
      <c r="H70" s="64"/>
      <c r="I70" s="64"/>
      <c r="J70" s="86"/>
      <c r="K70" s="47"/>
      <c r="L70" s="82"/>
      <c r="M70" s="49"/>
    </row>
    <row r="71" spans="1:13" ht="46.5" customHeight="1">
      <c r="A71" s="59" t="s">
        <v>2000</v>
      </c>
      <c r="B71" s="56" t="s">
        <v>185</v>
      </c>
      <c r="C71" s="56" t="str">
        <f t="shared" si="0"/>
        <v>PR301-069</v>
      </c>
      <c r="D71" s="58" t="s">
        <v>2263</v>
      </c>
      <c r="E71" s="89">
        <f>VLOOKUP(B71,'[1]2_2025_WARTOŚCI_2025-01-10'!$D$4:$E$1706,2,FALSE)</f>
        <v>13.619899999999998</v>
      </c>
      <c r="F71" s="89">
        <f t="shared" si="1"/>
        <v>13.7</v>
      </c>
      <c r="G71" s="97">
        <f>VLOOKUP(B71,'[2]syntetyka zewnętrzna'!$F:$AE,26,FALSE)</f>
        <v>0</v>
      </c>
      <c r="H71" s="64"/>
      <c r="I71" s="64"/>
      <c r="J71" s="86"/>
      <c r="K71" s="47"/>
      <c r="L71" s="82"/>
      <c r="M71" s="49"/>
    </row>
    <row r="72" spans="1:13" ht="46.5" customHeight="1">
      <c r="A72" s="59" t="s">
        <v>2001</v>
      </c>
      <c r="B72" s="56" t="s">
        <v>188</v>
      </c>
      <c r="C72" s="56" t="str">
        <f t="shared" si="0"/>
        <v>PR301-071</v>
      </c>
      <c r="D72" s="58" t="s">
        <v>2264</v>
      </c>
      <c r="E72" s="89">
        <v>22.24</v>
      </c>
      <c r="F72" s="89">
        <f t="shared" si="1"/>
        <v>22.3</v>
      </c>
      <c r="G72" s="97">
        <f>VLOOKUP(B72,'[2]syntetyka zewnętrzna'!$F:$AE,26,FALSE)</f>
        <v>0</v>
      </c>
      <c r="H72" s="64" t="s">
        <v>2377</v>
      </c>
      <c r="I72" s="64"/>
      <c r="J72" s="86"/>
      <c r="K72" s="47"/>
      <c r="L72" s="82"/>
      <c r="M72" s="49"/>
    </row>
    <row r="73" spans="1:13" ht="46.5" customHeight="1">
      <c r="A73" s="59" t="s">
        <v>2002</v>
      </c>
      <c r="B73" s="56" t="s">
        <v>193</v>
      </c>
      <c r="C73" s="56" t="str">
        <f t="shared" ref="C73:C135" si="2">$G$6&amp;B73</f>
        <v>PR301-074</v>
      </c>
      <c r="D73" s="58" t="s">
        <v>2265</v>
      </c>
      <c r="E73" s="89">
        <f>VLOOKUP(B73,'[1]2_2025_WARTOŚCI_2025-01-10'!$D$4:$E$1706,2,FALSE)</f>
        <v>5.6630499999999993</v>
      </c>
      <c r="F73" s="89">
        <f t="shared" si="1"/>
        <v>5.6999999999999993</v>
      </c>
      <c r="G73" s="97">
        <f>VLOOKUP(B73,'[2]syntetyka zewnętrzna'!$F:$AE,26,FALSE)</f>
        <v>0</v>
      </c>
      <c r="H73" s="64"/>
      <c r="I73" s="64"/>
      <c r="J73" s="86"/>
      <c r="K73" s="47"/>
      <c r="L73" s="82"/>
      <c r="M73" s="49"/>
    </row>
    <row r="74" spans="1:13" ht="46.5" customHeight="1">
      <c r="A74" s="59" t="s">
        <v>2003</v>
      </c>
      <c r="B74" s="56" t="s">
        <v>196</v>
      </c>
      <c r="C74" s="56" t="str">
        <f t="shared" si="2"/>
        <v>PR301-076</v>
      </c>
      <c r="D74" s="58" t="s">
        <v>2266</v>
      </c>
      <c r="E74" s="89">
        <f>VLOOKUP(B74,'[1]2_2025_WARTOŚCI_2025-01-10'!$D$4:$E$1706,2,FALSE)</f>
        <v>3.2948499999999998</v>
      </c>
      <c r="F74" s="89">
        <f t="shared" ref="F74:F77" si="3">ROUNDUP(E74,1)</f>
        <v>3.3000000000000003</v>
      </c>
      <c r="G74" s="97">
        <f>VLOOKUP(B74,'[2]syntetyka zewnętrzna'!$F:$AE,26,FALSE)</f>
        <v>0</v>
      </c>
      <c r="H74" s="64"/>
      <c r="I74" s="64"/>
      <c r="J74" s="86"/>
      <c r="K74" s="47"/>
      <c r="L74" s="82"/>
      <c r="M74" s="49"/>
    </row>
    <row r="75" spans="1:13" ht="46.5" customHeight="1">
      <c r="A75" s="59" t="s">
        <v>2004</v>
      </c>
      <c r="B75" s="56" t="s">
        <v>198</v>
      </c>
      <c r="C75" s="56" t="str">
        <f t="shared" si="2"/>
        <v>PR301-077</v>
      </c>
      <c r="D75" s="58" t="s">
        <v>2267</v>
      </c>
      <c r="E75" s="89">
        <f>VLOOKUP(B75,'[1]2_2025_WARTOŚCI_2025-01-10'!$D$4:$E$1706,2,FALSE)</f>
        <v>2.93025</v>
      </c>
      <c r="F75" s="89">
        <f t="shared" si="3"/>
        <v>3</v>
      </c>
      <c r="G75" s="97">
        <f>VLOOKUP(B75,'[2]syntetyka zewnętrzna'!$F:$AE,26,FALSE)</f>
        <v>0</v>
      </c>
      <c r="H75" s="64"/>
      <c r="I75" s="64"/>
      <c r="J75" s="86"/>
      <c r="K75" s="47"/>
      <c r="L75" s="82"/>
      <c r="M75" s="49"/>
    </row>
    <row r="76" spans="1:13" ht="46.5" customHeight="1">
      <c r="A76" s="59" t="s">
        <v>2005</v>
      </c>
      <c r="B76" s="56" t="s">
        <v>200</v>
      </c>
      <c r="C76" s="56" t="str">
        <f t="shared" si="2"/>
        <v>PR301-078</v>
      </c>
      <c r="D76" s="58" t="s">
        <v>2268</v>
      </c>
      <c r="E76" s="89">
        <f>VLOOKUP(B76,'[1]2_2025_WARTOŚCI_2025-01-10'!$D$4:$E$1706,2,FALSE)</f>
        <v>4.7214695121951218</v>
      </c>
      <c r="F76" s="89">
        <f t="shared" si="3"/>
        <v>4.8</v>
      </c>
      <c r="G76" s="97">
        <f>VLOOKUP(B76,'[2]syntetyka zewnętrzna'!$F:$AE,26,FALSE)</f>
        <v>0</v>
      </c>
      <c r="H76" s="64"/>
      <c r="I76" s="64"/>
      <c r="J76" s="86"/>
      <c r="K76" s="47"/>
      <c r="L76" s="82"/>
      <c r="M76" s="49"/>
    </row>
    <row r="77" spans="1:13" ht="46.5" customHeight="1">
      <c r="A77" s="59" t="s">
        <v>2006</v>
      </c>
      <c r="B77" s="56" t="s">
        <v>202</v>
      </c>
      <c r="C77" s="56" t="str">
        <f t="shared" si="2"/>
        <v>PR301-079</v>
      </c>
      <c r="D77" s="58" t="s">
        <v>2269</v>
      </c>
      <c r="E77" s="89">
        <f>VLOOKUP(B77,'[1]2_2025_WARTOŚCI_2025-01-10'!$D$4:$E$1706,2,FALSE)</f>
        <v>9.7180499999999999</v>
      </c>
      <c r="F77" s="89">
        <f t="shared" si="3"/>
        <v>9.7999999999999989</v>
      </c>
      <c r="G77" s="97">
        <f>VLOOKUP(B77,'[2]syntetyka zewnętrzna'!$F:$AE,26,FALSE)</f>
        <v>0</v>
      </c>
      <c r="H77" s="64"/>
      <c r="I77" s="64"/>
      <c r="J77" s="86"/>
      <c r="K77" s="47"/>
      <c r="L77" s="82"/>
      <c r="M77" s="49"/>
    </row>
    <row r="78" spans="1:13" ht="49.5" hidden="1" customHeight="1" outlineLevel="1">
      <c r="A78" s="59"/>
      <c r="B78" s="56" t="s">
        <v>204</v>
      </c>
      <c r="C78" s="56" t="str">
        <f t="shared" si="2"/>
        <v>PR301-080</v>
      </c>
      <c r="D78" s="58" t="s">
        <v>2270</v>
      </c>
      <c r="E78" s="89">
        <f>VLOOKUP(B78,'[1]2_2025_WARTOŚCI_2025-01-10'!$D$4:$E$1706,2,FALSE)</f>
        <v>19.837350000000001</v>
      </c>
      <c r="F78" s="89" t="s">
        <v>2162</v>
      </c>
      <c r="G78" s="97" t="str">
        <f>VLOOKUP(B78,'[2]syntetyka zewnętrzna'!$F:$AE,26,FALSE)</f>
        <v>bez pracowników</v>
      </c>
      <c r="H78" s="64"/>
      <c r="I78" s="64"/>
      <c r="J78" s="86"/>
      <c r="K78" s="47"/>
      <c r="L78" s="82"/>
      <c r="M78" s="49"/>
    </row>
    <row r="79" spans="1:13" ht="49.5" hidden="1" customHeight="1" outlineLevel="1">
      <c r="A79" s="59"/>
      <c r="B79" s="56" t="s">
        <v>206</v>
      </c>
      <c r="C79" s="56" t="str">
        <f t="shared" si="2"/>
        <v>PR301-081</v>
      </c>
      <c r="D79" s="58" t="s">
        <v>2271</v>
      </c>
      <c r="E79" s="89">
        <f>VLOOKUP(B79,'[1]2_2025_WARTOŚCI_2025-01-10'!$D$4:$E$1706,2,FALSE)</f>
        <v>59.072183333333328</v>
      </c>
      <c r="F79" s="89" t="s">
        <v>2162</v>
      </c>
      <c r="G79" s="97" t="str">
        <f>VLOOKUP(B79,'[2]syntetyka zewnętrzna'!$F:$AE,26,FALSE)</f>
        <v>bez pracowników</v>
      </c>
      <c r="H79" s="64"/>
      <c r="I79" s="64"/>
      <c r="J79" s="86"/>
      <c r="K79" s="47"/>
      <c r="L79" s="82"/>
      <c r="M79" s="49"/>
    </row>
    <row r="80" spans="1:13" ht="60.75" hidden="1" customHeight="1" outlineLevel="1">
      <c r="A80" s="59"/>
      <c r="B80" s="56" t="s">
        <v>208</v>
      </c>
      <c r="C80" s="56" t="str">
        <f t="shared" si="2"/>
        <v>PR301-082</v>
      </c>
      <c r="D80" s="58" t="s">
        <v>2272</v>
      </c>
      <c r="E80" s="89">
        <f>VLOOKUP(B80,'[1]2_2025_WARTOŚCI_2025-01-10'!$D$4:$E$1706,2,FALSE)</f>
        <v>46.160836666666654</v>
      </c>
      <c r="F80" s="89" t="s">
        <v>2162</v>
      </c>
      <c r="G80" s="97" t="str">
        <f>VLOOKUP(B80,'[2]syntetyka zewnętrzna'!$F:$AE,26,FALSE)</f>
        <v>bez pracowników</v>
      </c>
      <c r="H80" s="64"/>
      <c r="I80" s="64"/>
      <c r="J80" s="86"/>
      <c r="K80" s="47"/>
      <c r="L80" s="82"/>
      <c r="M80" s="49"/>
    </row>
    <row r="81" spans="1:13" ht="60.75" hidden="1" customHeight="1" outlineLevel="1">
      <c r="A81" s="59"/>
      <c r="B81" s="56" t="s">
        <v>210</v>
      </c>
      <c r="C81" s="56" t="str">
        <f t="shared" si="2"/>
        <v>PR301-083</v>
      </c>
      <c r="D81" s="58" t="s">
        <v>2273</v>
      </c>
      <c r="E81" s="89">
        <f>VLOOKUP(B81,'[1]2_2025_WARTOŚCI_2025-01-10'!$D$4:$E$1706,2,FALSE)</f>
        <v>58.440803333333335</v>
      </c>
      <c r="F81" s="89" t="s">
        <v>2162</v>
      </c>
      <c r="G81" s="97" t="str">
        <f>VLOOKUP(B81,'[2]syntetyka zewnętrzna'!$F:$AE,26,FALSE)</f>
        <v>bez pracowników</v>
      </c>
      <c r="H81" s="64"/>
      <c r="I81" s="64"/>
      <c r="J81" s="86"/>
      <c r="K81" s="47"/>
      <c r="L81" s="82"/>
      <c r="M81" s="49"/>
    </row>
    <row r="82" spans="1:13" ht="60.75" customHeight="1" collapsed="1">
      <c r="A82" s="59" t="s">
        <v>2007</v>
      </c>
      <c r="B82" s="56" t="s">
        <v>216</v>
      </c>
      <c r="C82" s="56" t="str">
        <f t="shared" si="2"/>
        <v>PR301-086</v>
      </c>
      <c r="D82" s="58" t="s">
        <v>2274</v>
      </c>
      <c r="E82" s="89">
        <f>VLOOKUP(B82,'[1]2_2025_WARTOŚCI_2025-01-10'!$D$4:$E$1706,2,FALSE)</f>
        <v>29.643283333333329</v>
      </c>
      <c r="F82" s="89">
        <f t="shared" ref="F82:F97" si="4">ROUNDUP(E82,1)</f>
        <v>29.700000000000003</v>
      </c>
      <c r="G82" s="97">
        <f>VLOOKUP(B82,'[2]syntetyka zewnętrzna'!$F:$AE,26,FALSE)</f>
        <v>0</v>
      </c>
      <c r="H82" s="64"/>
      <c r="I82" s="64"/>
      <c r="J82" s="86"/>
      <c r="K82" s="47"/>
      <c r="L82" s="82"/>
      <c r="M82" s="49"/>
    </row>
    <row r="83" spans="1:13" ht="46.5" customHeight="1">
      <c r="A83" s="59" t="s">
        <v>2008</v>
      </c>
      <c r="B83" s="56" t="s">
        <v>224</v>
      </c>
      <c r="C83" s="56" t="str">
        <f t="shared" si="2"/>
        <v>PR301-090</v>
      </c>
      <c r="D83" s="58" t="s">
        <v>225</v>
      </c>
      <c r="E83" s="89">
        <f>VLOOKUP(B83,'[1]2_2025_WARTOŚCI_2025-01-10'!$D$4:$E$1706,2,FALSE)</f>
        <v>6.8115500000000004</v>
      </c>
      <c r="F83" s="89">
        <f t="shared" si="4"/>
        <v>6.8999999999999995</v>
      </c>
      <c r="G83" s="97">
        <f>VLOOKUP(B83,'[2]syntetyka zewnętrzna'!$F:$AE,26,FALSE)</f>
        <v>0</v>
      </c>
      <c r="H83" s="64"/>
      <c r="I83" s="64"/>
      <c r="J83" s="86"/>
      <c r="K83" s="47"/>
      <c r="L83" s="82"/>
      <c r="M83" s="49"/>
    </row>
    <row r="84" spans="1:13" ht="46.5" customHeight="1">
      <c r="A84" s="59" t="s">
        <v>2009</v>
      </c>
      <c r="B84" s="56" t="s">
        <v>226</v>
      </c>
      <c r="C84" s="56" t="str">
        <f t="shared" si="2"/>
        <v>PR301-091</v>
      </c>
      <c r="D84" s="58" t="s">
        <v>227</v>
      </c>
      <c r="E84" s="89">
        <f>VLOOKUP(B84,'[1]2_2025_WARTOŚCI_2025-01-10'!$D$4:$E$1706,2,FALSE)</f>
        <v>6.6715499999999999</v>
      </c>
      <c r="F84" s="89">
        <f t="shared" si="4"/>
        <v>6.6999999999999993</v>
      </c>
      <c r="G84" s="97">
        <f>VLOOKUP(B84,'[2]syntetyka zewnętrzna'!$F:$AE,26,FALSE)</f>
        <v>0</v>
      </c>
      <c r="H84" s="64"/>
      <c r="I84" s="64"/>
      <c r="J84" s="86"/>
      <c r="K84" s="47"/>
      <c r="L84" s="82"/>
      <c r="M84" s="49"/>
    </row>
    <row r="85" spans="1:13" ht="46.5" customHeight="1">
      <c r="A85" s="59" t="s">
        <v>2010</v>
      </c>
      <c r="B85" s="56" t="s">
        <v>228</v>
      </c>
      <c r="C85" s="56" t="str">
        <f t="shared" si="2"/>
        <v>PR301-092</v>
      </c>
      <c r="D85" s="58" t="s">
        <v>229</v>
      </c>
      <c r="E85" s="89">
        <f>VLOOKUP(B85,'[1]2_2025_WARTOŚCI_2025-01-10'!$D$4:$E$1706,2,FALSE)</f>
        <v>6.6615500000000001</v>
      </c>
      <c r="F85" s="89">
        <f t="shared" si="4"/>
        <v>6.6999999999999993</v>
      </c>
      <c r="G85" s="97">
        <f>VLOOKUP(B85,'[2]syntetyka zewnętrzna'!$F:$AE,26,FALSE)</f>
        <v>0</v>
      </c>
      <c r="H85" s="64"/>
      <c r="I85" s="64"/>
      <c r="J85" s="86"/>
      <c r="K85" s="47"/>
      <c r="L85" s="82"/>
      <c r="M85" s="49"/>
    </row>
    <row r="86" spans="1:13" ht="46.5" customHeight="1">
      <c r="A86" s="59" t="s">
        <v>2011</v>
      </c>
      <c r="B86" s="56" t="s">
        <v>234</v>
      </c>
      <c r="C86" s="56" t="str">
        <f t="shared" si="2"/>
        <v>PR301-095</v>
      </c>
      <c r="D86" s="58" t="s">
        <v>2275</v>
      </c>
      <c r="E86" s="89">
        <f>VLOOKUP(B86,'[1]2_2025_WARTOŚCI_2025-01-10'!$D$4:$E$1706,2,FALSE)</f>
        <v>13.05355</v>
      </c>
      <c r="F86" s="89">
        <f t="shared" si="4"/>
        <v>13.1</v>
      </c>
      <c r="G86" s="97">
        <f>VLOOKUP(B86,'[2]syntetyka zewnętrzna'!$F:$AE,26,FALSE)</f>
        <v>0</v>
      </c>
      <c r="H86" s="64"/>
      <c r="I86" s="64"/>
      <c r="J86" s="86"/>
      <c r="K86" s="47"/>
      <c r="L86" s="82"/>
      <c r="M86" s="49"/>
    </row>
    <row r="87" spans="1:13" ht="46.5" customHeight="1">
      <c r="A87" s="59" t="s">
        <v>2012</v>
      </c>
      <c r="B87" s="56" t="s">
        <v>236</v>
      </c>
      <c r="C87" s="56" t="str">
        <f t="shared" si="2"/>
        <v>PR301-096</v>
      </c>
      <c r="D87" s="58" t="s">
        <v>2276</v>
      </c>
      <c r="E87" s="89">
        <f>VLOOKUP(B87,'[1]2_2025_WARTOŚCI_2025-01-10'!$D$4:$E$1706,2,FALSE)</f>
        <v>13.906349999999998</v>
      </c>
      <c r="F87" s="89">
        <f t="shared" si="4"/>
        <v>14</v>
      </c>
      <c r="G87" s="97">
        <f>VLOOKUP(B87,'[2]syntetyka zewnętrzna'!$F:$AE,26,FALSE)</f>
        <v>0</v>
      </c>
      <c r="H87" s="64"/>
      <c r="I87" s="64"/>
      <c r="J87" s="86"/>
      <c r="K87" s="47"/>
      <c r="L87" s="82"/>
      <c r="M87" s="49"/>
    </row>
    <row r="88" spans="1:13" ht="46.5" customHeight="1">
      <c r="A88" s="59" t="s">
        <v>2013</v>
      </c>
      <c r="B88" s="56" t="s">
        <v>238</v>
      </c>
      <c r="C88" s="56" t="str">
        <f t="shared" si="2"/>
        <v>PR301-097</v>
      </c>
      <c r="D88" s="58" t="s">
        <v>2277</v>
      </c>
      <c r="E88" s="89">
        <f>VLOOKUP(B88,'[1]2_2025_WARTOŚCI_2025-01-10'!$D$4:$E$1706,2,FALSE)</f>
        <v>9.6415500000000005</v>
      </c>
      <c r="F88" s="89">
        <f t="shared" si="4"/>
        <v>9.6999999999999993</v>
      </c>
      <c r="G88" s="97">
        <f>VLOOKUP(B88,'[2]syntetyka zewnętrzna'!$F:$AE,26,FALSE)</f>
        <v>0</v>
      </c>
      <c r="H88" s="64"/>
      <c r="I88" s="64"/>
      <c r="J88" s="86"/>
      <c r="K88" s="47"/>
      <c r="L88" s="82"/>
      <c r="M88" s="49"/>
    </row>
    <row r="89" spans="1:13" ht="52.5" customHeight="1">
      <c r="A89" s="59" t="s">
        <v>2014</v>
      </c>
      <c r="B89" s="56" t="s">
        <v>240</v>
      </c>
      <c r="C89" s="56" t="str">
        <f t="shared" si="2"/>
        <v>PR301-098</v>
      </c>
      <c r="D89" s="58" t="s">
        <v>2278</v>
      </c>
      <c r="E89" s="89">
        <f>VLOOKUP(B89,'[1]2_2025_WARTOŚCI_2025-01-10'!$D$4:$E$1706,2,FALSE)</f>
        <v>12.398349999999999</v>
      </c>
      <c r="F89" s="89">
        <f t="shared" si="4"/>
        <v>12.4</v>
      </c>
      <c r="G89" s="97">
        <f>VLOOKUP(B89,'[2]syntetyka zewnętrzna'!$F:$AE,26,FALSE)</f>
        <v>0</v>
      </c>
      <c r="H89" s="64"/>
      <c r="I89" s="64"/>
      <c r="J89" s="86"/>
      <c r="K89" s="47"/>
      <c r="L89" s="82"/>
      <c r="M89" s="49"/>
    </row>
    <row r="90" spans="1:13" ht="56.25" customHeight="1">
      <c r="A90" s="59" t="s">
        <v>2015</v>
      </c>
      <c r="B90" s="56" t="s">
        <v>242</v>
      </c>
      <c r="C90" s="56" t="str">
        <f t="shared" si="2"/>
        <v>PR301-099</v>
      </c>
      <c r="D90" s="58" t="s">
        <v>243</v>
      </c>
      <c r="E90" s="89">
        <f>VLOOKUP(B90,'[1]2_2025_WARTOŚCI_2025-01-10'!$D$4:$E$1706,2,FALSE)</f>
        <v>16.59995</v>
      </c>
      <c r="F90" s="89">
        <f t="shared" si="4"/>
        <v>16.600000000000001</v>
      </c>
      <c r="G90" s="97">
        <f>VLOOKUP(B90,'[2]syntetyka zewnętrzna'!$F:$AE,26,FALSE)</f>
        <v>0</v>
      </c>
      <c r="H90" s="64"/>
      <c r="I90" s="64"/>
      <c r="J90" s="86"/>
      <c r="K90" s="47"/>
      <c r="L90" s="82"/>
      <c r="M90" s="49"/>
    </row>
    <row r="91" spans="1:13" ht="46.5" customHeight="1">
      <c r="A91" s="59" t="s">
        <v>2016</v>
      </c>
      <c r="B91" s="56" t="s">
        <v>244</v>
      </c>
      <c r="C91" s="56" t="str">
        <f t="shared" si="2"/>
        <v>PR301-100</v>
      </c>
      <c r="D91" s="58" t="s">
        <v>245</v>
      </c>
      <c r="E91" s="89">
        <f>VLOOKUP(B91,'[1]2_2025_WARTOŚCI_2025-01-10'!$D$4:$E$1706,2,FALSE)</f>
        <v>12.034349999999998</v>
      </c>
      <c r="F91" s="89">
        <f t="shared" si="4"/>
        <v>12.1</v>
      </c>
      <c r="G91" s="97">
        <f>VLOOKUP(B91,'[2]syntetyka zewnętrzna'!$F:$AE,26,FALSE)</f>
        <v>0</v>
      </c>
      <c r="H91" s="64"/>
      <c r="I91" s="64"/>
      <c r="J91" s="86"/>
      <c r="K91" s="47"/>
      <c r="L91" s="82"/>
      <c r="M91" s="49"/>
    </row>
    <row r="92" spans="1:13" ht="46.5" customHeight="1">
      <c r="A92" s="59" t="s">
        <v>2017</v>
      </c>
      <c r="B92" s="56" t="s">
        <v>246</v>
      </c>
      <c r="C92" s="56" t="str">
        <f t="shared" si="2"/>
        <v>PR301-101</v>
      </c>
      <c r="D92" s="58" t="s">
        <v>2279</v>
      </c>
      <c r="E92" s="89">
        <f>VLOOKUP(B92,'[1]2_2025_WARTOŚCI_2025-01-10'!$D$4:$E$1706,2,FALSE)</f>
        <v>11.991549999999998</v>
      </c>
      <c r="F92" s="89">
        <f t="shared" si="4"/>
        <v>12</v>
      </c>
      <c r="G92" s="97">
        <f>VLOOKUP(B92,'[2]syntetyka zewnętrzna'!$F:$AE,26,FALSE)</f>
        <v>0</v>
      </c>
      <c r="H92" s="64"/>
      <c r="I92" s="64"/>
      <c r="J92" s="86"/>
      <c r="K92" s="47"/>
      <c r="L92" s="82"/>
      <c r="M92" s="49"/>
    </row>
    <row r="93" spans="1:13" ht="46.5" customHeight="1">
      <c r="A93" s="59" t="s">
        <v>2018</v>
      </c>
      <c r="B93" s="56" t="s">
        <v>248</v>
      </c>
      <c r="C93" s="56" t="str">
        <f t="shared" si="2"/>
        <v>PR301-102</v>
      </c>
      <c r="D93" s="58" t="s">
        <v>2280</v>
      </c>
      <c r="E93" s="89">
        <f>VLOOKUP(B93,'[1]2_2025_WARTOŚCI_2025-01-10'!$D$4:$E$1706,2,FALSE)</f>
        <v>40.501550000000002</v>
      </c>
      <c r="F93" s="89">
        <f t="shared" si="4"/>
        <v>40.6</v>
      </c>
      <c r="G93" s="97">
        <f>VLOOKUP(B93,'[2]syntetyka zewnętrzna'!$F:$AE,26,FALSE)</f>
        <v>0</v>
      </c>
      <c r="H93" s="64"/>
      <c r="I93" s="64"/>
      <c r="J93" s="86"/>
      <c r="K93" s="47"/>
      <c r="L93" s="82"/>
      <c r="M93" s="49"/>
    </row>
    <row r="94" spans="1:13" ht="46.5" customHeight="1">
      <c r="A94" s="59" t="s">
        <v>2019</v>
      </c>
      <c r="B94" s="56" t="s">
        <v>250</v>
      </c>
      <c r="C94" s="56" t="str">
        <f t="shared" si="2"/>
        <v>PR301-103</v>
      </c>
      <c r="D94" s="58" t="s">
        <v>2281</v>
      </c>
      <c r="E94" s="89">
        <f>VLOOKUP(B94,'[1]2_2025_WARTOŚCI_2025-01-10'!$D$4:$E$1706,2,FALSE)</f>
        <v>13.349083333333333</v>
      </c>
      <c r="F94" s="89">
        <f t="shared" si="4"/>
        <v>13.4</v>
      </c>
      <c r="G94" s="97">
        <f>VLOOKUP(B94,'[2]syntetyka zewnętrzna'!$F:$AE,26,FALSE)</f>
        <v>0</v>
      </c>
      <c r="H94" s="64"/>
      <c r="I94" s="64"/>
      <c r="J94" s="86"/>
      <c r="K94" s="47"/>
      <c r="L94" s="82"/>
      <c r="M94" s="49"/>
    </row>
    <row r="95" spans="1:13" ht="46.5" customHeight="1">
      <c r="A95" s="59" t="s">
        <v>2020</v>
      </c>
      <c r="B95" s="56" t="s">
        <v>252</v>
      </c>
      <c r="C95" s="56" t="str">
        <f t="shared" si="2"/>
        <v>PR301-104</v>
      </c>
      <c r="D95" s="58" t="s">
        <v>2282</v>
      </c>
      <c r="E95" s="89">
        <f>VLOOKUP(B95,'[1]2_2025_WARTOŚCI_2025-01-10'!$D$4:$E$1706,2,FALSE)</f>
        <v>19.932283333333334</v>
      </c>
      <c r="F95" s="89">
        <f t="shared" si="4"/>
        <v>20</v>
      </c>
      <c r="G95" s="97">
        <f>VLOOKUP(B95,'[2]syntetyka zewnętrzna'!$F:$AE,26,FALSE)</f>
        <v>0</v>
      </c>
      <c r="H95" s="64"/>
      <c r="I95" s="64"/>
      <c r="J95" s="86"/>
      <c r="K95" s="47"/>
      <c r="L95" s="82"/>
      <c r="M95" s="49"/>
    </row>
    <row r="96" spans="1:13" ht="46.5" customHeight="1">
      <c r="A96" s="59" t="s">
        <v>2021</v>
      </c>
      <c r="B96" s="56" t="s">
        <v>254</v>
      </c>
      <c r="C96" s="56" t="str">
        <f t="shared" si="2"/>
        <v>PR301-105</v>
      </c>
      <c r="D96" s="58" t="s">
        <v>2283</v>
      </c>
      <c r="E96" s="89">
        <f>VLOOKUP(B96,'[1]2_2025_WARTOŚCI_2025-01-10'!$D$4:$E$1706,2,FALSE)</f>
        <v>17.020283333333332</v>
      </c>
      <c r="F96" s="89">
        <f t="shared" si="4"/>
        <v>17.100000000000001</v>
      </c>
      <c r="G96" s="97">
        <f>VLOOKUP(B96,'[2]syntetyka zewnętrzna'!$F:$AE,26,FALSE)</f>
        <v>0</v>
      </c>
      <c r="H96" s="64"/>
      <c r="I96" s="64"/>
      <c r="J96" s="86"/>
      <c r="K96" s="47"/>
      <c r="L96" s="82"/>
      <c r="M96" s="49"/>
    </row>
    <row r="97" spans="1:13" ht="46.5" customHeight="1">
      <c r="A97" s="59" t="s">
        <v>2022</v>
      </c>
      <c r="B97" s="56" t="s">
        <v>256</v>
      </c>
      <c r="C97" s="56" t="str">
        <f t="shared" si="2"/>
        <v>PR301-106</v>
      </c>
      <c r="D97" s="58" t="s">
        <v>2284</v>
      </c>
      <c r="E97" s="89">
        <f>VLOOKUP(B97,'[1]2_2025_WARTOŚCI_2025-01-10'!$D$4:$E$1706,2,FALSE)</f>
        <v>16.198683333333332</v>
      </c>
      <c r="F97" s="89">
        <f t="shared" si="4"/>
        <v>16.200000000000003</v>
      </c>
      <c r="G97" s="97">
        <f>VLOOKUP(B97,'[2]syntetyka zewnętrzna'!$F:$AE,26,FALSE)</f>
        <v>0</v>
      </c>
      <c r="H97" s="64"/>
      <c r="I97" s="64"/>
      <c r="J97" s="86"/>
      <c r="K97" s="47"/>
      <c r="L97" s="82"/>
      <c r="M97" s="49"/>
    </row>
    <row r="98" spans="1:13" ht="46.5" hidden="1" customHeight="1" outlineLevel="1">
      <c r="A98" s="59"/>
      <c r="B98" s="56" t="s">
        <v>258</v>
      </c>
      <c r="C98" s="56" t="str">
        <f t="shared" si="2"/>
        <v>PR301-107</v>
      </c>
      <c r="D98" s="58" t="s">
        <v>2285</v>
      </c>
      <c r="E98" s="89">
        <f>VLOOKUP(B98,'[1]2_2025_WARTOŚCI_2025-01-10'!$D$4:$E$1706,2,FALSE)</f>
        <v>14.24348333333333</v>
      </c>
      <c r="F98" s="89" t="s">
        <v>2162</v>
      </c>
      <c r="G98" s="97" t="str">
        <f>VLOOKUP(B98,'[2]syntetyka zewnętrzna'!$F:$AE,26,FALSE)</f>
        <v>bez pracowników</v>
      </c>
      <c r="H98" s="64"/>
      <c r="I98" s="64"/>
      <c r="J98" s="86"/>
      <c r="K98" s="47"/>
      <c r="L98" s="82"/>
      <c r="M98" s="49"/>
    </row>
    <row r="99" spans="1:13" ht="46.5" customHeight="1" collapsed="1">
      <c r="A99" s="59" t="s">
        <v>2023</v>
      </c>
      <c r="B99" s="56" t="s">
        <v>260</v>
      </c>
      <c r="C99" s="56" t="str">
        <f t="shared" si="2"/>
        <v>PR301-108</v>
      </c>
      <c r="D99" s="58" t="s">
        <v>2286</v>
      </c>
      <c r="E99" s="89">
        <f>VLOOKUP(B99,'[1]2_2025_WARTOŚCI_2025-01-10'!$D$4:$E$1706,2,FALSE)</f>
        <v>11.354849999999999</v>
      </c>
      <c r="F99" s="89">
        <f>E99</f>
        <v>11.354849999999999</v>
      </c>
      <c r="G99" s="97">
        <f>VLOOKUP(B99,'[2]syntetyka zewnętrzna'!$F:$AE,26,FALSE)</f>
        <v>0</v>
      </c>
      <c r="H99" s="64"/>
      <c r="I99" s="64"/>
      <c r="J99" s="86"/>
      <c r="K99" s="47"/>
      <c r="L99" s="82"/>
      <c r="M99" s="49"/>
    </row>
    <row r="100" spans="1:13" ht="46.5" customHeight="1">
      <c r="A100" s="59" t="s">
        <v>2024</v>
      </c>
      <c r="B100" s="56" t="s">
        <v>262</v>
      </c>
      <c r="C100" s="56" t="str">
        <f t="shared" si="2"/>
        <v>PR301-109</v>
      </c>
      <c r="D100" s="58" t="s">
        <v>2287</v>
      </c>
      <c r="E100" s="89">
        <f>VLOOKUP(B100,'[1]2_2025_WARTOŚCI_2025-01-10'!$D$4:$E$1706,2,FALSE)</f>
        <v>23.449900000000003</v>
      </c>
      <c r="F100" s="89">
        <f t="shared" ref="F100:F102" si="5">ROUNDUP(E100,1)</f>
        <v>23.5</v>
      </c>
      <c r="G100" s="97">
        <f>VLOOKUP(B100,'[2]syntetyka zewnętrzna'!$F:$AE,26,FALSE)</f>
        <v>0</v>
      </c>
      <c r="H100" s="64"/>
      <c r="I100" s="64"/>
      <c r="J100" s="86"/>
      <c r="K100" s="47"/>
      <c r="L100" s="82"/>
      <c r="M100" s="49"/>
    </row>
    <row r="101" spans="1:13" ht="46.5" customHeight="1">
      <c r="A101" s="59" t="s">
        <v>2025</v>
      </c>
      <c r="B101" s="56" t="s">
        <v>264</v>
      </c>
      <c r="C101" s="56" t="str">
        <f t="shared" si="2"/>
        <v>PR301-110</v>
      </c>
      <c r="D101" s="58" t="s">
        <v>2288</v>
      </c>
      <c r="E101" s="89">
        <f>VLOOKUP(B101,'[1]2_2025_WARTOŚCI_2025-01-10'!$D$4:$E$1706,2,FALSE)</f>
        <v>16.119900000000001</v>
      </c>
      <c r="F101" s="89">
        <f t="shared" si="5"/>
        <v>16.200000000000003</v>
      </c>
      <c r="G101" s="97">
        <f>VLOOKUP(B101,'[2]syntetyka zewnętrzna'!$F:$AE,26,FALSE)</f>
        <v>0</v>
      </c>
      <c r="H101" s="64"/>
      <c r="I101" s="64"/>
      <c r="J101" s="86"/>
      <c r="K101" s="47"/>
      <c r="L101" s="82"/>
      <c r="M101" s="49"/>
    </row>
    <row r="102" spans="1:13" ht="46.5" customHeight="1">
      <c r="A102" s="59" t="s">
        <v>2026</v>
      </c>
      <c r="B102" s="56" t="s">
        <v>266</v>
      </c>
      <c r="C102" s="56" t="str">
        <f t="shared" si="2"/>
        <v>PR301-111</v>
      </c>
      <c r="D102" s="58" t="s">
        <v>2289</v>
      </c>
      <c r="E102" s="89">
        <f>VLOOKUP(B102,'[1]2_2025_WARTOŚCI_2025-01-10'!$D$4:$E$1706,2,FALSE)</f>
        <v>20.620944587878789</v>
      </c>
      <c r="F102" s="89">
        <f t="shared" si="5"/>
        <v>20.700000000000003</v>
      </c>
      <c r="G102" s="97">
        <f>VLOOKUP(B102,'[2]syntetyka zewnętrzna'!$F:$AE,26,FALSE)</f>
        <v>0</v>
      </c>
      <c r="H102" s="64"/>
      <c r="I102" s="64"/>
      <c r="J102" s="86"/>
      <c r="K102" s="47"/>
      <c r="L102" s="82"/>
      <c r="M102" s="49"/>
    </row>
    <row r="103" spans="1:13" ht="46.5" hidden="1" customHeight="1" outlineLevel="1">
      <c r="A103" s="59"/>
      <c r="B103" s="56" t="s">
        <v>2071</v>
      </c>
      <c r="C103" s="56" t="str">
        <f t="shared" si="2"/>
        <v>PR301-114</v>
      </c>
      <c r="D103" s="58" t="s">
        <v>2290</v>
      </c>
      <c r="E103" s="89">
        <f>VLOOKUP(B103,'[1]2_2025_WARTOŚCI_2025-01-10'!$D$4:$E$1706,2,FALSE)</f>
        <v>27.796833333333332</v>
      </c>
      <c r="F103" s="89" t="s">
        <v>2162</v>
      </c>
      <c r="G103" s="97" t="str">
        <f>VLOOKUP(B103,'[2]syntetyka zewnętrzna'!$F:$AE,26,FALSE)</f>
        <v>bez pracowników</v>
      </c>
      <c r="H103" s="64"/>
      <c r="I103" s="64"/>
      <c r="J103" s="86"/>
      <c r="K103" s="47"/>
      <c r="L103" s="82"/>
      <c r="M103" s="49"/>
    </row>
    <row r="104" spans="1:13" ht="39.75" customHeight="1" collapsed="1">
      <c r="A104" s="59" t="s">
        <v>2027</v>
      </c>
      <c r="B104" s="56" t="s">
        <v>2072</v>
      </c>
      <c r="C104" s="56" t="str">
        <f t="shared" si="2"/>
        <v>PR301-115</v>
      </c>
      <c r="D104" s="58" t="s">
        <v>2291</v>
      </c>
      <c r="E104" s="89">
        <f>VLOOKUP(B104,'[1]2_2025_WARTOŚCI_2025-01-10'!$D$4:$E$1706,2,FALSE)</f>
        <v>15.089899999999998</v>
      </c>
      <c r="F104" s="89">
        <f t="shared" ref="F104:F109" si="6">ROUNDUP(E104,1)</f>
        <v>15.1</v>
      </c>
      <c r="G104" s="97">
        <f>VLOOKUP(B104,'[2]syntetyka zewnętrzna'!$F:$AE,26,FALSE)</f>
        <v>0</v>
      </c>
      <c r="H104" s="64"/>
      <c r="I104" s="64"/>
      <c r="J104" s="86"/>
      <c r="K104" s="47"/>
      <c r="L104" s="82"/>
      <c r="M104" s="49"/>
    </row>
    <row r="105" spans="1:13" ht="46.5" customHeight="1">
      <c r="A105" s="59" t="s">
        <v>2028</v>
      </c>
      <c r="B105" s="56" t="s">
        <v>2073</v>
      </c>
      <c r="C105" s="56" t="str">
        <f t="shared" si="2"/>
        <v>PR301-117</v>
      </c>
      <c r="D105" s="58" t="s">
        <v>2292</v>
      </c>
      <c r="E105" s="89">
        <f>VLOOKUP(B105,'[1]2_2025_WARTOŚCI_2025-01-10'!$D$4:$E$1706,2,FALSE)</f>
        <v>91.244566666666685</v>
      </c>
      <c r="F105" s="89">
        <f t="shared" si="6"/>
        <v>91.3</v>
      </c>
      <c r="G105" s="97">
        <f>VLOOKUP(B105,'[2]syntetyka zewnętrzna'!$F:$AE,26,FALSE)</f>
        <v>0</v>
      </c>
      <c r="H105" s="64"/>
      <c r="I105" s="64"/>
      <c r="J105" s="86"/>
      <c r="K105" s="47"/>
      <c r="L105" s="82"/>
      <c r="M105" s="49"/>
    </row>
    <row r="106" spans="1:13" ht="46.5" customHeight="1">
      <c r="A106" s="59" t="s">
        <v>2029</v>
      </c>
      <c r="B106" s="56" t="s">
        <v>2074</v>
      </c>
      <c r="C106" s="56" t="str">
        <f t="shared" si="2"/>
        <v>PR301-118</v>
      </c>
      <c r="D106" s="58" t="s">
        <v>2293</v>
      </c>
      <c r="E106" s="89">
        <f>VLOOKUP(B106,'[1]2_2025_WARTOŚCI_2025-01-10'!$D$4:$E$1706,2,FALSE)</f>
        <v>96.339883333333347</v>
      </c>
      <c r="F106" s="89">
        <f t="shared" si="6"/>
        <v>96.399999999999991</v>
      </c>
      <c r="G106" s="97">
        <f>VLOOKUP(B106,'[2]syntetyka zewnętrzna'!$F:$AE,26,FALSE)</f>
        <v>0</v>
      </c>
      <c r="H106" s="64"/>
      <c r="I106" s="64"/>
      <c r="J106" s="86"/>
      <c r="K106" s="47"/>
      <c r="L106" s="82"/>
      <c r="M106" s="49"/>
    </row>
    <row r="107" spans="1:13" ht="46.5" customHeight="1">
      <c r="A107" s="59" t="s">
        <v>2030</v>
      </c>
      <c r="B107" s="56" t="s">
        <v>2075</v>
      </c>
      <c r="C107" s="56" t="str">
        <f t="shared" si="2"/>
        <v>PR301-119</v>
      </c>
      <c r="D107" s="58" t="s">
        <v>2294</v>
      </c>
      <c r="E107" s="89">
        <f>VLOOKUP(B107,'[1]2_2025_WARTOŚCI_2025-01-10'!$D$4:$E$1706,2,FALSE)</f>
        <v>90.939883333333356</v>
      </c>
      <c r="F107" s="89">
        <f t="shared" si="6"/>
        <v>91</v>
      </c>
      <c r="G107" s="97">
        <f>VLOOKUP(B107,'[2]syntetyka zewnętrzna'!$F:$AE,26,FALSE)</f>
        <v>0</v>
      </c>
      <c r="H107" s="64"/>
      <c r="I107" s="64"/>
      <c r="J107" s="86"/>
      <c r="K107" s="47"/>
      <c r="L107" s="82"/>
      <c r="M107" s="49"/>
    </row>
    <row r="108" spans="1:13" ht="46.5" customHeight="1">
      <c r="A108" s="59" t="s">
        <v>2031</v>
      </c>
      <c r="B108" s="56" t="s">
        <v>2077</v>
      </c>
      <c r="C108" s="56" t="str">
        <f t="shared" si="2"/>
        <v>PR301-120</v>
      </c>
      <c r="D108" s="58" t="s">
        <v>2295</v>
      </c>
      <c r="E108" s="89">
        <f>VLOOKUP(B108,'[1]2_2025_WARTOŚCI_2025-01-10'!$D$4:$E$1706,2,FALSE)</f>
        <v>25.569900000000001</v>
      </c>
      <c r="F108" s="89">
        <f t="shared" si="6"/>
        <v>25.6</v>
      </c>
      <c r="G108" s="97">
        <f>VLOOKUP(B108,'[2]syntetyka zewnętrzna'!$F:$AE,26,FALSE)</f>
        <v>0</v>
      </c>
      <c r="H108" s="64"/>
      <c r="I108" s="64"/>
      <c r="J108" s="86"/>
      <c r="K108" s="47"/>
      <c r="L108" s="82"/>
      <c r="M108" s="49"/>
    </row>
    <row r="109" spans="1:13" ht="46.5" customHeight="1">
      <c r="A109" s="59" t="s">
        <v>2032</v>
      </c>
      <c r="B109" s="56" t="s">
        <v>2078</v>
      </c>
      <c r="C109" s="56" t="str">
        <f t="shared" si="2"/>
        <v>PR301-121</v>
      </c>
      <c r="D109" s="58" t="s">
        <v>2296</v>
      </c>
      <c r="E109" s="89">
        <f>VLOOKUP(B109,'[1]2_2025_WARTOŚCI_2025-01-10'!$D$4:$E$1706,2,FALSE)</f>
        <v>4.2599</v>
      </c>
      <c r="F109" s="89">
        <f t="shared" si="6"/>
        <v>4.3</v>
      </c>
      <c r="G109" s="97">
        <f>VLOOKUP(B109,'[2]syntetyka zewnętrzna'!$F:$AE,26,FALSE)</f>
        <v>0</v>
      </c>
      <c r="H109" s="64"/>
      <c r="I109" s="64"/>
      <c r="J109" s="86"/>
      <c r="K109" s="47"/>
      <c r="L109" s="82"/>
      <c r="M109" s="49"/>
    </row>
    <row r="110" spans="1:13" ht="46.5" hidden="1" customHeight="1" outlineLevel="1">
      <c r="A110" s="59"/>
      <c r="B110" s="56" t="s">
        <v>2099</v>
      </c>
      <c r="C110" s="56" t="str">
        <f t="shared" si="2"/>
        <v>PR301-122</v>
      </c>
      <c r="D110" s="58" t="s">
        <v>2297</v>
      </c>
      <c r="E110" s="89">
        <f>VLOOKUP(B110,'[1]2_2025_WARTOŚCI_2025-01-10'!$D$4:$E$1706,2,FALSE)</f>
        <v>34.20601666666667</v>
      </c>
      <c r="F110" s="89" t="s">
        <v>2162</v>
      </c>
      <c r="G110" s="97" t="str">
        <f>VLOOKUP(B110,'[2]syntetyka zewnętrzna'!$F:$AE,26,FALSE)</f>
        <v>bez pracowników</v>
      </c>
      <c r="H110" s="64"/>
      <c r="I110" s="64"/>
      <c r="J110" s="86"/>
      <c r="K110" s="47"/>
      <c r="L110" s="82"/>
      <c r="M110" s="49"/>
    </row>
    <row r="111" spans="1:13" ht="46.5" customHeight="1" collapsed="1">
      <c r="A111" s="59" t="s">
        <v>2033</v>
      </c>
      <c r="B111" s="56" t="s">
        <v>2100</v>
      </c>
      <c r="C111" s="56" t="str">
        <f t="shared" si="2"/>
        <v>PR301-123</v>
      </c>
      <c r="D111" s="58" t="s">
        <v>2298</v>
      </c>
      <c r="E111" s="89">
        <f>VLOOKUP(B111,'[1]2_2025_WARTOŚCI_2025-01-10'!$D$4:$E$1706,2,FALSE)</f>
        <v>23.579883333333331</v>
      </c>
      <c r="F111" s="89">
        <f t="shared" ref="F111:F114" si="7">ROUNDUP(E111,1)</f>
        <v>23.6</v>
      </c>
      <c r="G111" s="97">
        <f>VLOOKUP(B111,'[2]syntetyka zewnętrzna'!$F:$AE,26,FALSE)</f>
        <v>0</v>
      </c>
      <c r="H111" s="64"/>
      <c r="I111" s="64"/>
      <c r="J111" s="86"/>
      <c r="K111" s="47"/>
      <c r="L111" s="82"/>
      <c r="M111" s="49"/>
    </row>
    <row r="112" spans="1:13" ht="46.5" customHeight="1">
      <c r="A112" s="59" t="s">
        <v>2034</v>
      </c>
      <c r="B112" s="56" t="s">
        <v>2101</v>
      </c>
      <c r="C112" s="56" t="str">
        <f t="shared" si="2"/>
        <v>PR301-124</v>
      </c>
      <c r="D112" s="58" t="s">
        <v>2299</v>
      </c>
      <c r="E112" s="89">
        <f>VLOOKUP(B112,'[1]2_2025_WARTOŚCI_2025-01-10'!$D$4:$E$1706,2,FALSE)</f>
        <v>130.71178333333333</v>
      </c>
      <c r="F112" s="89">
        <f t="shared" si="7"/>
        <v>130.79999999999998</v>
      </c>
      <c r="G112" s="97">
        <f>VLOOKUP(B112,'[2]syntetyka zewnętrzna'!$F:$AE,26,FALSE)</f>
        <v>0</v>
      </c>
      <c r="H112" s="64"/>
      <c r="I112" s="64"/>
      <c r="J112" s="86"/>
      <c r="K112" s="47"/>
      <c r="L112" s="82"/>
      <c r="M112" s="49"/>
    </row>
    <row r="113" spans="1:13" ht="46.5" customHeight="1">
      <c r="A113" s="59" t="s">
        <v>2035</v>
      </c>
      <c r="B113" s="56" t="s">
        <v>2102</v>
      </c>
      <c r="C113" s="56" t="str">
        <f t="shared" si="2"/>
        <v>PR301-125</v>
      </c>
      <c r="D113" s="58" t="s">
        <v>2300</v>
      </c>
      <c r="E113" s="89">
        <f>VLOOKUP(B113,'[1]2_2025_WARTOŚCI_2025-01-10'!$D$4:$E$1706,2,FALSE)</f>
        <v>15.651549999999999</v>
      </c>
      <c r="F113" s="89">
        <f t="shared" si="7"/>
        <v>15.7</v>
      </c>
      <c r="G113" s="97">
        <f>VLOOKUP(B113,'[2]syntetyka zewnętrzna'!$F:$AE,26,FALSE)</f>
        <v>0</v>
      </c>
      <c r="H113" s="64"/>
      <c r="I113" s="64"/>
      <c r="J113" s="86"/>
      <c r="K113" s="47"/>
      <c r="L113" s="82"/>
      <c r="M113" s="49"/>
    </row>
    <row r="114" spans="1:13" ht="46.5" customHeight="1">
      <c r="A114" s="59" t="s">
        <v>2036</v>
      </c>
      <c r="B114" s="56" t="s">
        <v>2114</v>
      </c>
      <c r="C114" s="56" t="str">
        <f t="shared" si="2"/>
        <v>PR301-126</v>
      </c>
      <c r="D114" s="58" t="s">
        <v>2301</v>
      </c>
      <c r="E114" s="89">
        <f>VLOOKUP(B114,'[1]2_2025_WARTOŚCI_2025-01-10'!$D$4:$E$1706,2,FALSE)</f>
        <v>44.155263445378154</v>
      </c>
      <c r="F114" s="89">
        <f t="shared" si="7"/>
        <v>44.2</v>
      </c>
      <c r="G114" s="97">
        <f>VLOOKUP(B114,'[2]syntetyka zewnętrzna'!$F:$AE,26,FALSE)</f>
        <v>0</v>
      </c>
      <c r="H114" s="64"/>
      <c r="I114" s="64"/>
      <c r="J114" s="86"/>
      <c r="K114" s="47"/>
      <c r="L114" s="82"/>
      <c r="M114" s="49"/>
    </row>
    <row r="115" spans="1:13" ht="46.5" hidden="1" customHeight="1" outlineLevel="1">
      <c r="A115" s="59"/>
      <c r="B115" s="56" t="s">
        <v>2115</v>
      </c>
      <c r="C115" s="56" t="str">
        <f t="shared" si="2"/>
        <v>PR301-127</v>
      </c>
      <c r="D115" s="58" t="s">
        <v>2302</v>
      </c>
      <c r="E115" s="89">
        <f>VLOOKUP(B115,'[1]2_2025_WARTOŚCI_2025-01-10'!$D$4:$E$1706,2,FALSE)</f>
        <v>6.2222585192697775</v>
      </c>
      <c r="F115" s="89" t="s">
        <v>2162</v>
      </c>
      <c r="G115" s="97" t="str">
        <f>VLOOKUP(B115,'[2]syntetyka zewnętrzna'!$F:$AE,26,FALSE)</f>
        <v>bez pracowników</v>
      </c>
      <c r="H115" s="64"/>
      <c r="I115" s="64"/>
      <c r="J115" s="86"/>
      <c r="K115" s="47"/>
      <c r="L115" s="82"/>
      <c r="M115" s="49"/>
    </row>
    <row r="116" spans="1:13" ht="46.5" customHeight="1" collapsed="1">
      <c r="A116" s="59" t="s">
        <v>2037</v>
      </c>
      <c r="B116" s="56" t="s">
        <v>2116</v>
      </c>
      <c r="C116" s="56" t="str">
        <f t="shared" si="2"/>
        <v>PR301-128</v>
      </c>
      <c r="D116" s="58" t="s">
        <v>2303</v>
      </c>
      <c r="E116" s="89">
        <f>VLOOKUP(B116,'[1]2_2025_WARTOŚCI_2025-01-10'!$D$4:$E$1706,2,FALSE)</f>
        <v>38.999899999999997</v>
      </c>
      <c r="F116" s="89">
        <f>E116</f>
        <v>38.999899999999997</v>
      </c>
      <c r="G116" s="97">
        <f>VLOOKUP(B116,'[2]syntetyka zewnętrzna'!$F:$AE,26,FALSE)</f>
        <v>0</v>
      </c>
      <c r="H116" s="64"/>
      <c r="I116" s="64"/>
      <c r="J116" s="86"/>
      <c r="K116" s="47"/>
      <c r="L116" s="82"/>
      <c r="M116" s="49"/>
    </row>
    <row r="117" spans="1:13" ht="46.5" customHeight="1" collapsed="1">
      <c r="A117" s="59" t="s">
        <v>2038</v>
      </c>
      <c r="B117" s="56" t="s">
        <v>2117</v>
      </c>
      <c r="C117" s="56" t="str">
        <f t="shared" si="2"/>
        <v>PR301-130</v>
      </c>
      <c r="D117" s="58" t="s">
        <v>2304</v>
      </c>
      <c r="E117" s="89">
        <f>VLOOKUP(B117,'[1]2_2025_WARTOŚCI_2025-01-10'!$D$4:$E$1706,2,FALSE)</f>
        <v>18.313170588235295</v>
      </c>
      <c r="F117" s="89">
        <f t="shared" ref="F117:F119" si="8">ROUNDUP(E117,1)</f>
        <v>18.400000000000002</v>
      </c>
      <c r="G117" s="97">
        <f>VLOOKUP(B117,'[2]syntetyka zewnętrzna'!$F:$AE,26,FALSE)</f>
        <v>0</v>
      </c>
      <c r="H117" s="64"/>
      <c r="I117" s="64"/>
      <c r="J117" s="86"/>
      <c r="K117" s="47"/>
      <c r="L117" s="82"/>
      <c r="M117" s="49"/>
    </row>
    <row r="118" spans="1:13" ht="46.5" customHeight="1">
      <c r="A118" s="59" t="s">
        <v>2039</v>
      </c>
      <c r="B118" s="56" t="s">
        <v>2118</v>
      </c>
      <c r="C118" s="56" t="str">
        <f t="shared" si="2"/>
        <v>PR301-131</v>
      </c>
      <c r="D118" s="58" t="s">
        <v>2305</v>
      </c>
      <c r="E118" s="89">
        <f>VLOOKUP(B118,'[1]2_2025_WARTOŚCI_2025-01-10'!$D$4:$E$1706,2,FALSE)</f>
        <v>14.840977731092435</v>
      </c>
      <c r="F118" s="89">
        <f t="shared" si="8"/>
        <v>14.9</v>
      </c>
      <c r="G118" s="97">
        <f>VLOOKUP(B118,'[2]syntetyka zewnętrzna'!$F:$AE,26,FALSE)</f>
        <v>0</v>
      </c>
      <c r="H118" s="64"/>
      <c r="I118" s="64"/>
      <c r="J118" s="86"/>
      <c r="K118" s="47"/>
      <c r="L118" s="82"/>
      <c r="M118" s="49"/>
    </row>
    <row r="119" spans="1:13" ht="46.5" customHeight="1">
      <c r="A119" s="59" t="s">
        <v>2040</v>
      </c>
      <c r="B119" s="56" t="s">
        <v>2119</v>
      </c>
      <c r="C119" s="56" t="str">
        <f t="shared" si="2"/>
        <v>PR301-132</v>
      </c>
      <c r="D119" s="58" t="s">
        <v>2306</v>
      </c>
      <c r="E119" s="89">
        <f>VLOOKUP(B119,'[1]2_2025_WARTOŚCI_2025-01-10'!$D$4:$E$1706,2,FALSE)</f>
        <v>33.355263445378149</v>
      </c>
      <c r="F119" s="89">
        <f t="shared" si="8"/>
        <v>33.4</v>
      </c>
      <c r="G119" s="97">
        <f>VLOOKUP(B119,'[2]syntetyka zewnętrzna'!$F:$AE,26,FALSE)</f>
        <v>0</v>
      </c>
      <c r="H119" s="64"/>
      <c r="I119" s="64"/>
      <c r="J119" s="86"/>
      <c r="K119" s="47"/>
      <c r="L119" s="82"/>
      <c r="M119" s="49"/>
    </row>
    <row r="120" spans="1:13" ht="46.5" hidden="1" customHeight="1" outlineLevel="1">
      <c r="A120" s="59"/>
      <c r="B120" s="56" t="s">
        <v>2120</v>
      </c>
      <c r="C120" s="56" t="str">
        <f t="shared" si="2"/>
        <v>PR301-133</v>
      </c>
      <c r="D120" s="58" t="s">
        <v>2307</v>
      </c>
      <c r="E120" s="89">
        <f>VLOOKUP(B120,'[1]2_2025_WARTOŚCI_2025-01-10'!$D$4:$E$1706,2,FALSE)</f>
        <v>204.36139266666669</v>
      </c>
      <c r="F120" s="89" t="s">
        <v>2162</v>
      </c>
      <c r="G120" s="97" t="str">
        <f>VLOOKUP(B120,'[2]syntetyka zewnętrzna'!$F:$AE,26,FALSE)</f>
        <v>bez pracowników</v>
      </c>
      <c r="H120" s="64"/>
      <c r="I120" s="64"/>
      <c r="J120" s="86"/>
      <c r="K120" s="47"/>
      <c r="L120" s="82"/>
      <c r="M120" s="49"/>
    </row>
    <row r="121" spans="1:13" ht="46.5" customHeight="1" collapsed="1">
      <c r="A121" s="59" t="s">
        <v>2041</v>
      </c>
      <c r="B121" s="56" t="s">
        <v>2121</v>
      </c>
      <c r="C121" s="56" t="str">
        <f t="shared" si="2"/>
        <v>PR301-138</v>
      </c>
      <c r="D121" s="58" t="s">
        <v>2308</v>
      </c>
      <c r="E121" s="89">
        <f>VLOOKUP(B121,'[1]2_2025_WARTOŚCI_2025-01-10'!$D$4:$E$1706,2,FALSE)</f>
        <v>10.689899999999998</v>
      </c>
      <c r="F121" s="89">
        <f t="shared" ref="F121:F124" si="9">ROUNDUP(E121,1)</f>
        <v>10.7</v>
      </c>
      <c r="G121" s="97">
        <f>VLOOKUP(B121,'[2]syntetyka zewnętrzna'!$F:$AE,26,FALSE)</f>
        <v>0</v>
      </c>
      <c r="H121" s="64"/>
      <c r="I121" s="64"/>
      <c r="J121" s="86"/>
      <c r="K121" s="47"/>
      <c r="L121" s="82"/>
      <c r="M121" s="49"/>
    </row>
    <row r="122" spans="1:13" ht="46.5" customHeight="1">
      <c r="A122" s="59" t="s">
        <v>2042</v>
      </c>
      <c r="B122" s="56" t="s">
        <v>2122</v>
      </c>
      <c r="C122" s="56" t="str">
        <f t="shared" si="2"/>
        <v>PR301-139</v>
      </c>
      <c r="D122" s="58" t="s">
        <v>2309</v>
      </c>
      <c r="E122" s="89">
        <f>VLOOKUP(B122,'[1]2_2025_WARTOŚCI_2025-01-10'!$D$4:$E$1706,2,FALSE)</f>
        <v>10.849899999999998</v>
      </c>
      <c r="F122" s="89">
        <f t="shared" si="9"/>
        <v>10.9</v>
      </c>
      <c r="G122" s="97">
        <f>VLOOKUP(B122,'[2]syntetyka zewnętrzna'!$F:$AE,26,FALSE)</f>
        <v>0</v>
      </c>
      <c r="H122" s="64"/>
      <c r="I122" s="64"/>
      <c r="J122" s="86"/>
      <c r="K122" s="47"/>
      <c r="L122" s="82"/>
      <c r="M122" s="49"/>
    </row>
    <row r="123" spans="1:13" ht="46.5" customHeight="1">
      <c r="A123" s="59" t="s">
        <v>2043</v>
      </c>
      <c r="B123" s="56" t="s">
        <v>2123</v>
      </c>
      <c r="C123" s="56" t="str">
        <f t="shared" si="2"/>
        <v>PR301-140</v>
      </c>
      <c r="D123" s="58" t="s">
        <v>2310</v>
      </c>
      <c r="E123" s="89">
        <f>VLOOKUP(B123,'[1]2_2025_WARTOŚCI_2025-01-10'!$D$4:$E$1706,2,FALSE)</f>
        <v>31.487970000000001</v>
      </c>
      <c r="F123" s="89">
        <f t="shared" si="9"/>
        <v>31.5</v>
      </c>
      <c r="G123" s="97">
        <f>VLOOKUP(B123,'[2]syntetyka zewnętrzna'!$F:$AE,26,FALSE)</f>
        <v>0</v>
      </c>
      <c r="H123" s="64"/>
      <c r="I123" s="64"/>
      <c r="J123" s="86"/>
      <c r="K123" s="47"/>
      <c r="L123" s="82"/>
      <c r="M123" s="49"/>
    </row>
    <row r="124" spans="1:13" ht="46.5" customHeight="1">
      <c r="A124" s="59" t="s">
        <v>2044</v>
      </c>
      <c r="B124" s="56" t="s">
        <v>2124</v>
      </c>
      <c r="C124" s="56" t="str">
        <f t="shared" si="2"/>
        <v>PR301-141</v>
      </c>
      <c r="D124" s="58" t="s">
        <v>2311</v>
      </c>
      <c r="E124" s="89">
        <f>VLOOKUP(B124,'[1]2_2025_WARTOŚCI_2025-01-10'!$D$4:$E$1706,2,FALSE)</f>
        <v>71.40155</v>
      </c>
      <c r="F124" s="89">
        <f t="shared" si="9"/>
        <v>71.5</v>
      </c>
      <c r="G124" s="97">
        <f>VLOOKUP(B124,'[2]syntetyka zewnętrzna'!$F:$AE,26,FALSE)</f>
        <v>0</v>
      </c>
      <c r="H124" s="64"/>
      <c r="I124" s="64"/>
      <c r="J124" s="86"/>
      <c r="K124" s="47"/>
      <c r="L124" s="82"/>
      <c r="M124" s="49"/>
    </row>
    <row r="125" spans="1:13" ht="46.5" hidden="1" customHeight="1" outlineLevel="1">
      <c r="A125" s="59"/>
      <c r="B125" s="56" t="s">
        <v>2125</v>
      </c>
      <c r="C125" s="56" t="str">
        <f t="shared" si="2"/>
        <v>PR301-142</v>
      </c>
      <c r="D125" s="58" t="s">
        <v>2312</v>
      </c>
      <c r="E125" s="89">
        <f>VLOOKUP(B125,'[1]2_2025_WARTOŚCI_2025-01-10'!$D$4:$E$1706,2,FALSE)</f>
        <v>21.45485</v>
      </c>
      <c r="F125" s="89" t="s">
        <v>2162</v>
      </c>
      <c r="G125" s="97" t="str">
        <f>VLOOKUP(B125,'[2]syntetyka zewnętrzna'!$F:$AE,26,FALSE)</f>
        <v>bez pracowników</v>
      </c>
      <c r="H125" s="64"/>
      <c r="I125" s="64"/>
      <c r="J125" s="86"/>
      <c r="K125" s="47"/>
      <c r="L125" s="82"/>
      <c r="M125" s="49"/>
    </row>
    <row r="126" spans="1:13" ht="46.5" hidden="1" customHeight="1" outlineLevel="1">
      <c r="A126" s="59"/>
      <c r="B126" s="56" t="s">
        <v>2126</v>
      </c>
      <c r="C126" s="56" t="str">
        <f t="shared" si="2"/>
        <v>PR301-143</v>
      </c>
      <c r="D126" s="58" t="s">
        <v>2313</v>
      </c>
      <c r="E126" s="89">
        <f>VLOOKUP(B126,'[1]2_2025_WARTOŚCI_2025-01-10'!$D$4:$E$1706,2,FALSE)</f>
        <v>55.714850000000006</v>
      </c>
      <c r="F126" s="89" t="s">
        <v>2162</v>
      </c>
      <c r="G126" s="97" t="str">
        <f>VLOOKUP(B126,'[2]syntetyka zewnętrzna'!$F:$AE,26,FALSE)</f>
        <v>bez pracowników</v>
      </c>
      <c r="H126" s="64"/>
      <c r="I126" s="64"/>
      <c r="J126" s="86"/>
      <c r="K126" s="47"/>
      <c r="L126" s="82"/>
      <c r="M126" s="49"/>
    </row>
    <row r="127" spans="1:13" ht="44.25" customHeight="1" collapsed="1">
      <c r="A127" s="59" t="s">
        <v>2045</v>
      </c>
      <c r="B127" s="56" t="s">
        <v>2127</v>
      </c>
      <c r="C127" s="56" t="str">
        <f t="shared" si="2"/>
        <v>PR301-144</v>
      </c>
      <c r="D127" s="58" t="s">
        <v>2314</v>
      </c>
      <c r="E127" s="89">
        <f>VLOOKUP(B127,'[1]2_2025_WARTOŚCI_2025-01-10'!$D$4:$E$1706,2,FALSE)</f>
        <v>19.854849999999999</v>
      </c>
      <c r="F127" s="89">
        <f t="shared" ref="F127:F150" si="10">ROUNDUP(E127,1)</f>
        <v>19.900000000000002</v>
      </c>
      <c r="G127" s="97">
        <f>VLOOKUP(B127,'[2]syntetyka zewnętrzna'!$F:$AE,26,FALSE)</f>
        <v>0</v>
      </c>
      <c r="H127" s="64"/>
      <c r="I127" s="64"/>
      <c r="J127" s="86"/>
      <c r="K127" s="47"/>
      <c r="L127" s="82"/>
      <c r="M127" s="49"/>
    </row>
    <row r="128" spans="1:13" ht="44.25" customHeight="1">
      <c r="A128" s="59" t="s">
        <v>2046</v>
      </c>
      <c r="B128" s="56" t="s">
        <v>2128</v>
      </c>
      <c r="C128" s="56" t="str">
        <f t="shared" si="2"/>
        <v>PR301-145</v>
      </c>
      <c r="D128" s="58" t="s">
        <v>2315</v>
      </c>
      <c r="E128" s="89">
        <f>VLOOKUP(B128,'[1]2_2025_WARTOŚCI_2025-01-10'!$D$4:$E$1706,2,FALSE)</f>
        <v>21.054849999999998</v>
      </c>
      <c r="F128" s="89">
        <f t="shared" si="10"/>
        <v>21.1</v>
      </c>
      <c r="G128" s="97">
        <f>VLOOKUP(B128,'[2]syntetyka zewnętrzna'!$F:$AE,26,FALSE)</f>
        <v>0</v>
      </c>
      <c r="H128" s="64"/>
      <c r="I128" s="64"/>
      <c r="J128" s="86"/>
      <c r="K128" s="47"/>
      <c r="L128" s="82"/>
      <c r="M128" s="49"/>
    </row>
    <row r="129" spans="1:13" ht="44.25" customHeight="1">
      <c r="A129" s="59" t="s">
        <v>2047</v>
      </c>
      <c r="B129" s="56" t="s">
        <v>2129</v>
      </c>
      <c r="C129" s="56" t="str">
        <f t="shared" si="2"/>
        <v>PR301-146</v>
      </c>
      <c r="D129" s="58" t="s">
        <v>2316</v>
      </c>
      <c r="E129" s="89">
        <f>VLOOKUP(B129,'[1]2_2025_WARTOŚCI_2025-01-10'!$D$4:$E$1706,2,FALSE)</f>
        <v>4.8948499999999999</v>
      </c>
      <c r="F129" s="89">
        <f t="shared" si="10"/>
        <v>4.8999999999999995</v>
      </c>
      <c r="G129" s="97">
        <f>VLOOKUP(B129,'[2]syntetyka zewnętrzna'!$F:$AE,26,FALSE)</f>
        <v>0</v>
      </c>
      <c r="H129" s="64"/>
      <c r="I129" s="64"/>
      <c r="J129" s="86"/>
      <c r="K129" s="47"/>
      <c r="L129" s="82"/>
      <c r="M129" s="49"/>
    </row>
    <row r="130" spans="1:13" ht="44.25" customHeight="1">
      <c r="A130" s="59" t="s">
        <v>2048</v>
      </c>
      <c r="B130" s="56" t="s">
        <v>2130</v>
      </c>
      <c r="C130" s="56" t="str">
        <f t="shared" si="2"/>
        <v>PR301-147</v>
      </c>
      <c r="D130" s="58" t="s">
        <v>2317</v>
      </c>
      <c r="E130" s="89">
        <f>VLOOKUP(B130,'[1]2_2025_WARTOŚCI_2025-01-10'!$D$4:$E$1706,2,FALSE)</f>
        <v>33.644849999999998</v>
      </c>
      <c r="F130" s="89">
        <f t="shared" si="10"/>
        <v>33.700000000000003</v>
      </c>
      <c r="G130" s="97">
        <f>VLOOKUP(B130,'[2]syntetyka zewnętrzna'!$F:$AE,26,FALSE)</f>
        <v>0</v>
      </c>
      <c r="H130" s="64"/>
      <c r="I130" s="64"/>
      <c r="J130" s="86"/>
      <c r="K130" s="47"/>
      <c r="L130" s="82"/>
      <c r="M130" s="49"/>
    </row>
    <row r="131" spans="1:13" ht="44.25" customHeight="1">
      <c r="A131" s="59" t="s">
        <v>2049</v>
      </c>
      <c r="B131" s="56" t="s">
        <v>2131</v>
      </c>
      <c r="C131" s="56" t="str">
        <f t="shared" si="2"/>
        <v>PR301-148</v>
      </c>
      <c r="D131" s="58" t="s">
        <v>2318</v>
      </c>
      <c r="E131" s="89">
        <f>VLOOKUP(B131,'[1]2_2025_WARTOŚCI_2025-01-10'!$D$4:$E$1706,2,FALSE)</f>
        <v>21.854849999999999</v>
      </c>
      <c r="F131" s="89">
        <f t="shared" si="10"/>
        <v>21.900000000000002</v>
      </c>
      <c r="G131" s="97">
        <f>VLOOKUP(B131,'[2]syntetyka zewnętrzna'!$F:$AE,26,FALSE)</f>
        <v>0</v>
      </c>
      <c r="H131" s="64"/>
      <c r="I131" s="64"/>
      <c r="J131" s="86"/>
      <c r="K131" s="47"/>
      <c r="L131" s="82"/>
      <c r="M131" s="49"/>
    </row>
    <row r="132" spans="1:13" ht="44.25" hidden="1" customHeight="1" outlineLevel="1">
      <c r="A132" s="59"/>
      <c r="B132" s="56" t="s">
        <v>2132</v>
      </c>
      <c r="C132" s="56" t="str">
        <f t="shared" si="2"/>
        <v>PR301-149</v>
      </c>
      <c r="D132" s="58" t="s">
        <v>2319</v>
      </c>
      <c r="E132" s="89">
        <f>VLOOKUP(B132,'[1]2_2025_WARTOŚCI_2025-01-10'!$D$4:$E$1706,2,FALSE)</f>
        <v>37.289899999999996</v>
      </c>
      <c r="F132" s="89" t="s">
        <v>2162</v>
      </c>
      <c r="G132" s="97" t="str">
        <f>VLOOKUP(B132,'[2]syntetyka zewnętrzna'!$F:$AE,26,FALSE)</f>
        <v>bez pracowników</v>
      </c>
      <c r="H132" s="64"/>
      <c r="I132" s="64"/>
      <c r="J132" s="86"/>
      <c r="K132" s="47"/>
      <c r="L132" s="82"/>
      <c r="M132" s="49"/>
    </row>
    <row r="133" spans="1:13" ht="44.25" customHeight="1" collapsed="1">
      <c r="A133" s="59" t="s">
        <v>2050</v>
      </c>
      <c r="B133" s="56" t="s">
        <v>2133</v>
      </c>
      <c r="C133" s="56" t="str">
        <f t="shared" si="2"/>
        <v>PR301-150</v>
      </c>
      <c r="D133" s="58" t="s">
        <v>2320</v>
      </c>
      <c r="E133" s="89">
        <f>VLOOKUP(B133,'[1]2_2025_WARTOŚCI_2025-01-10'!$D$4:$E$1706,2,FALSE)</f>
        <v>10.1799</v>
      </c>
      <c r="F133" s="89">
        <f t="shared" si="10"/>
        <v>10.199999999999999</v>
      </c>
      <c r="G133" s="97">
        <f>VLOOKUP(B133,'[2]syntetyka zewnętrzna'!$F:$AE,26,FALSE)</f>
        <v>0</v>
      </c>
      <c r="H133" s="64"/>
      <c r="I133" s="64"/>
      <c r="J133" s="86"/>
      <c r="K133" s="47"/>
      <c r="L133" s="82"/>
      <c r="M133" s="49"/>
    </row>
    <row r="134" spans="1:13" ht="44.25" customHeight="1">
      <c r="A134" s="59" t="s">
        <v>2051</v>
      </c>
      <c r="B134" s="56" t="s">
        <v>2134</v>
      </c>
      <c r="C134" s="56" t="str">
        <f t="shared" si="2"/>
        <v>PR301-151</v>
      </c>
      <c r="D134" s="58" t="s">
        <v>2321</v>
      </c>
      <c r="E134" s="89">
        <f>VLOOKUP(B134,'[1]2_2025_WARTOŚCI_2025-01-10'!$D$4:$E$1706,2,FALSE)</f>
        <v>10.659899999999999</v>
      </c>
      <c r="F134" s="89">
        <f t="shared" si="10"/>
        <v>10.7</v>
      </c>
      <c r="G134" s="97">
        <f>VLOOKUP(B134,'[2]syntetyka zewnętrzna'!$F:$AE,26,FALSE)</f>
        <v>0</v>
      </c>
      <c r="H134" s="64"/>
      <c r="I134" s="64"/>
      <c r="J134" s="86"/>
      <c r="K134" s="47"/>
      <c r="L134" s="82"/>
      <c r="M134" s="49"/>
    </row>
    <row r="135" spans="1:13" ht="44.25" customHeight="1">
      <c r="A135" s="59" t="s">
        <v>2056</v>
      </c>
      <c r="B135" s="56" t="s">
        <v>2135</v>
      </c>
      <c r="C135" s="56" t="str">
        <f t="shared" si="2"/>
        <v>PR301-152</v>
      </c>
      <c r="D135" s="58" t="s">
        <v>2322</v>
      </c>
      <c r="E135" s="89">
        <f>VLOOKUP(B135,'[1]2_2025_WARTOŚCI_2025-01-10'!$D$4:$E$1706,2,FALSE)</f>
        <v>10.859899999999998</v>
      </c>
      <c r="F135" s="89">
        <f t="shared" si="10"/>
        <v>10.9</v>
      </c>
      <c r="G135" s="97">
        <f>VLOOKUP(B135,'[2]syntetyka zewnętrzna'!$F:$AE,26,FALSE)</f>
        <v>0</v>
      </c>
      <c r="H135" s="64"/>
      <c r="I135" s="64"/>
      <c r="J135" s="86"/>
      <c r="K135" s="47"/>
      <c r="L135" s="82"/>
      <c r="M135" s="49"/>
    </row>
    <row r="136" spans="1:13" ht="44.25" customHeight="1">
      <c r="A136" s="59" t="s">
        <v>2057</v>
      </c>
      <c r="B136" s="56" t="s">
        <v>2136</v>
      </c>
      <c r="C136" s="56" t="str">
        <f t="shared" ref="C136:C184" si="11">$G$6&amp;B136</f>
        <v>PR301-153</v>
      </c>
      <c r="D136" s="58" t="s">
        <v>2323</v>
      </c>
      <c r="E136" s="89">
        <f>VLOOKUP(B136,'[1]2_2025_WARTOŚCI_2025-01-10'!$D$4:$E$1706,2,FALSE)</f>
        <v>10.749899999999998</v>
      </c>
      <c r="F136" s="89">
        <f t="shared" si="10"/>
        <v>10.799999999999999</v>
      </c>
      <c r="G136" s="97">
        <f>VLOOKUP(B136,'[2]syntetyka zewnętrzna'!$F:$AE,26,FALSE)</f>
        <v>0</v>
      </c>
      <c r="H136" s="64"/>
      <c r="I136" s="64"/>
      <c r="J136" s="86"/>
      <c r="K136" s="47"/>
      <c r="L136" s="82"/>
      <c r="M136" s="49"/>
    </row>
    <row r="137" spans="1:13" ht="44.25" customHeight="1">
      <c r="A137" s="59" t="s">
        <v>2058</v>
      </c>
      <c r="B137" s="56" t="s">
        <v>2137</v>
      </c>
      <c r="C137" s="56" t="str">
        <f t="shared" si="11"/>
        <v>PR301-154</v>
      </c>
      <c r="D137" s="58" t="s">
        <v>2324</v>
      </c>
      <c r="E137" s="89">
        <f>VLOOKUP(B137,'[1]2_2025_WARTOŚCI_2025-01-10'!$D$4:$E$1706,2,FALSE)</f>
        <v>8.4298999999999999</v>
      </c>
      <c r="F137" s="89">
        <f t="shared" si="10"/>
        <v>8.5</v>
      </c>
      <c r="G137" s="97">
        <f>VLOOKUP(B137,'[2]syntetyka zewnętrzna'!$F:$AE,26,FALSE)</f>
        <v>0</v>
      </c>
      <c r="H137" s="64"/>
      <c r="I137" s="64"/>
      <c r="J137" s="86"/>
      <c r="K137" s="47"/>
      <c r="L137" s="82"/>
      <c r="M137" s="49"/>
    </row>
    <row r="138" spans="1:13" ht="44.25" customHeight="1">
      <c r="A138" s="59" t="s">
        <v>2059</v>
      </c>
      <c r="B138" s="56" t="s">
        <v>2138</v>
      </c>
      <c r="C138" s="56" t="str">
        <f t="shared" si="11"/>
        <v>PR301-155</v>
      </c>
      <c r="D138" s="58" t="s">
        <v>2325</v>
      </c>
      <c r="E138" s="89">
        <f>VLOOKUP(B138,'[1]2_2025_WARTOŚCI_2025-01-10'!$D$4:$E$1706,2,FALSE)</f>
        <v>16.3599</v>
      </c>
      <c r="F138" s="89">
        <f t="shared" si="10"/>
        <v>16.400000000000002</v>
      </c>
      <c r="G138" s="97">
        <f>VLOOKUP(B138,'[2]syntetyka zewnętrzna'!$F:$AE,26,FALSE)</f>
        <v>0</v>
      </c>
      <c r="H138" s="64"/>
      <c r="I138" s="64"/>
      <c r="J138" s="86"/>
      <c r="K138" s="47"/>
      <c r="L138" s="82"/>
      <c r="M138" s="49"/>
    </row>
    <row r="139" spans="1:13" ht="44.25" customHeight="1">
      <c r="A139" s="59" t="s">
        <v>2060</v>
      </c>
      <c r="B139" s="56" t="s">
        <v>2139</v>
      </c>
      <c r="C139" s="56" t="str">
        <f t="shared" si="11"/>
        <v>PR301-156</v>
      </c>
      <c r="D139" s="58" t="s">
        <v>2326</v>
      </c>
      <c r="E139" s="89">
        <f>VLOOKUP(B139,'[1]2_2025_WARTOŚCI_2025-01-10'!$D$4:$E$1706,2,FALSE)</f>
        <v>22.169900000000002</v>
      </c>
      <c r="F139" s="89">
        <f t="shared" si="10"/>
        <v>22.200000000000003</v>
      </c>
      <c r="G139" s="97">
        <f>VLOOKUP(B139,'[2]syntetyka zewnętrzna'!$F:$AE,26,FALSE)</f>
        <v>0</v>
      </c>
      <c r="H139" s="64"/>
      <c r="I139" s="64"/>
      <c r="J139" s="86"/>
      <c r="K139" s="47"/>
      <c r="L139" s="82"/>
      <c r="M139" s="49"/>
    </row>
    <row r="140" spans="1:13" ht="46.5" customHeight="1">
      <c r="A140" s="59" t="s">
        <v>2061</v>
      </c>
      <c r="B140" s="56" t="s">
        <v>2140</v>
      </c>
      <c r="C140" s="56" t="str">
        <f t="shared" si="11"/>
        <v>PR301-157</v>
      </c>
      <c r="D140" s="58" t="s">
        <v>2327</v>
      </c>
      <c r="E140" s="89">
        <f>VLOOKUP(B140,'[1]2_2025_WARTOŚCI_2025-01-10'!$D$4:$E$1706,2,FALSE)</f>
        <v>22.169900000000002</v>
      </c>
      <c r="F140" s="89">
        <f t="shared" si="10"/>
        <v>22.200000000000003</v>
      </c>
      <c r="G140" s="97">
        <f>VLOOKUP(B140,'[2]syntetyka zewnętrzna'!$F:$AE,26,FALSE)</f>
        <v>0</v>
      </c>
      <c r="H140" s="64"/>
      <c r="I140" s="64"/>
      <c r="J140" s="86"/>
      <c r="K140" s="47"/>
      <c r="L140" s="82"/>
      <c r="M140" s="49"/>
    </row>
    <row r="141" spans="1:13" ht="46.5" customHeight="1">
      <c r="A141" s="59" t="s">
        <v>2062</v>
      </c>
      <c r="B141" s="56" t="s">
        <v>2141</v>
      </c>
      <c r="C141" s="56" t="str">
        <f t="shared" si="11"/>
        <v>PR301-158</v>
      </c>
      <c r="D141" s="58" t="s">
        <v>2328</v>
      </c>
      <c r="E141" s="89">
        <f>VLOOKUP(B141,'[1]2_2025_WARTOŚCI_2025-01-10'!$D$4:$E$1706,2,FALSE)</f>
        <v>10.1999</v>
      </c>
      <c r="F141" s="89">
        <f t="shared" si="10"/>
        <v>10.199999999999999</v>
      </c>
      <c r="G141" s="97">
        <f>VLOOKUP(B141,'[2]syntetyka zewnętrzna'!$F:$AE,26,FALSE)</f>
        <v>0</v>
      </c>
      <c r="H141" s="64"/>
      <c r="I141" s="64"/>
      <c r="J141" s="86"/>
      <c r="K141" s="47"/>
      <c r="L141" s="82"/>
      <c r="M141" s="49"/>
    </row>
    <row r="142" spans="1:13" ht="46.5" customHeight="1">
      <c r="A142" s="59" t="s">
        <v>2063</v>
      </c>
      <c r="B142" s="56" t="s">
        <v>2142</v>
      </c>
      <c r="C142" s="56" t="str">
        <f t="shared" si="11"/>
        <v>PR301-159</v>
      </c>
      <c r="D142" s="58" t="s">
        <v>2329</v>
      </c>
      <c r="E142" s="89">
        <f>VLOOKUP(B142,'[1]2_2025_WARTOŚCI_2025-01-10'!$D$4:$E$1706,2,FALSE)</f>
        <v>14.009899999999998</v>
      </c>
      <c r="F142" s="89">
        <f t="shared" si="10"/>
        <v>14.1</v>
      </c>
      <c r="G142" s="97">
        <f>VLOOKUP(B142,'[2]syntetyka zewnętrzna'!$F:$AE,26,FALSE)</f>
        <v>0</v>
      </c>
      <c r="H142" s="64"/>
      <c r="I142" s="64"/>
      <c r="J142" s="86"/>
      <c r="K142" s="47"/>
      <c r="L142" s="82"/>
      <c r="M142" s="49"/>
    </row>
    <row r="143" spans="1:13" ht="46.5" customHeight="1">
      <c r="A143" s="59" t="s">
        <v>2064</v>
      </c>
      <c r="B143" s="56" t="s">
        <v>2143</v>
      </c>
      <c r="C143" s="56" t="str">
        <f t="shared" si="11"/>
        <v>PR301-160</v>
      </c>
      <c r="D143" s="58" t="s">
        <v>2330</v>
      </c>
      <c r="E143" s="89">
        <f>VLOOKUP(B143,'[1]2_2025_WARTOŚCI_2025-01-10'!$D$4:$E$1706,2,FALSE)</f>
        <v>10.749899999999998</v>
      </c>
      <c r="F143" s="89">
        <f t="shared" si="10"/>
        <v>10.799999999999999</v>
      </c>
      <c r="G143" s="97">
        <f>VLOOKUP(B143,'[2]syntetyka zewnętrzna'!$F:$AE,26,FALSE)</f>
        <v>0</v>
      </c>
      <c r="H143" s="64"/>
      <c r="I143" s="64"/>
      <c r="J143" s="86"/>
      <c r="K143" s="47"/>
      <c r="L143" s="82"/>
      <c r="M143" s="49"/>
    </row>
    <row r="144" spans="1:13" ht="46.5" customHeight="1">
      <c r="A144" s="59" t="s">
        <v>2065</v>
      </c>
      <c r="B144" s="56" t="s">
        <v>2144</v>
      </c>
      <c r="C144" s="56" t="str">
        <f t="shared" si="11"/>
        <v>PR301-161</v>
      </c>
      <c r="D144" s="58" t="s">
        <v>2331</v>
      </c>
      <c r="E144" s="89">
        <f>VLOOKUP(B144,'[1]2_2025_WARTOŚCI_2025-01-10'!$D$4:$E$1706,2,FALSE)</f>
        <v>44.134370000000004</v>
      </c>
      <c r="F144" s="89">
        <f t="shared" si="10"/>
        <v>44.2</v>
      </c>
      <c r="G144" s="97">
        <f>VLOOKUP(B144,'[2]syntetyka zewnętrzna'!$F:$AE,26,FALSE)</f>
        <v>0</v>
      </c>
      <c r="H144" s="64"/>
      <c r="I144" s="64"/>
      <c r="J144" s="86"/>
      <c r="K144" s="47"/>
      <c r="L144" s="82"/>
      <c r="M144" s="49"/>
    </row>
    <row r="145" spans="1:13" ht="46.5" customHeight="1">
      <c r="A145" s="59" t="s">
        <v>2067</v>
      </c>
      <c r="B145" s="56" t="s">
        <v>2145</v>
      </c>
      <c r="C145" s="56" t="str">
        <f t="shared" si="11"/>
        <v>PR301-163</v>
      </c>
      <c r="D145" s="58" t="s">
        <v>2332</v>
      </c>
      <c r="E145" s="89">
        <f>VLOOKUP(B145,'[1]2_2025_WARTOŚCI_2025-01-10'!$D$4:$E$1706,2,FALSE)</f>
        <v>10.989899999999999</v>
      </c>
      <c r="F145" s="89">
        <f t="shared" si="10"/>
        <v>11</v>
      </c>
      <c r="G145" s="97">
        <f>VLOOKUP(B145,'[2]syntetyka zewnętrzna'!$F:$AE,26,FALSE)</f>
        <v>0</v>
      </c>
      <c r="H145" s="64"/>
      <c r="I145" s="64"/>
      <c r="J145" s="86"/>
      <c r="K145" s="47"/>
      <c r="L145" s="82"/>
      <c r="M145" s="49"/>
    </row>
    <row r="146" spans="1:13" ht="46.5" customHeight="1">
      <c r="A146" s="59" t="s">
        <v>2068</v>
      </c>
      <c r="B146" s="56" t="s">
        <v>2146</v>
      </c>
      <c r="C146" s="56" t="str">
        <f t="shared" si="11"/>
        <v>PR301-164</v>
      </c>
      <c r="D146" s="58" t="s">
        <v>2333</v>
      </c>
      <c r="E146" s="89">
        <f>VLOOKUP(B146,'[1]2_2025_WARTOŚCI_2025-01-10'!$D$4:$E$1706,2,FALSE)</f>
        <v>18.439900000000002</v>
      </c>
      <c r="F146" s="89">
        <f t="shared" si="10"/>
        <v>18.5</v>
      </c>
      <c r="G146" s="97">
        <f>VLOOKUP(B146,'[2]syntetyka zewnętrzna'!$F:$AE,26,FALSE)</f>
        <v>0</v>
      </c>
      <c r="H146" s="64"/>
      <c r="I146" s="64"/>
      <c r="J146" s="86"/>
      <c r="K146" s="47"/>
      <c r="L146" s="82"/>
      <c r="M146" s="49"/>
    </row>
    <row r="147" spans="1:13" ht="46.5" customHeight="1">
      <c r="A147" s="59" t="s">
        <v>2069</v>
      </c>
      <c r="B147" s="56" t="s">
        <v>2147</v>
      </c>
      <c r="C147" s="56" t="str">
        <f t="shared" si="11"/>
        <v>PR301-165</v>
      </c>
      <c r="D147" s="58" t="s">
        <v>2334</v>
      </c>
      <c r="E147" s="89">
        <f>VLOOKUP(B147,'[1]2_2025_WARTOŚCI_2025-01-10'!$D$4:$E$1706,2,FALSE)</f>
        <v>20.329900000000002</v>
      </c>
      <c r="F147" s="89">
        <f t="shared" si="10"/>
        <v>20.400000000000002</v>
      </c>
      <c r="G147" s="97">
        <f>VLOOKUP(B147,'[2]syntetyka zewnętrzna'!$F:$AE,26,FALSE)</f>
        <v>0</v>
      </c>
      <c r="H147" s="64"/>
      <c r="I147" s="64"/>
      <c r="J147" s="86"/>
      <c r="K147" s="47"/>
      <c r="L147" s="82"/>
      <c r="M147" s="49"/>
    </row>
    <row r="148" spans="1:13" ht="46.5" customHeight="1">
      <c r="A148" s="59" t="s">
        <v>2070</v>
      </c>
      <c r="B148" s="56" t="s">
        <v>2148</v>
      </c>
      <c r="C148" s="56" t="str">
        <f t="shared" si="11"/>
        <v>PR301-166</v>
      </c>
      <c r="D148" s="58" t="s">
        <v>2335</v>
      </c>
      <c r="E148" s="89">
        <f>VLOOKUP(B148,'[1]2_2025_WARTOŚCI_2025-01-10'!$D$4:$E$1706,2,FALSE)</f>
        <v>15.019899999999998</v>
      </c>
      <c r="F148" s="89">
        <f t="shared" si="10"/>
        <v>15.1</v>
      </c>
      <c r="G148" s="97">
        <f>VLOOKUP(B148,'[2]syntetyka zewnętrzna'!$F:$AE,26,FALSE)</f>
        <v>0</v>
      </c>
      <c r="H148" s="64"/>
      <c r="I148" s="64"/>
      <c r="J148" s="86"/>
      <c r="K148" s="47"/>
      <c r="L148" s="82"/>
      <c r="M148" s="49"/>
    </row>
    <row r="149" spans="1:13" ht="46.5" customHeight="1">
      <c r="A149" s="59" t="s">
        <v>2103</v>
      </c>
      <c r="B149" s="56" t="s">
        <v>2149</v>
      </c>
      <c r="C149" s="56" t="str">
        <f t="shared" si="11"/>
        <v>PR301-167</v>
      </c>
      <c r="D149" s="58" t="s">
        <v>2336</v>
      </c>
      <c r="E149" s="89">
        <f>VLOOKUP(B149,'[1]2_2025_WARTOŚCI_2025-01-10'!$D$4:$E$1706,2,FALSE)</f>
        <v>108.97990000000001</v>
      </c>
      <c r="F149" s="89">
        <f t="shared" si="10"/>
        <v>109</v>
      </c>
      <c r="G149" s="97">
        <f>VLOOKUP(B149,'[2]syntetyka zewnętrzna'!$F:$AE,26,FALSE)</f>
        <v>0</v>
      </c>
      <c r="H149" s="64"/>
      <c r="I149" s="64"/>
      <c r="J149" s="86"/>
      <c r="K149" s="47"/>
      <c r="L149" s="82"/>
      <c r="M149" s="49"/>
    </row>
    <row r="150" spans="1:13" ht="46.5" customHeight="1">
      <c r="A150" s="59" t="s">
        <v>2104</v>
      </c>
      <c r="B150" s="56" t="s">
        <v>2150</v>
      </c>
      <c r="C150" s="56" t="str">
        <f t="shared" si="11"/>
        <v>PR301-168</v>
      </c>
      <c r="D150" s="58" t="s">
        <v>2337</v>
      </c>
      <c r="E150" s="89">
        <f>VLOOKUP(B150,'[1]2_2025_WARTOŚCI_2025-01-10'!$D$4:$E$1706,2,FALSE)</f>
        <v>90.293386666666677</v>
      </c>
      <c r="F150" s="89">
        <f t="shared" si="10"/>
        <v>90.3</v>
      </c>
      <c r="G150" s="97">
        <f>VLOOKUP(B150,'[2]syntetyka zewnętrzna'!$F:$AE,26,FALSE)</f>
        <v>0</v>
      </c>
      <c r="H150" s="64"/>
      <c r="I150" s="64"/>
      <c r="J150" s="86"/>
      <c r="K150" s="47"/>
      <c r="L150" s="82"/>
      <c r="M150" s="49"/>
    </row>
    <row r="151" spans="1:13" ht="46.5" hidden="1" customHeight="1" outlineLevel="1">
      <c r="A151" s="59"/>
      <c r="B151" s="90" t="s">
        <v>2151</v>
      </c>
      <c r="C151" s="56" t="str">
        <f t="shared" si="11"/>
        <v>PR301-169</v>
      </c>
      <c r="D151" s="58" t="s">
        <v>2338</v>
      </c>
      <c r="E151" s="89">
        <f>VLOOKUP(B151,'[1]2_2025_WARTOŚCI_2025-01-10'!$D$4:$E$1706,2,FALSE)</f>
        <v>31.889900000000001</v>
      </c>
      <c r="F151" s="89" t="s">
        <v>2162</v>
      </c>
      <c r="G151" s="97" t="str">
        <f>VLOOKUP(B151,'[2]syntetyka zewnętrzna'!$F:$AE,26,FALSE)</f>
        <v>bez pracowników</v>
      </c>
      <c r="H151" s="64"/>
      <c r="I151" s="64"/>
      <c r="J151" s="86"/>
      <c r="K151" s="47"/>
      <c r="L151" s="82"/>
      <c r="M151" s="49"/>
    </row>
    <row r="152" spans="1:13" ht="46.5" customHeight="1" collapsed="1">
      <c r="A152" s="59" t="s">
        <v>2105</v>
      </c>
      <c r="B152" s="90" t="s">
        <v>2155</v>
      </c>
      <c r="C152" s="56" t="str">
        <f t="shared" si="11"/>
        <v>PR301-171</v>
      </c>
      <c r="D152" s="58" t="s">
        <v>2339</v>
      </c>
      <c r="E152" s="89">
        <f>VLOOKUP(B152,'[1]2_2025_WARTOŚCI_2025-01-10'!$D$4:$E$1706,2,FALSE)</f>
        <v>70.866674805102761</v>
      </c>
      <c r="F152" s="89">
        <f t="shared" ref="F152:F158" si="12">ROUNDUP(E152,1)</f>
        <v>70.899999999999991</v>
      </c>
      <c r="G152" s="97">
        <f>VLOOKUP(B152,'[2]syntetyka zewnętrzna'!$F:$AE,26,FALSE)</f>
        <v>0</v>
      </c>
      <c r="H152" s="64"/>
      <c r="I152" s="64"/>
      <c r="J152" s="86"/>
      <c r="K152" s="47"/>
      <c r="L152" s="82"/>
      <c r="M152" s="49"/>
    </row>
    <row r="153" spans="1:13" ht="46.5" customHeight="1">
      <c r="A153" s="59" t="s">
        <v>2106</v>
      </c>
      <c r="B153" s="90" t="s">
        <v>2156</v>
      </c>
      <c r="C153" s="56" t="str">
        <f t="shared" si="11"/>
        <v>PR301-172</v>
      </c>
      <c r="D153" s="58" t="s">
        <v>2340</v>
      </c>
      <c r="E153" s="89">
        <f>VLOOKUP(B153,'[1]2_2025_WARTOŚCI_2025-01-10'!$D$4:$E$1706,2,FALSE)</f>
        <v>50.55965333333333</v>
      </c>
      <c r="F153" s="89">
        <f t="shared" si="12"/>
        <v>50.6</v>
      </c>
      <c r="G153" s="97">
        <f>VLOOKUP(B153,'[2]syntetyka zewnętrzna'!$F:$AE,26,FALSE)</f>
        <v>0</v>
      </c>
      <c r="H153" s="64"/>
      <c r="I153" s="64"/>
      <c r="J153" s="86"/>
      <c r="K153" s="47"/>
      <c r="L153" s="82"/>
      <c r="M153" s="49"/>
    </row>
    <row r="154" spans="1:13" ht="46.5" customHeight="1">
      <c r="A154" s="59" t="s">
        <v>2107</v>
      </c>
      <c r="B154" s="90" t="s">
        <v>2157</v>
      </c>
      <c r="C154" s="56" t="str">
        <f t="shared" si="11"/>
        <v>PR301-173</v>
      </c>
      <c r="D154" s="58" t="s">
        <v>2341</v>
      </c>
      <c r="E154" s="89">
        <f>VLOOKUP(B154,'[1]2_2025_WARTOŚCI_2025-01-10'!$D$4:$E$1706,2,FALSE)</f>
        <v>58.397053333333332</v>
      </c>
      <c r="F154" s="89">
        <f t="shared" si="12"/>
        <v>58.4</v>
      </c>
      <c r="G154" s="97">
        <f>VLOOKUP(B154,'[2]syntetyka zewnętrzna'!$F:$AE,26,FALSE)</f>
        <v>0</v>
      </c>
      <c r="H154" s="64"/>
      <c r="I154" s="64"/>
      <c r="J154" s="86"/>
      <c r="K154" s="47"/>
      <c r="L154" s="82"/>
      <c r="M154" s="49"/>
    </row>
    <row r="155" spans="1:13" ht="46.5" customHeight="1">
      <c r="A155" s="59" t="s">
        <v>2108</v>
      </c>
      <c r="B155" s="90" t="s">
        <v>2158</v>
      </c>
      <c r="C155" s="56" t="str">
        <f t="shared" si="11"/>
        <v>PR301-174</v>
      </c>
      <c r="D155" s="58" t="s">
        <v>2342</v>
      </c>
      <c r="E155" s="89">
        <f>VLOOKUP(B155,'[1]2_2025_WARTOŚCI_2025-01-10'!$D$4:$E$1706,2,FALSE)</f>
        <v>46.164153333333331</v>
      </c>
      <c r="F155" s="89">
        <f t="shared" si="12"/>
        <v>46.2</v>
      </c>
      <c r="G155" s="97">
        <f>VLOOKUP(B155,'[2]syntetyka zewnętrzna'!$F:$AE,26,FALSE)</f>
        <v>0</v>
      </c>
      <c r="H155" s="64"/>
      <c r="I155" s="64"/>
      <c r="J155" s="86"/>
      <c r="K155" s="47"/>
      <c r="L155" s="82"/>
      <c r="M155" s="49"/>
    </row>
    <row r="156" spans="1:13" ht="46.5" customHeight="1">
      <c r="A156" s="59" t="s">
        <v>2109</v>
      </c>
      <c r="B156" s="90" t="s">
        <v>2159</v>
      </c>
      <c r="C156" s="56" t="str">
        <f t="shared" si="11"/>
        <v>PR301-175</v>
      </c>
      <c r="D156" s="58" t="s">
        <v>2343</v>
      </c>
      <c r="E156" s="89">
        <f>VLOOKUP(B156,'[1]2_2025_WARTOŚCI_2025-01-10'!$D$4:$E$1706,2,FALSE)</f>
        <v>52.762436666666666</v>
      </c>
      <c r="F156" s="89">
        <f t="shared" si="12"/>
        <v>52.800000000000004</v>
      </c>
      <c r="G156" s="97">
        <f>VLOOKUP(B156,'[2]syntetyka zewnętrzna'!$F:$AE,26,FALSE)</f>
        <v>0</v>
      </c>
      <c r="H156" s="64"/>
      <c r="I156" s="64"/>
      <c r="J156" s="86"/>
      <c r="K156" s="47"/>
      <c r="L156" s="82"/>
      <c r="M156" s="49"/>
    </row>
    <row r="157" spans="1:13" ht="46.5" customHeight="1">
      <c r="A157" s="59" t="s">
        <v>2110</v>
      </c>
      <c r="B157" s="90" t="s">
        <v>2160</v>
      </c>
      <c r="C157" s="56" t="str">
        <f t="shared" si="11"/>
        <v>PR301-176</v>
      </c>
      <c r="D157" s="58" t="s">
        <v>2344</v>
      </c>
      <c r="E157" s="89">
        <f>VLOOKUP(B157,'[1]2_2025_WARTOŚCI_2025-01-10'!$D$4:$E$1706,2,FALSE)</f>
        <v>44.242053333333331</v>
      </c>
      <c r="F157" s="89">
        <f t="shared" si="12"/>
        <v>44.300000000000004</v>
      </c>
      <c r="G157" s="97">
        <f>VLOOKUP(B157,'[2]syntetyka zewnętrzna'!$F:$AE,26,FALSE)</f>
        <v>0</v>
      </c>
      <c r="H157" s="64"/>
      <c r="I157" s="64"/>
      <c r="J157" s="86"/>
      <c r="K157" s="47"/>
      <c r="L157" s="82"/>
      <c r="M157" s="49"/>
    </row>
    <row r="158" spans="1:13" ht="46.5" customHeight="1" collapsed="1">
      <c r="A158" s="59" t="s">
        <v>2111</v>
      </c>
      <c r="B158" s="90" t="s">
        <v>2163</v>
      </c>
      <c r="C158" s="56" t="str">
        <f t="shared" si="11"/>
        <v>PR301-178</v>
      </c>
      <c r="D158" s="58" t="s">
        <v>2345</v>
      </c>
      <c r="E158" s="89">
        <f>VLOOKUP(B158,'[1]2_2025_WARTOŚCI_2025-01-10'!$D$4:$E$1706,2,FALSE)</f>
        <v>50.853303333333329</v>
      </c>
      <c r="F158" s="89">
        <f t="shared" si="12"/>
        <v>50.9</v>
      </c>
      <c r="G158" s="97">
        <f>VLOOKUP(B158,'[2]syntetyka zewnętrzna'!$F:$AE,26,FALSE)</f>
        <v>0</v>
      </c>
      <c r="H158" s="64"/>
      <c r="I158" s="64"/>
      <c r="J158" s="86"/>
      <c r="K158" s="47"/>
      <c r="L158" s="82"/>
      <c r="M158" s="49"/>
    </row>
    <row r="159" spans="1:13" ht="46.5" hidden="1" customHeight="1" outlineLevel="1">
      <c r="A159" s="59"/>
      <c r="B159" s="90" t="s">
        <v>2164</v>
      </c>
      <c r="C159" s="56" t="str">
        <f t="shared" si="11"/>
        <v>PR301-179</v>
      </c>
      <c r="D159" s="58" t="s">
        <v>2346</v>
      </c>
      <c r="E159" s="89">
        <f>VLOOKUP(B159,'[1]2_2025_WARTOŚCI_2025-01-10'!$D$4:$E$1706,2,FALSE)</f>
        <v>518.07900333333339</v>
      </c>
      <c r="F159" s="89" t="s">
        <v>2162</v>
      </c>
      <c r="G159" s="97" t="str">
        <f>VLOOKUP(B159,'[2]syntetyka zewnętrzna'!$F:$AE,26,FALSE)</f>
        <v>bez pracowników</v>
      </c>
      <c r="H159" s="64"/>
      <c r="I159" s="64"/>
      <c r="J159" s="86"/>
      <c r="K159" s="47"/>
      <c r="L159" s="82"/>
      <c r="M159" s="49"/>
    </row>
    <row r="160" spans="1:13" ht="46.5" hidden="1" customHeight="1" outlineLevel="1">
      <c r="A160" s="59"/>
      <c r="B160" s="90" t="s">
        <v>2165</v>
      </c>
      <c r="C160" s="56" t="str">
        <f t="shared" si="11"/>
        <v>PR301-180</v>
      </c>
      <c r="D160" s="58" t="s">
        <v>2347</v>
      </c>
      <c r="E160" s="89">
        <f>VLOOKUP(B160,'[1]2_2025_WARTOŚCI_2025-01-10'!$D$4:$E$1706,2,FALSE)</f>
        <v>292.35900333333336</v>
      </c>
      <c r="F160" s="89" t="s">
        <v>2162</v>
      </c>
      <c r="G160" s="97" t="str">
        <f>VLOOKUP(B160,'[2]syntetyka zewnętrzna'!$F:$AE,26,FALSE)</f>
        <v>bez pracowników</v>
      </c>
      <c r="H160" s="64"/>
      <c r="I160" s="64"/>
      <c r="J160" s="86"/>
      <c r="K160" s="47"/>
      <c r="L160" s="82"/>
      <c r="M160" s="49"/>
    </row>
    <row r="161" spans="1:13" ht="46.5" hidden="1" customHeight="1" outlineLevel="1">
      <c r="A161" s="59"/>
      <c r="B161" s="90" t="s">
        <v>2166</v>
      </c>
      <c r="C161" s="56" t="str">
        <f t="shared" si="11"/>
        <v>PR301-181</v>
      </c>
      <c r="D161" s="58" t="s">
        <v>2348</v>
      </c>
      <c r="E161" s="89">
        <f>VLOOKUP(B161,'[1]2_2025_WARTOŚCI_2025-01-10'!$D$4:$E$1706,2,FALSE)</f>
        <v>297.7590033333334</v>
      </c>
      <c r="F161" s="89" t="s">
        <v>2162</v>
      </c>
      <c r="G161" s="97" t="str">
        <f>VLOOKUP(B161,'[2]syntetyka zewnętrzna'!$F:$AE,26,FALSE)</f>
        <v>bez pracowników</v>
      </c>
      <c r="H161" s="64"/>
      <c r="I161" s="64"/>
      <c r="J161" s="86"/>
      <c r="K161" s="47"/>
      <c r="L161" s="82"/>
      <c r="M161" s="49"/>
    </row>
    <row r="162" spans="1:13" ht="46.5" hidden="1" customHeight="1" outlineLevel="1">
      <c r="A162" s="59"/>
      <c r="B162" s="90" t="s">
        <v>2168</v>
      </c>
      <c r="C162" s="56" t="str">
        <f t="shared" si="11"/>
        <v>PR301-182</v>
      </c>
      <c r="D162" s="58" t="s">
        <v>2349</v>
      </c>
      <c r="E162" s="89">
        <f>VLOOKUP(B162,'[1]2_2025_WARTOŚCI_2025-01-10'!$D$4:$E$1706,2,FALSE)</f>
        <v>21.385300000000001</v>
      </c>
      <c r="F162" s="89" t="s">
        <v>2162</v>
      </c>
      <c r="G162" s="97" t="str">
        <f>VLOOKUP(B162,'[2]syntetyka zewnętrzna'!$F:$AE,26,FALSE)</f>
        <v>bez pracowników</v>
      </c>
      <c r="H162" s="64"/>
      <c r="I162" s="64"/>
      <c r="J162" s="86"/>
      <c r="K162" s="47"/>
      <c r="L162" s="82"/>
      <c r="M162" s="49"/>
    </row>
    <row r="163" spans="1:13" ht="46.5" customHeight="1" collapsed="1">
      <c r="A163" s="59" t="s">
        <v>2183</v>
      </c>
      <c r="B163" s="90" t="s">
        <v>2169</v>
      </c>
      <c r="C163" s="56" t="str">
        <f t="shared" si="11"/>
        <v>PR301-183</v>
      </c>
      <c r="D163" s="58" t="s">
        <v>2350</v>
      </c>
      <c r="E163" s="89">
        <f>VLOOKUP(B163,'[1]2_2025_WARTOŚCI_2025-01-10'!$D$4:$E$1706,2,FALSE)</f>
        <v>41.823419999999999</v>
      </c>
      <c r="F163" s="89">
        <f t="shared" ref="F163:F176" si="13">ROUNDUP(E163,1)</f>
        <v>41.9</v>
      </c>
      <c r="G163" s="97">
        <f>VLOOKUP(B163,'[2]syntetyka zewnętrzna'!$F:$AE,26,FALSE)</f>
        <v>0</v>
      </c>
      <c r="H163" s="64"/>
      <c r="I163" s="64"/>
      <c r="J163" s="86"/>
      <c r="K163" s="47"/>
      <c r="L163" s="82"/>
      <c r="M163" s="49"/>
    </row>
    <row r="164" spans="1:13" ht="46.5" customHeight="1">
      <c r="A164" s="59" t="s">
        <v>2184</v>
      </c>
      <c r="B164" s="90" t="s">
        <v>2170</v>
      </c>
      <c r="C164" s="56" t="str">
        <f t="shared" si="11"/>
        <v>PR301-184</v>
      </c>
      <c r="D164" s="58" t="s">
        <v>2351</v>
      </c>
      <c r="E164" s="89">
        <f>VLOOKUP(B164,'[1]2_2025_WARTOŚCI_2025-01-10'!$D$4:$E$1706,2,FALSE)</f>
        <v>42.203420000000001</v>
      </c>
      <c r="F164" s="89">
        <f t="shared" si="13"/>
        <v>42.300000000000004</v>
      </c>
      <c r="G164" s="97">
        <f>VLOOKUP(B164,'[2]syntetyka zewnętrzna'!$F:$AE,26,FALSE)</f>
        <v>0</v>
      </c>
      <c r="H164" s="64"/>
      <c r="I164" s="64"/>
      <c r="J164" s="86"/>
      <c r="K164" s="47"/>
      <c r="L164" s="82"/>
      <c r="M164" s="49"/>
    </row>
    <row r="165" spans="1:13" ht="46.5" customHeight="1">
      <c r="A165" s="59" t="s">
        <v>2185</v>
      </c>
      <c r="B165" s="90" t="s">
        <v>2171</v>
      </c>
      <c r="C165" s="56" t="str">
        <f t="shared" si="11"/>
        <v>PR301-185</v>
      </c>
      <c r="D165" s="58" t="s">
        <v>2352</v>
      </c>
      <c r="E165" s="89">
        <f>VLOOKUP(B165,'[1]2_2025_WARTOŚCI_2025-01-10'!$D$4:$E$1706,2,FALSE)</f>
        <v>47.60342</v>
      </c>
      <c r="F165" s="89">
        <f t="shared" si="13"/>
        <v>47.7</v>
      </c>
      <c r="G165" s="97">
        <f>VLOOKUP(B165,'[2]syntetyka zewnętrzna'!$F:$AE,26,FALSE)</f>
        <v>0</v>
      </c>
      <c r="H165" s="64"/>
      <c r="I165" s="64"/>
      <c r="J165" s="86"/>
      <c r="K165" s="47"/>
      <c r="L165" s="82"/>
      <c r="M165" s="49"/>
    </row>
    <row r="166" spans="1:13" ht="46.5" customHeight="1">
      <c r="A166" s="59" t="s">
        <v>2186</v>
      </c>
      <c r="B166" s="90" t="s">
        <v>2172</v>
      </c>
      <c r="C166" s="56" t="str">
        <f t="shared" si="11"/>
        <v>PR301-186</v>
      </c>
      <c r="D166" s="58" t="s">
        <v>2353</v>
      </c>
      <c r="E166" s="89">
        <f>VLOOKUP(B166,'[1]2_2025_WARTOŚCI_2025-01-10'!$D$4:$E$1706,2,FALSE)</f>
        <v>28.022036666666672</v>
      </c>
      <c r="F166" s="89">
        <f t="shared" si="13"/>
        <v>28.1</v>
      </c>
      <c r="G166" s="97">
        <f>VLOOKUP(B166,'[2]syntetyka zewnętrzna'!$F:$AE,26,FALSE)</f>
        <v>0</v>
      </c>
      <c r="H166" s="64"/>
      <c r="I166" s="64"/>
      <c r="J166" s="86"/>
      <c r="K166" s="47"/>
      <c r="L166" s="82"/>
      <c r="M166" s="49"/>
    </row>
    <row r="167" spans="1:13" ht="46.5" customHeight="1">
      <c r="A167" s="59" t="s">
        <v>2187</v>
      </c>
      <c r="B167" s="90" t="s">
        <v>2173</v>
      </c>
      <c r="C167" s="56" t="str">
        <f t="shared" si="11"/>
        <v>PR301-187</v>
      </c>
      <c r="D167" s="58" t="s">
        <v>2354</v>
      </c>
      <c r="E167" s="89">
        <f>VLOOKUP(B167,'[1]2_2025_WARTOŚCI_2025-01-10'!$D$4:$E$1706,2,FALSE)</f>
        <v>32.078036666666669</v>
      </c>
      <c r="F167" s="89">
        <f t="shared" si="13"/>
        <v>32.1</v>
      </c>
      <c r="G167" s="97">
        <f>VLOOKUP(B167,'[2]syntetyka zewnętrzna'!$F:$AE,26,FALSE)</f>
        <v>0</v>
      </c>
      <c r="H167" s="64"/>
      <c r="I167" s="64"/>
      <c r="J167" s="86"/>
      <c r="K167" s="47"/>
      <c r="L167" s="82"/>
      <c r="M167" s="49"/>
    </row>
    <row r="168" spans="1:13" ht="46.5" customHeight="1">
      <c r="A168" s="59" t="s">
        <v>2188</v>
      </c>
      <c r="B168" s="90" t="s">
        <v>2174</v>
      </c>
      <c r="C168" s="56" t="str">
        <f t="shared" si="11"/>
        <v>PR301-188</v>
      </c>
      <c r="D168" s="58" t="s">
        <v>2355</v>
      </c>
      <c r="E168" s="89">
        <f>VLOOKUP(B168,'[1]2_2025_WARTOŚCI_2025-01-10'!$D$4:$E$1706,2,FALSE)</f>
        <v>36.101480588235297</v>
      </c>
      <c r="F168" s="89">
        <f t="shared" si="13"/>
        <v>36.200000000000003</v>
      </c>
      <c r="G168" s="97">
        <f>VLOOKUP(B168,'[2]syntetyka zewnętrzna'!$F:$AE,26,FALSE)</f>
        <v>0</v>
      </c>
      <c r="H168" s="64"/>
      <c r="I168" s="64"/>
      <c r="J168" s="86"/>
      <c r="K168" s="47"/>
      <c r="L168" s="82"/>
      <c r="M168" s="49"/>
    </row>
    <row r="169" spans="1:13" ht="46.5" customHeight="1">
      <c r="A169" s="59" t="s">
        <v>2189</v>
      </c>
      <c r="B169" s="90" t="s">
        <v>2175</v>
      </c>
      <c r="C169" s="56" t="str">
        <f t="shared" si="11"/>
        <v>PR301-189</v>
      </c>
      <c r="D169" s="58" t="s">
        <v>2356</v>
      </c>
      <c r="E169" s="89">
        <f>VLOOKUP(B169,'[1]2_2025_WARTOŚCI_2025-01-10'!$D$4:$E$1706,2,FALSE)</f>
        <v>49.751480588235296</v>
      </c>
      <c r="F169" s="89">
        <f t="shared" si="13"/>
        <v>49.800000000000004</v>
      </c>
      <c r="G169" s="97">
        <f>VLOOKUP(B169,'[2]syntetyka zewnętrzna'!$F:$AE,26,FALSE)</f>
        <v>0</v>
      </c>
      <c r="H169" s="64"/>
      <c r="I169" s="64"/>
      <c r="J169" s="86"/>
      <c r="K169" s="47"/>
      <c r="L169" s="82"/>
      <c r="M169" s="49"/>
    </row>
    <row r="170" spans="1:13" ht="46.5" customHeight="1">
      <c r="A170" s="59" t="s">
        <v>2190</v>
      </c>
      <c r="B170" s="90" t="s">
        <v>2176</v>
      </c>
      <c r="C170" s="56" t="str">
        <f t="shared" si="11"/>
        <v>PR301-190</v>
      </c>
      <c r="D170" s="58" t="s">
        <v>2357</v>
      </c>
      <c r="E170" s="89">
        <f>VLOOKUP(B170,'[1]2_2025_WARTOŚCI_2025-01-10'!$D$4:$E$1706,2,FALSE)</f>
        <v>49.680920588235296</v>
      </c>
      <c r="F170" s="89">
        <f t="shared" si="13"/>
        <v>49.7</v>
      </c>
      <c r="G170" s="97">
        <f>VLOOKUP(B170,'[2]syntetyka zewnętrzna'!$F:$AE,26,FALSE)</f>
        <v>0</v>
      </c>
      <c r="H170" s="64"/>
      <c r="I170" s="64"/>
      <c r="J170" s="86"/>
      <c r="K170" s="47"/>
      <c r="L170" s="82"/>
      <c r="M170" s="49"/>
    </row>
    <row r="171" spans="1:13" ht="46.5" customHeight="1">
      <c r="A171" s="59" t="s">
        <v>2191</v>
      </c>
      <c r="B171" s="90" t="s">
        <v>2177</v>
      </c>
      <c r="C171" s="56" t="str">
        <f t="shared" si="11"/>
        <v>PR301-191</v>
      </c>
      <c r="D171" s="58" t="s">
        <v>2358</v>
      </c>
      <c r="E171" s="89">
        <f>VLOOKUP(B171,'[1]2_2025_WARTOŚCI_2025-01-10'!$D$4:$E$1706,2,FALSE)</f>
        <v>49.751480588235296</v>
      </c>
      <c r="F171" s="89">
        <f t="shared" si="13"/>
        <v>49.800000000000004</v>
      </c>
      <c r="G171" s="97">
        <f>VLOOKUP(B171,'[2]syntetyka zewnętrzna'!$F:$AE,26,FALSE)</f>
        <v>0</v>
      </c>
      <c r="H171" s="64"/>
      <c r="I171" s="64"/>
      <c r="J171" s="86"/>
      <c r="K171" s="47"/>
      <c r="L171" s="82"/>
      <c r="M171" s="49"/>
    </row>
    <row r="172" spans="1:13" ht="46.5" hidden="1" customHeight="1" outlineLevel="1">
      <c r="A172" s="59"/>
      <c r="B172" s="90" t="s">
        <v>2178</v>
      </c>
      <c r="C172" s="56" t="str">
        <f t="shared" si="11"/>
        <v>PR301-192</v>
      </c>
      <c r="D172" s="58" t="s">
        <v>2359</v>
      </c>
      <c r="E172" s="89">
        <f>VLOOKUP(B172,'[1]2_2025_WARTOŚCI_2025-01-10'!$D$4:$E$1706,2,FALSE)</f>
        <v>21.498370000000001</v>
      </c>
      <c r="F172" s="89" t="s">
        <v>2162</v>
      </c>
      <c r="G172" s="97" t="str">
        <f>VLOOKUP(B172,'[2]syntetyka zewnętrzna'!$F:$AE,26,FALSE)</f>
        <v>bez pracowników</v>
      </c>
      <c r="H172" s="64"/>
      <c r="I172" s="64"/>
      <c r="J172" s="86"/>
      <c r="K172" s="47"/>
      <c r="L172" s="82"/>
      <c r="M172" s="49"/>
    </row>
    <row r="173" spans="1:13" ht="46.5" hidden="1" customHeight="1" outlineLevel="1">
      <c r="A173" s="57"/>
      <c r="B173" s="90" t="s">
        <v>2179</v>
      </c>
      <c r="C173" s="56" t="str">
        <f t="shared" si="11"/>
        <v>PR301-193</v>
      </c>
      <c r="D173" s="58" t="s">
        <v>2360</v>
      </c>
      <c r="E173" s="89">
        <f>VLOOKUP(B173,'[1]2_2025_WARTOŚCI_2025-01-10'!$D$4:$E$1706,2,FALSE)</f>
        <v>15.018369999999999</v>
      </c>
      <c r="F173" s="89" t="s">
        <v>2162</v>
      </c>
      <c r="G173" s="97" t="str">
        <f>VLOOKUP(B173,'[2]syntetyka zewnętrzna'!$F:$AE,26,FALSE)</f>
        <v>bez pracowników</v>
      </c>
      <c r="H173" s="64"/>
      <c r="I173" s="64"/>
      <c r="J173" s="86"/>
      <c r="K173" s="47"/>
      <c r="L173" s="82"/>
      <c r="M173" s="49"/>
    </row>
    <row r="174" spans="1:13" ht="46.5" customHeight="1" collapsed="1">
      <c r="A174" s="59" t="s">
        <v>2192</v>
      </c>
      <c r="B174" s="90" t="s">
        <v>2180</v>
      </c>
      <c r="C174" s="56" t="str">
        <f t="shared" si="11"/>
        <v>PR301-194</v>
      </c>
      <c r="D174" s="58" t="s">
        <v>2361</v>
      </c>
      <c r="E174" s="89">
        <f>VLOOKUP(B174,'[1]2_2025_WARTOŚCI_2025-01-10'!$D$4:$E$1706,2,FALSE)</f>
        <v>16.708369999999999</v>
      </c>
      <c r="F174" s="89">
        <f t="shared" si="13"/>
        <v>16.8</v>
      </c>
      <c r="G174" s="97">
        <f>VLOOKUP(B174,'[2]syntetyka zewnętrzna'!$F:$AE,26,FALSE)</f>
        <v>0</v>
      </c>
      <c r="H174" s="64"/>
      <c r="I174" s="64"/>
      <c r="J174" s="86"/>
      <c r="K174" s="47"/>
      <c r="L174" s="82"/>
      <c r="M174" s="49"/>
    </row>
    <row r="175" spans="1:13" ht="46.5" hidden="1" customHeight="1" outlineLevel="1">
      <c r="A175" s="59"/>
      <c r="B175" s="90" t="s">
        <v>2181</v>
      </c>
      <c r="C175" s="56" t="str">
        <f t="shared" si="11"/>
        <v>PR301-195</v>
      </c>
      <c r="D175" s="58" t="s">
        <v>2362</v>
      </c>
      <c r="E175" s="89">
        <f>VLOOKUP(B175,'[1]2_2025_WARTOŚCI_2025-01-10'!$D$4:$E$1706,2,FALSE)</f>
        <v>40.39837</v>
      </c>
      <c r="F175" s="89" t="s">
        <v>2162</v>
      </c>
      <c r="G175" s="97" t="str">
        <f>VLOOKUP(B175,'[2]syntetyka zewnętrzna'!$F:$AE,26,FALSE)</f>
        <v>bez pracowników</v>
      </c>
      <c r="H175" s="64"/>
      <c r="I175" s="64"/>
      <c r="J175" s="86"/>
      <c r="K175" s="47"/>
      <c r="L175" s="82"/>
      <c r="M175" s="49"/>
    </row>
    <row r="176" spans="1:13" ht="46.5" customHeight="1" collapsed="1">
      <c r="A176" s="59" t="s">
        <v>2193</v>
      </c>
      <c r="B176" s="90" t="s">
        <v>2182</v>
      </c>
      <c r="C176" s="56" t="str">
        <f t="shared" si="11"/>
        <v>PR301-197</v>
      </c>
      <c r="D176" s="58" t="s">
        <v>2363</v>
      </c>
      <c r="E176" s="89">
        <f>VLOOKUP(B176,'[1]2_2025_WARTOŚCI_2025-01-10'!$D$4:$E$1706,2,FALSE)</f>
        <v>122.18508333333335</v>
      </c>
      <c r="F176" s="89">
        <f t="shared" si="13"/>
        <v>122.19999999999999</v>
      </c>
      <c r="G176" s="97">
        <f>VLOOKUP(B176,'[2]syntetyka zewnętrzna'!$F:$AE,26,FALSE)</f>
        <v>0</v>
      </c>
      <c r="H176" s="64"/>
      <c r="I176" s="64"/>
      <c r="J176" s="86"/>
      <c r="K176" s="47"/>
      <c r="L176" s="82"/>
      <c r="M176" s="49"/>
    </row>
    <row r="177" spans="1:13" ht="46.5" customHeight="1">
      <c r="A177" s="59" t="s">
        <v>2195</v>
      </c>
      <c r="B177" s="90" t="s">
        <v>2199</v>
      </c>
      <c r="C177" s="56" t="str">
        <f t="shared" si="11"/>
        <v>PR301-198</v>
      </c>
      <c r="D177" s="58" t="s">
        <v>2364</v>
      </c>
      <c r="E177" s="89">
        <f>VLOOKUP(B177,'[1]2_2025_WARTOŚCI_2025-01-10'!$D$4:$E$1706,2,FALSE)</f>
        <v>41.660319999999999</v>
      </c>
      <c r="F177" s="89">
        <f t="shared" ref="F177:F180" si="14">ROUNDUP(E177,1)</f>
        <v>41.7</v>
      </c>
      <c r="G177" s="97">
        <f>VLOOKUP(B177,'[2]syntetyka zewnętrzna'!$F:$AE,26,FALSE)</f>
        <v>0</v>
      </c>
      <c r="H177" s="64"/>
      <c r="I177" s="64"/>
      <c r="J177" s="86"/>
      <c r="K177" s="47"/>
      <c r="L177" s="82"/>
      <c r="M177" s="49"/>
    </row>
    <row r="178" spans="1:13" ht="46.5" hidden="1" customHeight="1" outlineLevel="1">
      <c r="A178" s="59"/>
      <c r="B178" s="90" t="s">
        <v>2200</v>
      </c>
      <c r="C178" s="56" t="str">
        <f t="shared" si="11"/>
        <v>PR301-199</v>
      </c>
      <c r="D178" s="58" t="s">
        <v>2365</v>
      </c>
      <c r="E178" s="89">
        <f>VLOOKUP(B178,'[1]2_2025_WARTOŚCI_2025-01-10'!$D$4:$E$1706,2,FALSE)</f>
        <v>91.217720000000014</v>
      </c>
      <c r="F178" s="89" t="s">
        <v>2162</v>
      </c>
      <c r="G178" s="97" t="str">
        <f>VLOOKUP(B178,'[2]syntetyka zewnętrzna'!$F:$AE,26,FALSE)</f>
        <v>bez pracowników</v>
      </c>
      <c r="H178" s="64"/>
      <c r="I178" s="64"/>
      <c r="J178" s="86"/>
      <c r="K178" s="47"/>
      <c r="L178" s="82"/>
      <c r="M178" s="49"/>
    </row>
    <row r="179" spans="1:13" ht="46.5" hidden="1" customHeight="1" outlineLevel="1">
      <c r="A179" s="59"/>
      <c r="B179" s="90" t="s">
        <v>2201</v>
      </c>
      <c r="C179" s="56" t="str">
        <f t="shared" si="11"/>
        <v>PR301-200</v>
      </c>
      <c r="D179" s="58" t="s">
        <v>2366</v>
      </c>
      <c r="E179" s="89">
        <f>VLOOKUP(B179,'[1]2_2025_WARTOŚCI_2025-01-10'!$D$4:$E$1706,2,FALSE)</f>
        <v>94.763919999999999</v>
      </c>
      <c r="F179" s="89" t="s">
        <v>2162</v>
      </c>
      <c r="G179" s="97" t="str">
        <f>VLOOKUP(B179,'[2]syntetyka zewnętrzna'!$F:$AE,26,FALSE)</f>
        <v>bez pracowników</v>
      </c>
      <c r="H179" s="64"/>
      <c r="I179" s="64"/>
      <c r="J179" s="86"/>
      <c r="K179" s="47"/>
      <c r="L179" s="82"/>
      <c r="M179" s="49"/>
    </row>
    <row r="180" spans="1:13" ht="46.5" customHeight="1" collapsed="1">
      <c r="A180" s="59" t="s">
        <v>2196</v>
      </c>
      <c r="B180" s="90" t="s">
        <v>2202</v>
      </c>
      <c r="C180" s="56" t="str">
        <f t="shared" si="11"/>
        <v>PR301-201</v>
      </c>
      <c r="D180" s="58" t="s">
        <v>2367</v>
      </c>
      <c r="E180" s="89">
        <f>VLOOKUP(B180,'[1]2_2025_WARTOŚCI_2025-01-10'!$D$4:$E$1706,2,FALSE)</f>
        <v>4.2833499999999995</v>
      </c>
      <c r="F180" s="89">
        <f t="shared" si="14"/>
        <v>4.3</v>
      </c>
      <c r="G180" s="97">
        <f>VLOOKUP(B180,'[2]syntetyka zewnętrzna'!$F:$AE,26,FALSE)</f>
        <v>0</v>
      </c>
      <c r="H180" s="64"/>
      <c r="I180" s="64"/>
      <c r="J180" s="86"/>
      <c r="K180" s="47"/>
      <c r="L180" s="82"/>
      <c r="M180" s="49"/>
    </row>
    <row r="181" spans="1:13" ht="46.5" hidden="1" customHeight="1" outlineLevel="1">
      <c r="A181" s="59"/>
      <c r="B181" s="90" t="s">
        <v>2203</v>
      </c>
      <c r="C181" s="56" t="str">
        <f t="shared" si="11"/>
        <v>PR301-202</v>
      </c>
      <c r="D181" s="58" t="s">
        <v>2368</v>
      </c>
      <c r="E181" s="89">
        <f>VLOOKUP(B181,'[1]2_2025_WARTOŚCI_2025-01-10'!$D$4:$E$1706,2,FALSE)</f>
        <v>47.166983333333341</v>
      </c>
      <c r="F181" s="89">
        <f t="shared" ref="F181:F184" si="15">ROUNDUP(E181,1)</f>
        <v>47.2</v>
      </c>
      <c r="G181" s="97" t="str">
        <f>VLOOKUP(B181,'[2]syntetyka zewnętrzna'!$F:$AE,26,FALSE)</f>
        <v>bez pracowników</v>
      </c>
      <c r="H181" s="64"/>
      <c r="I181" s="64"/>
      <c r="J181" s="86"/>
      <c r="K181" s="47"/>
      <c r="L181" s="82"/>
      <c r="M181" s="49"/>
    </row>
    <row r="182" spans="1:13" ht="46.5" hidden="1" customHeight="1" outlineLevel="1">
      <c r="A182" s="59"/>
      <c r="B182" s="90" t="s">
        <v>2204</v>
      </c>
      <c r="C182" s="56" t="str">
        <f t="shared" si="11"/>
        <v>PR301-203</v>
      </c>
      <c r="D182" s="58" t="s">
        <v>2369</v>
      </c>
      <c r="E182" s="89">
        <f>VLOOKUP(B182,'[1]2_2025_WARTOŚCI_2025-01-10'!$D$4:$E$1706,2,FALSE)</f>
        <v>47.166983333333341</v>
      </c>
      <c r="F182" s="89">
        <f t="shared" si="15"/>
        <v>47.2</v>
      </c>
      <c r="G182" s="97" t="str">
        <f>VLOOKUP(B182,'[2]syntetyka zewnętrzna'!$F:$AE,26,FALSE)</f>
        <v>bez pracowników</v>
      </c>
      <c r="H182" s="64"/>
      <c r="I182" s="64"/>
      <c r="J182" s="86"/>
      <c r="K182" s="47"/>
      <c r="L182" s="82"/>
      <c r="M182" s="49"/>
    </row>
    <row r="183" spans="1:13" ht="46.5" customHeight="1" collapsed="1">
      <c r="A183" s="59" t="s">
        <v>2375</v>
      </c>
      <c r="B183" s="90" t="s">
        <v>2371</v>
      </c>
      <c r="C183" s="56" t="str">
        <f t="shared" si="11"/>
        <v>PR301-204</v>
      </c>
      <c r="D183" s="58" t="s">
        <v>2372</v>
      </c>
      <c r="E183" s="89">
        <f>VLOOKUP(B183,'[1]2_2025_WARTOŚCI_2025-01-10'!$D$4:$E$1706,2,FALSE)</f>
        <v>61.349030256410259</v>
      </c>
      <c r="F183" s="89">
        <f t="shared" si="15"/>
        <v>61.4</v>
      </c>
      <c r="G183" s="97">
        <f>VLOOKUP(B183,'[2]syntetyka zewnętrzna'!$F:$AE,26,FALSE)</f>
        <v>0</v>
      </c>
      <c r="H183" s="64"/>
      <c r="I183" s="64"/>
      <c r="J183" s="86"/>
      <c r="K183" s="47"/>
      <c r="L183" s="82"/>
      <c r="M183" s="49"/>
    </row>
    <row r="184" spans="1:13" ht="46.5" customHeight="1" collapsed="1">
      <c r="A184" s="59" t="s">
        <v>2376</v>
      </c>
      <c r="B184" s="90" t="s">
        <v>2373</v>
      </c>
      <c r="C184" s="56" t="str">
        <f t="shared" si="11"/>
        <v>PR301-205</v>
      </c>
      <c r="D184" s="58" t="s">
        <v>2374</v>
      </c>
      <c r="E184" s="89">
        <f>VLOOKUP(B184,'[1]2_2025_WARTOŚCI_2025-01-10'!$D$4:$E$1706,2,FALSE)</f>
        <v>55.118261025641026</v>
      </c>
      <c r="F184" s="89">
        <f t="shared" si="15"/>
        <v>55.2</v>
      </c>
      <c r="G184" s="97">
        <f>VLOOKUP(B184,'[2]syntetyka zewnętrzna'!$F:$AE,26,FALSE)</f>
        <v>0</v>
      </c>
      <c r="H184" s="64"/>
      <c r="I184" s="64"/>
      <c r="J184" s="86"/>
      <c r="K184" s="47"/>
      <c r="L184" s="82"/>
      <c r="M184" s="49"/>
    </row>
    <row r="185" spans="1:13" ht="53.25" hidden="1" customHeight="1" outlineLevel="1">
      <c r="A185" s="57"/>
      <c r="B185" s="91"/>
      <c r="C185" s="91"/>
      <c r="D185" s="100" t="s">
        <v>2153</v>
      </c>
      <c r="E185" s="100"/>
      <c r="F185" s="55"/>
      <c r="G185" s="97" t="e">
        <f>VLOOKUP(B185,'[2]syntetyka zewnętrzna'!$F:$AE,26,FALSE)</f>
        <v>#N/A</v>
      </c>
      <c r="H185" s="64"/>
      <c r="I185" s="64"/>
      <c r="J185" s="86"/>
      <c r="K185" s="47"/>
      <c r="L185" s="82"/>
      <c r="M185" s="49"/>
    </row>
    <row r="186" spans="1:13" ht="34.5" customHeight="1" collapsed="1">
      <c r="A186" s="87"/>
      <c r="B186" s="92"/>
      <c r="C186" s="92"/>
      <c r="D186" s="93"/>
      <c r="E186" s="79"/>
      <c r="F186" s="79"/>
      <c r="H186" s="64"/>
      <c r="I186" s="64"/>
      <c r="J186" s="86"/>
      <c r="K186" s="47"/>
      <c r="L186" s="82"/>
      <c r="M186" s="49"/>
    </row>
    <row r="187" spans="1:13" ht="102" customHeight="1">
      <c r="A187" s="87"/>
      <c r="B187" s="88"/>
      <c r="C187" s="88"/>
      <c r="D187" s="50" t="s">
        <v>2154</v>
      </c>
      <c r="E187" s="65"/>
      <c r="F187" s="65"/>
      <c r="G187" s="98"/>
      <c r="H187" s="64"/>
      <c r="I187" s="64"/>
      <c r="J187" s="86"/>
      <c r="K187" s="47"/>
      <c r="L187" s="82"/>
      <c r="M187" s="49"/>
    </row>
    <row r="188" spans="1:13" ht="34.5" customHeight="1">
      <c r="A188" s="87"/>
      <c r="B188" s="88"/>
      <c r="C188" s="88"/>
      <c r="D188" s="93"/>
      <c r="E188" s="79"/>
      <c r="F188" s="79"/>
      <c r="H188" s="64"/>
      <c r="I188" s="64"/>
      <c r="J188" s="86"/>
      <c r="K188" s="47"/>
      <c r="L188" s="82"/>
      <c r="M188" s="49"/>
    </row>
    <row r="189" spans="1:13" ht="83.25" customHeight="1">
      <c r="A189" s="51" t="s">
        <v>1936</v>
      </c>
      <c r="B189" s="52"/>
      <c r="C189" s="52" t="s">
        <v>1937</v>
      </c>
      <c r="D189" s="52" t="s">
        <v>2</v>
      </c>
      <c r="E189" s="52" t="s">
        <v>2197</v>
      </c>
      <c r="F189" s="52" t="str">
        <f>F8</f>
        <v>Cena dla pracowników
2025 rok</v>
      </c>
      <c r="G189" s="99"/>
      <c r="H189" s="64"/>
      <c r="I189" s="64"/>
      <c r="J189" s="86"/>
      <c r="K189" s="47"/>
      <c r="L189" s="82"/>
      <c r="M189" s="49"/>
    </row>
    <row r="190" spans="1:13" ht="50.1" customHeight="1">
      <c r="A190" s="53" t="s">
        <v>1940</v>
      </c>
      <c r="B190" s="54" t="s">
        <v>272</v>
      </c>
      <c r="C190" s="56" t="str">
        <f>$G$6&amp;B190</f>
        <v>PR302-001</v>
      </c>
      <c r="D190" s="58" t="s">
        <v>2079</v>
      </c>
      <c r="E190" s="89">
        <f>VLOOKUP(B190,'[1]2_2025_WARTOŚCI_2025-01-10'!$D$4:$E$1706,2,FALSE)</f>
        <v>137.07384688768968</v>
      </c>
      <c r="F190" s="89">
        <f t="shared" ref="F190:F191" si="16">ROUNDUP(E190,1)</f>
        <v>137.1</v>
      </c>
      <c r="G190" s="97"/>
      <c r="H190" s="64"/>
      <c r="I190" s="64"/>
      <c r="J190" s="86"/>
      <c r="K190" s="47"/>
      <c r="L190" s="82"/>
      <c r="M190" s="49"/>
    </row>
    <row r="191" spans="1:13" ht="50.1" customHeight="1">
      <c r="A191" s="53" t="s">
        <v>1941</v>
      </c>
      <c r="B191" s="54" t="s">
        <v>274</v>
      </c>
      <c r="C191" s="56" t="str">
        <f>$G$6&amp;B191</f>
        <v>PR302-002</v>
      </c>
      <c r="D191" s="58" t="s">
        <v>2167</v>
      </c>
      <c r="E191" s="89">
        <f>VLOOKUP(B191,'[1]2_2025_WARTOŚCI_2025-01-10'!$D$4:$E$1706,2,FALSE)</f>
        <v>47.639450506091052</v>
      </c>
      <c r="F191" s="89">
        <f t="shared" si="16"/>
        <v>47.7</v>
      </c>
      <c r="G191" s="97"/>
      <c r="H191" s="64"/>
      <c r="I191" s="64"/>
      <c r="J191" s="86"/>
      <c r="K191" s="47"/>
      <c r="L191" s="82"/>
      <c r="M191" s="49"/>
    </row>
    <row r="192" spans="1:13" ht="51" customHeight="1">
      <c r="B192" s="75"/>
      <c r="C192" s="75"/>
      <c r="D192" s="76"/>
      <c r="E192" s="74"/>
      <c r="F192" s="74"/>
      <c r="H192" s="64"/>
      <c r="I192" s="64"/>
      <c r="J192" s="86"/>
      <c r="K192" s="47"/>
      <c r="L192" s="82"/>
      <c r="M192" s="49"/>
    </row>
    <row r="193" spans="1:13" ht="40.5" customHeight="1">
      <c r="B193" s="75"/>
      <c r="C193" s="75"/>
      <c r="D193" s="77"/>
      <c r="E193" s="78"/>
      <c r="F193" s="78"/>
      <c r="H193" s="64"/>
      <c r="I193" s="64"/>
      <c r="J193" s="86"/>
      <c r="K193" s="47"/>
      <c r="L193" s="82"/>
      <c r="M193" s="49"/>
    </row>
    <row r="194" spans="1:13" ht="84.75" customHeight="1">
      <c r="A194" s="87"/>
      <c r="B194" s="92"/>
      <c r="C194" s="92"/>
      <c r="D194" s="50" t="s">
        <v>451</v>
      </c>
      <c r="E194" s="65"/>
      <c r="F194" s="65"/>
      <c r="G194" s="98"/>
      <c r="H194" s="64"/>
      <c r="I194" s="64"/>
      <c r="J194" s="86"/>
      <c r="K194" s="47"/>
      <c r="L194" s="82"/>
      <c r="M194" s="49"/>
    </row>
    <row r="195" spans="1:13" ht="22.5">
      <c r="A195" s="87"/>
      <c r="B195" s="92"/>
      <c r="C195" s="92"/>
      <c r="D195" s="93"/>
      <c r="E195" s="79"/>
      <c r="F195" s="79"/>
      <c r="H195" s="64"/>
      <c r="I195" s="64"/>
      <c r="J195" s="86"/>
      <c r="K195" s="47"/>
      <c r="L195" s="82"/>
      <c r="M195" s="49"/>
    </row>
    <row r="196" spans="1:13" ht="102">
      <c r="A196" s="51" t="s">
        <v>1936</v>
      </c>
      <c r="B196" s="52"/>
      <c r="C196" s="52" t="s">
        <v>1937</v>
      </c>
      <c r="D196" s="52" t="s">
        <v>2</v>
      </c>
      <c r="E196" s="52" t="s">
        <v>2197</v>
      </c>
      <c r="F196" s="52" t="str">
        <f>F8</f>
        <v>Cena dla pracowników
2025 rok</v>
      </c>
      <c r="G196" s="99"/>
      <c r="H196" s="64"/>
      <c r="I196" s="64"/>
      <c r="J196" s="86"/>
      <c r="K196" s="47"/>
      <c r="L196" s="82"/>
      <c r="M196" s="49"/>
    </row>
    <row r="197" spans="1:13" ht="63" customHeight="1">
      <c r="A197" s="53" t="s">
        <v>1940</v>
      </c>
      <c r="B197" s="54" t="s">
        <v>452</v>
      </c>
      <c r="C197" s="56" t="str">
        <f t="shared" ref="C197:C217" si="17">$G$6&amp;B197</f>
        <v>PR303-001</v>
      </c>
      <c r="D197" s="58" t="s">
        <v>2080</v>
      </c>
      <c r="E197" s="89">
        <f>VLOOKUP(B197,'[1]2_2025_WARTOŚCI_2025-01-10'!$D$4:$E$1706,2,FALSE)</f>
        <v>66.748447580830643</v>
      </c>
      <c r="F197" s="89">
        <f t="shared" ref="F197:F217" si="18">ROUNDUP(E197,1)</f>
        <v>66.8</v>
      </c>
      <c r="G197" s="97"/>
      <c r="H197" s="64"/>
      <c r="I197" s="64"/>
      <c r="J197" s="86"/>
      <c r="K197" s="47"/>
      <c r="L197" s="82"/>
      <c r="M197" s="49"/>
    </row>
    <row r="198" spans="1:13" ht="63" hidden="1" customHeight="1" outlineLevel="1">
      <c r="A198" s="53"/>
      <c r="B198" s="54" t="s">
        <v>454</v>
      </c>
      <c r="C198" s="56" t="str">
        <f t="shared" si="17"/>
        <v>PR303-002</v>
      </c>
      <c r="D198" s="58" t="s">
        <v>2081</v>
      </c>
      <c r="E198" s="89">
        <f>VLOOKUP(B198,'[1]2_2025_WARTOŚCI_2025-01-10'!$D$4:$E$1706,2,FALSE)</f>
        <v>97.474382675126947</v>
      </c>
      <c r="F198" s="89" t="s">
        <v>2162</v>
      </c>
      <c r="G198" s="97"/>
      <c r="H198" s="64"/>
      <c r="I198" s="64"/>
      <c r="J198" s="86"/>
      <c r="K198" s="47"/>
      <c r="L198" s="82"/>
      <c r="M198" s="49"/>
    </row>
    <row r="199" spans="1:13" ht="63" hidden="1" customHeight="1" outlineLevel="1">
      <c r="A199" s="53"/>
      <c r="B199" s="54" t="s">
        <v>456</v>
      </c>
      <c r="C199" s="56" t="str">
        <f t="shared" si="17"/>
        <v>PR303-003</v>
      </c>
      <c r="D199" s="58" t="s">
        <v>2082</v>
      </c>
      <c r="E199" s="89">
        <f>VLOOKUP(B199,'[1]2_2025_WARTOŚCI_2025-01-10'!$D$4:$E$1706,2,FALSE)</f>
        <v>175.56484761152942</v>
      </c>
      <c r="F199" s="89" t="s">
        <v>2162</v>
      </c>
      <c r="G199" s="97"/>
      <c r="H199" s="64"/>
      <c r="I199" s="64"/>
      <c r="J199" s="86"/>
      <c r="K199" s="47"/>
      <c r="L199" s="82"/>
      <c r="M199" s="49"/>
    </row>
    <row r="200" spans="1:13" ht="63" hidden="1" customHeight="1" outlineLevel="1">
      <c r="A200" s="53"/>
      <c r="B200" s="54" t="s">
        <v>458</v>
      </c>
      <c r="C200" s="56" t="str">
        <f t="shared" si="17"/>
        <v>PR303-004</v>
      </c>
      <c r="D200" s="58" t="s">
        <v>2083</v>
      </c>
      <c r="E200" s="89">
        <f>VLOOKUP(B200,'[1]2_2025_WARTOŚCI_2025-01-10'!$D$4:$E$1706,2,FALSE)</f>
        <v>71.455922146838049</v>
      </c>
      <c r="F200" s="89" t="s">
        <v>2162</v>
      </c>
      <c r="G200" s="97"/>
      <c r="H200" s="64"/>
      <c r="I200" s="64"/>
      <c r="J200" s="86"/>
      <c r="K200" s="47"/>
      <c r="L200" s="82"/>
      <c r="M200" s="49"/>
    </row>
    <row r="201" spans="1:13" ht="63" hidden="1" customHeight="1" outlineLevel="1">
      <c r="A201" s="53"/>
      <c r="B201" s="54" t="s">
        <v>460</v>
      </c>
      <c r="C201" s="56" t="str">
        <f t="shared" si="17"/>
        <v>PR303-005</v>
      </c>
      <c r="D201" s="58" t="s">
        <v>2084</v>
      </c>
      <c r="E201" s="89">
        <f>VLOOKUP(B201,'[1]2_2025_WARTOŚCI_2025-01-10'!$D$4:$E$1706,2,FALSE)</f>
        <v>51.130345352453844</v>
      </c>
      <c r="F201" s="89" t="s">
        <v>2162</v>
      </c>
      <c r="G201" s="97"/>
      <c r="H201" s="64"/>
      <c r="I201" s="64"/>
      <c r="J201" s="86"/>
      <c r="K201" s="47"/>
      <c r="L201" s="82"/>
      <c r="M201" s="49"/>
    </row>
    <row r="202" spans="1:13" ht="63" hidden="1" customHeight="1" outlineLevel="1">
      <c r="A202" s="53"/>
      <c r="B202" s="54" t="s">
        <v>462</v>
      </c>
      <c r="C202" s="56" t="str">
        <f t="shared" si="17"/>
        <v>PR303-006</v>
      </c>
      <c r="D202" s="58" t="s">
        <v>2085</v>
      </c>
      <c r="E202" s="89">
        <f>VLOOKUP(B202,'[1]2_2025_WARTOŚCI_2025-01-10'!$D$4:$E$1706,2,FALSE)</f>
        <v>81.035236184556567</v>
      </c>
      <c r="F202" s="89" t="s">
        <v>2162</v>
      </c>
      <c r="G202" s="97"/>
      <c r="H202" s="64"/>
      <c r="I202" s="64"/>
      <c r="J202" s="86"/>
      <c r="K202" s="47"/>
      <c r="L202" s="82"/>
      <c r="M202" s="49"/>
    </row>
    <row r="203" spans="1:13" ht="63" hidden="1" customHeight="1" outlineLevel="1">
      <c r="A203" s="53"/>
      <c r="B203" s="54" t="s">
        <v>464</v>
      </c>
      <c r="C203" s="56" t="str">
        <f t="shared" si="17"/>
        <v>PR303-007</v>
      </c>
      <c r="D203" s="58" t="s">
        <v>2086</v>
      </c>
      <c r="E203" s="89">
        <f>VLOOKUP(B203,'[1]2_2025_WARTOŚCI_2025-01-10'!$D$4:$E$1706,2,FALSE)</f>
        <v>72.851315127978793</v>
      </c>
      <c r="F203" s="89" t="s">
        <v>2162</v>
      </c>
      <c r="G203" s="97"/>
      <c r="H203" s="64"/>
      <c r="I203" s="64"/>
      <c r="J203" s="86"/>
      <c r="K203" s="47"/>
      <c r="L203" s="82"/>
      <c r="M203" s="49"/>
    </row>
    <row r="204" spans="1:13" ht="63" hidden="1" customHeight="1" outlineLevel="1">
      <c r="A204" s="53"/>
      <c r="B204" s="54" t="s">
        <v>466</v>
      </c>
      <c r="C204" s="56" t="str">
        <f t="shared" si="17"/>
        <v>PR303-008</v>
      </c>
      <c r="D204" s="58" t="s">
        <v>2087</v>
      </c>
      <c r="E204" s="89">
        <f>VLOOKUP(B204,'[1]2_2025_WARTOŚCI_2025-01-10'!$D$4:$E$1706,2,FALSE)</f>
        <v>125.59153038315262</v>
      </c>
      <c r="F204" s="89" t="s">
        <v>2162</v>
      </c>
      <c r="G204" s="97"/>
      <c r="H204" s="64"/>
      <c r="I204" s="64"/>
      <c r="J204" s="86"/>
      <c r="K204" s="47"/>
      <c r="L204" s="82"/>
      <c r="M204" s="49"/>
    </row>
    <row r="205" spans="1:13" ht="63" hidden="1" customHeight="1" outlineLevel="1">
      <c r="A205" s="53"/>
      <c r="B205" s="54" t="s">
        <v>468</v>
      </c>
      <c r="C205" s="56" t="str">
        <f t="shared" si="17"/>
        <v>PR303-009</v>
      </c>
      <c r="D205" s="58" t="s">
        <v>2088</v>
      </c>
      <c r="E205" s="89">
        <f>VLOOKUP(B205,'[1]2_2025_WARTOŚCI_2025-01-10'!$D$4:$E$1706,2,FALSE)</f>
        <v>144.16830575354768</v>
      </c>
      <c r="F205" s="89" t="s">
        <v>2162</v>
      </c>
      <c r="G205" s="97"/>
      <c r="H205" s="64"/>
      <c r="I205" s="64"/>
      <c r="J205" s="86"/>
      <c r="K205" s="47"/>
      <c r="L205" s="82"/>
      <c r="M205" s="49"/>
    </row>
    <row r="206" spans="1:13" ht="63" customHeight="1" collapsed="1">
      <c r="A206" s="53" t="s">
        <v>1941</v>
      </c>
      <c r="B206" s="54" t="s">
        <v>470</v>
      </c>
      <c r="C206" s="56" t="str">
        <f t="shared" si="17"/>
        <v>PR303-010</v>
      </c>
      <c r="D206" s="58" t="s">
        <v>2089</v>
      </c>
      <c r="E206" s="89">
        <f>VLOOKUP(B206,'[1]2_2025_WARTOŚCI_2025-01-10'!$D$4:$E$1706,2,FALSE)</f>
        <v>52.253047580830639</v>
      </c>
      <c r="F206" s="89">
        <f t="shared" si="18"/>
        <v>52.300000000000004</v>
      </c>
      <c r="G206" s="97"/>
      <c r="H206" s="64"/>
      <c r="I206" s="64"/>
      <c r="J206" s="86"/>
      <c r="K206" s="47"/>
      <c r="L206" s="82"/>
      <c r="M206" s="49"/>
    </row>
    <row r="207" spans="1:13" ht="63" customHeight="1">
      <c r="A207" s="53" t="s">
        <v>1942</v>
      </c>
      <c r="B207" s="54" t="s">
        <v>472</v>
      </c>
      <c r="C207" s="56" t="str">
        <f t="shared" si="17"/>
        <v>PR303-011</v>
      </c>
      <c r="D207" s="58" t="s">
        <v>2090</v>
      </c>
      <c r="E207" s="89">
        <f>VLOOKUP(B207,'[1]2_2025_WARTOŚCI_2025-01-10'!$D$4:$E$1706,2,FALSE)</f>
        <v>53.39154758083064</v>
      </c>
      <c r="F207" s="89">
        <f t="shared" si="18"/>
        <v>53.4</v>
      </c>
      <c r="G207" s="97"/>
      <c r="H207" s="64"/>
      <c r="I207" s="64"/>
      <c r="J207" s="86"/>
      <c r="K207" s="47"/>
      <c r="L207" s="82"/>
      <c r="M207" s="49"/>
    </row>
    <row r="208" spans="1:13" ht="63" hidden="1" customHeight="1" outlineLevel="1">
      <c r="A208" s="53"/>
      <c r="B208" s="54" t="s">
        <v>474</v>
      </c>
      <c r="C208" s="56" t="str">
        <f t="shared" si="17"/>
        <v>PR303-012</v>
      </c>
      <c r="D208" s="58" t="s">
        <v>2091</v>
      </c>
      <c r="E208" s="89">
        <f>VLOOKUP(B208,'[1]2_2025_WARTOŚCI_2025-01-10'!$D$4:$E$1706,2,FALSE)</f>
        <v>58.586887259075581</v>
      </c>
      <c r="F208" s="89" t="s">
        <v>2162</v>
      </c>
      <c r="G208" s="97"/>
      <c r="H208" s="64"/>
      <c r="I208" s="64"/>
      <c r="J208" s="86"/>
      <c r="K208" s="47"/>
      <c r="L208" s="82"/>
      <c r="M208" s="49"/>
    </row>
    <row r="209" spans="1:13" ht="63" hidden="1" customHeight="1" outlineLevel="1">
      <c r="A209" s="53"/>
      <c r="B209" s="54" t="s">
        <v>476</v>
      </c>
      <c r="C209" s="56" t="str">
        <f t="shared" si="17"/>
        <v>PR303-013</v>
      </c>
      <c r="D209" s="58" t="s">
        <v>2092</v>
      </c>
      <c r="E209" s="89">
        <f>VLOOKUP(B209,'[1]2_2025_WARTOŚCI_2025-01-10'!$D$4:$E$1706,2,FALSE)</f>
        <v>148.62401297894078</v>
      </c>
      <c r="F209" s="89" t="s">
        <v>2162</v>
      </c>
      <c r="G209" s="97"/>
      <c r="H209" s="64"/>
      <c r="I209" s="64"/>
      <c r="J209" s="86"/>
      <c r="K209" s="47"/>
      <c r="L209" s="82"/>
      <c r="M209" s="49"/>
    </row>
    <row r="210" spans="1:13" ht="63" hidden="1" customHeight="1" outlineLevel="1">
      <c r="A210" s="53"/>
      <c r="B210" s="54" t="s">
        <v>478</v>
      </c>
      <c r="C210" s="56" t="str">
        <f t="shared" si="17"/>
        <v>PR303-014</v>
      </c>
      <c r="D210" s="58" t="s">
        <v>2093</v>
      </c>
      <c r="E210" s="89">
        <f>VLOOKUP(B210,'[1]2_2025_WARTOŚCI_2025-01-10'!$D$4:$E$1706,2,FALSE)</f>
        <v>20.757454726884944</v>
      </c>
      <c r="F210" s="89" t="s">
        <v>2162</v>
      </c>
      <c r="G210" s="97"/>
      <c r="H210" s="64"/>
      <c r="I210" s="64"/>
      <c r="J210" s="86"/>
      <c r="K210" s="47"/>
      <c r="L210" s="82"/>
      <c r="M210" s="49"/>
    </row>
    <row r="211" spans="1:13" ht="63" customHeight="1" collapsed="1">
      <c r="A211" s="53" t="s">
        <v>1943</v>
      </c>
      <c r="B211" s="54" t="s">
        <v>480</v>
      </c>
      <c r="C211" s="56" t="str">
        <f t="shared" si="17"/>
        <v>PR303-015</v>
      </c>
      <c r="D211" s="58" t="s">
        <v>2152</v>
      </c>
      <c r="E211" s="89">
        <f>VLOOKUP(B211,'[1]2_2025_WARTOŚCI_2025-01-10'!$D$4:$E$1706,2,FALSE)</f>
        <v>110.66108267512695</v>
      </c>
      <c r="F211" s="89">
        <f t="shared" si="18"/>
        <v>110.69999999999999</v>
      </c>
      <c r="G211" s="97"/>
      <c r="H211" s="64"/>
      <c r="I211" s="64"/>
      <c r="J211" s="86"/>
      <c r="K211" s="47"/>
      <c r="L211" s="82"/>
      <c r="M211" s="49"/>
    </row>
    <row r="212" spans="1:13" ht="63" customHeight="1">
      <c r="A212" s="53" t="s">
        <v>1944</v>
      </c>
      <c r="B212" s="54" t="s">
        <v>482</v>
      </c>
      <c r="C212" s="56" t="str">
        <f t="shared" si="17"/>
        <v>PR303-016</v>
      </c>
      <c r="D212" s="58" t="s">
        <v>2094</v>
      </c>
      <c r="E212" s="89">
        <f>VLOOKUP(B212,'[1]2_2025_WARTOŚCI_2025-01-10'!$D$4:$E$1706,2,FALSE)</f>
        <v>33.095042604086387</v>
      </c>
      <c r="F212" s="89">
        <f t="shared" si="18"/>
        <v>33.1</v>
      </c>
      <c r="G212" s="97"/>
      <c r="H212" s="64"/>
      <c r="I212" s="64"/>
      <c r="J212" s="86"/>
      <c r="K212" s="47"/>
      <c r="L212" s="82"/>
      <c r="M212" s="49"/>
    </row>
    <row r="213" spans="1:13" ht="63" hidden="1" customHeight="1" outlineLevel="1">
      <c r="A213" s="53"/>
      <c r="B213" s="54" t="s">
        <v>484</v>
      </c>
      <c r="C213" s="56" t="str">
        <f t="shared" si="17"/>
        <v>PR303-017</v>
      </c>
      <c r="D213" s="58" t="s">
        <v>2095</v>
      </c>
      <c r="E213" s="89">
        <f>VLOOKUP(B213,'[1]2_2025_WARTOŚCI_2025-01-10'!$D$4:$E$1706,2,FALSE)</f>
        <v>26.851975783462731</v>
      </c>
      <c r="F213" s="89" t="s">
        <v>2162</v>
      </c>
      <c r="G213" s="97"/>
      <c r="H213" s="64"/>
      <c r="I213" s="64"/>
      <c r="J213" s="86"/>
      <c r="K213" s="47"/>
      <c r="L213" s="82"/>
      <c r="M213" s="49"/>
    </row>
    <row r="214" spans="1:13" ht="63" hidden="1" customHeight="1" outlineLevel="1">
      <c r="A214" s="53"/>
      <c r="B214" s="54" t="s">
        <v>486</v>
      </c>
      <c r="C214" s="56" t="str">
        <f t="shared" si="17"/>
        <v>PR303-018</v>
      </c>
      <c r="D214" s="58" t="s">
        <v>2096</v>
      </c>
      <c r="E214" s="89">
        <f>VLOOKUP(B214,'[1]2_2025_WARTOŚCI_2025-01-10'!$D$4:$E$1706,2,FALSE)</f>
        <v>26.851975783462731</v>
      </c>
      <c r="F214" s="89" t="s">
        <v>2162</v>
      </c>
      <c r="G214" s="97"/>
      <c r="H214" s="64"/>
      <c r="I214" s="64"/>
      <c r="J214" s="86"/>
      <c r="K214" s="47"/>
      <c r="L214" s="82"/>
      <c r="M214" s="49"/>
    </row>
    <row r="215" spans="1:13" ht="63" hidden="1" customHeight="1" outlineLevel="1">
      <c r="A215" s="53"/>
      <c r="B215" s="54" t="s">
        <v>488</v>
      </c>
      <c r="C215" s="56" t="str">
        <f t="shared" si="17"/>
        <v>PR303-019</v>
      </c>
      <c r="D215" s="58" t="s">
        <v>2097</v>
      </c>
      <c r="E215" s="89">
        <f>VLOOKUP(B215,'[1]2_2025_WARTOŚCI_2025-01-10'!$D$4:$E$1706,2,FALSE)</f>
        <v>49.78451087775904</v>
      </c>
      <c r="F215" s="89" t="s">
        <v>2162</v>
      </c>
      <c r="G215" s="97"/>
      <c r="H215" s="64"/>
      <c r="I215" s="64"/>
      <c r="J215" s="86"/>
      <c r="K215" s="47"/>
      <c r="L215" s="82"/>
      <c r="M215" s="49"/>
    </row>
    <row r="216" spans="1:13" ht="63" hidden="1" customHeight="1" outlineLevel="1">
      <c r="A216" s="53"/>
      <c r="B216" s="54" t="s">
        <v>2076</v>
      </c>
      <c r="C216" s="56" t="str">
        <f t="shared" si="17"/>
        <v>PR303-021</v>
      </c>
      <c r="D216" s="58" t="s">
        <v>2098</v>
      </c>
      <c r="E216" s="89">
        <f>VLOOKUP(B216,'[1]2_2025_WARTOŚCI_2025-01-10'!$D$4:$E$1706,2,FALSE)</f>
        <v>56.289259596706202</v>
      </c>
      <c r="F216" s="89" t="s">
        <v>2162</v>
      </c>
      <c r="G216" s="97"/>
      <c r="H216" s="64"/>
      <c r="I216" s="64"/>
      <c r="J216" s="86"/>
      <c r="K216" s="47"/>
      <c r="L216" s="82"/>
      <c r="M216" s="49"/>
    </row>
    <row r="217" spans="1:13" ht="63" customHeight="1" collapsed="1">
      <c r="A217" s="53" t="s">
        <v>1945</v>
      </c>
      <c r="B217" s="54" t="s">
        <v>2112</v>
      </c>
      <c r="C217" s="56" t="str">
        <f t="shared" si="17"/>
        <v>PR303-030</v>
      </c>
      <c r="D217" s="58" t="s">
        <v>2113</v>
      </c>
      <c r="E217" s="89">
        <f>VLOOKUP(B217,'[1]2_2025_WARTOŚCI_2025-01-10'!$D$4:$E$1706,2,FALSE)</f>
        <v>77.953547580830644</v>
      </c>
      <c r="F217" s="89">
        <f t="shared" si="18"/>
        <v>78</v>
      </c>
      <c r="G217" s="97"/>
      <c r="H217" s="64"/>
      <c r="I217" s="64"/>
      <c r="J217" s="86"/>
      <c r="K217" s="47"/>
      <c r="L217" s="82"/>
      <c r="M217" s="49"/>
    </row>
    <row r="218" spans="1:13" ht="25.5" customHeight="1">
      <c r="B218" s="75"/>
      <c r="C218" s="75"/>
      <c r="D218" s="84"/>
      <c r="E218" s="78"/>
      <c r="F218" s="78"/>
      <c r="H218" s="64"/>
      <c r="I218" s="64"/>
      <c r="L218" s="82"/>
      <c r="M218" s="49"/>
    </row>
  </sheetData>
  <autoFilter ref="F1:F218" xr:uid="{C08BF3D3-9CD2-4815-854F-5055FE6099EB}"/>
  <mergeCells count="1">
    <mergeCell ref="D185:E185"/>
  </mergeCells>
  <phoneticPr fontId="53" type="noConversion"/>
  <conditionalFormatting sqref="B198:B215 A1:E5 A218:E1048576 A197:B197 A8:D8 A192:E195 D197:D215 A196:D196 H192:H196 H218:XFD1048576 K8:XFD9 A198:A217 F1:G3 F4 H8:I9 A9:G9 L197:XFD217 A6:C7 K174:XFD176 H174:H176 F174:F176 H1:XFD5 E7:XFD7 K6:XFD6 E6:I6 A174:C176 I185:I217 H185:H189 K185:XFD196 C177:F180 C10:C157 B105:B134 F10:F157 K10:K173 H10:H161 I10:I176 G10:G180 L10:XFD161 B158:C173 A10:A161 D10:E176 E10:E180 A185:G186 D181:D182 E181:G184 C181:C184">
    <cfRule type="cellIs" dxfId="203" priority="212" operator="equal">
      <formula>"skreślony"</formula>
    </cfRule>
  </conditionalFormatting>
  <conditionalFormatting sqref="D9:G9 L174:L176 L185:L218 F174:F180 F10:F157 G10:G180 L9:L161 D10:E180 G185 D181:D182 E181:G184">
    <cfRule type="cellIs" dxfId="202" priority="211" operator="equal">
      <formula>0</formula>
    </cfRule>
  </conditionalFormatting>
  <conditionalFormatting sqref="D9:G9 L174:L176 L185:L218 F174:F180 F10:F157 G10:G180 L9:L161 D10:E180 G185 D181:D182 E181:G184">
    <cfRule type="cellIs" dxfId="201" priority="210" operator="equal">
      <formula>#N/A</formula>
    </cfRule>
  </conditionalFormatting>
  <conditionalFormatting sqref="D8 D1:E5 D192:E195 D218:E1048576 D196:D215 F1:G3 F4 F9:G9 E6:G7 L174:L176 L185:L218 F174:F180 F10:F157 G10:G180 L9:L161 D9:E180 D185:E186 G185 D181:D182 E181:G184">
    <cfRule type="cellIs" dxfId="200" priority="208" operator="equal">
      <formula>"skreślone"</formula>
    </cfRule>
    <cfRule type="cellIs" dxfId="199" priority="209" operator="equal">
      <formula>"SKREŚLONY"</formula>
    </cfRule>
  </conditionalFormatting>
  <conditionalFormatting sqref="B216 D216">
    <cfRule type="cellIs" dxfId="198" priority="207" operator="equal">
      <formula>"skreślony"</formula>
    </cfRule>
  </conditionalFormatting>
  <conditionalFormatting sqref="D216">
    <cfRule type="cellIs" dxfId="197" priority="205" operator="equal">
      <formula>"skreślone"</formula>
    </cfRule>
    <cfRule type="cellIs" dxfId="196" priority="206" operator="equal">
      <formula>"SKREŚLONY"</formula>
    </cfRule>
  </conditionalFormatting>
  <conditionalFormatting sqref="D8 D1:E5 D192:E195 D218:E1048576 D196:D216 F1:G3 F4 F9:G9 E6:G7 L174:L176 L185:L218 F174:F180 F10:F157 G10:G180 L9:L161 D9:E180 D185:E186 G185 D181:D182 E181:G184">
    <cfRule type="cellIs" dxfId="195" priority="204" operator="equal">
      <formula>"SKRESLONY"</formula>
    </cfRule>
  </conditionalFormatting>
  <conditionalFormatting sqref="B10:B103">
    <cfRule type="cellIs" dxfId="194" priority="203" operator="equal">
      <formula>"skreślony"</formula>
    </cfRule>
  </conditionalFormatting>
  <conditionalFormatting sqref="B135:B139">
    <cfRule type="cellIs" dxfId="193" priority="199" operator="equal">
      <formula>"skreślony"</formula>
    </cfRule>
  </conditionalFormatting>
  <conditionalFormatting sqref="B140:B150">
    <cfRule type="cellIs" dxfId="192" priority="198" operator="equal">
      <formula>"skreślony"</formula>
    </cfRule>
  </conditionalFormatting>
  <conditionalFormatting sqref="B217 D217">
    <cfRule type="cellIs" dxfId="191" priority="197" operator="equal">
      <formula>"skreślony"</formula>
    </cfRule>
  </conditionalFormatting>
  <conditionalFormatting sqref="D217">
    <cfRule type="cellIs" dxfId="190" priority="195" operator="equal">
      <formula>"skreślone"</formula>
    </cfRule>
    <cfRule type="cellIs" dxfId="189" priority="196" operator="equal">
      <formula>"SKREŚLONY"</formula>
    </cfRule>
  </conditionalFormatting>
  <conditionalFormatting sqref="D217">
    <cfRule type="cellIs" dxfId="188" priority="194" operator="equal">
      <formula>"SKRESLONY"</formula>
    </cfRule>
  </conditionalFormatting>
  <conditionalFormatting sqref="B104">
    <cfRule type="cellIs" dxfId="187" priority="193" operator="equal">
      <formula>"skreślony"</formula>
    </cfRule>
  </conditionalFormatting>
  <conditionalFormatting sqref="A187:E188">
    <cfRule type="cellIs" dxfId="186" priority="192" operator="equal">
      <formula>"skreślony"</formula>
    </cfRule>
  </conditionalFormatting>
  <conditionalFormatting sqref="D187:E188">
    <cfRule type="cellIs" dxfId="185" priority="190" operator="equal">
      <formula>"skreślone"</formula>
    </cfRule>
    <cfRule type="cellIs" dxfId="184" priority="191" operator="equal">
      <formula>"SKREŚLONY"</formula>
    </cfRule>
  </conditionalFormatting>
  <conditionalFormatting sqref="D187:E188">
    <cfRule type="cellIs" dxfId="183" priority="189" operator="equal">
      <formula>"SKRESLONY"</formula>
    </cfRule>
  </conditionalFormatting>
  <conditionalFormatting sqref="A189:D189">
    <cfRule type="cellIs" dxfId="182" priority="188" operator="equal">
      <formula>"skreślony"</formula>
    </cfRule>
  </conditionalFormatting>
  <conditionalFormatting sqref="D189">
    <cfRule type="cellIs" dxfId="181" priority="186" operator="equal">
      <formula>"skreślone"</formula>
    </cfRule>
    <cfRule type="cellIs" dxfId="180" priority="187" operator="equal">
      <formula>"SKREŚLONY"</formula>
    </cfRule>
  </conditionalFormatting>
  <conditionalFormatting sqref="D189">
    <cfRule type="cellIs" dxfId="179" priority="185" operator="equal">
      <formula>"SKRESLONY"</formula>
    </cfRule>
  </conditionalFormatting>
  <conditionalFormatting sqref="A190:B190 D190">
    <cfRule type="cellIs" dxfId="178" priority="184" operator="equal">
      <formula>"skreślony"</formula>
    </cfRule>
  </conditionalFormatting>
  <conditionalFormatting sqref="D190">
    <cfRule type="cellIs" dxfId="177" priority="182" operator="equal">
      <formula>"skreślone"</formula>
    </cfRule>
    <cfRule type="cellIs" dxfId="176" priority="183" operator="equal">
      <formula>"SKREŚLONY"</formula>
    </cfRule>
  </conditionalFormatting>
  <conditionalFormatting sqref="D190">
    <cfRule type="cellIs" dxfId="175" priority="181" operator="equal">
      <formula>"SKRESLONY"</formula>
    </cfRule>
  </conditionalFormatting>
  <conditionalFormatting sqref="A191:B191 D191">
    <cfRule type="cellIs" dxfId="174" priority="180" operator="equal">
      <formula>"skreślony"</formula>
    </cfRule>
  </conditionalFormatting>
  <conditionalFormatting sqref="D191">
    <cfRule type="cellIs" dxfId="173" priority="178" operator="equal">
      <formula>"skreślone"</formula>
    </cfRule>
    <cfRule type="cellIs" dxfId="172" priority="179" operator="equal">
      <formula>"SKREŚLONY"</formula>
    </cfRule>
  </conditionalFormatting>
  <conditionalFormatting sqref="D191">
    <cfRule type="cellIs" dxfId="171" priority="177" operator="equal">
      <formula>"SKRESLONY"</formula>
    </cfRule>
  </conditionalFormatting>
  <conditionalFormatting sqref="B151">
    <cfRule type="cellIs" dxfId="170" priority="176" operator="equal">
      <formula>"skreślony"</formula>
    </cfRule>
  </conditionalFormatting>
  <conditionalFormatting sqref="B152">
    <cfRule type="cellIs" dxfId="169" priority="175" operator="equal">
      <formula>"skreślony"</formula>
    </cfRule>
  </conditionalFormatting>
  <conditionalFormatting sqref="B153:B157">
    <cfRule type="cellIs" dxfId="168" priority="174" operator="equal">
      <formula>"skreślony"</formula>
    </cfRule>
  </conditionalFormatting>
  <conditionalFormatting sqref="E190:E191">
    <cfRule type="cellIs" dxfId="167" priority="173" operator="equal">
      <formula>"skreślony"</formula>
    </cfRule>
  </conditionalFormatting>
  <conditionalFormatting sqref="E190:E191">
    <cfRule type="cellIs" dxfId="166" priority="172" operator="equal">
      <formula>0</formula>
    </cfRule>
  </conditionalFormatting>
  <conditionalFormatting sqref="E190:E191">
    <cfRule type="cellIs" dxfId="165" priority="171" operator="equal">
      <formula>#N/A</formula>
    </cfRule>
  </conditionalFormatting>
  <conditionalFormatting sqref="E190:E191">
    <cfRule type="cellIs" dxfId="164" priority="169" operator="equal">
      <formula>"skreślone"</formula>
    </cfRule>
    <cfRule type="cellIs" dxfId="163" priority="170" operator="equal">
      <formula>"SKREŚLONY"</formula>
    </cfRule>
  </conditionalFormatting>
  <conditionalFormatting sqref="E190:E191">
    <cfRule type="cellIs" dxfId="162" priority="168" operator="equal">
      <formula>"SKRESLONY"</formula>
    </cfRule>
  </conditionalFormatting>
  <conditionalFormatting sqref="E197:E217">
    <cfRule type="cellIs" dxfId="161" priority="167" operator="equal">
      <formula>"skreślony"</formula>
    </cfRule>
  </conditionalFormatting>
  <conditionalFormatting sqref="E197:E217">
    <cfRule type="cellIs" dxfId="160" priority="166" operator="equal">
      <formula>0</formula>
    </cfRule>
  </conditionalFormatting>
  <conditionalFormatting sqref="E197:E217">
    <cfRule type="cellIs" dxfId="159" priority="165" operator="equal">
      <formula>#N/A</formula>
    </cfRule>
  </conditionalFormatting>
  <conditionalFormatting sqref="E197:E217">
    <cfRule type="cellIs" dxfId="158" priority="163" operator="equal">
      <formula>"skreślone"</formula>
    </cfRule>
    <cfRule type="cellIs" dxfId="157" priority="164" operator="equal">
      <formula>"SKREŚLONY"</formula>
    </cfRule>
  </conditionalFormatting>
  <conditionalFormatting sqref="E197:E217">
    <cfRule type="cellIs" dxfId="156" priority="162" operator="equal">
      <formula>"SKRESLONY"</formula>
    </cfRule>
  </conditionalFormatting>
  <conditionalFormatting sqref="J1:J5 J218:J1048576 J7 I185:I218 I8:I176">
    <cfRule type="cellIs" dxfId="155" priority="161" operator="lessThan">
      <formula>0</formula>
    </cfRule>
  </conditionalFormatting>
  <conditionalFormatting sqref="E8">
    <cfRule type="cellIs" dxfId="154" priority="160" operator="equal">
      <formula>"skreślony"</formula>
    </cfRule>
  </conditionalFormatting>
  <conditionalFormatting sqref="E8">
    <cfRule type="cellIs" dxfId="153" priority="158" operator="equal">
      <formula>"skreślone"</formula>
    </cfRule>
    <cfRule type="cellIs" dxfId="152" priority="159" operator="equal">
      <formula>"SKREŚLONY"</formula>
    </cfRule>
  </conditionalFormatting>
  <conditionalFormatting sqref="F192:G195 F218:G1048576 G196 F159:F161 F5">
    <cfRule type="cellIs" dxfId="151" priority="157" operator="equal">
      <formula>"skreślony"</formula>
    </cfRule>
  </conditionalFormatting>
  <conditionalFormatting sqref="F159:F161">
    <cfRule type="cellIs" dxfId="150" priority="156" operator="equal">
      <formula>0</formula>
    </cfRule>
  </conditionalFormatting>
  <conditionalFormatting sqref="F159:F161">
    <cfRule type="cellIs" dxfId="149" priority="155" operator="equal">
      <formula>#N/A</formula>
    </cfRule>
  </conditionalFormatting>
  <conditionalFormatting sqref="F186:G186 F192:G195 F218:G1048576 G196 F5 F185">
    <cfRule type="cellIs" dxfId="148" priority="153" operator="equal">
      <formula>"skreślone"</formula>
    </cfRule>
    <cfRule type="cellIs" dxfId="147" priority="154" operator="equal">
      <formula>"SKREŚLONY"</formula>
    </cfRule>
  </conditionalFormatting>
  <conditionalFormatting sqref="F186:G186 F192:G195 F218:G1048576 G196 F5 F185">
    <cfRule type="cellIs" dxfId="146" priority="152" operator="equal">
      <formula>"SKRESLONY"</formula>
    </cfRule>
  </conditionalFormatting>
  <conditionalFormatting sqref="F159:F161">
    <cfRule type="cellIs" dxfId="145" priority="150" operator="equal">
      <formula>"skreślone"</formula>
    </cfRule>
    <cfRule type="cellIs" dxfId="144" priority="151" operator="equal">
      <formula>"SKREŚLONY"</formula>
    </cfRule>
  </conditionalFormatting>
  <conditionalFormatting sqref="F159:F161">
    <cfRule type="cellIs" dxfId="143" priority="149" operator="equal">
      <formula>"SKRESLONY"</formula>
    </cfRule>
  </conditionalFormatting>
  <conditionalFormatting sqref="F187:G188">
    <cfRule type="cellIs" dxfId="142" priority="148" operator="equal">
      <formula>"skreślony"</formula>
    </cfRule>
  </conditionalFormatting>
  <conditionalFormatting sqref="F187:G188">
    <cfRule type="cellIs" dxfId="141" priority="146" operator="equal">
      <formula>"skreślone"</formula>
    </cfRule>
    <cfRule type="cellIs" dxfId="140" priority="147" operator="equal">
      <formula>"SKREŚLONY"</formula>
    </cfRule>
  </conditionalFormatting>
  <conditionalFormatting sqref="F187:G188">
    <cfRule type="cellIs" dxfId="139" priority="145" operator="equal">
      <formula>"SKRESLONY"</formula>
    </cfRule>
  </conditionalFormatting>
  <conditionalFormatting sqref="G189">
    <cfRule type="cellIs" dxfId="138" priority="144" operator="equal">
      <formula>"skreślony"</formula>
    </cfRule>
  </conditionalFormatting>
  <conditionalFormatting sqref="G189">
    <cfRule type="cellIs" dxfId="137" priority="142" operator="equal">
      <formula>"skreślone"</formula>
    </cfRule>
    <cfRule type="cellIs" dxfId="136" priority="143" operator="equal">
      <formula>"SKREŚLONY"</formula>
    </cfRule>
  </conditionalFormatting>
  <conditionalFormatting sqref="G189">
    <cfRule type="cellIs" dxfId="135" priority="141" operator="equal">
      <formula>"SKRESLONY"</formula>
    </cfRule>
  </conditionalFormatting>
  <conditionalFormatting sqref="F8:G8">
    <cfRule type="cellIs" dxfId="134" priority="140" operator="equal">
      <formula>"skreślony"</formula>
    </cfRule>
  </conditionalFormatting>
  <conditionalFormatting sqref="F8:G8">
    <cfRule type="cellIs" dxfId="133" priority="138" operator="equal">
      <formula>"skreślone"</formula>
    </cfRule>
    <cfRule type="cellIs" dxfId="132" priority="139" operator="equal">
      <formula>"SKREŚLONY"</formula>
    </cfRule>
  </conditionalFormatting>
  <conditionalFormatting sqref="C190:C191">
    <cfRule type="cellIs" dxfId="131" priority="137" operator="equal">
      <formula>"skreślony"</formula>
    </cfRule>
  </conditionalFormatting>
  <conditionalFormatting sqref="C197:C217">
    <cfRule type="cellIs" dxfId="130" priority="136" operator="equal">
      <formula>"skreślony"</formula>
    </cfRule>
  </conditionalFormatting>
  <conditionalFormatting sqref="E189">
    <cfRule type="cellIs" dxfId="129" priority="135" operator="equal">
      <formula>"skreślony"</formula>
    </cfRule>
  </conditionalFormatting>
  <conditionalFormatting sqref="E189">
    <cfRule type="cellIs" dxfId="128" priority="133" operator="equal">
      <formula>"skreślone"</formula>
    </cfRule>
    <cfRule type="cellIs" dxfId="127" priority="134" operator="equal">
      <formula>"SKREŚLONY"</formula>
    </cfRule>
  </conditionalFormatting>
  <conditionalFormatting sqref="F189">
    <cfRule type="cellIs" dxfId="126" priority="132" operator="equal">
      <formula>"skreślony"</formula>
    </cfRule>
  </conditionalFormatting>
  <conditionalFormatting sqref="F189">
    <cfRule type="cellIs" dxfId="125" priority="130" operator="equal">
      <formula>"skreślone"</formula>
    </cfRule>
    <cfRule type="cellIs" dxfId="124" priority="131" operator="equal">
      <formula>"SKREŚLONY"</formula>
    </cfRule>
  </conditionalFormatting>
  <conditionalFormatting sqref="E196">
    <cfRule type="cellIs" dxfId="123" priority="129" operator="equal">
      <formula>"skreślony"</formula>
    </cfRule>
  </conditionalFormatting>
  <conditionalFormatting sqref="E196">
    <cfRule type="cellIs" dxfId="122" priority="127" operator="equal">
      <formula>"skreślone"</formula>
    </cfRule>
    <cfRule type="cellIs" dxfId="121" priority="128" operator="equal">
      <formula>"SKREŚLONY"</formula>
    </cfRule>
  </conditionalFormatting>
  <conditionalFormatting sqref="F196">
    <cfRule type="cellIs" dxfId="120" priority="126" operator="equal">
      <formula>"skreślony"</formula>
    </cfRule>
  </conditionalFormatting>
  <conditionalFormatting sqref="F196">
    <cfRule type="cellIs" dxfId="119" priority="124" operator="equal">
      <formula>"skreślone"</formula>
    </cfRule>
    <cfRule type="cellIs" dxfId="118" priority="125" operator="equal">
      <formula>"SKREŚLONY"</formula>
    </cfRule>
  </conditionalFormatting>
  <conditionalFormatting sqref="H190:H191">
    <cfRule type="cellIs" dxfId="117" priority="123" operator="equal">
      <formula>"skreślony"</formula>
    </cfRule>
  </conditionalFormatting>
  <conditionalFormatting sqref="F190:F191">
    <cfRule type="cellIs" dxfId="116" priority="122" operator="equal">
      <formula>"skreślony"</formula>
    </cfRule>
  </conditionalFormatting>
  <conditionalFormatting sqref="F190:F191">
    <cfRule type="cellIs" dxfId="115" priority="121" operator="equal">
      <formula>0</formula>
    </cfRule>
  </conditionalFormatting>
  <conditionalFormatting sqref="F190:F191">
    <cfRule type="cellIs" dxfId="114" priority="120" operator="equal">
      <formula>#N/A</formula>
    </cfRule>
  </conditionalFormatting>
  <conditionalFormatting sqref="F190:F191">
    <cfRule type="cellIs" dxfId="113" priority="118" operator="equal">
      <formula>"skreślone"</formula>
    </cfRule>
    <cfRule type="cellIs" dxfId="112" priority="119" operator="equal">
      <formula>"SKREŚLONY"</formula>
    </cfRule>
  </conditionalFormatting>
  <conditionalFormatting sqref="F190:F191">
    <cfRule type="cellIs" dxfId="111" priority="117" operator="equal">
      <formula>"SKRESLONY"</formula>
    </cfRule>
  </conditionalFormatting>
  <conditionalFormatting sqref="H197:H217">
    <cfRule type="cellIs" dxfId="110" priority="116" operator="equal">
      <formula>"skreślony"</formula>
    </cfRule>
  </conditionalFormatting>
  <conditionalFormatting sqref="G197:G217">
    <cfRule type="cellIs" dxfId="109" priority="115" operator="equal">
      <formula>"skreślony"</formula>
    </cfRule>
  </conditionalFormatting>
  <conditionalFormatting sqref="G197:G217">
    <cfRule type="cellIs" dxfId="108" priority="114" operator="equal">
      <formula>0</formula>
    </cfRule>
  </conditionalFormatting>
  <conditionalFormatting sqref="G197:G217">
    <cfRule type="cellIs" dxfId="107" priority="113" operator="equal">
      <formula>#N/A</formula>
    </cfRule>
  </conditionalFormatting>
  <conditionalFormatting sqref="G197:G217">
    <cfRule type="cellIs" dxfId="106" priority="111" operator="equal">
      <formula>"skreślone"</formula>
    </cfRule>
    <cfRule type="cellIs" dxfId="105" priority="112" operator="equal">
      <formula>"SKREŚLONY"</formula>
    </cfRule>
  </conditionalFormatting>
  <conditionalFormatting sqref="G197:G217">
    <cfRule type="cellIs" dxfId="104" priority="110" operator="equal">
      <formula>"SKRESLONY"</formula>
    </cfRule>
  </conditionalFormatting>
  <conditionalFormatting sqref="F197 F206:F207 F211:F212 F217">
    <cfRule type="cellIs" dxfId="103" priority="109" operator="equal">
      <formula>"skreślony"</formula>
    </cfRule>
  </conditionalFormatting>
  <conditionalFormatting sqref="F197 F206:F207 F211:F212 F217">
    <cfRule type="cellIs" dxfId="102" priority="108" operator="equal">
      <formula>0</formula>
    </cfRule>
  </conditionalFormatting>
  <conditionalFormatting sqref="F197 F206:F207 F211:F212 F217">
    <cfRule type="cellIs" dxfId="101" priority="107" operator="equal">
      <formula>#N/A</formula>
    </cfRule>
  </conditionalFormatting>
  <conditionalFormatting sqref="F197 F206:F207 F211:F212 F217">
    <cfRule type="cellIs" dxfId="100" priority="105" operator="equal">
      <formula>"skreślone"</formula>
    </cfRule>
    <cfRule type="cellIs" dxfId="99" priority="106" operator="equal">
      <formula>"SKREŚLONY"</formula>
    </cfRule>
  </conditionalFormatting>
  <conditionalFormatting sqref="F197 F206:F207 F211:F212 F217">
    <cfRule type="cellIs" dxfId="98" priority="104" operator="equal">
      <formula>"SKRESLONY"</formula>
    </cfRule>
  </conditionalFormatting>
  <conditionalFormatting sqref="F198:F205">
    <cfRule type="cellIs" dxfId="97" priority="103" operator="equal">
      <formula>"skreślony"</formula>
    </cfRule>
  </conditionalFormatting>
  <conditionalFormatting sqref="F198:F205">
    <cfRule type="cellIs" dxfId="96" priority="102" operator="equal">
      <formula>0</formula>
    </cfRule>
  </conditionalFormatting>
  <conditionalFormatting sqref="F198:F205">
    <cfRule type="cellIs" dxfId="95" priority="101" operator="equal">
      <formula>#N/A</formula>
    </cfRule>
  </conditionalFormatting>
  <conditionalFormatting sqref="F198:F205">
    <cfRule type="cellIs" dxfId="94" priority="99" operator="equal">
      <formula>"skreślone"</formula>
    </cfRule>
    <cfRule type="cellIs" dxfId="93" priority="100" operator="equal">
      <formula>"SKREŚLONY"</formula>
    </cfRule>
  </conditionalFormatting>
  <conditionalFormatting sqref="F198:F205">
    <cfRule type="cellIs" dxfId="92" priority="98" operator="equal">
      <formula>"SKRESLONY"</formula>
    </cfRule>
  </conditionalFormatting>
  <conditionalFormatting sqref="F208:F210">
    <cfRule type="cellIs" dxfId="91" priority="97" operator="equal">
      <formula>"skreślony"</formula>
    </cfRule>
  </conditionalFormatting>
  <conditionalFormatting sqref="F208:F210">
    <cfRule type="cellIs" dxfId="90" priority="96" operator="equal">
      <formula>0</formula>
    </cfRule>
  </conditionalFormatting>
  <conditionalFormatting sqref="F208:F210">
    <cfRule type="cellIs" dxfId="89" priority="95" operator="equal">
      <formula>#N/A</formula>
    </cfRule>
  </conditionalFormatting>
  <conditionalFormatting sqref="F208:F210">
    <cfRule type="cellIs" dxfId="88" priority="93" operator="equal">
      <formula>"skreślone"</formula>
    </cfRule>
    <cfRule type="cellIs" dxfId="87" priority="94" operator="equal">
      <formula>"SKREŚLONY"</formula>
    </cfRule>
  </conditionalFormatting>
  <conditionalFormatting sqref="F208:F210">
    <cfRule type="cellIs" dxfId="86" priority="92" operator="equal">
      <formula>"SKRESLONY"</formula>
    </cfRule>
  </conditionalFormatting>
  <conditionalFormatting sqref="F213:F216">
    <cfRule type="cellIs" dxfId="85" priority="91" operator="equal">
      <formula>"skreślony"</formula>
    </cfRule>
  </conditionalFormatting>
  <conditionalFormatting sqref="F213:F216">
    <cfRule type="cellIs" dxfId="84" priority="90" operator="equal">
      <formula>0</formula>
    </cfRule>
  </conditionalFormatting>
  <conditionalFormatting sqref="F213:F216">
    <cfRule type="cellIs" dxfId="83" priority="89" operator="equal">
      <formula>#N/A</formula>
    </cfRule>
  </conditionalFormatting>
  <conditionalFormatting sqref="F213:F216">
    <cfRule type="cellIs" dxfId="82" priority="87" operator="equal">
      <formula>"skreślone"</formula>
    </cfRule>
    <cfRule type="cellIs" dxfId="81" priority="88" operator="equal">
      <formula>"SKREŚLONY"</formula>
    </cfRule>
  </conditionalFormatting>
  <conditionalFormatting sqref="F213:F216">
    <cfRule type="cellIs" dxfId="80" priority="86" operator="equal">
      <formula>"SKRESLONY"</formula>
    </cfRule>
  </conditionalFormatting>
  <conditionalFormatting sqref="K197:K217">
    <cfRule type="cellIs" dxfId="79" priority="78" operator="equal">
      <formula>"skreślony"</formula>
    </cfRule>
  </conditionalFormatting>
  <conditionalFormatting sqref="G190:G191">
    <cfRule type="cellIs" dxfId="78" priority="77" operator="equal">
      <formula>"skreślony"</formula>
    </cfRule>
  </conditionalFormatting>
  <conditionalFormatting sqref="G190:G191">
    <cfRule type="cellIs" dxfId="77" priority="76" operator="equal">
      <formula>0</formula>
    </cfRule>
  </conditionalFormatting>
  <conditionalFormatting sqref="G190:G191">
    <cfRule type="cellIs" dxfId="76" priority="75" operator="equal">
      <formula>#N/A</formula>
    </cfRule>
  </conditionalFormatting>
  <conditionalFormatting sqref="G190:G191">
    <cfRule type="cellIs" dxfId="75" priority="73" operator="equal">
      <formula>"skreślone"</formula>
    </cfRule>
    <cfRule type="cellIs" dxfId="74" priority="74" operator="equal">
      <formula>"SKREŚLONY"</formula>
    </cfRule>
  </conditionalFormatting>
  <conditionalFormatting sqref="G190:G191">
    <cfRule type="cellIs" dxfId="73" priority="72" operator="equal">
      <formula>"SKRESLONY"</formula>
    </cfRule>
  </conditionalFormatting>
  <conditionalFormatting sqref="H162:H173">
    <cfRule type="cellIs" dxfId="72" priority="71" operator="equal">
      <formula>"skreślony"</formula>
    </cfRule>
  </conditionalFormatting>
  <conditionalFormatting sqref="L162:XFD173 A162:A173">
    <cfRule type="cellIs" dxfId="71" priority="70" operator="equal">
      <formula>"skreślony"</formula>
    </cfRule>
  </conditionalFormatting>
  <conditionalFormatting sqref="L162:L173">
    <cfRule type="cellIs" dxfId="70" priority="69" operator="equal">
      <formula>0</formula>
    </cfRule>
  </conditionalFormatting>
  <conditionalFormatting sqref="L162:L173">
    <cfRule type="cellIs" dxfId="69" priority="68" operator="equal">
      <formula>#N/A</formula>
    </cfRule>
  </conditionalFormatting>
  <conditionalFormatting sqref="L162:L173">
    <cfRule type="cellIs" dxfId="68" priority="66" operator="equal">
      <formula>"skreślone"</formula>
    </cfRule>
    <cfRule type="cellIs" dxfId="67" priority="67" operator="equal">
      <formula>"SKREŚLONY"</formula>
    </cfRule>
  </conditionalFormatting>
  <conditionalFormatting sqref="L162:L173">
    <cfRule type="cellIs" dxfId="66" priority="65" operator="equal">
      <formula>"SKRESLONY"</formula>
    </cfRule>
  </conditionalFormatting>
  <conditionalFormatting sqref="F163:F171">
    <cfRule type="cellIs" dxfId="65" priority="64" operator="equal">
      <formula>"skreślony"</formula>
    </cfRule>
  </conditionalFormatting>
  <conditionalFormatting sqref="F163:F171">
    <cfRule type="cellIs" dxfId="64" priority="63" operator="equal">
      <formula>0</formula>
    </cfRule>
  </conditionalFormatting>
  <conditionalFormatting sqref="F163:F171">
    <cfRule type="cellIs" dxfId="63" priority="62" operator="equal">
      <formula>#N/A</formula>
    </cfRule>
  </conditionalFormatting>
  <conditionalFormatting sqref="F163:F171">
    <cfRule type="cellIs" dxfId="62" priority="60" operator="equal">
      <formula>"skreślone"</formula>
    </cfRule>
    <cfRule type="cellIs" dxfId="61" priority="61" operator="equal">
      <formula>"SKREŚLONY"</formula>
    </cfRule>
  </conditionalFormatting>
  <conditionalFormatting sqref="F163:F171">
    <cfRule type="cellIs" dxfId="60" priority="59" operator="equal">
      <formula>"SKRESLONY"</formula>
    </cfRule>
  </conditionalFormatting>
  <conditionalFormatting sqref="F162">
    <cfRule type="cellIs" dxfId="59" priority="58" operator="equal">
      <formula>"skreślony"</formula>
    </cfRule>
  </conditionalFormatting>
  <conditionalFormatting sqref="F162">
    <cfRule type="cellIs" dxfId="58" priority="57" operator="equal">
      <formula>0</formula>
    </cfRule>
  </conditionalFormatting>
  <conditionalFormatting sqref="F162">
    <cfRule type="cellIs" dxfId="57" priority="56" operator="equal">
      <formula>#N/A</formula>
    </cfRule>
  </conditionalFormatting>
  <conditionalFormatting sqref="F162">
    <cfRule type="cellIs" dxfId="56" priority="54" operator="equal">
      <formula>"skreślone"</formula>
    </cfRule>
    <cfRule type="cellIs" dxfId="55" priority="55" operator="equal">
      <formula>"SKREŚLONY"</formula>
    </cfRule>
  </conditionalFormatting>
  <conditionalFormatting sqref="F162">
    <cfRule type="cellIs" dxfId="54" priority="53" operator="equal">
      <formula>"SKRESLONY"</formula>
    </cfRule>
  </conditionalFormatting>
  <conditionalFormatting sqref="F172:F173">
    <cfRule type="cellIs" dxfId="53" priority="52" operator="equal">
      <formula>"skreślony"</formula>
    </cfRule>
  </conditionalFormatting>
  <conditionalFormatting sqref="F172:F173">
    <cfRule type="cellIs" dxfId="52" priority="51" operator="equal">
      <formula>0</formula>
    </cfRule>
  </conditionalFormatting>
  <conditionalFormatting sqref="F172:F173">
    <cfRule type="cellIs" dxfId="51" priority="50" operator="equal">
      <formula>#N/A</formula>
    </cfRule>
  </conditionalFormatting>
  <conditionalFormatting sqref="F172:F173">
    <cfRule type="cellIs" dxfId="50" priority="48" operator="equal">
      <formula>"skreślone"</formula>
    </cfRule>
    <cfRule type="cellIs" dxfId="49" priority="49" operator="equal">
      <formula>"SKREŚLONY"</formula>
    </cfRule>
  </conditionalFormatting>
  <conditionalFormatting sqref="F172:F173">
    <cfRule type="cellIs" dxfId="48" priority="47" operator="equal">
      <formula>"SKRESLONY"</formula>
    </cfRule>
  </conditionalFormatting>
  <conditionalFormatting sqref="D6">
    <cfRule type="cellIs" dxfId="47" priority="46" operator="equal">
      <formula>"skreślony"</formula>
    </cfRule>
  </conditionalFormatting>
  <conditionalFormatting sqref="D6">
    <cfRule type="cellIs" dxfId="46" priority="44" operator="equal">
      <formula>"skreślone"</formula>
    </cfRule>
    <cfRule type="cellIs" dxfId="45" priority="45" operator="equal">
      <formula>"SKREŚLONY"</formula>
    </cfRule>
  </conditionalFormatting>
  <conditionalFormatting sqref="D6">
    <cfRule type="cellIs" dxfId="44" priority="43" operator="equal">
      <formula>"SKRESLONY"</formula>
    </cfRule>
  </conditionalFormatting>
  <conditionalFormatting sqref="F158">
    <cfRule type="cellIs" dxfId="43" priority="42" operator="equal">
      <formula>"skreślony"</formula>
    </cfRule>
  </conditionalFormatting>
  <conditionalFormatting sqref="F158">
    <cfRule type="cellIs" dxfId="42" priority="41" operator="equal">
      <formula>0</formula>
    </cfRule>
  </conditionalFormatting>
  <conditionalFormatting sqref="F158">
    <cfRule type="cellIs" dxfId="41" priority="40" operator="equal">
      <formula>#N/A</formula>
    </cfRule>
  </conditionalFormatting>
  <conditionalFormatting sqref="F158">
    <cfRule type="cellIs" dxfId="40" priority="38" operator="equal">
      <formula>"skreślone"</formula>
    </cfRule>
    <cfRule type="cellIs" dxfId="39" priority="39" operator="equal">
      <formula>"SKREŚLONY"</formula>
    </cfRule>
  </conditionalFormatting>
  <conditionalFormatting sqref="F158">
    <cfRule type="cellIs" dxfId="38" priority="37" operator="equal">
      <formula>"SKRESLONY"</formula>
    </cfRule>
  </conditionalFormatting>
  <conditionalFormatting sqref="K177:XFD182 A177:B182 H177:I182">
    <cfRule type="cellIs" dxfId="37" priority="36" operator="equal">
      <formula>"skreślony"</formula>
    </cfRule>
  </conditionalFormatting>
  <conditionalFormatting sqref="L177:L182">
    <cfRule type="cellIs" dxfId="36" priority="35" operator="equal">
      <formula>0</formula>
    </cfRule>
  </conditionalFormatting>
  <conditionalFormatting sqref="L177:L182">
    <cfRule type="cellIs" dxfId="35" priority="34" operator="equal">
      <formula>#N/A</formula>
    </cfRule>
  </conditionalFormatting>
  <conditionalFormatting sqref="L177:L182">
    <cfRule type="cellIs" dxfId="34" priority="32" operator="equal">
      <formula>"skreślone"</formula>
    </cfRule>
    <cfRule type="cellIs" dxfId="33" priority="33" operator="equal">
      <formula>"SKREŚLONY"</formula>
    </cfRule>
  </conditionalFormatting>
  <conditionalFormatting sqref="L177:L182">
    <cfRule type="cellIs" dxfId="32" priority="31" operator="equal">
      <formula>"SKRESLONY"</formula>
    </cfRule>
  </conditionalFormatting>
  <conditionalFormatting sqref="I177:I182">
    <cfRule type="cellIs" dxfId="31" priority="27" operator="lessThan">
      <formula>0</formula>
    </cfRule>
  </conditionalFormatting>
  <conditionalFormatting sqref="D183">
    <cfRule type="cellIs" dxfId="30" priority="26" operator="equal">
      <formula>"skreślony"</formula>
    </cfRule>
  </conditionalFormatting>
  <conditionalFormatting sqref="D183">
    <cfRule type="cellIs" dxfId="29" priority="25" operator="equal">
      <formula>0</formula>
    </cfRule>
  </conditionalFormatting>
  <conditionalFormatting sqref="D183">
    <cfRule type="cellIs" dxfId="28" priority="24" operator="equal">
      <formula>#N/A</formula>
    </cfRule>
  </conditionalFormatting>
  <conditionalFormatting sqref="D183">
    <cfRule type="cellIs" dxfId="27" priority="22" operator="equal">
      <formula>"skreślone"</formula>
    </cfRule>
    <cfRule type="cellIs" dxfId="26" priority="23" operator="equal">
      <formula>"SKREŚLONY"</formula>
    </cfRule>
  </conditionalFormatting>
  <conditionalFormatting sqref="D183">
    <cfRule type="cellIs" dxfId="25" priority="21" operator="equal">
      <formula>"SKRESLONY"</formula>
    </cfRule>
  </conditionalFormatting>
  <conditionalFormatting sqref="K183:XFD183 A183:B183 H183:I183">
    <cfRule type="cellIs" dxfId="24" priority="20" operator="equal">
      <formula>"skreślony"</formula>
    </cfRule>
  </conditionalFormatting>
  <conditionalFormatting sqref="L183">
    <cfRule type="cellIs" dxfId="23" priority="19" operator="equal">
      <formula>0</formula>
    </cfRule>
  </conditionalFormatting>
  <conditionalFormatting sqref="L183">
    <cfRule type="cellIs" dxfId="22" priority="18" operator="equal">
      <formula>#N/A</formula>
    </cfRule>
  </conditionalFormatting>
  <conditionalFormatting sqref="L183">
    <cfRule type="cellIs" dxfId="21" priority="16" operator="equal">
      <formula>"skreślone"</formula>
    </cfRule>
    <cfRule type="cellIs" dxfId="20" priority="17" operator="equal">
      <formula>"SKREŚLONY"</formula>
    </cfRule>
  </conditionalFormatting>
  <conditionalFormatting sqref="L183">
    <cfRule type="cellIs" dxfId="19" priority="15" operator="equal">
      <formula>"SKRESLONY"</formula>
    </cfRule>
  </conditionalFormatting>
  <conditionalFormatting sqref="I183">
    <cfRule type="cellIs" dxfId="18" priority="14" operator="lessThan">
      <formula>0</formula>
    </cfRule>
  </conditionalFormatting>
  <conditionalFormatting sqref="D184">
    <cfRule type="cellIs" dxfId="17" priority="13" operator="equal">
      <formula>"skreślony"</formula>
    </cfRule>
  </conditionalFormatting>
  <conditionalFormatting sqref="D184">
    <cfRule type="cellIs" dxfId="16" priority="12" operator="equal">
      <formula>0</formula>
    </cfRule>
  </conditionalFormatting>
  <conditionalFormatting sqref="D184">
    <cfRule type="cellIs" dxfId="15" priority="11" operator="equal">
      <formula>#N/A</formula>
    </cfRule>
  </conditionalFormatting>
  <conditionalFormatting sqref="D184">
    <cfRule type="cellIs" dxfId="14" priority="9" operator="equal">
      <formula>"skreślone"</formula>
    </cfRule>
    <cfRule type="cellIs" dxfId="13" priority="10" operator="equal">
      <formula>"SKREŚLONY"</formula>
    </cfRule>
  </conditionalFormatting>
  <conditionalFormatting sqref="D184">
    <cfRule type="cellIs" dxfId="12" priority="8" operator="equal">
      <formula>"SKRESLONY"</formula>
    </cfRule>
  </conditionalFormatting>
  <conditionalFormatting sqref="K184:XFD184 A184:B184 H184:I184">
    <cfRule type="cellIs" dxfId="11" priority="7" operator="equal">
      <formula>"skreślony"</formula>
    </cfRule>
  </conditionalFormatting>
  <conditionalFormatting sqref="L184">
    <cfRule type="cellIs" dxfId="10" priority="6" operator="equal">
      <formula>0</formula>
    </cfRule>
  </conditionalFormatting>
  <conditionalFormatting sqref="L184">
    <cfRule type="cellIs" dxfId="9" priority="5" operator="equal">
      <formula>#N/A</formula>
    </cfRule>
  </conditionalFormatting>
  <conditionalFormatting sqref="L184">
    <cfRule type="cellIs" dxfId="8" priority="3" operator="equal">
      <formula>"skreślone"</formula>
    </cfRule>
    <cfRule type="cellIs" dxfId="7" priority="4" operator="equal">
      <formula>"SKREŚLONY"</formula>
    </cfRule>
  </conditionalFormatting>
  <conditionalFormatting sqref="L184">
    <cfRule type="cellIs" dxfId="6" priority="2" operator="equal">
      <formula>"SKRESLONY"</formula>
    </cfRule>
  </conditionalFormatting>
  <conditionalFormatting sqref="I184">
    <cfRule type="cellIs" dxfId="5" priority="1" operator="lessThan">
      <formula>0</formula>
    </cfRule>
  </conditionalFormatting>
  <printOptions horizontalCentered="1"/>
  <pageMargins left="0.39370078740157483" right="0.39370078740157483" top="1.1811023622047245" bottom="0.59055118110236227" header="0.31496062992125984" footer="0.11811023622047245"/>
  <pageSetup paperSize="9" scale="51" fitToHeight="60" orientation="portrait" r:id="rId1"/>
  <headerFooter>
    <oddHeader xml:space="preserve">&amp;C&amp;"+,Pogrubiony"&amp;18&amp;UCENNIK BADAŃ DIAGNOSTYCZNYCH
WYKONYWANYCH NA RZECZ PRACOWNIKÓW&amp;U
NARODOWY INSTYTUT ONKOLOGII IM. MARII SKŁODOWSKIEJ - CURIE
PAŃSTWOWY INSTYTUT BADAWCZY
2025 rok
</oddHeader>
    <oddFooter>&amp;Lobowiązuje 2025-06-01&amp;CStrona &amp;P z &amp;N&amp;R3_CENNIK_2025</oddFooter>
  </headerFooter>
  <rowBreaks count="2" manualBreakCount="2">
    <brk id="131" max="5" man="1"/>
    <brk id="186" max="5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2">
    <pageSetUpPr fitToPage="1"/>
  </sheetPr>
  <dimension ref="A1:AF1071"/>
  <sheetViews>
    <sheetView view="pageBreakPreview" topLeftCell="W5" zoomScale="60" workbookViewId="0">
      <selection activeCell="AC9" sqref="AC9"/>
    </sheetView>
  </sheetViews>
  <sheetFormatPr defaultRowHeight="14.25" outlineLevelRow="1" outlineLevelCol="2"/>
  <cols>
    <col min="1" max="1" width="4" hidden="1" customWidth="1" outlineLevel="1"/>
    <col min="2" max="2" width="5.375" hidden="1" customWidth="1" outlineLevel="1"/>
    <col min="3" max="4" width="9" hidden="1" customWidth="1" outlineLevel="1"/>
    <col min="5" max="5" width="48.375" style="16" hidden="1" customWidth="1" outlineLevel="1"/>
    <col min="6" max="6" width="12" hidden="1" customWidth="1" outlineLevel="1"/>
    <col min="7" max="10" width="12.125" style="21" hidden="1" customWidth="1" outlineLevel="2"/>
    <col min="11" max="11" width="17.375" style="10" hidden="1" customWidth="1" outlineLevel="2"/>
    <col min="12" max="12" width="9.375" style="10" hidden="1" customWidth="1" outlineLevel="2"/>
    <col min="13" max="13" width="14.25" style="10" hidden="1" customWidth="1" outlineLevel="2"/>
    <col min="14" max="15" width="17.375" style="10" hidden="1" customWidth="1" outlineLevel="2"/>
    <col min="16" max="16" width="11.75" style="10" hidden="1" customWidth="1" outlineLevel="2"/>
    <col min="17" max="17" width="13" style="10" hidden="1" customWidth="1" outlineLevel="2"/>
    <col min="18" max="18" width="17.375" style="10" hidden="1" customWidth="1" outlineLevel="2"/>
    <col min="19" max="19" width="13" style="10" hidden="1" customWidth="1" outlineLevel="2"/>
    <col min="20" max="20" width="17.375" style="10" hidden="1" customWidth="1" outlineLevel="2"/>
    <col min="21" max="21" width="17.375" style="13" hidden="1" customWidth="1" outlineLevel="1" collapsed="1"/>
    <col min="22" max="22" width="17.375" style="10" hidden="1" customWidth="1" outlineLevel="1"/>
    <col min="23" max="23" width="7.125" style="10" customWidth="1" collapsed="1"/>
    <col min="24" max="24" width="8" style="10" customWidth="1"/>
    <col min="25" max="25" width="21.875" customWidth="1"/>
    <col min="26" max="26" width="101.875" customWidth="1"/>
    <col min="27" max="27" width="22.625" customWidth="1"/>
    <col min="29" max="29" width="9" style="43"/>
    <col min="30" max="30" width="12.875" customWidth="1"/>
  </cols>
  <sheetData>
    <row r="1" spans="1:32" hidden="1" outlineLevel="1"/>
    <row r="2" spans="1:32" hidden="1" outlineLevel="1"/>
    <row r="3" spans="1:32" ht="15" hidden="1" outlineLevel="1" thickBot="1"/>
    <row r="4" spans="1:32" s="5" customFormat="1" ht="45.75" hidden="1" outlineLevel="1" thickBot="1">
      <c r="A4" s="1"/>
      <c r="B4" s="2"/>
      <c r="C4" s="3" t="s">
        <v>0</v>
      </c>
      <c r="D4" s="3" t="s">
        <v>1</v>
      </c>
      <c r="E4" s="17" t="s">
        <v>2</v>
      </c>
      <c r="F4" s="4" t="s">
        <v>3</v>
      </c>
      <c r="G4" s="22" t="s">
        <v>4</v>
      </c>
      <c r="H4" s="22" t="s">
        <v>5</v>
      </c>
      <c r="I4" s="22" t="s">
        <v>6</v>
      </c>
      <c r="J4" s="22" t="s">
        <v>7</v>
      </c>
      <c r="K4" s="24" t="s">
        <v>8</v>
      </c>
      <c r="L4" s="25" t="s">
        <v>9</v>
      </c>
      <c r="M4" s="26" t="s">
        <v>10</v>
      </c>
      <c r="N4" s="11" t="s">
        <v>11</v>
      </c>
      <c r="O4" s="27" t="s">
        <v>12</v>
      </c>
      <c r="P4" s="28" t="s">
        <v>13</v>
      </c>
      <c r="Q4" s="26" t="s">
        <v>14</v>
      </c>
      <c r="R4" s="28" t="s">
        <v>15</v>
      </c>
      <c r="S4" s="29" t="s">
        <v>16</v>
      </c>
      <c r="T4" s="26" t="s">
        <v>17</v>
      </c>
      <c r="U4" s="14" t="s">
        <v>18</v>
      </c>
      <c r="V4" s="32"/>
      <c r="W4" s="32"/>
      <c r="X4" s="32"/>
      <c r="AC4" s="44"/>
    </row>
    <row r="5" spans="1:32" ht="34.5" customHeight="1" collapsed="1"/>
    <row r="6" spans="1:32" ht="30" customHeight="1">
      <c r="E6" s="18" t="s">
        <v>21</v>
      </c>
      <c r="Z6" s="41" t="s">
        <v>1938</v>
      </c>
    </row>
    <row r="7" spans="1:32" ht="30" customHeight="1">
      <c r="E7" s="18"/>
      <c r="Z7" s="18"/>
    </row>
    <row r="8" spans="1:32" ht="90" customHeight="1">
      <c r="E8" s="18"/>
      <c r="X8" s="35" t="s">
        <v>1936</v>
      </c>
      <c r="Y8" s="36" t="s">
        <v>1937</v>
      </c>
      <c r="Z8" s="36" t="s">
        <v>2</v>
      </c>
      <c r="AA8" s="36" t="s">
        <v>1939</v>
      </c>
      <c r="AC8" s="43" t="s">
        <v>2066</v>
      </c>
      <c r="AD8" s="41"/>
      <c r="AF8">
        <f>COUNTIF(AC9:AC1071,"&lt;&gt;0")</f>
        <v>416</v>
      </c>
    </row>
    <row r="9" spans="1:32" s="9" customFormat="1" ht="46.5" customHeight="1">
      <c r="A9" s="6"/>
      <c r="B9"/>
      <c r="C9" s="7">
        <f>'[3]syntetyka zewnętrzna'!C6</f>
        <v>1</v>
      </c>
      <c r="D9" s="7" t="str">
        <f>'[3]syntetyka zewnętrzna'!D6</f>
        <v>I09</v>
      </c>
      <c r="E9" s="19" t="str">
        <f>'[3]syntetyka zewnętrzna'!E6</f>
        <v>Albumina (surowica /PzJC)</v>
      </c>
      <c r="F9" s="7" t="str">
        <f>'[3]syntetyka zewnętrzna'!F6</f>
        <v>301-001</v>
      </c>
      <c r="G9" s="23">
        <f>'[3]syntetyka zewnętrzna'!G6</f>
        <v>0.23230799999999999</v>
      </c>
      <c r="H9" s="23">
        <f>'[3]syntetyka zewnętrzna'!H6</f>
        <v>6.9999999999999993E-2</v>
      </c>
      <c r="I9" s="23">
        <f>'[3]syntetyka zewnętrzna'!I6</f>
        <v>0</v>
      </c>
      <c r="J9" s="23">
        <f>'[3]syntetyka zewnętrzna'!J6</f>
        <v>0.85586942912404773</v>
      </c>
      <c r="K9" s="12">
        <f>'[3]syntetyka zewnętrzna'!K6</f>
        <v>1.1581774291240476</v>
      </c>
      <c r="L9" s="12">
        <f>'[3]syntetyka zewnętrzna'!L6</f>
        <v>0</v>
      </c>
      <c r="M9" s="12">
        <f>'[3]syntetyka zewnętrzna'!M6</f>
        <v>0.76124125278163479</v>
      </c>
      <c r="N9" s="12">
        <f>'[3]syntetyka zewnętrzna'!N6</f>
        <v>1.9194186819056824</v>
      </c>
      <c r="O9" s="12">
        <f>'[3]syntetyka zewnętrzna'!O6</f>
        <v>2.0614740127766509</v>
      </c>
      <c r="P9" s="12">
        <f>'[3]syntetyka zewnętrzna'!P6</f>
        <v>-6.890959089978077E-2</v>
      </c>
      <c r="Q9" s="12">
        <f>'[3]syntetyka zewnętrzna'!Q6</f>
        <v>1.1460936212926895E-3</v>
      </c>
      <c r="R9" s="12">
        <f>'[3]syntetyka zewnętrzna'!R6</f>
        <v>1.920564775526975</v>
      </c>
      <c r="S9" s="12">
        <f>'[3]syntetyka zewnętrzna'!S6</f>
        <v>2.6447612125341111</v>
      </c>
      <c r="T9" s="12">
        <f>'[3]syntetyka zewnętrzna'!T6</f>
        <v>5.0794352244730252</v>
      </c>
      <c r="U9" s="15">
        <f>'[3]syntetyka zewnętrzna'!U6</f>
        <v>7</v>
      </c>
      <c r="V9" s="33"/>
      <c r="W9" s="33"/>
      <c r="X9" s="37" t="s">
        <v>1940</v>
      </c>
      <c r="Y9" s="38" t="s">
        <v>51</v>
      </c>
      <c r="Z9" s="39" t="s">
        <v>52</v>
      </c>
      <c r="AA9" s="40">
        <v>7</v>
      </c>
      <c r="AC9" s="45">
        <f>IFERROR(IF(VLOOKUP(Y9,'[4]CENNIK 2014.'!$C$5:$E$1163,2,FALSE)=Z9,AA9-VLOOKUP(Y9,'[4]CENNIK 2014.'!$C$5:$E$1163,3,FALSE),"INNA NAZWA BADANIA"),"")</f>
        <v>0</v>
      </c>
      <c r="AD9" s="42"/>
      <c r="AF9" s="9">
        <f>COUNTIF(AC9:AC1071,"INNA NAZWA BADANIA")</f>
        <v>95</v>
      </c>
    </row>
    <row r="10" spans="1:32" ht="46.5" customHeight="1">
      <c r="C10" s="7">
        <f>'[3]syntetyka zewnętrzna'!C7</f>
        <v>2</v>
      </c>
      <c r="D10" s="7" t="str">
        <f>'[3]syntetyka zewnętrzna'!D7</f>
        <v>O77</v>
      </c>
      <c r="E10" s="19" t="str">
        <f>'[3]syntetyka zewnętrzna'!E7</f>
        <v>Wapń (surowica / mocz)</v>
      </c>
      <c r="F10" s="7" t="str">
        <f>'[3]syntetyka zewnętrzna'!F7</f>
        <v>301-002</v>
      </c>
      <c r="G10" s="23">
        <f>'[3]syntetyka zewnętrzna'!G7</f>
        <v>0.24850799999999998</v>
      </c>
      <c r="H10" s="23">
        <f>'[3]syntetyka zewnętrzna'!H7</f>
        <v>6.9999999999999993E-2</v>
      </c>
      <c r="I10" s="23">
        <f>'[3]syntetyka zewnętrzna'!I7</f>
        <v>0</v>
      </c>
      <c r="J10" s="23">
        <f>'[3]syntetyka zewnętrzna'!J7</f>
        <v>0.85586942912404773</v>
      </c>
      <c r="K10" s="12">
        <f>'[3]syntetyka zewnętrzna'!K7</f>
        <v>1.1743774291240476</v>
      </c>
      <c r="L10" s="12">
        <f>'[3]syntetyka zewnętrzna'!L7</f>
        <v>0</v>
      </c>
      <c r="M10" s="12">
        <f>'[3]syntetyka zewnętrzna'!M7</f>
        <v>0.76124125278163479</v>
      </c>
      <c r="N10" s="12">
        <f>'[3]syntetyka zewnętrzna'!N7</f>
        <v>1.9356186819056824</v>
      </c>
      <c r="O10" s="12">
        <f>'[3]syntetyka zewnętrzna'!O7</f>
        <v>1.9504240127766508</v>
      </c>
      <c r="P10" s="12">
        <f>'[3]syntetyka zewnętrzna'!P7</f>
        <v>-7.5908268017533705E-3</v>
      </c>
      <c r="Q10" s="12">
        <f>'[3]syntetyka zewnętrzna'!Q7</f>
        <v>1.1460936212926895E-3</v>
      </c>
      <c r="R10" s="12">
        <f>'[3]syntetyka zewnętrzna'!R7</f>
        <v>1.936764775526975</v>
      </c>
      <c r="S10" s="12">
        <f>'[3]syntetyka zewnętrzna'!S7</f>
        <v>2.0979497747048077</v>
      </c>
      <c r="T10" s="12">
        <f>'[3]syntetyka zewnętrzna'!T7</f>
        <v>4.0632352244730248</v>
      </c>
      <c r="U10" s="15">
        <f>'[3]syntetyka zewnętrzna'!U7</f>
        <v>6</v>
      </c>
      <c r="V10" s="33"/>
      <c r="W10" s="33"/>
      <c r="X10" s="37" t="s">
        <v>1941</v>
      </c>
      <c r="Y10" s="38" t="s">
        <v>53</v>
      </c>
      <c r="Z10" s="39" t="s">
        <v>54</v>
      </c>
      <c r="AA10" s="40">
        <v>6</v>
      </c>
      <c r="AC10" s="45">
        <f>IFERROR(IF(VLOOKUP(Y10,'[4]CENNIK 2014.'!$C$5:$E$1163,2,FALSE)=Z10,AA10-VLOOKUP(Y10,'[4]CENNIK 2014.'!$C$5:$E$1163,3,FALSE),"INNA NAZWA BADANIA"),"")</f>
        <v>0</v>
      </c>
      <c r="AD10" s="42"/>
      <c r="AF10">
        <f>AF8-AF9</f>
        <v>321</v>
      </c>
    </row>
    <row r="11" spans="1:32" ht="46.5" customHeight="1">
      <c r="C11" s="7">
        <f>'[3]syntetyka zewnętrzna'!C8</f>
        <v>3</v>
      </c>
      <c r="D11" s="7" t="str">
        <f>'[3]syntetyka zewnętrzna'!D8</f>
        <v>M87</v>
      </c>
      <c r="E11" s="19" t="str">
        <f>'[3]syntetyka zewnętrzna'!E8</f>
        <v>Magnez (surowica / mocz)</v>
      </c>
      <c r="F11" s="7" t="str">
        <f>'[3]syntetyka zewnętrzna'!F8</f>
        <v>301-003</v>
      </c>
      <c r="G11" s="23">
        <f>'[3]syntetyka zewnętrzna'!G8</f>
        <v>0.35866799999999999</v>
      </c>
      <c r="H11" s="23">
        <f>'[3]syntetyka zewnętrzna'!H8</f>
        <v>6.9999999999999993E-2</v>
      </c>
      <c r="I11" s="23">
        <f>'[3]syntetyka zewnętrzna'!I8</f>
        <v>0</v>
      </c>
      <c r="J11" s="23">
        <f>'[3]syntetyka zewnętrzna'!J8</f>
        <v>0.85586942912404773</v>
      </c>
      <c r="K11" s="12">
        <f>'[3]syntetyka zewnętrzna'!K8</f>
        <v>1.2845374291240477</v>
      </c>
      <c r="L11" s="12">
        <f>'[3]syntetyka zewnętrzna'!L8</f>
        <v>0</v>
      </c>
      <c r="M11" s="12">
        <f>'[3]syntetyka zewnętrzna'!M8</f>
        <v>0.76124125278163479</v>
      </c>
      <c r="N11" s="12">
        <f>'[3]syntetyka zewnętrzna'!N8</f>
        <v>2.0457786819056825</v>
      </c>
      <c r="O11" s="12">
        <f>'[3]syntetyka zewnętrzna'!O8</f>
        <v>2.7131740127766504</v>
      </c>
      <c r="P11" s="12">
        <f>'[3]syntetyka zewnętrzna'!P8</f>
        <v>-0.24598323871897862</v>
      </c>
      <c r="Q11" s="12">
        <f>'[3]syntetyka zewnętrzna'!Q8</f>
        <v>1.1460936212926895E-3</v>
      </c>
      <c r="R11" s="12">
        <f>'[3]syntetyka zewnętrzna'!R8</f>
        <v>2.0469247755269753</v>
      </c>
      <c r="S11" s="12">
        <f>'[3]syntetyka zewnętrzna'!S8</f>
        <v>3.3968396433537595</v>
      </c>
      <c r="T11" s="12">
        <f>'[3]syntetyka zewnętrzna'!T8</f>
        <v>6.9530752244730252</v>
      </c>
      <c r="U11" s="15">
        <f>'[3]syntetyka zewnętrzna'!U8</f>
        <v>9</v>
      </c>
      <c r="V11" s="33"/>
      <c r="W11" s="33"/>
      <c r="X11" s="37" t="s">
        <v>1942</v>
      </c>
      <c r="Y11" s="38" t="s">
        <v>55</v>
      </c>
      <c r="Z11" s="39" t="s">
        <v>56</v>
      </c>
      <c r="AA11" s="40">
        <v>9</v>
      </c>
      <c r="AC11" s="45">
        <f>IFERROR(IF(VLOOKUP(Y11,'[4]CENNIK 2014.'!$C$5:$E$1163,2,FALSE)=Z11,AA11-VLOOKUP(Y11,'[4]CENNIK 2014.'!$C$5:$E$1163,3,FALSE),"INNA NAZWA BADANIA"),"")</f>
        <v>0</v>
      </c>
      <c r="AD11" s="41"/>
    </row>
    <row r="12" spans="1:32" ht="46.5" customHeight="1">
      <c r="C12" s="7">
        <f>'[3]syntetyka zewnętrzna'!C9</f>
        <v>4</v>
      </c>
      <c r="D12" s="7" t="str">
        <f>'[3]syntetyka zewnętrzna'!D9</f>
        <v>O95</v>
      </c>
      <c r="E12" s="19" t="str">
        <f>'[3]syntetyka zewnętrzna'!E9</f>
        <v>Żelazo</v>
      </c>
      <c r="F12" s="7" t="str">
        <f>'[3]syntetyka zewnętrzna'!F9</f>
        <v>301-004</v>
      </c>
      <c r="G12" s="23">
        <f>'[3]syntetyka zewnętrzna'!G9</f>
        <v>0.42670799999999998</v>
      </c>
      <c r="H12" s="23">
        <f>'[3]syntetyka zewnętrzna'!H9</f>
        <v>6.9999999999999993E-2</v>
      </c>
      <c r="I12" s="23">
        <f>'[3]syntetyka zewnętrzna'!I9</f>
        <v>0</v>
      </c>
      <c r="J12" s="23">
        <f>'[3]syntetyka zewnętrzna'!J9</f>
        <v>0.85586942912404773</v>
      </c>
      <c r="K12" s="12">
        <f>'[3]syntetyka zewnętrzna'!K9</f>
        <v>1.3525774291240478</v>
      </c>
      <c r="L12" s="12">
        <f>'[3]syntetyka zewnętrzna'!L9</f>
        <v>0</v>
      </c>
      <c r="M12" s="12">
        <f>'[3]syntetyka zewnętrzna'!M9</f>
        <v>0.76124125278163479</v>
      </c>
      <c r="N12" s="12">
        <f>'[3]syntetyka zewnętrzna'!N9</f>
        <v>2.1138186819056823</v>
      </c>
      <c r="O12" s="12">
        <f>'[3]syntetyka zewnętrzna'!O9</f>
        <v>2.4359740127766507</v>
      </c>
      <c r="P12" s="12">
        <f>'[3]syntetyka zewnętrzna'!P9</f>
        <v>-0.1322490836032191</v>
      </c>
      <c r="Q12" s="12">
        <f>'[3]syntetyka zewnętrzna'!Q9</f>
        <v>1.1460936212926895E-3</v>
      </c>
      <c r="R12" s="12">
        <f>'[3]syntetyka zewnętrzna'!R9</f>
        <v>2.1149647755269751</v>
      </c>
      <c r="S12" s="12">
        <f>'[3]syntetyka zewnętrzna'!S9</f>
        <v>2.7825689073269224</v>
      </c>
      <c r="T12" s="12">
        <f>'[3]syntetyka zewnętrzna'!T9</f>
        <v>5.8850352244730253</v>
      </c>
      <c r="U12" s="15">
        <f>'[3]syntetyka zewnętrzna'!U9</f>
        <v>8</v>
      </c>
      <c r="V12" s="33"/>
      <c r="W12" s="33"/>
      <c r="X12" s="37" t="s">
        <v>1943</v>
      </c>
      <c r="Y12" s="38" t="s">
        <v>57</v>
      </c>
      <c r="Z12" s="39" t="s">
        <v>58</v>
      </c>
      <c r="AA12" s="40">
        <v>8</v>
      </c>
      <c r="AC12" s="45">
        <f>IFERROR(IF(VLOOKUP(Y12,'[4]CENNIK 2014.'!$C$5:$E$1163,2,FALSE)=Z12,AA12-VLOOKUP(Y12,'[4]CENNIK 2014.'!$C$5:$E$1163,3,FALSE),"INNA NAZWA BADANIA"),"")</f>
        <v>0</v>
      </c>
    </row>
    <row r="13" spans="1:32" ht="46.5" customHeight="1">
      <c r="C13" s="7">
        <f>'[3]syntetyka zewnętrzna'!C10</f>
        <v>5</v>
      </c>
      <c r="D13" s="7" t="str">
        <f>'[3]syntetyka zewnętrzna'!D10</f>
        <v>I77</v>
      </c>
      <c r="E13" s="19" t="str">
        <f>'[3]syntetyka zewnętrzna'!E10</f>
        <v>Białko (surowica / PzJC)</v>
      </c>
      <c r="F13" s="7" t="str">
        <f>'[3]syntetyka zewnętrzna'!F10</f>
        <v>301-005</v>
      </c>
      <c r="G13" s="23">
        <f>'[3]syntetyka zewnętrzna'!G10</f>
        <v>0.186948</v>
      </c>
      <c r="H13" s="23">
        <f>'[3]syntetyka zewnętrzna'!H10</f>
        <v>6.9999999999999993E-2</v>
      </c>
      <c r="I13" s="23">
        <f>'[3]syntetyka zewnętrzna'!I10</f>
        <v>0</v>
      </c>
      <c r="J13" s="23">
        <f>'[3]syntetyka zewnętrzna'!J10</f>
        <v>0.85586942912404773</v>
      </c>
      <c r="K13" s="12">
        <f>'[3]syntetyka zewnętrzna'!K10</f>
        <v>1.1128174291240478</v>
      </c>
      <c r="L13" s="12">
        <f>'[3]syntetyka zewnętrzna'!L10</f>
        <v>0</v>
      </c>
      <c r="M13" s="12">
        <f>'[3]syntetyka zewnętrzna'!M10</f>
        <v>0.76124125278163479</v>
      </c>
      <c r="N13" s="12">
        <f>'[3]syntetyka zewnętrzna'!N10</f>
        <v>1.8740586819056826</v>
      </c>
      <c r="O13" s="12">
        <f>'[3]syntetyka zewnętrzna'!O10</f>
        <v>1.9211740127766506</v>
      </c>
      <c r="P13" s="12">
        <f>'[3]syntetyka zewnętrzna'!P10</f>
        <v>-2.4524239115056908E-2</v>
      </c>
      <c r="Q13" s="12">
        <f>'[3]syntetyka zewnętrzna'!Q10</f>
        <v>1.1460936212926895E-3</v>
      </c>
      <c r="R13" s="12">
        <f>'[3]syntetyka zewnętrzna'!R10</f>
        <v>1.8752047755269752</v>
      </c>
      <c r="S13" s="12">
        <f>'[3]syntetyka zewnętrzna'!S10</f>
        <v>2.1996505545981577</v>
      </c>
      <c r="T13" s="12">
        <f>'[3]syntetyka zewnętrzna'!T10</f>
        <v>4.1247952244730248</v>
      </c>
      <c r="U13" s="15">
        <f>'[3]syntetyka zewnętrzna'!U10</f>
        <v>6</v>
      </c>
      <c r="V13" s="33"/>
      <c r="W13" s="33"/>
      <c r="X13" s="37" t="s">
        <v>1944</v>
      </c>
      <c r="Y13" s="38" t="s">
        <v>59</v>
      </c>
      <c r="Z13" s="39" t="s">
        <v>60</v>
      </c>
      <c r="AA13" s="40">
        <v>6</v>
      </c>
      <c r="AC13" s="45">
        <f>IFERROR(IF(VLOOKUP(Y13,'[4]CENNIK 2014.'!$C$5:$E$1163,2,FALSE)=Z13,AA13-VLOOKUP(Y13,'[4]CENNIK 2014.'!$C$5:$E$1163,3,FALSE),"INNA NAZWA BADANIA"),"")</f>
        <v>0</v>
      </c>
    </row>
    <row r="14" spans="1:32" ht="46.5" customHeight="1">
      <c r="C14" s="7">
        <f>'[3]syntetyka zewnętrzna'!C11</f>
        <v>6</v>
      </c>
      <c r="D14" s="7" t="str">
        <f>'[3]syntetyka zewnętrzna'!D11</f>
        <v>N13</v>
      </c>
      <c r="E14" s="19" t="str">
        <f>'[3]syntetyka zewnętrzna'!E11</f>
        <v>Mocznik (surowic / mocz / PzJC)</v>
      </c>
      <c r="F14" s="7" t="str">
        <f>'[3]syntetyka zewnętrzna'!F11</f>
        <v>301-006</v>
      </c>
      <c r="G14" s="23">
        <f>'[3]syntetyka zewnętrzna'!G11</f>
        <v>0.237708</v>
      </c>
      <c r="H14" s="23">
        <f>'[3]syntetyka zewnętrzna'!H11</f>
        <v>6.9999999999999993E-2</v>
      </c>
      <c r="I14" s="23">
        <f>'[3]syntetyka zewnętrzna'!I11</f>
        <v>0</v>
      </c>
      <c r="J14" s="23">
        <f>'[3]syntetyka zewnętrzna'!J11</f>
        <v>0.85586942912404773</v>
      </c>
      <c r="K14" s="12">
        <f>'[3]syntetyka zewnętrzna'!K11</f>
        <v>1.1635774291240477</v>
      </c>
      <c r="L14" s="12">
        <f>'[3]syntetyka zewnętrzna'!L11</f>
        <v>0</v>
      </c>
      <c r="M14" s="12">
        <f>'[3]syntetyka zewnętrzna'!M11</f>
        <v>0.76124125278163479</v>
      </c>
      <c r="N14" s="12">
        <f>'[3]syntetyka zewnętrzna'!N11</f>
        <v>1.9248186819056825</v>
      </c>
      <c r="O14" s="12">
        <f>'[3]syntetyka zewnętrzna'!O11</f>
        <v>1.9504240127766508</v>
      </c>
      <c r="P14" s="12">
        <f>'[3]syntetyka zewnętrzna'!P11</f>
        <v>-1.3128084305379411E-2</v>
      </c>
      <c r="Q14" s="12">
        <f>'[3]syntetyka zewnętrzna'!Q11</f>
        <v>1.1460936212926895E-3</v>
      </c>
      <c r="R14" s="12">
        <f>'[3]syntetyka zewnętrzna'!R11</f>
        <v>1.9259647755269751</v>
      </c>
      <c r="S14" s="12">
        <f>'[3]syntetyka zewnętrzna'!S11</f>
        <v>2.1153217733996739</v>
      </c>
      <c r="T14" s="12">
        <f>'[3]syntetyka zewnętrzna'!T11</f>
        <v>4.0740352244730254</v>
      </c>
      <c r="U14" s="15">
        <f>'[3]syntetyka zewnętrzna'!U11</f>
        <v>6</v>
      </c>
      <c r="V14" s="33"/>
      <c r="W14" s="33"/>
      <c r="X14" s="37" t="s">
        <v>1945</v>
      </c>
      <c r="Y14" s="38" t="s">
        <v>61</v>
      </c>
      <c r="Z14" s="39" t="s">
        <v>62</v>
      </c>
      <c r="AA14" s="40">
        <v>6</v>
      </c>
      <c r="AC14" s="45">
        <f>IFERROR(IF(VLOOKUP(Y14,'[4]CENNIK 2014.'!$C$5:$E$1163,2,FALSE)=Z14,AA14-VLOOKUP(Y14,'[4]CENNIK 2014.'!$C$5:$E$1163,3,FALSE),"INNA NAZWA BADANIA"),"")</f>
        <v>0</v>
      </c>
    </row>
    <row r="15" spans="1:32" ht="46.5" customHeight="1">
      <c r="C15" s="7">
        <f>'[3]syntetyka zewnętrzna'!C12</f>
        <v>7</v>
      </c>
      <c r="D15" s="7" t="str">
        <f>'[3]syntetyka zewnętrzna'!D12</f>
        <v>M37</v>
      </c>
      <c r="E15" s="19" t="str">
        <f>'[3]syntetyka zewnętrzna'!E12</f>
        <v>Kreatynina (surowica / mocz / PzJC)</v>
      </c>
      <c r="F15" s="7" t="str">
        <f>'[3]syntetyka zewnętrzna'!F12</f>
        <v>301-007</v>
      </c>
      <c r="G15" s="23">
        <f>'[3]syntetyka zewnętrzna'!G12</f>
        <v>0.188028</v>
      </c>
      <c r="H15" s="23">
        <f>'[3]syntetyka zewnętrzna'!H12</f>
        <v>6.9999999999999993E-2</v>
      </c>
      <c r="I15" s="23">
        <f>'[3]syntetyka zewnętrzna'!I12</f>
        <v>0</v>
      </c>
      <c r="J15" s="23">
        <f>'[3]syntetyka zewnętrzna'!J12</f>
        <v>0.85586942912404773</v>
      </c>
      <c r="K15" s="12">
        <f>'[3]syntetyka zewnętrzna'!K12</f>
        <v>1.1138974291240478</v>
      </c>
      <c r="L15" s="12">
        <f>'[3]syntetyka zewnętrzna'!L12</f>
        <v>0</v>
      </c>
      <c r="M15" s="12">
        <f>'[3]syntetyka zewnętrzna'!M12</f>
        <v>0.76124125278163479</v>
      </c>
      <c r="N15" s="12">
        <f>'[3]syntetyka zewnętrzna'!N12</f>
        <v>1.8751386819056826</v>
      </c>
      <c r="O15" s="12">
        <f>'[3]syntetyka zewnętrzna'!O12</f>
        <v>1.9527240127766508</v>
      </c>
      <c r="P15" s="12">
        <f>'[3]syntetyka zewnętrzna'!P12</f>
        <v>-3.9731846570907239E-2</v>
      </c>
      <c r="Q15" s="12">
        <f>'[3]syntetyka zewnętrzna'!Q12</f>
        <v>1.1460936212926895E-3</v>
      </c>
      <c r="R15" s="12">
        <f>'[3]syntetyka zewnętrzna'!R12</f>
        <v>1.8762847755269751</v>
      </c>
      <c r="S15" s="12">
        <f>'[3]syntetyka zewnętrzna'!S12</f>
        <v>2.1978088178617949</v>
      </c>
      <c r="T15" s="12">
        <f>'[3]syntetyka zewnętrzna'!T12</f>
        <v>4.1237152244730249</v>
      </c>
      <c r="U15" s="15">
        <f>'[3]syntetyka zewnętrzna'!U12</f>
        <v>6</v>
      </c>
      <c r="V15" s="33"/>
      <c r="W15" s="33"/>
      <c r="X15" s="37" t="s">
        <v>1946</v>
      </c>
      <c r="Y15" s="38" t="s">
        <v>63</v>
      </c>
      <c r="Z15" s="39" t="s">
        <v>64</v>
      </c>
      <c r="AA15" s="40">
        <v>6</v>
      </c>
      <c r="AC15" s="45">
        <f>IFERROR(IF(VLOOKUP(Y15,'[4]CENNIK 2014.'!$C$5:$E$1163,2,FALSE)=Z15,AA15-VLOOKUP(Y15,'[4]CENNIK 2014.'!$C$5:$E$1163,3,FALSE),"INNA NAZWA BADANIA"),"")</f>
        <v>0</v>
      </c>
    </row>
    <row r="16" spans="1:32" ht="46.5" customHeight="1">
      <c r="C16" s="7">
        <f>'[3]syntetyka zewnętrzna'!C13</f>
        <v>8</v>
      </c>
      <c r="D16" s="7" t="str">
        <f>'[3]syntetyka zewnętrzna'!D13</f>
        <v>M45</v>
      </c>
      <c r="E16" s="19" t="str">
        <f>'[3]syntetyka zewnętrzna'!E13</f>
        <v>Kwas moczowy (surowica / mocz)</v>
      </c>
      <c r="F16" s="7" t="str">
        <f>'[3]syntetyka zewnętrzna'!F13</f>
        <v>301-008</v>
      </c>
      <c r="G16" s="23">
        <f>'[3]syntetyka zewnętrzna'!G13</f>
        <v>0.30466799999999994</v>
      </c>
      <c r="H16" s="23">
        <f>'[3]syntetyka zewnętrzna'!H13</f>
        <v>6.9999999999999993E-2</v>
      </c>
      <c r="I16" s="23">
        <f>'[3]syntetyka zewnętrzna'!I13</f>
        <v>0</v>
      </c>
      <c r="J16" s="23">
        <f>'[3]syntetyka zewnętrzna'!J13</f>
        <v>0.85586942912404773</v>
      </c>
      <c r="K16" s="12">
        <f>'[3]syntetyka zewnętrzna'!K13</f>
        <v>1.2305374291240476</v>
      </c>
      <c r="L16" s="12">
        <f>'[3]syntetyka zewnętrzna'!L13</f>
        <v>0</v>
      </c>
      <c r="M16" s="12">
        <f>'[3]syntetyka zewnętrzna'!M13</f>
        <v>0.76124125278163479</v>
      </c>
      <c r="N16" s="12">
        <f>'[3]syntetyka zewnętrzna'!N13</f>
        <v>1.9917786819056824</v>
      </c>
      <c r="O16" s="12">
        <f>'[3]syntetyka zewnętrzna'!O13</f>
        <v>2.0884240127766507</v>
      </c>
      <c r="P16" s="12">
        <f>'[3]syntetyka zewnętrzna'!P13</f>
        <v>-4.6276680539826823E-2</v>
      </c>
      <c r="Q16" s="12">
        <f>'[3]syntetyka zewnętrzna'!Q13</f>
        <v>1.1460936212926895E-3</v>
      </c>
      <c r="R16" s="12">
        <f>'[3]syntetyka zewnętrzna'!R13</f>
        <v>1.992924775526975</v>
      </c>
      <c r="S16" s="12">
        <f>'[3]syntetyka zewnętrzna'!S13</f>
        <v>2.5124255997816274</v>
      </c>
      <c r="T16" s="12">
        <f>'[3]syntetyka zewnętrzna'!T13</f>
        <v>5.0070752244730254</v>
      </c>
      <c r="U16" s="15">
        <f>'[3]syntetyka zewnętrzna'!U13</f>
        <v>7</v>
      </c>
      <c r="V16" s="33"/>
      <c r="W16" s="33"/>
      <c r="X16" s="37" t="s">
        <v>1947</v>
      </c>
      <c r="Y16" s="38" t="s">
        <v>65</v>
      </c>
      <c r="Z16" s="39" t="s">
        <v>66</v>
      </c>
      <c r="AA16" s="40">
        <v>7</v>
      </c>
      <c r="AC16" s="45">
        <f>IFERROR(IF(VLOOKUP(Y16,'[4]CENNIK 2014.'!$C$5:$E$1163,2,FALSE)=Z16,AA16-VLOOKUP(Y16,'[4]CENNIK 2014.'!$C$5:$E$1163,3,FALSE),"INNA NAZWA BADANIA"),"")</f>
        <v>0</v>
      </c>
    </row>
    <row r="17" spans="3:29" ht="46.5" customHeight="1">
      <c r="C17" s="7">
        <f>'[3]syntetyka zewnętrzna'!C14</f>
        <v>9</v>
      </c>
      <c r="D17" s="7" t="str">
        <f>'[3]syntetyka zewnętrzna'!D14</f>
        <v>L23</v>
      </c>
      <c r="E17" s="19" t="str">
        <f>'[3]syntetyka zewnętrzna'!E14</f>
        <v>Fosfor (surowica / mocz)</v>
      </c>
      <c r="F17" s="7" t="str">
        <f>'[3]syntetyka zewnętrzna'!F14</f>
        <v>301-009</v>
      </c>
      <c r="G17" s="23">
        <f>'[3]syntetyka zewnętrzna'!G14</f>
        <v>0.20357999999999998</v>
      </c>
      <c r="H17" s="23">
        <f>'[3]syntetyka zewnętrzna'!H14</f>
        <v>6.9999999999999993E-2</v>
      </c>
      <c r="I17" s="23">
        <f>'[3]syntetyka zewnętrzna'!I14</f>
        <v>0</v>
      </c>
      <c r="J17" s="23">
        <f>'[3]syntetyka zewnętrzna'!J14</f>
        <v>0.85586942912404773</v>
      </c>
      <c r="K17" s="12">
        <f>'[3]syntetyka zewnętrzna'!K14</f>
        <v>1.1294494291240478</v>
      </c>
      <c r="L17" s="12">
        <f>'[3]syntetyka zewnętrzna'!L14</f>
        <v>0</v>
      </c>
      <c r="M17" s="12">
        <f>'[3]syntetyka zewnętrzna'!M14</f>
        <v>0.76124125278163479</v>
      </c>
      <c r="N17" s="12">
        <f>'[3]syntetyka zewnętrzna'!N14</f>
        <v>1.8906906819056826</v>
      </c>
      <c r="O17" s="12">
        <f>'[3]syntetyka zewnętrzna'!O14</f>
        <v>2.2892740127766507</v>
      </c>
      <c r="P17" s="12">
        <f>'[3]syntetyka zewnętrzna'!P14</f>
        <v>-0.17410905319609515</v>
      </c>
      <c r="Q17" s="12">
        <f>'[3]syntetyka zewnętrzna'!Q14</f>
        <v>1.1460936212926895E-3</v>
      </c>
      <c r="R17" s="12">
        <f>'[3]syntetyka zewnętrzna'!R14</f>
        <v>1.8918367755269752</v>
      </c>
      <c r="S17" s="12">
        <f>'[3]syntetyka zewnętrzna'!S14</f>
        <v>2.7001077950026291</v>
      </c>
      <c r="T17" s="12">
        <f>'[3]syntetyka zewnętrzna'!T14</f>
        <v>5.1081632244730244</v>
      </c>
      <c r="U17" s="15">
        <f>'[3]syntetyka zewnętrzna'!U14</f>
        <v>7</v>
      </c>
      <c r="V17" s="33"/>
      <c r="W17" s="33"/>
      <c r="X17" s="37" t="s">
        <v>1948</v>
      </c>
      <c r="Y17" s="38" t="s">
        <v>67</v>
      </c>
      <c r="Z17" s="39" t="s">
        <v>68</v>
      </c>
      <c r="AA17" s="40">
        <v>7</v>
      </c>
      <c r="AC17" s="45">
        <f>IFERROR(IF(VLOOKUP(Y17,'[4]CENNIK 2014.'!$C$5:$E$1163,2,FALSE)=Z17,AA17-VLOOKUP(Y17,'[4]CENNIK 2014.'!$C$5:$E$1163,3,FALSE),"INNA NAZWA BADANIA"),"")</f>
        <v>0</v>
      </c>
    </row>
    <row r="18" spans="3:29" ht="46.5" customHeight="1">
      <c r="C18" s="7">
        <f>'[3]syntetyka zewnętrzna'!C15</f>
        <v>10</v>
      </c>
      <c r="D18" s="7" t="str">
        <f>'[3]syntetyka zewnętrzna'!D15</f>
        <v>L43</v>
      </c>
      <c r="E18" s="19" t="str">
        <f>'[3]syntetyka zewnętrzna'!E15</f>
        <v>Glukoza (surowica / mocz)</v>
      </c>
      <c r="F18" s="7" t="str">
        <f>'[3]syntetyka zewnętrzna'!F15</f>
        <v>301-010</v>
      </c>
      <c r="G18" s="23">
        <f>'[3]syntetyka zewnętrzna'!G15</f>
        <v>0.222048</v>
      </c>
      <c r="H18" s="23">
        <f>'[3]syntetyka zewnętrzna'!H15</f>
        <v>6.9999999999999993E-2</v>
      </c>
      <c r="I18" s="23">
        <f>'[3]syntetyka zewnętrzna'!I15</f>
        <v>0</v>
      </c>
      <c r="J18" s="23">
        <f>'[3]syntetyka zewnętrzna'!J15</f>
        <v>0.85586942912404773</v>
      </c>
      <c r="K18" s="12">
        <f>'[3]syntetyka zewnętrzna'!K15</f>
        <v>1.1479174291240477</v>
      </c>
      <c r="L18" s="12">
        <f>'[3]syntetyka zewnętrzna'!L15</f>
        <v>0</v>
      </c>
      <c r="M18" s="12">
        <f>'[3]syntetyka zewnętrzna'!M15</f>
        <v>0.76124125278163479</v>
      </c>
      <c r="N18" s="12">
        <f>'[3]syntetyka zewnętrzna'!N15</f>
        <v>1.9091586819056825</v>
      </c>
      <c r="O18" s="12">
        <f>'[3]syntetyka zewnętrzna'!O15</f>
        <v>1.9072240127766507</v>
      </c>
      <c r="P18" s="12">
        <f>'[3]syntetyka zewnętrzna'!P15</f>
        <v>1.0143900853131741E-3</v>
      </c>
      <c r="Q18" s="12">
        <f>'[3]syntetyka zewnętrzna'!Q15</f>
        <v>1.1460936212926895E-3</v>
      </c>
      <c r="R18" s="12">
        <f>'[3]syntetyka zewnętrzna'!R15</f>
        <v>1.9103047755269751</v>
      </c>
      <c r="S18" s="12">
        <f>'[3]syntetyka zewnętrzna'!S15</f>
        <v>2.1408600747201949</v>
      </c>
      <c r="T18" s="12">
        <f>'[3]syntetyka zewnętrzna'!T15</f>
        <v>4.0896952244730249</v>
      </c>
      <c r="U18" s="15">
        <f>'[3]syntetyka zewnętrzna'!U15</f>
        <v>6</v>
      </c>
      <c r="V18" s="33"/>
      <c r="W18" s="33"/>
      <c r="X18" s="37" t="s">
        <v>1949</v>
      </c>
      <c r="Y18" s="38" t="s">
        <v>69</v>
      </c>
      <c r="Z18" s="39" t="s">
        <v>70</v>
      </c>
      <c r="AA18" s="40">
        <v>6</v>
      </c>
      <c r="AC18" s="45">
        <f>IFERROR(IF(VLOOKUP(Y18,'[4]CENNIK 2014.'!$C$5:$E$1163,2,FALSE)=Z18,AA18-VLOOKUP(Y18,'[4]CENNIK 2014.'!$C$5:$E$1163,3,FALSE),"INNA NAZWA BADANIA"),"")</f>
        <v>0</v>
      </c>
    </row>
    <row r="19" spans="3:29" ht="46.5" customHeight="1">
      <c r="C19" s="7">
        <f>'[3]syntetyka zewnętrzna'!C16</f>
        <v>11</v>
      </c>
      <c r="D19" s="7" t="str">
        <f>'[3]syntetyka zewnętrzna'!D16</f>
        <v>I89</v>
      </c>
      <c r="E19" s="19" t="str">
        <f>'[3]syntetyka zewnętrzna'!E16</f>
        <v>Bilirubina całkowita</v>
      </c>
      <c r="F19" s="7" t="str">
        <f>'[3]syntetyka zewnętrzna'!F16</f>
        <v>301-011</v>
      </c>
      <c r="G19" s="23">
        <f>'[3]syntetyka zewnętrzna'!G16</f>
        <v>0.21934799999999999</v>
      </c>
      <c r="H19" s="23">
        <f>'[3]syntetyka zewnętrzna'!H16</f>
        <v>6.9999999999999993E-2</v>
      </c>
      <c r="I19" s="23">
        <f>'[3]syntetyka zewnętrzna'!I16</f>
        <v>0</v>
      </c>
      <c r="J19" s="23">
        <f>'[3]syntetyka zewnętrzna'!J16</f>
        <v>0.85586942912404773</v>
      </c>
      <c r="K19" s="12">
        <f>'[3]syntetyka zewnętrzna'!K16</f>
        <v>1.1452174291240478</v>
      </c>
      <c r="L19" s="12">
        <f>'[3]syntetyka zewnętrzna'!L16</f>
        <v>0</v>
      </c>
      <c r="M19" s="12">
        <f>'[3]syntetyka zewnętrzna'!M16</f>
        <v>0.76124125278163479</v>
      </c>
      <c r="N19" s="12">
        <f>'[3]syntetyka zewnętrzna'!N16</f>
        <v>1.9064586819056826</v>
      </c>
      <c r="O19" s="12">
        <f>'[3]syntetyka zewnętrzna'!O16</f>
        <v>2.0759790127766506</v>
      </c>
      <c r="P19" s="12">
        <f>'[3]syntetyka zewnętrzna'!P16</f>
        <v>-8.1658017652226786E-2</v>
      </c>
      <c r="Q19" s="12">
        <f>'[3]syntetyka zewnętrzna'!Q16</f>
        <v>1.1460936212926895E-3</v>
      </c>
      <c r="R19" s="12">
        <f>'[3]syntetyka zewnętrzna'!R16</f>
        <v>1.9076047755269752</v>
      </c>
      <c r="S19" s="12">
        <f>'[3]syntetyka zewnętrzna'!S16</f>
        <v>2.6695232103653401</v>
      </c>
      <c r="T19" s="12">
        <f>'[3]syntetyka zewnętrzna'!T16</f>
        <v>5.0923952244730248</v>
      </c>
      <c r="U19" s="15">
        <f>'[3]syntetyka zewnętrzna'!U16</f>
        <v>7</v>
      </c>
      <c r="V19" s="33"/>
      <c r="W19" s="33"/>
      <c r="X19" s="37" t="s">
        <v>1950</v>
      </c>
      <c r="Y19" s="38" t="s">
        <v>71</v>
      </c>
      <c r="Z19" s="39" t="s">
        <v>72</v>
      </c>
      <c r="AA19" s="40">
        <v>7</v>
      </c>
      <c r="AC19" s="45">
        <f>IFERROR(IF(VLOOKUP(Y19,'[4]CENNIK 2014.'!$C$5:$E$1163,2,FALSE)=Z19,AA19-VLOOKUP(Y19,'[4]CENNIK 2014.'!$C$5:$E$1163,3,FALSE),"INNA NAZWA BADANIA"),"")</f>
        <v>0</v>
      </c>
    </row>
    <row r="20" spans="3:29" ht="46.5" customHeight="1">
      <c r="C20" s="7">
        <f>'[3]syntetyka zewnętrzna'!C17</f>
        <v>12</v>
      </c>
      <c r="D20" s="7" t="str">
        <f>'[3]syntetyka zewnętrzna'!D17</f>
        <v>I99</v>
      </c>
      <c r="E20" s="19" t="str">
        <f>'[3]syntetyka zewnętrzna'!E17</f>
        <v>Cholesterol całkowity (surowica / PzJC)</v>
      </c>
      <c r="F20" s="7" t="str">
        <f>'[3]syntetyka zewnętrzna'!F17</f>
        <v>301-012</v>
      </c>
      <c r="G20" s="23">
        <f>'[3]syntetyka zewnętrzna'!G17</f>
        <v>0.25012799999999996</v>
      </c>
      <c r="H20" s="23">
        <f>'[3]syntetyka zewnętrzna'!H17</f>
        <v>6.9999999999999993E-2</v>
      </c>
      <c r="I20" s="23">
        <f>'[3]syntetyka zewnętrzna'!I17</f>
        <v>0</v>
      </c>
      <c r="J20" s="23">
        <f>'[3]syntetyka zewnętrzna'!J17</f>
        <v>0.88428021305256033</v>
      </c>
      <c r="K20" s="12">
        <f>'[3]syntetyka zewnętrzna'!K17</f>
        <v>1.2044082130525604</v>
      </c>
      <c r="L20" s="12">
        <f>'[3]syntetyka zewnętrzna'!L17</f>
        <v>0</v>
      </c>
      <c r="M20" s="12">
        <f>'[3]syntetyka zewnętrzna'!M17</f>
        <v>0.78651083247953824</v>
      </c>
      <c r="N20" s="12">
        <f>'[3]syntetyka zewnętrzna'!N17</f>
        <v>1.9909190455320986</v>
      </c>
      <c r="O20" s="12">
        <f>'[3]syntetyka zewnętrzna'!O17</f>
        <v>2.2598175497314292</v>
      </c>
      <c r="P20" s="12">
        <f>'[3]syntetyka zewnętrzna'!P17</f>
        <v>-0.11899124521414933</v>
      </c>
      <c r="Q20" s="12">
        <f>'[3]syntetyka zewnętrzna'!Q17</f>
        <v>1.1841384644993439E-3</v>
      </c>
      <c r="R20" s="12">
        <f>'[3]syntetyka zewnętrzna'!R17</f>
        <v>1.9921031839965979</v>
      </c>
      <c r="S20" s="12">
        <f>'[3]syntetyka zewnętrzna'!S17</f>
        <v>2.5138742090439603</v>
      </c>
      <c r="T20" s="12">
        <f>'[3]syntetyka zewnętrzna'!T17</f>
        <v>5.0078968160034023</v>
      </c>
      <c r="U20" s="15">
        <f>'[3]syntetyka zewnętrzna'!U17</f>
        <v>7</v>
      </c>
      <c r="V20" s="33"/>
      <c r="W20" s="33"/>
      <c r="X20" s="37" t="s">
        <v>1951</v>
      </c>
      <c r="Y20" s="38" t="s">
        <v>73</v>
      </c>
      <c r="Z20" s="39" t="s">
        <v>74</v>
      </c>
      <c r="AA20" s="40">
        <v>7</v>
      </c>
      <c r="AC20" s="45">
        <f>IFERROR(IF(VLOOKUP(Y20,'[4]CENNIK 2014.'!$C$5:$E$1163,2,FALSE)=Z20,AA20-VLOOKUP(Y20,'[4]CENNIK 2014.'!$C$5:$E$1163,3,FALSE),"INNA NAZWA BADANIA"),"")</f>
        <v>0</v>
      </c>
    </row>
    <row r="21" spans="3:29" ht="46.5" customHeight="1">
      <c r="C21" s="7">
        <f>'[3]syntetyka zewnętrzna'!C18</f>
        <v>13</v>
      </c>
      <c r="D21" s="7" t="str">
        <f>'[3]syntetyka zewnętrzna'!D18</f>
        <v>O49</v>
      </c>
      <c r="E21" s="19" t="str">
        <f>'[3]syntetyka zewnętrzna'!E18</f>
        <v>TGL (surowica / PzJC)</v>
      </c>
      <c r="F21" s="7" t="str">
        <f>'[3]syntetyka zewnętrzna'!F18</f>
        <v>301-013</v>
      </c>
      <c r="G21" s="23">
        <f>'[3]syntetyka zewnętrzna'!G18</f>
        <v>0.429948</v>
      </c>
      <c r="H21" s="23">
        <f>'[3]syntetyka zewnętrzna'!H18</f>
        <v>6.9999999999999993E-2</v>
      </c>
      <c r="I21" s="23">
        <f>'[3]syntetyka zewnętrzna'!I18</f>
        <v>0</v>
      </c>
      <c r="J21" s="23">
        <f>'[3]syntetyka zewnętrzna'!J18</f>
        <v>0.85586942912404773</v>
      </c>
      <c r="K21" s="12">
        <f>'[3]syntetyka zewnętrzna'!K18</f>
        <v>1.3558174291240477</v>
      </c>
      <c r="L21" s="12">
        <f>'[3]syntetyka zewnętrzna'!L18</f>
        <v>0</v>
      </c>
      <c r="M21" s="12">
        <f>'[3]syntetyka zewnętrzna'!M18</f>
        <v>0.76124125278163479</v>
      </c>
      <c r="N21" s="12">
        <f>'[3]syntetyka zewnętrzna'!N18</f>
        <v>2.1170586819056822</v>
      </c>
      <c r="O21" s="12">
        <f>'[3]syntetyka zewnętrzna'!O18</f>
        <v>2.1719740127766509</v>
      </c>
      <c r="P21" s="12">
        <f>'[3]syntetyka zewnętrzna'!P18</f>
        <v>-2.5283604015484941E-2</v>
      </c>
      <c r="Q21" s="12">
        <f>'[3]syntetyka zewnętrzna'!Q18</f>
        <v>1.1460936212926895E-3</v>
      </c>
      <c r="R21" s="12">
        <f>'[3]syntetyka zewnętrzna'!R18</f>
        <v>2.1182047755269751</v>
      </c>
      <c r="S21" s="12">
        <f>'[3]syntetyka zewnętrzna'!S18</f>
        <v>2.3046852130991509</v>
      </c>
      <c r="T21" s="12">
        <f>'[3]syntetyka zewnętrzna'!T18</f>
        <v>4.8817952244730254</v>
      </c>
      <c r="U21" s="15">
        <f>'[3]syntetyka zewnętrzna'!U18</f>
        <v>7</v>
      </c>
      <c r="V21" s="33"/>
      <c r="W21" s="33"/>
      <c r="X21" s="37" t="s">
        <v>1952</v>
      </c>
      <c r="Y21" s="38" t="s">
        <v>75</v>
      </c>
      <c r="Z21" s="39" t="s">
        <v>76</v>
      </c>
      <c r="AA21" s="40">
        <v>7</v>
      </c>
      <c r="AC21" s="45">
        <f>IFERROR(IF(VLOOKUP(Y21,'[4]CENNIK 2014.'!$C$5:$E$1163,2,FALSE)=Z21,AA21-VLOOKUP(Y21,'[4]CENNIK 2014.'!$C$5:$E$1163,3,FALSE),"INNA NAZWA BADANIA"),"")</f>
        <v>0</v>
      </c>
    </row>
    <row r="22" spans="3:29" ht="46.5" customHeight="1">
      <c r="C22" s="7">
        <f>'[3]syntetyka zewnętrzna'!C19</f>
        <v>14</v>
      </c>
      <c r="D22" s="7" t="str">
        <f>'[3]syntetyka zewnętrzna'!D19</f>
        <v>I19</v>
      </c>
      <c r="E22" s="19" t="str">
        <f>'[3]syntetyka zewnętrzna'!E19</f>
        <v>Aminotransferaza asparaginianowa (AST)</v>
      </c>
      <c r="F22" s="7" t="str">
        <f>'[3]syntetyka zewnętrzna'!F19</f>
        <v>301-014</v>
      </c>
      <c r="G22" s="23">
        <f>'[3]syntetyka zewnętrzna'!G19</f>
        <v>0.19342799999999999</v>
      </c>
      <c r="H22" s="23">
        <f>'[3]syntetyka zewnętrzna'!H19</f>
        <v>6.9999999999999993E-2</v>
      </c>
      <c r="I22" s="23">
        <f>'[3]syntetyka zewnętrzna'!I19</f>
        <v>0</v>
      </c>
      <c r="J22" s="23">
        <f>'[3]syntetyka zewnętrzna'!J19</f>
        <v>0.85586942912404773</v>
      </c>
      <c r="K22" s="12">
        <f>'[3]syntetyka zewnętrzna'!K19</f>
        <v>1.1192974291240478</v>
      </c>
      <c r="L22" s="12">
        <f>'[3]syntetyka zewnętrzna'!L19</f>
        <v>0</v>
      </c>
      <c r="M22" s="12">
        <f>'[3]syntetyka zewnętrzna'!M19</f>
        <v>0.76124125278163479</v>
      </c>
      <c r="N22" s="12">
        <f>'[3]syntetyka zewnętrzna'!N19</f>
        <v>1.8805386819056826</v>
      </c>
      <c r="O22" s="12">
        <f>'[3]syntetyka zewnętrzna'!O19</f>
        <v>2.056474012776651</v>
      </c>
      <c r="P22" s="12">
        <f>'[3]syntetyka zewnętrzna'!P19</f>
        <v>-8.5551934903091958E-2</v>
      </c>
      <c r="Q22" s="12">
        <f>'[3]syntetyka zewnętrzna'!Q19</f>
        <v>1.1460936212926895E-3</v>
      </c>
      <c r="R22" s="12">
        <f>'[3]syntetyka zewnętrzna'!R19</f>
        <v>1.8816847755269752</v>
      </c>
      <c r="S22" s="12">
        <f>'[3]syntetyka zewnętrzna'!S19</f>
        <v>2.7200704873852293</v>
      </c>
      <c r="T22" s="12">
        <f>'[3]syntetyka zewnętrzna'!T19</f>
        <v>5.118315224473025</v>
      </c>
      <c r="U22" s="15">
        <f>'[3]syntetyka zewnętrzna'!U19</f>
        <v>7</v>
      </c>
      <c r="V22" s="33"/>
      <c r="W22" s="33"/>
      <c r="X22" s="37" t="s">
        <v>1953</v>
      </c>
      <c r="Y22" s="38" t="s">
        <v>77</v>
      </c>
      <c r="Z22" s="39" t="s">
        <v>78</v>
      </c>
      <c r="AA22" s="40">
        <v>7</v>
      </c>
      <c r="AC22" s="45">
        <f>IFERROR(IF(VLOOKUP(Y22,'[4]CENNIK 2014.'!$C$5:$E$1163,2,FALSE)=Z22,AA22-VLOOKUP(Y22,'[4]CENNIK 2014.'!$C$5:$E$1163,3,FALSE),"INNA NAZWA BADANIA"),"")</f>
        <v>0</v>
      </c>
    </row>
    <row r="23" spans="3:29" ht="46.5" customHeight="1">
      <c r="C23" s="7">
        <f>'[3]syntetyka zewnętrzna'!C20</f>
        <v>15</v>
      </c>
      <c r="D23" s="7" t="str">
        <f>'[3]syntetyka zewnętrzna'!D20</f>
        <v>I17</v>
      </c>
      <c r="E23" s="19" t="str">
        <f>'[3]syntetyka zewnętrzna'!E20</f>
        <v>Aminotransferaza alaninowa (ALT)</v>
      </c>
      <c r="F23" s="7" t="str">
        <f>'[3]syntetyka zewnętrzna'!F20</f>
        <v>301-015</v>
      </c>
      <c r="G23" s="23">
        <f>'[3]syntetyka zewnętrzna'!G20</f>
        <v>0.19126799999999999</v>
      </c>
      <c r="H23" s="23">
        <f>'[3]syntetyka zewnętrzna'!H20</f>
        <v>6.9999999999999993E-2</v>
      </c>
      <c r="I23" s="23">
        <f>'[3]syntetyka zewnętrzna'!I20</f>
        <v>0</v>
      </c>
      <c r="J23" s="23">
        <f>'[3]syntetyka zewnętrzna'!J20</f>
        <v>0.85586942912404773</v>
      </c>
      <c r="K23" s="12">
        <f>'[3]syntetyka zewnętrzna'!K20</f>
        <v>1.1171374291240477</v>
      </c>
      <c r="L23" s="12">
        <f>'[3]syntetyka zewnętrzna'!L20</f>
        <v>0</v>
      </c>
      <c r="M23" s="12">
        <f>'[3]syntetyka zewnętrzna'!M20</f>
        <v>0.76124125278163479</v>
      </c>
      <c r="N23" s="12">
        <f>'[3]syntetyka zewnętrzna'!N20</f>
        <v>1.8783786819056825</v>
      </c>
      <c r="O23" s="12">
        <f>'[3]syntetyka zewnętrzna'!O20</f>
        <v>2.086774012776651</v>
      </c>
      <c r="P23" s="12">
        <f>'[3]syntetyka zewnętrzna'!P20</f>
        <v>-9.9864829442493738E-2</v>
      </c>
      <c r="Q23" s="12">
        <f>'[3]syntetyka zewnętrzna'!Q20</f>
        <v>1.1460936212926895E-3</v>
      </c>
      <c r="R23" s="12">
        <f>'[3]syntetyka zewnętrzna'!R20</f>
        <v>1.8795247755269751</v>
      </c>
      <c r="S23" s="12">
        <f>'[3]syntetyka zewnętrzna'!S20</f>
        <v>2.7243456916056683</v>
      </c>
      <c r="T23" s="12">
        <f>'[3]syntetyka zewnętrzna'!T20</f>
        <v>5.1204752244730249</v>
      </c>
      <c r="U23" s="15">
        <f>'[3]syntetyka zewnętrzna'!U20</f>
        <v>7</v>
      </c>
      <c r="V23" s="33"/>
      <c r="W23" s="33"/>
      <c r="X23" s="37" t="s">
        <v>1954</v>
      </c>
      <c r="Y23" s="38" t="s">
        <v>79</v>
      </c>
      <c r="Z23" s="39" t="s">
        <v>80</v>
      </c>
      <c r="AA23" s="40">
        <v>7</v>
      </c>
      <c r="AC23" s="45">
        <f>IFERROR(IF(VLOOKUP(Y23,'[4]CENNIK 2014.'!$C$5:$E$1163,2,FALSE)=Z23,AA23-VLOOKUP(Y23,'[4]CENNIK 2014.'!$C$5:$E$1163,3,FALSE),"INNA NAZWA BADANIA"),"")</f>
        <v>0</v>
      </c>
    </row>
    <row r="24" spans="3:29" ht="46.5" customHeight="1">
      <c r="C24" s="7">
        <f>'[3]syntetyka zewnętrzna'!C21</f>
        <v>16</v>
      </c>
      <c r="D24" s="7" t="str">
        <f>'[3]syntetyka zewnętrzna'!D21</f>
        <v>L11</v>
      </c>
      <c r="E24" s="19" t="str">
        <f>'[3]syntetyka zewnętrzna'!E21</f>
        <v>Fosfataza alkaliczna (ALP)</v>
      </c>
      <c r="F24" s="7" t="str">
        <f>'[3]syntetyka zewnętrzna'!F21</f>
        <v>301-016</v>
      </c>
      <c r="G24" s="23">
        <f>'[3]syntetyka zewnętrzna'!G21</f>
        <v>0.20422799999999999</v>
      </c>
      <c r="H24" s="23">
        <f>'[3]syntetyka zewnętrzna'!H21</f>
        <v>6.9999999999999993E-2</v>
      </c>
      <c r="I24" s="23">
        <f>'[3]syntetyka zewnętrzna'!I21</f>
        <v>0</v>
      </c>
      <c r="J24" s="23">
        <f>'[3]syntetyka zewnętrzna'!J21</f>
        <v>0.85586942912404773</v>
      </c>
      <c r="K24" s="12">
        <f>'[3]syntetyka zewnętrzna'!K21</f>
        <v>1.1300974291240478</v>
      </c>
      <c r="L24" s="12">
        <f>'[3]syntetyka zewnętrzna'!L21</f>
        <v>0</v>
      </c>
      <c r="M24" s="12">
        <f>'[3]syntetyka zewnętrzna'!M21</f>
        <v>0.76124125278163479</v>
      </c>
      <c r="N24" s="12">
        <f>'[3]syntetyka zewnętrzna'!N21</f>
        <v>1.8913386819056826</v>
      </c>
      <c r="O24" s="12">
        <f>'[3]syntetyka zewnętrzna'!O21</f>
        <v>2.1959740127766509</v>
      </c>
      <c r="P24" s="12">
        <f>'[3]syntetyka zewnętrzna'!P21</f>
        <v>-0.13872446991564302</v>
      </c>
      <c r="Q24" s="12">
        <f>'[3]syntetyka zewnętrzna'!Q21</f>
        <v>1.1460936212926895E-3</v>
      </c>
      <c r="R24" s="12">
        <f>'[3]syntetyka zewnętrzna'!R21</f>
        <v>1.8924847755269751</v>
      </c>
      <c r="S24" s="12">
        <f>'[3]syntetyka zewnętrzna'!S21</f>
        <v>2.6988408522603846</v>
      </c>
      <c r="T24" s="12">
        <f>'[3]syntetyka zewnętrzna'!T21</f>
        <v>5.1075152244730244</v>
      </c>
      <c r="U24" s="15">
        <f>'[3]syntetyka zewnętrzna'!U21</f>
        <v>7</v>
      </c>
      <c r="V24" s="33"/>
      <c r="W24" s="33"/>
      <c r="X24" s="37" t="s">
        <v>1955</v>
      </c>
      <c r="Y24" s="38" t="s">
        <v>81</v>
      </c>
      <c r="Z24" s="39" t="s">
        <v>82</v>
      </c>
      <c r="AA24" s="40">
        <v>7</v>
      </c>
      <c r="AC24" s="45">
        <f>IFERROR(IF(VLOOKUP(Y24,'[4]CENNIK 2014.'!$C$5:$E$1163,2,FALSE)=Z24,AA24-VLOOKUP(Y24,'[4]CENNIK 2014.'!$C$5:$E$1163,3,FALSE),"INNA NAZWA BADANIA"),"")</f>
        <v>0</v>
      </c>
    </row>
    <row r="25" spans="3:29" ht="46.5" customHeight="1">
      <c r="C25" s="7">
        <f>'[3]syntetyka zewnętrzna'!C22</f>
        <v>17</v>
      </c>
      <c r="D25" s="7" t="str">
        <f>'[3]syntetyka zewnętrzna'!D22</f>
        <v>I25</v>
      </c>
      <c r="E25" s="19" t="str">
        <f>'[3]syntetyka zewnętrzna'!E22</f>
        <v>Amylaza (surowica / mocz / PzJC)</v>
      </c>
      <c r="F25" s="7" t="str">
        <f>'[3]syntetyka zewnętrzna'!F22</f>
        <v>301-017</v>
      </c>
      <c r="G25" s="23">
        <f>'[3]syntetyka zewnętrzna'!G22</f>
        <v>0.57034799999999997</v>
      </c>
      <c r="H25" s="23">
        <f>'[3]syntetyka zewnętrzna'!H22</f>
        <v>6.9999999999999993E-2</v>
      </c>
      <c r="I25" s="23">
        <f>'[3]syntetyka zewnętrzna'!I22</f>
        <v>0</v>
      </c>
      <c r="J25" s="23">
        <f>'[3]syntetyka zewnętrzna'!J22</f>
        <v>0.85586942912404773</v>
      </c>
      <c r="K25" s="12">
        <f>'[3]syntetyka zewnętrzna'!K22</f>
        <v>1.4962174291240475</v>
      </c>
      <c r="L25" s="12">
        <f>'[3]syntetyka zewnętrzna'!L22</f>
        <v>0</v>
      </c>
      <c r="M25" s="12">
        <f>'[3]syntetyka zewnętrzna'!M22</f>
        <v>0.76124125278163479</v>
      </c>
      <c r="N25" s="12">
        <f>'[3]syntetyka zewnętrzna'!N22</f>
        <v>2.2574586819056823</v>
      </c>
      <c r="O25" s="12">
        <f>'[3]syntetyka zewnętrzna'!O22</f>
        <v>3.0218740127766508</v>
      </c>
      <c r="P25" s="12">
        <f>'[3]syntetyka zewnętrzna'!P22</f>
        <v>-0.25296068851281622</v>
      </c>
      <c r="Q25" s="12">
        <f>'[3]syntetyka zewnętrzna'!Q22</f>
        <v>1.1460936212926895E-3</v>
      </c>
      <c r="R25" s="12">
        <f>'[3]syntetyka zewnętrzna'!R22</f>
        <v>2.2586047755269751</v>
      </c>
      <c r="S25" s="12">
        <f>'[3]syntetyka zewnętrzna'!S22</f>
        <v>2.9847609008531073</v>
      </c>
      <c r="T25" s="12">
        <f>'[3]syntetyka zewnętrzna'!T22</f>
        <v>6.7413952244730249</v>
      </c>
      <c r="U25" s="15">
        <f>'[3]syntetyka zewnętrzna'!U22</f>
        <v>9</v>
      </c>
      <c r="V25" s="33"/>
      <c r="W25" s="33"/>
      <c r="X25" s="37" t="s">
        <v>1956</v>
      </c>
      <c r="Y25" s="38" t="s">
        <v>83</v>
      </c>
      <c r="Z25" s="39" t="s">
        <v>84</v>
      </c>
      <c r="AA25" s="40">
        <v>9</v>
      </c>
      <c r="AC25" s="45">
        <f>IFERROR(IF(VLOOKUP(Y25,'[4]CENNIK 2014.'!$C$5:$E$1163,2,FALSE)=Z25,AA25-VLOOKUP(Y25,'[4]CENNIK 2014.'!$C$5:$E$1163,3,FALSE),"INNA NAZWA BADANIA"),"")</f>
        <v>0</v>
      </c>
    </row>
    <row r="26" spans="3:29" ht="46.5" customHeight="1">
      <c r="C26" s="7">
        <f>'[3]syntetyka zewnętrzna'!C23</f>
        <v>18</v>
      </c>
      <c r="D26" s="7" t="str">
        <f>'[3]syntetyka zewnętrzna'!D23</f>
        <v>L31</v>
      </c>
      <c r="E26" s="19" t="str">
        <f>'[3]syntetyka zewnętrzna'!E23</f>
        <v>Gamma glutamylotranspeptydaza (GGTP)</v>
      </c>
      <c r="F26" s="7" t="str">
        <f>'[3]syntetyka zewnętrzna'!F23</f>
        <v>301-018</v>
      </c>
      <c r="G26" s="23">
        <f>'[3]syntetyka zewnętrzna'!G23</f>
        <v>0.27550799999999998</v>
      </c>
      <c r="H26" s="23">
        <f>'[3]syntetyka zewnętrzna'!H23</f>
        <v>6.9999999999999993E-2</v>
      </c>
      <c r="I26" s="23">
        <f>'[3]syntetyka zewnętrzna'!I23</f>
        <v>0</v>
      </c>
      <c r="J26" s="23">
        <f>'[3]syntetyka zewnętrzna'!J23</f>
        <v>0.85586942912404773</v>
      </c>
      <c r="K26" s="12">
        <f>'[3]syntetyka zewnętrzna'!K23</f>
        <v>1.2013774291240478</v>
      </c>
      <c r="L26" s="12">
        <f>'[3]syntetyka zewnętrzna'!L23</f>
        <v>0</v>
      </c>
      <c r="M26" s="12">
        <f>'[3]syntetyka zewnętrzna'!M23</f>
        <v>0.76124125278163479</v>
      </c>
      <c r="N26" s="12">
        <f>'[3]syntetyka zewnętrzna'!N23</f>
        <v>1.9626186819056826</v>
      </c>
      <c r="O26" s="12">
        <f>'[3]syntetyka zewnętrzna'!O23</f>
        <v>2.090374012776651</v>
      </c>
      <c r="P26" s="12">
        <f>'[3]syntetyka zewnętrzna'!P23</f>
        <v>-6.1116015646056857E-2</v>
      </c>
      <c r="Q26" s="12">
        <f>'[3]syntetyka zewnętrzna'!Q23</f>
        <v>1.1460936212926895E-3</v>
      </c>
      <c r="R26" s="12">
        <f>'[3]syntetyka zewnętrzna'!R23</f>
        <v>1.9637647755269751</v>
      </c>
      <c r="S26" s="12">
        <f>'[3]syntetyka zewnętrzna'!S23</f>
        <v>2.5645817091925145</v>
      </c>
      <c r="T26" s="12">
        <f>'[3]syntetyka zewnętrzna'!T23</f>
        <v>5.0362352244730246</v>
      </c>
      <c r="U26" s="15">
        <f>'[3]syntetyka zewnętrzna'!U23</f>
        <v>7</v>
      </c>
      <c r="V26" s="33"/>
      <c r="W26" s="33"/>
      <c r="X26" s="37" t="s">
        <v>1957</v>
      </c>
      <c r="Y26" s="38" t="s">
        <v>85</v>
      </c>
      <c r="Z26" s="39" t="s">
        <v>86</v>
      </c>
      <c r="AA26" s="40">
        <v>7</v>
      </c>
      <c r="AC26" s="45">
        <f>IFERROR(IF(VLOOKUP(Y26,'[4]CENNIK 2014.'!$C$5:$E$1163,2,FALSE)=Z26,AA26-VLOOKUP(Y26,'[4]CENNIK 2014.'!$C$5:$E$1163,3,FALSE),"INNA NAZWA BADANIA"),"")</f>
        <v>0</v>
      </c>
    </row>
    <row r="27" spans="3:29" ht="46.5" customHeight="1">
      <c r="C27" s="7">
        <f>'[3]syntetyka zewnętrzna'!C24</f>
        <v>19</v>
      </c>
      <c r="D27" s="7" t="str">
        <f>'[3]syntetyka zewnętrzna'!D24</f>
        <v>K33</v>
      </c>
      <c r="E27" s="19" t="str">
        <f>'[3]syntetyka zewnętrzna'!E24</f>
        <v>Dehydrogenaza mleczanowa (LDH) (surowica / PzJC)</v>
      </c>
      <c r="F27" s="7" t="str">
        <f>'[3]syntetyka zewnętrzna'!F24</f>
        <v>301-019</v>
      </c>
      <c r="G27" s="23">
        <f>'[3]syntetyka zewnętrzna'!G24</f>
        <v>0.26297999999999994</v>
      </c>
      <c r="H27" s="23">
        <f>'[3]syntetyka zewnętrzna'!H24</f>
        <v>6.9999999999999993E-2</v>
      </c>
      <c r="I27" s="23">
        <f>'[3]syntetyka zewnętrzna'!I24</f>
        <v>0</v>
      </c>
      <c r="J27" s="23">
        <f>'[3]syntetyka zewnętrzna'!J24</f>
        <v>0.85586942912404773</v>
      </c>
      <c r="K27" s="12">
        <f>'[3]syntetyka zewnętrzna'!K24</f>
        <v>1.1888494291240477</v>
      </c>
      <c r="L27" s="12">
        <f>'[3]syntetyka zewnętrzna'!L24</f>
        <v>0</v>
      </c>
      <c r="M27" s="12">
        <f>'[3]syntetyka zewnętrzna'!M24</f>
        <v>0.76124125278163479</v>
      </c>
      <c r="N27" s="12">
        <f>'[3]syntetyka zewnętrzna'!N24</f>
        <v>1.9500906819056825</v>
      </c>
      <c r="O27" s="12">
        <f>'[3]syntetyka zewnętrzna'!O24</f>
        <v>2.1580740127766509</v>
      </c>
      <c r="P27" s="12">
        <f>'[3]syntetyka zewnętrzna'!P24</f>
        <v>-9.6374512477155519E-2</v>
      </c>
      <c r="Q27" s="12">
        <f>'[3]syntetyka zewnętrzna'!Q24</f>
        <v>1.1460936212926895E-3</v>
      </c>
      <c r="R27" s="12">
        <f>'[3]syntetyka zewnętrzna'!R24</f>
        <v>1.9512367755269751</v>
      </c>
      <c r="S27" s="12">
        <f>'[3]syntetyka zewnętrzna'!S24</f>
        <v>3.0999637257448787</v>
      </c>
      <c r="T27" s="12">
        <f>'[3]syntetyka zewnętrzna'!T24</f>
        <v>6.0487632244730252</v>
      </c>
      <c r="U27" s="15">
        <f>'[3]syntetyka zewnętrzna'!U24</f>
        <v>8</v>
      </c>
      <c r="V27" s="33"/>
      <c r="W27" s="33"/>
      <c r="X27" s="37" t="s">
        <v>1958</v>
      </c>
      <c r="Y27" s="38" t="s">
        <v>87</v>
      </c>
      <c r="Z27" s="39" t="s">
        <v>88</v>
      </c>
      <c r="AA27" s="40">
        <v>8</v>
      </c>
      <c r="AC27" s="45">
        <f>IFERROR(IF(VLOOKUP(Y27,'[4]CENNIK 2014.'!$C$5:$E$1163,2,FALSE)=Z27,AA27-VLOOKUP(Y27,'[4]CENNIK 2014.'!$C$5:$E$1163,3,FALSE),"INNA NAZWA BADANIA"),"")</f>
        <v>0</v>
      </c>
    </row>
    <row r="28" spans="3:29" ht="46.5" customHeight="1">
      <c r="C28" s="7">
        <f>'[3]syntetyka zewnętrzna'!C25</f>
        <v>20</v>
      </c>
      <c r="D28" s="7" t="str">
        <f>'[3]syntetyka zewnętrzna'!D25</f>
        <v>M18</v>
      </c>
      <c r="E28" s="19" t="str">
        <f>'[3]syntetyka zewnętrzna'!E25</f>
        <v>Kinaza fosfokreatynowa (CK)</v>
      </c>
      <c r="F28" s="7" t="str">
        <f>'[3]syntetyka zewnętrzna'!F25</f>
        <v>301-020</v>
      </c>
      <c r="G28" s="23">
        <f>'[3]syntetyka zewnętrzna'!G25</f>
        <v>0.44398799999999994</v>
      </c>
      <c r="H28" s="23">
        <f>'[3]syntetyka zewnętrzna'!H25</f>
        <v>6.9999999999999993E-2</v>
      </c>
      <c r="I28" s="23">
        <f>'[3]syntetyka zewnętrzna'!I25</f>
        <v>0</v>
      </c>
      <c r="J28" s="23">
        <f>'[3]syntetyka zewnętrzna'!J25</f>
        <v>0.85586942912404773</v>
      </c>
      <c r="K28" s="12">
        <f>'[3]syntetyka zewnętrzna'!K25</f>
        <v>1.3698574291240475</v>
      </c>
      <c r="L28" s="12">
        <f>'[3]syntetyka zewnętrzna'!L25</f>
        <v>0</v>
      </c>
      <c r="M28" s="12">
        <f>'[3]syntetyka zewnętrzna'!M25</f>
        <v>0.76124125278163479</v>
      </c>
      <c r="N28" s="12">
        <f>'[3]syntetyka zewnętrzna'!N25</f>
        <v>2.1310986819056823</v>
      </c>
      <c r="O28" s="12">
        <f>'[3]syntetyka zewnętrzna'!O25</f>
        <v>4.3374740127766493</v>
      </c>
      <c r="P28" s="12">
        <f>'[3]syntetyka zewnętrzna'!P25</f>
        <v>-0.50867747550112652</v>
      </c>
      <c r="Q28" s="12">
        <f>'[3]syntetyka zewnętrzna'!Q25</f>
        <v>1.1460936212926895E-3</v>
      </c>
      <c r="R28" s="12">
        <f>'[3]syntetyka zewnętrzna'!R25</f>
        <v>2.1322447755269751</v>
      </c>
      <c r="S28" s="12">
        <f>'[3]syntetyka zewnętrzna'!S25</f>
        <v>6.034839607611568</v>
      </c>
      <c r="T28" s="12">
        <f>'[3]syntetyka zewnętrzna'!T25</f>
        <v>12.867755224473026</v>
      </c>
      <c r="U28" s="15">
        <f>'[3]syntetyka zewnętrzna'!U25</f>
        <v>15</v>
      </c>
      <c r="V28" s="33"/>
      <c r="W28" s="33"/>
      <c r="X28" s="37" t="s">
        <v>1959</v>
      </c>
      <c r="Y28" s="38" t="s">
        <v>89</v>
      </c>
      <c r="Z28" s="39" t="s">
        <v>90</v>
      </c>
      <c r="AA28" s="40">
        <v>15</v>
      </c>
      <c r="AC28" s="45">
        <f>IFERROR(IF(VLOOKUP(Y28,'[4]CENNIK 2014.'!$C$5:$E$1163,2,FALSE)=Z28,AA28-VLOOKUP(Y28,'[4]CENNIK 2014.'!$C$5:$E$1163,3,FALSE),"INNA NAZWA BADANIA"),"")</f>
        <v>0</v>
      </c>
    </row>
    <row r="29" spans="3:29" ht="46.5" customHeight="1">
      <c r="C29" s="7">
        <f>'[3]syntetyka zewnętrzna'!C26</f>
        <v>21</v>
      </c>
      <c r="D29" s="7" t="str">
        <f>'[3]syntetyka zewnętrzna'!D26</f>
        <v>M19</v>
      </c>
      <c r="E29" s="19" t="str">
        <f>'[3]syntetyka zewnętrzna'!E26</f>
        <v>CKMB stężenie</v>
      </c>
      <c r="F29" s="7" t="str">
        <f>'[3]syntetyka zewnętrzna'!F26</f>
        <v>301-021</v>
      </c>
      <c r="G29" s="23">
        <f>'[3]syntetyka zewnętrzna'!G26</f>
        <v>8.1318599999999996</v>
      </c>
      <c r="H29" s="23">
        <f>'[3]syntetyka zewnętrzna'!H26</f>
        <v>6.9999999999999993E-2</v>
      </c>
      <c r="I29" s="23">
        <f>'[3]syntetyka zewnętrzna'!I26</f>
        <v>0</v>
      </c>
      <c r="J29" s="23">
        <f>'[3]syntetyka zewnętrzna'!J26</f>
        <v>0.85586942912404773</v>
      </c>
      <c r="K29" s="12">
        <f>'[3]syntetyka zewnętrzna'!K26</f>
        <v>9.0577294291240484</v>
      </c>
      <c r="L29" s="12">
        <f>'[3]syntetyka zewnętrzna'!L26</f>
        <v>0</v>
      </c>
      <c r="M29" s="12">
        <f>'[3]syntetyka zewnętrzna'!M26</f>
        <v>0.76124125278163479</v>
      </c>
      <c r="N29" s="12">
        <f>'[3]syntetyka zewnętrzna'!N26</f>
        <v>9.8189706819056823</v>
      </c>
      <c r="O29" s="12">
        <f>'[3]syntetyka zewnętrzna'!O26</f>
        <v>9.43645961277665</v>
      </c>
      <c r="P29" s="12">
        <f>'[3]syntetyka zewnętrzna'!P26</f>
        <v>4.0535442827638997E-2</v>
      </c>
      <c r="Q29" s="12">
        <f>'[3]syntetyka zewnętrzna'!Q26</f>
        <v>1.1460936212926895E-3</v>
      </c>
      <c r="R29" s="12">
        <f>'[3]syntetyka zewnętrzna'!R26</f>
        <v>9.8201167755269747</v>
      </c>
      <c r="S29" s="12">
        <f>'[3]syntetyka zewnętrzna'!S26</f>
        <v>2.0549534884110496</v>
      </c>
      <c r="T29" s="12">
        <f>'[3]syntetyka zewnętrzna'!T26</f>
        <v>20.179883224473024</v>
      </c>
      <c r="U29" s="15">
        <f>'[3]syntetyka zewnętrzna'!U26</f>
        <v>30</v>
      </c>
      <c r="V29" s="33"/>
      <c r="W29" s="33"/>
      <c r="X29" s="37" t="s">
        <v>1960</v>
      </c>
      <c r="Y29" s="38" t="s">
        <v>91</v>
      </c>
      <c r="Z29" s="39" t="s">
        <v>92</v>
      </c>
      <c r="AA29" s="40">
        <v>30</v>
      </c>
      <c r="AC29" s="45">
        <f>IFERROR(IF(VLOOKUP(Y29,'[4]CENNIK 2014.'!$C$5:$E$1163,2,FALSE)=Z29,AA29-VLOOKUP(Y29,'[4]CENNIK 2014.'!$C$5:$E$1163,3,FALSE),"INNA NAZWA BADANIA"),"")</f>
        <v>0</v>
      </c>
    </row>
    <row r="30" spans="3:29" ht="46.5" customHeight="1">
      <c r="C30" s="7">
        <f>'[3]syntetyka zewnętrzna'!C27</f>
        <v>22</v>
      </c>
      <c r="D30" s="7" t="str">
        <f>'[3]syntetyka zewnętrzna'!D27</f>
        <v>O35</v>
      </c>
      <c r="E30" s="19" t="str">
        <f>'[3]syntetyka zewnętrzna'!E27</f>
        <v>Sód (surowica / mocz)</v>
      </c>
      <c r="F30" s="7" t="str">
        <f>'[3]syntetyka zewnętrzna'!F27</f>
        <v>301-022</v>
      </c>
      <c r="G30" s="23">
        <f>'[3]syntetyka zewnętrzna'!G27</f>
        <v>0.35198279999999998</v>
      </c>
      <c r="H30" s="23">
        <f>'[3]syntetyka zewnętrzna'!H27</f>
        <v>6.9999999999999993E-2</v>
      </c>
      <c r="I30" s="23">
        <f>'[3]syntetyka zewnętrzna'!I27</f>
        <v>0</v>
      </c>
      <c r="J30" s="23">
        <f>'[3]syntetyka zewnętrzna'!J27</f>
        <v>0.85586942912404773</v>
      </c>
      <c r="K30" s="12">
        <f>'[3]syntetyka zewnętrzna'!K27</f>
        <v>1.2778522291240477</v>
      </c>
      <c r="L30" s="12">
        <f>'[3]syntetyka zewnętrzna'!L27</f>
        <v>0</v>
      </c>
      <c r="M30" s="12">
        <f>'[3]syntetyka zewnętrzna'!M27</f>
        <v>0.76124125278163479</v>
      </c>
      <c r="N30" s="12">
        <f>'[3]syntetyka zewnętrzna'!N27</f>
        <v>2.0390934819056827</v>
      </c>
      <c r="O30" s="12">
        <f>'[3]syntetyka zewnętrzna'!O27</f>
        <v>2.0412740127766509</v>
      </c>
      <c r="P30" s="12">
        <f>'[3]syntetyka zewnętrzna'!P27</f>
        <v>-1.0682205609437358E-3</v>
      </c>
      <c r="Q30" s="12">
        <f>'[3]syntetyka zewnętrzna'!Q27</f>
        <v>1.1460936212926895E-3</v>
      </c>
      <c r="R30" s="12">
        <f>'[3]syntetyka zewnętrzna'!R27</f>
        <v>2.0402395755269755</v>
      </c>
      <c r="S30" s="12">
        <f>'[3]syntetyka zewnętrzna'!S27</f>
        <v>1.9408311023720113</v>
      </c>
      <c r="T30" s="12">
        <f>'[3]syntetyka zewnętrzna'!T27</f>
        <v>3.9597604244730245</v>
      </c>
      <c r="U30" s="15">
        <f>'[3]syntetyka zewnętrzna'!U27</f>
        <v>6</v>
      </c>
      <c r="V30" s="33"/>
      <c r="W30" s="33"/>
      <c r="X30" s="37" t="s">
        <v>1961</v>
      </c>
      <c r="Y30" s="38" t="s">
        <v>93</v>
      </c>
      <c r="Z30" s="39" t="s">
        <v>94</v>
      </c>
      <c r="AA30" s="40">
        <v>6</v>
      </c>
      <c r="AC30" s="45">
        <f>IFERROR(IF(VLOOKUP(Y30,'[4]CENNIK 2014.'!$C$5:$E$1163,2,FALSE)=Z30,AA30-VLOOKUP(Y30,'[4]CENNIK 2014.'!$C$5:$E$1163,3,FALSE),"INNA NAZWA BADANIA"),"")</f>
        <v>0</v>
      </c>
    </row>
    <row r="31" spans="3:29" ht="46.5" customHeight="1">
      <c r="C31" s="7">
        <f>'[3]syntetyka zewnętrzna'!C28</f>
        <v>23</v>
      </c>
      <c r="D31" s="7" t="str">
        <f>'[3]syntetyka zewnętrzna'!D28</f>
        <v>N45</v>
      </c>
      <c r="E31" s="19" t="str">
        <f>'[3]syntetyka zewnętrzna'!E28</f>
        <v>Potas (surowica / mocz)</v>
      </c>
      <c r="F31" s="7" t="str">
        <f>'[3]syntetyka zewnętrzna'!F28</f>
        <v>301-023</v>
      </c>
      <c r="G31" s="23">
        <f>'[3]syntetyka zewnętrzna'!G28</f>
        <v>0.35198279999999998</v>
      </c>
      <c r="H31" s="23">
        <f>'[3]syntetyka zewnętrzna'!H28</f>
        <v>6.9999999999999993E-2</v>
      </c>
      <c r="I31" s="23">
        <f>'[3]syntetyka zewnętrzna'!I28</f>
        <v>0</v>
      </c>
      <c r="J31" s="23">
        <f>'[3]syntetyka zewnętrzna'!J28</f>
        <v>0.85586942912404773</v>
      </c>
      <c r="K31" s="12">
        <f>'[3]syntetyka zewnętrzna'!K28</f>
        <v>1.2778522291240477</v>
      </c>
      <c r="L31" s="12">
        <f>'[3]syntetyka zewnętrzna'!L28</f>
        <v>0</v>
      </c>
      <c r="M31" s="12">
        <f>'[3]syntetyka zewnętrzna'!M28</f>
        <v>0.76124125278163479</v>
      </c>
      <c r="N31" s="12">
        <f>'[3]syntetyka zewnętrzna'!N28</f>
        <v>2.0390934819056827</v>
      </c>
      <c r="O31" s="12">
        <f>'[3]syntetyka zewnętrzna'!O28</f>
        <v>2.0412740127766509</v>
      </c>
      <c r="P31" s="12">
        <f>'[3]syntetyka zewnętrzna'!P28</f>
        <v>-1.0682205609437358E-3</v>
      </c>
      <c r="Q31" s="12">
        <f>'[3]syntetyka zewnętrzna'!Q28</f>
        <v>1.1460936212926895E-3</v>
      </c>
      <c r="R31" s="12">
        <f>'[3]syntetyka zewnętrzna'!R28</f>
        <v>2.0402395755269755</v>
      </c>
      <c r="S31" s="12">
        <f>'[3]syntetyka zewnętrzna'!S28</f>
        <v>1.9408311023720113</v>
      </c>
      <c r="T31" s="12">
        <f>'[3]syntetyka zewnętrzna'!T28</f>
        <v>3.9597604244730245</v>
      </c>
      <c r="U31" s="15">
        <f>'[3]syntetyka zewnętrzna'!U28</f>
        <v>6</v>
      </c>
      <c r="V31" s="33"/>
      <c r="W31" s="33"/>
      <c r="X31" s="37" t="s">
        <v>1962</v>
      </c>
      <c r="Y31" s="38" t="s">
        <v>95</v>
      </c>
      <c r="Z31" s="39" t="s">
        <v>96</v>
      </c>
      <c r="AA31" s="40">
        <v>6</v>
      </c>
      <c r="AC31" s="45">
        <f>IFERROR(IF(VLOOKUP(Y31,'[4]CENNIK 2014.'!$C$5:$E$1163,2,FALSE)=Z31,AA31-VLOOKUP(Y31,'[4]CENNIK 2014.'!$C$5:$E$1163,3,FALSE),"INNA NAZWA BADANIA"),"")</f>
        <v>0</v>
      </c>
    </row>
    <row r="32" spans="3:29" ht="46.5" customHeight="1">
      <c r="C32" s="7">
        <f>'[3]syntetyka zewnętrzna'!C29</f>
        <v>24</v>
      </c>
      <c r="D32" s="7" t="str">
        <f>'[3]syntetyka zewnętrzna'!D29</f>
        <v>I97</v>
      </c>
      <c r="E32" s="19" t="str">
        <f>'[3]syntetyka zewnętrzna'!E29</f>
        <v>Chlorki (surowica / mocz)</v>
      </c>
      <c r="F32" s="7" t="str">
        <f>'[3]syntetyka zewnętrzna'!F29</f>
        <v>301-024</v>
      </c>
      <c r="G32" s="23">
        <f>'[3]syntetyka zewnętrzna'!G29</f>
        <v>0.35198279999999998</v>
      </c>
      <c r="H32" s="23">
        <f>'[3]syntetyka zewnętrzna'!H29</f>
        <v>6.9999999999999993E-2</v>
      </c>
      <c r="I32" s="23">
        <f>'[3]syntetyka zewnętrzna'!I29</f>
        <v>0</v>
      </c>
      <c r="J32" s="23">
        <f>'[3]syntetyka zewnętrzna'!J29</f>
        <v>0.85586942912404773</v>
      </c>
      <c r="K32" s="12">
        <f>'[3]syntetyka zewnętrzna'!K29</f>
        <v>1.2778522291240477</v>
      </c>
      <c r="L32" s="12">
        <f>'[3]syntetyka zewnętrzna'!L29</f>
        <v>0</v>
      </c>
      <c r="M32" s="12">
        <f>'[3]syntetyka zewnętrzna'!M29</f>
        <v>0.76124125278163479</v>
      </c>
      <c r="N32" s="12">
        <f>'[3]syntetyka zewnętrzna'!N29</f>
        <v>2.0390934819056827</v>
      </c>
      <c r="O32" s="12">
        <f>'[3]syntetyka zewnętrzna'!O29</f>
        <v>2.0412740127766509</v>
      </c>
      <c r="P32" s="12">
        <f>'[3]syntetyka zewnętrzna'!P29</f>
        <v>-1.0682205609437358E-3</v>
      </c>
      <c r="Q32" s="12">
        <f>'[3]syntetyka zewnętrzna'!Q29</f>
        <v>1.1460936212926895E-3</v>
      </c>
      <c r="R32" s="12">
        <f>'[3]syntetyka zewnętrzna'!R29</f>
        <v>2.0402395755269755</v>
      </c>
      <c r="S32" s="12">
        <f>'[3]syntetyka zewnętrzna'!S29</f>
        <v>1.9408311023720113</v>
      </c>
      <c r="T32" s="12">
        <f>'[3]syntetyka zewnętrzna'!T29</f>
        <v>3.9597604244730245</v>
      </c>
      <c r="U32" s="15">
        <f>'[3]syntetyka zewnętrzna'!U29</f>
        <v>6</v>
      </c>
      <c r="V32" s="33"/>
      <c r="W32" s="33"/>
      <c r="X32" s="37" t="s">
        <v>1963</v>
      </c>
      <c r="Y32" s="38" t="s">
        <v>97</v>
      </c>
      <c r="Z32" s="39" t="s">
        <v>98</v>
      </c>
      <c r="AA32" s="40">
        <v>6</v>
      </c>
      <c r="AC32" s="45">
        <f>IFERROR(IF(VLOOKUP(Y32,'[4]CENNIK 2014.'!$C$5:$E$1163,2,FALSE)=Z32,AA32-VLOOKUP(Y32,'[4]CENNIK 2014.'!$C$5:$E$1163,3,FALSE),"INNA NAZWA BADANIA"),"")</f>
        <v>0</v>
      </c>
    </row>
    <row r="33" spans="3:29" ht="46.5" customHeight="1">
      <c r="C33" s="7">
        <f>'[3]syntetyka zewnętrzna'!C30</f>
        <v>25</v>
      </c>
      <c r="D33" s="7" t="str">
        <f>'[3]syntetyka zewnętrzna'!D30</f>
        <v>M37</v>
      </c>
      <c r="E33" s="19" t="str">
        <f>'[3]syntetyka zewnętrzna'!E30</f>
        <v>Klirens Kreatyniny</v>
      </c>
      <c r="F33" s="7" t="str">
        <f>'[3]syntetyka zewnętrzna'!F30</f>
        <v>301-025</v>
      </c>
      <c r="G33" s="23">
        <f>'[3]syntetyka zewnętrzna'!G30</f>
        <v>0.27602640000000001</v>
      </c>
      <c r="H33" s="23">
        <f>'[3]syntetyka zewnętrzna'!H30</f>
        <v>6.9999999999999993E-2</v>
      </c>
      <c r="I33" s="23">
        <f>'[3]syntetyka zewnętrzna'!I30</f>
        <v>0</v>
      </c>
      <c r="J33" s="23">
        <f>'[3]syntetyka zewnętrzna'!J30</f>
        <v>1.7117388582480955</v>
      </c>
      <c r="K33" s="12">
        <f>'[3]syntetyka zewnętrzna'!K30</f>
        <v>2.0577652582480956</v>
      </c>
      <c r="L33" s="12">
        <f>'[3]syntetyka zewnętrzna'!L30</f>
        <v>0</v>
      </c>
      <c r="M33" s="12">
        <f>'[3]syntetyka zewnętrzna'!M30</f>
        <v>1.5224825055632696</v>
      </c>
      <c r="N33" s="12">
        <f>'[3]syntetyka zewnętrzna'!N30</f>
        <v>3.5802477638113652</v>
      </c>
      <c r="O33" s="12">
        <f>'[3]syntetyka zewnętrzna'!O30</f>
        <v>3.8393880255533013</v>
      </c>
      <c r="P33" s="12">
        <f>'[3]syntetyka zewnętrzna'!P30</f>
        <v>-6.7495199760277125E-2</v>
      </c>
      <c r="Q33" s="12">
        <f>'[3]syntetyka zewnętrzna'!Q30</f>
        <v>2.2921872425853791E-3</v>
      </c>
      <c r="R33" s="12">
        <f>'[3]syntetyka zewnętrzna'!R30</f>
        <v>3.5825399510539504</v>
      </c>
      <c r="S33" s="12">
        <f>'[3]syntetyka zewnętrzna'!S30</f>
        <v>1.512184127172757</v>
      </c>
      <c r="T33" s="12">
        <f>'[3]syntetyka zewnętrzna'!T30</f>
        <v>5.4174600489460492</v>
      </c>
      <c r="U33" s="15">
        <f>'[3]syntetyka zewnętrzna'!U30</f>
        <v>9</v>
      </c>
      <c r="V33" s="33"/>
      <c r="W33" s="33"/>
      <c r="X33" s="37" t="s">
        <v>1964</v>
      </c>
      <c r="Y33" s="38" t="s">
        <v>99</v>
      </c>
      <c r="Z33" s="39" t="s">
        <v>100</v>
      </c>
      <c r="AA33" s="40">
        <v>9</v>
      </c>
      <c r="AC33" s="45">
        <f>IFERROR(IF(VLOOKUP(Y33,'[4]CENNIK 2014.'!$C$5:$E$1163,2,FALSE)=Z33,AA33-VLOOKUP(Y33,'[4]CENNIK 2014.'!$C$5:$E$1163,3,FALSE),"INNA NAZWA BADANIA"),"")</f>
        <v>0</v>
      </c>
    </row>
    <row r="34" spans="3:29" ht="46.5" customHeight="1">
      <c r="C34" s="7">
        <f>'[3]syntetyka zewnętrzna'!C31</f>
        <v>26</v>
      </c>
      <c r="D34" s="7" t="str">
        <f>'[3]syntetyka zewnętrzna'!D31</f>
        <v>I87</v>
      </c>
      <c r="E34" s="19" t="str">
        <f>'[3]syntetyka zewnętrzna'!E31</f>
        <v>Bilirubina bezpośrednia</v>
      </c>
      <c r="F34" s="7" t="str">
        <f>'[3]syntetyka zewnętrzna'!F31</f>
        <v>301-026</v>
      </c>
      <c r="G34" s="23">
        <f>'[3]syntetyka zewnętrzna'!G31</f>
        <v>0.38566799999999996</v>
      </c>
      <c r="H34" s="23">
        <f>'[3]syntetyka zewnętrzna'!H31</f>
        <v>6.9999999999999993E-2</v>
      </c>
      <c r="I34" s="23">
        <f>'[3]syntetyka zewnętrzna'!I31</f>
        <v>0</v>
      </c>
      <c r="J34" s="23">
        <f>'[3]syntetyka zewnętrzna'!J31</f>
        <v>0.85586942912404773</v>
      </c>
      <c r="K34" s="12">
        <f>'[3]syntetyka zewnętrzna'!K31</f>
        <v>1.3115374291240478</v>
      </c>
      <c r="L34" s="12">
        <f>'[3]syntetyka zewnętrzna'!L31</f>
        <v>0</v>
      </c>
      <c r="M34" s="12">
        <f>'[3]syntetyka zewnętrzna'!M31</f>
        <v>0.76124125278163479</v>
      </c>
      <c r="N34" s="12">
        <f>'[3]syntetyka zewnętrzna'!N31</f>
        <v>2.0727786819056826</v>
      </c>
      <c r="O34" s="12">
        <f>'[3]syntetyka zewnętrzna'!O31</f>
        <v>2.7649790127766511</v>
      </c>
      <c r="P34" s="12">
        <f>'[3]syntetyka zewnętrzna'!P31</f>
        <v>-0.25034560033634617</v>
      </c>
      <c r="Q34" s="12">
        <f>'[3]syntetyka zewnętrzna'!Q31</f>
        <v>1.1460936212926895E-3</v>
      </c>
      <c r="R34" s="12">
        <f>'[3]syntetyka zewnętrzna'!R31</f>
        <v>2.0739247755269754</v>
      </c>
      <c r="S34" s="12">
        <f>'[3]syntetyka zewnętrzna'!S31</f>
        <v>2.3752429608838295</v>
      </c>
      <c r="T34" s="12">
        <f>'[3]syntetyka zewnętrzna'!T31</f>
        <v>4.9260752244730242</v>
      </c>
      <c r="U34" s="15">
        <f>'[3]syntetyka zewnętrzna'!U31</f>
        <v>7</v>
      </c>
      <c r="V34" s="33"/>
      <c r="W34" s="33"/>
      <c r="X34" s="37" t="s">
        <v>1965</v>
      </c>
      <c r="Y34" s="38" t="s">
        <v>101</v>
      </c>
      <c r="Z34" s="39" t="s">
        <v>102</v>
      </c>
      <c r="AA34" s="40">
        <v>7</v>
      </c>
      <c r="AC34" s="45">
        <f>IFERROR(IF(VLOOKUP(Y34,'[4]CENNIK 2014.'!$C$5:$E$1163,2,FALSE)=Z34,AA34-VLOOKUP(Y34,'[4]CENNIK 2014.'!$C$5:$E$1163,3,FALSE),"INNA NAZWA BADANIA"),"")</f>
        <v>0</v>
      </c>
    </row>
    <row r="35" spans="3:29" ht="46.5" customHeight="1">
      <c r="C35" s="7">
        <f>'[3]syntetyka zewnętrzna'!C32</f>
        <v>27</v>
      </c>
      <c r="D35" s="7" t="str">
        <f>'[3]syntetyka zewnętrzna'!D32</f>
        <v>K01</v>
      </c>
      <c r="E35" s="19" t="str">
        <f>'[3]syntetyka zewnętrzna'!E32</f>
        <v>Chol. - HDL</v>
      </c>
      <c r="F35" s="7" t="str">
        <f>'[3]syntetyka zewnętrzna'!F32</f>
        <v>301-027</v>
      </c>
      <c r="G35" s="23">
        <f>'[3]syntetyka zewnętrzna'!G32</f>
        <v>1.1751480000000001</v>
      </c>
      <c r="H35" s="23">
        <f>'[3]syntetyka zewnętrzna'!H32</f>
        <v>6.9999999999999993E-2</v>
      </c>
      <c r="I35" s="23">
        <f>'[3]syntetyka zewnętrzna'!I32</f>
        <v>0</v>
      </c>
      <c r="J35" s="23">
        <f>'[3]syntetyka zewnętrzna'!J32</f>
        <v>0.85586942912404773</v>
      </c>
      <c r="K35" s="12">
        <f>'[3]syntetyka zewnętrzna'!K32</f>
        <v>2.101017429124048</v>
      </c>
      <c r="L35" s="12">
        <f>'[3]syntetyka zewnętrzna'!L32</f>
        <v>0</v>
      </c>
      <c r="M35" s="12">
        <f>'[3]syntetyka zewnętrzna'!M32</f>
        <v>0.76124125278163479</v>
      </c>
      <c r="N35" s="12">
        <f>'[3]syntetyka zewnętrzna'!N32</f>
        <v>2.8622586819056828</v>
      </c>
      <c r="O35" s="12">
        <f>'[3]syntetyka zewnętrzna'!O32</f>
        <v>4.09787401277665</v>
      </c>
      <c r="P35" s="12">
        <f>'[3]syntetyka zewnętrzna'!P32</f>
        <v>-0.3015259441892249</v>
      </c>
      <c r="Q35" s="12">
        <f>'[3]syntetyka zewnętrzna'!Q32</f>
        <v>1.1460936212926895E-3</v>
      </c>
      <c r="R35" s="12">
        <f>'[3]syntetyka zewnętrzna'!R32</f>
        <v>2.8634047755269756</v>
      </c>
      <c r="S35" s="12">
        <f>'[3]syntetyka zewnętrzna'!S32</f>
        <v>2.4923459251965587</v>
      </c>
      <c r="T35" s="12">
        <f>'[3]syntetyka zewnętrzna'!T32</f>
        <v>7.1365952244730249</v>
      </c>
      <c r="U35" s="15">
        <f>'[3]syntetyka zewnętrzna'!U32</f>
        <v>10</v>
      </c>
      <c r="V35" s="33"/>
      <c r="W35" s="33"/>
      <c r="X35" s="37" t="s">
        <v>1966</v>
      </c>
      <c r="Y35" s="38" t="s">
        <v>103</v>
      </c>
      <c r="Z35" s="39" t="s">
        <v>104</v>
      </c>
      <c r="AA35" s="40">
        <v>10</v>
      </c>
      <c r="AC35" s="45">
        <f>IFERROR(IF(VLOOKUP(Y35,'[4]CENNIK 2014.'!$C$5:$E$1163,2,FALSE)=Z35,AA35-VLOOKUP(Y35,'[4]CENNIK 2014.'!$C$5:$E$1163,3,FALSE),"INNA NAZWA BADANIA"),"")</f>
        <v>0</v>
      </c>
    </row>
    <row r="36" spans="3:29" ht="46.5" customHeight="1">
      <c r="C36" s="7">
        <f>'[3]syntetyka zewnętrzna'!C33</f>
        <v>28</v>
      </c>
      <c r="D36" s="7" t="str">
        <f>'[3]syntetyka zewnętrzna'!D33</f>
        <v>O93</v>
      </c>
      <c r="E36" s="19" t="str">
        <f>'[3]syntetyka zewnętrzna'!E33</f>
        <v>UIBC</v>
      </c>
      <c r="F36" s="7" t="str">
        <f>'[3]syntetyka zewnętrzna'!F33</f>
        <v>301-028</v>
      </c>
      <c r="G36" s="23">
        <f>'[3]syntetyka zewnętrzna'!G33</f>
        <v>0.78094799999999998</v>
      </c>
      <c r="H36" s="23">
        <f>'[3]syntetyka zewnętrzna'!H33</f>
        <v>6.9999999999999993E-2</v>
      </c>
      <c r="I36" s="23">
        <f>'[3]syntetyka zewnętrzna'!I33</f>
        <v>0</v>
      </c>
      <c r="J36" s="23">
        <f>'[3]syntetyka zewnętrzna'!J33</f>
        <v>0.85586942912404773</v>
      </c>
      <c r="K36" s="12">
        <f>'[3]syntetyka zewnętrzna'!K33</f>
        <v>1.7068174291240477</v>
      </c>
      <c r="L36" s="12">
        <f>'[3]syntetyka zewnętrzna'!L33</f>
        <v>0</v>
      </c>
      <c r="M36" s="12">
        <f>'[3]syntetyka zewnętrzna'!M33</f>
        <v>0.76124125278163479</v>
      </c>
      <c r="N36" s="12">
        <f>'[3]syntetyka zewnętrzna'!N33</f>
        <v>2.4680586819056822</v>
      </c>
      <c r="O36" s="12">
        <f>'[3]syntetyka zewnętrzna'!O33</f>
        <v>4.0183740127766496</v>
      </c>
      <c r="P36" s="12">
        <f>'[3]syntetyka zewnętrzna'!P33</f>
        <v>-0.38580662873631255</v>
      </c>
      <c r="Q36" s="12">
        <f>'[3]syntetyka zewnętrzna'!Q33</f>
        <v>1.1460936212926895E-3</v>
      </c>
      <c r="R36" s="12">
        <f>'[3]syntetyka zewnętrzna'!R33</f>
        <v>2.469204775526975</v>
      </c>
      <c r="S36" s="12">
        <f>'[3]syntetyka zewnętrzna'!S33</f>
        <v>4.2648529311326779</v>
      </c>
      <c r="T36" s="12">
        <f>'[3]syntetyka zewnętrzna'!T33</f>
        <v>10.530795224473026</v>
      </c>
      <c r="U36" s="15">
        <f>'[3]syntetyka zewnętrzna'!U33</f>
        <v>13</v>
      </c>
      <c r="V36" s="33"/>
      <c r="W36" s="33"/>
      <c r="X36" s="37" t="s">
        <v>1967</v>
      </c>
      <c r="Y36" s="38" t="s">
        <v>105</v>
      </c>
      <c r="Z36" s="39" t="s">
        <v>106</v>
      </c>
      <c r="AA36" s="40">
        <v>13</v>
      </c>
      <c r="AC36" s="45" t="str">
        <f>IFERROR(IF(VLOOKUP(Y36,'[4]CENNIK 2014.'!$C$5:$E$1163,2,FALSE)=Z36,AA36-VLOOKUP(Y36,'[4]CENNIK 2014.'!$C$5:$E$1163,3,FALSE),"INNA NAZWA BADANIA"),"")</f>
        <v>INNA NAZWA BADANIA</v>
      </c>
    </row>
    <row r="37" spans="3:29" ht="46.5" customHeight="1">
      <c r="C37" s="7">
        <f>'[3]syntetyka zewnętrzna'!C34</f>
        <v>29</v>
      </c>
      <c r="D37" s="7">
        <f>'[3]syntetyka zewnętrzna'!D34</f>
        <v>0</v>
      </c>
      <c r="E37" s="19" t="str">
        <f>'[3]syntetyka zewnętrzna'!E34</f>
        <v>Osmolalność (surowica / mocz)</v>
      </c>
      <c r="F37" s="7" t="str">
        <f>'[3]syntetyka zewnętrzna'!F34</f>
        <v>301-029</v>
      </c>
      <c r="G37" s="23">
        <f>'[3]syntetyka zewnętrzna'!G34</f>
        <v>9.6228000000000008E-2</v>
      </c>
      <c r="H37" s="23">
        <f>'[3]syntetyka zewnętrzna'!H34</f>
        <v>0.56999999999999995</v>
      </c>
      <c r="I37" s="23">
        <f>'[3]syntetyka zewnętrzna'!I34</f>
        <v>0</v>
      </c>
      <c r="J37" s="23">
        <f>'[3]syntetyka zewnętrzna'!J34</f>
        <v>2.3616409773352136</v>
      </c>
      <c r="K37" s="12">
        <f>'[3]syntetyka zewnętrzna'!K34</f>
        <v>3.0278689773352134</v>
      </c>
      <c r="L37" s="12">
        <f>'[3]syntetyka zewnętrzna'!L34</f>
        <v>0</v>
      </c>
      <c r="M37" s="12">
        <f>'[3]syntetyka zewnętrzna'!M34</f>
        <v>2.1005289767705166</v>
      </c>
      <c r="N37" s="12">
        <f>'[3]syntetyka zewnętrzna'!N34</f>
        <v>5.1283979541057301</v>
      </c>
      <c r="O37" s="12">
        <f>'[3]syntetyka zewnętrzna'!O34</f>
        <v>4.642471471379908</v>
      </c>
      <c r="P37" s="12">
        <f>'[3]syntetyka zewnętrzna'!P34</f>
        <v>0.10466978326554743</v>
      </c>
      <c r="Q37" s="12">
        <f>'[3]syntetyka zewnętrzna'!Q34</f>
        <v>3.1624703112453664E-3</v>
      </c>
      <c r="R37" s="12">
        <f>'[3]syntetyka zewnętrzna'!R34</f>
        <v>5.1315604244169757</v>
      </c>
      <c r="S37" s="12">
        <f>'[3]syntetyka zewnętrzna'!S34</f>
        <v>0.2</v>
      </c>
      <c r="T37" s="12">
        <f>'[3]syntetyka zewnętrzna'!T34</f>
        <v>1.0263120848833951</v>
      </c>
      <c r="U37" s="15">
        <f>'[3]syntetyka zewnętrzna'!U34</f>
        <v>6</v>
      </c>
      <c r="V37" s="33"/>
      <c r="W37" s="33"/>
      <c r="X37" s="37" t="s">
        <v>1968</v>
      </c>
      <c r="Y37" s="38" t="s">
        <v>107</v>
      </c>
      <c r="Z37" s="39" t="s">
        <v>108</v>
      </c>
      <c r="AA37" s="40">
        <v>6</v>
      </c>
      <c r="AC37" s="45">
        <f>IFERROR(IF(VLOOKUP(Y37,'[4]CENNIK 2014.'!$C$5:$E$1163,2,FALSE)=Z37,AA37-VLOOKUP(Y37,'[4]CENNIK 2014.'!$C$5:$E$1163,3,FALSE),"INNA NAZWA BADANIA"),"")</f>
        <v>0</v>
      </c>
    </row>
    <row r="38" spans="3:29" ht="46.5" customHeight="1">
      <c r="C38" s="7">
        <f>'[3]syntetyka zewnętrzna'!C35</f>
        <v>30</v>
      </c>
      <c r="D38" s="7" t="str">
        <f>'[3]syntetyka zewnętrzna'!D35</f>
        <v>N11</v>
      </c>
      <c r="E38" s="19" t="str">
        <f>'[3]syntetyka zewnętrzna'!E35</f>
        <v>Kwas mlekowy</v>
      </c>
      <c r="F38" s="7" t="str">
        <f>'[3]syntetyka zewnętrzna'!F35</f>
        <v>301-030</v>
      </c>
      <c r="G38" s="23">
        <f>'[3]syntetyka zewnętrzna'!G35</f>
        <v>1.8242280000000002</v>
      </c>
      <c r="H38" s="23">
        <f>'[3]syntetyka zewnętrzna'!H35</f>
        <v>0.82</v>
      </c>
      <c r="I38" s="23">
        <f>'[3]syntetyka zewnętrzna'!I35</f>
        <v>0</v>
      </c>
      <c r="J38" s="23">
        <f>'[3]syntetyka zewnętrzna'!J35</f>
        <v>1.1683880523376862</v>
      </c>
      <c r="K38" s="12">
        <f>'[3]syntetyka zewnętrzna'!K35</f>
        <v>3.8126160523376864</v>
      </c>
      <c r="L38" s="12">
        <f>'[3]syntetyka zewnętrzna'!L35</f>
        <v>0</v>
      </c>
      <c r="M38" s="12">
        <f>'[3]syntetyka zewnętrzna'!M35</f>
        <v>1.0392066294585727</v>
      </c>
      <c r="N38" s="12">
        <f>'[3]syntetyka zewnętrzna'!N35</f>
        <v>4.8518226817962589</v>
      </c>
      <c r="O38" s="12">
        <f>'[3]syntetyka zewnętrzna'!O35</f>
        <v>6.7794029192792138</v>
      </c>
      <c r="P38" s="12">
        <f>'[3]syntetyka zewnętrzna'!P35</f>
        <v>-0.28432890926150989</v>
      </c>
      <c r="Q38" s="12">
        <f>'[3]syntetyka zewnętrzna'!Q35</f>
        <v>1.5645868965658868E-3</v>
      </c>
      <c r="R38" s="12">
        <f>'[3]syntetyka zewnętrzna'!R35</f>
        <v>4.853387268692825</v>
      </c>
      <c r="S38" s="12">
        <f>'[3]syntetyka zewnętrzna'!S35</f>
        <v>3.5329166584156217</v>
      </c>
      <c r="T38" s="12">
        <f>'[3]syntetyka zewnętrzna'!T35</f>
        <v>17.146612731307176</v>
      </c>
      <c r="U38" s="15">
        <f>'[3]syntetyka zewnętrzna'!U35</f>
        <v>22</v>
      </c>
      <c r="V38" s="33"/>
      <c r="W38" s="33"/>
      <c r="X38" s="37" t="s">
        <v>1969</v>
      </c>
      <c r="Y38" s="38" t="s">
        <v>109</v>
      </c>
      <c r="Z38" s="39" t="s">
        <v>110</v>
      </c>
      <c r="AA38" s="40">
        <v>22</v>
      </c>
      <c r="AC38" s="45">
        <f>IFERROR(IF(VLOOKUP(Y38,'[4]CENNIK 2014.'!$C$5:$E$1163,2,FALSE)=Z38,AA38-VLOOKUP(Y38,'[4]CENNIK 2014.'!$C$5:$E$1163,3,FALSE),"INNA NAZWA BADANIA"),"")</f>
        <v>0</v>
      </c>
    </row>
    <row r="39" spans="3:29" ht="46.5" customHeight="1">
      <c r="C39" s="7">
        <f>'[3]syntetyka zewnętrzna'!C36</f>
        <v>31</v>
      </c>
      <c r="D39" s="7" t="str">
        <f>'[3]syntetyka zewnętrzna'!D36</f>
        <v>O59</v>
      </c>
      <c r="E39" s="19" t="str">
        <f>'[3]syntetyka zewnętrzna'!E36</f>
        <v>Troponina I</v>
      </c>
      <c r="F39" s="7" t="str">
        <f>'[3]syntetyka zewnętrzna'!F36</f>
        <v>301-031</v>
      </c>
      <c r="G39" s="23">
        <f>'[3]syntetyka zewnętrzna'!G36</f>
        <v>6.9006599999999993</v>
      </c>
      <c r="H39" s="23">
        <f>'[3]syntetyka zewnętrzna'!H36</f>
        <v>6.9999999999999993E-2</v>
      </c>
      <c r="I39" s="23">
        <f>'[3]syntetyka zewnętrzna'!I36</f>
        <v>0</v>
      </c>
      <c r="J39" s="23">
        <f>'[3]syntetyka zewnętrzna'!J36</f>
        <v>0.85586942912404773</v>
      </c>
      <c r="K39" s="12">
        <f>'[3]syntetyka zewnętrzna'!K36</f>
        <v>7.8265294291240473</v>
      </c>
      <c r="L39" s="12">
        <f>'[3]syntetyka zewnętrzna'!L36</f>
        <v>0</v>
      </c>
      <c r="M39" s="12">
        <f>'[3]syntetyka zewnętrzna'!M36</f>
        <v>0.76124125278163479</v>
      </c>
      <c r="N39" s="12">
        <f>'[3]syntetyka zewnętrzna'!N36</f>
        <v>8.5877706819056812</v>
      </c>
      <c r="O39" s="12">
        <f>'[3]syntetyka zewnętrzna'!O36</f>
        <v>9.3705796127766501</v>
      </c>
      <c r="P39" s="12">
        <f>'[3]syntetyka zewnętrzna'!P36</f>
        <v>-8.3539008601305753E-2</v>
      </c>
      <c r="Q39" s="12">
        <f>'[3]syntetyka zewnętrzna'!Q36</f>
        <v>1.1460936212926895E-3</v>
      </c>
      <c r="R39" s="12">
        <f>'[3]syntetyka zewnętrzna'!R36</f>
        <v>8.5889167755269735</v>
      </c>
      <c r="S39" s="12">
        <f>'[3]syntetyka zewnętrzna'!S36</f>
        <v>2.0271570536209751</v>
      </c>
      <c r="T39" s="12">
        <f>'[3]syntetyka zewnętrzna'!T36</f>
        <v>17.411083224473025</v>
      </c>
      <c r="U39" s="15">
        <f>'[3]syntetyka zewnętrzna'!U36</f>
        <v>26</v>
      </c>
      <c r="V39" s="33"/>
      <c r="W39" s="33"/>
      <c r="X39" s="37" t="s">
        <v>1970</v>
      </c>
      <c r="Y39" s="38" t="s">
        <v>111</v>
      </c>
      <c r="Z39" s="39" t="s">
        <v>112</v>
      </c>
      <c r="AA39" s="40">
        <v>26</v>
      </c>
      <c r="AC39" s="45">
        <f>IFERROR(IF(VLOOKUP(Y39,'[4]CENNIK 2014.'!$C$5:$E$1163,2,FALSE)=Z39,AA39-VLOOKUP(Y39,'[4]CENNIK 2014.'!$C$5:$E$1163,3,FALSE),"INNA NAZWA BADANIA"),"")</f>
        <v>0</v>
      </c>
    </row>
    <row r="40" spans="3:29" ht="46.5" customHeight="1">
      <c r="C40" s="7">
        <f>'[3]syntetyka zewnętrzna'!C37</f>
        <v>32</v>
      </c>
      <c r="D40" s="7" t="str">
        <f>'[3]syntetyka zewnętrzna'!D37</f>
        <v>O29</v>
      </c>
      <c r="E40" s="19" t="str">
        <f>'[3]syntetyka zewnętrzna'!E37</f>
        <v>Gazometria</v>
      </c>
      <c r="F40" s="7" t="str">
        <f>'[3]syntetyka zewnętrzna'!F37</f>
        <v>301-032</v>
      </c>
      <c r="G40" s="23">
        <f>'[3]syntetyka zewnętrzna'!G37</f>
        <v>10.775900000000002</v>
      </c>
      <c r="H40" s="23">
        <f>'[3]syntetyka zewnętrzna'!H37</f>
        <v>6.9999999999999993E-2</v>
      </c>
      <c r="I40" s="23">
        <f>'[3]syntetyka zewnętrzna'!I37</f>
        <v>0</v>
      </c>
      <c r="J40" s="23">
        <f>'[3]syntetyka zewnętrzna'!J37</f>
        <v>1.9190145809768671</v>
      </c>
      <c r="K40" s="12">
        <f>'[3]syntetyka zewnętrzna'!K37</f>
        <v>12.764914580976869</v>
      </c>
      <c r="L40" s="12">
        <f>'[3]syntetyka zewnętrzna'!L37</f>
        <v>0</v>
      </c>
      <c r="M40" s="12">
        <f>'[3]syntetyka zewnętrzna'!M37</f>
        <v>1.7068410367503901</v>
      </c>
      <c r="N40" s="12">
        <f>'[3]syntetyka zewnętrzna'!N37</f>
        <v>14.471755617727259</v>
      </c>
      <c r="O40" s="12">
        <f>'[3]syntetyka zewnętrzna'!O37</f>
        <v>14.252599398519695</v>
      </c>
      <c r="P40" s="12">
        <f>'[3]syntetyka zewnętrzna'!P37</f>
        <v>1.5376578901833585E-2</v>
      </c>
      <c r="Q40" s="12">
        <f>'[3]syntetyka zewnętrzna'!Q37</f>
        <v>2.5697498889243292E-3</v>
      </c>
      <c r="R40" s="12">
        <f>'[3]syntetyka zewnętrzna'!R37</f>
        <v>14.474325367616183</v>
      </c>
      <c r="S40" s="12">
        <f>'[3]syntetyka zewnętrzna'!S37</f>
        <v>1.0726354588601308</v>
      </c>
      <c r="T40" s="12">
        <f>'[3]syntetyka zewnętrzna'!T37</f>
        <v>15.525674632383815</v>
      </c>
      <c r="U40" s="15">
        <f>'[3]syntetyka zewnętrzna'!U37</f>
        <v>30</v>
      </c>
      <c r="V40" s="33"/>
      <c r="W40" s="33"/>
      <c r="X40" s="37" t="s">
        <v>1971</v>
      </c>
      <c r="Y40" s="38" t="s">
        <v>113</v>
      </c>
      <c r="Z40" s="39" t="s">
        <v>114</v>
      </c>
      <c r="AA40" s="40">
        <v>30</v>
      </c>
      <c r="AC40" s="45">
        <f>IFERROR(IF(VLOOKUP(Y40,'[4]CENNIK 2014.'!$C$5:$E$1163,2,FALSE)=Z40,AA40-VLOOKUP(Y40,'[4]CENNIK 2014.'!$C$5:$E$1163,3,FALSE),"INNA NAZWA BADANIA"),"")</f>
        <v>0</v>
      </c>
    </row>
    <row r="41" spans="3:29" ht="46.5" customHeight="1">
      <c r="C41" s="7">
        <f>'[3]syntetyka zewnętrzna'!C38</f>
        <v>33</v>
      </c>
      <c r="D41" s="7">
        <f>'[3]syntetyka zewnętrzna'!D38</f>
        <v>0</v>
      </c>
      <c r="E41" s="19" t="str">
        <f>'[3]syntetyka zewnętrzna'!E38</f>
        <v>Lipidogram Chol.+TGL+HDL+LDL</v>
      </c>
      <c r="F41" s="7" t="str">
        <f>'[3]syntetyka zewnętrzna'!F38</f>
        <v>301-033</v>
      </c>
      <c r="G41" s="23">
        <f>'[3]syntetyka zewnętrzna'!G38</f>
        <v>4.8354839999999992</v>
      </c>
      <c r="H41" s="23">
        <f>'[3]syntetyka zewnętrzna'!H38</f>
        <v>6.9999999999999993E-2</v>
      </c>
      <c r="I41" s="23">
        <f>'[3]syntetyka zewnętrzna'!I38</f>
        <v>0</v>
      </c>
      <c r="J41" s="23">
        <f>'[3]syntetyka zewnętrzna'!J38</f>
        <v>2.4827117686143141</v>
      </c>
      <c r="K41" s="12">
        <f>'[3]syntetyka zewnętrzna'!K38</f>
        <v>7.3881957686143132</v>
      </c>
      <c r="L41" s="12">
        <f>'[3]syntetyka zewnętrzna'!L38</f>
        <v>0</v>
      </c>
      <c r="M41" s="12">
        <f>'[3]syntetyka zewnętrzna'!M38</f>
        <v>2.2082137213032116</v>
      </c>
      <c r="N41" s="12">
        <f>'[3]syntetyka zewnętrzna'!N38</f>
        <v>9.5964094899175247</v>
      </c>
      <c r="O41" s="12">
        <f>'[3]syntetyka zewnętrzna'!O38</f>
        <v>8.2261080374929616</v>
      </c>
      <c r="P41" s="12">
        <f>'[3]syntetyka zewnętrzna'!P38</f>
        <v>0.16657955939540328</v>
      </c>
      <c r="Q41" s="12">
        <f>'[3]syntetyka zewnętrzna'!Q38</f>
        <v>3.3245960478216221E-3</v>
      </c>
      <c r="R41" s="12">
        <f>'[3]syntetyka zewnętrzna'!R38</f>
        <v>9.5997340859653466</v>
      </c>
      <c r="S41" s="12">
        <f>'[3]syntetyka zewnętrzna'!S38</f>
        <v>1.3958996982661867</v>
      </c>
      <c r="T41" s="12">
        <f>'[3]syntetyka zewnętrzna'!T38</f>
        <v>13.400265914034655</v>
      </c>
      <c r="U41" s="15">
        <f>'[3]syntetyka zewnętrzna'!U38</f>
        <v>23</v>
      </c>
      <c r="V41" s="33"/>
      <c r="W41" s="33"/>
      <c r="X41" s="37" t="s">
        <v>1972</v>
      </c>
      <c r="Y41" s="38" t="s">
        <v>115</v>
      </c>
      <c r="Z41" s="39" t="s">
        <v>116</v>
      </c>
      <c r="AA41" s="40">
        <v>23</v>
      </c>
      <c r="AC41" s="45">
        <f>IFERROR(IF(VLOOKUP(Y41,'[4]CENNIK 2014.'!$C$5:$E$1163,2,FALSE)=Z41,AA41-VLOOKUP(Y41,'[4]CENNIK 2014.'!$C$5:$E$1163,3,FALSE),"INNA NAZWA BADANIA"),"")</f>
        <v>0</v>
      </c>
    </row>
    <row r="42" spans="3:29" ht="46.5" customHeight="1">
      <c r="C42" s="7">
        <f>'[3]syntetyka zewnętrzna'!C39</f>
        <v>34</v>
      </c>
      <c r="D42" s="7" t="str">
        <f>'[3]syntetyka zewnętrzna'!D39</f>
        <v>L43</v>
      </c>
      <c r="E42" s="19" t="str">
        <f>'[3]syntetyka zewnętrzna'!E39</f>
        <v>Glukoza mały profil ( 2 oznaczenia)</v>
      </c>
      <c r="F42" s="7" t="str">
        <f>'[3]syntetyka zewnętrzna'!F39</f>
        <v>301-034</v>
      </c>
      <c r="G42" s="23">
        <f>'[3]syntetyka zewnętrzna'!G39</f>
        <v>0.31222800000000001</v>
      </c>
      <c r="H42" s="23">
        <f>'[3]syntetyka zewnętrzna'!H39</f>
        <v>6.9999999999999993E-2</v>
      </c>
      <c r="I42" s="23">
        <f>'[3]syntetyka zewnętrzna'!I39</f>
        <v>0</v>
      </c>
      <c r="J42" s="23">
        <f>'[3]syntetyka zewnętrzna'!J39</f>
        <v>1.7117388582480955</v>
      </c>
      <c r="K42" s="12">
        <f>'[3]syntetyka zewnętrzna'!K39</f>
        <v>2.0939668582480957</v>
      </c>
      <c r="L42" s="12">
        <f>'[3]syntetyka zewnętrzna'!L39</f>
        <v>0</v>
      </c>
      <c r="M42" s="12">
        <f>'[3]syntetyka zewnętrzna'!M39</f>
        <v>1.5224825055632696</v>
      </c>
      <c r="N42" s="12">
        <f>'[3]syntetyka zewnętrzna'!N39</f>
        <v>3.6164493638113653</v>
      </c>
      <c r="O42" s="12">
        <f>'[3]syntetyka zewnętrzna'!O39</f>
        <v>3.7259136255533019</v>
      </c>
      <c r="P42" s="12">
        <f>'[3]syntetyka zewnętrzna'!P39</f>
        <v>-2.9379173202299082E-2</v>
      </c>
      <c r="Q42" s="12">
        <f>'[3]syntetyka zewnętrzna'!Q39</f>
        <v>2.2921872425853791E-3</v>
      </c>
      <c r="R42" s="12">
        <f>'[3]syntetyka zewnętrzna'!R39</f>
        <v>3.6187415510539505</v>
      </c>
      <c r="S42" s="12">
        <f>'[3]syntetyka zewnętrzna'!S39</f>
        <v>2.0397307585550766</v>
      </c>
      <c r="T42" s="12">
        <f>'[3]syntetyka zewnętrzna'!T39</f>
        <v>7.3812584489460491</v>
      </c>
      <c r="U42" s="15">
        <f>'[3]syntetyka zewnętrzna'!U39</f>
        <v>11</v>
      </c>
      <c r="V42" s="33"/>
      <c r="W42" s="33"/>
      <c r="X42" s="37" t="s">
        <v>1973</v>
      </c>
      <c r="Y42" s="38" t="s">
        <v>117</v>
      </c>
      <c r="Z42" s="39" t="s">
        <v>118</v>
      </c>
      <c r="AA42" s="40">
        <v>11</v>
      </c>
      <c r="AC42" s="45">
        <f>IFERROR(IF(VLOOKUP(Y42,'[4]CENNIK 2014.'!$C$5:$E$1163,2,FALSE)=Z42,AA42-VLOOKUP(Y42,'[4]CENNIK 2014.'!$C$5:$E$1163,3,FALSE),"INNA NAZWA BADANIA"),"")</f>
        <v>0</v>
      </c>
    </row>
    <row r="43" spans="3:29" ht="46.5" customHeight="1">
      <c r="C43" s="7">
        <f>'[3]syntetyka zewnętrzna'!C40</f>
        <v>35</v>
      </c>
      <c r="D43" s="7" t="str">
        <f>'[3]syntetyka zewnętrzna'!D40</f>
        <v>O83</v>
      </c>
      <c r="E43" s="19" t="str">
        <f>'[3]syntetyka zewnętrzna'!E40</f>
        <v>Witamina B12</v>
      </c>
      <c r="F43" s="7" t="str">
        <f>'[3]syntetyka zewnętrzna'!F40</f>
        <v>301-035</v>
      </c>
      <c r="G43" s="23">
        <f>'[3]syntetyka zewnętrzna'!G40</f>
        <v>5.5878119999999987</v>
      </c>
      <c r="H43" s="23">
        <f>'[3]syntetyka zewnętrzna'!H40</f>
        <v>6.9999999999999993E-2</v>
      </c>
      <c r="I43" s="23">
        <f>'[3]syntetyka zewnętrzna'!I40</f>
        <v>0</v>
      </c>
      <c r="J43" s="23">
        <f>'[3]syntetyka zewnętrzna'!J40</f>
        <v>0.88428021305256033</v>
      </c>
      <c r="K43" s="12">
        <f>'[3]syntetyka zewnętrzna'!K40</f>
        <v>6.5420922130525589</v>
      </c>
      <c r="L43" s="12">
        <f>'[3]syntetyka zewnętrzna'!L40</f>
        <v>0</v>
      </c>
      <c r="M43" s="12">
        <f>'[3]syntetyka zewnętrzna'!M40</f>
        <v>0.78651083247953824</v>
      </c>
      <c r="N43" s="12">
        <f>'[3]syntetyka zewnętrzna'!N40</f>
        <v>7.3286030455320974</v>
      </c>
      <c r="O43" s="12">
        <f>'[3]syntetyka zewnętrzna'!O40</f>
        <v>7.8377231497314295</v>
      </c>
      <c r="P43" s="12">
        <f>'[3]syntetyka zewnętrzna'!P40</f>
        <v>-6.4957653450259695E-2</v>
      </c>
      <c r="Q43" s="12">
        <f>'[3]syntetyka zewnętrzna'!Q40</f>
        <v>1.1841384644993439E-3</v>
      </c>
      <c r="R43" s="12">
        <f>'[3]syntetyka zewnętrzna'!R40</f>
        <v>7.3297871839965971</v>
      </c>
      <c r="S43" s="12">
        <f>'[3]syntetyka zewnętrzna'!S40</f>
        <v>2.9564586627176301</v>
      </c>
      <c r="T43" s="12">
        <f>'[3]syntetyka zewnętrzna'!T40</f>
        <v>21.670212816003403</v>
      </c>
      <c r="U43" s="15">
        <f>'[3]syntetyka zewnętrzna'!U40</f>
        <v>29</v>
      </c>
      <c r="V43" s="33"/>
      <c r="W43" s="33"/>
      <c r="X43" s="37" t="s">
        <v>1974</v>
      </c>
      <c r="Y43" s="38" t="s">
        <v>119</v>
      </c>
      <c r="Z43" s="39" t="s">
        <v>120</v>
      </c>
      <c r="AA43" s="40">
        <v>29</v>
      </c>
      <c r="AC43" s="45">
        <f>IFERROR(IF(VLOOKUP(Y43,'[4]CENNIK 2014.'!$C$5:$E$1163,2,FALSE)=Z43,AA43-VLOOKUP(Y43,'[4]CENNIK 2014.'!$C$5:$E$1163,3,FALSE),"INNA NAZWA BADANIA"),"")</f>
        <v>0</v>
      </c>
    </row>
    <row r="44" spans="3:29" ht="46.5" customHeight="1">
      <c r="C44" s="7">
        <f>'[3]syntetyka zewnętrzna'!C41</f>
        <v>36</v>
      </c>
      <c r="D44" s="7" t="str">
        <f>'[3]syntetyka zewnętrzna'!D41</f>
        <v>M41</v>
      </c>
      <c r="E44" s="19" t="str">
        <f>'[3]syntetyka zewnętrzna'!E41</f>
        <v>Kwas foliowy</v>
      </c>
      <c r="F44" s="7" t="str">
        <f>'[3]syntetyka zewnętrzna'!F41</f>
        <v>301-036</v>
      </c>
      <c r="G44" s="23">
        <f>'[3]syntetyka zewnętrzna'!G41</f>
        <v>4.7503799999999998</v>
      </c>
      <c r="H44" s="23">
        <f>'[3]syntetyka zewnętrzna'!H41</f>
        <v>6.9999999999999993E-2</v>
      </c>
      <c r="I44" s="23">
        <f>'[3]syntetyka zewnętrzna'!I41</f>
        <v>0</v>
      </c>
      <c r="J44" s="23">
        <f>'[3]syntetyka zewnętrzna'!J41</f>
        <v>0.88428021305256033</v>
      </c>
      <c r="K44" s="12">
        <f>'[3]syntetyka zewnętrzna'!K41</f>
        <v>5.7046602130525601</v>
      </c>
      <c r="L44" s="12">
        <f>'[3]syntetyka zewnętrzna'!L41</f>
        <v>0</v>
      </c>
      <c r="M44" s="12">
        <f>'[3]syntetyka zewnętrzna'!M41</f>
        <v>0.78651083247953824</v>
      </c>
      <c r="N44" s="12">
        <f>'[3]syntetyka zewnętrzna'!N41</f>
        <v>6.4911710455320986</v>
      </c>
      <c r="O44" s="12">
        <f>'[3]syntetyka zewnętrzna'!O41</f>
        <v>7.6747231497314301</v>
      </c>
      <c r="P44" s="12">
        <f>'[3]syntetyka zewnętrzna'!P41</f>
        <v>-0.15421430598975402</v>
      </c>
      <c r="Q44" s="12">
        <f>'[3]syntetyka zewnętrzna'!Q41</f>
        <v>1.1841384644993439E-3</v>
      </c>
      <c r="R44" s="12">
        <f>'[3]syntetyka zewnętrzna'!R41</f>
        <v>6.4923551839965983</v>
      </c>
      <c r="S44" s="12">
        <f>'[3]syntetyka zewnętrzna'!S41</f>
        <v>4.2369285161429051</v>
      </c>
      <c r="T44" s="12">
        <f>'[3]syntetyka zewnętrzna'!T41</f>
        <v>27.507644816003406</v>
      </c>
      <c r="U44" s="15">
        <f>'[3]syntetyka zewnętrzna'!U41</f>
        <v>34</v>
      </c>
      <c r="V44" s="33"/>
      <c r="W44" s="33"/>
      <c r="X44" s="37" t="s">
        <v>1975</v>
      </c>
      <c r="Y44" s="38" t="s">
        <v>121</v>
      </c>
      <c r="Z44" s="39" t="s">
        <v>122</v>
      </c>
      <c r="AA44" s="40">
        <v>34</v>
      </c>
      <c r="AC44" s="45">
        <f>IFERROR(IF(VLOOKUP(Y44,'[4]CENNIK 2014.'!$C$5:$E$1163,2,FALSE)=Z44,AA44-VLOOKUP(Y44,'[4]CENNIK 2014.'!$C$5:$E$1163,3,FALSE),"INNA NAZWA BADANIA"),"")</f>
        <v>0</v>
      </c>
    </row>
    <row r="45" spans="3:29" ht="46.5" customHeight="1">
      <c r="C45" s="7">
        <f>'[3]syntetyka zewnętrzna'!C42</f>
        <v>37</v>
      </c>
      <c r="D45" s="7" t="str">
        <f>'[3]syntetyka zewnętrzna'!D42</f>
        <v>C55</v>
      </c>
      <c r="E45" s="19" t="str">
        <f>'[3]syntetyka zewnętrzna'!E42</f>
        <v>Morfologia z rozmazem (rozmaz 5-parametrowy)</v>
      </c>
      <c r="F45" s="7" t="str">
        <f>'[3]syntetyka zewnętrzna'!F42</f>
        <v>301-037</v>
      </c>
      <c r="G45" s="23">
        <f>'[3]syntetyka zewnętrzna'!G42</f>
        <v>1.694952</v>
      </c>
      <c r="H45" s="23">
        <f>'[3]syntetyka zewnętrzna'!H42</f>
        <v>6.9999999999999993E-2</v>
      </c>
      <c r="I45" s="23">
        <f>'[3]syntetyka zewnętrzna'!I42</f>
        <v>0</v>
      </c>
      <c r="J45" s="23">
        <f>'[3]syntetyka zewnętrzna'!J42</f>
        <v>0.88428021305256033</v>
      </c>
      <c r="K45" s="12">
        <f>'[3]syntetyka zewnętrzna'!K42</f>
        <v>2.6492322130525605</v>
      </c>
      <c r="L45" s="12">
        <f>'[3]syntetyka zewnętrzna'!L42</f>
        <v>0</v>
      </c>
      <c r="M45" s="12">
        <f>'[3]syntetyka zewnętrzna'!M42</f>
        <v>0.78651083247953824</v>
      </c>
      <c r="N45" s="12">
        <f>'[3]syntetyka zewnętrzna'!N42</f>
        <v>3.4357430455320985</v>
      </c>
      <c r="O45" s="12">
        <f>'[3]syntetyka zewnętrzna'!O42</f>
        <v>3.3568951497314292</v>
      </c>
      <c r="P45" s="12">
        <f>'[3]syntetyka zewnętrzna'!P42</f>
        <v>2.3488340351344485E-2</v>
      </c>
      <c r="Q45" s="12">
        <f>'[3]syntetyka zewnętrzna'!Q42</f>
        <v>1.1841384644993439E-3</v>
      </c>
      <c r="R45" s="12">
        <f>'[3]syntetyka zewnętrzna'!R42</f>
        <v>3.4369271839965978</v>
      </c>
      <c r="S45" s="12">
        <f>'[3]syntetyka zewnętrzna'!S42</f>
        <v>1.9095757531795001</v>
      </c>
      <c r="T45" s="12">
        <f>'[3]syntetyka zewnętrzna'!T42</f>
        <v>6.5630728160034018</v>
      </c>
      <c r="U45" s="15">
        <f>'[3]syntetyka zewnętrzna'!U42</f>
        <v>10</v>
      </c>
      <c r="V45" s="33"/>
      <c r="W45" s="33"/>
      <c r="X45" s="37" t="s">
        <v>1976</v>
      </c>
      <c r="Y45" s="38" t="s">
        <v>123</v>
      </c>
      <c r="Z45" s="39" t="s">
        <v>124</v>
      </c>
      <c r="AA45" s="40">
        <v>10</v>
      </c>
      <c r="AC45" s="45">
        <f>IFERROR(IF(VLOOKUP(Y45,'[4]CENNIK 2014.'!$C$5:$E$1163,2,FALSE)=Z45,AA45-VLOOKUP(Y45,'[4]CENNIK 2014.'!$C$5:$E$1163,3,FALSE),"INNA NAZWA BADANIA"),"")</f>
        <v>0</v>
      </c>
    </row>
    <row r="46" spans="3:29" ht="46.5" customHeight="1" outlineLevel="1">
      <c r="C46" s="7">
        <f>'[3]syntetyka zewnętrzna'!C43</f>
        <v>0</v>
      </c>
      <c r="D46" s="7">
        <f>'[3]syntetyka zewnętrzna'!D43</f>
        <v>0</v>
      </c>
      <c r="E46" s="31" t="s">
        <v>50</v>
      </c>
      <c r="F46" s="7">
        <f>'[3]syntetyka zewnętrzna'!F43</f>
        <v>0</v>
      </c>
      <c r="G46" s="23">
        <f>'[3]syntetyka zewnętrzna'!G43</f>
        <v>0</v>
      </c>
      <c r="H46" s="23">
        <f>'[3]syntetyka zewnętrzna'!H43</f>
        <v>0</v>
      </c>
      <c r="I46" s="23">
        <f>'[3]syntetyka zewnętrzna'!I43</f>
        <v>0</v>
      </c>
      <c r="J46" s="23">
        <f>'[3]syntetyka zewnętrzna'!J43</f>
        <v>0</v>
      </c>
      <c r="K46" s="12">
        <f>'[3]syntetyka zewnętrzna'!K43</f>
        <v>0</v>
      </c>
      <c r="L46" s="12">
        <f>'[3]syntetyka zewnętrzna'!L43</f>
        <v>0</v>
      </c>
      <c r="M46" s="12">
        <f>'[3]syntetyka zewnętrzna'!M43</f>
        <v>0</v>
      </c>
      <c r="N46" s="12">
        <f>'[3]syntetyka zewnętrzna'!N43</f>
        <v>0</v>
      </c>
      <c r="O46" s="12">
        <f>'[3]syntetyka zewnętrzna'!O43</f>
        <v>0</v>
      </c>
      <c r="P46" s="12">
        <f>'[3]syntetyka zewnętrzna'!P43</f>
        <v>0</v>
      </c>
      <c r="Q46" s="12">
        <f>'[3]syntetyka zewnętrzna'!Q43</f>
        <v>0</v>
      </c>
      <c r="R46" s="12">
        <f>'[3]syntetyka zewnętrzna'!R43</f>
        <v>0</v>
      </c>
      <c r="S46" s="12" t="e">
        <f>'[3]syntetyka zewnętrzna'!S43</f>
        <v>#DIV/0!</v>
      </c>
      <c r="T46" s="12">
        <f>'[3]syntetyka zewnętrzna'!T43</f>
        <v>0</v>
      </c>
      <c r="U46" s="15">
        <f>'[3]syntetyka zewnętrzna'!U43</f>
        <v>0</v>
      </c>
      <c r="V46" s="33"/>
      <c r="W46" s="33"/>
      <c r="X46" s="37"/>
      <c r="Y46" s="38">
        <v>0</v>
      </c>
      <c r="Z46" s="39" t="s">
        <v>125</v>
      </c>
      <c r="AA46" s="40">
        <v>0</v>
      </c>
      <c r="AC46" s="45" t="str">
        <f>IFERROR(IF(VLOOKUP(Y46,'[4]CENNIK 2014.'!$C$5:$E$1163,2,FALSE)=Z46,AA46-VLOOKUP(Y46,'[4]CENNIK 2014.'!$C$5:$E$1163,3,FALSE),"INNA NAZWA BADANIA"),"")</f>
        <v>INNA NAZWA BADANIA</v>
      </c>
    </row>
    <row r="47" spans="3:29" ht="46.5" customHeight="1">
      <c r="C47" s="7">
        <f>'[3]syntetyka zewnętrzna'!C44</f>
        <v>39</v>
      </c>
      <c r="D47" s="7" t="str">
        <f>'[3]syntetyka zewnętrzna'!D44</f>
        <v>C59</v>
      </c>
      <c r="E47" s="19" t="str">
        <f>'[3]syntetyka zewnętrzna'!E44</f>
        <v>OB</v>
      </c>
      <c r="F47" s="7" t="str">
        <f>'[3]syntetyka zewnętrzna'!F44</f>
        <v>301-039</v>
      </c>
      <c r="G47" s="23">
        <f>'[3]syntetyka zewnętrzna'!G44</f>
        <v>0</v>
      </c>
      <c r="H47" s="23">
        <f>'[3]syntetyka zewnętrzna'!H44</f>
        <v>6.9999999999999993E-2</v>
      </c>
      <c r="I47" s="23">
        <f>'[3]syntetyka zewnętrzna'!I44</f>
        <v>0</v>
      </c>
      <c r="J47" s="23">
        <f>'[3]syntetyka zewnętrzna'!J44</f>
        <v>1.1683880523376862</v>
      </c>
      <c r="K47" s="12">
        <f>'[3]syntetyka zewnętrzna'!K44</f>
        <v>1.2383880523376862</v>
      </c>
      <c r="L47" s="12">
        <f>'[3]syntetyka zewnętrzna'!L44</f>
        <v>0</v>
      </c>
      <c r="M47" s="12">
        <f>'[3]syntetyka zewnętrzna'!M44</f>
        <v>1.0392066294585727</v>
      </c>
      <c r="N47" s="12">
        <f>'[3]syntetyka zewnętrzna'!N44</f>
        <v>2.2775946817962591</v>
      </c>
      <c r="O47" s="12">
        <f>'[3]syntetyka zewnętrzna'!O44</f>
        <v>2.1343785192792137</v>
      </c>
      <c r="P47" s="12">
        <f>'[3]syntetyka zewnętrzna'!P44</f>
        <v>6.7099701961679192E-2</v>
      </c>
      <c r="Q47" s="12">
        <f>'[3]syntetyka zewnętrzna'!Q44</f>
        <v>1.5645868965658868E-3</v>
      </c>
      <c r="R47" s="12">
        <f>'[3]syntetyka zewnętrzna'!R44</f>
        <v>2.2791592686928248</v>
      </c>
      <c r="S47" s="12">
        <f>'[3]syntetyka zewnętrzna'!S44</f>
        <v>1.6325496784791189</v>
      </c>
      <c r="T47" s="12">
        <f>'[3]syntetyka zewnętrzna'!T44</f>
        <v>3.7208407313071747</v>
      </c>
      <c r="U47" s="15">
        <f>'[3]syntetyka zewnętrzna'!U44</f>
        <v>6</v>
      </c>
      <c r="V47" s="33"/>
      <c r="W47" s="33"/>
      <c r="X47" s="37" t="s">
        <v>1977</v>
      </c>
      <c r="Y47" s="38" t="s">
        <v>126</v>
      </c>
      <c r="Z47" s="39" t="s">
        <v>127</v>
      </c>
      <c r="AA47" s="40">
        <v>6</v>
      </c>
      <c r="AC47" s="45">
        <f>IFERROR(IF(VLOOKUP(Y47,'[4]CENNIK 2014.'!$C$5:$E$1163,2,FALSE)=Z47,AA47-VLOOKUP(Y47,'[4]CENNIK 2014.'!$C$5:$E$1163,3,FALSE),"INNA NAZWA BADANIA"),"")</f>
        <v>0</v>
      </c>
    </row>
    <row r="48" spans="3:29" ht="46.5" customHeight="1">
      <c r="C48" s="7">
        <f>'[3]syntetyka zewnętrzna'!C45</f>
        <v>40</v>
      </c>
      <c r="D48" s="7" t="str">
        <f>'[3]syntetyka zewnętrzna'!D45</f>
        <v>C69</v>
      </c>
      <c r="E48" s="19" t="str">
        <f>'[3]syntetyka zewnętrzna'!E45</f>
        <v>Retikulocyty</v>
      </c>
      <c r="F48" s="7" t="str">
        <f>'[3]syntetyka zewnętrzna'!F45</f>
        <v>301-040</v>
      </c>
      <c r="G48" s="23">
        <f>'[3]syntetyka zewnętrzna'!G45</f>
        <v>5.4209519999999998</v>
      </c>
      <c r="H48" s="23">
        <f>'[3]syntetyka zewnętrzna'!H45</f>
        <v>6.9999999999999993E-2</v>
      </c>
      <c r="I48" s="23">
        <f>'[3]syntetyka zewnętrzna'!I45</f>
        <v>0</v>
      </c>
      <c r="J48" s="23">
        <f>'[3]syntetyka zewnętrzna'!J45</f>
        <v>0.85586942912404773</v>
      </c>
      <c r="K48" s="12">
        <f>'[3]syntetyka zewnętrzna'!K45</f>
        <v>6.3468214291240477</v>
      </c>
      <c r="L48" s="12">
        <f>'[3]syntetyka zewnętrzna'!L45</f>
        <v>0</v>
      </c>
      <c r="M48" s="12">
        <f>'[3]syntetyka zewnętrzna'!M45</f>
        <v>0.76124125278163479</v>
      </c>
      <c r="N48" s="12">
        <f>'[3]syntetyka zewnętrzna'!N45</f>
        <v>7.1080626819056825</v>
      </c>
      <c r="O48" s="12">
        <f>'[3]syntetyka zewnętrzna'!O45</f>
        <v>7.0356516127766513</v>
      </c>
      <c r="P48" s="12">
        <f>'[3]syntetyka zewnętrzna'!P45</f>
        <v>1.0292020286725627E-2</v>
      </c>
      <c r="Q48" s="12">
        <f>'[3]syntetyka zewnętrzna'!Q45</f>
        <v>1.1460936212926895E-3</v>
      </c>
      <c r="R48" s="12">
        <f>'[3]syntetyka zewnętrzna'!R45</f>
        <v>7.1092087755269748</v>
      </c>
      <c r="S48" s="12">
        <f>'[3]syntetyka zewnętrzna'!S45</f>
        <v>0.82861418344495963</v>
      </c>
      <c r="T48" s="12">
        <f>'[3]syntetyka zewnętrzna'!T45</f>
        <v>5.8907912244730252</v>
      </c>
      <c r="U48" s="15">
        <f>'[3]syntetyka zewnętrzna'!U45</f>
        <v>13</v>
      </c>
      <c r="V48" s="33"/>
      <c r="W48" s="33"/>
      <c r="X48" s="37" t="s">
        <v>1978</v>
      </c>
      <c r="Y48" s="38" t="s">
        <v>128</v>
      </c>
      <c r="Z48" s="39" t="s">
        <v>129</v>
      </c>
      <c r="AA48" s="40">
        <v>13</v>
      </c>
      <c r="AC48" s="45">
        <f>IFERROR(IF(VLOOKUP(Y48,'[4]CENNIK 2014.'!$C$5:$E$1163,2,FALSE)=Z48,AA48-VLOOKUP(Y48,'[4]CENNIK 2014.'!$C$5:$E$1163,3,FALSE),"INNA NAZWA BADANIA"),"")</f>
        <v>0</v>
      </c>
    </row>
    <row r="49" spans="3:29" ht="46.5" customHeight="1">
      <c r="C49" s="7">
        <f>'[3]syntetyka zewnętrzna'!C46</f>
        <v>41</v>
      </c>
      <c r="D49" s="7" t="str">
        <f>'[3]syntetyka zewnętrzna'!D46</f>
        <v>C32</v>
      </c>
      <c r="E49" s="19" t="str">
        <f>'[3]syntetyka zewnętrzna'!E46</f>
        <v>Ocena rozmazu krwi obwodowej</v>
      </c>
      <c r="F49" s="7" t="str">
        <f>'[3]syntetyka zewnętrzna'!F46</f>
        <v>301-041</v>
      </c>
      <c r="G49" s="23">
        <f>'[3]syntetyka zewnętrzna'!G46</f>
        <v>0.879</v>
      </c>
      <c r="H49" s="23">
        <f>'[3]syntetyka zewnętrzna'!H46</f>
        <v>0</v>
      </c>
      <c r="I49" s="23">
        <f>'[3]syntetyka zewnętrzna'!I46</f>
        <v>0</v>
      </c>
      <c r="J49" s="23">
        <f>'[3]syntetyka zewnętrzna'!J46</f>
        <v>8.7621581085108531</v>
      </c>
      <c r="K49" s="12">
        <f>'[3]syntetyka zewnętrzna'!K46</f>
        <v>9.6411581085108526</v>
      </c>
      <c r="L49" s="12">
        <f>'[3]syntetyka zewnętrzna'!L46</f>
        <v>0</v>
      </c>
      <c r="M49" s="12">
        <f>'[3]syntetyka zewnętrzna'!M46</f>
        <v>7.7933806122975913</v>
      </c>
      <c r="N49" s="12">
        <f>'[3]syntetyka zewnętrzna'!N46</f>
        <v>17.434538720808444</v>
      </c>
      <c r="O49" s="12">
        <f>'[3]syntetyka zewnętrzna'!O46</f>
        <v>17.331839454758331</v>
      </c>
      <c r="P49" s="12">
        <f>'[3]syntetyka zewnętrzna'!P46</f>
        <v>5.9254683450184848E-3</v>
      </c>
      <c r="Q49" s="12">
        <f>'[3]syntetyka zewnętrzna'!Q46</f>
        <v>1.1733394341704902E-2</v>
      </c>
      <c r="R49" s="12">
        <f>'[3]syntetyka zewnętrzna'!R46</f>
        <v>17.446272115150148</v>
      </c>
      <c r="S49" s="12">
        <f>'[3]syntetyka zewnętrzna'!S46</f>
        <v>0.26101437916329678</v>
      </c>
      <c r="T49" s="12">
        <f>'[3]syntetyka zewnętrzna'!T46</f>
        <v>4.5537278848498524</v>
      </c>
      <c r="U49" s="15">
        <f>'[3]syntetyka zewnętrzna'!U46</f>
        <v>22</v>
      </c>
      <c r="V49" s="33"/>
      <c r="W49" s="33"/>
      <c r="X49" s="37" t="s">
        <v>1979</v>
      </c>
      <c r="Y49" s="38" t="s">
        <v>130</v>
      </c>
      <c r="Z49" s="39" t="s">
        <v>131</v>
      </c>
      <c r="AA49" s="40">
        <v>22</v>
      </c>
      <c r="AC49" s="45">
        <f>IFERROR(IF(VLOOKUP(Y49,'[4]CENNIK 2014.'!$C$5:$E$1163,2,FALSE)=Z49,AA49-VLOOKUP(Y49,'[4]CENNIK 2014.'!$C$5:$E$1163,3,FALSE),"INNA NAZWA BADANIA"),"")</f>
        <v>0</v>
      </c>
    </row>
    <row r="50" spans="3:29" ht="46.5" customHeight="1">
      <c r="C50" s="7">
        <f>'[3]syntetyka zewnętrzna'!C47</f>
        <v>42</v>
      </c>
      <c r="D50" s="7" t="str">
        <f>'[3]syntetyka zewnętrzna'!D47</f>
        <v>C51</v>
      </c>
      <c r="E50" s="19" t="str">
        <f>'[3]syntetyka zewnętrzna'!E47</f>
        <v>Ocena rozmazu szpiku (mielogram)</v>
      </c>
      <c r="F50" s="7" t="str">
        <f>'[3]syntetyka zewnętrzna'!F47</f>
        <v>301-042</v>
      </c>
      <c r="G50" s="23">
        <f>'[3]syntetyka zewnętrzna'!G47</f>
        <v>0.879</v>
      </c>
      <c r="H50" s="23">
        <f>'[3]syntetyka zewnętrzna'!H47</f>
        <v>0</v>
      </c>
      <c r="I50" s="23">
        <f>'[3]syntetyka zewnętrzna'!I47</f>
        <v>0</v>
      </c>
      <c r="J50" s="23">
        <f>'[3]syntetyka zewnętrzna'!J47</f>
        <v>41.537927828273261</v>
      </c>
      <c r="K50" s="12">
        <f>'[3]syntetyka zewnętrzna'!K47</f>
        <v>42.416927828273259</v>
      </c>
      <c r="L50" s="12">
        <f>'[3]syntetyka zewnętrzna'!L47</f>
        <v>0</v>
      </c>
      <c r="M50" s="12">
        <f>'[3]syntetyka zewnętrzna'!M47</f>
        <v>36.945336685655683</v>
      </c>
      <c r="N50" s="12">
        <f>'[3]syntetyka zewnętrzna'!N47</f>
        <v>79.362264513928949</v>
      </c>
      <c r="O50" s="12">
        <f>'[3]syntetyka zewnętrzna'!O47</f>
        <v>79.363714317409375</v>
      </c>
      <c r="P50" s="12">
        <f>'[3]syntetyka zewnętrzna'!P47</f>
        <v>-1.8267838052889549E-5</v>
      </c>
      <c r="Q50" s="12">
        <f>'[3]syntetyka zewnętrzna'!Q47</f>
        <v>5.5623384251992168E-2</v>
      </c>
      <c r="R50" s="12">
        <f>'[3]syntetyka zewnętrzna'!R47</f>
        <v>79.417887898180936</v>
      </c>
      <c r="S50" s="12">
        <f>'[3]syntetyka zewnętrzna'!S47</f>
        <v>0.2</v>
      </c>
      <c r="T50" s="12">
        <f>'[3]syntetyka zewnętrzna'!T47</f>
        <v>15.883577579636189</v>
      </c>
      <c r="U50" s="15">
        <f>'[3]syntetyka zewnętrzna'!U47</f>
        <v>95</v>
      </c>
      <c r="V50" s="33"/>
      <c r="W50" s="33"/>
      <c r="X50" s="37" t="s">
        <v>1980</v>
      </c>
      <c r="Y50" s="38" t="s">
        <v>132</v>
      </c>
      <c r="Z50" s="39" t="s">
        <v>133</v>
      </c>
      <c r="AA50" s="40">
        <v>95</v>
      </c>
      <c r="AC50" s="45">
        <f>IFERROR(IF(VLOOKUP(Y50,'[4]CENNIK 2014.'!$C$5:$E$1163,2,FALSE)=Z50,AA50-VLOOKUP(Y50,'[4]CENNIK 2014.'!$C$5:$E$1163,3,FALSE),"INNA NAZWA BADANIA"),"")</f>
        <v>10</v>
      </c>
    </row>
    <row r="51" spans="3:29" ht="46.5" customHeight="1">
      <c r="C51" s="7">
        <f>'[3]syntetyka zewnętrzna'!C48</f>
        <v>43</v>
      </c>
      <c r="D51" s="7" t="str">
        <f>'[3]syntetyka zewnętrzna'!D48</f>
        <v>G15</v>
      </c>
      <c r="E51" s="19" t="str">
        <f>'[3]syntetyka zewnętrzna'!E48</f>
        <v>Czas krwawienia</v>
      </c>
      <c r="F51" s="7" t="str">
        <f>'[3]syntetyka zewnętrzna'!F48</f>
        <v>301-043</v>
      </c>
      <c r="G51" s="23">
        <f>'[3]syntetyka zewnętrzna'!G48</f>
        <v>0</v>
      </c>
      <c r="H51" s="23">
        <f>'[3]syntetyka zewnętrzna'!H48</f>
        <v>0.12</v>
      </c>
      <c r="I51" s="23">
        <f>'[3]syntetyka zewnętrzna'!I48</f>
        <v>0</v>
      </c>
      <c r="J51" s="23">
        <f>'[3]syntetyka zewnętrzna'!J48</f>
        <v>3.1276105359965864</v>
      </c>
      <c r="K51" s="12">
        <f>'[3]syntetyka zewnętrzna'!K48</f>
        <v>3.2476105359965866</v>
      </c>
      <c r="L51" s="12">
        <f>'[3]syntetyka zewnętrzna'!L48</f>
        <v>0</v>
      </c>
      <c r="M51" s="12">
        <f>'[3]syntetyka zewnętrzna'!M48</f>
        <v>2.7818100303825721</v>
      </c>
      <c r="N51" s="12">
        <f>'[3]syntetyka zewnętrzna'!N48</f>
        <v>6.0294205663791587</v>
      </c>
      <c r="O51" s="12">
        <f>'[3]syntetyka zewnętrzna'!O48</f>
        <v>5.6970036635019969</v>
      </c>
      <c r="P51" s="12">
        <f>'[3]syntetyka zewnętrzna'!P48</f>
        <v>5.8349427613466238E-2</v>
      </c>
      <c r="Q51" s="12">
        <f>'[3]syntetyka zewnętrzna'!Q48</f>
        <v>4.1881791348268417E-3</v>
      </c>
      <c r="R51" s="12">
        <f>'[3]syntetyka zewnętrzna'!R48</f>
        <v>6.0336087455139857</v>
      </c>
      <c r="S51" s="12">
        <f>'[3]syntetyka zewnętrzna'!S48</f>
        <v>0.6573829066120741</v>
      </c>
      <c r="T51" s="12">
        <f>'[3]syntetyka zewnętrzna'!T48</f>
        <v>3.9663912544860143</v>
      </c>
      <c r="U51" s="15">
        <f>'[3]syntetyka zewnętrzna'!U48</f>
        <v>10</v>
      </c>
      <c r="V51" s="33"/>
      <c r="W51" s="33"/>
      <c r="X51" s="37" t="s">
        <v>1981</v>
      </c>
      <c r="Y51" s="38" t="s">
        <v>134</v>
      </c>
      <c r="Z51" s="39" t="s">
        <v>135</v>
      </c>
      <c r="AA51" s="40">
        <v>10</v>
      </c>
      <c r="AC51" s="45">
        <f>IFERROR(IF(VLOOKUP(Y51,'[4]CENNIK 2014.'!$C$5:$E$1163,2,FALSE)=Z51,AA51-VLOOKUP(Y51,'[4]CENNIK 2014.'!$C$5:$E$1163,3,FALSE),"INNA NAZWA BADANIA"),"")</f>
        <v>0</v>
      </c>
    </row>
    <row r="52" spans="3:29" ht="46.5" customHeight="1">
      <c r="C52" s="7">
        <f>'[3]syntetyka zewnętrzna'!C49</f>
        <v>44</v>
      </c>
      <c r="D52" s="7" t="str">
        <f>'[3]syntetyka zewnętrzna'!D49</f>
        <v>G21</v>
      </c>
      <c r="E52" s="19" t="str">
        <f>'[3]syntetyka zewnętrzna'!E49</f>
        <v>Czas protrombinowy, wskaźnik INR</v>
      </c>
      <c r="F52" s="7" t="str">
        <f>'[3]syntetyka zewnętrzna'!F49</f>
        <v>301-044</v>
      </c>
      <c r="G52" s="23">
        <f>'[3]syntetyka zewnętrzna'!G49</f>
        <v>0.74590199999999995</v>
      </c>
      <c r="H52" s="23">
        <f>'[3]syntetyka zewnętrzna'!H49</f>
        <v>6.9999999999999993E-2</v>
      </c>
      <c r="I52" s="23">
        <f>'[3]syntetyka zewnętrzna'!I49</f>
        <v>0</v>
      </c>
      <c r="J52" s="23">
        <f>'[3]syntetyka zewnętrzna'!J49</f>
        <v>0.85586942912404773</v>
      </c>
      <c r="K52" s="12">
        <f>'[3]syntetyka zewnętrzna'!K49</f>
        <v>1.6717714291240475</v>
      </c>
      <c r="L52" s="12">
        <f>'[3]syntetyka zewnętrzna'!L49</f>
        <v>0</v>
      </c>
      <c r="M52" s="12">
        <f>'[3]syntetyka zewnętrzna'!M49</f>
        <v>0.76124125278163479</v>
      </c>
      <c r="N52" s="12">
        <f>'[3]syntetyka zewnętrzna'!N49</f>
        <v>2.4330126819056823</v>
      </c>
      <c r="O52" s="12">
        <f>'[3]syntetyka zewnętrzna'!O49</f>
        <v>4.8644196127766506</v>
      </c>
      <c r="P52" s="12">
        <f>'[3]syntetyka zewnętrzna'!P49</f>
        <v>-0.49983494937088729</v>
      </c>
      <c r="Q52" s="12">
        <f>'[3]syntetyka zewnętrzna'!Q49</f>
        <v>1.1460936212926895E-3</v>
      </c>
      <c r="R52" s="12">
        <f>'[3]syntetyka zewnętrzna'!R49</f>
        <v>2.4341587755269751</v>
      </c>
      <c r="S52" s="12">
        <f>'[3]syntetyka zewnętrzna'!S49</f>
        <v>3.1081954474539497</v>
      </c>
      <c r="T52" s="12">
        <f>'[3]syntetyka zewnętrzna'!T49</f>
        <v>7.5658412244730249</v>
      </c>
      <c r="U52" s="15">
        <f>'[3]syntetyka zewnętrzna'!U49</f>
        <v>10</v>
      </c>
      <c r="V52" s="33"/>
      <c r="W52" s="33"/>
      <c r="X52" s="37" t="s">
        <v>1982</v>
      </c>
      <c r="Y52" s="38" t="s">
        <v>136</v>
      </c>
      <c r="Z52" s="39" t="s">
        <v>137</v>
      </c>
      <c r="AA52" s="40">
        <v>10</v>
      </c>
      <c r="AC52" s="45">
        <f>IFERROR(IF(VLOOKUP(Y52,'[4]CENNIK 2014.'!$C$5:$E$1163,2,FALSE)=Z52,AA52-VLOOKUP(Y52,'[4]CENNIK 2014.'!$C$5:$E$1163,3,FALSE),"INNA NAZWA BADANIA"),"")</f>
        <v>0</v>
      </c>
    </row>
    <row r="53" spans="3:29" ht="46.5" customHeight="1">
      <c r="C53" s="7">
        <f>'[3]syntetyka zewnętrzna'!C50</f>
        <v>45</v>
      </c>
      <c r="D53" s="7" t="str">
        <f>'[3]syntetyka zewnętrzna'!D50</f>
        <v>G11</v>
      </c>
      <c r="E53" s="19" t="str">
        <f>'[3]syntetyka zewnętrzna'!E50</f>
        <v>Czas APTT</v>
      </c>
      <c r="F53" s="7" t="str">
        <f>'[3]syntetyka zewnętrzna'!F50</f>
        <v>301-045</v>
      </c>
      <c r="G53" s="23">
        <f>'[3]syntetyka zewnętrzna'!G50</f>
        <v>1.256958</v>
      </c>
      <c r="H53" s="23">
        <f>'[3]syntetyka zewnętrzna'!H50</f>
        <v>6.9999999999999993E-2</v>
      </c>
      <c r="I53" s="23">
        <f>'[3]syntetyka zewnętrzna'!I50</f>
        <v>0</v>
      </c>
      <c r="J53" s="23">
        <f>'[3]syntetyka zewnętrzna'!J50</f>
        <v>0.85586942912404773</v>
      </c>
      <c r="K53" s="12">
        <f>'[3]syntetyka zewnętrzna'!K50</f>
        <v>2.1828274291240479</v>
      </c>
      <c r="L53" s="12">
        <f>'[3]syntetyka zewnętrzna'!L50</f>
        <v>0</v>
      </c>
      <c r="M53" s="12">
        <f>'[3]syntetyka zewnętrzna'!M50</f>
        <v>0.76124125278163479</v>
      </c>
      <c r="N53" s="12">
        <f>'[3]syntetyka zewnętrzna'!N50</f>
        <v>2.9440686819056827</v>
      </c>
      <c r="O53" s="12">
        <f>'[3]syntetyka zewnętrzna'!O50</f>
        <v>5.0188596127766507</v>
      </c>
      <c r="P53" s="12">
        <f>'[3]syntetyka zewnętrzna'!P50</f>
        <v>-0.41339887762333799</v>
      </c>
      <c r="Q53" s="12">
        <f>'[3]syntetyka zewnętrzna'!Q50</f>
        <v>1.1460936212926895E-3</v>
      </c>
      <c r="R53" s="12">
        <f>'[3]syntetyka zewnętrzna'!R50</f>
        <v>2.9452147755269755</v>
      </c>
      <c r="S53" s="12">
        <f>'[3]syntetyka zewnętrzna'!S50</f>
        <v>2.3953381203619486</v>
      </c>
      <c r="T53" s="12">
        <f>'[3]syntetyka zewnętrzna'!T50</f>
        <v>7.054785224473024</v>
      </c>
      <c r="U53" s="15">
        <f>'[3]syntetyka zewnętrzna'!U50</f>
        <v>10</v>
      </c>
      <c r="V53" s="33"/>
      <c r="W53" s="33"/>
      <c r="X53" s="37" t="s">
        <v>1983</v>
      </c>
      <c r="Y53" s="38" t="s">
        <v>138</v>
      </c>
      <c r="Z53" s="39" t="s">
        <v>139</v>
      </c>
      <c r="AA53" s="40">
        <v>10</v>
      </c>
      <c r="AC53" s="45">
        <f>IFERROR(IF(VLOOKUP(Y53,'[4]CENNIK 2014.'!$C$5:$E$1163,2,FALSE)=Z53,AA53-VLOOKUP(Y53,'[4]CENNIK 2014.'!$C$5:$E$1163,3,FALSE),"INNA NAZWA BADANIA"),"")</f>
        <v>0</v>
      </c>
    </row>
    <row r="54" spans="3:29" ht="46.5" customHeight="1" outlineLevel="1">
      <c r="C54" s="7"/>
      <c r="D54" s="7"/>
      <c r="E54" s="31" t="s">
        <v>50</v>
      </c>
      <c r="F54" s="7" t="str">
        <f>'[3]syntetyka zewnętrzna'!F51</f>
        <v>301-046</v>
      </c>
      <c r="G54" s="23"/>
      <c r="H54" s="23"/>
      <c r="I54" s="23"/>
      <c r="J54" s="23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5"/>
      <c r="V54" s="33"/>
      <c r="W54" s="33"/>
      <c r="X54" s="37"/>
      <c r="Y54" s="38" t="s">
        <v>140</v>
      </c>
      <c r="Z54" s="39" t="s">
        <v>125</v>
      </c>
      <c r="AA54" s="40">
        <v>0</v>
      </c>
      <c r="AC54" s="45" t="str">
        <f>IFERROR(IF(VLOOKUP(Y54,'[4]CENNIK 2014.'!$C$5:$E$1163,2,FALSE)=Z54,AA54-VLOOKUP(Y54,'[4]CENNIK 2014.'!$C$5:$E$1163,3,FALSE),"INNA NAZWA BADANIA"),"")</f>
        <v>INNA NAZWA BADANIA</v>
      </c>
    </row>
    <row r="55" spans="3:29" ht="46.5" customHeight="1">
      <c r="C55" s="7">
        <f>'[3]syntetyka zewnętrzna'!C52</f>
        <v>47</v>
      </c>
      <c r="D55" s="7" t="str">
        <f>'[3]syntetyka zewnętrzna'!D52</f>
        <v>G53</v>
      </c>
      <c r="E55" s="19" t="str">
        <f>'[3]syntetyka zewnętrzna'!E52</f>
        <v>Fibrynogen</v>
      </c>
      <c r="F55" s="7" t="str">
        <f>'[3]syntetyka zewnętrzna'!F52</f>
        <v>301-047</v>
      </c>
      <c r="G55" s="23">
        <f>'[3]syntetyka zewnętrzna'!G52</f>
        <v>0.935118</v>
      </c>
      <c r="H55" s="23">
        <f>'[3]syntetyka zewnętrzna'!H52</f>
        <v>6.9999999999999993E-2</v>
      </c>
      <c r="I55" s="23">
        <f>'[3]syntetyka zewnętrzna'!I52</f>
        <v>0</v>
      </c>
      <c r="J55" s="23">
        <f>'[3]syntetyka zewnętrzna'!J52</f>
        <v>0.85586942912404773</v>
      </c>
      <c r="K55" s="12">
        <f>'[3]syntetyka zewnętrzna'!K52</f>
        <v>1.8609874291240476</v>
      </c>
      <c r="L55" s="12">
        <f>'[3]syntetyka zewnętrzna'!L52</f>
        <v>0</v>
      </c>
      <c r="M55" s="12">
        <f>'[3]syntetyka zewnętrzna'!M52</f>
        <v>0.76124125278163479</v>
      </c>
      <c r="N55" s="12">
        <f>'[3]syntetyka zewnętrzna'!N52</f>
        <v>2.6222286819056824</v>
      </c>
      <c r="O55" s="12">
        <f>'[3]syntetyka zewnętrzna'!O52</f>
        <v>6.0064116127766516</v>
      </c>
      <c r="P55" s="12">
        <f>'[3]syntetyka zewnętrzna'!P52</f>
        <v>-0.56342840768225755</v>
      </c>
      <c r="Q55" s="12">
        <f>'[3]syntetyka zewnętrzna'!Q52</f>
        <v>1.1460936212926895E-3</v>
      </c>
      <c r="R55" s="12">
        <f>'[3]syntetyka zewnętrzna'!R52</f>
        <v>2.6233747755269752</v>
      </c>
      <c r="S55" s="12">
        <f>'[3]syntetyka zewnętrzna'!S52</f>
        <v>2.8118838731272136</v>
      </c>
      <c r="T55" s="12">
        <f>'[3]syntetyka zewnętrzna'!T52</f>
        <v>7.3766252244730257</v>
      </c>
      <c r="U55" s="15">
        <f>'[3]syntetyka zewnętrzna'!U52</f>
        <v>10</v>
      </c>
      <c r="V55" s="33"/>
      <c r="W55" s="33"/>
      <c r="X55" s="37" t="s">
        <v>1984</v>
      </c>
      <c r="Y55" s="38" t="s">
        <v>141</v>
      </c>
      <c r="Z55" s="39" t="s">
        <v>142</v>
      </c>
      <c r="AA55" s="40">
        <v>10</v>
      </c>
      <c r="AC55" s="45">
        <f>IFERROR(IF(VLOOKUP(Y55,'[4]CENNIK 2014.'!$C$5:$E$1163,2,FALSE)=Z55,AA55-VLOOKUP(Y55,'[4]CENNIK 2014.'!$C$5:$E$1163,3,FALSE),"INNA NAZWA BADANIA"),"")</f>
        <v>0</v>
      </c>
    </row>
    <row r="56" spans="3:29" ht="46.5" customHeight="1">
      <c r="C56" s="7">
        <f>'[3]syntetyka zewnętrzna'!C53</f>
        <v>48</v>
      </c>
      <c r="D56" s="7" t="str">
        <f>'[3]syntetyka zewnętrzna'!D53</f>
        <v>G77</v>
      </c>
      <c r="E56" s="19" t="str">
        <f>'[3]syntetyka zewnętrzna'!E53</f>
        <v>FDP</v>
      </c>
      <c r="F56" s="7" t="str">
        <f>'[3]syntetyka zewnętrzna'!F53</f>
        <v>301-048</v>
      </c>
      <c r="G56" s="23">
        <f>'[3]syntetyka zewnętrzna'!G53</f>
        <v>12.555</v>
      </c>
      <c r="H56" s="23">
        <f>'[3]syntetyka zewnętrzna'!H53</f>
        <v>0.13</v>
      </c>
      <c r="I56" s="23">
        <f>'[3]syntetyka zewnętrzna'!I53</f>
        <v>0</v>
      </c>
      <c r="J56" s="23">
        <f>'[3]syntetyka zewnętrzna'!J53</f>
        <v>3.1700587953755011</v>
      </c>
      <c r="K56" s="12">
        <f>'[3]syntetyka zewnętrzna'!K53</f>
        <v>15.855058795375502</v>
      </c>
      <c r="L56" s="12">
        <f>'[3]syntetyka zewnętrzna'!L53</f>
        <v>0</v>
      </c>
      <c r="M56" s="12">
        <f>'[3]syntetyka zewnętrzna'!M53</f>
        <v>2.8195650489034185</v>
      </c>
      <c r="N56" s="12">
        <f>'[3]syntetyka zewnętrzna'!N53</f>
        <v>18.674623844278919</v>
      </c>
      <c r="O56" s="12">
        <f>'[3]syntetyka zewnętrzna'!O53</f>
        <v>16.842520863920491</v>
      </c>
      <c r="P56" s="12">
        <f>'[3]syntetyka zewnętrzna'!P53</f>
        <v>0.10877843021011781</v>
      </c>
      <c r="Q56" s="12">
        <f>'[3]syntetyka zewnętrzna'!Q53</f>
        <v>4.2450215428550655E-3</v>
      </c>
      <c r="R56" s="12">
        <f>'[3]syntetyka zewnętrzna'!R53</f>
        <v>18.678868865821773</v>
      </c>
      <c r="S56" s="12">
        <f>'[3]syntetyka zewnętrzna'!S53</f>
        <v>1.1414572952643409</v>
      </c>
      <c r="T56" s="12">
        <f>'[3]syntetyka zewnętrzna'!T53</f>
        <v>21.321131134178227</v>
      </c>
      <c r="U56" s="15">
        <f>'[3]syntetyka zewnętrzna'!U53</f>
        <v>40</v>
      </c>
      <c r="V56" s="33"/>
      <c r="W56" s="33"/>
      <c r="X56" s="37" t="s">
        <v>1985</v>
      </c>
      <c r="Y56" s="38" t="s">
        <v>143</v>
      </c>
      <c r="Z56" s="39" t="s">
        <v>144</v>
      </c>
      <c r="AA56" s="40">
        <v>40</v>
      </c>
      <c r="AC56" s="45">
        <f>IFERROR(IF(VLOOKUP(Y56,'[4]CENNIK 2014.'!$C$5:$E$1163,2,FALSE)=Z56,AA56-VLOOKUP(Y56,'[4]CENNIK 2014.'!$C$5:$E$1163,3,FALSE),"INNA NAZWA BADANIA"),"")</f>
        <v>0</v>
      </c>
    </row>
    <row r="57" spans="3:29" ht="46.5" customHeight="1">
      <c r="C57" s="7">
        <f>'[3]syntetyka zewnętrzna'!C54</f>
        <v>49</v>
      </c>
      <c r="D57" s="7" t="str">
        <f>'[3]syntetyka zewnętrzna'!D54</f>
        <v>G03</v>
      </c>
      <c r="E57" s="19" t="str">
        <f>'[3]syntetyka zewnętrzna'!E54</f>
        <v>Antytrombina III</v>
      </c>
      <c r="F57" s="7" t="str">
        <f>'[3]syntetyka zewnętrzna'!F54</f>
        <v>301-049</v>
      </c>
      <c r="G57" s="23">
        <f>'[3]syntetyka zewnętrzna'!G54</f>
        <v>3.470094</v>
      </c>
      <c r="H57" s="23">
        <f>'[3]syntetyka zewnętrzna'!H54</f>
        <v>6.9999999999999993E-2</v>
      </c>
      <c r="I57" s="23">
        <f>'[3]syntetyka zewnętrzna'!I54</f>
        <v>0</v>
      </c>
      <c r="J57" s="23">
        <f>'[3]syntetyka zewnętrzna'!J54</f>
        <v>0.85586942912404773</v>
      </c>
      <c r="K57" s="12">
        <f>'[3]syntetyka zewnętrzna'!K54</f>
        <v>4.3959634291240475</v>
      </c>
      <c r="L57" s="12">
        <f>'[3]syntetyka zewnętrzna'!L54</f>
        <v>0</v>
      </c>
      <c r="M57" s="12">
        <f>'[3]syntetyka zewnętrzna'!M54</f>
        <v>0.76124125278163479</v>
      </c>
      <c r="N57" s="12">
        <f>'[3]syntetyka zewnętrzna'!N54</f>
        <v>5.1572046819056823</v>
      </c>
      <c r="O57" s="12">
        <f>'[3]syntetyka zewnętrzna'!O54</f>
        <v>6.31745161277665</v>
      </c>
      <c r="P57" s="12">
        <f>'[3]syntetyka zewnętrzna'!P54</f>
        <v>-0.18365743055703682</v>
      </c>
      <c r="Q57" s="12">
        <f>'[3]syntetyka zewnętrzna'!Q54</f>
        <v>1.1460936212926895E-3</v>
      </c>
      <c r="R57" s="12">
        <f>'[3]syntetyka zewnętrzna'!R54</f>
        <v>5.1583507755269746</v>
      </c>
      <c r="S57" s="12">
        <f>'[3]syntetyka zewnętrzna'!S54</f>
        <v>2.1017665715774143</v>
      </c>
      <c r="T57" s="12">
        <f>'[3]syntetyka zewnętrzna'!T54</f>
        <v>10.841649224473025</v>
      </c>
      <c r="U57" s="15">
        <f>'[3]syntetyka zewnętrzna'!U54</f>
        <v>16</v>
      </c>
      <c r="V57" s="33"/>
      <c r="W57" s="33"/>
      <c r="X57" s="37" t="s">
        <v>1986</v>
      </c>
      <c r="Y57" s="38" t="s">
        <v>145</v>
      </c>
      <c r="Z57" s="39" t="s">
        <v>146</v>
      </c>
      <c r="AA57" s="40">
        <v>16</v>
      </c>
      <c r="AC57" s="45">
        <f>IFERROR(IF(VLOOKUP(Y57,'[4]CENNIK 2014.'!$C$5:$E$1163,2,FALSE)=Z57,AA57-VLOOKUP(Y57,'[4]CENNIK 2014.'!$C$5:$E$1163,3,FALSE),"INNA NAZWA BADANIA"),"")</f>
        <v>0</v>
      </c>
    </row>
    <row r="58" spans="3:29" ht="46.5" customHeight="1">
      <c r="C58" s="7">
        <f>'[3]syntetyka zewnętrzna'!C55</f>
        <v>50</v>
      </c>
      <c r="D58" s="7" t="str">
        <f>'[3]syntetyka zewnętrzna'!D55</f>
        <v>G49</v>
      </c>
      <c r="E58" s="19" t="str">
        <f>'[3]syntetyka zewnętrzna'!E55</f>
        <v>D - Dimery</v>
      </c>
      <c r="F58" s="7" t="str">
        <f>'[3]syntetyka zewnętrzna'!F55</f>
        <v>301-050</v>
      </c>
      <c r="G58" s="23">
        <f>'[3]syntetyka zewnętrzna'!G55</f>
        <v>8.0535060000000005</v>
      </c>
      <c r="H58" s="23">
        <f>'[3]syntetyka zewnętrzna'!H55</f>
        <v>0.09</v>
      </c>
      <c r="I58" s="23">
        <f>'[3]syntetyka zewnętrzna'!I55</f>
        <v>0</v>
      </c>
      <c r="J58" s="23">
        <f>'[3]syntetyka zewnętrzna'!J55</f>
        <v>1.2934924737775495</v>
      </c>
      <c r="K58" s="12">
        <f>'[3]syntetyka zewnętrzna'!K55</f>
        <v>9.4369984737775496</v>
      </c>
      <c r="L58" s="12">
        <f>'[3]syntetyka zewnętrzna'!L55</f>
        <v>0</v>
      </c>
      <c r="M58" s="12">
        <f>'[3]syntetyka zewnętrzna'!M55</f>
        <v>1.1504790306738755</v>
      </c>
      <c r="N58" s="12">
        <f>'[3]syntetyka zewnętrzna'!N55</f>
        <v>10.587477504451424</v>
      </c>
      <c r="O58" s="12">
        <f>'[3]syntetyka zewnętrzna'!O55</f>
        <v>15.43738403536708</v>
      </c>
      <c r="P58" s="12">
        <f>'[3]syntetyka zewnętrzna'!P55</f>
        <v>-0.31416634578789443</v>
      </c>
      <c r="Q58" s="12">
        <f>'[3]syntetyka zewnętrzna'!Q55</f>
        <v>1.7321140619589604E-3</v>
      </c>
      <c r="R58" s="12">
        <f>'[3]syntetyka zewnętrzna'!R55</f>
        <v>10.589209618513383</v>
      </c>
      <c r="S58" s="12">
        <f>'[3]syntetyka zewnętrzna'!S55</f>
        <v>2.1163798988647144</v>
      </c>
      <c r="T58" s="12">
        <f>'[3]syntetyka zewnętrzna'!T55</f>
        <v>22.410790381486613</v>
      </c>
      <c r="U58" s="15">
        <f>'[3]syntetyka zewnętrzna'!U55</f>
        <v>33</v>
      </c>
      <c r="V58" s="33"/>
      <c r="W58" s="33"/>
      <c r="X58" s="37" t="s">
        <v>1987</v>
      </c>
      <c r="Y58" s="38" t="s">
        <v>147</v>
      </c>
      <c r="Z58" s="39" t="s">
        <v>148</v>
      </c>
      <c r="AA58" s="40">
        <v>33</v>
      </c>
      <c r="AC58" s="45">
        <f>IFERROR(IF(VLOOKUP(Y58,'[4]CENNIK 2014.'!$C$5:$E$1163,2,FALSE)=Z58,AA58-VLOOKUP(Y58,'[4]CENNIK 2014.'!$C$5:$E$1163,3,FALSE),"INNA NAZWA BADANIA"),"")</f>
        <v>0</v>
      </c>
    </row>
    <row r="59" spans="3:29" ht="46.5" customHeight="1">
      <c r="C59" s="7">
        <f>'[3]syntetyka zewnętrzna'!C56</f>
        <v>51</v>
      </c>
      <c r="D59" s="7" t="str">
        <f>'[3]syntetyka zewnętrzna'!D56</f>
        <v>G05</v>
      </c>
      <c r="E59" s="19" t="str">
        <f>'[3]syntetyka zewnętrzna'!E56</f>
        <v>Białko C</v>
      </c>
      <c r="F59" s="7" t="str">
        <f>'[3]syntetyka zewnętrzna'!F56</f>
        <v>301-051</v>
      </c>
      <c r="G59" s="23">
        <f>'[3]syntetyka zewnętrzna'!G56</f>
        <v>7.8376680000000007</v>
      </c>
      <c r="H59" s="23">
        <f>'[3]syntetyka zewnętrzna'!H56</f>
        <v>6.9999999999999993E-2</v>
      </c>
      <c r="I59" s="23">
        <f>'[3]syntetyka zewnętrzna'!I56</f>
        <v>0</v>
      </c>
      <c r="J59" s="23">
        <f>'[3]syntetyka zewnętrzna'!J56</f>
        <v>0.85586942912404773</v>
      </c>
      <c r="K59" s="12">
        <f>'[3]syntetyka zewnętrzna'!K56</f>
        <v>8.7635374291240495</v>
      </c>
      <c r="L59" s="12">
        <f>'[3]syntetyka zewnętrzna'!L56</f>
        <v>0</v>
      </c>
      <c r="M59" s="12">
        <f>'[3]syntetyka zewnętrzna'!M56</f>
        <v>0.76124125278163479</v>
      </c>
      <c r="N59" s="12">
        <f>'[3]syntetyka zewnętrzna'!N56</f>
        <v>9.5247786819056834</v>
      </c>
      <c r="O59" s="12">
        <f>'[3]syntetyka zewnętrzna'!O56</f>
        <v>12.57929161277665</v>
      </c>
      <c r="P59" s="12">
        <f>'[3]syntetyka zewnętrzna'!P56</f>
        <v>-0.24282074260592951</v>
      </c>
      <c r="Q59" s="12">
        <f>'[3]syntetyka zewnętrzna'!Q56</f>
        <v>1.1460936212926895E-3</v>
      </c>
      <c r="R59" s="12">
        <f>'[3]syntetyka zewnętrzna'!R56</f>
        <v>9.5259247755269758</v>
      </c>
      <c r="S59" s="12">
        <f>'[3]syntetyka zewnętrzna'!S56</f>
        <v>1.0995336905642945</v>
      </c>
      <c r="T59" s="12">
        <f>'[3]syntetyka zewnętrzna'!T56</f>
        <v>10.474075224473024</v>
      </c>
      <c r="U59" s="15">
        <f>'[3]syntetyka zewnętrzna'!U56</f>
        <v>20</v>
      </c>
      <c r="V59" s="33"/>
      <c r="W59" s="33"/>
      <c r="X59" s="37" t="s">
        <v>1988</v>
      </c>
      <c r="Y59" s="38" t="s">
        <v>149</v>
      </c>
      <c r="Z59" s="39" t="s">
        <v>150</v>
      </c>
      <c r="AA59" s="40">
        <v>20</v>
      </c>
      <c r="AC59" s="45">
        <f>IFERROR(IF(VLOOKUP(Y59,'[4]CENNIK 2014.'!$C$5:$E$1163,2,FALSE)=Z59,AA59-VLOOKUP(Y59,'[4]CENNIK 2014.'!$C$5:$E$1163,3,FALSE),"INNA NAZWA BADANIA"),"")</f>
        <v>0</v>
      </c>
    </row>
    <row r="60" spans="3:29" ht="46.5" customHeight="1">
      <c r="C60" s="7">
        <f>'[3]syntetyka zewnętrzna'!C57</f>
        <v>52</v>
      </c>
      <c r="D60" s="7" t="str">
        <f>'[3]syntetyka zewnętrzna'!D57</f>
        <v>G69</v>
      </c>
      <c r="E60" s="19" t="str">
        <f>'[3]syntetyka zewnętrzna'!E57</f>
        <v>Krążący antykoagulant</v>
      </c>
      <c r="F60" s="7" t="str">
        <f>'[3]syntetyka zewnętrzna'!F57</f>
        <v>301-052</v>
      </c>
      <c r="G60" s="23">
        <f>'[3]syntetyka zewnętrzna'!G57</f>
        <v>3.4436339999999999</v>
      </c>
      <c r="H60" s="23">
        <f>'[3]syntetyka zewnętrzna'!H57</f>
        <v>6.9999999999999993E-2</v>
      </c>
      <c r="I60" s="23">
        <f>'[3]syntetyka zewnętrzna'!I57</f>
        <v>0</v>
      </c>
      <c r="J60" s="23">
        <f>'[3]syntetyka zewnętrzna'!J57</f>
        <v>2.4827117686143141</v>
      </c>
      <c r="K60" s="12">
        <f>'[3]syntetyka zewnętrzna'!K57</f>
        <v>5.9963457686143133</v>
      </c>
      <c r="L60" s="12">
        <f>'[3]syntetyka zewnętrzna'!L57</f>
        <v>0</v>
      </c>
      <c r="M60" s="12">
        <f>'[3]syntetyka zewnętrzna'!M57</f>
        <v>2.2082137213032116</v>
      </c>
      <c r="N60" s="12">
        <f>'[3]syntetyka zewnętrzna'!N57</f>
        <v>8.2045594899175249</v>
      </c>
      <c r="O60" s="12">
        <f>'[3]syntetyka zewnętrzna'!O57</f>
        <v>9.9547844374929646</v>
      </c>
      <c r="P60" s="12">
        <f>'[3]syntetyka zewnętrzna'!P57</f>
        <v>-0.17581746330774595</v>
      </c>
      <c r="Q60" s="12">
        <f>'[3]syntetyka zewnętrzna'!Q57</f>
        <v>3.3245960478216221E-3</v>
      </c>
      <c r="R60" s="12">
        <f>'[3]syntetyka zewnętrzna'!R57</f>
        <v>8.2078840859653468</v>
      </c>
      <c r="S60" s="12">
        <f>'[3]syntetyka zewnętrzna'!S57</f>
        <v>1.5585156637272546</v>
      </c>
      <c r="T60" s="12">
        <f>'[3]syntetyka zewnętrzna'!T57</f>
        <v>12.792115914034653</v>
      </c>
      <c r="U60" s="15">
        <f>'[3]syntetyka zewnętrzna'!U57</f>
        <v>21</v>
      </c>
      <c r="V60" s="33"/>
      <c r="W60" s="33"/>
      <c r="X60" s="37" t="s">
        <v>1989</v>
      </c>
      <c r="Y60" s="38" t="s">
        <v>151</v>
      </c>
      <c r="Z60" s="39" t="s">
        <v>152</v>
      </c>
      <c r="AA60" s="40">
        <v>21</v>
      </c>
      <c r="AC60" s="45">
        <f>IFERROR(IF(VLOOKUP(Y60,'[4]CENNIK 2014.'!$C$5:$E$1163,2,FALSE)=Z60,AA60-VLOOKUP(Y60,'[4]CENNIK 2014.'!$C$5:$E$1163,3,FALSE),"INNA NAZWA BADANIA"),"")</f>
        <v>0</v>
      </c>
    </row>
    <row r="61" spans="3:29" ht="46.5" customHeight="1">
      <c r="C61" s="7">
        <f>'[3]syntetyka zewnętrzna'!C58</f>
        <v>53</v>
      </c>
      <c r="D61" s="7" t="str">
        <f>'[3]syntetyka zewnętrzna'!D58</f>
        <v>G29</v>
      </c>
      <c r="E61" s="19" t="str">
        <f>'[3]syntetyka zewnętrzna'!E58</f>
        <v>Czynnik V</v>
      </c>
      <c r="F61" s="7" t="str">
        <f>'[3]syntetyka zewnętrzna'!F58</f>
        <v>301-053</v>
      </c>
      <c r="G61" s="23">
        <f>'[3]syntetyka zewnętrzna'!G58</f>
        <v>7.0327979999999988</v>
      </c>
      <c r="H61" s="23">
        <f>'[3]syntetyka zewnętrzna'!H58</f>
        <v>6.9999999999999993E-2</v>
      </c>
      <c r="I61" s="23">
        <f>'[3]syntetyka zewnętrzna'!I58</f>
        <v>0</v>
      </c>
      <c r="J61" s="23">
        <f>'[3]syntetyka zewnętrzna'!J58</f>
        <v>1.6692905988691809</v>
      </c>
      <c r="K61" s="12">
        <f>'[3]syntetyka zewnętrzna'!K58</f>
        <v>8.7720885988691801</v>
      </c>
      <c r="L61" s="12">
        <f>'[3]syntetyka zewnętrzna'!L58</f>
        <v>0</v>
      </c>
      <c r="M61" s="12">
        <f>'[3]syntetyka zewnętrzna'!M58</f>
        <v>1.484727487042423</v>
      </c>
      <c r="N61" s="12">
        <f>'[3]syntetyka zewnętrzna'!N58</f>
        <v>10.256816085911604</v>
      </c>
      <c r="O61" s="12">
        <f>'[3]syntetyka zewnętrzna'!O58</f>
        <v>39.35681161277666</v>
      </c>
      <c r="P61" s="12">
        <f>'[3]syntetyka zewnętrzna'!P58</f>
        <v>-0.73938904942742201</v>
      </c>
      <c r="Q61" s="12">
        <f>'[3]syntetyka zewnętrzna'!Q58</f>
        <v>2.2353448345571558E-3</v>
      </c>
      <c r="R61" s="12">
        <f>'[3]syntetyka zewnętrzna'!R58</f>
        <v>10.259051430746162</v>
      </c>
      <c r="S61" s="12">
        <f>'[3]syntetyka zewnętrzna'!S58</f>
        <v>3.8737449400196056</v>
      </c>
      <c r="T61" s="12">
        <f>'[3]syntetyka zewnętrzna'!T58</f>
        <v>39.740948569253838</v>
      </c>
      <c r="U61" s="15">
        <f>'[3]syntetyka zewnętrzna'!U58</f>
        <v>50</v>
      </c>
      <c r="V61" s="33"/>
      <c r="W61" s="33"/>
      <c r="X61" s="37" t="s">
        <v>1990</v>
      </c>
      <c r="Y61" s="38" t="s">
        <v>153</v>
      </c>
      <c r="Z61" s="39" t="s">
        <v>154</v>
      </c>
      <c r="AA61" s="40">
        <v>50</v>
      </c>
      <c r="AC61" s="45">
        <f>IFERROR(IF(VLOOKUP(Y61,'[4]CENNIK 2014.'!$C$5:$E$1163,2,FALSE)=Z61,AA61-VLOOKUP(Y61,'[4]CENNIK 2014.'!$C$5:$E$1163,3,FALSE),"INNA NAZWA BADANIA"),"")</f>
        <v>0</v>
      </c>
    </row>
    <row r="62" spans="3:29" ht="46.5" customHeight="1">
      <c r="C62" s="7">
        <f>'[3]syntetyka zewnętrzna'!C59</f>
        <v>54</v>
      </c>
      <c r="D62" s="7" t="str">
        <f>'[3]syntetyka zewnętrzna'!D59</f>
        <v>G31</v>
      </c>
      <c r="E62" s="19" t="str">
        <f>'[3]syntetyka zewnętrzna'!E59</f>
        <v>Czynnik VII</v>
      </c>
      <c r="F62" s="7" t="str">
        <f>'[3]syntetyka zewnętrzna'!F59</f>
        <v>301-054</v>
      </c>
      <c r="G62" s="23">
        <f>'[3]syntetyka zewnętrzna'!G59</f>
        <v>23.097798000000004</v>
      </c>
      <c r="H62" s="23">
        <f>'[3]syntetyka zewnętrzna'!H59</f>
        <v>6.9999999999999993E-2</v>
      </c>
      <c r="I62" s="23">
        <f>'[3]syntetyka zewnętrzna'!I59</f>
        <v>0</v>
      </c>
      <c r="J62" s="23">
        <f>'[3]syntetyka zewnętrzna'!J59</f>
        <v>1.6692905988691809</v>
      </c>
      <c r="K62" s="12">
        <f>'[3]syntetyka zewnętrzna'!K59</f>
        <v>24.837088598869187</v>
      </c>
      <c r="L62" s="12">
        <f>'[3]syntetyka zewnętrzna'!L59</f>
        <v>0</v>
      </c>
      <c r="M62" s="12">
        <f>'[3]syntetyka zewnętrzna'!M59</f>
        <v>1.484727487042423</v>
      </c>
      <c r="N62" s="12">
        <f>'[3]syntetyka zewnętrzna'!N59</f>
        <v>26.32181608591161</v>
      </c>
      <c r="O62" s="12">
        <f>'[3]syntetyka zewnętrzna'!O59</f>
        <v>39.35681161277666</v>
      </c>
      <c r="P62" s="12">
        <f>'[3]syntetyka zewnętrzna'!P59</f>
        <v>-0.33120049599326318</v>
      </c>
      <c r="Q62" s="12">
        <f>'[3]syntetyka zewnętrzna'!Q59</f>
        <v>2.2353448345571558E-3</v>
      </c>
      <c r="R62" s="12">
        <f>'[3]syntetyka zewnętrzna'!R59</f>
        <v>26.324051430746167</v>
      </c>
      <c r="S62" s="12">
        <f>'[3]syntetyka zewnętrzna'!S59</f>
        <v>1.2792844087031656</v>
      </c>
      <c r="T62" s="12">
        <f>'[3]syntetyka zewnętrzna'!T59</f>
        <v>33.675948569253833</v>
      </c>
      <c r="U62" s="15">
        <f>'[3]syntetyka zewnętrzna'!U59</f>
        <v>60</v>
      </c>
      <c r="V62" s="33"/>
      <c r="W62" s="33"/>
      <c r="X62" s="37" t="s">
        <v>1991</v>
      </c>
      <c r="Y62" s="38" t="s">
        <v>155</v>
      </c>
      <c r="Z62" s="39" t="s">
        <v>156</v>
      </c>
      <c r="AA62" s="40">
        <v>60</v>
      </c>
      <c r="AC62" s="45">
        <f>IFERROR(IF(VLOOKUP(Y62,'[4]CENNIK 2014.'!$C$5:$E$1163,2,FALSE)=Z62,AA62-VLOOKUP(Y62,'[4]CENNIK 2014.'!$C$5:$E$1163,3,FALSE),"INNA NAZWA BADANIA"),"")</f>
        <v>0</v>
      </c>
    </row>
    <row r="63" spans="3:29" ht="46.5" customHeight="1">
      <c r="C63" s="7">
        <f>'[3]syntetyka zewnętrzna'!C60</f>
        <v>55</v>
      </c>
      <c r="D63" s="7" t="str">
        <f>'[3]syntetyka zewnętrzna'!D60</f>
        <v>G37</v>
      </c>
      <c r="E63" s="19" t="str">
        <f>'[3]syntetyka zewnętrzna'!E60</f>
        <v>Czynnik X</v>
      </c>
      <c r="F63" s="7" t="str">
        <f>'[3]syntetyka zewnętrzna'!F60</f>
        <v>301-055</v>
      </c>
      <c r="G63" s="23">
        <f>'[3]syntetyka zewnętrzna'!G60</f>
        <v>23.097798000000004</v>
      </c>
      <c r="H63" s="23">
        <f>'[3]syntetyka zewnętrzna'!H60</f>
        <v>6.9999999999999993E-2</v>
      </c>
      <c r="I63" s="23">
        <f>'[3]syntetyka zewnętrzna'!I60</f>
        <v>0</v>
      </c>
      <c r="J63" s="23">
        <f>'[3]syntetyka zewnętrzna'!J60</f>
        <v>1.6692905988691809</v>
      </c>
      <c r="K63" s="12">
        <f>'[3]syntetyka zewnętrzna'!K60</f>
        <v>24.837088598869187</v>
      </c>
      <c r="L63" s="12">
        <f>'[3]syntetyka zewnętrzna'!L60</f>
        <v>0</v>
      </c>
      <c r="M63" s="12">
        <f>'[3]syntetyka zewnętrzna'!M60</f>
        <v>1.484727487042423</v>
      </c>
      <c r="N63" s="12">
        <f>'[3]syntetyka zewnętrzna'!N60</f>
        <v>26.32181608591161</v>
      </c>
      <c r="O63" s="12">
        <f>'[3]syntetyka zewnętrzna'!O60</f>
        <v>39.35681161277666</v>
      </c>
      <c r="P63" s="12">
        <f>'[3]syntetyka zewnętrzna'!P60</f>
        <v>-0.33120049599326318</v>
      </c>
      <c r="Q63" s="12">
        <f>'[3]syntetyka zewnętrzna'!Q60</f>
        <v>2.2353448345571558E-3</v>
      </c>
      <c r="R63" s="12">
        <f>'[3]syntetyka zewnętrzna'!R60</f>
        <v>26.324051430746167</v>
      </c>
      <c r="S63" s="12">
        <f>'[3]syntetyka zewnętrzna'!S60</f>
        <v>1.2792844087031656</v>
      </c>
      <c r="T63" s="12">
        <f>'[3]syntetyka zewnętrzna'!T60</f>
        <v>33.675948569253833</v>
      </c>
      <c r="U63" s="15">
        <f>'[3]syntetyka zewnętrzna'!U60</f>
        <v>60</v>
      </c>
      <c r="V63" s="33"/>
      <c r="W63" s="33"/>
      <c r="X63" s="37" t="s">
        <v>1992</v>
      </c>
      <c r="Y63" s="38" t="s">
        <v>157</v>
      </c>
      <c r="Z63" s="39" t="s">
        <v>158</v>
      </c>
      <c r="AA63" s="40">
        <v>60</v>
      </c>
      <c r="AC63" s="45">
        <f>IFERROR(IF(VLOOKUP(Y63,'[4]CENNIK 2014.'!$C$5:$E$1163,2,FALSE)=Z63,AA63-VLOOKUP(Y63,'[4]CENNIK 2014.'!$C$5:$E$1163,3,FALSE),"INNA NAZWA BADANIA"),"")</f>
        <v>0</v>
      </c>
    </row>
    <row r="64" spans="3:29" ht="46.5" customHeight="1">
      <c r="C64" s="7">
        <f>'[3]syntetyka zewnętrzna'!C61</f>
        <v>56</v>
      </c>
      <c r="D64" s="7" t="str">
        <f>'[3]syntetyka zewnętrzna'!D61</f>
        <v>G33</v>
      </c>
      <c r="E64" s="19" t="str">
        <f>'[3]syntetyka zewnętrzna'!E61</f>
        <v>Czynnik VIII</v>
      </c>
      <c r="F64" s="7" t="str">
        <f>'[3]syntetyka zewnętrzna'!F61</f>
        <v>301-056</v>
      </c>
      <c r="G64" s="23">
        <f>'[3]syntetyka zewnętrzna'!G61</f>
        <v>7.0414379999999994</v>
      </c>
      <c r="H64" s="23">
        <f>'[3]syntetyka zewnętrzna'!H61</f>
        <v>6.9999999999999993E-2</v>
      </c>
      <c r="I64" s="23">
        <f>'[3]syntetyka zewnętrzna'!I61</f>
        <v>0</v>
      </c>
      <c r="J64" s="23">
        <f>'[3]syntetyka zewnętrzna'!J61</f>
        <v>1.6692905988691809</v>
      </c>
      <c r="K64" s="12">
        <f>'[3]syntetyka zewnętrzna'!K61</f>
        <v>8.7807285988691799</v>
      </c>
      <c r="L64" s="12">
        <f>'[3]syntetyka zewnętrzna'!L61</f>
        <v>0</v>
      </c>
      <c r="M64" s="12">
        <f>'[3]syntetyka zewnętrzna'!M61</f>
        <v>1.484727487042423</v>
      </c>
      <c r="N64" s="12">
        <f>'[3]syntetyka zewnętrzna'!N61</f>
        <v>10.265456085911604</v>
      </c>
      <c r="O64" s="12">
        <f>'[3]syntetyka zewnętrzna'!O61</f>
        <v>36.090891612776659</v>
      </c>
      <c r="P64" s="12">
        <f>'[3]syntetyka zewnętrzna'!P61</f>
        <v>-0.71556657020139969</v>
      </c>
      <c r="Q64" s="12">
        <f>'[3]syntetyka zewnętrzna'!Q61</f>
        <v>2.2353448345571558E-3</v>
      </c>
      <c r="R64" s="12">
        <f>'[3]syntetyka zewnętrzna'!R61</f>
        <v>10.267691430746162</v>
      </c>
      <c r="S64" s="12">
        <f>'[3]syntetyka zewnętrzna'!S61</f>
        <v>4.8435725698118057</v>
      </c>
      <c r="T64" s="12">
        <f>'[3]syntetyka zewnętrzna'!T61</f>
        <v>49.732308569253838</v>
      </c>
      <c r="U64" s="15">
        <f>'[3]syntetyka zewnętrzna'!U61</f>
        <v>60</v>
      </c>
      <c r="V64" s="33"/>
      <c r="W64" s="33"/>
      <c r="X64" s="37" t="s">
        <v>1993</v>
      </c>
      <c r="Y64" s="38" t="s">
        <v>159</v>
      </c>
      <c r="Z64" s="39" t="s">
        <v>160</v>
      </c>
      <c r="AA64" s="40">
        <v>60</v>
      </c>
      <c r="AC64" s="45">
        <f>IFERROR(IF(VLOOKUP(Y64,'[4]CENNIK 2014.'!$C$5:$E$1163,2,FALSE)=Z64,AA64-VLOOKUP(Y64,'[4]CENNIK 2014.'!$C$5:$E$1163,3,FALSE),"INNA NAZWA BADANIA"),"")</f>
        <v>0</v>
      </c>
    </row>
    <row r="65" spans="3:29" ht="46.5" customHeight="1">
      <c r="C65" s="7">
        <f>'[3]syntetyka zewnętrzna'!C62</f>
        <v>57</v>
      </c>
      <c r="D65" s="7" t="str">
        <f>'[3]syntetyka zewnętrzna'!D62</f>
        <v>I79</v>
      </c>
      <c r="E65" s="19" t="str">
        <f>'[3]syntetyka zewnętrzna'!E62</f>
        <v>Proteinogram</v>
      </c>
      <c r="F65" s="7" t="str">
        <f>'[3]syntetyka zewnętrzna'!F62</f>
        <v>301-057</v>
      </c>
      <c r="G65" s="23">
        <f>'[3]syntetyka zewnętrzna'!G62</f>
        <v>5.4738720000000001</v>
      </c>
      <c r="H65" s="23">
        <f>'[3]syntetyka zewnętrzna'!H62</f>
        <v>0.62131999999999987</v>
      </c>
      <c r="I65" s="23">
        <f>'[3]syntetyka zewnętrzna'!I62</f>
        <v>0</v>
      </c>
      <c r="J65" s="23">
        <f>'[3]syntetyka zewnętrzna'!J62</f>
        <v>4.8771301349464604</v>
      </c>
      <c r="K65" s="12">
        <f>'[3]syntetyka zewnętrzna'!K62</f>
        <v>10.972322134946459</v>
      </c>
      <c r="L65" s="12">
        <f>'[3]syntetyka zewnętrzna'!L62</f>
        <v>0</v>
      </c>
      <c r="M65" s="12">
        <f>'[3]syntetyka zewnętrzna'!M62</f>
        <v>4.3378960943908194</v>
      </c>
      <c r="N65" s="12">
        <f>'[3]syntetyka zewnętrzna'!N62</f>
        <v>15.310218229337279</v>
      </c>
      <c r="O65" s="12">
        <f>'[3]syntetyka zewnętrzna'!O62</f>
        <v>14.142457679683567</v>
      </c>
      <c r="P65" s="12">
        <f>'[3]syntetyka zewnętrzna'!P62</f>
        <v>8.2571259967867239E-2</v>
      </c>
      <c r="Q65" s="12">
        <f>'[3]syntetyka zewnętrzna'!Q62</f>
        <v>6.5309585173491938E-3</v>
      </c>
      <c r="R65" s="12">
        <f>'[3]syntetyka zewnętrzna'!R62</f>
        <v>15.316749187854628</v>
      </c>
      <c r="S65" s="12">
        <f>'[3]syntetyka zewnętrzna'!S62</f>
        <v>0.24047209802625713</v>
      </c>
      <c r="T65" s="12">
        <f>'[3]syntetyka zewnętrzna'!T62</f>
        <v>3.6832508121453724</v>
      </c>
      <c r="U65" s="15">
        <f>'[3]syntetyka zewnętrzna'!U62</f>
        <v>19</v>
      </c>
      <c r="V65" s="33"/>
      <c r="W65" s="33"/>
      <c r="X65" s="37" t="s">
        <v>1994</v>
      </c>
      <c r="Y65" s="38" t="s">
        <v>161</v>
      </c>
      <c r="Z65" s="39" t="s">
        <v>162</v>
      </c>
      <c r="AA65" s="40">
        <v>19</v>
      </c>
      <c r="AC65" s="45">
        <f>IFERROR(IF(VLOOKUP(Y65,'[4]CENNIK 2014.'!$C$5:$E$1163,2,FALSE)=Z65,AA65-VLOOKUP(Y65,'[4]CENNIK 2014.'!$C$5:$E$1163,3,FALSE),"INNA NAZWA BADANIA"),"")</f>
        <v>0</v>
      </c>
    </row>
    <row r="66" spans="3:29" ht="46.5" customHeight="1">
      <c r="C66" s="7">
        <f>'[3]syntetyka zewnętrzna'!C63</f>
        <v>58</v>
      </c>
      <c r="D66" s="7" t="str">
        <f>'[3]syntetyka zewnętrzna'!D63</f>
        <v>L93</v>
      </c>
      <c r="E66" s="19" t="str">
        <f>'[3]syntetyka zewnętrzna'!E63</f>
        <v>Immunoglobulina G</v>
      </c>
      <c r="F66" s="7" t="str">
        <f>'[3]syntetyka zewnętrzna'!F63</f>
        <v>301-058</v>
      </c>
      <c r="G66" s="23">
        <f>'[3]syntetyka zewnętrzna'!G63</f>
        <v>3.6697980000000006</v>
      </c>
      <c r="H66" s="23">
        <f>'[3]syntetyka zewnętrzna'!H63</f>
        <v>6.9999999999999993E-2</v>
      </c>
      <c r="I66" s="23">
        <f>'[3]syntetyka zewnętrzna'!I63</f>
        <v>0</v>
      </c>
      <c r="J66" s="23">
        <f>'[3]syntetyka zewnętrzna'!J63</f>
        <v>0.85586942912404773</v>
      </c>
      <c r="K66" s="12">
        <f>'[3]syntetyka zewnętrzna'!K63</f>
        <v>4.595667429124048</v>
      </c>
      <c r="L66" s="12">
        <f>'[3]syntetyka zewnętrzna'!L63</f>
        <v>0</v>
      </c>
      <c r="M66" s="12">
        <f>'[3]syntetyka zewnętrzna'!M63</f>
        <v>0.76124125278163479</v>
      </c>
      <c r="N66" s="12">
        <f>'[3]syntetyka zewnętrzna'!N63</f>
        <v>5.3569086819056828</v>
      </c>
      <c r="O66" s="12">
        <f>'[3]syntetyka zewnętrzna'!O63</f>
        <v>4.9838336127766505</v>
      </c>
      <c r="P66" s="12">
        <f>'[3]syntetyka zewnętrzna'!P63</f>
        <v>7.4857047428832688E-2</v>
      </c>
      <c r="Q66" s="12">
        <f>'[3]syntetyka zewnętrzna'!Q63</f>
        <v>1.1460936212926895E-3</v>
      </c>
      <c r="R66" s="12">
        <f>'[3]syntetyka zewnętrzna'!R63</f>
        <v>5.3580547755269752</v>
      </c>
      <c r="S66" s="12">
        <f>'[3]syntetyka zewnętrzna'!S63</f>
        <v>2.7326979357042802</v>
      </c>
      <c r="T66" s="12">
        <f>'[3]syntetyka zewnętrzna'!T63</f>
        <v>14.641945224473025</v>
      </c>
      <c r="U66" s="15">
        <f>'[3]syntetyka zewnętrzna'!U63</f>
        <v>20</v>
      </c>
      <c r="V66" s="33"/>
      <c r="W66" s="33"/>
      <c r="X66" s="37" t="s">
        <v>1995</v>
      </c>
      <c r="Y66" s="38" t="s">
        <v>163</v>
      </c>
      <c r="Z66" s="39" t="s">
        <v>164</v>
      </c>
      <c r="AA66" s="40">
        <v>20</v>
      </c>
      <c r="AC66" s="45">
        <f>IFERROR(IF(VLOOKUP(Y66,'[4]CENNIK 2014.'!$C$5:$E$1163,2,FALSE)=Z66,AA66-VLOOKUP(Y66,'[4]CENNIK 2014.'!$C$5:$E$1163,3,FALSE),"INNA NAZWA BADANIA"),"")</f>
        <v>0</v>
      </c>
    </row>
    <row r="67" spans="3:29" ht="46.5" customHeight="1">
      <c r="C67" s="7">
        <f>'[3]syntetyka zewnętrzna'!C64</f>
        <v>59</v>
      </c>
      <c r="D67" s="7" t="str">
        <f>'[3]syntetyka zewnętrzna'!D64</f>
        <v>L85</v>
      </c>
      <c r="E67" s="19" t="str">
        <f>'[3]syntetyka zewnętrzna'!E64</f>
        <v>Immunoglobulina A</v>
      </c>
      <c r="F67" s="7" t="str">
        <f>'[3]syntetyka zewnętrzna'!F64</f>
        <v>301-059</v>
      </c>
      <c r="G67" s="23">
        <f>'[3]syntetyka zewnętrzna'!G64</f>
        <v>4.6312380000000006</v>
      </c>
      <c r="H67" s="23">
        <f>'[3]syntetyka zewnętrzna'!H64</f>
        <v>6.9999999999999993E-2</v>
      </c>
      <c r="I67" s="23">
        <f>'[3]syntetyka zewnętrzna'!I64</f>
        <v>0</v>
      </c>
      <c r="J67" s="23">
        <f>'[3]syntetyka zewnętrzna'!J64</f>
        <v>0.85586942912404773</v>
      </c>
      <c r="K67" s="12">
        <f>'[3]syntetyka zewnętrzna'!K64</f>
        <v>5.5571074291240485</v>
      </c>
      <c r="L67" s="12">
        <f>'[3]syntetyka zewnętrzna'!L64</f>
        <v>0</v>
      </c>
      <c r="M67" s="12">
        <f>'[3]syntetyka zewnętrzna'!M64</f>
        <v>0.76124125278163479</v>
      </c>
      <c r="N67" s="12">
        <f>'[3]syntetyka zewnętrzna'!N64</f>
        <v>6.3183486819056833</v>
      </c>
      <c r="O67" s="12">
        <f>'[3]syntetyka zewnętrzna'!O64</f>
        <v>5.8638336127766513</v>
      </c>
      <c r="P67" s="12">
        <f>'[3]syntetyka zewnętrzna'!P64</f>
        <v>7.7511590393474591E-2</v>
      </c>
      <c r="Q67" s="12">
        <f>'[3]syntetyka zewnętrzna'!Q64</f>
        <v>1.1460936212926895E-3</v>
      </c>
      <c r="R67" s="12">
        <f>'[3]syntetyka zewnętrzna'!R64</f>
        <v>6.3194947755269757</v>
      </c>
      <c r="S67" s="12">
        <f>'[3]syntetyka zewnętrzna'!S64</f>
        <v>2.1648099587727283</v>
      </c>
      <c r="T67" s="12">
        <f>'[3]syntetyka zewnętrzna'!T64</f>
        <v>13.680505224473023</v>
      </c>
      <c r="U67" s="15">
        <f>'[3]syntetyka zewnętrzna'!U64</f>
        <v>20</v>
      </c>
      <c r="V67" s="33"/>
      <c r="W67" s="33"/>
      <c r="X67" s="37" t="s">
        <v>1996</v>
      </c>
      <c r="Y67" s="38" t="s">
        <v>165</v>
      </c>
      <c r="Z67" s="39" t="s">
        <v>166</v>
      </c>
      <c r="AA67" s="40">
        <v>20</v>
      </c>
      <c r="AC67" s="45">
        <f>IFERROR(IF(VLOOKUP(Y67,'[4]CENNIK 2014.'!$C$5:$E$1163,2,FALSE)=Z67,AA67-VLOOKUP(Y67,'[4]CENNIK 2014.'!$C$5:$E$1163,3,FALSE),"INNA NAZWA BADANIA"),"")</f>
        <v>0</v>
      </c>
    </row>
    <row r="68" spans="3:29" ht="46.5" customHeight="1">
      <c r="C68" s="7">
        <f>'[3]syntetyka zewnętrzna'!C65</f>
        <v>60</v>
      </c>
      <c r="D68" s="7" t="str">
        <f>'[3]syntetyka zewnętrzna'!D65</f>
        <v>L95</v>
      </c>
      <c r="E68" s="19" t="str">
        <f>'[3]syntetyka zewnętrzna'!E65</f>
        <v>Immunoglobulina M</v>
      </c>
      <c r="F68" s="7" t="str">
        <f>'[3]syntetyka zewnętrzna'!F65</f>
        <v>301-060</v>
      </c>
      <c r="G68" s="23">
        <f>'[3]syntetyka zewnętrzna'!G65</f>
        <v>4.6312380000000006</v>
      </c>
      <c r="H68" s="23">
        <f>'[3]syntetyka zewnętrzna'!H65</f>
        <v>6.9999999999999993E-2</v>
      </c>
      <c r="I68" s="23">
        <f>'[3]syntetyka zewnętrzna'!I65</f>
        <v>0</v>
      </c>
      <c r="J68" s="23">
        <f>'[3]syntetyka zewnętrzna'!J65</f>
        <v>0.85586942912404773</v>
      </c>
      <c r="K68" s="12">
        <f>'[3]syntetyka zewnętrzna'!K65</f>
        <v>5.5571074291240485</v>
      </c>
      <c r="L68" s="12">
        <f>'[3]syntetyka zewnętrzna'!L65</f>
        <v>0</v>
      </c>
      <c r="M68" s="12">
        <f>'[3]syntetyka zewnętrzna'!M65</f>
        <v>0.76124125278163479</v>
      </c>
      <c r="N68" s="12">
        <f>'[3]syntetyka zewnętrzna'!N65</f>
        <v>6.3183486819056833</v>
      </c>
      <c r="O68" s="12">
        <f>'[3]syntetyka zewnętrzna'!O65</f>
        <v>5.8638336127766513</v>
      </c>
      <c r="P68" s="12">
        <f>'[3]syntetyka zewnętrzna'!P65</f>
        <v>7.7511590393474591E-2</v>
      </c>
      <c r="Q68" s="12">
        <f>'[3]syntetyka zewnętrzna'!Q65</f>
        <v>1.1460936212926895E-3</v>
      </c>
      <c r="R68" s="12">
        <f>'[3]syntetyka zewnętrzna'!R65</f>
        <v>6.3194947755269757</v>
      </c>
      <c r="S68" s="12">
        <f>'[3]syntetyka zewnętrzna'!S65</f>
        <v>2.1648099587727283</v>
      </c>
      <c r="T68" s="12">
        <f>'[3]syntetyka zewnętrzna'!T65</f>
        <v>13.680505224473023</v>
      </c>
      <c r="U68" s="15">
        <f>'[3]syntetyka zewnętrzna'!U65</f>
        <v>20</v>
      </c>
      <c r="V68" s="33"/>
      <c r="W68" s="33"/>
      <c r="X68" s="37" t="s">
        <v>1997</v>
      </c>
      <c r="Y68" s="38" t="s">
        <v>167</v>
      </c>
      <c r="Z68" s="39" t="s">
        <v>168</v>
      </c>
      <c r="AA68" s="40">
        <v>20</v>
      </c>
      <c r="AC68" s="45">
        <f>IFERROR(IF(VLOOKUP(Y68,'[4]CENNIK 2014.'!$C$5:$E$1163,2,FALSE)=Z68,AA68-VLOOKUP(Y68,'[4]CENNIK 2014.'!$C$5:$E$1163,3,FALSE),"INNA NAZWA BADANIA"),"")</f>
        <v>0</v>
      </c>
    </row>
    <row r="69" spans="3:29" ht="46.5" customHeight="1">
      <c r="C69" s="7">
        <f>'[3]syntetyka zewnętrzna'!C66</f>
        <v>61</v>
      </c>
      <c r="D69" s="7" t="str">
        <f>'[3]syntetyka zewnętrzna'!D66</f>
        <v>M83</v>
      </c>
      <c r="E69" s="19" t="str">
        <f>'[3]syntetyka zewnętrzna'!E66</f>
        <v>Łańcuchy KAPPA</v>
      </c>
      <c r="F69" s="7" t="str">
        <f>'[3]syntetyka zewnętrzna'!F66</f>
        <v>301-061</v>
      </c>
      <c r="G69" s="23">
        <f>'[3]syntetyka zewnętrzna'!G66</f>
        <v>7.6449179999999997</v>
      </c>
      <c r="H69" s="23">
        <f>'[3]syntetyka zewnętrzna'!H66</f>
        <v>6.9999999999999993E-2</v>
      </c>
      <c r="I69" s="23">
        <f>'[3]syntetyka zewnętrzna'!I66</f>
        <v>0</v>
      </c>
      <c r="J69" s="23">
        <f>'[3]syntetyka zewnętrzna'!J66</f>
        <v>0.85586942912404773</v>
      </c>
      <c r="K69" s="12">
        <f>'[3]syntetyka zewnętrzna'!K66</f>
        <v>8.5707874291240476</v>
      </c>
      <c r="L69" s="12">
        <f>'[3]syntetyka zewnętrzna'!L66</f>
        <v>0</v>
      </c>
      <c r="M69" s="12">
        <f>'[3]syntetyka zewnętrzna'!M66</f>
        <v>0.76124125278163479</v>
      </c>
      <c r="N69" s="12">
        <f>'[3]syntetyka zewnętrzna'!N66</f>
        <v>9.3320286819056832</v>
      </c>
      <c r="O69" s="12">
        <f>'[3]syntetyka zewnętrzna'!O66</f>
        <v>8.6348336127766494</v>
      </c>
      <c r="P69" s="12">
        <f>'[3]syntetyka zewnętrzna'!P66</f>
        <v>8.0742154440291661E-2</v>
      </c>
      <c r="Q69" s="12">
        <f>'[3]syntetyka zewnętrzna'!Q66</f>
        <v>1.1460936212926895E-3</v>
      </c>
      <c r="R69" s="12">
        <f>'[3]syntetyka zewnętrzna'!R66</f>
        <v>9.3331747755269756</v>
      </c>
      <c r="S69" s="12">
        <f>'[3]syntetyka zewnętrzna'!S66</f>
        <v>2.0000509658750119</v>
      </c>
      <c r="T69" s="12">
        <f>'[3]syntetyka zewnętrzna'!T66</f>
        <v>18.666825224473026</v>
      </c>
      <c r="U69" s="15">
        <f>'[3]syntetyka zewnętrzna'!U66</f>
        <v>28</v>
      </c>
      <c r="V69" s="33"/>
      <c r="W69" s="33"/>
      <c r="X69" s="37" t="s">
        <v>1998</v>
      </c>
      <c r="Y69" s="38" t="s">
        <v>169</v>
      </c>
      <c r="Z69" s="39" t="s">
        <v>170</v>
      </c>
      <c r="AA69" s="40">
        <v>28</v>
      </c>
      <c r="AC69" s="45">
        <f>IFERROR(IF(VLOOKUP(Y69,'[4]CENNIK 2014.'!$C$5:$E$1163,2,FALSE)=Z69,AA69-VLOOKUP(Y69,'[4]CENNIK 2014.'!$C$5:$E$1163,3,FALSE),"INNA NAZWA BADANIA"),"")</f>
        <v>0</v>
      </c>
    </row>
    <row r="70" spans="3:29" ht="46.5" customHeight="1">
      <c r="C70" s="7">
        <f>'[3]syntetyka zewnętrzna'!C67</f>
        <v>62</v>
      </c>
      <c r="D70" s="7" t="str">
        <f>'[3]syntetyka zewnętrzna'!D67</f>
        <v>M85</v>
      </c>
      <c r="E70" s="19" t="str">
        <f>'[3]syntetyka zewnętrzna'!E67</f>
        <v>Łańcuchy LAMBDA</v>
      </c>
      <c r="F70" s="7" t="str">
        <f>'[3]syntetyka zewnętrzna'!F67</f>
        <v>301-062</v>
      </c>
      <c r="G70" s="23">
        <f>'[3]syntetyka zewnętrzna'!G67</f>
        <v>7.6449179999999997</v>
      </c>
      <c r="H70" s="23">
        <f>'[3]syntetyka zewnętrzna'!H67</f>
        <v>6.9999999999999993E-2</v>
      </c>
      <c r="I70" s="23">
        <f>'[3]syntetyka zewnętrzna'!I67</f>
        <v>0</v>
      </c>
      <c r="J70" s="23">
        <f>'[3]syntetyka zewnętrzna'!J67</f>
        <v>0.85586942912404773</v>
      </c>
      <c r="K70" s="12">
        <f>'[3]syntetyka zewnętrzna'!K67</f>
        <v>8.5707874291240476</v>
      </c>
      <c r="L70" s="12">
        <f>'[3]syntetyka zewnętrzna'!L67</f>
        <v>0</v>
      </c>
      <c r="M70" s="12">
        <f>'[3]syntetyka zewnętrzna'!M67</f>
        <v>0.76124125278163479</v>
      </c>
      <c r="N70" s="12">
        <f>'[3]syntetyka zewnętrzna'!N67</f>
        <v>9.3320286819056832</v>
      </c>
      <c r="O70" s="12">
        <f>'[3]syntetyka zewnętrzna'!O67</f>
        <v>8.6348336127766494</v>
      </c>
      <c r="P70" s="12">
        <f>'[3]syntetyka zewnętrzna'!P67</f>
        <v>8.0742154440291661E-2</v>
      </c>
      <c r="Q70" s="12">
        <f>'[3]syntetyka zewnętrzna'!Q67</f>
        <v>1.1460936212926895E-3</v>
      </c>
      <c r="R70" s="12">
        <f>'[3]syntetyka zewnętrzna'!R67</f>
        <v>9.3331747755269756</v>
      </c>
      <c r="S70" s="12">
        <f>'[3]syntetyka zewnętrzna'!S67</f>
        <v>2.0000509658750119</v>
      </c>
      <c r="T70" s="12">
        <f>'[3]syntetyka zewnętrzna'!T67</f>
        <v>18.666825224473026</v>
      </c>
      <c r="U70" s="15">
        <f>'[3]syntetyka zewnętrzna'!U67</f>
        <v>28</v>
      </c>
      <c r="V70" s="33"/>
      <c r="W70" s="33"/>
      <c r="X70" s="37" t="s">
        <v>1999</v>
      </c>
      <c r="Y70" s="38" t="s">
        <v>171</v>
      </c>
      <c r="Z70" s="39" t="s">
        <v>172</v>
      </c>
      <c r="AA70" s="40">
        <v>28</v>
      </c>
      <c r="AC70" s="45">
        <f>IFERROR(IF(VLOOKUP(Y70,'[4]CENNIK 2014.'!$C$5:$E$1163,2,FALSE)=Z70,AA70-VLOOKUP(Y70,'[4]CENNIK 2014.'!$C$5:$E$1163,3,FALSE),"INNA NAZWA BADANIA"),"")</f>
        <v>0</v>
      </c>
    </row>
    <row r="71" spans="3:29" ht="46.5" customHeight="1">
      <c r="C71" s="7">
        <f>'[3]syntetyka zewnętrzna'!C68</f>
        <v>63</v>
      </c>
      <c r="D71" s="7" t="str">
        <f>'[3]syntetyka zewnętrzna'!D68</f>
        <v>I86</v>
      </c>
      <c r="E71" s="19" t="str">
        <f>'[3]syntetyka zewnętrzna'!E68</f>
        <v>Immunofiksacja</v>
      </c>
      <c r="F71" s="7" t="str">
        <f>'[3]syntetyka zewnętrzna'!F68</f>
        <v>301-063</v>
      </c>
      <c r="G71" s="23">
        <f>'[3]syntetyka zewnętrzna'!G68</f>
        <v>28.39752</v>
      </c>
      <c r="H71" s="23">
        <f>'[3]syntetyka zewnętrzna'!H68</f>
        <v>0.15131999999999998</v>
      </c>
      <c r="I71" s="23">
        <f>'[3]syntetyka zewnętrzna'!I68</f>
        <v>0</v>
      </c>
      <c r="J71" s="23">
        <f>'[3]syntetyka zewnętrzna'!J68</f>
        <v>12.782116117881527</v>
      </c>
      <c r="K71" s="12">
        <f>'[3]syntetyka zewnętrzna'!K68</f>
        <v>41.330956117881527</v>
      </c>
      <c r="L71" s="12">
        <f>'[3]syntetyka zewnętrzna'!L68</f>
        <v>0</v>
      </c>
      <c r="M71" s="12">
        <f>'[3]syntetyka zewnętrzna'!M68</f>
        <v>11.368876788524918</v>
      </c>
      <c r="N71" s="12">
        <f>'[3]syntetyka zewnętrzna'!N68</f>
        <v>52.699832906406442</v>
      </c>
      <c r="O71" s="12">
        <f>'[3]syntetyka zewnętrzna'!O68</f>
        <v>54.689602350654681</v>
      </c>
      <c r="P71" s="12">
        <f>'[3]syntetyka zewnętrzna'!P68</f>
        <v>-3.6382956882560324E-2</v>
      </c>
      <c r="Q71" s="12">
        <f>'[3]syntetyka zewnętrzna'!Q68</f>
        <v>1.7116514798664724E-2</v>
      </c>
      <c r="R71" s="12">
        <f>'[3]syntetyka zewnętrzna'!R68</f>
        <v>52.716949421205108</v>
      </c>
      <c r="S71" s="12">
        <f>'[3]syntetyka zewnętrzna'!S68</f>
        <v>1.4660000517349399</v>
      </c>
      <c r="T71" s="12">
        <f>'[3]syntetyka zewnętrzna'!T68</f>
        <v>77.283050578794899</v>
      </c>
      <c r="U71" s="15">
        <f>'[3]syntetyka zewnętrzna'!U68</f>
        <v>130</v>
      </c>
      <c r="V71" s="33"/>
      <c r="W71" s="33"/>
      <c r="X71" s="37" t="s">
        <v>2000</v>
      </c>
      <c r="Y71" s="38" t="s">
        <v>173</v>
      </c>
      <c r="Z71" s="39" t="s">
        <v>174</v>
      </c>
      <c r="AA71" s="40">
        <v>130</v>
      </c>
      <c r="AC71" s="45">
        <f>IFERROR(IF(VLOOKUP(Y71,'[4]CENNIK 2014.'!$C$5:$E$1163,2,FALSE)=Z71,AA71-VLOOKUP(Y71,'[4]CENNIK 2014.'!$C$5:$E$1163,3,FALSE),"INNA NAZWA BADANIA"),"")</f>
        <v>-7</v>
      </c>
    </row>
    <row r="72" spans="3:29" ht="46.5" customHeight="1">
      <c r="C72" s="7">
        <f>'[3]syntetyka zewnętrzna'!C69</f>
        <v>64</v>
      </c>
      <c r="D72" s="7" t="str">
        <f>'[3]syntetyka zewnętrzna'!D69</f>
        <v>I81</v>
      </c>
      <c r="E72" s="19" t="str">
        <f>'[3]syntetyka zewnętrzna'!E69</f>
        <v>CRP</v>
      </c>
      <c r="F72" s="7" t="str">
        <f>'[3]syntetyka zewnętrzna'!F69</f>
        <v>301-064</v>
      </c>
      <c r="G72" s="23">
        <f>'[3]syntetyka zewnętrzna'!G69</f>
        <v>1.0554840000000001</v>
      </c>
      <c r="H72" s="23">
        <f>'[3]syntetyka zewnętrzna'!H69</f>
        <v>6.9999999999999993E-2</v>
      </c>
      <c r="I72" s="23">
        <f>'[3]syntetyka zewnętrzna'!I69</f>
        <v>0</v>
      </c>
      <c r="J72" s="23">
        <f>'[3]syntetyka zewnętrzna'!J69</f>
        <v>0.85586942912404773</v>
      </c>
      <c r="K72" s="12">
        <f>'[3]syntetyka zewnętrzna'!K69</f>
        <v>1.9813534291240478</v>
      </c>
      <c r="L72" s="12">
        <f>'[3]syntetyka zewnętrzna'!L69</f>
        <v>0</v>
      </c>
      <c r="M72" s="12">
        <f>'[3]syntetyka zewnętrzna'!M69</f>
        <v>0.76124125278163479</v>
      </c>
      <c r="N72" s="12">
        <f>'[3]syntetyka zewnętrzna'!N69</f>
        <v>2.7425946819056826</v>
      </c>
      <c r="O72" s="12">
        <f>'[3]syntetyka zewnętrzna'!O69</f>
        <v>6.4908176127766515</v>
      </c>
      <c r="P72" s="12">
        <f>'[3]syntetyka zewnętrzna'!P69</f>
        <v>-0.57746545265620997</v>
      </c>
      <c r="Q72" s="12">
        <f>'[3]syntetyka zewnętrzna'!Q69</f>
        <v>1.1460936212926895E-3</v>
      </c>
      <c r="R72" s="12">
        <f>'[3]syntetyka zewnętrzna'!R69</f>
        <v>2.7437407755269754</v>
      </c>
      <c r="S72" s="12">
        <f>'[3]syntetyka zewnętrzna'!S69</f>
        <v>4.1025228494157204</v>
      </c>
      <c r="T72" s="12">
        <f>'[3]syntetyka zewnętrzna'!T69</f>
        <v>11.256259224473025</v>
      </c>
      <c r="U72" s="15">
        <f>'[3]syntetyka zewnętrzna'!U69</f>
        <v>14</v>
      </c>
      <c r="V72" s="33"/>
      <c r="W72" s="33"/>
      <c r="X72" s="37" t="s">
        <v>2001</v>
      </c>
      <c r="Y72" s="38" t="s">
        <v>175</v>
      </c>
      <c r="Z72" s="39" t="s">
        <v>176</v>
      </c>
      <c r="AA72" s="40">
        <v>14</v>
      </c>
      <c r="AC72" s="45">
        <f>IFERROR(IF(VLOOKUP(Y72,'[4]CENNIK 2014.'!$C$5:$E$1163,2,FALSE)=Z72,AA72-VLOOKUP(Y72,'[4]CENNIK 2014.'!$C$5:$E$1163,3,FALSE),"INNA NAZWA BADANIA"),"")</f>
        <v>0</v>
      </c>
    </row>
    <row r="73" spans="3:29" ht="46.5" customHeight="1">
      <c r="C73" s="7">
        <f>'[3]syntetyka zewnętrzna'!C70</f>
        <v>65</v>
      </c>
      <c r="D73" s="7" t="str">
        <f>'[3]syntetyka zewnętrzna'!D70</f>
        <v>M92</v>
      </c>
      <c r="E73" s="19" t="str">
        <f>'[3]syntetyka zewnętrzna'!E70</f>
        <v>β2mikroglobuliny</v>
      </c>
      <c r="F73" s="7" t="str">
        <f>'[3]syntetyka zewnętrzna'!F70</f>
        <v>301-065</v>
      </c>
      <c r="G73" s="23">
        <f>'[3]syntetyka zewnętrzna'!G70</f>
        <v>4.7844479999999994</v>
      </c>
      <c r="H73" s="23">
        <f>'[3]syntetyka zewnętrzna'!H70</f>
        <v>6.9999999999999993E-2</v>
      </c>
      <c r="I73" s="23">
        <f>'[3]syntetyka zewnętrzna'!I70</f>
        <v>0</v>
      </c>
      <c r="J73" s="23">
        <f>'[3]syntetyka zewnętrzna'!J70</f>
        <v>0.85586942912404773</v>
      </c>
      <c r="K73" s="12">
        <f>'[3]syntetyka zewnętrzna'!K70</f>
        <v>5.7103174291240473</v>
      </c>
      <c r="L73" s="12">
        <f>'[3]syntetyka zewnętrzna'!L70</f>
        <v>0</v>
      </c>
      <c r="M73" s="12">
        <f>'[3]syntetyka zewnętrzna'!M70</f>
        <v>0.76124125278163479</v>
      </c>
      <c r="N73" s="12">
        <f>'[3]syntetyka zewnętrzna'!N70</f>
        <v>6.4715586819056821</v>
      </c>
      <c r="O73" s="12">
        <f>'[3]syntetyka zewnętrzna'!O70</f>
        <v>5.7784336127766514</v>
      </c>
      <c r="P73" s="12">
        <f>'[3]syntetyka zewnętrzna'!P70</f>
        <v>0.1199503387209411</v>
      </c>
      <c r="Q73" s="12">
        <f>'[3]syntetyka zewnętrzna'!Q70</f>
        <v>1.1460936212926895E-3</v>
      </c>
      <c r="R73" s="12">
        <f>'[3]syntetyka zewnętrzna'!R70</f>
        <v>6.4727047755269744</v>
      </c>
      <c r="S73" s="12">
        <f>'[3]syntetyka zewnętrzna'!S70</f>
        <v>2.3988882179797661</v>
      </c>
      <c r="T73" s="12">
        <f>'[3]syntetyka zewnętrzna'!T70</f>
        <v>15.527295224473026</v>
      </c>
      <c r="U73" s="15">
        <f>'[3]syntetyka zewnętrzna'!U70</f>
        <v>22</v>
      </c>
      <c r="V73" s="33"/>
      <c r="W73" s="33"/>
      <c r="X73" s="37" t="s">
        <v>2002</v>
      </c>
      <c r="Y73" s="38" t="s">
        <v>177</v>
      </c>
      <c r="Z73" s="39" t="s">
        <v>178</v>
      </c>
      <c r="AA73" s="40">
        <v>22</v>
      </c>
      <c r="AC73" s="45">
        <f>IFERROR(IF(VLOOKUP(Y73,'[4]CENNIK 2014.'!$C$5:$E$1163,2,FALSE)=Z73,AA73-VLOOKUP(Y73,'[4]CENNIK 2014.'!$C$5:$E$1163,3,FALSE),"INNA NAZWA BADANIA"),"")</f>
        <v>0</v>
      </c>
    </row>
    <row r="74" spans="3:29" ht="46.5" customHeight="1">
      <c r="C74" s="7">
        <f>'[3]syntetyka zewnętrzna'!C71</f>
        <v>66</v>
      </c>
      <c r="D74" s="7" t="str">
        <f>'[3]syntetyka zewnętrzna'!D71</f>
        <v>N47</v>
      </c>
      <c r="E74" s="19" t="str">
        <f>'[3]syntetyka zewnętrzna'!E71</f>
        <v>Prealbumina</v>
      </c>
      <c r="F74" s="7" t="str">
        <f>'[3]syntetyka zewnętrzna'!F71</f>
        <v>301-066</v>
      </c>
      <c r="G74" s="23">
        <f>'[3]syntetyka zewnętrzna'!G71</f>
        <v>8.9618399999999987</v>
      </c>
      <c r="H74" s="23">
        <f>'[3]syntetyka zewnętrzna'!H71</f>
        <v>6.9999999999999993E-2</v>
      </c>
      <c r="I74" s="23">
        <f>'[3]syntetyka zewnętrzna'!I71</f>
        <v>0</v>
      </c>
      <c r="J74" s="23">
        <f>'[3]syntetyka zewnętrzna'!J71</f>
        <v>0.85586942912404773</v>
      </c>
      <c r="K74" s="12">
        <f>'[3]syntetyka zewnętrzna'!K71</f>
        <v>9.8877094291240475</v>
      </c>
      <c r="L74" s="12">
        <f>'[3]syntetyka zewnętrzna'!L71</f>
        <v>0</v>
      </c>
      <c r="M74" s="12">
        <f>'[3]syntetyka zewnętrzna'!M71</f>
        <v>0.76124125278163479</v>
      </c>
      <c r="N74" s="12">
        <f>'[3]syntetyka zewnętrzna'!N71</f>
        <v>10.648950681905681</v>
      </c>
      <c r="O74" s="12">
        <f>'[3]syntetyka zewnętrzna'!O71</f>
        <v>5.2351890127766501</v>
      </c>
      <c r="P74" s="12">
        <f>'[3]syntetyka zewnętrzna'!P71</f>
        <v>1.0341100685985871</v>
      </c>
      <c r="Q74" s="12">
        <f>'[3]syntetyka zewnętrzna'!Q71</f>
        <v>1.1460936212926895E-3</v>
      </c>
      <c r="R74" s="12">
        <f>'[3]syntetyka zewnętrzna'!R71</f>
        <v>10.650096775526974</v>
      </c>
      <c r="S74" s="12">
        <f>'[3]syntetyka zewnętrzna'!S71</f>
        <v>1.2535006494166308</v>
      </c>
      <c r="T74" s="12">
        <f>'[3]syntetyka zewnętrzna'!T71</f>
        <v>13.349903224473026</v>
      </c>
      <c r="U74" s="15">
        <f>'[3]syntetyka zewnętrzna'!U71</f>
        <v>24</v>
      </c>
      <c r="V74" s="33"/>
      <c r="W74" s="33"/>
      <c r="X74" s="37" t="s">
        <v>2003</v>
      </c>
      <c r="Y74" s="38" t="s">
        <v>179</v>
      </c>
      <c r="Z74" s="39" t="s">
        <v>180</v>
      </c>
      <c r="AA74" s="40">
        <v>24</v>
      </c>
      <c r="AC74" s="45">
        <f>IFERROR(IF(VLOOKUP(Y74,'[4]CENNIK 2014.'!$C$5:$E$1163,2,FALSE)=Z74,AA74-VLOOKUP(Y74,'[4]CENNIK 2014.'!$C$5:$E$1163,3,FALSE),"INNA NAZWA BADANIA"),"")</f>
        <v>0</v>
      </c>
    </row>
    <row r="75" spans="3:29" ht="46.5" customHeight="1">
      <c r="C75" s="7">
        <f>'[3]syntetyka zewnętrzna'!C72</f>
        <v>67</v>
      </c>
      <c r="D75" s="7" t="str">
        <f>'[3]syntetyka zewnętrzna'!D72</f>
        <v>I86</v>
      </c>
      <c r="E75" s="19" t="str">
        <f>'[3]syntetyka zewnętrzna'!E72</f>
        <v>Białko Bence Jonesa</v>
      </c>
      <c r="F75" s="7" t="str">
        <f>'[3]syntetyka zewnętrzna'!F72</f>
        <v>301-067</v>
      </c>
      <c r="G75" s="23">
        <f>'[3]syntetyka zewnętrzna'!G72</f>
        <v>51.221160000000005</v>
      </c>
      <c r="H75" s="23">
        <f>'[3]syntetyka zewnętrzna'!H72</f>
        <v>0.25131999999999999</v>
      </c>
      <c r="I75" s="23">
        <f>'[3]syntetyka zewnętrzna'!I72</f>
        <v>0</v>
      </c>
      <c r="J75" s="23">
        <f>'[3]syntetyka zewnętrzna'!J72</f>
        <v>13.46494465370991</v>
      </c>
      <c r="K75" s="12">
        <f>'[3]syntetyka zewnętrzna'!K72</f>
        <v>64.937424653709911</v>
      </c>
      <c r="L75" s="12">
        <f>'[3]syntetyka zewnętrzna'!L72</f>
        <v>0</v>
      </c>
      <c r="M75" s="12">
        <f>'[3]syntetyka zewnętrzna'!M72</f>
        <v>11.976209206719879</v>
      </c>
      <c r="N75" s="12">
        <f>'[3]syntetyka zewnętrzna'!N72</f>
        <v>76.913633860429798</v>
      </c>
      <c r="O75" s="12">
        <f>'[3]syntetyka zewnętrzna'!O72</f>
        <v>91.516482555151029</v>
      </c>
      <c r="P75" s="12">
        <f>'[3]syntetyka zewnętrzna'!P72</f>
        <v>-0.15956523116938029</v>
      </c>
      <c r="Q75" s="12">
        <f>'[3]syntetyka zewnętrzna'!Q72</f>
        <v>1.8030889588462377E-2</v>
      </c>
      <c r="R75" s="12">
        <f>'[3]syntetyka zewnętrzna'!R72</f>
        <v>76.931664750018257</v>
      </c>
      <c r="S75" s="12">
        <f>'[3]syntetyka zewnętrzna'!S72</f>
        <v>0.94978232288889086</v>
      </c>
      <c r="T75" s="12">
        <f>'[3]syntetyka zewnętrzna'!T72</f>
        <v>73.068335249981743</v>
      </c>
      <c r="U75" s="15">
        <f>'[3]syntetyka zewnętrzna'!U72</f>
        <v>150</v>
      </c>
      <c r="V75" s="33"/>
      <c r="W75" s="33"/>
      <c r="X75" s="37" t="s">
        <v>2004</v>
      </c>
      <c r="Y75" s="38" t="s">
        <v>181</v>
      </c>
      <c r="Z75" s="39" t="s">
        <v>182</v>
      </c>
      <c r="AA75" s="40">
        <v>150</v>
      </c>
      <c r="AC75" s="45">
        <f>IFERROR(IF(VLOOKUP(Y75,'[4]CENNIK 2014.'!$C$5:$E$1163,2,FALSE)=Z75,AA75-VLOOKUP(Y75,'[4]CENNIK 2014.'!$C$5:$E$1163,3,FALSE),"INNA NAZWA BADANIA"),"")</f>
        <v>-7</v>
      </c>
    </row>
    <row r="76" spans="3:29" ht="46.5" customHeight="1">
      <c r="C76" s="7">
        <f>'[3]syntetyka zewnętrzna'!C73</f>
        <v>68</v>
      </c>
      <c r="D76" s="7" t="str">
        <f>'[3]syntetyka zewnętrzna'!D73</f>
        <v>O43</v>
      </c>
      <c r="E76" s="19" t="str">
        <f>'[3]syntetyka zewnętrzna'!E73</f>
        <v>Transferyna</v>
      </c>
      <c r="F76" s="7" t="str">
        <f>'[3]syntetyka zewnętrzna'!F73</f>
        <v>301-068</v>
      </c>
      <c r="G76" s="23">
        <f>'[3]syntetyka zewnętrzna'!G73</f>
        <v>5.4616680000000004</v>
      </c>
      <c r="H76" s="23">
        <f>'[3]syntetyka zewnętrzna'!H73</f>
        <v>6.9999999999999993E-2</v>
      </c>
      <c r="I76" s="23">
        <f>'[3]syntetyka zewnętrzna'!I73</f>
        <v>0</v>
      </c>
      <c r="J76" s="23">
        <f>'[3]syntetyka zewnętrzna'!J73</f>
        <v>0.85586942912404773</v>
      </c>
      <c r="K76" s="12">
        <f>'[3]syntetyka zewnętrzna'!K73</f>
        <v>6.3875374291240483</v>
      </c>
      <c r="L76" s="12">
        <f>'[3]syntetyka zewnętrzna'!L73</f>
        <v>0</v>
      </c>
      <c r="M76" s="12">
        <f>'[3]syntetyka zewnętrzna'!M73</f>
        <v>0.76124125278163479</v>
      </c>
      <c r="N76" s="12">
        <f>'[3]syntetyka zewnętrzna'!N73</f>
        <v>7.1487786819056831</v>
      </c>
      <c r="O76" s="12">
        <f>'[3]syntetyka zewnętrzna'!O73</f>
        <v>6.8022740127766523</v>
      </c>
      <c r="P76" s="12">
        <f>'[3]syntetyka zewnętrzna'!P73</f>
        <v>5.0939534114355589E-2</v>
      </c>
      <c r="Q76" s="12">
        <f>'[3]syntetyka zewnętrzna'!Q73</f>
        <v>1.1460936212926895E-3</v>
      </c>
      <c r="R76" s="12">
        <f>'[3]syntetyka zewnętrzna'!R73</f>
        <v>7.1499247755269755</v>
      </c>
      <c r="S76" s="12">
        <f>'[3]syntetyka zewnętrzna'!S73</f>
        <v>1.0979241699636546</v>
      </c>
      <c r="T76" s="12">
        <f>'[3]syntetyka zewnętrzna'!T73</f>
        <v>7.8500752244730236</v>
      </c>
      <c r="U76" s="15">
        <f>'[3]syntetyka zewnętrzna'!U73</f>
        <v>15</v>
      </c>
      <c r="V76" s="33"/>
      <c r="W76" s="33"/>
      <c r="X76" s="37" t="s">
        <v>2005</v>
      </c>
      <c r="Y76" s="38" t="s">
        <v>183</v>
      </c>
      <c r="Z76" s="39" t="s">
        <v>184</v>
      </c>
      <c r="AA76" s="40">
        <v>15</v>
      </c>
      <c r="AC76" s="45">
        <f>IFERROR(IF(VLOOKUP(Y76,'[4]CENNIK 2014.'!$C$5:$E$1163,2,FALSE)=Z76,AA76-VLOOKUP(Y76,'[4]CENNIK 2014.'!$C$5:$E$1163,3,FALSE),"INNA NAZWA BADANIA"),"")</f>
        <v>0</v>
      </c>
    </row>
    <row r="77" spans="3:29" ht="46.5" customHeight="1">
      <c r="C77" s="7">
        <f>'[3]syntetyka zewnętrzna'!C74</f>
        <v>69</v>
      </c>
      <c r="D77" s="7" t="str">
        <f>'[3]syntetyka zewnętrzna'!D74</f>
        <v>L05</v>
      </c>
      <c r="E77" s="19" t="str">
        <f>'[3]syntetyka zewnętrzna'!E74</f>
        <v>Ferrytyna</v>
      </c>
      <c r="F77" s="7" t="str">
        <f>'[3]syntetyka zewnętrzna'!F74</f>
        <v>301-069</v>
      </c>
      <c r="G77" s="23">
        <f>'[3]syntetyka zewnętrzna'!G74</f>
        <v>6.7343399999999987</v>
      </c>
      <c r="H77" s="23">
        <f>'[3]syntetyka zewnętrzna'!H74</f>
        <v>6.9999999999999993E-2</v>
      </c>
      <c r="I77" s="23">
        <f>'[3]syntetyka zewnętrzna'!I74</f>
        <v>0</v>
      </c>
      <c r="J77" s="23">
        <f>'[3]syntetyka zewnętrzna'!J74</f>
        <v>0.85586942912404773</v>
      </c>
      <c r="K77" s="12">
        <f>'[3]syntetyka zewnętrzna'!K74</f>
        <v>7.6602094291240466</v>
      </c>
      <c r="L77" s="12">
        <f>'[3]syntetyka zewnętrzna'!L74</f>
        <v>0</v>
      </c>
      <c r="M77" s="12">
        <f>'[3]syntetyka zewnętrzna'!M74</f>
        <v>0.76124125278163479</v>
      </c>
      <c r="N77" s="12">
        <f>'[3]syntetyka zewnętrzna'!N74</f>
        <v>8.4214506819056822</v>
      </c>
      <c r="O77" s="12">
        <f>'[3]syntetyka zewnętrzna'!O74</f>
        <v>4.1942336127766504</v>
      </c>
      <c r="P77" s="12">
        <f>'[3]syntetyka zewnętrzna'!P74</f>
        <v>1.0078640007680797</v>
      </c>
      <c r="Q77" s="12">
        <f>'[3]syntetyka zewnętrzna'!Q74</f>
        <v>1.1460936212926895E-3</v>
      </c>
      <c r="R77" s="12">
        <f>'[3]syntetyka zewnętrzna'!R74</f>
        <v>8.4225967755269746</v>
      </c>
      <c r="S77" s="12">
        <f>'[3]syntetyka zewnętrzna'!S74</f>
        <v>3.1554880202382907</v>
      </c>
      <c r="T77" s="12">
        <f>'[3]syntetyka zewnętrzna'!T74</f>
        <v>26.577403224473024</v>
      </c>
      <c r="U77" s="15">
        <f>'[3]syntetyka zewnętrzna'!U74</f>
        <v>35</v>
      </c>
      <c r="V77" s="33"/>
      <c r="W77" s="33"/>
      <c r="X77" s="37" t="s">
        <v>2006</v>
      </c>
      <c r="Y77" s="38" t="s">
        <v>185</v>
      </c>
      <c r="Z77" s="39" t="s">
        <v>186</v>
      </c>
      <c r="AA77" s="40">
        <v>35</v>
      </c>
      <c r="AC77" s="45">
        <f>IFERROR(IF(VLOOKUP(Y77,'[4]CENNIK 2014.'!$C$5:$E$1163,2,FALSE)=Z77,AA77-VLOOKUP(Y77,'[4]CENNIK 2014.'!$C$5:$E$1163,3,FALSE),"INNA NAZWA BADANIA"),"")</f>
        <v>0</v>
      </c>
    </row>
    <row r="78" spans="3:29" ht="46.5" customHeight="1" outlineLevel="1">
      <c r="C78" s="7">
        <f>'[3]syntetyka zewnętrzna'!C75</f>
        <v>0</v>
      </c>
      <c r="D78" s="7">
        <f>'[3]syntetyka zewnętrzna'!D75</f>
        <v>0</v>
      </c>
      <c r="E78" s="31" t="s">
        <v>50</v>
      </c>
      <c r="F78" s="7" t="str">
        <f>'[3]syntetyka zewnętrzna'!F75</f>
        <v>301-070</v>
      </c>
      <c r="G78" s="23">
        <f>'[3]syntetyka zewnętrzna'!G75</f>
        <v>0</v>
      </c>
      <c r="H78" s="23">
        <f>'[3]syntetyka zewnętrzna'!H75</f>
        <v>0</v>
      </c>
      <c r="I78" s="23">
        <f>'[3]syntetyka zewnętrzna'!I75</f>
        <v>0</v>
      </c>
      <c r="J78" s="23">
        <f>'[3]syntetyka zewnętrzna'!J75</f>
        <v>0</v>
      </c>
      <c r="K78" s="12">
        <f>'[3]syntetyka zewnętrzna'!K75</f>
        <v>0</v>
      </c>
      <c r="L78" s="12">
        <f>'[3]syntetyka zewnętrzna'!L75</f>
        <v>0</v>
      </c>
      <c r="M78" s="12">
        <f>'[3]syntetyka zewnętrzna'!M75</f>
        <v>0</v>
      </c>
      <c r="N78" s="12">
        <f>'[3]syntetyka zewnętrzna'!N75</f>
        <v>0</v>
      </c>
      <c r="O78" s="12">
        <f>'[3]syntetyka zewnętrzna'!O75</f>
        <v>0</v>
      </c>
      <c r="P78" s="12">
        <f>'[3]syntetyka zewnętrzna'!P75</f>
        <v>0</v>
      </c>
      <c r="Q78" s="12">
        <f>'[3]syntetyka zewnętrzna'!Q75</f>
        <v>0</v>
      </c>
      <c r="R78" s="12">
        <f>'[3]syntetyka zewnętrzna'!R75</f>
        <v>0</v>
      </c>
      <c r="S78" s="12" t="e">
        <f>'[3]syntetyka zewnętrzna'!S75</f>
        <v>#DIV/0!</v>
      </c>
      <c r="T78" s="12">
        <f>'[3]syntetyka zewnętrzna'!T75</f>
        <v>0</v>
      </c>
      <c r="U78" s="15">
        <f>'[3]syntetyka zewnętrzna'!U75</f>
        <v>0</v>
      </c>
      <c r="V78" s="33"/>
      <c r="W78" s="33"/>
      <c r="X78" s="37"/>
      <c r="Y78" s="38" t="s">
        <v>187</v>
      </c>
      <c r="Z78" s="39" t="s">
        <v>125</v>
      </c>
      <c r="AA78" s="40">
        <v>0</v>
      </c>
      <c r="AC78" s="45" t="str">
        <f>IFERROR(IF(VLOOKUP(Y78,'[4]CENNIK 2014.'!$C$5:$E$1163,2,FALSE)=Z78,AA78-VLOOKUP(Y78,'[4]CENNIK 2014.'!$C$5:$E$1163,3,FALSE),"INNA NAZWA BADANIA"),"")</f>
        <v/>
      </c>
    </row>
    <row r="79" spans="3:29" ht="46.5" customHeight="1">
      <c r="C79" s="7">
        <f>'[3]syntetyka zewnętrzna'!C76</f>
        <v>71</v>
      </c>
      <c r="D79" s="7" t="str">
        <f>'[3]syntetyka zewnętrzna'!D76</f>
        <v>A01</v>
      </c>
      <c r="E79" s="19" t="str">
        <f>'[3]syntetyka zewnętrzna'!E76</f>
        <v>Mocz – badanie ogólne z osadem</v>
      </c>
      <c r="F79" s="7" t="str">
        <f>'[3]syntetyka zewnętrzna'!F76</f>
        <v>301-071</v>
      </c>
      <c r="G79" s="23">
        <f>'[3]syntetyka zewnętrzna'!G76</f>
        <v>1.165924</v>
      </c>
      <c r="H79" s="23">
        <f>'[3]syntetyka zewnętrzna'!H76</f>
        <v>0.27026</v>
      </c>
      <c r="I79" s="23">
        <f>'[3]syntetyka zewnętrzna'!I76</f>
        <v>0</v>
      </c>
      <c r="J79" s="23">
        <f>'[3]syntetyka zewnętrzna'!J76</f>
        <v>3.1700587953755011</v>
      </c>
      <c r="K79" s="12">
        <f>'[3]syntetyka zewnętrzna'!K76</f>
        <v>4.6062427953755005</v>
      </c>
      <c r="L79" s="12">
        <f>'[3]syntetyka zewnętrzna'!L76</f>
        <v>0</v>
      </c>
      <c r="M79" s="12">
        <f>'[3]syntetyka zewnętrzna'!M76</f>
        <v>2.8195650489034185</v>
      </c>
      <c r="N79" s="12">
        <f>'[3]syntetyka zewnętrzna'!N76</f>
        <v>7.4258078442789195</v>
      </c>
      <c r="O79" s="12">
        <f>'[3]syntetyka zewnętrzna'!O76</f>
        <v>7.4047848639204918</v>
      </c>
      <c r="P79" s="12">
        <f>'[3]syntetyka zewnętrzna'!P76</f>
        <v>2.839107515582424E-3</v>
      </c>
      <c r="Q79" s="12">
        <f>'[3]syntetyka zewnętrzna'!Q76</f>
        <v>4.2450215428550655E-3</v>
      </c>
      <c r="R79" s="12">
        <f>'[3]syntetyka zewnętrzna'!R76</f>
        <v>7.4300528658217742</v>
      </c>
      <c r="S79" s="12">
        <f>'[3]syntetyka zewnętrzna'!S76</f>
        <v>0.34588544396500553</v>
      </c>
      <c r="T79" s="12">
        <f>'[3]syntetyka zewnętrzna'!T76</f>
        <v>2.5699471341782258</v>
      </c>
      <c r="U79" s="15">
        <f>'[3]syntetyka zewnętrzna'!U76</f>
        <v>10</v>
      </c>
      <c r="V79" s="33"/>
      <c r="W79" s="33"/>
      <c r="X79" s="37" t="s">
        <v>2007</v>
      </c>
      <c r="Y79" s="38" t="s">
        <v>188</v>
      </c>
      <c r="Z79" s="39" t="s">
        <v>189</v>
      </c>
      <c r="AA79" s="40">
        <v>10</v>
      </c>
      <c r="AC79" s="45">
        <f>IFERROR(IF(VLOOKUP(Y79,'[4]CENNIK 2014.'!$C$5:$E$1163,2,FALSE)=Z79,AA79-VLOOKUP(Y79,'[4]CENNIK 2014.'!$C$5:$E$1163,3,FALSE),"INNA NAZWA BADANIA"),"")</f>
        <v>0</v>
      </c>
    </row>
    <row r="80" spans="3:29" ht="46.5" customHeight="1">
      <c r="C80" s="7">
        <f>'[3]syntetyka zewnętrzna'!C77</f>
        <v>72</v>
      </c>
      <c r="D80" s="7">
        <f>'[3]syntetyka zewnętrzna'!D77</f>
        <v>0</v>
      </c>
      <c r="E80" s="19" t="str">
        <f>'[3]syntetyka zewnętrzna'!E77</f>
        <v>Mocz – badanie ogólne bez osadu</v>
      </c>
      <c r="F80" s="7" t="str">
        <f>'[3]syntetyka zewnętrzna'!F77</f>
        <v>301-072</v>
      </c>
      <c r="G80" s="23">
        <f>'[3]syntetyka zewnętrzna'!G77</f>
        <v>1.165924</v>
      </c>
      <c r="H80" s="23">
        <f>'[3]syntetyka zewnętrzna'!H77</f>
        <v>6.9999999999999993E-2</v>
      </c>
      <c r="I80" s="23">
        <f>'[3]syntetyka zewnętrzna'!I77</f>
        <v>0</v>
      </c>
      <c r="J80" s="23">
        <f>'[3]syntetyka zewnętrzna'!J77</f>
        <v>1.2934924737775495</v>
      </c>
      <c r="K80" s="12">
        <f>'[3]syntetyka zewnętrzna'!K77</f>
        <v>2.5294164737775495</v>
      </c>
      <c r="L80" s="12">
        <f>'[3]syntetyka zewnętrzna'!L77</f>
        <v>0</v>
      </c>
      <c r="M80" s="12">
        <f>'[3]syntetyka zewnętrzna'!M77</f>
        <v>1.1504790306738755</v>
      </c>
      <c r="N80" s="12">
        <f>'[3]syntetyka zewnętrzna'!N77</f>
        <v>3.6798955044514248</v>
      </c>
      <c r="O80" s="12">
        <f>'[3]syntetyka zewnętrzna'!O77</f>
        <v>3.9013826658192934</v>
      </c>
      <c r="P80" s="12">
        <f>'[3]syntetyka zewnętrzna'!P77</f>
        <v>-5.6771452671986522E-2</v>
      </c>
      <c r="Q80" s="12">
        <f>'[3]syntetyka zewnętrzna'!Q77</f>
        <v>1.7321140619589604E-3</v>
      </c>
      <c r="R80" s="12">
        <f>'[3]syntetyka zewnętrzna'!R77</f>
        <v>3.6816276185133838</v>
      </c>
      <c r="S80" s="12">
        <f>'[3]syntetyka zewnętrzna'!S77</f>
        <v>1.4445709703889442</v>
      </c>
      <c r="T80" s="12">
        <f>'[3]syntetyka zewnętrzna'!T77</f>
        <v>5.3183723814866166</v>
      </c>
      <c r="U80" s="15">
        <f>'[3]syntetyka zewnętrzna'!U77</f>
        <v>9</v>
      </c>
      <c r="V80" s="33"/>
      <c r="W80" s="33"/>
      <c r="X80" s="37" t="s">
        <v>2008</v>
      </c>
      <c r="Y80" s="38" t="s">
        <v>190</v>
      </c>
      <c r="Z80" s="39" t="s">
        <v>191</v>
      </c>
      <c r="AA80" s="40">
        <v>9</v>
      </c>
      <c r="AC80" s="45">
        <f>IFERROR(IF(VLOOKUP(Y80,'[4]CENNIK 2014.'!$C$5:$E$1163,2,FALSE)=Z80,AA80-VLOOKUP(Y80,'[4]CENNIK 2014.'!$C$5:$E$1163,3,FALSE),"INNA NAZWA BADANIA"),"")</f>
        <v>0</v>
      </c>
    </row>
    <row r="81" spans="3:29" ht="46.5" customHeight="1" outlineLevel="1">
      <c r="C81" s="7">
        <f>'[3]syntetyka zewnętrzna'!C78</f>
        <v>0</v>
      </c>
      <c r="D81" s="7">
        <f>'[3]syntetyka zewnętrzna'!D78</f>
        <v>0</v>
      </c>
      <c r="E81" s="31" t="s">
        <v>50</v>
      </c>
      <c r="F81" s="7" t="str">
        <f>'[3]syntetyka zewnętrzna'!F78</f>
        <v>301-073</v>
      </c>
      <c r="G81" s="23">
        <f>'[3]syntetyka zewnętrzna'!G78</f>
        <v>0</v>
      </c>
      <c r="H81" s="23">
        <f>'[3]syntetyka zewnętrzna'!H78</f>
        <v>0</v>
      </c>
      <c r="I81" s="23">
        <f>'[3]syntetyka zewnętrzna'!I78</f>
        <v>0</v>
      </c>
      <c r="J81" s="23">
        <f>'[3]syntetyka zewnętrzna'!J78</f>
        <v>0</v>
      </c>
      <c r="K81" s="12">
        <f>'[3]syntetyka zewnętrzna'!K78</f>
        <v>0</v>
      </c>
      <c r="L81" s="12">
        <f>'[3]syntetyka zewnętrzna'!L78</f>
        <v>0</v>
      </c>
      <c r="M81" s="12">
        <f>'[3]syntetyka zewnętrzna'!M78</f>
        <v>0</v>
      </c>
      <c r="N81" s="12">
        <f>'[3]syntetyka zewnętrzna'!N78</f>
        <v>0</v>
      </c>
      <c r="O81" s="12">
        <f>'[3]syntetyka zewnętrzna'!O78</f>
        <v>0</v>
      </c>
      <c r="P81" s="12">
        <f>'[3]syntetyka zewnętrzna'!P78</f>
        <v>0</v>
      </c>
      <c r="Q81" s="12">
        <f>'[3]syntetyka zewnętrzna'!Q78</f>
        <v>0</v>
      </c>
      <c r="R81" s="12">
        <f>'[3]syntetyka zewnętrzna'!R78</f>
        <v>0</v>
      </c>
      <c r="S81" s="12" t="e">
        <f>'[3]syntetyka zewnętrzna'!S78</f>
        <v>#DIV/0!</v>
      </c>
      <c r="T81" s="12">
        <f>'[3]syntetyka zewnętrzna'!T78</f>
        <v>0</v>
      </c>
      <c r="U81" s="15">
        <f>'[3]syntetyka zewnętrzna'!U78</f>
        <v>0</v>
      </c>
      <c r="V81" s="33"/>
      <c r="W81" s="33"/>
      <c r="X81" s="37" t="s">
        <v>2009</v>
      </c>
      <c r="Y81" s="38" t="s">
        <v>192</v>
      </c>
      <c r="Z81" s="39" t="s">
        <v>125</v>
      </c>
      <c r="AA81" s="40">
        <v>0</v>
      </c>
      <c r="AC81" s="45" t="str">
        <f>IFERROR(IF(VLOOKUP(Y81,'[4]CENNIK 2014.'!$C$5:$E$1163,2,FALSE)=Z81,AA81-VLOOKUP(Y81,'[4]CENNIK 2014.'!$C$5:$E$1163,3,FALSE),"INNA NAZWA BADANIA"),"")</f>
        <v/>
      </c>
    </row>
    <row r="82" spans="3:29" ht="46.5" customHeight="1">
      <c r="C82" s="7">
        <f>'[3]syntetyka zewnętrzna'!C79</f>
        <v>74</v>
      </c>
      <c r="D82" s="7" t="str">
        <f>'[3]syntetyka zewnętrzna'!D79</f>
        <v>A07</v>
      </c>
      <c r="E82" s="19" t="str">
        <f>'[3]syntetyka zewnętrzna'!E79</f>
        <v>Białko z dobowej zbiórki</v>
      </c>
      <c r="F82" s="7" t="str">
        <f>'[3]syntetyka zewnętrzna'!F79</f>
        <v>301-074</v>
      </c>
      <c r="G82" s="23">
        <f>'[3]syntetyka zewnętrzna'!G79</f>
        <v>0.77811839999999988</v>
      </c>
      <c r="H82" s="23">
        <f>'[3]syntetyka zewnętrzna'!H79</f>
        <v>0.19825999999999999</v>
      </c>
      <c r="I82" s="23">
        <f>'[3]syntetyka zewnętrzna'!I79</f>
        <v>0</v>
      </c>
      <c r="J82" s="23">
        <f>'[3]syntetyka zewnętrzna'!J79</f>
        <v>1.1683880523376862</v>
      </c>
      <c r="K82" s="12">
        <f>'[3]syntetyka zewnętrzna'!K79</f>
        <v>2.1447664523376861</v>
      </c>
      <c r="L82" s="12">
        <f>'[3]syntetyka zewnętrzna'!L79</f>
        <v>0</v>
      </c>
      <c r="M82" s="12">
        <f>'[3]syntetyka zewnętrzna'!M79</f>
        <v>1.0392066294585727</v>
      </c>
      <c r="N82" s="12">
        <f>'[3]syntetyka zewnętrzna'!N79</f>
        <v>3.1839730817962586</v>
      </c>
      <c r="O82" s="12">
        <f>'[3]syntetyka zewnętrzna'!O79</f>
        <v>3.9644365192792135</v>
      </c>
      <c r="P82" s="12">
        <f>'[3]syntetyka zewnętrzna'!P79</f>
        <v>-0.19686617093943362</v>
      </c>
      <c r="Q82" s="12">
        <f>'[3]syntetyka zewnętrzna'!Q79</f>
        <v>1.5645868965658868E-3</v>
      </c>
      <c r="R82" s="12">
        <f>'[3]syntetyka zewnętrzna'!R79</f>
        <v>3.1855376686928243</v>
      </c>
      <c r="S82" s="12">
        <f>'[3]syntetyka zewnętrzna'!S79</f>
        <v>2.4531062395233949</v>
      </c>
      <c r="T82" s="12">
        <f>'[3]syntetyka zewnętrzna'!T79</f>
        <v>7.8144623313071762</v>
      </c>
      <c r="U82" s="15">
        <f>'[3]syntetyka zewnętrzna'!U79</f>
        <v>11</v>
      </c>
      <c r="V82" s="33"/>
      <c r="W82" s="33"/>
      <c r="X82" s="37" t="s">
        <v>2010</v>
      </c>
      <c r="Y82" s="38" t="s">
        <v>193</v>
      </c>
      <c r="Z82" s="39" t="s">
        <v>194</v>
      </c>
      <c r="AA82" s="40">
        <v>11</v>
      </c>
      <c r="AC82" s="45">
        <f>IFERROR(IF(VLOOKUP(Y82,'[4]CENNIK 2014.'!$C$5:$E$1163,2,FALSE)=Z82,AA82-VLOOKUP(Y82,'[4]CENNIK 2014.'!$C$5:$E$1163,3,FALSE),"INNA NAZWA BADANIA"),"")</f>
        <v>0</v>
      </c>
    </row>
    <row r="83" spans="3:29" ht="46.5" customHeight="1" outlineLevel="1">
      <c r="C83" s="7">
        <f>'[3]syntetyka zewnętrzna'!C80</f>
        <v>0</v>
      </c>
      <c r="D83" s="7">
        <f>'[3]syntetyka zewnętrzna'!D80</f>
        <v>0</v>
      </c>
      <c r="E83" s="31" t="s">
        <v>50</v>
      </c>
      <c r="F83" s="7" t="str">
        <f>'[3]syntetyka zewnętrzna'!F80</f>
        <v>301-075</v>
      </c>
      <c r="G83" s="23">
        <f>'[3]syntetyka zewnętrzna'!G80</f>
        <v>0</v>
      </c>
      <c r="H83" s="23">
        <f>'[3]syntetyka zewnętrzna'!H80</f>
        <v>0</v>
      </c>
      <c r="I83" s="23">
        <f>'[3]syntetyka zewnętrzna'!I80</f>
        <v>0</v>
      </c>
      <c r="J83" s="23">
        <f>'[3]syntetyka zewnętrzna'!J80</f>
        <v>0</v>
      </c>
      <c r="K83" s="12">
        <f>'[3]syntetyka zewnętrzna'!K80</f>
        <v>0</v>
      </c>
      <c r="L83" s="12">
        <f>'[3]syntetyka zewnętrzna'!L80</f>
        <v>0</v>
      </c>
      <c r="M83" s="12">
        <f>'[3]syntetyka zewnętrzna'!M80</f>
        <v>0</v>
      </c>
      <c r="N83" s="12">
        <f>'[3]syntetyka zewnętrzna'!N80</f>
        <v>0</v>
      </c>
      <c r="O83" s="12">
        <f>'[3]syntetyka zewnętrzna'!O80</f>
        <v>0</v>
      </c>
      <c r="P83" s="12">
        <f>'[3]syntetyka zewnętrzna'!P80</f>
        <v>0</v>
      </c>
      <c r="Q83" s="12">
        <f>'[3]syntetyka zewnętrzna'!Q80</f>
        <v>0</v>
      </c>
      <c r="R83" s="12">
        <f>'[3]syntetyka zewnętrzna'!R80</f>
        <v>0</v>
      </c>
      <c r="S83" s="12" t="e">
        <f>'[3]syntetyka zewnętrzna'!S80</f>
        <v>#DIV/0!</v>
      </c>
      <c r="T83" s="12">
        <f>'[3]syntetyka zewnętrzna'!T80</f>
        <v>0</v>
      </c>
      <c r="U83" s="15">
        <f>'[3]syntetyka zewnętrzna'!U80</f>
        <v>0</v>
      </c>
      <c r="V83" s="33"/>
      <c r="W83" s="33"/>
      <c r="X83" s="37"/>
      <c r="Y83" s="38" t="s">
        <v>195</v>
      </c>
      <c r="Z83" s="39" t="s">
        <v>125</v>
      </c>
      <c r="AA83" s="40">
        <v>0</v>
      </c>
      <c r="AC83" s="45" t="str">
        <f>IFERROR(IF(VLOOKUP(Y83,'[4]CENNIK 2014.'!$C$5:$E$1163,2,FALSE)=Z83,AA83-VLOOKUP(Y83,'[4]CENNIK 2014.'!$C$5:$E$1163,3,FALSE),"INNA NAZWA BADANIA"),"")</f>
        <v/>
      </c>
    </row>
    <row r="84" spans="3:29" ht="46.5" customHeight="1">
      <c r="C84" s="7">
        <f>'[3]syntetyka zewnętrzna'!C81</f>
        <v>76</v>
      </c>
      <c r="D84" s="7" t="str">
        <f>'[3]syntetyka zewnętrzna'!D81</f>
        <v>A15</v>
      </c>
      <c r="E84" s="19" t="str">
        <f>'[3]syntetyka zewnętrzna'!E81</f>
        <v>Cukier w dobowej zbiórce</v>
      </c>
      <c r="F84" s="7" t="str">
        <f>'[3]syntetyka zewnętrzna'!F81</f>
        <v>301-076</v>
      </c>
      <c r="G84" s="23">
        <f>'[3]syntetyka zewnętrzna'!G81</f>
        <v>0.222048</v>
      </c>
      <c r="H84" s="23">
        <f>'[3]syntetyka zewnętrzna'!H81</f>
        <v>6.9999999999999993E-2</v>
      </c>
      <c r="I84" s="23">
        <f>'[3]syntetyka zewnętrzna'!I81</f>
        <v>0</v>
      </c>
      <c r="J84" s="23">
        <f>'[3]syntetyka zewnętrzna'!J81</f>
        <v>1.1683880523376862</v>
      </c>
      <c r="K84" s="12">
        <f>'[3]syntetyka zewnętrzna'!K81</f>
        <v>1.4604360523376863</v>
      </c>
      <c r="L84" s="12">
        <f>'[3]syntetyka zewnętrzna'!L81</f>
        <v>0</v>
      </c>
      <c r="M84" s="12">
        <f>'[3]syntetyka zewnętrzna'!M81</f>
        <v>1.0392066294585727</v>
      </c>
      <c r="N84" s="12">
        <f>'[3]syntetyka zewnętrzna'!N81</f>
        <v>2.4996426817962591</v>
      </c>
      <c r="O84" s="12">
        <f>'[3]syntetyka zewnętrzna'!O81</f>
        <v>2.4269029192792138</v>
      </c>
      <c r="P84" s="12">
        <f>'[3]syntetyka zewnętrzna'!P81</f>
        <v>2.9972258856835108E-2</v>
      </c>
      <c r="Q84" s="12">
        <f>'[3]syntetyka zewnętrzna'!Q81</f>
        <v>1.5645868965658868E-3</v>
      </c>
      <c r="R84" s="12">
        <f>'[3]syntetyka zewnętrzna'!R81</f>
        <v>2.5012072686928248</v>
      </c>
      <c r="S84" s="12">
        <f>'[3]syntetyka zewnętrzna'!S81</f>
        <v>2.1984554419518143</v>
      </c>
      <c r="T84" s="12">
        <f>'[3]syntetyka zewnętrzna'!T81</f>
        <v>5.4987927313071747</v>
      </c>
      <c r="U84" s="15">
        <f>'[3]syntetyka zewnętrzna'!U81</f>
        <v>8</v>
      </c>
      <c r="V84" s="33"/>
      <c r="W84" s="33"/>
      <c r="X84" s="37" t="s">
        <v>2011</v>
      </c>
      <c r="Y84" s="38" t="s">
        <v>196</v>
      </c>
      <c r="Z84" s="39" t="s">
        <v>197</v>
      </c>
      <c r="AA84" s="40">
        <v>8</v>
      </c>
      <c r="AC84" s="45">
        <f>IFERROR(IF(VLOOKUP(Y84,'[4]CENNIK 2014.'!$C$5:$E$1163,2,FALSE)=Z84,AA84-VLOOKUP(Y84,'[4]CENNIK 2014.'!$C$5:$E$1163,3,FALSE),"INNA NAZWA BADANIA"),"")</f>
        <v>0</v>
      </c>
    </row>
    <row r="85" spans="3:29" ht="46.5" customHeight="1">
      <c r="C85" s="7">
        <f>'[3]syntetyka zewnętrzna'!C82</f>
        <v>77</v>
      </c>
      <c r="D85" s="7" t="str">
        <f>'[3]syntetyka zewnętrzna'!D82</f>
        <v>A12</v>
      </c>
      <c r="E85" s="19" t="str">
        <f>'[3]syntetyka zewnętrzna'!E82</f>
        <v>Ciężar właściwy moczu</v>
      </c>
      <c r="F85" s="7" t="str">
        <f>'[3]syntetyka zewnętrzna'!F82</f>
        <v>301-077</v>
      </c>
      <c r="G85" s="23">
        <f>'[3]syntetyka zewnętrzna'!G82</f>
        <v>0</v>
      </c>
      <c r="H85" s="23">
        <f>'[3]syntetyka zewnętrzna'!H82</f>
        <v>6.9999999999999993E-2</v>
      </c>
      <c r="I85" s="23">
        <f>'[3]syntetyka zewnętrzna'!I82</f>
        <v>0</v>
      </c>
      <c r="J85" s="23">
        <f>'[3]syntetyka zewnętrzna'!J82</f>
        <v>1.1683880523376862</v>
      </c>
      <c r="K85" s="12">
        <f>'[3]syntetyka zewnętrzna'!K82</f>
        <v>1.2383880523376862</v>
      </c>
      <c r="L85" s="12">
        <f>'[3]syntetyka zewnętrzna'!L82</f>
        <v>0</v>
      </c>
      <c r="M85" s="12">
        <f>'[3]syntetyka zewnętrzna'!M82</f>
        <v>1.0392066294585727</v>
      </c>
      <c r="N85" s="12">
        <f>'[3]syntetyka zewnętrzna'!N82</f>
        <v>2.2775946817962591</v>
      </c>
      <c r="O85" s="12">
        <f>'[3]syntetyka zewnętrzna'!O82</f>
        <v>2.1343785192792137</v>
      </c>
      <c r="P85" s="12">
        <f>'[3]syntetyka zewnętrzna'!P82</f>
        <v>6.7099701961679192E-2</v>
      </c>
      <c r="Q85" s="12">
        <f>'[3]syntetyka zewnętrzna'!Q82</f>
        <v>1.5645868965658868E-3</v>
      </c>
      <c r="R85" s="12">
        <f>'[3]syntetyka zewnętrzna'!R82</f>
        <v>2.2791592686928248</v>
      </c>
      <c r="S85" s="12">
        <f>'[3]syntetyka zewnętrzna'!S82</f>
        <v>2.0713079582256388</v>
      </c>
      <c r="T85" s="12">
        <f>'[3]syntetyka zewnętrzna'!T82</f>
        <v>4.7208407313071747</v>
      </c>
      <c r="U85" s="15">
        <f>'[3]syntetyka zewnętrzna'!U82</f>
        <v>7</v>
      </c>
      <c r="V85" s="33"/>
      <c r="W85" s="33"/>
      <c r="X85" s="37" t="s">
        <v>2012</v>
      </c>
      <c r="Y85" s="38" t="s">
        <v>198</v>
      </c>
      <c r="Z85" s="39" t="s">
        <v>199</v>
      </c>
      <c r="AA85" s="40">
        <v>7</v>
      </c>
      <c r="AC85" s="45">
        <f>IFERROR(IF(VLOOKUP(Y85,'[4]CENNIK 2014.'!$C$5:$E$1163,2,FALSE)=Z85,AA85-VLOOKUP(Y85,'[4]CENNIK 2014.'!$C$5:$E$1163,3,FALSE),"INNA NAZWA BADANIA"),"")</f>
        <v>0</v>
      </c>
    </row>
    <row r="86" spans="3:29" ht="46.5" customHeight="1">
      <c r="C86" s="7">
        <f>'[3]syntetyka zewnętrzna'!C83</f>
        <v>78</v>
      </c>
      <c r="D86" s="7">
        <f>'[3]syntetyka zewnętrzna'!D83</f>
        <v>0</v>
      </c>
      <c r="E86" s="19" t="str">
        <f>'[3]syntetyka zewnętrzna'!E83</f>
        <v>ph moczu</v>
      </c>
      <c r="F86" s="7" t="str">
        <f>'[3]syntetyka zewnętrzna'!F83</f>
        <v>301-078</v>
      </c>
      <c r="G86" s="23">
        <f>'[3]syntetyka zewnętrzna'!G83</f>
        <v>0.8479000000000001</v>
      </c>
      <c r="H86" s="23">
        <f>'[3]syntetyka zewnętrzna'!H83</f>
        <v>6.9999999999999993E-2</v>
      </c>
      <c r="I86" s="23">
        <f>'[3]syntetyka zewnętrzna'!I83</f>
        <v>0</v>
      </c>
      <c r="J86" s="23">
        <f>'[3]syntetyka zewnętrzna'!J83</f>
        <v>1.1683880523376862</v>
      </c>
      <c r="K86" s="12">
        <f>'[3]syntetyka zewnętrzna'!K83</f>
        <v>2.0862880523376863</v>
      </c>
      <c r="L86" s="12">
        <f>'[3]syntetyka zewnętrzna'!L83</f>
        <v>0</v>
      </c>
      <c r="M86" s="12">
        <f>'[3]syntetyka zewnętrzna'!M83</f>
        <v>1.0392066294585727</v>
      </c>
      <c r="N86" s="12">
        <f>'[3]syntetyka zewnętrzna'!N83</f>
        <v>3.1254946817962592</v>
      </c>
      <c r="O86" s="12">
        <f>'[3]syntetyka zewnętrzna'!O83</f>
        <v>2.9575785192792137</v>
      </c>
      <c r="P86" s="12">
        <f>'[3]syntetyka zewnętrzna'!P83</f>
        <v>5.6774878983760033E-2</v>
      </c>
      <c r="Q86" s="12">
        <f>'[3]syntetyka zewnętrzna'!Q83</f>
        <v>1.5645868965658868E-3</v>
      </c>
      <c r="R86" s="12">
        <f>'[3]syntetyka zewnętrzna'!R83</f>
        <v>3.1270592686928249</v>
      </c>
      <c r="S86" s="12">
        <f>'[3]syntetyka zewnętrzna'!S83</f>
        <v>1.238524888249446</v>
      </c>
      <c r="T86" s="12">
        <f>'[3]syntetyka zewnętrzna'!T83</f>
        <v>3.8729407313071751</v>
      </c>
      <c r="U86" s="15">
        <f>'[3]syntetyka zewnętrzna'!U83</f>
        <v>7</v>
      </c>
      <c r="V86" s="33"/>
      <c r="W86" s="33"/>
      <c r="X86" s="37" t="s">
        <v>2013</v>
      </c>
      <c r="Y86" s="38" t="s">
        <v>200</v>
      </c>
      <c r="Z86" s="39" t="s">
        <v>201</v>
      </c>
      <c r="AA86" s="40">
        <v>7</v>
      </c>
      <c r="AC86" s="45">
        <f>IFERROR(IF(VLOOKUP(Y86,'[4]CENNIK 2014.'!$C$5:$E$1163,2,FALSE)=Z86,AA86-VLOOKUP(Y86,'[4]CENNIK 2014.'!$C$5:$E$1163,3,FALSE),"INNA NAZWA BADANIA"),"")</f>
        <v>0</v>
      </c>
    </row>
    <row r="87" spans="3:29" ht="46.5" customHeight="1">
      <c r="C87" s="7">
        <f>'[3]syntetyka zewnętrzna'!C84</f>
        <v>79</v>
      </c>
      <c r="D87" s="7" t="str">
        <f>'[3]syntetyka zewnętrzna'!D84</f>
        <v>A17</v>
      </c>
      <c r="E87" s="19" t="str">
        <f>'[3]syntetyka zewnętrzna'!E84</f>
        <v>Kał na krew utajoną</v>
      </c>
      <c r="F87" s="7" t="str">
        <f>'[3]syntetyka zewnętrzna'!F84</f>
        <v>301-079</v>
      </c>
      <c r="G87" s="23">
        <f>'[3]syntetyka zewnętrzna'!G84</f>
        <v>2.8656000000000001</v>
      </c>
      <c r="H87" s="23">
        <f>'[3]syntetyka zewnętrzna'!H84</f>
        <v>6.9999999999999993E-2</v>
      </c>
      <c r="I87" s="23">
        <f>'[3]syntetyka zewnętrzna'!I84</f>
        <v>0</v>
      </c>
      <c r="J87" s="23">
        <f>'[3]syntetyka zewnętrzna'!J84</f>
        <v>1.1683880523376862</v>
      </c>
      <c r="K87" s="12">
        <f>'[3]syntetyka zewnętrzna'!K84</f>
        <v>4.1039880523376864</v>
      </c>
      <c r="L87" s="12">
        <f>'[3]syntetyka zewnętrzna'!L84</f>
        <v>0</v>
      </c>
      <c r="M87" s="12">
        <f>'[3]syntetyka zewnętrzna'!M84</f>
        <v>1.0392066294585727</v>
      </c>
      <c r="N87" s="12">
        <f>'[3]syntetyka zewnętrzna'!N84</f>
        <v>5.1431946817962588</v>
      </c>
      <c r="O87" s="12">
        <f>'[3]syntetyka zewnętrzna'!O84</f>
        <v>4.9999785192792139</v>
      </c>
      <c r="P87" s="12">
        <f>'[3]syntetyka zewnętrzna'!P84</f>
        <v>2.8643355559393617E-2</v>
      </c>
      <c r="Q87" s="12">
        <f>'[3]syntetyka zewnętrzna'!Q84</f>
        <v>1.5645868965658868E-3</v>
      </c>
      <c r="R87" s="12">
        <f>'[3]syntetyka zewnętrzna'!R84</f>
        <v>5.144759268692825</v>
      </c>
      <c r="S87" s="12">
        <f>'[3]syntetyka zewnętrzna'!S84</f>
        <v>1.1380980966277299</v>
      </c>
      <c r="T87" s="12">
        <f>'[3]syntetyka zewnętrzna'!T84</f>
        <v>5.8552407313071759</v>
      </c>
      <c r="U87" s="15">
        <f>'[3]syntetyka zewnętrzna'!U84</f>
        <v>11</v>
      </c>
      <c r="V87" s="33"/>
      <c r="W87" s="33"/>
      <c r="X87" s="37" t="s">
        <v>2014</v>
      </c>
      <c r="Y87" s="38" t="s">
        <v>202</v>
      </c>
      <c r="Z87" s="39" t="s">
        <v>203</v>
      </c>
      <c r="AA87" s="40">
        <v>11</v>
      </c>
      <c r="AC87" s="45">
        <f>IFERROR(IF(VLOOKUP(Y87,'[4]CENNIK 2014.'!$C$5:$E$1163,2,FALSE)=Z87,AA87-VLOOKUP(Y87,'[4]CENNIK 2014.'!$C$5:$E$1163,3,FALSE),"INNA NAZWA BADANIA"),"")</f>
        <v>0</v>
      </c>
    </row>
    <row r="88" spans="3:29" ht="46.5" customHeight="1">
      <c r="C88" s="7">
        <f>'[3]syntetyka zewnętrzna'!C85</f>
        <v>80</v>
      </c>
      <c r="D88" s="7" t="str">
        <f>'[3]syntetyka zewnętrzna'!D85</f>
        <v>A03</v>
      </c>
      <c r="E88" s="19" t="str">
        <f>'[3]syntetyka zewnętrzna'!E85</f>
        <v>Płyn mózg.– rdzeń: badanie ogólne (cytoza, białko, glukoza)</v>
      </c>
      <c r="F88" s="7" t="str">
        <f>'[3]syntetyka zewnętrzna'!F85</f>
        <v>301-080</v>
      </c>
      <c r="G88" s="23">
        <f>'[3]syntetyka zewnętrzna'!G85</f>
        <v>0.99044639999999984</v>
      </c>
      <c r="H88" s="23">
        <f>'[3]syntetyka zewnętrzna'!H85</f>
        <v>0.13</v>
      </c>
      <c r="I88" s="23">
        <f>'[3]syntetyka zewnętrzna'!I85</f>
        <v>0</v>
      </c>
      <c r="J88" s="23">
        <f>'[3]syntetyka zewnętrzna'!J85</f>
        <v>7.0951107244586042</v>
      </c>
      <c r="K88" s="12">
        <f>'[3]syntetyka zewnętrzna'!K85</f>
        <v>8.2155571244586039</v>
      </c>
      <c r="L88" s="12">
        <f>'[3]syntetyka zewnętrzna'!L85</f>
        <v>0</v>
      </c>
      <c r="M88" s="12">
        <f>'[3]syntetyka zewnętrzna'!M85</f>
        <v>6.3106483217178431</v>
      </c>
      <c r="N88" s="12">
        <f>'[3]syntetyka zewnętrzna'!N85</f>
        <v>14.526205446176448</v>
      </c>
      <c r="O88" s="12">
        <f>'[3]syntetyka zewnętrzna'!O85</f>
        <v>16.320219640937381</v>
      </c>
      <c r="P88" s="12">
        <f>'[3]syntetyka zewnętrzna'!P85</f>
        <v>-0.1099258609400609</v>
      </c>
      <c r="Q88" s="12">
        <f>'[3]syntetyka zewnętrzna'!Q85</f>
        <v>9.5010533931441255E-3</v>
      </c>
      <c r="R88" s="12">
        <f>'[3]syntetyka zewnętrzna'!R85</f>
        <v>14.535706499569592</v>
      </c>
      <c r="S88" s="12">
        <f>'[3]syntetyka zewnętrzna'!S85</f>
        <v>0.51351432423676335</v>
      </c>
      <c r="T88" s="12">
        <f>'[3]syntetyka zewnętrzna'!T85</f>
        <v>7.4642935004304078</v>
      </c>
      <c r="U88" s="15">
        <f>'[3]syntetyka zewnętrzna'!U85</f>
        <v>22</v>
      </c>
      <c r="V88" s="33"/>
      <c r="W88" s="33"/>
      <c r="X88" s="37" t="s">
        <v>2015</v>
      </c>
      <c r="Y88" s="38" t="s">
        <v>204</v>
      </c>
      <c r="Z88" s="39" t="s">
        <v>205</v>
      </c>
      <c r="AA88" s="40">
        <v>22</v>
      </c>
      <c r="AC88" s="45">
        <f>IFERROR(IF(VLOOKUP(Y88,'[4]CENNIK 2014.'!$C$5:$E$1163,2,FALSE)=Z88,AA88-VLOOKUP(Y88,'[4]CENNIK 2014.'!$C$5:$E$1163,3,FALSE),"INNA NAZWA BADANIA"),"")</f>
        <v>0</v>
      </c>
    </row>
    <row r="89" spans="3:29" ht="46.5" customHeight="1">
      <c r="C89" s="7">
        <f>'[3]syntetyka zewnętrzna'!C86</f>
        <v>81</v>
      </c>
      <c r="D89" s="7" t="str">
        <f>'[3]syntetyka zewnętrzna'!D86</f>
        <v>A03</v>
      </c>
      <c r="E89" s="19" t="str">
        <f>'[3]syntetyka zewnętrzna'!E86</f>
        <v>Płyn mózg.–rdzeń: badanie ogólne (cytoza, białko, glukoza, rozmaz)</v>
      </c>
      <c r="F89" s="7" t="str">
        <f>'[3]syntetyka zewnętrzna'!F86</f>
        <v>301-081</v>
      </c>
      <c r="G89" s="23">
        <f>'[3]syntetyka zewnętrzna'!G86</f>
        <v>1.8694463999999997</v>
      </c>
      <c r="H89" s="23">
        <f>'[3]syntetyka zewnętrzna'!H86</f>
        <v>18.57</v>
      </c>
      <c r="I89" s="23">
        <f>'[3]syntetyka zewnętrzna'!I86</f>
        <v>0</v>
      </c>
      <c r="J89" s="23">
        <f>'[3]syntetyka zewnętrzna'!J86</f>
        <v>14.038008940000569</v>
      </c>
      <c r="K89" s="12">
        <f>'[3]syntetyka zewnętrzna'!K86</f>
        <v>34.477455340000574</v>
      </c>
      <c r="L89" s="12">
        <f>'[3]syntetyka zewnętrzna'!L86</f>
        <v>0</v>
      </c>
      <c r="M89" s="12">
        <f>'[3]syntetyka zewnętrzna'!M86</f>
        <v>12.485913327904335</v>
      </c>
      <c r="N89" s="12">
        <f>'[3]syntetyka zewnętrzna'!N86</f>
        <v>46.963368667904909</v>
      </c>
      <c r="O89" s="12">
        <f>'[3]syntetyka zewnętrzna'!O86</f>
        <v>48.919986891199336</v>
      </c>
      <c r="P89" s="12">
        <f>'[3]syntetyka zewnętrzna'!P86</f>
        <v>-3.9996294922278915E-2</v>
      </c>
      <c r="Q89" s="12">
        <f>'[3]syntetyka zewnętrzna'!Q86</f>
        <v>1.8798279216785202E-2</v>
      </c>
      <c r="R89" s="12">
        <f>'[3]syntetyka zewnętrzna'!R86</f>
        <v>46.982166947121698</v>
      </c>
      <c r="S89" s="12">
        <f>'[3]syntetyka zewnętrzna'!S86</f>
        <v>0.29836497470743178</v>
      </c>
      <c r="T89" s="12">
        <f>'[3]syntetyka zewnętrzna'!T86</f>
        <v>14.017833052878302</v>
      </c>
      <c r="U89" s="15">
        <f>'[3]syntetyka zewnętrzna'!U86</f>
        <v>61</v>
      </c>
      <c r="V89" s="33"/>
      <c r="W89" s="33"/>
      <c r="X89" s="37" t="s">
        <v>2016</v>
      </c>
      <c r="Y89" s="38" t="s">
        <v>206</v>
      </c>
      <c r="Z89" s="39" t="s">
        <v>207</v>
      </c>
      <c r="AA89" s="40">
        <v>61</v>
      </c>
      <c r="AC89" s="45">
        <f>IFERROR(IF(VLOOKUP(Y89,'[4]CENNIK 2014.'!$C$5:$E$1163,2,FALSE)=Z89,AA89-VLOOKUP(Y89,'[4]CENNIK 2014.'!$C$5:$E$1163,3,FALSE),"INNA NAZWA BADANIA"),"")</f>
        <v>0</v>
      </c>
    </row>
    <row r="90" spans="3:29" ht="46.5" customHeight="1">
      <c r="C90" s="7">
        <f>'[3]syntetyka zewnętrzna'!C87</f>
        <v>82</v>
      </c>
      <c r="D90" s="7" t="str">
        <f>'[3]syntetyka zewnętrzna'!D87</f>
        <v>A05</v>
      </c>
      <c r="E90" s="19" t="str">
        <f>'[3]syntetyka zewnętrzna'!E87</f>
        <v>Płyny z jam ciała:(cechy fizyczno – chemiczne / ph, ciężar właściwy, cytoza, TP, LDH)</v>
      </c>
      <c r="F90" s="7" t="str">
        <f>'[3]syntetyka zewnętrzna'!F87</f>
        <v>301-082</v>
      </c>
      <c r="G90" s="23">
        <f>'[3]syntetyka zewnętrzna'!G87</f>
        <v>2.9981800000000001</v>
      </c>
      <c r="H90" s="23">
        <f>'[3]syntetyka zewnętrzna'!H87</f>
        <v>0.19131999999999999</v>
      </c>
      <c r="I90" s="23">
        <f>'[3]syntetyka zewnętrzna'!I87</f>
        <v>0</v>
      </c>
      <c r="J90" s="23">
        <f>'[3]syntetyka zewnętrzna'!J87</f>
        <v>4.8771301349464604</v>
      </c>
      <c r="K90" s="12">
        <f>'[3]syntetyka zewnętrzna'!K87</f>
        <v>8.0666301349464611</v>
      </c>
      <c r="L90" s="12">
        <f>'[3]syntetyka zewnętrzna'!L87</f>
        <v>0</v>
      </c>
      <c r="M90" s="12">
        <f>'[3]syntetyka zewnętrzna'!M87</f>
        <v>4.3378960943908194</v>
      </c>
      <c r="N90" s="12">
        <f>'[3]syntetyka zewnętrzna'!N87</f>
        <v>12.40452622933728</v>
      </c>
      <c r="O90" s="12">
        <f>'[3]syntetyka zewnętrzna'!O87</f>
        <v>12.414048479683565</v>
      </c>
      <c r="P90" s="12">
        <f>'[3]syntetyka zewnętrzna'!P87</f>
        <v>-7.6705438696074316E-4</v>
      </c>
      <c r="Q90" s="12">
        <f>'[3]syntetyka zewnętrzna'!Q87</f>
        <v>6.5309585173491938E-3</v>
      </c>
      <c r="R90" s="12">
        <f>'[3]syntetyka zewnętrzna'!R87</f>
        <v>12.411057187854629</v>
      </c>
      <c r="S90" s="12">
        <f>'[3]syntetyka zewnętrzna'!S87</f>
        <v>0.61146626731942344</v>
      </c>
      <c r="T90" s="12">
        <f>'[3]syntetyka zewnętrzna'!T87</f>
        <v>7.5889428121453708</v>
      </c>
      <c r="U90" s="15">
        <f>'[3]syntetyka zewnętrzna'!U87</f>
        <v>20</v>
      </c>
      <c r="V90" s="33"/>
      <c r="W90" s="33"/>
      <c r="X90" s="37" t="s">
        <v>2017</v>
      </c>
      <c r="Y90" s="38" t="s">
        <v>208</v>
      </c>
      <c r="Z90" s="39" t="s">
        <v>209</v>
      </c>
      <c r="AA90" s="40">
        <v>20</v>
      </c>
      <c r="AC90" s="45">
        <f>IFERROR(IF(VLOOKUP(Y90,'[4]CENNIK 2014.'!$C$5:$E$1163,2,FALSE)=Z90,AA90-VLOOKUP(Y90,'[4]CENNIK 2014.'!$C$5:$E$1163,3,FALSE),"INNA NAZWA BADANIA"),"")</f>
        <v>0</v>
      </c>
    </row>
    <row r="91" spans="3:29" ht="46.5" customHeight="1">
      <c r="C91" s="7">
        <f>'[3]syntetyka zewnętrzna'!C88</f>
        <v>83</v>
      </c>
      <c r="D91" s="7" t="str">
        <f>'[3]syntetyka zewnętrzna'!D88</f>
        <v>A05</v>
      </c>
      <c r="E91" s="19" t="str">
        <f>'[3]syntetyka zewnętrzna'!E88</f>
        <v>Płyny z jam ciała : (cechy fizyczno-chemiczne/ ph, ciężar właściwy, cytoza, rozmaz, biochemia)</v>
      </c>
      <c r="F91" s="7" t="str">
        <f>'[3]syntetyka zewnętrzna'!F88</f>
        <v>301-083</v>
      </c>
      <c r="G91" s="23">
        <f>'[3]syntetyka zewnętrzna'!G88</f>
        <v>3.8771800000000001</v>
      </c>
      <c r="H91" s="23">
        <f>'[3]syntetyka zewnętrzna'!H88</f>
        <v>18.611319999999999</v>
      </c>
      <c r="I91" s="23">
        <f>'[3]syntetyka zewnętrzna'!I88</f>
        <v>0</v>
      </c>
      <c r="J91" s="23">
        <f>'[3]syntetyka zewnętrzna'!J88</f>
        <v>14.038008940000569</v>
      </c>
      <c r="K91" s="12">
        <f>'[3]syntetyka zewnętrzna'!K88</f>
        <v>36.526508940000568</v>
      </c>
      <c r="L91" s="12">
        <f>'[3]syntetyka zewnętrzna'!L88</f>
        <v>0</v>
      </c>
      <c r="M91" s="12">
        <f>'[3]syntetyka zewnętrzna'!M88</f>
        <v>12.485913327904335</v>
      </c>
      <c r="N91" s="12">
        <f>'[3]syntetyka zewnętrzna'!N88</f>
        <v>49.012422267904903</v>
      </c>
      <c r="O91" s="12">
        <f>'[3]syntetyka zewnętrzna'!O88</f>
        <v>49.005783291199343</v>
      </c>
      <c r="P91" s="12">
        <f>'[3]syntetyka zewnętrzna'!P88</f>
        <v>1.3547333109869788E-4</v>
      </c>
      <c r="Q91" s="12">
        <f>'[3]syntetyka zewnętrzna'!Q88</f>
        <v>1.8798279216785202E-2</v>
      </c>
      <c r="R91" s="12">
        <f>'[3]syntetyka zewnętrzna'!R88</f>
        <v>49.031220547121691</v>
      </c>
      <c r="S91" s="12">
        <f>'[3]syntetyka zewnętrzna'!S88</f>
        <v>0.30529077770953084</v>
      </c>
      <c r="T91" s="12">
        <f>'[3]syntetyka zewnętrzna'!T88</f>
        <v>14.968779452878309</v>
      </c>
      <c r="U91" s="15">
        <f>'[3]syntetyka zewnętrzna'!U88</f>
        <v>64</v>
      </c>
      <c r="V91" s="33"/>
      <c r="W91" s="33"/>
      <c r="X91" s="37" t="s">
        <v>2018</v>
      </c>
      <c r="Y91" s="38" t="s">
        <v>210</v>
      </c>
      <c r="Z91" s="39" t="s">
        <v>211</v>
      </c>
      <c r="AA91" s="40">
        <v>64</v>
      </c>
      <c r="AC91" s="45">
        <f>IFERROR(IF(VLOOKUP(Y91,'[4]CENNIK 2014.'!$C$5:$E$1163,2,FALSE)=Z91,AA91-VLOOKUP(Y91,'[4]CENNIK 2014.'!$C$5:$E$1163,3,FALSE),"INNA NAZWA BADANIA"),"")</f>
        <v>0</v>
      </c>
    </row>
    <row r="92" spans="3:29" ht="46.5" customHeight="1">
      <c r="C92" s="7">
        <f>'[3]syntetyka zewnętrzna'!C89</f>
        <v>84</v>
      </c>
      <c r="D92" s="7">
        <f>'[3]syntetyka zewnętrzna'!D89</f>
        <v>0</v>
      </c>
      <c r="E92" s="19" t="str">
        <f>'[3]syntetyka zewnętrzna'!E89</f>
        <v>Łańcuchy KAPPA wolne</v>
      </c>
      <c r="F92" s="7" t="str">
        <f>'[3]syntetyka zewnętrzna'!F89</f>
        <v>301-084</v>
      </c>
      <c r="G92" s="23">
        <f>'[3]syntetyka zewnętrzna'!G89</f>
        <v>49.774802999999991</v>
      </c>
      <c r="H92" s="23">
        <f>'[3]syntetyka zewnętrzna'!H89</f>
        <v>6.9999999999999993E-2</v>
      </c>
      <c r="I92" s="23">
        <f>'[3]syntetyka zewnętrzna'!I89</f>
        <v>0</v>
      </c>
      <c r="J92" s="23">
        <f>'[3]syntetyka zewnętrzna'!J89</f>
        <v>0.85586942912404773</v>
      </c>
      <c r="K92" s="12">
        <f>'[3]syntetyka zewnętrzna'!K89</f>
        <v>50.70067242912404</v>
      </c>
      <c r="L92" s="12">
        <f>'[3]syntetyka zewnętrzna'!L89</f>
        <v>0</v>
      </c>
      <c r="M92" s="12">
        <f>'[3]syntetyka zewnętrzna'!M89</f>
        <v>0.76124125278163479</v>
      </c>
      <c r="N92" s="12">
        <f>'[3]syntetyka zewnętrzna'!N89</f>
        <v>51.461913681905678</v>
      </c>
      <c r="O92" s="12">
        <f>'[3]syntetyka zewnętrzna'!O89</f>
        <v>47.524399612776648</v>
      </c>
      <c r="P92" s="12">
        <f>'[3]syntetyka zewnętrzna'!P89</f>
        <v>8.285247370217072E-2</v>
      </c>
      <c r="Q92" s="12">
        <f>'[3]syntetyka zewnętrzna'!Q89</f>
        <v>1.1460936212926895E-3</v>
      </c>
      <c r="R92" s="12">
        <f>'[3]syntetyka zewnętrzna'!R89</f>
        <v>51.463059775526972</v>
      </c>
      <c r="S92" s="12">
        <f>'[3]syntetyka zewnętrzna'!S89</f>
        <v>0.28247329808761207</v>
      </c>
      <c r="T92" s="12">
        <f>'[3]syntetyka zewnętrzna'!T89</f>
        <v>14.536940224473028</v>
      </c>
      <c r="U92" s="15">
        <f>'[3]syntetyka zewnętrzna'!U89</f>
        <v>66</v>
      </c>
      <c r="V92" s="33"/>
      <c r="W92" s="33"/>
      <c r="X92" s="37" t="s">
        <v>2019</v>
      </c>
      <c r="Y92" s="38" t="s">
        <v>212</v>
      </c>
      <c r="Z92" s="39" t="s">
        <v>213</v>
      </c>
      <c r="AA92" s="40">
        <v>66</v>
      </c>
      <c r="AC92" s="45">
        <f>IFERROR(IF(VLOOKUP(Y92,'[4]CENNIK 2014.'!$C$5:$E$1163,2,FALSE)=Z92,AA92-VLOOKUP(Y92,'[4]CENNIK 2014.'!$C$5:$E$1163,3,FALSE),"INNA NAZWA BADANIA"),"")</f>
        <v>0</v>
      </c>
    </row>
    <row r="93" spans="3:29" ht="46.5" customHeight="1">
      <c r="C93" s="7">
        <f>'[3]syntetyka zewnętrzna'!C90</f>
        <v>85</v>
      </c>
      <c r="D93" s="7">
        <f>'[3]syntetyka zewnętrzna'!D90</f>
        <v>0</v>
      </c>
      <c r="E93" s="19" t="str">
        <f>'[3]syntetyka zewnętrzna'!E90</f>
        <v>Łańcuchy LAMBDA wolne</v>
      </c>
      <c r="F93" s="7" t="str">
        <f>'[3]syntetyka zewnętrzna'!F90</f>
        <v>301-085</v>
      </c>
      <c r="G93" s="23">
        <f>'[3]syntetyka zewnętrzna'!G90</f>
        <v>49.774802999999991</v>
      </c>
      <c r="H93" s="23">
        <f>'[3]syntetyka zewnętrzna'!H90</f>
        <v>6.9999999999999993E-2</v>
      </c>
      <c r="I93" s="23">
        <f>'[3]syntetyka zewnętrzna'!I90</f>
        <v>0</v>
      </c>
      <c r="J93" s="23">
        <f>'[3]syntetyka zewnętrzna'!J90</f>
        <v>0.85586942912404773</v>
      </c>
      <c r="K93" s="12">
        <f>'[3]syntetyka zewnętrzna'!K90</f>
        <v>50.70067242912404</v>
      </c>
      <c r="L93" s="12">
        <f>'[3]syntetyka zewnętrzna'!L90</f>
        <v>0</v>
      </c>
      <c r="M93" s="12">
        <f>'[3]syntetyka zewnętrzna'!M90</f>
        <v>0.76124125278163479</v>
      </c>
      <c r="N93" s="12">
        <f>'[3]syntetyka zewnętrzna'!N90</f>
        <v>51.461913681905678</v>
      </c>
      <c r="O93" s="12">
        <f>'[3]syntetyka zewnętrzna'!O90</f>
        <v>47.524399612776648</v>
      </c>
      <c r="P93" s="12">
        <f>'[3]syntetyka zewnętrzna'!P90</f>
        <v>8.285247370217072E-2</v>
      </c>
      <c r="Q93" s="12">
        <f>'[3]syntetyka zewnętrzna'!Q90</f>
        <v>1.1460936212926895E-3</v>
      </c>
      <c r="R93" s="12">
        <f>'[3]syntetyka zewnętrzna'!R90</f>
        <v>51.463059775526972</v>
      </c>
      <c r="S93" s="12">
        <f>'[3]syntetyka zewnętrzna'!S90</f>
        <v>0.28247329808761207</v>
      </c>
      <c r="T93" s="12">
        <f>'[3]syntetyka zewnętrzna'!T90</f>
        <v>14.536940224473028</v>
      </c>
      <c r="U93" s="15">
        <f>'[3]syntetyka zewnętrzna'!U90</f>
        <v>66</v>
      </c>
      <c r="V93" s="33"/>
      <c r="W93" s="33"/>
      <c r="X93" s="37" t="s">
        <v>2020</v>
      </c>
      <c r="Y93" s="38" t="s">
        <v>214</v>
      </c>
      <c r="Z93" s="39" t="s">
        <v>215</v>
      </c>
      <c r="AA93" s="40">
        <v>66</v>
      </c>
      <c r="AC93" s="45">
        <f>IFERROR(IF(VLOOKUP(Y93,'[4]CENNIK 2014.'!$C$5:$E$1163,2,FALSE)=Z93,AA93-VLOOKUP(Y93,'[4]CENNIK 2014.'!$C$5:$E$1163,3,FALSE),"INNA NAZWA BADANIA"),"")</f>
        <v>0</v>
      </c>
    </row>
    <row r="94" spans="3:29" ht="46.5" customHeight="1">
      <c r="C94" s="7">
        <f>'[3]syntetyka zewnętrzna'!C91</f>
        <v>86</v>
      </c>
      <c r="D94" s="7" t="str">
        <f>'[3]syntetyka zewnętrzna'!D91</f>
        <v>G41</v>
      </c>
      <c r="E94" s="19" t="str">
        <f>'[3]syntetyka zewnętrzna'!E91</f>
        <v>Czynnik XII</v>
      </c>
      <c r="F94" s="7" t="str">
        <f>'[3]syntetyka zewnętrzna'!F91</f>
        <v>301-086</v>
      </c>
      <c r="G94" s="23">
        <f>'[3]syntetyka zewnętrzna'!G91</f>
        <v>23.241438000000006</v>
      </c>
      <c r="H94" s="23">
        <f>'[3]syntetyka zewnętrzna'!H91</f>
        <v>6.9999999999999993E-2</v>
      </c>
      <c r="I94" s="23">
        <f>'[3]syntetyka zewnętrzna'!I91</f>
        <v>0</v>
      </c>
      <c r="J94" s="23">
        <f>'[3]syntetyka zewnętrzna'!J91</f>
        <v>0.85586942912404773</v>
      </c>
      <c r="K94" s="12">
        <f>'[3]syntetyka zewnętrzna'!K91</f>
        <v>24.167307429124055</v>
      </c>
      <c r="L94" s="12">
        <f>'[3]syntetyka zewnętrzna'!L91</f>
        <v>0</v>
      </c>
      <c r="M94" s="12">
        <f>'[3]syntetyka zewnętrzna'!M91</f>
        <v>0.76124125278163479</v>
      </c>
      <c r="N94" s="12">
        <f>'[3]syntetyka zewnętrzna'!N91</f>
        <v>24.928548681905689</v>
      </c>
      <c r="O94" s="12">
        <f>'[3]syntetyka zewnętrzna'!O91</f>
        <v>69.078411612776677</v>
      </c>
      <c r="P94" s="12">
        <f>'[3]syntetyka zewnętrzna'!P91</f>
        <v>-0.63912678216105756</v>
      </c>
      <c r="Q94" s="12">
        <f>'[3]syntetyka zewnętrzna'!Q91</f>
        <v>1.1460936212926895E-3</v>
      </c>
      <c r="R94" s="12">
        <f>'[3]syntetyka zewnętrzna'!R91</f>
        <v>24.929694775526983</v>
      </c>
      <c r="S94" s="12">
        <f>'[3]syntetyka zewnętrzna'!S91</f>
        <v>2.3293628641406214</v>
      </c>
      <c r="T94" s="12">
        <f>'[3]syntetyka zewnętrzna'!T91</f>
        <v>58.070305224473017</v>
      </c>
      <c r="U94" s="15">
        <f>'[3]syntetyka zewnętrzna'!U91</f>
        <v>83</v>
      </c>
      <c r="V94" s="33"/>
      <c r="W94" s="33"/>
      <c r="X94" s="37" t="s">
        <v>2021</v>
      </c>
      <c r="Y94" s="38" t="s">
        <v>216</v>
      </c>
      <c r="Z94" s="39" t="s">
        <v>217</v>
      </c>
      <c r="AA94" s="40">
        <v>83</v>
      </c>
      <c r="AC94" s="45">
        <f>IFERROR(IF(VLOOKUP(Y94,'[4]CENNIK 2014.'!$C$5:$E$1163,2,FALSE)=Z94,AA94-VLOOKUP(Y94,'[4]CENNIK 2014.'!$C$5:$E$1163,3,FALSE),"INNA NAZWA BADANIA"),"")</f>
        <v>0</v>
      </c>
    </row>
    <row r="95" spans="3:29" ht="46.5" customHeight="1">
      <c r="C95" s="7">
        <f>'[3]syntetyka zewnętrzna'!C92</f>
        <v>87</v>
      </c>
      <c r="D95" s="7">
        <f>'[3]syntetyka zewnętrzna'!D92</f>
        <v>0</v>
      </c>
      <c r="E95" s="19" t="str">
        <f>'[3]syntetyka zewnętrzna'!E92</f>
        <v>Przygotowanie i wysłanie materiału do Zakładów Diagnostycznych</v>
      </c>
      <c r="F95" s="7" t="str">
        <f>'[3]syntetyka zewnętrzna'!F92</f>
        <v>301-087</v>
      </c>
      <c r="G95" s="23">
        <f>'[3]syntetyka zewnętrzna'!G92</f>
        <v>0</v>
      </c>
      <c r="H95" s="23">
        <f>'[3]syntetyka zewnętrzna'!H92</f>
        <v>0</v>
      </c>
      <c r="I95" s="23">
        <f>'[3]syntetyka zewnętrzna'!I92</f>
        <v>0</v>
      </c>
      <c r="J95" s="23">
        <f>'[3]syntetyka zewnętrzna'!J92</f>
        <v>11.364313571405024</v>
      </c>
      <c r="K95" s="12">
        <f>'[3]syntetyka zewnętrzna'!K92</f>
        <v>11.364313571405024</v>
      </c>
      <c r="L95" s="12">
        <f>'[3]syntetyka zewnętrzna'!L92</f>
        <v>0</v>
      </c>
      <c r="M95" s="12">
        <f>'[3]syntetyka zewnętrzna'!M92</f>
        <v>10.107831879161372</v>
      </c>
      <c r="N95" s="12">
        <f>'[3]syntetyka zewnętrzna'!N92</f>
        <v>21.472145450566394</v>
      </c>
      <c r="O95" s="12">
        <f>'[3]syntetyka zewnętrzna'!O92</f>
        <v>18.897414781911372</v>
      </c>
      <c r="P95" s="12">
        <f>'[3]syntetyka zewnętrzna'!P92</f>
        <v>0.13624777242649916</v>
      </c>
      <c r="Q95" s="12">
        <f>'[3]syntetyka zewnętrzna'!Q92</f>
        <v>1.5217937282661711E-2</v>
      </c>
      <c r="R95" s="12">
        <f>'[3]syntetyka zewnętrzna'!R92</f>
        <v>21.487363387849054</v>
      </c>
      <c r="S95" s="12">
        <f>'[3]syntetyka zewnętrzna'!S92</f>
        <v>0.6754033219523683</v>
      </c>
      <c r="T95" s="12">
        <f>'[3]syntetyka zewnętrzna'!T92</f>
        <v>14.512636612150946</v>
      </c>
      <c r="U95" s="15">
        <f>'[3]syntetyka zewnętrzna'!U92</f>
        <v>36</v>
      </c>
      <c r="V95" s="33"/>
      <c r="W95" s="33"/>
      <c r="X95" s="37" t="s">
        <v>2022</v>
      </c>
      <c r="Y95" s="38" t="s">
        <v>218</v>
      </c>
      <c r="Z95" s="39" t="s">
        <v>219</v>
      </c>
      <c r="AA95" s="40">
        <v>36</v>
      </c>
      <c r="AC95" s="45">
        <f>IFERROR(IF(VLOOKUP(Y95,'[4]CENNIK 2014.'!$C$5:$E$1163,2,FALSE)=Z95,AA95-VLOOKUP(Y95,'[4]CENNIK 2014.'!$C$5:$E$1163,3,FALSE),"INNA NAZWA BADANIA"),"")</f>
        <v>0</v>
      </c>
    </row>
    <row r="96" spans="3:29" ht="46.5" customHeight="1" outlineLevel="1">
      <c r="C96" s="7">
        <f>'[3]syntetyka zewnętrzna'!C93</f>
        <v>88</v>
      </c>
      <c r="D96" s="7">
        <f>'[3]syntetyka zewnętrzna'!D93</f>
        <v>0</v>
      </c>
      <c r="E96" s="19" t="str">
        <f>'[3]syntetyka zewnętrzna'!E93</f>
        <v xml:space="preserve">Lipaza *)  </v>
      </c>
      <c r="F96" s="7" t="str">
        <f>'[3]syntetyka zewnętrzna'!F93</f>
        <v>301-088</v>
      </c>
      <c r="G96" s="23">
        <f>'[3]syntetyka zewnętrzna'!G93</f>
        <v>0</v>
      </c>
      <c r="H96" s="23">
        <f>'[3]syntetyka zewnętrzna'!H93</f>
        <v>6.9999999999999993E-2</v>
      </c>
      <c r="I96" s="23">
        <f>'[3]syntetyka zewnętrzna'!I93</f>
        <v>0</v>
      </c>
      <c r="J96" s="23">
        <f>'[3]syntetyka zewnętrzna'!J93</f>
        <v>4.2491837238869383</v>
      </c>
      <c r="K96" s="12">
        <f>'[3]syntetyka zewnętrzna'!K93</f>
        <v>4.3191837238869386</v>
      </c>
      <c r="L96" s="12">
        <f>'[3]syntetyka zewnętrzna'!L93</f>
        <v>0</v>
      </c>
      <c r="M96" s="12">
        <f>'[3]syntetyka zewnętrzna'!M93</f>
        <v>3.7793778247011107</v>
      </c>
      <c r="N96" s="12">
        <f>'[3]syntetyka zewnętrzna'!N93</f>
        <v>8.0985615485880498</v>
      </c>
      <c r="O96" s="12">
        <f>'[3]syntetyka zewnętrzna'!O93</f>
        <v>7.5934867485067965</v>
      </c>
      <c r="P96" s="12">
        <f>'[3]syntetyka zewnętrzna'!P93</f>
        <v>6.651421366878299E-2</v>
      </c>
      <c r="Q96" s="12">
        <f>'[3]syntetyka zewnętrzna'!Q93</f>
        <v>5.6900763082889548E-3</v>
      </c>
      <c r="R96" s="12">
        <f>'[3]syntetyka zewnętrzna'!R93</f>
        <v>5.7838132157662994E-3</v>
      </c>
      <c r="S96" s="12">
        <f>'[3]syntetyka zewnętrzna'!S93</f>
        <v>-1</v>
      </c>
      <c r="T96" s="12">
        <f>'[3]syntetyka zewnętrzna'!T93</f>
        <v>5.0609598496562059E-3</v>
      </c>
      <c r="U96" s="15">
        <f>'[3]syntetyka zewnętrzna'!U93</f>
        <v>0</v>
      </c>
      <c r="V96" s="33"/>
      <c r="W96" s="33"/>
      <c r="X96" s="37"/>
      <c r="Y96" s="38" t="s">
        <v>220</v>
      </c>
      <c r="Z96" s="39" t="s">
        <v>221</v>
      </c>
      <c r="AA96" s="40">
        <v>0</v>
      </c>
      <c r="AC96" s="45" t="str">
        <f>IFERROR(IF(VLOOKUP(Y96,'[4]CENNIK 2014.'!$C$5:$E$1163,2,FALSE)=Z96,AA96-VLOOKUP(Y96,'[4]CENNIK 2014.'!$C$5:$E$1163,3,FALSE),"INNA NAZWA BADANIA"),"")</f>
        <v>INNA NAZWA BADANIA</v>
      </c>
    </row>
    <row r="97" spans="3:29" ht="46.5" customHeight="1">
      <c r="C97" s="7">
        <f>'[3]syntetyka zewnętrzna'!C94</f>
        <v>89</v>
      </c>
      <c r="D97" s="7">
        <f>'[3]syntetyka zewnętrzna'!D94</f>
        <v>0</v>
      </c>
      <c r="E97" s="19" t="str">
        <f>'[3]syntetyka zewnętrzna'!E94</f>
        <v>Odpis</v>
      </c>
      <c r="F97" s="7" t="str">
        <f>'[3]syntetyka zewnętrzna'!F94</f>
        <v>301-089</v>
      </c>
      <c r="G97" s="23">
        <f>'[3]syntetyka zewnętrzna'!G94</f>
        <v>0</v>
      </c>
      <c r="H97" s="23">
        <f>'[3]syntetyka zewnętrzna'!H94</f>
        <v>0</v>
      </c>
      <c r="I97" s="23">
        <f>'[3]syntetyka zewnętrzna'!I94</f>
        <v>0</v>
      </c>
      <c r="J97" s="23">
        <f>'[3]syntetyka zewnętrzna'!J94</f>
        <v>1.7046470357107537</v>
      </c>
      <c r="K97" s="12">
        <f>'[3]syntetyka zewnętrzna'!K94</f>
        <v>1.7046470357107537</v>
      </c>
      <c r="L97" s="12">
        <f>'[3]syntetyka zewnętrzna'!L94</f>
        <v>0</v>
      </c>
      <c r="M97" s="12">
        <f>'[3]syntetyka zewnętrzna'!M94</f>
        <v>1.516174781874206</v>
      </c>
      <c r="N97" s="12">
        <f>'[3]syntetyka zewnętrzna'!N94</f>
        <v>3.2208218175849597</v>
      </c>
      <c r="O97" s="12">
        <f>'[3]syntetyka zewnętrzna'!O94</f>
        <v>2.8346122172867059</v>
      </c>
      <c r="P97" s="12">
        <f>'[3]syntetyka zewnętrzna'!P94</f>
        <v>0.13624777242649933</v>
      </c>
      <c r="Q97" s="12">
        <f>'[3]syntetyka zewnętrzna'!Q94</f>
        <v>2.2826905923992568E-3</v>
      </c>
      <c r="R97" s="12">
        <f>'[3]syntetyka zewnętrzna'!R94</f>
        <v>3.2231045081773591</v>
      </c>
      <c r="S97" s="12">
        <f>'[3]syntetyka zewnętrzna'!S94</f>
        <v>0.24103949774249467</v>
      </c>
      <c r="T97" s="12">
        <f>'[3]syntetyka zewnętrzna'!T94</f>
        <v>0.77689549182264095</v>
      </c>
      <c r="U97" s="15">
        <f>'[3]syntetyka zewnętrzna'!U94</f>
        <v>4</v>
      </c>
      <c r="V97" s="33"/>
      <c r="W97" s="33"/>
      <c r="X97" s="37" t="s">
        <v>2023</v>
      </c>
      <c r="Y97" s="38" t="s">
        <v>222</v>
      </c>
      <c r="Z97" s="39" t="s">
        <v>223</v>
      </c>
      <c r="AA97" s="40">
        <v>4</v>
      </c>
      <c r="AC97" s="45">
        <f>IFERROR(IF(VLOOKUP(Y97,'[4]CENNIK 2014.'!$C$5:$E$1163,2,FALSE)=Z97,AA97-VLOOKUP(Y97,'[4]CENNIK 2014.'!$C$5:$E$1163,3,FALSE),"INNA NAZWA BADANIA"),"")</f>
        <v>0</v>
      </c>
    </row>
    <row r="98" spans="3:29" ht="46.5" customHeight="1">
      <c r="C98" s="7">
        <f>'[3]syntetyka zewnętrzna'!C95</f>
        <v>90</v>
      </c>
      <c r="D98" s="7">
        <f>'[3]syntetyka zewnętrzna'!D95</f>
        <v>0</v>
      </c>
      <c r="E98" s="19" t="str">
        <f>'[3]syntetyka zewnętrzna'!E95</f>
        <v>TSH</v>
      </c>
      <c r="F98" s="7" t="str">
        <f>'[3]syntetyka zewnętrzna'!F95</f>
        <v>301-090</v>
      </c>
      <c r="G98" s="23">
        <f>'[3]syntetyka zewnętrzna'!G95</f>
        <v>3.8098296000000005</v>
      </c>
      <c r="H98" s="23">
        <f>'[3]syntetyka zewnętrzna'!H95</f>
        <v>0.125</v>
      </c>
      <c r="I98" s="23">
        <f>'[3]syntetyka zewnętrzna'!I95</f>
        <v>0</v>
      </c>
      <c r="J98" s="23">
        <f>'[3]syntetyka zewnętrzna'!J95</f>
        <v>1.0547449166236358</v>
      </c>
      <c r="K98" s="12">
        <f>'[3]syntetyka zewnętrzna'!K95</f>
        <v>4.9895745166236365</v>
      </c>
      <c r="L98" s="12">
        <f>'[3]syntetyka zewnętrzna'!L95</f>
        <v>0</v>
      </c>
      <c r="M98" s="12">
        <f>'[3]syntetyka zewnętrzna'!M95</f>
        <v>0.9381283106669589</v>
      </c>
      <c r="N98" s="12">
        <f>'[3]syntetyka zewnętrzna'!N95</f>
        <v>5.9277028272905952</v>
      </c>
      <c r="O98" s="12">
        <f>'[3]syntetyka zewnętrzna'!O95</f>
        <v>4.7061843714600986</v>
      </c>
      <c r="P98" s="12">
        <f>'[3]syntetyka zewnętrzna'!P95</f>
        <v>0.25955601383536941</v>
      </c>
      <c r="Q98" s="12">
        <f>'[3]syntetyka zewnętrzna'!Q95</f>
        <v>1.4124075237392695E-3</v>
      </c>
      <c r="R98" s="12">
        <f>'[3]syntetyka zewnętrzna'!R95</f>
        <v>5.9291152348143346</v>
      </c>
      <c r="S98" s="12">
        <f>'[3]syntetyka zewnętrzna'!S95</f>
        <v>2.3731845659812487</v>
      </c>
      <c r="T98" s="12">
        <f>'[3]syntetyka zewnętrzna'!T95</f>
        <v>14.070884765185665</v>
      </c>
      <c r="U98" s="15">
        <f>'[3]syntetyka zewnętrzna'!U95</f>
        <v>20</v>
      </c>
      <c r="V98" s="33"/>
      <c r="W98" s="33"/>
      <c r="X98" s="37" t="s">
        <v>2024</v>
      </c>
      <c r="Y98" s="38" t="s">
        <v>224</v>
      </c>
      <c r="Z98" s="39" t="s">
        <v>225</v>
      </c>
      <c r="AA98" s="40">
        <v>20</v>
      </c>
      <c r="AC98" s="45">
        <f>IFERROR(IF(VLOOKUP(Y98,'[4]CENNIK 2014.'!$C$5:$E$1163,2,FALSE)=Z98,AA98-VLOOKUP(Y98,'[4]CENNIK 2014.'!$C$5:$E$1163,3,FALSE),"INNA NAZWA BADANIA"),"")</f>
        <v>0</v>
      </c>
    </row>
    <row r="99" spans="3:29" ht="46.5" customHeight="1">
      <c r="C99" s="7">
        <f>'[3]syntetyka zewnętrzna'!C96</f>
        <v>91</v>
      </c>
      <c r="D99" s="7">
        <f>'[3]syntetyka zewnętrzna'!D96</f>
        <v>0</v>
      </c>
      <c r="E99" s="19" t="str">
        <f>'[3]syntetyka zewnętrzna'!E96</f>
        <v>FT3</v>
      </c>
      <c r="F99" s="7" t="str">
        <f>'[3]syntetyka zewnętrzna'!F96</f>
        <v>301-091</v>
      </c>
      <c r="G99" s="23">
        <f>'[3]syntetyka zewnętrzna'!G96</f>
        <v>4.0626360000000004</v>
      </c>
      <c r="H99" s="23">
        <f>'[3]syntetyka zewnętrzna'!H96</f>
        <v>0.125</v>
      </c>
      <c r="I99" s="23">
        <f>'[3]syntetyka zewnętrzna'!I96</f>
        <v>0</v>
      </c>
      <c r="J99" s="23">
        <f>'[3]syntetyka zewnętrzna'!J96</f>
        <v>1.0547449166236358</v>
      </c>
      <c r="K99" s="12">
        <f>'[3]syntetyka zewnętrzna'!K96</f>
        <v>5.2423809166236364</v>
      </c>
      <c r="L99" s="12">
        <f>'[3]syntetyka zewnętrzna'!L96</f>
        <v>0</v>
      </c>
      <c r="M99" s="12">
        <f>'[3]syntetyka zewnętrzna'!M96</f>
        <v>0.9381283106669589</v>
      </c>
      <c r="N99" s="12">
        <f>'[3]syntetyka zewnętrzna'!N96</f>
        <v>6.180509227290595</v>
      </c>
      <c r="O99" s="12">
        <f>'[3]syntetyka zewnętrzna'!O96</f>
        <v>4.5616363714600991</v>
      </c>
      <c r="P99" s="12">
        <f>'[3]syntetyka zewnętrzna'!P96</f>
        <v>0.35488862416982248</v>
      </c>
      <c r="Q99" s="12">
        <f>'[3]syntetyka zewnętrzna'!Q96</f>
        <v>1.4124075237392695E-3</v>
      </c>
      <c r="R99" s="12">
        <f>'[3]syntetyka zewnętrzna'!R96</f>
        <v>6.1819216348143344</v>
      </c>
      <c r="S99" s="12">
        <f>'[3]syntetyka zewnętrzna'!S96</f>
        <v>2.2352399757653467</v>
      </c>
      <c r="T99" s="12">
        <f>'[3]syntetyka zewnętrzna'!T96</f>
        <v>13.818078365185665</v>
      </c>
      <c r="U99" s="15">
        <f>'[3]syntetyka zewnętrzna'!U96</f>
        <v>20</v>
      </c>
      <c r="V99" s="33"/>
      <c r="W99" s="33"/>
      <c r="X99" s="37" t="s">
        <v>2025</v>
      </c>
      <c r="Y99" s="38" t="s">
        <v>226</v>
      </c>
      <c r="Z99" s="39" t="s">
        <v>227</v>
      </c>
      <c r="AA99" s="40">
        <v>20</v>
      </c>
      <c r="AC99" s="45">
        <f>IFERROR(IF(VLOOKUP(Y99,'[4]CENNIK 2014.'!$C$5:$E$1163,2,FALSE)=Z99,AA99-VLOOKUP(Y99,'[4]CENNIK 2014.'!$C$5:$E$1163,3,FALSE),"INNA NAZWA BADANIA"),"")</f>
        <v>0</v>
      </c>
    </row>
    <row r="100" spans="3:29" ht="46.5" customHeight="1">
      <c r="C100" s="7">
        <f>'[3]syntetyka zewnętrzna'!C97</f>
        <v>92</v>
      </c>
      <c r="D100" s="7">
        <f>'[3]syntetyka zewnętrzna'!D97</f>
        <v>0</v>
      </c>
      <c r="E100" s="19" t="str">
        <f>'[3]syntetyka zewnętrzna'!E97</f>
        <v>FT4</v>
      </c>
      <c r="F100" s="7" t="str">
        <f>'[3]syntetyka zewnętrzna'!F97</f>
        <v>301-092</v>
      </c>
      <c r="G100" s="23">
        <f>'[3]syntetyka zewnętrzna'!G97</f>
        <v>4.0377960000000002</v>
      </c>
      <c r="H100" s="23">
        <f>'[3]syntetyka zewnętrzna'!H97</f>
        <v>0.125</v>
      </c>
      <c r="I100" s="23">
        <f>'[3]syntetyka zewnętrzna'!I97</f>
        <v>0</v>
      </c>
      <c r="J100" s="23">
        <f>'[3]syntetyka zewnętrzna'!J97</f>
        <v>1.0547449166236358</v>
      </c>
      <c r="K100" s="12">
        <f>'[3]syntetyka zewnętrzna'!K97</f>
        <v>5.2175409166236362</v>
      </c>
      <c r="L100" s="12">
        <f>'[3]syntetyka zewnętrzna'!L97</f>
        <v>0</v>
      </c>
      <c r="M100" s="12">
        <f>'[3]syntetyka zewnętrzna'!M97</f>
        <v>0.9381283106669589</v>
      </c>
      <c r="N100" s="12">
        <f>'[3]syntetyka zewnętrzna'!N97</f>
        <v>6.1556692272905948</v>
      </c>
      <c r="O100" s="12">
        <f>'[3]syntetyka zewnętrzna'!O97</f>
        <v>4.5616363714600991</v>
      </c>
      <c r="P100" s="12">
        <f>'[3]syntetyka zewnętrzna'!P97</f>
        <v>0.349443209854159</v>
      </c>
      <c r="Q100" s="12">
        <f>'[3]syntetyka zewnętrzna'!Q97</f>
        <v>1.4124075237392695E-3</v>
      </c>
      <c r="R100" s="12">
        <f>'[3]syntetyka zewnętrzna'!R97</f>
        <v>6.1570816348143342</v>
      </c>
      <c r="S100" s="12">
        <f>'[3]syntetyka zewnętrzna'!S97</f>
        <v>2.2482921595375429</v>
      </c>
      <c r="T100" s="12">
        <f>'[3]syntetyka zewnętrzna'!T97</f>
        <v>13.842918365185664</v>
      </c>
      <c r="U100" s="15">
        <f>'[3]syntetyka zewnętrzna'!U97</f>
        <v>20</v>
      </c>
      <c r="V100" s="33"/>
      <c r="W100" s="33"/>
      <c r="X100" s="37" t="s">
        <v>2026</v>
      </c>
      <c r="Y100" s="38" t="s">
        <v>228</v>
      </c>
      <c r="Z100" s="39" t="s">
        <v>229</v>
      </c>
      <c r="AA100" s="40">
        <v>20</v>
      </c>
      <c r="AC100" s="45">
        <f>IFERROR(IF(VLOOKUP(Y100,'[4]CENNIK 2014.'!$C$5:$E$1163,2,FALSE)=Z100,AA100-VLOOKUP(Y100,'[4]CENNIK 2014.'!$C$5:$E$1163,3,FALSE),"INNA NAZWA BADANIA"),"")</f>
        <v>0</v>
      </c>
    </row>
    <row r="101" spans="3:29" ht="46.5" customHeight="1">
      <c r="C101" s="7">
        <f>'[3]syntetyka zewnętrzna'!C98</f>
        <v>93</v>
      </c>
      <c r="D101" s="7">
        <f>'[3]syntetyka zewnętrzna'!D98</f>
        <v>0</v>
      </c>
      <c r="E101" s="19" t="str">
        <f>'[3]syntetyka zewnętrzna'!E98</f>
        <v>Anty TG</v>
      </c>
      <c r="F101" s="7" t="str">
        <f>'[3]syntetyka zewnętrzna'!F98</f>
        <v>301-093</v>
      </c>
      <c r="G101" s="23">
        <f>'[3]syntetyka zewnętrzna'!G98</f>
        <v>4.4858880000000001</v>
      </c>
      <c r="H101" s="23">
        <f>'[3]syntetyka zewnętrzna'!H98</f>
        <v>0.125</v>
      </c>
      <c r="I101" s="23">
        <f>'[3]syntetyka zewnętrzna'!I98</f>
        <v>0</v>
      </c>
      <c r="J101" s="23">
        <f>'[3]syntetyka zewnętrzna'!J98</f>
        <v>1.0547449166236358</v>
      </c>
      <c r="K101" s="12">
        <f>'[3]syntetyka zewnętrzna'!K98</f>
        <v>5.6656329166236361</v>
      </c>
      <c r="L101" s="12">
        <f>'[3]syntetyka zewnętrzna'!L98</f>
        <v>0</v>
      </c>
      <c r="M101" s="12">
        <f>'[3]syntetyka zewnętrzna'!M98</f>
        <v>0.9381283106669589</v>
      </c>
      <c r="N101" s="12">
        <f>'[3]syntetyka zewnętrzna'!N98</f>
        <v>6.6037612272905948</v>
      </c>
      <c r="O101" s="12">
        <f>'[3]syntetyka zewnętrzna'!O98</f>
        <v>8.1179297714600995</v>
      </c>
      <c r="P101" s="12">
        <f>'[3]syntetyka zewnętrzna'!P98</f>
        <v>-0.18652151309473139</v>
      </c>
      <c r="Q101" s="12">
        <f>'[3]syntetyka zewnętrzna'!Q98</f>
        <v>1.4124075237392695E-3</v>
      </c>
      <c r="R101" s="12">
        <f>'[3]syntetyka zewnętrzna'!R98</f>
        <v>6.6051736348143342</v>
      </c>
      <c r="S101" s="12">
        <f>'[3]syntetyka zewnętrzna'!S98</f>
        <v>3.5418942269552121</v>
      </c>
      <c r="T101" s="12">
        <f>'[3]syntetyka zewnętrzna'!T98</f>
        <v>23.394826365185665</v>
      </c>
      <c r="U101" s="15">
        <f>'[3]syntetyka zewnętrzna'!U98</f>
        <v>30</v>
      </c>
      <c r="V101" s="33"/>
      <c r="W101" s="33"/>
      <c r="X101" s="37" t="s">
        <v>2027</v>
      </c>
      <c r="Y101" s="38" t="s">
        <v>230</v>
      </c>
      <c r="Z101" s="39" t="s">
        <v>231</v>
      </c>
      <c r="AA101" s="40">
        <v>30</v>
      </c>
      <c r="AC101" s="45">
        <f>IFERROR(IF(VLOOKUP(Y101,'[4]CENNIK 2014.'!$C$5:$E$1163,2,FALSE)=Z101,AA101-VLOOKUP(Y101,'[4]CENNIK 2014.'!$C$5:$E$1163,3,FALSE),"INNA NAZWA BADANIA"),"")</f>
        <v>0</v>
      </c>
    </row>
    <row r="102" spans="3:29" ht="46.5" customHeight="1">
      <c r="C102" s="7">
        <f>'[3]syntetyka zewnętrzna'!C99</f>
        <v>94</v>
      </c>
      <c r="D102" s="7">
        <f>'[3]syntetyka zewnętrzna'!D99</f>
        <v>0</v>
      </c>
      <c r="E102" s="19" t="str">
        <f>'[3]syntetyka zewnętrzna'!E99</f>
        <v>Anty TPO</v>
      </c>
      <c r="F102" s="7" t="str">
        <f>'[3]syntetyka zewnętrzna'!F99</f>
        <v>301-094</v>
      </c>
      <c r="G102" s="23">
        <f>'[3]syntetyka zewnętrzna'!G99</f>
        <v>7.8310799999999983</v>
      </c>
      <c r="H102" s="23">
        <f>'[3]syntetyka zewnętrzna'!H99</f>
        <v>0.125</v>
      </c>
      <c r="I102" s="23">
        <f>'[3]syntetyka zewnętrzna'!I99</f>
        <v>0</v>
      </c>
      <c r="J102" s="23">
        <f>'[3]syntetyka zewnętrzna'!J99</f>
        <v>1.0547449166236358</v>
      </c>
      <c r="K102" s="12">
        <f>'[3]syntetyka zewnętrzna'!K99</f>
        <v>9.0108249166236334</v>
      </c>
      <c r="L102" s="12">
        <f>'[3]syntetyka zewnętrzna'!L99</f>
        <v>0</v>
      </c>
      <c r="M102" s="12">
        <f>'[3]syntetyka zewnętrzna'!M99</f>
        <v>0.9381283106669589</v>
      </c>
      <c r="N102" s="12">
        <f>'[3]syntetyka zewnętrzna'!N99</f>
        <v>9.9489532272905929</v>
      </c>
      <c r="O102" s="12">
        <f>'[3]syntetyka zewnętrzna'!O99</f>
        <v>14.278684371460104</v>
      </c>
      <c r="P102" s="12">
        <f>'[3]syntetyka zewnętrzna'!P99</f>
        <v>-0.30323039795064555</v>
      </c>
      <c r="Q102" s="12">
        <f>'[3]syntetyka zewnętrzna'!Q99</f>
        <v>1.4124075237392695E-3</v>
      </c>
      <c r="R102" s="12">
        <f>'[3]syntetyka zewnętrzna'!R99</f>
        <v>9.9503656348143323</v>
      </c>
      <c r="S102" s="12">
        <f>'[3]syntetyka zewnętrzna'!S99</f>
        <v>2.6179575023899853</v>
      </c>
      <c r="T102" s="12">
        <f>'[3]syntetyka zewnętrzna'!T99</f>
        <v>26.049634365185671</v>
      </c>
      <c r="U102" s="15">
        <f>'[3]syntetyka zewnętrzna'!U99</f>
        <v>36</v>
      </c>
      <c r="V102" s="33"/>
      <c r="W102" s="33"/>
      <c r="X102" s="37" t="s">
        <v>2028</v>
      </c>
      <c r="Y102" s="38" t="s">
        <v>232</v>
      </c>
      <c r="Z102" s="39" t="s">
        <v>233</v>
      </c>
      <c r="AA102" s="40">
        <v>36</v>
      </c>
      <c r="AC102" s="45">
        <f>IFERROR(IF(VLOOKUP(Y102,'[4]CENNIK 2014.'!$C$5:$E$1163,2,FALSE)=Z102,AA102-VLOOKUP(Y102,'[4]CENNIK 2014.'!$C$5:$E$1163,3,FALSE),"INNA NAZWA BADANIA"),"")</f>
        <v>0</v>
      </c>
    </row>
    <row r="103" spans="3:29" ht="46.5" customHeight="1">
      <c r="C103" s="7">
        <f>'[3]syntetyka zewnętrzna'!C100</f>
        <v>95</v>
      </c>
      <c r="D103" s="7">
        <f>'[3]syntetyka zewnętrzna'!D100</f>
        <v>0</v>
      </c>
      <c r="E103" s="19" t="str">
        <f>'[3]syntetyka zewnętrzna'!E100</f>
        <v>Estradiol</v>
      </c>
      <c r="F103" s="7" t="str">
        <f>'[3]syntetyka zewnętrzna'!F100</f>
        <v>301-095</v>
      </c>
      <c r="G103" s="23">
        <f>'[3]syntetyka zewnętrzna'!G100</f>
        <v>6.0868799999999998</v>
      </c>
      <c r="H103" s="23">
        <f>'[3]syntetyka zewnętrzna'!H100</f>
        <v>0.125</v>
      </c>
      <c r="I103" s="23">
        <f>'[3]syntetyka zewnętrzna'!I100</f>
        <v>0</v>
      </c>
      <c r="J103" s="23">
        <f>'[3]syntetyka zewnętrzna'!J100</f>
        <v>1.0547449166236358</v>
      </c>
      <c r="K103" s="12">
        <f>'[3]syntetyka zewnętrzna'!K100</f>
        <v>7.2666249166236359</v>
      </c>
      <c r="L103" s="12">
        <f>'[3]syntetyka zewnętrzna'!L100</f>
        <v>0</v>
      </c>
      <c r="M103" s="12">
        <f>'[3]syntetyka zewnętrzna'!M100</f>
        <v>0.9381283106669589</v>
      </c>
      <c r="N103" s="12">
        <f>'[3]syntetyka zewnętrzna'!N100</f>
        <v>8.2047532272905954</v>
      </c>
      <c r="O103" s="12">
        <f>'[3]syntetyka zewnętrzna'!O100</f>
        <v>12.073624371460101</v>
      </c>
      <c r="P103" s="12">
        <f>'[3]syntetyka zewnętrzna'!P100</f>
        <v>-0.32043991308151248</v>
      </c>
      <c r="Q103" s="12">
        <f>'[3]syntetyka zewnętrzna'!Q100</f>
        <v>1.4124075237392695E-3</v>
      </c>
      <c r="R103" s="12">
        <f>'[3]syntetyka zewnętrzna'!R100</f>
        <v>8.2061656348143348</v>
      </c>
      <c r="S103" s="12">
        <f>'[3]syntetyka zewnętrzna'!S100</f>
        <v>1.6809110343405531</v>
      </c>
      <c r="T103" s="12">
        <f>'[3]syntetyka zewnętrzna'!T100</f>
        <v>13.793834365185665</v>
      </c>
      <c r="U103" s="15">
        <f>'[3]syntetyka zewnętrzna'!U100</f>
        <v>22</v>
      </c>
      <c r="V103" s="33"/>
      <c r="W103" s="33"/>
      <c r="X103" s="37" t="s">
        <v>2029</v>
      </c>
      <c r="Y103" s="38" t="s">
        <v>234</v>
      </c>
      <c r="Z103" s="39" t="s">
        <v>235</v>
      </c>
      <c r="AA103" s="40">
        <v>22</v>
      </c>
      <c r="AC103" s="45">
        <f>IFERROR(IF(VLOOKUP(Y103,'[4]CENNIK 2014.'!$C$5:$E$1163,2,FALSE)=Z103,AA103-VLOOKUP(Y103,'[4]CENNIK 2014.'!$C$5:$E$1163,3,FALSE),"INNA NAZWA BADANIA"),"")</f>
        <v>0</v>
      </c>
    </row>
    <row r="104" spans="3:29" ht="46.5" customHeight="1">
      <c r="C104" s="7">
        <f>'[3]syntetyka zewnętrzna'!C101</f>
        <v>96</v>
      </c>
      <c r="D104" s="7">
        <f>'[3]syntetyka zewnętrzna'!D101</f>
        <v>0</v>
      </c>
      <c r="E104" s="19" t="str">
        <f>'[3]syntetyka zewnętrzna'!E101</f>
        <v>Progesteron</v>
      </c>
      <c r="F104" s="7" t="str">
        <f>'[3]syntetyka zewnętrzna'!F101</f>
        <v>301-096</v>
      </c>
      <c r="G104" s="23">
        <f>'[3]syntetyka zewnętrzna'!G101</f>
        <v>7.2359999999999998</v>
      </c>
      <c r="H104" s="23">
        <f>'[3]syntetyka zewnętrzna'!H101</f>
        <v>0.125</v>
      </c>
      <c r="I104" s="23">
        <f>'[3]syntetyka zewnętrzna'!I101</f>
        <v>0</v>
      </c>
      <c r="J104" s="23">
        <f>'[3]syntetyka zewnętrzna'!J101</f>
        <v>1.0547449166236358</v>
      </c>
      <c r="K104" s="12">
        <f>'[3]syntetyka zewnętrzna'!K101</f>
        <v>8.4157449166236358</v>
      </c>
      <c r="L104" s="12">
        <f>'[3]syntetyka zewnętrzna'!L101</f>
        <v>0</v>
      </c>
      <c r="M104" s="12">
        <f>'[3]syntetyka zewnętrzna'!M101</f>
        <v>0.9381283106669589</v>
      </c>
      <c r="N104" s="12">
        <f>'[3]syntetyka zewnętrzna'!N101</f>
        <v>9.3538732272905953</v>
      </c>
      <c r="O104" s="12">
        <f>'[3]syntetyka zewnętrzna'!O101</f>
        <v>6.8297043714601005</v>
      </c>
      <c r="P104" s="12">
        <f>'[3]syntetyka zewnętrzna'!P101</f>
        <v>0.3695868398606631</v>
      </c>
      <c r="Q104" s="12">
        <f>'[3]syntetyka zewnętrzna'!Q101</f>
        <v>1.4124075237392695E-3</v>
      </c>
      <c r="R104" s="12">
        <f>'[3]syntetyka zewnętrzna'!R101</f>
        <v>9.3552856348143347</v>
      </c>
      <c r="S104" s="12">
        <f>'[3]syntetyka zewnętrzna'!S101</f>
        <v>1.351611790251513</v>
      </c>
      <c r="T104" s="12">
        <f>'[3]syntetyka zewnętrzna'!T101</f>
        <v>12.644714365185665</v>
      </c>
      <c r="U104" s="15">
        <f>'[3]syntetyka zewnętrzna'!U101</f>
        <v>22</v>
      </c>
      <c r="V104" s="33"/>
      <c r="W104" s="33"/>
      <c r="X104" s="37" t="s">
        <v>2030</v>
      </c>
      <c r="Y104" s="38" t="s">
        <v>236</v>
      </c>
      <c r="Z104" s="39" t="s">
        <v>237</v>
      </c>
      <c r="AA104" s="40">
        <v>22</v>
      </c>
      <c r="AC104" s="45">
        <f>IFERROR(IF(VLOOKUP(Y104,'[4]CENNIK 2014.'!$C$5:$E$1163,2,FALSE)=Z104,AA104-VLOOKUP(Y104,'[4]CENNIK 2014.'!$C$5:$E$1163,3,FALSE),"INNA NAZWA BADANIA"),"")</f>
        <v>0</v>
      </c>
    </row>
    <row r="105" spans="3:29" ht="46.5" customHeight="1">
      <c r="C105" s="7">
        <f>'[3]syntetyka zewnętrzna'!C102</f>
        <v>97</v>
      </c>
      <c r="D105" s="7">
        <f>'[3]syntetyka zewnętrzna'!D102</f>
        <v>0</v>
      </c>
      <c r="E105" s="19" t="str">
        <f>'[3]syntetyka zewnętrzna'!E102</f>
        <v>Testosteron</v>
      </c>
      <c r="F105" s="7" t="str">
        <f>'[3]syntetyka zewnętrzna'!F102</f>
        <v>301-097</v>
      </c>
      <c r="G105" s="23">
        <f>'[3]syntetyka zewnętrzna'!G102</f>
        <v>4.0953600000000003</v>
      </c>
      <c r="H105" s="23">
        <f>'[3]syntetyka zewnętrzna'!H102</f>
        <v>0.125</v>
      </c>
      <c r="I105" s="23">
        <f>'[3]syntetyka zewnętrzna'!I102</f>
        <v>0</v>
      </c>
      <c r="J105" s="23">
        <f>'[3]syntetyka zewnętrzna'!J102</f>
        <v>1.0547449166236358</v>
      </c>
      <c r="K105" s="12">
        <f>'[3]syntetyka zewnętrzna'!K102</f>
        <v>5.2751049166236363</v>
      </c>
      <c r="L105" s="12">
        <f>'[3]syntetyka zewnętrzna'!L102</f>
        <v>0</v>
      </c>
      <c r="M105" s="12">
        <f>'[3]syntetyka zewnętrzna'!M102</f>
        <v>0.9381283106669589</v>
      </c>
      <c r="N105" s="12">
        <f>'[3]syntetyka zewnętrzna'!N102</f>
        <v>6.213233227290595</v>
      </c>
      <c r="O105" s="12">
        <f>'[3]syntetyka zewnętrzna'!O102</f>
        <v>7.6349043714601006</v>
      </c>
      <c r="P105" s="12">
        <f>'[3]syntetyka zewnętrzna'!P102</f>
        <v>-0.18620680430311989</v>
      </c>
      <c r="Q105" s="12">
        <f>'[3]syntetyka zewnętrzna'!Q102</f>
        <v>1.4124075237392695E-3</v>
      </c>
      <c r="R105" s="12">
        <f>'[3]syntetyka zewnętrzna'!R102</f>
        <v>6.2146456348143344</v>
      </c>
      <c r="S105" s="12">
        <f>'[3]syntetyka zewnętrzna'!S102</f>
        <v>2.5400248530272411</v>
      </c>
      <c r="T105" s="12">
        <f>'[3]syntetyka zewnętrzna'!T102</f>
        <v>15.785354365185665</v>
      </c>
      <c r="U105" s="15">
        <f>'[3]syntetyka zewnętrzna'!U102</f>
        <v>22</v>
      </c>
      <c r="V105" s="33"/>
      <c r="W105" s="33"/>
      <c r="X105" s="37" t="s">
        <v>2031</v>
      </c>
      <c r="Y105" s="38" t="s">
        <v>238</v>
      </c>
      <c r="Z105" s="39" t="s">
        <v>239</v>
      </c>
      <c r="AA105" s="40">
        <v>22</v>
      </c>
      <c r="AC105" s="45">
        <f>IFERROR(IF(VLOOKUP(Y105,'[4]CENNIK 2014.'!$C$5:$E$1163,2,FALSE)=Z105,AA105-VLOOKUP(Y105,'[4]CENNIK 2014.'!$C$5:$E$1163,3,FALSE),"INNA NAZWA BADANIA"),"")</f>
        <v>0</v>
      </c>
    </row>
    <row r="106" spans="3:29" ht="46.5" customHeight="1">
      <c r="C106" s="7">
        <f>'[3]syntetyka zewnętrzna'!C103</f>
        <v>98</v>
      </c>
      <c r="D106" s="7">
        <f>'[3]syntetyka zewnętrzna'!D103</f>
        <v>0</v>
      </c>
      <c r="E106" s="19" t="str">
        <f>'[3]syntetyka zewnętrzna'!E103</f>
        <v>Prolaktyna</v>
      </c>
      <c r="F106" s="7" t="str">
        <f>'[3]syntetyka zewnętrzna'!F103</f>
        <v>301-098</v>
      </c>
      <c r="G106" s="23">
        <f>'[3]syntetyka zewnętrzna'!G103</f>
        <v>8.4110399999999998</v>
      </c>
      <c r="H106" s="23">
        <f>'[3]syntetyka zewnętrzna'!H103</f>
        <v>0.125</v>
      </c>
      <c r="I106" s="23">
        <f>'[3]syntetyka zewnętrzna'!I103</f>
        <v>0</v>
      </c>
      <c r="J106" s="23">
        <f>'[3]syntetyka zewnętrzna'!J103</f>
        <v>1.0547449166236358</v>
      </c>
      <c r="K106" s="12">
        <f>'[3]syntetyka zewnętrzna'!K103</f>
        <v>9.590784916623635</v>
      </c>
      <c r="L106" s="12">
        <f>'[3]syntetyka zewnętrzna'!L103</f>
        <v>0</v>
      </c>
      <c r="M106" s="12">
        <f>'[3]syntetyka zewnętrzna'!M103</f>
        <v>0.9381283106669589</v>
      </c>
      <c r="N106" s="12">
        <f>'[3]syntetyka zewnętrzna'!N103</f>
        <v>10.528913227290595</v>
      </c>
      <c r="O106" s="12">
        <f>'[3]syntetyka zewnętrzna'!O103</f>
        <v>7.5403843714600995</v>
      </c>
      <c r="P106" s="12">
        <f>'[3]syntetyka zewnętrzna'!P103</f>
        <v>0.39633640788152613</v>
      </c>
      <c r="Q106" s="12">
        <f>'[3]syntetyka zewnętrzna'!Q103</f>
        <v>1.4124075237392695E-3</v>
      </c>
      <c r="R106" s="12">
        <f>'[3]syntetyka zewnętrzna'!R103</f>
        <v>10.530325634814334</v>
      </c>
      <c r="S106" s="12">
        <f>'[3]syntetyka zewnętrzna'!S103</f>
        <v>1.0892041483755972</v>
      </c>
      <c r="T106" s="12">
        <f>'[3]syntetyka zewnętrzna'!T103</f>
        <v>11.469674365185666</v>
      </c>
      <c r="U106" s="15">
        <f>'[3]syntetyka zewnętrzna'!U103</f>
        <v>22</v>
      </c>
      <c r="V106" s="33"/>
      <c r="W106" s="33"/>
      <c r="X106" s="37" t="s">
        <v>2032</v>
      </c>
      <c r="Y106" s="38" t="s">
        <v>240</v>
      </c>
      <c r="Z106" s="39" t="s">
        <v>241</v>
      </c>
      <c r="AA106" s="40">
        <v>22</v>
      </c>
      <c r="AC106" s="45">
        <f>IFERROR(IF(VLOOKUP(Y106,'[4]CENNIK 2014.'!$C$5:$E$1163,2,FALSE)=Z106,AA106-VLOOKUP(Y106,'[4]CENNIK 2014.'!$C$5:$E$1163,3,FALSE),"INNA NAZWA BADANIA"),"")</f>
        <v>0</v>
      </c>
    </row>
    <row r="107" spans="3:29" ht="46.5" customHeight="1">
      <c r="C107" s="7">
        <f>'[3]syntetyka zewnętrzna'!C104</f>
        <v>99</v>
      </c>
      <c r="D107" s="7">
        <f>'[3]syntetyka zewnętrzna'!D104</f>
        <v>0</v>
      </c>
      <c r="E107" s="19" t="str">
        <f>'[3]syntetyka zewnętrzna'!E104</f>
        <v xml:space="preserve"> LH</v>
      </c>
      <c r="F107" s="7" t="str">
        <f>'[3]syntetyka zewnętrzna'!F104</f>
        <v>301-099</v>
      </c>
      <c r="G107" s="23">
        <f>'[3]syntetyka zewnętrzna'!G104</f>
        <v>6.5188800000000002</v>
      </c>
      <c r="H107" s="23">
        <f>'[3]syntetyka zewnętrzna'!H104</f>
        <v>0.125</v>
      </c>
      <c r="I107" s="23">
        <f>'[3]syntetyka zewnętrzna'!I104</f>
        <v>0</v>
      </c>
      <c r="J107" s="23">
        <f>'[3]syntetyka zewnętrzna'!J104</f>
        <v>1.0547449166236358</v>
      </c>
      <c r="K107" s="12">
        <f>'[3]syntetyka zewnętrzna'!K104</f>
        <v>7.6986249166236362</v>
      </c>
      <c r="L107" s="12">
        <f>'[3]syntetyka zewnętrzna'!L104</f>
        <v>0</v>
      </c>
      <c r="M107" s="12">
        <f>'[3]syntetyka zewnętrzna'!M104</f>
        <v>0.9381283106669589</v>
      </c>
      <c r="N107" s="12">
        <f>'[3]syntetyka zewnętrzna'!N104</f>
        <v>8.6367532272905958</v>
      </c>
      <c r="O107" s="12">
        <f>'[3]syntetyka zewnętrzna'!O104</f>
        <v>7.4657843714600993</v>
      </c>
      <c r="P107" s="12">
        <f>'[3]syntetyka zewnętrzna'!P104</f>
        <v>0.15684471953232793</v>
      </c>
      <c r="Q107" s="12">
        <f>'[3]syntetyka zewnętrzna'!Q104</f>
        <v>1.4124075237392695E-3</v>
      </c>
      <c r="R107" s="12">
        <f>'[3]syntetyka zewnętrzna'!R104</f>
        <v>8.6381656348143352</v>
      </c>
      <c r="S107" s="12">
        <f>'[3]syntetyka zewnętrzna'!S104</f>
        <v>1.546837017263661</v>
      </c>
      <c r="T107" s="12">
        <f>'[3]syntetyka zewnętrzna'!T104</f>
        <v>13.361834365185665</v>
      </c>
      <c r="U107" s="15">
        <f>'[3]syntetyka zewnętrzna'!U104</f>
        <v>22</v>
      </c>
      <c r="V107" s="33"/>
      <c r="W107" s="33"/>
      <c r="X107" s="37" t="s">
        <v>2033</v>
      </c>
      <c r="Y107" s="38" t="s">
        <v>242</v>
      </c>
      <c r="Z107" s="39" t="s">
        <v>243</v>
      </c>
      <c r="AA107" s="40">
        <v>22</v>
      </c>
      <c r="AC107" s="45">
        <f>IFERROR(IF(VLOOKUP(Y107,'[4]CENNIK 2014.'!$C$5:$E$1163,2,FALSE)=Z107,AA107-VLOOKUP(Y107,'[4]CENNIK 2014.'!$C$5:$E$1163,3,FALSE),"INNA NAZWA BADANIA"),"")</f>
        <v>0</v>
      </c>
    </row>
    <row r="108" spans="3:29" ht="46.5" customHeight="1">
      <c r="C108" s="7">
        <f>'[3]syntetyka zewnętrzna'!C105</f>
        <v>100</v>
      </c>
      <c r="D108" s="7">
        <f>'[3]syntetyka zewnętrzna'!D105</f>
        <v>0</v>
      </c>
      <c r="E108" s="19" t="str">
        <f>'[3]syntetyka zewnętrzna'!E105</f>
        <v xml:space="preserve"> FSH</v>
      </c>
      <c r="F108" s="7" t="str">
        <f>'[3]syntetyka zewnętrzna'!F105</f>
        <v>301-100</v>
      </c>
      <c r="G108" s="23">
        <f>'[3]syntetyka zewnętrzna'!G105</f>
        <v>7.1755199999999997</v>
      </c>
      <c r="H108" s="23">
        <f>'[3]syntetyka zewnętrzna'!H105</f>
        <v>0</v>
      </c>
      <c r="I108" s="23">
        <f>'[3]syntetyka zewnętrzna'!I105</f>
        <v>0</v>
      </c>
      <c r="J108" s="23">
        <f>'[3]syntetyka zewnętrzna'!J105</f>
        <v>1.0547449166236358</v>
      </c>
      <c r="K108" s="12">
        <f>'[3]syntetyka zewnętrzna'!K105</f>
        <v>8.2302649166236357</v>
      </c>
      <c r="L108" s="12">
        <f>'[3]syntetyka zewnętrzna'!L105</f>
        <v>0</v>
      </c>
      <c r="M108" s="12">
        <f>'[3]syntetyka zewnętrzna'!M105</f>
        <v>0.9381283106669589</v>
      </c>
      <c r="N108" s="12">
        <f>'[3]syntetyka zewnętrzna'!N105</f>
        <v>9.1683932272905952</v>
      </c>
      <c r="O108" s="12">
        <f>'[3]syntetyka zewnętrzna'!O105</f>
        <v>7.8361843714600994</v>
      </c>
      <c r="P108" s="12">
        <f>'[3]syntetyka zewnętrzna'!P105</f>
        <v>0.17000733937329096</v>
      </c>
      <c r="Q108" s="12">
        <f>'[3]syntetyka zewnętrzna'!Q105</f>
        <v>1.4124075237392695E-3</v>
      </c>
      <c r="R108" s="12">
        <f>'[3]syntetyka zewnętrzna'!R105</f>
        <v>9.1698056348143346</v>
      </c>
      <c r="S108" s="12">
        <f>'[3]syntetyka zewnętrzna'!S105</f>
        <v>1.3991784423951363</v>
      </c>
      <c r="T108" s="12">
        <f>'[3]syntetyka zewnętrzna'!T105</f>
        <v>12.830194365185665</v>
      </c>
      <c r="U108" s="15">
        <f>'[3]syntetyka zewnętrzna'!U105</f>
        <v>22</v>
      </c>
      <c r="V108" s="33"/>
      <c r="W108" s="33"/>
      <c r="X108" s="37" t="s">
        <v>2034</v>
      </c>
      <c r="Y108" s="38" t="s">
        <v>244</v>
      </c>
      <c r="Z108" s="39" t="s">
        <v>245</v>
      </c>
      <c r="AA108" s="40">
        <v>22</v>
      </c>
      <c r="AC108" s="45">
        <f>IFERROR(IF(VLOOKUP(Y108,'[4]CENNIK 2014.'!$C$5:$E$1163,2,FALSE)=Z108,AA108-VLOOKUP(Y108,'[4]CENNIK 2014.'!$C$5:$E$1163,3,FALSE),"INNA NAZWA BADANIA"),"")</f>
        <v>0</v>
      </c>
    </row>
    <row r="109" spans="3:29" ht="46.5" customHeight="1">
      <c r="C109" s="7">
        <f>'[3]syntetyka zewnętrzna'!C106</f>
        <v>101</v>
      </c>
      <c r="D109" s="7">
        <f>'[3]syntetyka zewnętrzna'!D106</f>
        <v>0</v>
      </c>
      <c r="E109" s="19" t="str">
        <f>'[3]syntetyka zewnętrzna'!E106</f>
        <v xml:space="preserve"> Parathormon</v>
      </c>
      <c r="F109" s="7" t="str">
        <f>'[3]syntetyka zewnętrzna'!F106</f>
        <v>301-101</v>
      </c>
      <c r="G109" s="23">
        <f>'[3]syntetyka zewnętrzna'!G106</f>
        <v>9.29664</v>
      </c>
      <c r="H109" s="23">
        <f>'[3]syntetyka zewnętrzna'!H106</f>
        <v>0.125</v>
      </c>
      <c r="I109" s="23">
        <f>'[3]syntetyka zewnętrzna'!I106</f>
        <v>0</v>
      </c>
      <c r="J109" s="23">
        <f>'[3]syntetyka zewnętrzna'!J106</f>
        <v>1.0547449166236358</v>
      </c>
      <c r="K109" s="12">
        <f>'[3]syntetyka zewnętrzna'!K106</f>
        <v>10.476384916623635</v>
      </c>
      <c r="L109" s="12">
        <f>'[3]syntetyka zewnętrzna'!L106</f>
        <v>0</v>
      </c>
      <c r="M109" s="12">
        <f>'[3]syntetyka zewnętrzna'!M106</f>
        <v>0.9381283106669589</v>
      </c>
      <c r="N109" s="12">
        <f>'[3]syntetyka zewnętrzna'!N106</f>
        <v>11.414513227290595</v>
      </c>
      <c r="O109" s="12">
        <f>'[3]syntetyka zewnętrzna'!O106</f>
        <v>10.993296371460101</v>
      </c>
      <c r="P109" s="12">
        <f>'[3]syntetyka zewnętrzna'!P106</f>
        <v>3.8315791878769198E-2</v>
      </c>
      <c r="Q109" s="12">
        <f>'[3]syntetyka zewnętrzna'!Q106</f>
        <v>1.4124075237392695E-3</v>
      </c>
      <c r="R109" s="12">
        <f>'[3]syntetyka zewnętrzna'!R106</f>
        <v>11.415925634814334</v>
      </c>
      <c r="S109" s="12">
        <f>'[3]syntetyka zewnętrzna'!S106</f>
        <v>2.5914739909451776</v>
      </c>
      <c r="T109" s="12">
        <f>'[3]syntetyka zewnętrzna'!T106</f>
        <v>29.584074365185664</v>
      </c>
      <c r="U109" s="15">
        <f>'[3]syntetyka zewnętrzna'!U106</f>
        <v>41</v>
      </c>
      <c r="V109" s="33"/>
      <c r="W109" s="33"/>
      <c r="X109" s="37" t="s">
        <v>2035</v>
      </c>
      <c r="Y109" s="38" t="s">
        <v>246</v>
      </c>
      <c r="Z109" s="39" t="s">
        <v>247</v>
      </c>
      <c r="AA109" s="40">
        <v>41</v>
      </c>
      <c r="AC109" s="45">
        <f>IFERROR(IF(VLOOKUP(Y109,'[4]CENNIK 2014.'!$C$5:$E$1163,2,FALSE)=Z109,AA109-VLOOKUP(Y109,'[4]CENNIK 2014.'!$C$5:$E$1163,3,FALSE),"INNA NAZWA BADANIA"),"")</f>
        <v>0</v>
      </c>
    </row>
    <row r="110" spans="3:29" ht="46.5" customHeight="1">
      <c r="C110" s="7">
        <f>'[3]syntetyka zewnętrzna'!C107</f>
        <v>102</v>
      </c>
      <c r="D110" s="7">
        <f>'[3]syntetyka zewnętrzna'!D107</f>
        <v>0</v>
      </c>
      <c r="E110" s="19" t="str">
        <f>'[3]syntetyka zewnętrzna'!E107</f>
        <v xml:space="preserve"> BNP  </v>
      </c>
      <c r="F110" s="7" t="str">
        <f>'[3]syntetyka zewnętrzna'!F107</f>
        <v>301-102</v>
      </c>
      <c r="G110" s="23">
        <f>'[3]syntetyka zewnętrzna'!G107</f>
        <v>0</v>
      </c>
      <c r="H110" s="23">
        <f>'[3]syntetyka zewnętrzna'!H107</f>
        <v>0.14599999999999999</v>
      </c>
      <c r="I110" s="23">
        <f>'[3]syntetyka zewnętrzna'!I107</f>
        <v>0</v>
      </c>
      <c r="J110" s="23">
        <f>'[3]syntetyka zewnętrzna'!J107</f>
        <v>4.2491837238869383</v>
      </c>
      <c r="K110" s="12">
        <f>'[3]syntetyka zewnętrzna'!K107</f>
        <v>4.3951837238869382</v>
      </c>
      <c r="L110" s="12">
        <f>'[3]syntetyka zewnętrzna'!L107</f>
        <v>0</v>
      </c>
      <c r="M110" s="12">
        <f>'[3]syntetyka zewnętrzna'!M107</f>
        <v>3.7793778247011107</v>
      </c>
      <c r="N110" s="12">
        <f>'[3]syntetyka zewnętrzna'!N107</f>
        <v>8.1745615485880485</v>
      </c>
      <c r="O110" s="12">
        <f>'[3]syntetyka zewnętrzna'!O107</f>
        <v>7.4979123485067962</v>
      </c>
      <c r="P110" s="12">
        <f>'[3]syntetyka zewnętrzna'!P107</f>
        <v>9.0245013362420343E-2</v>
      </c>
      <c r="Q110" s="12">
        <f>'[3]syntetyka zewnętrzna'!Q107</f>
        <v>5.6900763082889548E-3</v>
      </c>
      <c r="R110" s="12">
        <f>'[3]syntetyka zewnętrzna'!R107</f>
        <v>8.1802516248963375</v>
      </c>
      <c r="S110" s="12">
        <f>'[3]syntetyka zewnętrzna'!S107</f>
        <v>10.002106552087938</v>
      </c>
      <c r="T110" s="12">
        <f>'[3]syntetyka zewnętrzna'!T107</f>
        <v>81.819748375103657</v>
      </c>
      <c r="U110" s="15">
        <f>'[3]syntetyka zewnętrzna'!U107</f>
        <v>90</v>
      </c>
      <c r="V110" s="33"/>
      <c r="W110" s="33"/>
      <c r="X110" s="37" t="s">
        <v>2036</v>
      </c>
      <c r="Y110" s="38" t="s">
        <v>248</v>
      </c>
      <c r="Z110" s="39" t="s">
        <v>249</v>
      </c>
      <c r="AA110" s="40">
        <v>90</v>
      </c>
      <c r="AC110" s="45" t="str">
        <f>IFERROR(IF(VLOOKUP(Y110,'[4]CENNIK 2014.'!$C$5:$E$1163,2,FALSE)=Z110,AA110-VLOOKUP(Y110,'[4]CENNIK 2014.'!$C$5:$E$1163,3,FALSE),"INNA NAZWA BADANIA"),"")</f>
        <v>INNA NAZWA BADANIA</v>
      </c>
    </row>
    <row r="111" spans="3:29" ht="46.5" customHeight="1">
      <c r="C111" s="7">
        <f>'[3]syntetyka zewnętrzna'!C108</f>
        <v>103</v>
      </c>
      <c r="D111" s="7">
        <f>'[3]syntetyka zewnętrzna'!D108</f>
        <v>0</v>
      </c>
      <c r="E111" s="19" t="str">
        <f>'[3]syntetyka zewnętrzna'!E108</f>
        <v xml:space="preserve"> HBS Ag</v>
      </c>
      <c r="F111" s="7" t="str">
        <f>'[3]syntetyka zewnętrzna'!F108</f>
        <v>301-103</v>
      </c>
      <c r="G111" s="23">
        <f>'[3]syntetyka zewnętrzna'!G108</f>
        <v>7.48062</v>
      </c>
      <c r="H111" s="23">
        <f>'[3]syntetyka zewnętrzna'!H108</f>
        <v>0.125</v>
      </c>
      <c r="I111" s="23">
        <f>'[3]syntetyka zewnętrzna'!I108</f>
        <v>0</v>
      </c>
      <c r="J111" s="23">
        <f>'[3]syntetyka zewnętrzna'!J108</f>
        <v>1.0547449166236358</v>
      </c>
      <c r="K111" s="12">
        <f>'[3]syntetyka zewnętrzna'!K108</f>
        <v>8.6603649166236352</v>
      </c>
      <c r="L111" s="12">
        <f>'[3]syntetyka zewnętrzna'!L108</f>
        <v>0</v>
      </c>
      <c r="M111" s="12">
        <f>'[3]syntetyka zewnętrzna'!M108</f>
        <v>0.9381283106669589</v>
      </c>
      <c r="N111" s="12">
        <f>'[3]syntetyka zewnętrzna'!N108</f>
        <v>9.5984932272905947</v>
      </c>
      <c r="O111" s="12">
        <f>'[3]syntetyka zewnętrzna'!O108</f>
        <v>6.9548843714600999</v>
      </c>
      <c r="P111" s="12">
        <f>'[3]syntetyka zewnętrzna'!P108</f>
        <v>0.38010823971117996</v>
      </c>
      <c r="Q111" s="12">
        <f>'[3]syntetyka zewnętrzna'!Q108</f>
        <v>1.4124075237392695E-3</v>
      </c>
      <c r="R111" s="12">
        <f>'[3]syntetyka zewnętrzna'!R108</f>
        <v>9.5999056348143341</v>
      </c>
      <c r="S111" s="12">
        <f>'[3]syntetyka zewnętrzna'!S108</f>
        <v>1.6041922651131881</v>
      </c>
      <c r="T111" s="12">
        <f>'[3]syntetyka zewnętrzna'!T108</f>
        <v>15.400094365185664</v>
      </c>
      <c r="U111" s="15">
        <f>'[3]syntetyka zewnętrzna'!U108</f>
        <v>25</v>
      </c>
      <c r="V111" s="33"/>
      <c r="W111" s="33"/>
      <c r="X111" s="37" t="s">
        <v>2037</v>
      </c>
      <c r="Y111" s="38" t="s">
        <v>250</v>
      </c>
      <c r="Z111" s="39" t="s">
        <v>251</v>
      </c>
      <c r="AA111" s="40">
        <v>25</v>
      </c>
      <c r="AC111" s="45">
        <f>IFERROR(IF(VLOOKUP(Y111,'[4]CENNIK 2014.'!$C$5:$E$1163,2,FALSE)=Z111,AA111-VLOOKUP(Y111,'[4]CENNIK 2014.'!$C$5:$E$1163,3,FALSE),"INNA NAZWA BADANIA"),"")</f>
        <v>0</v>
      </c>
    </row>
    <row r="112" spans="3:29" ht="46.5" customHeight="1">
      <c r="C112" s="7">
        <f>'[3]syntetyka zewnętrzna'!C109</f>
        <v>104</v>
      </c>
      <c r="D112" s="7">
        <f>'[3]syntetyka zewnętrzna'!D109</f>
        <v>0</v>
      </c>
      <c r="E112" s="19" t="str">
        <f>'[3]syntetyka zewnętrzna'!E109</f>
        <v xml:space="preserve"> Anty HBS</v>
      </c>
      <c r="F112" s="7" t="str">
        <f>'[3]syntetyka zewnętrzna'!F109</f>
        <v>301-104</v>
      </c>
      <c r="G112" s="23">
        <f>'[3]syntetyka zewnętrzna'!G109</f>
        <v>9.4429800000000004</v>
      </c>
      <c r="H112" s="23">
        <f>'[3]syntetyka zewnętrzna'!H109</f>
        <v>0.125</v>
      </c>
      <c r="I112" s="23">
        <f>'[3]syntetyka zewnętrzna'!I109</f>
        <v>0</v>
      </c>
      <c r="J112" s="23">
        <f>'[3]syntetyka zewnętrzna'!J109</f>
        <v>1.0547449166236358</v>
      </c>
      <c r="K112" s="12">
        <f>'[3]syntetyka zewnętrzna'!K109</f>
        <v>10.622724916623635</v>
      </c>
      <c r="L112" s="12">
        <f>'[3]syntetyka zewnętrzna'!L109</f>
        <v>0</v>
      </c>
      <c r="M112" s="12">
        <f>'[3]syntetyka zewnętrzna'!M109</f>
        <v>0.9381283106669589</v>
      </c>
      <c r="N112" s="12">
        <f>'[3]syntetyka zewnętrzna'!N109</f>
        <v>11.560853227290595</v>
      </c>
      <c r="O112" s="12">
        <f>'[3]syntetyka zewnętrzna'!O109</f>
        <v>6.7187843714600994</v>
      </c>
      <c r="P112" s="12">
        <f>'[3]syntetyka zewnętrzna'!P109</f>
        <v>0.72067632894999967</v>
      </c>
      <c r="Q112" s="12">
        <f>'[3]syntetyka zewnętrzna'!Q109</f>
        <v>1.4124075237392695E-3</v>
      </c>
      <c r="R112" s="12">
        <f>'[3]syntetyka zewnętrzna'!R109</f>
        <v>11.562265634814334</v>
      </c>
      <c r="S112" s="12">
        <f>'[3]syntetyka zewnętrzna'!S109</f>
        <v>1.5081589470389019</v>
      </c>
      <c r="T112" s="12">
        <f>'[3]syntetyka zewnętrzna'!T109</f>
        <v>17.437734365185666</v>
      </c>
      <c r="U112" s="15">
        <f>'[3]syntetyka zewnętrzna'!U109</f>
        <v>29</v>
      </c>
      <c r="V112" s="33"/>
      <c r="W112" s="33"/>
      <c r="X112" s="37" t="s">
        <v>2038</v>
      </c>
      <c r="Y112" s="38" t="s">
        <v>252</v>
      </c>
      <c r="Z112" s="39" t="s">
        <v>253</v>
      </c>
      <c r="AA112" s="40">
        <v>29</v>
      </c>
      <c r="AC112" s="45">
        <f>IFERROR(IF(VLOOKUP(Y112,'[4]CENNIK 2014.'!$C$5:$E$1163,2,FALSE)=Z112,AA112-VLOOKUP(Y112,'[4]CENNIK 2014.'!$C$5:$E$1163,3,FALSE),"INNA NAZWA BADANIA"),"")</f>
        <v>0</v>
      </c>
    </row>
    <row r="113" spans="3:29" ht="46.5" customHeight="1">
      <c r="C113" s="7">
        <f>'[3]syntetyka zewnętrzna'!C110</f>
        <v>105</v>
      </c>
      <c r="D113" s="7">
        <f>'[3]syntetyka zewnętrzna'!D110</f>
        <v>0</v>
      </c>
      <c r="E113" s="19" t="str">
        <f>'[3]syntetyka zewnętrzna'!E110</f>
        <v xml:space="preserve"> Anty HCV</v>
      </c>
      <c r="F113" s="7" t="str">
        <f>'[3]syntetyka zewnętrzna'!F110</f>
        <v>301-105</v>
      </c>
      <c r="G113" s="23">
        <f>'[3]syntetyka zewnętrzna'!G110</f>
        <v>8.2080540000000006</v>
      </c>
      <c r="H113" s="23">
        <f>'[3]syntetyka zewnętrzna'!H110</f>
        <v>0.125</v>
      </c>
      <c r="I113" s="23">
        <f>'[3]syntetyka zewnętrzna'!I110</f>
        <v>0</v>
      </c>
      <c r="J113" s="23">
        <f>'[3]syntetyka zewnętrzna'!J110</f>
        <v>1.0547449166236358</v>
      </c>
      <c r="K113" s="12">
        <f>'[3]syntetyka zewnętrzna'!K110</f>
        <v>9.3877989166236357</v>
      </c>
      <c r="L113" s="12">
        <f>'[3]syntetyka zewnętrzna'!L110</f>
        <v>0</v>
      </c>
      <c r="M113" s="12">
        <f>'[3]syntetyka zewnętrzna'!M110</f>
        <v>0.9381283106669589</v>
      </c>
      <c r="N113" s="12">
        <f>'[3]syntetyka zewnętrzna'!N110</f>
        <v>10.325927227290595</v>
      </c>
      <c r="O113" s="12">
        <f>'[3]syntetyka zewnętrzna'!O110</f>
        <v>7.5982083714600996</v>
      </c>
      <c r="P113" s="12">
        <f>'[3]syntetyka zewnętrzna'!P110</f>
        <v>0.35899500546420621</v>
      </c>
      <c r="Q113" s="12">
        <f>'[3]syntetyka zewnętrzna'!Q110</f>
        <v>1.4124075237392695E-3</v>
      </c>
      <c r="R113" s="12">
        <f>'[3]syntetyka zewnętrzna'!R110</f>
        <v>10.327339634814335</v>
      </c>
      <c r="S113" s="12">
        <f>'[3]syntetyka zewnętrzna'!S110</f>
        <v>1.8080803987736151</v>
      </c>
      <c r="T113" s="12">
        <f>'[3]syntetyka zewnętrzna'!T110</f>
        <v>18.672660365185664</v>
      </c>
      <c r="U113" s="15">
        <f>'[3]syntetyka zewnętrzna'!U110</f>
        <v>29</v>
      </c>
      <c r="V113" s="33"/>
      <c r="W113" s="33"/>
      <c r="X113" s="37" t="s">
        <v>2039</v>
      </c>
      <c r="Y113" s="38" t="s">
        <v>254</v>
      </c>
      <c r="Z113" s="39" t="s">
        <v>255</v>
      </c>
      <c r="AA113" s="40">
        <v>29</v>
      </c>
      <c r="AC113" s="45">
        <f>IFERROR(IF(VLOOKUP(Y113,'[4]CENNIK 2014.'!$C$5:$E$1163,2,FALSE)=Z113,AA113-VLOOKUP(Y113,'[4]CENNIK 2014.'!$C$5:$E$1163,3,FALSE),"INNA NAZWA BADANIA"),"")</f>
        <v>0</v>
      </c>
    </row>
    <row r="114" spans="3:29" ht="46.5" customHeight="1">
      <c r="C114" s="7">
        <f>'[3]syntetyka zewnętrzna'!C111</f>
        <v>106</v>
      </c>
      <c r="D114" s="7">
        <f>'[3]syntetyka zewnętrzna'!D111</f>
        <v>0</v>
      </c>
      <c r="E114" s="19" t="str">
        <f>'[3]syntetyka zewnętrzna'!E111</f>
        <v xml:space="preserve"> Anty HBC</v>
      </c>
      <c r="F114" s="7" t="str">
        <f>'[3]syntetyka zewnętrzna'!F111</f>
        <v>301-106</v>
      </c>
      <c r="G114" s="23">
        <f>'[3]syntetyka zewnętrzna'!G111</f>
        <v>6.9805799999999989</v>
      </c>
      <c r="H114" s="23">
        <f>'[3]syntetyka zewnętrzna'!H111</f>
        <v>0.125</v>
      </c>
      <c r="I114" s="23">
        <f>'[3]syntetyka zewnętrzna'!I111</f>
        <v>0</v>
      </c>
      <c r="J114" s="23">
        <f>'[3]syntetyka zewnętrzna'!J111</f>
        <v>1.0547449166236358</v>
      </c>
      <c r="K114" s="12">
        <f>'[3]syntetyka zewnętrzna'!K111</f>
        <v>8.1603249166236349</v>
      </c>
      <c r="L114" s="12">
        <f>'[3]syntetyka zewnętrzna'!L111</f>
        <v>0</v>
      </c>
      <c r="M114" s="12">
        <f>'[3]syntetyka zewnętrzna'!M111</f>
        <v>0.9381283106669589</v>
      </c>
      <c r="N114" s="12">
        <f>'[3]syntetyka zewnętrzna'!N111</f>
        <v>9.0984532272905945</v>
      </c>
      <c r="O114" s="12">
        <f>'[3]syntetyka zewnętrzna'!O111</f>
        <v>7.6359043714600991</v>
      </c>
      <c r="P114" s="12">
        <f>'[3]syntetyka zewnętrzna'!P111</f>
        <v>0.1915357742426565</v>
      </c>
      <c r="Q114" s="12">
        <f>'[3]syntetyka zewnętrzna'!Q111</f>
        <v>1.4124075237392695E-3</v>
      </c>
      <c r="R114" s="12">
        <f>'[3]syntetyka zewnętrzna'!R111</f>
        <v>9.0998656348143339</v>
      </c>
      <c r="S114" s="12">
        <f>'[3]syntetyka zewnętrzna'!S111</f>
        <v>2.1868602420953978</v>
      </c>
      <c r="T114" s="12">
        <f>'[3]syntetyka zewnętrzna'!T111</f>
        <v>19.900134365185664</v>
      </c>
      <c r="U114" s="15">
        <f>'[3]syntetyka zewnętrzna'!U111</f>
        <v>29</v>
      </c>
      <c r="V114" s="33"/>
      <c r="W114" s="33"/>
      <c r="X114" s="37" t="s">
        <v>2040</v>
      </c>
      <c r="Y114" s="38" t="s">
        <v>256</v>
      </c>
      <c r="Z114" s="39" t="s">
        <v>257</v>
      </c>
      <c r="AA114" s="40">
        <v>29</v>
      </c>
      <c r="AC114" s="45">
        <f>IFERROR(IF(VLOOKUP(Y114,'[4]CENNIK 2014.'!$C$5:$E$1163,2,FALSE)=Z114,AA114-VLOOKUP(Y114,'[4]CENNIK 2014.'!$C$5:$E$1163,3,FALSE),"INNA NAZWA BADANIA"),"")</f>
        <v>0</v>
      </c>
    </row>
    <row r="115" spans="3:29" ht="46.5" customHeight="1">
      <c r="C115" s="7">
        <f>'[3]syntetyka zewnętrzna'!C112</f>
        <v>107</v>
      </c>
      <c r="D115" s="7">
        <f>'[3]syntetyka zewnętrzna'!D112</f>
        <v>0</v>
      </c>
      <c r="E115" s="19" t="str">
        <f>'[3]syntetyka zewnętrzna'!E112</f>
        <v xml:space="preserve"> HIV</v>
      </c>
      <c r="F115" s="7" t="str">
        <f>'[3]syntetyka zewnętrzna'!F112</f>
        <v>301-107</v>
      </c>
      <c r="G115" s="23">
        <f>'[3]syntetyka zewnętrzna'!G112</f>
        <v>6.3649800000000001</v>
      </c>
      <c r="H115" s="23">
        <f>'[3]syntetyka zewnętrzna'!H112</f>
        <v>0.125</v>
      </c>
      <c r="I115" s="23">
        <f>'[3]syntetyka zewnętrzna'!I112</f>
        <v>0</v>
      </c>
      <c r="J115" s="23">
        <f>'[3]syntetyka zewnętrzna'!J112</f>
        <v>1.0547449166236358</v>
      </c>
      <c r="K115" s="12">
        <f>'[3]syntetyka zewnętrzna'!K112</f>
        <v>7.5447249166236361</v>
      </c>
      <c r="L115" s="12">
        <f>'[3]syntetyka zewnętrzna'!L112</f>
        <v>0</v>
      </c>
      <c r="M115" s="12">
        <f>'[3]syntetyka zewnętrzna'!M112</f>
        <v>0.9381283106669589</v>
      </c>
      <c r="N115" s="12">
        <f>'[3]syntetyka zewnętrzna'!N112</f>
        <v>8.4828532272905957</v>
      </c>
      <c r="O115" s="12">
        <f>'[3]syntetyka zewnętrzna'!O112</f>
        <v>7.0667183714600998</v>
      </c>
      <c r="P115" s="12">
        <f>'[3]syntetyka zewnętrzna'!P112</f>
        <v>0.2003949756296711</v>
      </c>
      <c r="Q115" s="12">
        <f>'[3]syntetyka zewnętrzna'!Q112</f>
        <v>1.4124075237392695E-3</v>
      </c>
      <c r="R115" s="12">
        <f>'[3]syntetyka zewnętrzna'!R112</f>
        <v>8.484265634814335</v>
      </c>
      <c r="S115" s="12">
        <f>'[3]syntetyka zewnętrzna'!S112</f>
        <v>1.946630984467884</v>
      </c>
      <c r="T115" s="12">
        <f>'[3]syntetyka zewnętrzna'!T112</f>
        <v>16.515734365185665</v>
      </c>
      <c r="U115" s="15">
        <f>'[3]syntetyka zewnętrzna'!U112</f>
        <v>25</v>
      </c>
      <c r="V115" s="33"/>
      <c r="W115" s="33"/>
      <c r="X115" s="37" t="s">
        <v>2041</v>
      </c>
      <c r="Y115" s="38" t="s">
        <v>258</v>
      </c>
      <c r="Z115" s="39" t="s">
        <v>259</v>
      </c>
      <c r="AA115" s="40">
        <v>25</v>
      </c>
      <c r="AC115" s="45">
        <f>IFERROR(IF(VLOOKUP(Y115,'[4]CENNIK 2014.'!$C$5:$E$1163,2,FALSE)=Z115,AA115-VLOOKUP(Y115,'[4]CENNIK 2014.'!$C$5:$E$1163,3,FALSE),"INNA NAZWA BADANIA"),"")</f>
        <v>0</v>
      </c>
    </row>
    <row r="116" spans="3:29" ht="46.5" customHeight="1">
      <c r="C116" s="7">
        <f>'[3]syntetyka zewnętrzna'!C113</f>
        <v>108</v>
      </c>
      <c r="D116" s="7">
        <f>'[3]syntetyka zewnętrzna'!D113</f>
        <v>0</v>
      </c>
      <c r="E116" s="19" t="str">
        <f>'[3]syntetyka zewnętrzna'!E113</f>
        <v xml:space="preserve">Hemoglobina glikowana HbA1c  </v>
      </c>
      <c r="F116" s="7" t="str">
        <f>'[3]syntetyka zewnętrzna'!F113</f>
        <v>301-108</v>
      </c>
      <c r="G116" s="23">
        <f>'[3]syntetyka zewnętrzna'!G113</f>
        <v>9.6</v>
      </c>
      <c r="H116" s="23">
        <f>'[3]syntetyka zewnętrzna'!H113</f>
        <v>0.14599999999999999</v>
      </c>
      <c r="I116" s="23">
        <f>'[3]syntetyka zewnętrzna'!I113</f>
        <v>0</v>
      </c>
      <c r="J116" s="23">
        <f>'[3]syntetyka zewnętrzna'!J113</f>
        <v>4.2491837238869383</v>
      </c>
      <c r="K116" s="12">
        <f>'[3]syntetyka zewnętrzna'!K113</f>
        <v>13.995183723886939</v>
      </c>
      <c r="L116" s="12">
        <f>'[3]syntetyka zewnętrzna'!L113</f>
        <v>0</v>
      </c>
      <c r="M116" s="12">
        <f>'[3]syntetyka zewnętrzna'!M113</f>
        <v>3.7793778247011107</v>
      </c>
      <c r="N116" s="12">
        <f>'[3]syntetyka zewnętrzna'!N113</f>
        <v>17.77456154858805</v>
      </c>
      <c r="O116" s="12">
        <f>'[3]syntetyka zewnętrzna'!O113</f>
        <v>7.4979123485067962</v>
      </c>
      <c r="P116" s="12">
        <f>'[3]syntetyka zewnętrzna'!P113</f>
        <v>1.3706014050868227</v>
      </c>
      <c r="Q116" s="12">
        <f>'[3]syntetyka zewnętrzna'!Q113</f>
        <v>5.6900763082889548E-3</v>
      </c>
      <c r="R116" s="12">
        <f>'[3]syntetyka zewnętrzna'!R113</f>
        <v>17.780251624896337</v>
      </c>
      <c r="S116" s="12">
        <f>'[3]syntetyka zewnętrzna'!S113</f>
        <v>0.68726521046492262</v>
      </c>
      <c r="T116" s="12">
        <f>'[3]syntetyka zewnętrzna'!T113</f>
        <v>12.219748375103663</v>
      </c>
      <c r="U116" s="15">
        <f>'[3]syntetyka zewnętrzna'!U113</f>
        <v>30</v>
      </c>
      <c r="V116" s="33"/>
      <c r="W116" s="33"/>
      <c r="X116" s="37" t="s">
        <v>2042</v>
      </c>
      <c r="Y116" s="38" t="s">
        <v>260</v>
      </c>
      <c r="Z116" s="39" t="s">
        <v>261</v>
      </c>
      <c r="AA116" s="40">
        <v>30</v>
      </c>
      <c r="AC116" s="45" t="str">
        <f>IFERROR(IF(VLOOKUP(Y116,'[4]CENNIK 2014.'!$C$5:$E$1163,2,FALSE)=Z116,AA116-VLOOKUP(Y116,'[4]CENNIK 2014.'!$C$5:$E$1163,3,FALSE),"INNA NAZWA BADANIA"),"")</f>
        <v>INNA NAZWA BADANIA</v>
      </c>
    </row>
    <row r="117" spans="3:29" ht="46.5" customHeight="1">
      <c r="C117" s="7">
        <f>'[3]syntetyka zewnętrzna'!C114</f>
        <v>109</v>
      </c>
      <c r="D117" s="7">
        <f>'[3]syntetyka zewnętrzna'!D114</f>
        <v>0</v>
      </c>
      <c r="E117" s="19" t="str">
        <f>'[3]syntetyka zewnętrzna'!E114</f>
        <v xml:space="preserve">C-peptyd  </v>
      </c>
      <c r="F117" s="7" t="str">
        <f>'[3]syntetyka zewnętrzna'!F114</f>
        <v>301-109</v>
      </c>
      <c r="G117" s="23">
        <f>'[3]syntetyka zewnętrzna'!G114</f>
        <v>0</v>
      </c>
      <c r="H117" s="23">
        <f>'[3]syntetyka zewnętrzna'!H114</f>
        <v>0.14599999999999999</v>
      </c>
      <c r="I117" s="23">
        <f>'[3]syntetyka zewnętrzna'!I114</f>
        <v>0</v>
      </c>
      <c r="J117" s="23">
        <f>'[3]syntetyka zewnętrzna'!J114</f>
        <v>4.2491837238869383</v>
      </c>
      <c r="K117" s="12">
        <f>'[3]syntetyka zewnętrzna'!K114</f>
        <v>4.3951837238869382</v>
      </c>
      <c r="L117" s="12">
        <f>'[3]syntetyka zewnętrzna'!L114</f>
        <v>0</v>
      </c>
      <c r="M117" s="12">
        <f>'[3]syntetyka zewnętrzna'!M114</f>
        <v>3.7793778247011107</v>
      </c>
      <c r="N117" s="12">
        <f>'[3]syntetyka zewnętrzna'!N114</f>
        <v>8.1745615485880485</v>
      </c>
      <c r="O117" s="12">
        <f>'[3]syntetyka zewnętrzna'!O114</f>
        <v>7.4979123485067962</v>
      </c>
      <c r="P117" s="12">
        <f>'[3]syntetyka zewnętrzna'!P114</f>
        <v>9.0245013362420343E-2</v>
      </c>
      <c r="Q117" s="12">
        <f>'[3]syntetyka zewnętrzna'!Q114</f>
        <v>5.6900763082889548E-3</v>
      </c>
      <c r="R117" s="12">
        <f>'[3]syntetyka zewnętrzna'!R114</f>
        <v>8.1802516248963375</v>
      </c>
      <c r="S117" s="12">
        <f>'[3]syntetyka zewnętrzna'!S114</f>
        <v>4.1343163909743712</v>
      </c>
      <c r="T117" s="12">
        <f>'[3]syntetyka zewnętrzna'!T114</f>
        <v>33.819748375103664</v>
      </c>
      <c r="U117" s="15">
        <f>'[3]syntetyka zewnętrzna'!U114</f>
        <v>42</v>
      </c>
      <c r="V117" s="33"/>
      <c r="W117" s="33"/>
      <c r="X117" s="37" t="s">
        <v>2043</v>
      </c>
      <c r="Y117" s="38" t="s">
        <v>262</v>
      </c>
      <c r="Z117" s="39" t="s">
        <v>263</v>
      </c>
      <c r="AA117" s="40">
        <v>42</v>
      </c>
      <c r="AC117" s="45" t="str">
        <f>IFERROR(IF(VLOOKUP(Y117,'[4]CENNIK 2014.'!$C$5:$E$1163,2,FALSE)=Z117,AA117-VLOOKUP(Y117,'[4]CENNIK 2014.'!$C$5:$E$1163,3,FALSE),"INNA NAZWA BADANIA"),"")</f>
        <v>INNA NAZWA BADANIA</v>
      </c>
    </row>
    <row r="118" spans="3:29" ht="46.5" customHeight="1">
      <c r="C118" s="7">
        <f>'[3]syntetyka zewnętrzna'!C115</f>
        <v>110</v>
      </c>
      <c r="D118" s="7">
        <f>'[3]syntetyka zewnętrzna'!D115</f>
        <v>0</v>
      </c>
      <c r="E118" s="19" t="str">
        <f>'[3]syntetyka zewnętrzna'!E115</f>
        <v>Kortyzol</v>
      </c>
      <c r="F118" s="7" t="str">
        <f>'[3]syntetyka zewnętrzna'!F115</f>
        <v>301-110</v>
      </c>
      <c r="G118" s="23">
        <f>'[3]syntetyka zewnętrzna'!G115</f>
        <v>19.620360000000002</v>
      </c>
      <c r="H118" s="23">
        <f>'[3]syntetyka zewnętrzna'!H115</f>
        <v>0.125</v>
      </c>
      <c r="I118" s="23">
        <f>'[3]syntetyka zewnętrzna'!I115</f>
        <v>0</v>
      </c>
      <c r="J118" s="23">
        <f>'[3]syntetyka zewnętrzna'!J115</f>
        <v>1.0547449166236358</v>
      </c>
      <c r="K118" s="12">
        <f>'[3]syntetyka zewnętrzna'!K115</f>
        <v>20.800104916623638</v>
      </c>
      <c r="L118" s="12">
        <f>'[3]syntetyka zewnętrzna'!L115</f>
        <v>0</v>
      </c>
      <c r="M118" s="12">
        <f>'[3]syntetyka zewnętrzna'!M115</f>
        <v>0.9381283106669589</v>
      </c>
      <c r="N118" s="12">
        <f>'[3]syntetyka zewnętrzna'!N115</f>
        <v>21.738233227290596</v>
      </c>
      <c r="O118" s="12">
        <f>'[3]syntetyka zewnętrzna'!O115</f>
        <v>21.612764371460099</v>
      </c>
      <c r="P118" s="12">
        <f>'[3]syntetyka zewnętrzna'!P115</f>
        <v>5.8053127158588175E-3</v>
      </c>
      <c r="Q118" s="12">
        <f>'[3]syntetyka zewnętrzna'!Q115</f>
        <v>1.4124075237392695E-3</v>
      </c>
      <c r="R118" s="12">
        <f>'[3]syntetyka zewnętrzna'!R115</f>
        <v>21.739645634814334</v>
      </c>
      <c r="S118" s="12">
        <f>'[3]syntetyka zewnętrzna'!S115</f>
        <v>0.2</v>
      </c>
      <c r="T118" s="12">
        <f>'[3]syntetyka zewnętrzna'!T115</f>
        <v>4.3479291269628666</v>
      </c>
      <c r="U118" s="15">
        <f>'[3]syntetyka zewnętrzna'!U115</f>
        <v>26</v>
      </c>
      <c r="V118" s="33"/>
      <c r="W118" s="33"/>
      <c r="X118" s="37" t="s">
        <v>2044</v>
      </c>
      <c r="Y118" s="38" t="s">
        <v>264</v>
      </c>
      <c r="Z118" s="39" t="s">
        <v>265</v>
      </c>
      <c r="AA118" s="40">
        <v>26</v>
      </c>
      <c r="AC118" s="45">
        <f>IFERROR(IF(VLOOKUP(Y118,'[4]CENNIK 2014.'!$C$5:$E$1163,2,FALSE)=Z118,AA118-VLOOKUP(Y118,'[4]CENNIK 2014.'!$C$5:$E$1163,3,FALSE),"INNA NAZWA BADANIA"),"")</f>
        <v>0</v>
      </c>
    </row>
    <row r="119" spans="3:29" ht="46.5" customHeight="1">
      <c r="C119" s="7">
        <f>'[3]syntetyka zewnętrzna'!C116</f>
        <v>111</v>
      </c>
      <c r="D119" s="7">
        <f>'[3]syntetyka zewnętrzna'!D116</f>
        <v>0</v>
      </c>
      <c r="E119" s="19" t="str">
        <f>'[3]syntetyka zewnętrzna'!E116</f>
        <v>Insulina</v>
      </c>
      <c r="F119" s="7" t="str">
        <f>'[3]syntetyka zewnętrzna'!F116</f>
        <v>301-111</v>
      </c>
      <c r="G119" s="23">
        <f>'[3]syntetyka zewnętrzna'!G116</f>
        <v>48.348359999999992</v>
      </c>
      <c r="H119" s="23">
        <f>'[3]syntetyka zewnętrzna'!H116</f>
        <v>0.125</v>
      </c>
      <c r="I119" s="23">
        <f>'[3]syntetyka zewnętrzna'!I116</f>
        <v>0</v>
      </c>
      <c r="J119" s="23">
        <f>'[3]syntetyka zewnętrzna'!J116</f>
        <v>1.0547449166236358</v>
      </c>
      <c r="K119" s="12">
        <f>'[3]syntetyka zewnętrzna'!K116</f>
        <v>49.528104916623626</v>
      </c>
      <c r="L119" s="12">
        <f>'[3]syntetyka zewnętrzna'!L116</f>
        <v>0</v>
      </c>
      <c r="M119" s="12">
        <f>'[3]syntetyka zewnętrzna'!M116</f>
        <v>0.9381283106669589</v>
      </c>
      <c r="N119" s="12">
        <f>'[3]syntetyka zewnętrzna'!N116</f>
        <v>50.466233227290587</v>
      </c>
      <c r="O119" s="12">
        <f>'[3]syntetyka zewnętrzna'!O116</f>
        <v>50.340764371460097</v>
      </c>
      <c r="P119" s="12">
        <f>'[3]syntetyka zewnętrzna'!P116</f>
        <v>2.492390757213516E-3</v>
      </c>
      <c r="Q119" s="12">
        <f>'[3]syntetyka zewnętrzna'!Q116</f>
        <v>1.4124075237392695E-3</v>
      </c>
      <c r="R119" s="12">
        <f>'[3]syntetyka zewnętrzna'!R116</f>
        <v>50.467645634814325</v>
      </c>
      <c r="S119" s="12">
        <f>'[3]syntetyka zewnętrzna'!S116</f>
        <v>0.2</v>
      </c>
      <c r="T119" s="12">
        <f>'[3]syntetyka zewnętrzna'!T116</f>
        <v>10.093529126962865</v>
      </c>
      <c r="U119" s="15">
        <f>'[3]syntetyka zewnętrzna'!U116</f>
        <v>61</v>
      </c>
      <c r="V119" s="33"/>
      <c r="W119" s="33"/>
      <c r="X119" s="37" t="s">
        <v>2045</v>
      </c>
      <c r="Y119" s="38" t="s">
        <v>266</v>
      </c>
      <c r="Z119" s="39" t="s">
        <v>267</v>
      </c>
      <c r="AA119" s="40">
        <v>61</v>
      </c>
      <c r="AC119" s="45">
        <f>IFERROR(IF(VLOOKUP(Y119,'[4]CENNIK 2014.'!$C$5:$E$1163,2,FALSE)=Z119,AA119-VLOOKUP(Y119,'[4]CENNIK 2014.'!$C$5:$E$1163,3,FALSE),"INNA NAZWA BADANIA"),"")</f>
        <v>1</v>
      </c>
    </row>
    <row r="120" spans="3:29" ht="46.5" customHeight="1">
      <c r="C120" s="7">
        <f>'[3]syntetyka zewnętrzna'!C117</f>
        <v>112</v>
      </c>
      <c r="D120" s="7">
        <f>'[3]syntetyka zewnętrzna'!D117</f>
        <v>0</v>
      </c>
      <c r="E120" s="19" t="str">
        <f>'[3]syntetyka zewnętrzna'!E117</f>
        <v>DHAE-S</v>
      </c>
      <c r="F120" s="7" t="str">
        <f>'[3]syntetyka zewnętrzna'!F117</f>
        <v>301-112</v>
      </c>
      <c r="G120" s="23">
        <f>'[3]syntetyka zewnętrzna'!G117</f>
        <v>35.172359999999998</v>
      </c>
      <c r="H120" s="23">
        <f>'[3]syntetyka zewnętrzna'!H117</f>
        <v>0.125</v>
      </c>
      <c r="I120" s="23">
        <f>'[3]syntetyka zewnętrzna'!I117</f>
        <v>0</v>
      </c>
      <c r="J120" s="23">
        <f>'[3]syntetyka zewnętrzna'!J117</f>
        <v>1.0547449166236358</v>
      </c>
      <c r="K120" s="12">
        <f>'[3]syntetyka zewnętrzna'!K117</f>
        <v>36.352104916623631</v>
      </c>
      <c r="L120" s="12">
        <f>'[3]syntetyka zewnętrzna'!L117</f>
        <v>0</v>
      </c>
      <c r="M120" s="12">
        <f>'[3]syntetyka zewnętrzna'!M117</f>
        <v>0.9381283106669589</v>
      </c>
      <c r="N120" s="12">
        <f>'[3]syntetyka zewnętrzna'!N117</f>
        <v>37.290233227290592</v>
      </c>
      <c r="O120" s="12">
        <f>'[3]syntetyka zewnętrzna'!O117</f>
        <v>37.164764371460102</v>
      </c>
      <c r="P120" s="12">
        <f>'[3]syntetyka zewnętrzna'!P117</f>
        <v>3.3760164487102676E-3</v>
      </c>
      <c r="Q120" s="12">
        <f>'[3]syntetyka zewnętrzna'!Q117</f>
        <v>1.4124075237392695E-3</v>
      </c>
      <c r="R120" s="12">
        <f>'[3]syntetyka zewnętrzna'!R117</f>
        <v>37.29164563481433</v>
      </c>
      <c r="S120" s="12">
        <f>'[3]syntetyka zewnętrzna'!S117</f>
        <v>0.20670459117495713</v>
      </c>
      <c r="T120" s="12">
        <f>'[3]syntetyka zewnętrzna'!T117</f>
        <v>7.708354365185671</v>
      </c>
      <c r="U120" s="15">
        <f>'[3]syntetyka zewnętrzna'!U117</f>
        <v>45</v>
      </c>
      <c r="V120" s="33"/>
      <c r="W120" s="33"/>
      <c r="X120" s="37" t="s">
        <v>2046</v>
      </c>
      <c r="Y120" s="38" t="s">
        <v>268</v>
      </c>
      <c r="Z120" s="39" t="s">
        <v>269</v>
      </c>
      <c r="AA120" s="40">
        <v>45</v>
      </c>
      <c r="AC120" s="45">
        <f>IFERROR(IF(VLOOKUP(Y120,'[4]CENNIK 2014.'!$C$5:$E$1163,2,FALSE)=Z120,AA120-VLOOKUP(Y120,'[4]CENNIK 2014.'!$C$5:$E$1163,3,FALSE),"INNA NAZWA BADANIA"),"")</f>
        <v>0</v>
      </c>
    </row>
    <row r="121" spans="3:29" ht="18">
      <c r="Y121" s="8"/>
      <c r="Z121" s="9" t="s">
        <v>270</v>
      </c>
      <c r="AA121" s="34"/>
      <c r="AC121" s="45" t="str">
        <f>IFERROR(IF(VLOOKUP(Y121,'[4]CENNIK 2014.'!$C$5:$E$1163,2,FALSE)=Z121,AA121-VLOOKUP(Y121,'[4]CENNIK 2014.'!$C$5:$E$1163,3,FALSE),"INNA NAZWA BADANIA"),"")</f>
        <v>INNA NAZWA BADANIA</v>
      </c>
    </row>
    <row r="122" spans="3:29" ht="30">
      <c r="E122" s="18" t="s">
        <v>22</v>
      </c>
      <c r="Y122" s="8"/>
      <c r="Z122" s="41" t="s">
        <v>271</v>
      </c>
      <c r="AA122" s="34"/>
      <c r="AC122" s="45" t="str">
        <f>IFERROR(IF(VLOOKUP(Y122,'[4]CENNIK 2014.'!$C$5:$E$1163,2,FALSE)=Z122,AA122-VLOOKUP(Y122,'[4]CENNIK 2014.'!$C$5:$E$1163,3,FALSE),"INNA NAZWA BADANIA"),"")</f>
        <v>INNA NAZWA BADANIA</v>
      </c>
    </row>
    <row r="123" spans="3:29" ht="23.25">
      <c r="E123" s="18"/>
      <c r="Y123" s="8"/>
      <c r="Z123" s="18"/>
      <c r="AA123" s="34"/>
      <c r="AC123" s="45">
        <f>IFERROR(IF(VLOOKUP(Y123,'[4]CENNIK 2014.'!$C$5:$E$1163,2,FALSE)=Z123,AA123-VLOOKUP(Y123,'[4]CENNIK 2014.'!$C$5:$E$1163,3,FALSE),"INNA NAZWA BADANIA"),"")</f>
        <v>0</v>
      </c>
    </row>
    <row r="124" spans="3:29" ht="76.5">
      <c r="X124" s="35" t="s">
        <v>1936</v>
      </c>
      <c r="Y124" s="36" t="s">
        <v>1937</v>
      </c>
      <c r="Z124" s="36" t="s">
        <v>2</v>
      </c>
      <c r="AA124" s="36" t="s">
        <v>1939</v>
      </c>
      <c r="AC124" s="45" t="str">
        <f>IFERROR(IF(VLOOKUP(Y124,'[4]CENNIK 2014.'!$C$5:$E$1163,2,FALSE)=Z124,AA124-VLOOKUP(Y124,'[4]CENNIK 2014.'!$C$5:$E$1163,3,FALSE),"INNA NAZWA BADANIA"),"")</f>
        <v/>
      </c>
    </row>
    <row r="125" spans="3:29" ht="45" customHeight="1">
      <c r="C125" s="7">
        <f>'[5]syntetyka zewnętrzna'!C6</f>
        <v>1</v>
      </c>
      <c r="D125" s="7" t="str">
        <f>'[5]syntetyka zewnętrzna'!D6</f>
        <v>I53</v>
      </c>
      <c r="E125" s="19" t="str">
        <f>'[5]syntetyka zewnętrzna'!E6</f>
        <v>Oznaczenie CEA (Carcinoembrionalny)</v>
      </c>
      <c r="F125" s="7" t="str">
        <f>'[5]syntetyka zewnętrzna'!F6</f>
        <v>302-001</v>
      </c>
      <c r="G125" s="23">
        <f>'[5]syntetyka zewnętrzna'!G6</f>
        <v>4.6234259999999985</v>
      </c>
      <c r="H125" s="23">
        <f>'[5]syntetyka zewnętrzna'!H6</f>
        <v>9.2422000000000004E-2</v>
      </c>
      <c r="I125" s="23">
        <f>'[5]syntetyka zewnętrzna'!I6</f>
        <v>0</v>
      </c>
      <c r="J125" s="23">
        <f>'[5]syntetyka zewnętrzna'!J6</f>
        <v>1.9617652881255356</v>
      </c>
      <c r="K125" s="12">
        <f>'[5]syntetyka zewnętrzna'!K6</f>
        <v>6.6776132881255341</v>
      </c>
      <c r="L125" s="12">
        <f>'[5]syntetyka zewnętrzna'!L6</f>
        <v>0</v>
      </c>
      <c r="M125" s="12">
        <f>'[5]syntetyka zewnętrzna'!M6</f>
        <v>1.689162979470838</v>
      </c>
      <c r="N125" s="12">
        <f>'[5]syntetyka zewnętrzna'!N6</f>
        <v>8.3667762675963715</v>
      </c>
      <c r="O125" s="12">
        <f>'[5]syntetyka zewnętrzna'!O6</f>
        <v>8.7499837500746747</v>
      </c>
      <c r="P125" s="12">
        <f>'[5]syntetyka zewnętrzna'!P6</f>
        <v>-4.3795222188273523E-2</v>
      </c>
      <c r="Q125" s="12">
        <f>'[5]syntetyka zewnętrzna'!Q6</f>
        <v>0</v>
      </c>
      <c r="R125" s="12">
        <f>'[5]syntetyka zewnętrzna'!R6</f>
        <v>8.3667762675963715</v>
      </c>
      <c r="S125" s="12">
        <f>'[5]syntetyka zewnętrzna'!S6</f>
        <v>2.5856104000517841</v>
      </c>
      <c r="T125" s="12">
        <f>'[5]syntetyka zewnętrzna'!T6</f>
        <v>21.633223732403629</v>
      </c>
      <c r="U125" s="15">
        <f>'[5]syntetyka zewnętrzna'!U6</f>
        <v>30</v>
      </c>
      <c r="V125" s="33"/>
      <c r="W125" s="33"/>
      <c r="X125" s="37" t="s">
        <v>1940</v>
      </c>
      <c r="Y125" s="38" t="s">
        <v>272</v>
      </c>
      <c r="Z125" s="39" t="s">
        <v>273</v>
      </c>
      <c r="AA125" s="40">
        <v>30</v>
      </c>
      <c r="AC125" s="45">
        <f>IFERROR(IF(VLOOKUP(Y125,'[4]CENNIK 2014.'!$C$5:$E$1163,2,FALSE)=Z125,AA125-VLOOKUP(Y125,'[4]CENNIK 2014.'!$C$5:$E$1163,3,FALSE),"INNA NAZWA BADANIA"),"")</f>
        <v>0</v>
      </c>
    </row>
    <row r="126" spans="3:29" ht="45" customHeight="1">
      <c r="C126" s="7">
        <f>'[5]syntetyka zewnętrzna'!C7</f>
        <v>2</v>
      </c>
      <c r="D126" s="7" t="str">
        <f>'[5]syntetyka zewnętrzna'!D7</f>
        <v>I41</v>
      </c>
      <c r="E126" s="19" t="str">
        <f>'[5]syntetyka zewnętrzna'!E7</f>
        <v>Oznaczenie CA – 125</v>
      </c>
      <c r="F126" s="7" t="str">
        <f>'[5]syntetyka zewnętrzna'!F7</f>
        <v>302-002</v>
      </c>
      <c r="G126" s="23">
        <f>'[5]syntetyka zewnętrzna'!G7</f>
        <v>6.8898600000000005</v>
      </c>
      <c r="H126" s="23">
        <f>'[5]syntetyka zewnętrzna'!H7</f>
        <v>9.2422000000000004E-2</v>
      </c>
      <c r="I126" s="23">
        <f>'[5]syntetyka zewnętrzna'!I7</f>
        <v>0</v>
      </c>
      <c r="J126" s="23">
        <f>'[5]syntetyka zewnętrzna'!J7</f>
        <v>2.163480797125338</v>
      </c>
      <c r="K126" s="12">
        <f>'[5]syntetyka zewnętrzna'!K7</f>
        <v>9.1457627971253395</v>
      </c>
      <c r="L126" s="12">
        <f>'[5]syntetyka zewnętrzna'!L7</f>
        <v>0</v>
      </c>
      <c r="M126" s="12">
        <f>'[5]syntetyka zewnętrzna'!M7</f>
        <v>1.8628485738943943</v>
      </c>
      <c r="N126" s="12">
        <f>'[5]syntetyka zewnętrzna'!N7</f>
        <v>11.008611371019734</v>
      </c>
      <c r="O126" s="12">
        <f>'[5]syntetyka zewnętrzna'!O7</f>
        <v>11.521146583536511</v>
      </c>
      <c r="P126" s="12">
        <f>'[5]syntetyka zewnętrzna'!P7</f>
        <v>-4.4486476133302554E-2</v>
      </c>
      <c r="Q126" s="12">
        <f>'[5]syntetyka zewnętrzna'!Q7</f>
        <v>0</v>
      </c>
      <c r="R126" s="12">
        <f>'[5]syntetyka zewnętrzna'!R7</f>
        <v>11.008611371019734</v>
      </c>
      <c r="S126" s="12">
        <f>'[5]syntetyka zewnętrzna'!S7</f>
        <v>1.7251393467277139</v>
      </c>
      <c r="T126" s="12">
        <f>'[5]syntetyka zewnętrzna'!T7</f>
        <v>18.991388628980268</v>
      </c>
      <c r="U126" s="15">
        <f>'[5]syntetyka zewnętrzna'!U7</f>
        <v>30</v>
      </c>
      <c r="V126" s="33"/>
      <c r="W126" s="33"/>
      <c r="X126" s="37" t="s">
        <v>1941</v>
      </c>
      <c r="Y126" s="38" t="s">
        <v>274</v>
      </c>
      <c r="Z126" s="39" t="s">
        <v>275</v>
      </c>
      <c r="AA126" s="40">
        <v>30</v>
      </c>
      <c r="AC126" s="45">
        <f>IFERROR(IF(VLOOKUP(Y126,'[4]CENNIK 2014.'!$C$5:$E$1163,2,FALSE)=Z126,AA126-VLOOKUP(Y126,'[4]CENNIK 2014.'!$C$5:$E$1163,3,FALSE),"INNA NAZWA BADANIA"),"")</f>
        <v>0</v>
      </c>
    </row>
    <row r="127" spans="3:29" ht="45" customHeight="1">
      <c r="C127" s="7">
        <f>'[5]syntetyka zewnętrzna'!C8</f>
        <v>3</v>
      </c>
      <c r="D127" s="7" t="str">
        <f>'[5]syntetyka zewnętrzna'!D8</f>
        <v>I45</v>
      </c>
      <c r="E127" s="19" t="str">
        <f>'[5]syntetyka zewnętrzna'!E8</f>
        <v>Oznaczenie CA – 19.9</v>
      </c>
      <c r="F127" s="7" t="str">
        <f>'[5]syntetyka zewnętrzna'!F8</f>
        <v>302-003</v>
      </c>
      <c r="G127" s="23">
        <f>'[5]syntetyka zewnętrzna'!G8</f>
        <v>7.2146700000000017</v>
      </c>
      <c r="H127" s="23">
        <f>'[5]syntetyka zewnętrzna'!H8</f>
        <v>9.1822000000000001E-2</v>
      </c>
      <c r="I127" s="23">
        <f>'[5]syntetyka zewnętrzna'!I8</f>
        <v>0</v>
      </c>
      <c r="J127" s="23">
        <f>'[5]syntetyka zewnętrzna'!J8</f>
        <v>2.2221491230961958</v>
      </c>
      <c r="K127" s="12">
        <f>'[5]syntetyka zewnętrzna'!K8</f>
        <v>9.5286411230961967</v>
      </c>
      <c r="L127" s="12">
        <f>'[5]syntetyka zewnętrzna'!L8</f>
        <v>0</v>
      </c>
      <c r="M127" s="12">
        <f>'[5]syntetyka zewnętrzna'!M8</f>
        <v>1.9133644867293036</v>
      </c>
      <c r="N127" s="12">
        <f>'[5]syntetyka zewnętrzna'!N8</f>
        <v>11.4420056098255</v>
      </c>
      <c r="O127" s="12">
        <f>'[5]syntetyka zewnętrzna'!O8</f>
        <v>11.963643847423608</v>
      </c>
      <c r="P127" s="12">
        <f>'[5]syntetyka zewnętrzna'!P8</f>
        <v>-4.3601953071383301E-2</v>
      </c>
      <c r="Q127" s="12">
        <f>'[5]syntetyka zewnętrzna'!Q8</f>
        <v>0</v>
      </c>
      <c r="R127" s="12">
        <f>'[5]syntetyka zewnętrzna'!R8</f>
        <v>11.4420056098255</v>
      </c>
      <c r="S127" s="12">
        <f>'[5]syntetyka zewnętrzna'!S8</f>
        <v>1.6219179594037556</v>
      </c>
      <c r="T127" s="12">
        <f>'[5]syntetyka zewnętrzna'!T8</f>
        <v>18.5579943901745</v>
      </c>
      <c r="U127" s="15">
        <f>'[5]syntetyka zewnętrzna'!U8</f>
        <v>30</v>
      </c>
      <c r="V127" s="33"/>
      <c r="W127" s="33"/>
      <c r="X127" s="37" t="s">
        <v>1942</v>
      </c>
      <c r="Y127" s="38" t="s">
        <v>276</v>
      </c>
      <c r="Z127" s="39" t="s">
        <v>277</v>
      </c>
      <c r="AA127" s="40">
        <v>30</v>
      </c>
      <c r="AC127" s="45">
        <f>IFERROR(IF(VLOOKUP(Y127,'[4]CENNIK 2014.'!$C$5:$E$1163,2,FALSE)=Z127,AA127-VLOOKUP(Y127,'[4]CENNIK 2014.'!$C$5:$E$1163,3,FALSE),"INNA NAZWA BADANIA"),"")</f>
        <v>0</v>
      </c>
    </row>
    <row r="128" spans="3:29" ht="45" customHeight="1">
      <c r="C128" s="7">
        <f>'[5]syntetyka zewnętrzna'!C9</f>
        <v>4</v>
      </c>
      <c r="D128" s="7" t="str">
        <f>'[5]syntetyka zewnętrzna'!D9</f>
        <v>I43</v>
      </c>
      <c r="E128" s="19" t="str">
        <f>'[5]syntetyka zewnętrzna'!E9</f>
        <v>Oznaczenie CA – 15.3</v>
      </c>
      <c r="F128" s="7" t="str">
        <f>'[5]syntetyka zewnętrzna'!F9</f>
        <v>302-004</v>
      </c>
      <c r="G128" s="23">
        <f>'[5]syntetyka zewnętrzna'!G9</f>
        <v>7.2490679999999994</v>
      </c>
      <c r="H128" s="23">
        <f>'[5]syntetyka zewnętrzna'!H9</f>
        <v>9.2422000000000004E-2</v>
      </c>
      <c r="I128" s="23">
        <f>'[5]syntetyka zewnętrzna'!I9</f>
        <v>0</v>
      </c>
      <c r="J128" s="23">
        <f>'[5]syntetyka zewnętrzna'!J9</f>
        <v>1.9617652881255356</v>
      </c>
      <c r="K128" s="12">
        <f>'[5]syntetyka zewnętrzna'!K9</f>
        <v>9.3032552881255342</v>
      </c>
      <c r="L128" s="12">
        <f>'[5]syntetyka zewnętrzna'!L9</f>
        <v>0</v>
      </c>
      <c r="M128" s="12">
        <f>'[5]syntetyka zewnętrzna'!M9</f>
        <v>1.689162979470838</v>
      </c>
      <c r="N128" s="12">
        <f>'[5]syntetyka zewnętrzna'!N9</f>
        <v>10.992418267596372</v>
      </c>
      <c r="O128" s="12">
        <f>'[5]syntetyka zewnętrzna'!O9</f>
        <v>11.375625750074676</v>
      </c>
      <c r="P128" s="12">
        <f>'[5]syntetyka zewnętrzna'!P9</f>
        <v>-3.3686716748376463E-2</v>
      </c>
      <c r="Q128" s="12">
        <f>'[5]syntetyka zewnętrzna'!Q9</f>
        <v>0</v>
      </c>
      <c r="R128" s="12">
        <f>'[5]syntetyka zewnętrzna'!R9</f>
        <v>10.992418267596372</v>
      </c>
      <c r="S128" s="12">
        <f>'[5]syntetyka zewnętrzna'!S9</f>
        <v>1.7291537921582265</v>
      </c>
      <c r="T128" s="12">
        <f>'[5]syntetyka zewnętrzna'!T9</f>
        <v>19.007581732403629</v>
      </c>
      <c r="U128" s="15">
        <f>'[5]syntetyka zewnętrzna'!U9</f>
        <v>30</v>
      </c>
      <c r="V128" s="33"/>
      <c r="W128" s="33"/>
      <c r="X128" s="37" t="s">
        <v>1943</v>
      </c>
      <c r="Y128" s="38" t="s">
        <v>278</v>
      </c>
      <c r="Z128" s="39" t="s">
        <v>279</v>
      </c>
      <c r="AA128" s="40">
        <v>30</v>
      </c>
      <c r="AC128" s="45">
        <f>IFERROR(IF(VLOOKUP(Y128,'[4]CENNIK 2014.'!$C$5:$E$1163,2,FALSE)=Z128,AA128-VLOOKUP(Y128,'[4]CENNIK 2014.'!$C$5:$E$1163,3,FALSE),"INNA NAZWA BADANIA"),"")</f>
        <v>0</v>
      </c>
    </row>
    <row r="129" spans="3:29" ht="45" customHeight="1">
      <c r="C129" s="7">
        <f>'[5]syntetyka zewnętrzna'!C10</f>
        <v>5</v>
      </c>
      <c r="D129" s="7" t="str">
        <f>'[5]syntetyka zewnętrzna'!D10</f>
        <v>I61</v>
      </c>
      <c r="E129" s="19" t="str">
        <f>'[5]syntetyka zewnętrzna'!E10</f>
        <v>Oznaczenie PSA</v>
      </c>
      <c r="F129" s="7" t="str">
        <f>'[5]syntetyka zewnętrzna'!F10</f>
        <v>302-005</v>
      </c>
      <c r="G129" s="23">
        <f>'[5]syntetyka zewnętrzna'!G10</f>
        <v>6.9673500000000006</v>
      </c>
      <c r="H129" s="23">
        <f>'[5]syntetyka zewnętrzna'!H10</f>
        <v>9.2422000000000004E-2</v>
      </c>
      <c r="I129" s="23">
        <f>'[5]syntetyka zewnętrzna'!I10</f>
        <v>0</v>
      </c>
      <c r="J129" s="23">
        <f>'[5]syntetyka zewnętrzna'!J10</f>
        <v>1.9617652881255356</v>
      </c>
      <c r="K129" s="12">
        <f>'[5]syntetyka zewnętrzna'!K10</f>
        <v>9.0215372881255362</v>
      </c>
      <c r="L129" s="12">
        <f>'[5]syntetyka zewnętrzna'!L10</f>
        <v>0</v>
      </c>
      <c r="M129" s="12">
        <f>'[5]syntetyka zewnętrzna'!M10</f>
        <v>1.689162979470838</v>
      </c>
      <c r="N129" s="12">
        <f>'[5]syntetyka zewnętrzna'!N10</f>
        <v>10.710700267596375</v>
      </c>
      <c r="O129" s="12">
        <f>'[5]syntetyka zewnętrzna'!O10</f>
        <v>11.093907750074678</v>
      </c>
      <c r="P129" s="12">
        <f>'[5]syntetyka zewnętrzna'!P10</f>
        <v>-3.4542155127955131E-2</v>
      </c>
      <c r="Q129" s="12">
        <f>'[5]syntetyka zewnętrzna'!Q10</f>
        <v>0</v>
      </c>
      <c r="R129" s="12">
        <f>'[5]syntetyka zewnętrzna'!R10</f>
        <v>10.710700267596375</v>
      </c>
      <c r="S129" s="12">
        <f>'[5]syntetyka zewnętrzna'!S10</f>
        <v>1.8009373103979509</v>
      </c>
      <c r="T129" s="12">
        <f>'[5]syntetyka zewnętrzna'!T10</f>
        <v>19.289299732403627</v>
      </c>
      <c r="U129" s="15">
        <f>'[5]syntetyka zewnętrzna'!U10</f>
        <v>30</v>
      </c>
      <c r="V129" s="33"/>
      <c r="W129" s="33"/>
      <c r="X129" s="37" t="s">
        <v>1944</v>
      </c>
      <c r="Y129" s="38" t="s">
        <v>280</v>
      </c>
      <c r="Z129" s="39" t="s">
        <v>281</v>
      </c>
      <c r="AA129" s="40">
        <v>30</v>
      </c>
      <c r="AC129" s="45">
        <f>IFERROR(IF(VLOOKUP(Y129,'[4]CENNIK 2014.'!$C$5:$E$1163,2,FALSE)=Z129,AA129-VLOOKUP(Y129,'[4]CENNIK 2014.'!$C$5:$E$1163,3,FALSE),"INNA NAZWA BADANIA"),"")</f>
        <v>0</v>
      </c>
    </row>
    <row r="130" spans="3:29" ht="45" customHeight="1">
      <c r="C130" s="7">
        <f>'[5]syntetyka zewnętrzna'!C11</f>
        <v>6</v>
      </c>
      <c r="D130" s="7" t="str">
        <f>'[5]syntetyka zewnętrzna'!D11</f>
        <v>I63</v>
      </c>
      <c r="E130" s="19" t="str">
        <f>'[5]syntetyka zewnętrzna'!E11</f>
        <v>Oznaczenie FPSA</v>
      </c>
      <c r="F130" s="7" t="str">
        <f>'[5]syntetyka zewnętrzna'!F11</f>
        <v>302-006</v>
      </c>
      <c r="G130" s="23">
        <f>'[5]syntetyka zewnętrzna'!G11</f>
        <v>10.307200000000003</v>
      </c>
      <c r="H130" s="23">
        <f>'[5]syntetyka zewnętrzna'!H11</f>
        <v>9.2422000000000004E-2</v>
      </c>
      <c r="I130" s="23">
        <f>'[5]syntetyka zewnętrzna'!I11</f>
        <v>0</v>
      </c>
      <c r="J130" s="23">
        <f>'[5]syntetyka zewnętrzna'!J11</f>
        <v>1.9617652881255356</v>
      </c>
      <c r="K130" s="12">
        <f>'[5]syntetyka zewnętrzna'!K11</f>
        <v>12.36138728812554</v>
      </c>
      <c r="L130" s="12">
        <f>'[5]syntetyka zewnętrzna'!L11</f>
        <v>0</v>
      </c>
      <c r="M130" s="12">
        <f>'[5]syntetyka zewnętrzna'!M11</f>
        <v>1.689162979470838</v>
      </c>
      <c r="N130" s="12">
        <f>'[5]syntetyka zewnętrzna'!N11</f>
        <v>14.050550267596378</v>
      </c>
      <c r="O130" s="12">
        <f>'[5]syntetyka zewnętrzna'!O11</f>
        <v>14.433757750074681</v>
      </c>
      <c r="P130" s="12">
        <f>'[5]syntetyka zewnętrzna'!P11</f>
        <v>-2.6549391302921128E-2</v>
      </c>
      <c r="Q130" s="12">
        <f>'[5]syntetyka zewnętrzna'!Q11</f>
        <v>0</v>
      </c>
      <c r="R130" s="12">
        <f>'[5]syntetyka zewnętrzna'!R11</f>
        <v>14.050550267596378</v>
      </c>
      <c r="S130" s="12">
        <f>'[5]syntetyka zewnętrzna'!S11</f>
        <v>1.1351476937658818</v>
      </c>
      <c r="T130" s="12">
        <f>'[5]syntetyka zewnętrzna'!T11</f>
        <v>15.949449732403622</v>
      </c>
      <c r="U130" s="15">
        <f>'[5]syntetyka zewnętrzna'!U11</f>
        <v>30</v>
      </c>
      <c r="V130" s="33"/>
      <c r="W130" s="33"/>
      <c r="X130" s="37" t="s">
        <v>1945</v>
      </c>
      <c r="Y130" s="38" t="s">
        <v>282</v>
      </c>
      <c r="Z130" s="39" t="s">
        <v>283</v>
      </c>
      <c r="AA130" s="40">
        <v>30</v>
      </c>
      <c r="AC130" s="45">
        <f>IFERROR(IF(VLOOKUP(Y130,'[4]CENNIK 2014.'!$C$5:$E$1163,2,FALSE)=Z130,AA130-VLOOKUP(Y130,'[4]CENNIK 2014.'!$C$5:$E$1163,3,FALSE),"INNA NAZWA BADANIA"),"")</f>
        <v>0</v>
      </c>
    </row>
    <row r="131" spans="3:29" ht="45" customHeight="1">
      <c r="C131" s="7">
        <f>'[5]syntetyka zewnętrzna'!C12</f>
        <v>7</v>
      </c>
      <c r="D131" s="7" t="str">
        <f>'[5]syntetyka zewnętrzna'!D12</f>
        <v>L46</v>
      </c>
      <c r="E131" s="19" t="str">
        <f>'[5]syntetyka zewnętrzna'!E12</f>
        <v>Oznaczenie HCG</v>
      </c>
      <c r="F131" s="7" t="str">
        <f>'[5]syntetyka zewnętrzna'!F12</f>
        <v>302-007</v>
      </c>
      <c r="G131" s="23">
        <f>'[5]syntetyka zewnętrzna'!G12</f>
        <v>4.6679759999999995</v>
      </c>
      <c r="H131" s="23">
        <f>'[5]syntetyka zewnętrzna'!H12</f>
        <v>9.2422000000000004E-2</v>
      </c>
      <c r="I131" s="23">
        <f>'[5]syntetyka zewnętrzna'!I12</f>
        <v>0</v>
      </c>
      <c r="J131" s="23">
        <f>'[5]syntetyka zewnętrzna'!J12</f>
        <v>1.9617652881255356</v>
      </c>
      <c r="K131" s="12">
        <f>'[5]syntetyka zewnętrzna'!K12</f>
        <v>6.7221632881255351</v>
      </c>
      <c r="L131" s="12">
        <f>'[5]syntetyka zewnętrzna'!L12</f>
        <v>0</v>
      </c>
      <c r="M131" s="12">
        <f>'[5]syntetyka zewnętrzna'!M12</f>
        <v>1.689162979470838</v>
      </c>
      <c r="N131" s="12">
        <f>'[5]syntetyka zewnętrzna'!N12</f>
        <v>8.4113262675963725</v>
      </c>
      <c r="O131" s="12">
        <f>'[5]syntetyka zewnętrzna'!O12</f>
        <v>8.7945337500746756</v>
      </c>
      <c r="P131" s="12">
        <f>'[5]syntetyka zewnętrzna'!P12</f>
        <v>-4.3573371069847711E-2</v>
      </c>
      <c r="Q131" s="12">
        <f>'[5]syntetyka zewnętrzna'!Q12</f>
        <v>0</v>
      </c>
      <c r="R131" s="12">
        <f>'[5]syntetyka zewnętrzna'!R12</f>
        <v>8.4113262675963725</v>
      </c>
      <c r="S131" s="12">
        <f>'[5]syntetyka zewnętrzna'!S12</f>
        <v>2.5666194658946244</v>
      </c>
      <c r="T131" s="12">
        <f>'[5]syntetyka zewnętrzna'!T12</f>
        <v>21.588673732403628</v>
      </c>
      <c r="U131" s="15">
        <f>'[5]syntetyka zewnętrzna'!U12</f>
        <v>30</v>
      </c>
      <c r="V131" s="33"/>
      <c r="W131" s="33"/>
      <c r="X131" s="37" t="s">
        <v>1946</v>
      </c>
      <c r="Y131" s="38" t="s">
        <v>284</v>
      </c>
      <c r="Z131" s="39" t="s">
        <v>285</v>
      </c>
      <c r="AA131" s="40">
        <v>30</v>
      </c>
      <c r="AC131" s="45">
        <f>IFERROR(IF(VLOOKUP(Y131,'[4]CENNIK 2014.'!$C$5:$E$1163,2,FALSE)=Z131,AA131-VLOOKUP(Y131,'[4]CENNIK 2014.'!$C$5:$E$1163,3,FALSE),"INNA NAZWA BADANIA"),"")</f>
        <v>0</v>
      </c>
    </row>
    <row r="132" spans="3:29" ht="45" customHeight="1">
      <c r="C132" s="7">
        <f>'[5]syntetyka zewnętrzna'!C13</f>
        <v>8</v>
      </c>
      <c r="D132" s="7" t="str">
        <f>'[5]syntetyka zewnętrzna'!D13</f>
        <v>L07</v>
      </c>
      <c r="E132" s="19" t="str">
        <f>'[5]syntetyka zewnętrzna'!E13</f>
        <v>Oznaczenie AFP</v>
      </c>
      <c r="F132" s="7" t="str">
        <f>'[5]syntetyka zewnętrzna'!F13</f>
        <v>302-008</v>
      </c>
      <c r="G132" s="23">
        <f>'[5]syntetyka zewnętrzna'!G13</f>
        <v>6.8526000000000016</v>
      </c>
      <c r="H132" s="23">
        <f>'[5]syntetyka zewnętrzna'!H13</f>
        <v>9.2422000000000004E-2</v>
      </c>
      <c r="I132" s="23">
        <f>'[5]syntetyka zewnętrzna'!I13</f>
        <v>0</v>
      </c>
      <c r="J132" s="23">
        <f>'[5]syntetyka zewnętrzna'!J13</f>
        <v>1.9617652881255356</v>
      </c>
      <c r="K132" s="12">
        <f>'[5]syntetyka zewnętrzna'!K13</f>
        <v>8.9067872881255372</v>
      </c>
      <c r="L132" s="12">
        <f>'[5]syntetyka zewnętrzna'!L13</f>
        <v>0</v>
      </c>
      <c r="M132" s="12">
        <f>'[5]syntetyka zewnętrzna'!M13</f>
        <v>1.689162979470838</v>
      </c>
      <c r="N132" s="12">
        <f>'[5]syntetyka zewnętrzna'!N13</f>
        <v>10.595950267596375</v>
      </c>
      <c r="O132" s="12">
        <f>'[5]syntetyka zewnętrzna'!O13</f>
        <v>10.979157750074679</v>
      </c>
      <c r="P132" s="12">
        <f>'[5]syntetyka zewnętrzna'!P13</f>
        <v>-3.4903176655394774E-2</v>
      </c>
      <c r="Q132" s="12">
        <f>'[5]syntetyka zewnętrzna'!Q13</f>
        <v>0</v>
      </c>
      <c r="R132" s="12">
        <f>'[5]syntetyka zewnętrzna'!R13</f>
        <v>10.595950267596375</v>
      </c>
      <c r="S132" s="12">
        <f>'[5]syntetyka zewnętrzna'!S13</f>
        <v>1.8312703667309029</v>
      </c>
      <c r="T132" s="12">
        <f>'[5]syntetyka zewnętrzna'!T13</f>
        <v>19.404049732403625</v>
      </c>
      <c r="U132" s="15">
        <f>'[5]syntetyka zewnętrzna'!U13</f>
        <v>30</v>
      </c>
      <c r="V132" s="33"/>
      <c r="W132" s="33"/>
      <c r="X132" s="37" t="s">
        <v>1947</v>
      </c>
      <c r="Y132" s="38" t="s">
        <v>286</v>
      </c>
      <c r="Z132" s="39" t="s">
        <v>287</v>
      </c>
      <c r="AA132" s="40">
        <v>30</v>
      </c>
      <c r="AC132" s="45">
        <f>IFERROR(IF(VLOOKUP(Y132,'[4]CENNIK 2014.'!$C$5:$E$1163,2,FALSE)=Z132,AA132-VLOOKUP(Y132,'[4]CENNIK 2014.'!$C$5:$E$1163,3,FALSE),"INNA NAZWA BADANIA"),"")</f>
        <v>0</v>
      </c>
    </row>
    <row r="133" spans="3:29" ht="45" customHeight="1">
      <c r="C133" s="7">
        <f>'[5]syntetyka zewnętrzna'!C14</f>
        <v>9</v>
      </c>
      <c r="D133" s="7" t="str">
        <f>'[5]syntetyka zewnętrzna'!D14</f>
        <v>I59</v>
      </c>
      <c r="E133" s="19" t="str">
        <f>'[5]syntetyka zewnętrzna'!E14</f>
        <v>Oznaczenie SCC</v>
      </c>
      <c r="F133" s="7" t="str">
        <f>'[5]syntetyka zewnętrzna'!F14</f>
        <v>302-009</v>
      </c>
      <c r="G133" s="23">
        <f>'[5]syntetyka zewnętrzna'!G14</f>
        <v>17.368732800000004</v>
      </c>
      <c r="H133" s="23">
        <f>'[5]syntetyka zewnętrzna'!H14</f>
        <v>9.2422000000000004E-2</v>
      </c>
      <c r="I133" s="23">
        <f>'[5]syntetyka zewnętrzna'!I14</f>
        <v>0</v>
      </c>
      <c r="J133" s="23">
        <f>'[5]syntetyka zewnętrzna'!J14</f>
        <v>3.0435056866882046</v>
      </c>
      <c r="K133" s="12">
        <f>'[5]syntetyka zewnętrzna'!K14</f>
        <v>20.504660486688209</v>
      </c>
      <c r="L133" s="12">
        <f>'[5]syntetyka zewnętrzna'!L14</f>
        <v>0</v>
      </c>
      <c r="M133" s="12">
        <f>'[5]syntetyka zewnętrzna'!M14</f>
        <v>2.6205872664180352</v>
      </c>
      <c r="N133" s="12">
        <f>'[5]syntetyka zewnętrzna'!N14</f>
        <v>23.125247753106244</v>
      </c>
      <c r="O133" s="12">
        <f>'[5]syntetyka zewnętrzna'!O14</f>
        <v>23.774328341842935</v>
      </c>
      <c r="P133" s="12">
        <f>'[5]syntetyka zewnętrzna'!P14</f>
        <v>-2.7301742425854616E-2</v>
      </c>
      <c r="Q133" s="12">
        <f>'[5]syntetyka zewnętrzna'!Q14</f>
        <v>0</v>
      </c>
      <c r="R133" s="12">
        <f>'[5]syntetyka zewnętrzna'!R14</f>
        <v>23.125247753106244</v>
      </c>
      <c r="S133" s="12">
        <f>'[5]syntetyka zewnętrzna'!S14</f>
        <v>1.5945667973196371</v>
      </c>
      <c r="T133" s="12">
        <f>'[5]syntetyka zewnętrzna'!T14</f>
        <v>36.874752246893756</v>
      </c>
      <c r="U133" s="15">
        <f>'[5]syntetyka zewnętrzna'!U14</f>
        <v>60</v>
      </c>
      <c r="V133" s="33"/>
      <c r="W133" s="33"/>
      <c r="X133" s="37" t="s">
        <v>1948</v>
      </c>
      <c r="Y133" s="38" t="s">
        <v>288</v>
      </c>
      <c r="Z133" s="39" t="s">
        <v>289</v>
      </c>
      <c r="AA133" s="40">
        <v>60</v>
      </c>
      <c r="AC133" s="45">
        <f>IFERROR(IF(VLOOKUP(Y133,'[4]CENNIK 2014.'!$C$5:$E$1163,2,FALSE)=Z133,AA133-VLOOKUP(Y133,'[4]CENNIK 2014.'!$C$5:$E$1163,3,FALSE),"INNA NAZWA BADANIA"),"")</f>
        <v>0</v>
      </c>
    </row>
    <row r="134" spans="3:29" ht="45" customHeight="1">
      <c r="C134" s="7">
        <f>'[5]syntetyka zewnętrzna'!C15</f>
        <v>10</v>
      </c>
      <c r="D134" s="7" t="str">
        <f>'[5]syntetyka zewnętrzna'!D15</f>
        <v>I51</v>
      </c>
      <c r="E134" s="19" t="str">
        <f>'[5]syntetyka zewnętrzna'!E15</f>
        <v>Oznaczenie CYFRA 21.1</v>
      </c>
      <c r="F134" s="7" t="str">
        <f>'[5]syntetyka zewnętrzna'!F15</f>
        <v>302-010</v>
      </c>
      <c r="G134" s="23">
        <f>'[5]syntetyka zewnętrzna'!G15</f>
        <v>15.545736000000002</v>
      </c>
      <c r="H134" s="23">
        <f>'[5]syntetyka zewnętrzna'!H15</f>
        <v>9.2422000000000004E-2</v>
      </c>
      <c r="I134" s="23">
        <f>'[5]syntetyka zewnętrzna'!I15</f>
        <v>0</v>
      </c>
      <c r="J134" s="23">
        <f>'[5]syntetyka zewnętrzna'!J15</f>
        <v>1.9617652881255356</v>
      </c>
      <c r="K134" s="12">
        <f>'[5]syntetyka zewnętrzna'!K15</f>
        <v>17.599923288125538</v>
      </c>
      <c r="L134" s="12">
        <f>'[5]syntetyka zewnętrzna'!L15</f>
        <v>0</v>
      </c>
      <c r="M134" s="12">
        <f>'[5]syntetyka zewnętrzna'!M15</f>
        <v>1.689162979470838</v>
      </c>
      <c r="N134" s="12">
        <f>'[5]syntetyka zewnętrzna'!N15</f>
        <v>19.289086267596375</v>
      </c>
      <c r="O134" s="12">
        <f>'[5]syntetyka zewnętrzna'!O15</f>
        <v>19.67229375007468</v>
      </c>
      <c r="P134" s="12">
        <f>'[5]syntetyka zewnętrzna'!P15</f>
        <v>-1.9479552681895582E-2</v>
      </c>
      <c r="Q134" s="12">
        <f>'[5]syntetyka zewnętrzna'!Q15</f>
        <v>0</v>
      </c>
      <c r="R134" s="12">
        <f>'[5]syntetyka zewnętrzna'!R15</f>
        <v>19.289086267596375</v>
      </c>
      <c r="S134" s="12">
        <f>'[5]syntetyka zewnętrzna'!S15</f>
        <v>1.5921393738590259</v>
      </c>
      <c r="T134" s="12">
        <f>'[5]syntetyka zewnętrzna'!T15</f>
        <v>30.710913732403629</v>
      </c>
      <c r="U134" s="15">
        <f>'[5]syntetyka zewnętrzna'!U15</f>
        <v>50</v>
      </c>
      <c r="V134" s="33"/>
      <c r="W134" s="33"/>
      <c r="X134" s="37" t="s">
        <v>1949</v>
      </c>
      <c r="Y134" s="38" t="s">
        <v>290</v>
      </c>
      <c r="Z134" s="39" t="s">
        <v>291</v>
      </c>
      <c r="AA134" s="40">
        <v>50</v>
      </c>
      <c r="AC134" s="45">
        <f>IFERROR(IF(VLOOKUP(Y134,'[4]CENNIK 2014.'!$C$5:$E$1163,2,FALSE)=Z134,AA134-VLOOKUP(Y134,'[4]CENNIK 2014.'!$C$5:$E$1163,3,FALSE),"INNA NAZWA BADANIA"),"")</f>
        <v>0</v>
      </c>
    </row>
    <row r="135" spans="3:29" ht="45" customHeight="1" outlineLevel="1">
      <c r="C135" s="7">
        <f>'[5]syntetyka zewnętrzna'!C16</f>
        <v>11</v>
      </c>
      <c r="D135" s="7">
        <f>'[5]syntetyka zewnętrzna'!D16</f>
        <v>0</v>
      </c>
      <c r="E135" s="31" t="s">
        <v>50</v>
      </c>
      <c r="F135" s="7" t="str">
        <f>'[5]syntetyka zewnętrzna'!F16</f>
        <v>302-011</v>
      </c>
      <c r="G135" s="23">
        <f>'[5]syntetyka zewnętrzna'!G16</f>
        <v>0</v>
      </c>
      <c r="H135" s="23">
        <f>'[5]syntetyka zewnętrzna'!H16</f>
        <v>0</v>
      </c>
      <c r="I135" s="23">
        <f>'[5]syntetyka zewnętrzna'!I16</f>
        <v>0</v>
      </c>
      <c r="J135" s="23">
        <f>'[5]syntetyka zewnętrzna'!J16</f>
        <v>0</v>
      </c>
      <c r="K135" s="12">
        <f>'[5]syntetyka zewnętrzna'!K16</f>
        <v>0</v>
      </c>
      <c r="L135" s="12">
        <f>'[5]syntetyka zewnętrzna'!L16</f>
        <v>0</v>
      </c>
      <c r="M135" s="12">
        <f>'[5]syntetyka zewnętrzna'!M16</f>
        <v>0</v>
      </c>
      <c r="N135" s="12">
        <f>'[5]syntetyka zewnętrzna'!N16</f>
        <v>0</v>
      </c>
      <c r="O135" s="12">
        <f>'[5]syntetyka zewnętrzna'!O16</f>
        <v>0</v>
      </c>
      <c r="P135" s="12" t="str">
        <f>'[5]syntetyka zewnętrzna'!P16</f>
        <v>nowe bad.</v>
      </c>
      <c r="Q135" s="12">
        <f>'[5]syntetyka zewnętrzna'!Q16</f>
        <v>0</v>
      </c>
      <c r="R135" s="12">
        <f>'[5]syntetyka zewnętrzna'!R16</f>
        <v>0</v>
      </c>
      <c r="S135" s="12" t="e">
        <f>'[5]syntetyka zewnętrzna'!S16</f>
        <v>#DIV/0!</v>
      </c>
      <c r="T135" s="12" t="e">
        <f>'[5]syntetyka zewnętrzna'!T16</f>
        <v>#DIV/0!</v>
      </c>
      <c r="U135" s="15" t="e">
        <f>'[5]syntetyka zewnętrzna'!U16</f>
        <v>#DIV/0!</v>
      </c>
      <c r="V135" s="33"/>
      <c r="W135" s="33"/>
      <c r="X135" s="37"/>
      <c r="Y135" s="38" t="s">
        <v>292</v>
      </c>
      <c r="Z135" s="39" t="s">
        <v>125</v>
      </c>
      <c r="AA135" s="40" t="e">
        <v>#DIV/0!</v>
      </c>
      <c r="AC135" s="45" t="str">
        <f>IFERROR(IF(VLOOKUP(Y135,'[4]CENNIK 2014.'!$C$5:$E$1163,2,FALSE)=Z135,AA135-VLOOKUP(Y135,'[4]CENNIK 2014.'!$C$5:$E$1163,3,FALSE),"INNA NAZWA BADANIA"),"")</f>
        <v/>
      </c>
    </row>
    <row r="136" spans="3:29" ht="45" customHeight="1" outlineLevel="1">
      <c r="C136" s="7">
        <f>'[5]syntetyka zewnętrzna'!C17</f>
        <v>12</v>
      </c>
      <c r="D136" s="7">
        <f>'[5]syntetyka zewnętrzna'!D17</f>
        <v>0</v>
      </c>
      <c r="E136" s="31" t="s">
        <v>50</v>
      </c>
      <c r="F136" s="7" t="str">
        <f>'[5]syntetyka zewnętrzna'!F17</f>
        <v>302-012</v>
      </c>
      <c r="G136" s="23">
        <f>'[5]syntetyka zewnętrzna'!G17</f>
        <v>0</v>
      </c>
      <c r="H136" s="23">
        <f>'[5]syntetyka zewnętrzna'!H17</f>
        <v>0</v>
      </c>
      <c r="I136" s="23">
        <f>'[5]syntetyka zewnętrzna'!I17</f>
        <v>0</v>
      </c>
      <c r="J136" s="23">
        <f>'[5]syntetyka zewnętrzna'!J17</f>
        <v>0</v>
      </c>
      <c r="K136" s="12">
        <f>'[5]syntetyka zewnętrzna'!K17</f>
        <v>0</v>
      </c>
      <c r="L136" s="12">
        <f>'[5]syntetyka zewnętrzna'!L17</f>
        <v>0</v>
      </c>
      <c r="M136" s="12">
        <f>'[5]syntetyka zewnętrzna'!M17</f>
        <v>0</v>
      </c>
      <c r="N136" s="12">
        <f>'[5]syntetyka zewnętrzna'!N17</f>
        <v>0</v>
      </c>
      <c r="O136" s="12">
        <f>'[5]syntetyka zewnętrzna'!O17</f>
        <v>0</v>
      </c>
      <c r="P136" s="12" t="str">
        <f>'[5]syntetyka zewnętrzna'!P17</f>
        <v>nowe bad.</v>
      </c>
      <c r="Q136" s="12">
        <f>'[5]syntetyka zewnętrzna'!Q17</f>
        <v>0</v>
      </c>
      <c r="R136" s="12">
        <f>'[5]syntetyka zewnętrzna'!R17</f>
        <v>0</v>
      </c>
      <c r="S136" s="12" t="e">
        <f>'[5]syntetyka zewnętrzna'!S17</f>
        <v>#DIV/0!</v>
      </c>
      <c r="T136" s="12" t="e">
        <f>'[5]syntetyka zewnętrzna'!T17</f>
        <v>#DIV/0!</v>
      </c>
      <c r="U136" s="15" t="e">
        <f>'[5]syntetyka zewnętrzna'!U17</f>
        <v>#DIV/0!</v>
      </c>
      <c r="V136" s="33"/>
      <c r="W136" s="33"/>
      <c r="X136" s="37"/>
      <c r="Y136" s="38" t="s">
        <v>293</v>
      </c>
      <c r="Z136" s="39" t="s">
        <v>125</v>
      </c>
      <c r="AA136" s="40" t="e">
        <v>#DIV/0!</v>
      </c>
      <c r="AC136" s="45" t="str">
        <f>IFERROR(IF(VLOOKUP(Y136,'[4]CENNIK 2014.'!$C$5:$E$1163,2,FALSE)=Z136,AA136-VLOOKUP(Y136,'[4]CENNIK 2014.'!$C$5:$E$1163,3,FALSE),"INNA NAZWA BADANIA"),"")</f>
        <v/>
      </c>
    </row>
    <row r="137" spans="3:29" ht="45" customHeight="1" outlineLevel="1">
      <c r="C137" s="7">
        <f>'[5]syntetyka zewnętrzna'!C18</f>
        <v>13</v>
      </c>
      <c r="D137" s="7">
        <f>'[5]syntetyka zewnętrzna'!D18</f>
        <v>0</v>
      </c>
      <c r="E137" s="31" t="s">
        <v>50</v>
      </c>
      <c r="F137" s="7" t="str">
        <f>'[5]syntetyka zewnętrzna'!F18</f>
        <v>302-013</v>
      </c>
      <c r="G137" s="23">
        <f>'[5]syntetyka zewnętrzna'!G18</f>
        <v>0</v>
      </c>
      <c r="H137" s="23">
        <f>'[5]syntetyka zewnętrzna'!H18</f>
        <v>0</v>
      </c>
      <c r="I137" s="23">
        <f>'[5]syntetyka zewnętrzna'!I18</f>
        <v>0</v>
      </c>
      <c r="J137" s="23">
        <f>'[5]syntetyka zewnętrzna'!J18</f>
        <v>0</v>
      </c>
      <c r="K137" s="12">
        <f>'[5]syntetyka zewnętrzna'!K18</f>
        <v>0</v>
      </c>
      <c r="L137" s="12">
        <f>'[5]syntetyka zewnętrzna'!L18</f>
        <v>0</v>
      </c>
      <c r="M137" s="12">
        <f>'[5]syntetyka zewnętrzna'!M18</f>
        <v>0</v>
      </c>
      <c r="N137" s="12">
        <f>'[5]syntetyka zewnętrzna'!N18</f>
        <v>0</v>
      </c>
      <c r="O137" s="12">
        <f>'[5]syntetyka zewnętrzna'!O18</f>
        <v>0</v>
      </c>
      <c r="P137" s="12" t="str">
        <f>'[5]syntetyka zewnętrzna'!P18</f>
        <v>nowe bad.</v>
      </c>
      <c r="Q137" s="12">
        <f>'[5]syntetyka zewnętrzna'!Q18</f>
        <v>0</v>
      </c>
      <c r="R137" s="12">
        <f>'[5]syntetyka zewnętrzna'!R18</f>
        <v>0</v>
      </c>
      <c r="S137" s="12" t="e">
        <f>'[5]syntetyka zewnętrzna'!S18</f>
        <v>#DIV/0!</v>
      </c>
      <c r="T137" s="12" t="e">
        <f>'[5]syntetyka zewnętrzna'!T18</f>
        <v>#DIV/0!</v>
      </c>
      <c r="U137" s="15" t="e">
        <f>'[5]syntetyka zewnętrzna'!U18</f>
        <v>#DIV/0!</v>
      </c>
      <c r="V137" s="33"/>
      <c r="W137" s="33"/>
      <c r="X137" s="37"/>
      <c r="Y137" s="38" t="s">
        <v>294</v>
      </c>
      <c r="Z137" s="39" t="s">
        <v>125</v>
      </c>
      <c r="AA137" s="40" t="e">
        <v>#DIV/0!</v>
      </c>
      <c r="AC137" s="45" t="str">
        <f>IFERROR(IF(VLOOKUP(Y137,'[4]CENNIK 2014.'!$C$5:$E$1163,2,FALSE)=Z137,AA137-VLOOKUP(Y137,'[4]CENNIK 2014.'!$C$5:$E$1163,3,FALSE),"INNA NAZWA BADANIA"),"")</f>
        <v/>
      </c>
    </row>
    <row r="138" spans="3:29" ht="45" customHeight="1">
      <c r="C138" s="7">
        <f>'[5]syntetyka zewnętrzna'!C19</f>
        <v>14</v>
      </c>
      <c r="D138" s="7" t="str">
        <f>'[5]syntetyka zewnętrzna'!D19</f>
        <v>O65</v>
      </c>
      <c r="E138" s="19" t="str">
        <f>'[5]syntetyka zewnętrzna'!E19</f>
        <v>Oznaczenie TG</v>
      </c>
      <c r="F138" s="7" t="str">
        <f>'[5]syntetyka zewnętrzna'!F19</f>
        <v>302-014</v>
      </c>
      <c r="G138" s="23">
        <f>'[5]syntetyka zewnętrzna'!G19</f>
        <v>6.8641560000000013</v>
      </c>
      <c r="H138" s="23">
        <f>'[5]syntetyka zewnętrzna'!H19</f>
        <v>9.2422000000000004E-2</v>
      </c>
      <c r="I138" s="23">
        <f>'[5]syntetyka zewnętrzna'!I19</f>
        <v>0</v>
      </c>
      <c r="J138" s="23">
        <f>'[5]syntetyka zewnętrzna'!J19</f>
        <v>1.9617652881255356</v>
      </c>
      <c r="K138" s="12">
        <f>'[5]syntetyka zewnętrzna'!K19</f>
        <v>8.9183432881255378</v>
      </c>
      <c r="L138" s="12">
        <f>'[5]syntetyka zewnętrzna'!L19</f>
        <v>0</v>
      </c>
      <c r="M138" s="12">
        <f>'[5]syntetyka zewnętrzna'!M19</f>
        <v>1.689162979470838</v>
      </c>
      <c r="N138" s="12">
        <f>'[5]syntetyka zewnętrzna'!N19</f>
        <v>10.607506267596376</v>
      </c>
      <c r="O138" s="12">
        <f>'[5]syntetyka zewnętrzna'!O19</f>
        <v>10.990713750074677</v>
      </c>
      <c r="P138" s="12">
        <f>'[5]syntetyka zewnętrzna'!P19</f>
        <v>-3.4866478300892664E-2</v>
      </c>
      <c r="Q138" s="12">
        <f>'[5]syntetyka zewnętrzna'!Q19</f>
        <v>0</v>
      </c>
      <c r="R138" s="12">
        <f>'[5]syntetyka zewnętrzna'!R19</f>
        <v>10.607506267596376</v>
      </c>
      <c r="S138" s="12">
        <f>'[5]syntetyka zewnętrzna'!S19</f>
        <v>2.2995502540420252</v>
      </c>
      <c r="T138" s="12">
        <f>'[5]syntetyka zewnętrzna'!T19</f>
        <v>24.392493732403622</v>
      </c>
      <c r="U138" s="15">
        <f>'[5]syntetyka zewnętrzna'!U19</f>
        <v>35</v>
      </c>
      <c r="V138" s="33"/>
      <c r="W138" s="33"/>
      <c r="X138" s="37" t="s">
        <v>1950</v>
      </c>
      <c r="Y138" s="38" t="s">
        <v>295</v>
      </c>
      <c r="Z138" s="39" t="s">
        <v>296</v>
      </c>
      <c r="AA138" s="40">
        <v>35</v>
      </c>
      <c r="AC138" s="45">
        <f>IFERROR(IF(VLOOKUP(Y138,'[4]CENNIK 2014.'!$C$5:$E$1163,2,FALSE)=Z138,AA138-VLOOKUP(Y138,'[4]CENNIK 2014.'!$C$5:$E$1163,3,FALSE),"INNA NAZWA BADANIA"),"")</f>
        <v>0</v>
      </c>
    </row>
    <row r="139" spans="3:29" ht="45" customHeight="1" outlineLevel="1">
      <c r="C139" s="7">
        <f>'[5]syntetyka zewnętrzna'!C20</f>
        <v>15</v>
      </c>
      <c r="D139" s="7">
        <f>'[5]syntetyka zewnętrzna'!D20</f>
        <v>0</v>
      </c>
      <c r="E139" s="31" t="s">
        <v>50</v>
      </c>
      <c r="F139" s="7" t="str">
        <f>'[5]syntetyka zewnętrzna'!F20</f>
        <v>302-015</v>
      </c>
      <c r="G139" s="23">
        <f>'[5]syntetyka zewnętrzna'!G20</f>
        <v>0</v>
      </c>
      <c r="H139" s="23">
        <f>'[5]syntetyka zewnętrzna'!H20</f>
        <v>0</v>
      </c>
      <c r="I139" s="23">
        <f>'[5]syntetyka zewnętrzna'!I20</f>
        <v>0</v>
      </c>
      <c r="J139" s="23">
        <f>'[5]syntetyka zewnętrzna'!J20</f>
        <v>0</v>
      </c>
      <c r="K139" s="12">
        <f>'[5]syntetyka zewnętrzna'!K20</f>
        <v>0</v>
      </c>
      <c r="L139" s="12">
        <f>'[5]syntetyka zewnętrzna'!L20</f>
        <v>0</v>
      </c>
      <c r="M139" s="12">
        <f>'[5]syntetyka zewnętrzna'!M20</f>
        <v>0</v>
      </c>
      <c r="N139" s="12">
        <f>'[5]syntetyka zewnętrzna'!N20</f>
        <v>0</v>
      </c>
      <c r="O139" s="12">
        <f>'[5]syntetyka zewnętrzna'!O20</f>
        <v>0</v>
      </c>
      <c r="P139" s="12" t="str">
        <f>'[5]syntetyka zewnętrzna'!P20</f>
        <v>nowe bad.</v>
      </c>
      <c r="Q139" s="12">
        <f>'[5]syntetyka zewnętrzna'!Q20</f>
        <v>0</v>
      </c>
      <c r="R139" s="12">
        <f>'[5]syntetyka zewnętrzna'!R20</f>
        <v>0</v>
      </c>
      <c r="S139" s="12" t="e">
        <f>'[5]syntetyka zewnętrzna'!S20</f>
        <v>#DIV/0!</v>
      </c>
      <c r="T139" s="12" t="e">
        <f>'[5]syntetyka zewnętrzna'!T20</f>
        <v>#DIV/0!</v>
      </c>
      <c r="U139" s="15" t="e">
        <f>'[5]syntetyka zewnętrzna'!U20</f>
        <v>#DIV/0!</v>
      </c>
      <c r="V139" s="33"/>
      <c r="W139" s="33"/>
      <c r="X139" s="37"/>
      <c r="Y139" s="38" t="s">
        <v>297</v>
      </c>
      <c r="Z139" s="39" t="s">
        <v>125</v>
      </c>
      <c r="AA139" s="40" t="e">
        <v>#DIV/0!</v>
      </c>
      <c r="AC139" s="45" t="str">
        <f>IFERROR(IF(VLOOKUP(Y139,'[4]CENNIK 2014.'!$C$5:$E$1163,2,FALSE)=Z139,AA139-VLOOKUP(Y139,'[4]CENNIK 2014.'!$C$5:$E$1163,3,FALSE),"INNA NAZWA BADANIA"),"")</f>
        <v/>
      </c>
    </row>
    <row r="140" spans="3:29" ht="45" customHeight="1" outlineLevel="1">
      <c r="C140" s="7">
        <f>'[5]syntetyka zewnętrzna'!C21</f>
        <v>16</v>
      </c>
      <c r="D140" s="7">
        <f>'[5]syntetyka zewnętrzna'!D21</f>
        <v>0</v>
      </c>
      <c r="E140" s="31" t="s">
        <v>50</v>
      </c>
      <c r="F140" s="7" t="str">
        <f>'[5]syntetyka zewnętrzna'!F21</f>
        <v>302-016</v>
      </c>
      <c r="G140" s="23">
        <f>'[5]syntetyka zewnętrzna'!G21</f>
        <v>0</v>
      </c>
      <c r="H140" s="23">
        <f>'[5]syntetyka zewnętrzna'!H21</f>
        <v>0</v>
      </c>
      <c r="I140" s="23">
        <f>'[5]syntetyka zewnętrzna'!I21</f>
        <v>0</v>
      </c>
      <c r="J140" s="23">
        <f>'[5]syntetyka zewnętrzna'!J21</f>
        <v>0</v>
      </c>
      <c r="K140" s="12">
        <f>'[5]syntetyka zewnętrzna'!K21</f>
        <v>0</v>
      </c>
      <c r="L140" s="12">
        <f>'[5]syntetyka zewnętrzna'!L21</f>
        <v>0</v>
      </c>
      <c r="M140" s="12">
        <f>'[5]syntetyka zewnętrzna'!M21</f>
        <v>0</v>
      </c>
      <c r="N140" s="12">
        <f>'[5]syntetyka zewnętrzna'!N21</f>
        <v>0</v>
      </c>
      <c r="O140" s="12">
        <f>'[5]syntetyka zewnętrzna'!O21</f>
        <v>0</v>
      </c>
      <c r="P140" s="12" t="str">
        <f>'[5]syntetyka zewnętrzna'!P21</f>
        <v>nowe bad.</v>
      </c>
      <c r="Q140" s="12">
        <f>'[5]syntetyka zewnętrzna'!Q21</f>
        <v>0</v>
      </c>
      <c r="R140" s="12">
        <f>'[5]syntetyka zewnętrzna'!R21</f>
        <v>0</v>
      </c>
      <c r="S140" s="12" t="e">
        <f>'[5]syntetyka zewnętrzna'!S21</f>
        <v>#DIV/0!</v>
      </c>
      <c r="T140" s="12" t="e">
        <f>'[5]syntetyka zewnętrzna'!T21</f>
        <v>#DIV/0!</v>
      </c>
      <c r="U140" s="15" t="e">
        <f>'[5]syntetyka zewnętrzna'!U21</f>
        <v>#DIV/0!</v>
      </c>
      <c r="V140" s="33"/>
      <c r="W140" s="33"/>
      <c r="X140" s="37"/>
      <c r="Y140" s="38" t="s">
        <v>298</v>
      </c>
      <c r="Z140" s="39" t="s">
        <v>125</v>
      </c>
      <c r="AA140" s="40" t="e">
        <v>#DIV/0!</v>
      </c>
      <c r="AC140" s="45" t="str">
        <f>IFERROR(IF(VLOOKUP(Y140,'[4]CENNIK 2014.'!$C$5:$E$1163,2,FALSE)=Z140,AA140-VLOOKUP(Y140,'[4]CENNIK 2014.'!$C$5:$E$1163,3,FALSE),"INNA NAZWA BADANIA"),"")</f>
        <v/>
      </c>
    </row>
    <row r="141" spans="3:29" ht="45" customHeight="1">
      <c r="C141" s="7">
        <f>'[5]syntetyka zewnętrzna'!C22</f>
        <v>17</v>
      </c>
      <c r="D141" s="7" t="str">
        <f>'[5]syntetyka zewnętrzna'!D22</f>
        <v>M11</v>
      </c>
      <c r="E141" s="19" t="str">
        <f>'[5]syntetyka zewnętrzna'!E22</f>
        <v>Oznaczenie KALCYTONINA</v>
      </c>
      <c r="F141" s="7" t="str">
        <f>'[5]syntetyka zewnętrzna'!F22</f>
        <v>302-017</v>
      </c>
      <c r="G141" s="23">
        <f>'[5]syntetyka zewnętrzna'!G22</f>
        <v>17.5473</v>
      </c>
      <c r="H141" s="23">
        <f>'[5]syntetyka zewnętrzna'!H22</f>
        <v>0.17799999999999999</v>
      </c>
      <c r="I141" s="23">
        <f>'[5]syntetyka zewnętrzna'!I22</f>
        <v>0</v>
      </c>
      <c r="J141" s="23">
        <f>'[5]syntetyka zewnętrzna'!J22</f>
        <v>2.2551069179798247</v>
      </c>
      <c r="K141" s="12">
        <f>'[5]syntetyka zewnętrzna'!K22</f>
        <v>19.980406917979824</v>
      </c>
      <c r="L141" s="12">
        <f>'[5]syntetyka zewnętrzna'!L22</f>
        <v>0</v>
      </c>
      <c r="M141" s="12">
        <f>'[5]syntetyka zewnętrzna'!M22</f>
        <v>1.941742543645385</v>
      </c>
      <c r="N141" s="12">
        <f>'[5]syntetyka zewnętrzna'!N22</f>
        <v>21.92214946162521</v>
      </c>
      <c r="O141" s="12">
        <f>'[5]syntetyka zewnętrzna'!O22</f>
        <v>22.335883069510153</v>
      </c>
      <c r="P141" s="12">
        <f>'[5]syntetyka zewnętrzna'!P22</f>
        <v>-1.8523270676041217E-2</v>
      </c>
      <c r="Q141" s="12">
        <f>'[5]syntetyka zewnętrzna'!Q22</f>
        <v>0</v>
      </c>
      <c r="R141" s="12">
        <f>'[5]syntetyka zewnętrzna'!R22</f>
        <v>21.92214946162521</v>
      </c>
      <c r="S141" s="12">
        <f>'[5]syntetyka zewnętrzna'!S22</f>
        <v>1.2807982441468686</v>
      </c>
      <c r="T141" s="12">
        <f>'[5]syntetyka zewnętrzna'!T22</f>
        <v>28.07785053837479</v>
      </c>
      <c r="U141" s="15">
        <f>'[5]syntetyka zewnętrzna'!U22</f>
        <v>50</v>
      </c>
      <c r="V141" s="33"/>
      <c r="W141" s="33"/>
      <c r="X141" s="37" t="s">
        <v>1951</v>
      </c>
      <c r="Y141" s="38" t="s">
        <v>299</v>
      </c>
      <c r="Z141" s="39" t="s">
        <v>300</v>
      </c>
      <c r="AA141" s="40">
        <v>50</v>
      </c>
      <c r="AC141" s="45">
        <f>IFERROR(IF(VLOOKUP(Y141,'[4]CENNIK 2014.'!$C$5:$E$1163,2,FALSE)=Z141,AA141-VLOOKUP(Y141,'[4]CENNIK 2014.'!$C$5:$E$1163,3,FALSE),"INNA NAZWA BADANIA"),"")</f>
        <v>0</v>
      </c>
    </row>
    <row r="142" spans="3:29" ht="45" customHeight="1" outlineLevel="1">
      <c r="C142" s="7">
        <f>'[5]syntetyka zewnętrzna'!C23</f>
        <v>18</v>
      </c>
      <c r="D142" s="7" t="str">
        <f>'[5]syntetyka zewnętrzna'!D23</f>
        <v>N27</v>
      </c>
      <c r="E142" s="31" t="s">
        <v>50</v>
      </c>
      <c r="F142" s="7" t="str">
        <f>'[5]syntetyka zewnętrzna'!F23</f>
        <v>302-018</v>
      </c>
      <c r="G142" s="23">
        <f>'[5]syntetyka zewnętrzna'!G23</f>
        <v>19.705032000000003</v>
      </c>
      <c r="H142" s="23">
        <f>'[5]syntetyka zewnętrzna'!H23</f>
        <v>9.2422000000000004E-2</v>
      </c>
      <c r="I142" s="23">
        <f>'[5]syntetyka zewnętrzna'!I23</f>
        <v>0</v>
      </c>
      <c r="J142" s="23">
        <f>'[5]syntetyka zewnętrzna'!J23</f>
        <v>1.3750820284169578</v>
      </c>
      <c r="K142" s="12">
        <f>'[5]syntetyka zewnętrzna'!K23</f>
        <v>21.17253602841696</v>
      </c>
      <c r="L142" s="12">
        <f>'[5]syntetyka zewnętrzna'!L23</f>
        <v>0</v>
      </c>
      <c r="M142" s="12">
        <f>'[5]syntetyka zewnętrzna'!M23</f>
        <v>1.1840038511217441</v>
      </c>
      <c r="N142" s="12">
        <f>'[5]syntetyka zewnętrzna'!N23</f>
        <v>22.356539879538705</v>
      </c>
      <c r="O142" s="12">
        <f>'[5]syntetyka zewnętrzna'!O23</f>
        <v>22.648717111203734</v>
      </c>
      <c r="P142" s="12">
        <f>'[5]syntetyka zewnętrzna'!P23</f>
        <v>-1.2900387701010074E-2</v>
      </c>
      <c r="Q142" s="12">
        <f>'[5]syntetyka zewnętrzna'!Q23</f>
        <v>0</v>
      </c>
      <c r="R142" s="12">
        <f>'[5]syntetyka zewnętrzna'!R23</f>
        <v>22.356539879538705</v>
      </c>
      <c r="S142" s="12">
        <f>'[5]syntetyka zewnętrzna'!S23</f>
        <v>1.2364820437066524</v>
      </c>
      <c r="T142" s="12">
        <f>'[5]syntetyka zewnętrzna'!T23</f>
        <v>27.643460120461295</v>
      </c>
      <c r="U142" s="15">
        <f>'[5]syntetyka zewnętrzna'!U23</f>
        <v>50</v>
      </c>
      <c r="V142" s="33"/>
      <c r="W142" s="33"/>
      <c r="X142" s="37"/>
      <c r="Y142" s="38" t="s">
        <v>301</v>
      </c>
      <c r="Z142" s="39" t="s">
        <v>125</v>
      </c>
      <c r="AA142" s="40">
        <v>50</v>
      </c>
      <c r="AC142" s="45" t="str">
        <f>IFERROR(IF(VLOOKUP(Y142,'[4]CENNIK 2014.'!$C$5:$E$1163,2,FALSE)=Z142,AA142-VLOOKUP(Y142,'[4]CENNIK 2014.'!$C$5:$E$1163,3,FALSE),"INNA NAZWA BADANIA"),"")</f>
        <v>INNA NAZWA BADANIA</v>
      </c>
    </row>
    <row r="143" spans="3:29" ht="45" customHeight="1" outlineLevel="1">
      <c r="C143" s="7">
        <f>'[5]syntetyka zewnętrzna'!C24</f>
        <v>19</v>
      </c>
      <c r="D143" s="7">
        <f>'[5]syntetyka zewnętrzna'!D24</f>
        <v>0</v>
      </c>
      <c r="E143" s="31" t="s">
        <v>50</v>
      </c>
      <c r="F143" s="7" t="str">
        <f>'[5]syntetyka zewnętrzna'!F24</f>
        <v>302-019</v>
      </c>
      <c r="G143" s="23">
        <f>'[5]syntetyka zewnętrzna'!G24</f>
        <v>22.977432</v>
      </c>
      <c r="H143" s="23">
        <f>'[5]syntetyka zewnętrzna'!H24</f>
        <v>9.2420000000000002E-2</v>
      </c>
      <c r="I143" s="23">
        <f>'[5]syntetyka zewnętrzna'!I24</f>
        <v>0</v>
      </c>
      <c r="J143" s="23">
        <f>'[5]syntetyka zewnętrzna'!J24</f>
        <v>1.3750820284169578</v>
      </c>
      <c r="K143" s="12">
        <f>'[5]syntetyka zewnętrzna'!K24</f>
        <v>24.444934028416959</v>
      </c>
      <c r="L143" s="12">
        <f>'[5]syntetyka zewnętrzna'!L24</f>
        <v>0</v>
      </c>
      <c r="M143" s="12">
        <f>'[5]syntetyka zewnętrzna'!M24</f>
        <v>1.1840038511217441</v>
      </c>
      <c r="N143" s="12">
        <f>'[5]syntetyka zewnętrzna'!N24</f>
        <v>25.628937879538704</v>
      </c>
      <c r="O143" s="12">
        <f>'[5]syntetyka zewnętrzna'!O24</f>
        <v>25.92111611120373</v>
      </c>
      <c r="P143" s="12">
        <f>'[5]syntetyka zewnętrzna'!P24</f>
        <v>-1.1271822957451284E-2</v>
      </c>
      <c r="Q143" s="12">
        <f>'[5]syntetyka zewnętrzna'!Q24</f>
        <v>0</v>
      </c>
      <c r="R143" s="12">
        <f>'[5]syntetyka zewnętrzna'!R24</f>
        <v>25.628937879538704</v>
      </c>
      <c r="S143" s="12">
        <f>'[5]syntetyka zewnętrzna'!S24</f>
        <v>0.95091970783222923</v>
      </c>
      <c r="T143" s="12">
        <f>'[5]syntetyka zewnętrzna'!T24</f>
        <v>24.371062120461296</v>
      </c>
      <c r="U143" s="15">
        <f>'[5]syntetyka zewnętrzna'!U24</f>
        <v>50</v>
      </c>
      <c r="V143" s="33"/>
      <c r="W143" s="33"/>
      <c r="X143" s="37"/>
      <c r="Y143" s="38" t="s">
        <v>302</v>
      </c>
      <c r="Z143" s="39" t="s">
        <v>125</v>
      </c>
      <c r="AA143" s="40">
        <v>50</v>
      </c>
      <c r="AC143" s="45" t="str">
        <f>IFERROR(IF(VLOOKUP(Y143,'[4]CENNIK 2014.'!$C$5:$E$1163,2,FALSE)=Z143,AA143-VLOOKUP(Y143,'[4]CENNIK 2014.'!$C$5:$E$1163,3,FALSE),"INNA NAZWA BADANIA"),"")</f>
        <v>INNA NAZWA BADANIA</v>
      </c>
    </row>
    <row r="144" spans="3:29" ht="45" customHeight="1" outlineLevel="1">
      <c r="C144" s="7">
        <f>'[5]syntetyka zewnętrzna'!C25</f>
        <v>20</v>
      </c>
      <c r="D144" s="7">
        <f>'[5]syntetyka zewnętrzna'!D25</f>
        <v>0</v>
      </c>
      <c r="E144" s="31" t="s">
        <v>50</v>
      </c>
      <c r="F144" s="7" t="str">
        <f>'[5]syntetyka zewnętrzna'!F25</f>
        <v>302-020</v>
      </c>
      <c r="G144" s="23">
        <f>'[5]syntetyka zewnętrzna'!G25</f>
        <v>29.376432000000001</v>
      </c>
      <c r="H144" s="23">
        <f>'[5]syntetyka zewnętrzna'!H25</f>
        <v>6.7222000000000004E-2</v>
      </c>
      <c r="I144" s="23">
        <f>'[5]syntetyka zewnętrzna'!I25</f>
        <v>0</v>
      </c>
      <c r="J144" s="23">
        <f>'[5]syntetyka zewnętrzna'!J25</f>
        <v>1.3750820284169578</v>
      </c>
      <c r="K144" s="12">
        <f>'[5]syntetyka zewnętrzna'!K25</f>
        <v>30.818736028416961</v>
      </c>
      <c r="L144" s="12">
        <f>'[5]syntetyka zewnętrzna'!L25</f>
        <v>0</v>
      </c>
      <c r="M144" s="12">
        <f>'[5]syntetyka zewnętrzna'!M25</f>
        <v>1.1840038511217441</v>
      </c>
      <c r="N144" s="12">
        <f>'[5]syntetyka zewnętrzna'!N25</f>
        <v>32.002739879538701</v>
      </c>
      <c r="O144" s="12">
        <f>'[5]syntetyka zewnętrzna'!O25</f>
        <v>32.31219711120373</v>
      </c>
      <c r="P144" s="12">
        <f>'[5]syntetyka zewnętrzna'!P25</f>
        <v>-9.577102745443742E-3</v>
      </c>
      <c r="Q144" s="12">
        <f>'[5]syntetyka zewnętrzna'!Q25</f>
        <v>0</v>
      </c>
      <c r="R144" s="12">
        <f>'[5]syntetyka zewnętrzna'!R25</f>
        <v>32.002739879538701</v>
      </c>
      <c r="S144" s="12">
        <f>'[5]syntetyka zewnętrzna'!S25</f>
        <v>0.5623662282730999</v>
      </c>
      <c r="T144" s="12">
        <f>'[5]syntetyka zewnętrzna'!T25</f>
        <v>17.997260120461299</v>
      </c>
      <c r="U144" s="15">
        <f>'[5]syntetyka zewnętrzna'!U25</f>
        <v>50</v>
      </c>
      <c r="V144" s="33"/>
      <c r="W144" s="33"/>
      <c r="X144" s="37"/>
      <c r="Y144" s="38" t="s">
        <v>303</v>
      </c>
      <c r="Z144" s="39" t="s">
        <v>125</v>
      </c>
      <c r="AA144" s="40">
        <v>50</v>
      </c>
      <c r="AC144" s="45" t="str">
        <f>IFERROR(IF(VLOOKUP(Y144,'[4]CENNIK 2014.'!$C$5:$E$1163,2,FALSE)=Z144,AA144-VLOOKUP(Y144,'[4]CENNIK 2014.'!$C$5:$E$1163,3,FALSE),"INNA NAZWA BADANIA"),"")</f>
        <v>INNA NAZWA BADANIA</v>
      </c>
    </row>
    <row r="145" spans="3:29" ht="45" customHeight="1" outlineLevel="1">
      <c r="C145" s="7">
        <f>'[5]syntetyka zewnętrzna'!C26</f>
        <v>21</v>
      </c>
      <c r="D145" s="7">
        <f>'[5]syntetyka zewnętrzna'!D26</f>
        <v>0</v>
      </c>
      <c r="E145" s="31" t="s">
        <v>50</v>
      </c>
      <c r="F145" s="7" t="str">
        <f>'[5]syntetyka zewnętrzna'!F26</f>
        <v>302-021</v>
      </c>
      <c r="G145" s="23">
        <f>'[5]syntetyka zewnętrzna'!G26</f>
        <v>0</v>
      </c>
      <c r="H145" s="23">
        <f>'[5]syntetyka zewnętrzna'!H26</f>
        <v>0</v>
      </c>
      <c r="I145" s="23">
        <f>'[5]syntetyka zewnętrzna'!I26</f>
        <v>0</v>
      </c>
      <c r="J145" s="23">
        <f>'[5]syntetyka zewnętrzna'!J26</f>
        <v>0</v>
      </c>
      <c r="K145" s="12">
        <f>'[5]syntetyka zewnętrzna'!K26</f>
        <v>0</v>
      </c>
      <c r="L145" s="12">
        <f>'[5]syntetyka zewnętrzna'!L26</f>
        <v>0</v>
      </c>
      <c r="M145" s="12">
        <f>'[5]syntetyka zewnętrzna'!M26</f>
        <v>0</v>
      </c>
      <c r="N145" s="12">
        <f>'[5]syntetyka zewnętrzna'!N26</f>
        <v>0</v>
      </c>
      <c r="O145" s="12">
        <f>'[5]syntetyka zewnętrzna'!O26</f>
        <v>0</v>
      </c>
      <c r="P145" s="12" t="str">
        <f>'[5]syntetyka zewnętrzna'!P26</f>
        <v>nowe bad.</v>
      </c>
      <c r="Q145" s="12">
        <f>'[5]syntetyka zewnętrzna'!Q26</f>
        <v>0</v>
      </c>
      <c r="R145" s="12">
        <f>'[5]syntetyka zewnętrzna'!R26</f>
        <v>0</v>
      </c>
      <c r="S145" s="12" t="e">
        <f>'[5]syntetyka zewnętrzna'!S26</f>
        <v>#DIV/0!</v>
      </c>
      <c r="T145" s="12" t="e">
        <f>'[5]syntetyka zewnętrzna'!T26</f>
        <v>#DIV/0!</v>
      </c>
      <c r="U145" s="15" t="e">
        <f>'[5]syntetyka zewnętrzna'!U26</f>
        <v>#DIV/0!</v>
      </c>
      <c r="V145" s="33"/>
      <c r="W145" s="33"/>
      <c r="X145" s="37"/>
      <c r="Y145" s="38" t="s">
        <v>304</v>
      </c>
      <c r="Z145" s="39" t="s">
        <v>125</v>
      </c>
      <c r="AA145" s="40" t="e">
        <v>#DIV/0!</v>
      </c>
      <c r="AC145" s="45" t="str">
        <f>IFERROR(IF(VLOOKUP(Y145,'[4]CENNIK 2014.'!$C$5:$E$1163,2,FALSE)=Z145,AA145-VLOOKUP(Y145,'[4]CENNIK 2014.'!$C$5:$E$1163,3,FALSE),"INNA NAZWA BADANIA"),"")</f>
        <v/>
      </c>
    </row>
    <row r="146" spans="3:29" ht="45" customHeight="1" outlineLevel="1">
      <c r="C146" s="7">
        <f>'[5]syntetyka zewnętrzna'!C27</f>
        <v>22</v>
      </c>
      <c r="D146" s="7">
        <f>'[5]syntetyka zewnętrzna'!D27</f>
        <v>0</v>
      </c>
      <c r="E146" s="31" t="s">
        <v>50</v>
      </c>
      <c r="F146" s="7" t="str">
        <f>'[5]syntetyka zewnętrzna'!F27</f>
        <v>302-022</v>
      </c>
      <c r="G146" s="23">
        <f>'[5]syntetyka zewnętrzna'!G27</f>
        <v>0</v>
      </c>
      <c r="H146" s="23">
        <f>'[5]syntetyka zewnętrzna'!H27</f>
        <v>0</v>
      </c>
      <c r="I146" s="23">
        <f>'[5]syntetyka zewnętrzna'!I27</f>
        <v>0</v>
      </c>
      <c r="J146" s="23">
        <f>'[5]syntetyka zewnętrzna'!J27</f>
        <v>0</v>
      </c>
      <c r="K146" s="12">
        <f>'[5]syntetyka zewnętrzna'!K27</f>
        <v>0</v>
      </c>
      <c r="L146" s="12">
        <f>'[5]syntetyka zewnętrzna'!L27</f>
        <v>0</v>
      </c>
      <c r="M146" s="12">
        <f>'[5]syntetyka zewnętrzna'!M27</f>
        <v>0</v>
      </c>
      <c r="N146" s="12">
        <f>'[5]syntetyka zewnętrzna'!N27</f>
        <v>0</v>
      </c>
      <c r="O146" s="12">
        <f>'[5]syntetyka zewnętrzna'!O27</f>
        <v>0</v>
      </c>
      <c r="P146" s="12" t="str">
        <f>'[5]syntetyka zewnętrzna'!P27</f>
        <v>nowe bad.</v>
      </c>
      <c r="Q146" s="12">
        <f>'[5]syntetyka zewnętrzna'!Q27</f>
        <v>0</v>
      </c>
      <c r="R146" s="12">
        <f>'[5]syntetyka zewnętrzna'!R27</f>
        <v>0</v>
      </c>
      <c r="S146" s="12" t="e">
        <f>'[5]syntetyka zewnętrzna'!S27</f>
        <v>#DIV/0!</v>
      </c>
      <c r="T146" s="12" t="e">
        <f>'[5]syntetyka zewnętrzna'!T27</f>
        <v>#DIV/0!</v>
      </c>
      <c r="U146" s="15" t="e">
        <f>'[5]syntetyka zewnętrzna'!U27</f>
        <v>#DIV/0!</v>
      </c>
      <c r="V146" s="33"/>
      <c r="W146" s="33"/>
      <c r="X146" s="37"/>
      <c r="Y146" s="38" t="s">
        <v>305</v>
      </c>
      <c r="Z146" s="39" t="s">
        <v>125</v>
      </c>
      <c r="AA146" s="40" t="e">
        <v>#DIV/0!</v>
      </c>
      <c r="AC146" s="45" t="str">
        <f>IFERROR(IF(VLOOKUP(Y146,'[4]CENNIK 2014.'!$C$5:$E$1163,2,FALSE)=Z146,AA146-VLOOKUP(Y146,'[4]CENNIK 2014.'!$C$5:$E$1163,3,FALSE),"INNA NAZWA BADANIA"),"")</f>
        <v/>
      </c>
    </row>
    <row r="147" spans="3:29" ht="45" customHeight="1" outlineLevel="1">
      <c r="C147" s="7">
        <f>'[5]syntetyka zewnętrzna'!C28</f>
        <v>23</v>
      </c>
      <c r="D147" s="7">
        <f>'[5]syntetyka zewnętrzna'!D28</f>
        <v>0</v>
      </c>
      <c r="E147" s="31" t="s">
        <v>50</v>
      </c>
      <c r="F147" s="7" t="str">
        <f>'[5]syntetyka zewnętrzna'!F28</f>
        <v>302-023</v>
      </c>
      <c r="G147" s="23">
        <f>'[5]syntetyka zewnętrzna'!G28</f>
        <v>0</v>
      </c>
      <c r="H147" s="23">
        <f>'[5]syntetyka zewnętrzna'!H28</f>
        <v>0</v>
      </c>
      <c r="I147" s="23">
        <f>'[5]syntetyka zewnętrzna'!I28</f>
        <v>0</v>
      </c>
      <c r="J147" s="23">
        <f>'[5]syntetyka zewnętrzna'!J28</f>
        <v>0</v>
      </c>
      <c r="K147" s="12">
        <f>'[5]syntetyka zewnętrzna'!K28</f>
        <v>0</v>
      </c>
      <c r="L147" s="12">
        <f>'[5]syntetyka zewnętrzna'!L28</f>
        <v>0</v>
      </c>
      <c r="M147" s="12">
        <f>'[5]syntetyka zewnętrzna'!M28</f>
        <v>0</v>
      </c>
      <c r="N147" s="12">
        <f>'[5]syntetyka zewnętrzna'!N28</f>
        <v>0</v>
      </c>
      <c r="O147" s="12">
        <f>'[5]syntetyka zewnętrzna'!O28</f>
        <v>0</v>
      </c>
      <c r="P147" s="12" t="str">
        <f>'[5]syntetyka zewnętrzna'!P28</f>
        <v>nowe bad.</v>
      </c>
      <c r="Q147" s="12">
        <f>'[5]syntetyka zewnętrzna'!Q28</f>
        <v>0</v>
      </c>
      <c r="R147" s="12">
        <f>'[5]syntetyka zewnętrzna'!R28</f>
        <v>0</v>
      </c>
      <c r="S147" s="12" t="e">
        <f>'[5]syntetyka zewnętrzna'!S28</f>
        <v>#DIV/0!</v>
      </c>
      <c r="T147" s="12" t="e">
        <f>'[5]syntetyka zewnętrzna'!T28</f>
        <v>#DIV/0!</v>
      </c>
      <c r="U147" s="15" t="e">
        <f>'[5]syntetyka zewnętrzna'!U28</f>
        <v>#DIV/0!</v>
      </c>
      <c r="V147" s="33"/>
      <c r="W147" s="33"/>
      <c r="X147" s="37"/>
      <c r="Y147" s="38" t="s">
        <v>306</v>
      </c>
      <c r="Z147" s="39" t="s">
        <v>125</v>
      </c>
      <c r="AA147" s="40" t="e">
        <v>#DIV/0!</v>
      </c>
      <c r="AC147" s="45" t="str">
        <f>IFERROR(IF(VLOOKUP(Y147,'[4]CENNIK 2014.'!$C$5:$E$1163,2,FALSE)=Z147,AA147-VLOOKUP(Y147,'[4]CENNIK 2014.'!$C$5:$E$1163,3,FALSE),"INNA NAZWA BADANIA"),"")</f>
        <v/>
      </c>
    </row>
    <row r="148" spans="3:29" ht="45" customHeight="1" outlineLevel="1">
      <c r="C148" s="7">
        <f>'[5]syntetyka zewnętrzna'!C29</f>
        <v>24</v>
      </c>
      <c r="D148" s="7">
        <f>'[5]syntetyka zewnętrzna'!D29</f>
        <v>0</v>
      </c>
      <c r="E148" s="31" t="s">
        <v>50</v>
      </c>
      <c r="F148" s="7" t="str">
        <f>'[5]syntetyka zewnętrzna'!F29</f>
        <v>302-024</v>
      </c>
      <c r="G148" s="23">
        <f>'[5]syntetyka zewnętrzna'!G29</f>
        <v>0</v>
      </c>
      <c r="H148" s="23">
        <f>'[5]syntetyka zewnętrzna'!H29</f>
        <v>0</v>
      </c>
      <c r="I148" s="23">
        <f>'[5]syntetyka zewnętrzna'!I29</f>
        <v>0</v>
      </c>
      <c r="J148" s="23">
        <f>'[5]syntetyka zewnętrzna'!J29</f>
        <v>0</v>
      </c>
      <c r="K148" s="12">
        <f>'[5]syntetyka zewnętrzna'!K29</f>
        <v>0</v>
      </c>
      <c r="L148" s="12">
        <f>'[5]syntetyka zewnętrzna'!L29</f>
        <v>0</v>
      </c>
      <c r="M148" s="12">
        <f>'[5]syntetyka zewnętrzna'!M29</f>
        <v>0</v>
      </c>
      <c r="N148" s="12">
        <f>'[5]syntetyka zewnętrzna'!N29</f>
        <v>0</v>
      </c>
      <c r="O148" s="12">
        <f>'[5]syntetyka zewnętrzna'!O29</f>
        <v>0</v>
      </c>
      <c r="P148" s="12" t="str">
        <f>'[5]syntetyka zewnętrzna'!P29</f>
        <v>nowe bad.</v>
      </c>
      <c r="Q148" s="12">
        <f>'[5]syntetyka zewnętrzna'!Q29</f>
        <v>0</v>
      </c>
      <c r="R148" s="12">
        <f>'[5]syntetyka zewnętrzna'!R29</f>
        <v>0</v>
      </c>
      <c r="S148" s="12" t="e">
        <f>'[5]syntetyka zewnętrzna'!S29</f>
        <v>#DIV/0!</v>
      </c>
      <c r="T148" s="12" t="e">
        <f>'[5]syntetyka zewnętrzna'!T29</f>
        <v>#DIV/0!</v>
      </c>
      <c r="U148" s="15" t="e">
        <f>'[5]syntetyka zewnętrzna'!U29</f>
        <v>#DIV/0!</v>
      </c>
      <c r="V148" s="33"/>
      <c r="W148" s="33"/>
      <c r="X148" s="37"/>
      <c r="Y148" s="38" t="s">
        <v>307</v>
      </c>
      <c r="Z148" s="39" t="s">
        <v>125</v>
      </c>
      <c r="AA148" s="40" t="e">
        <v>#DIV/0!</v>
      </c>
      <c r="AC148" s="45" t="str">
        <f>IFERROR(IF(VLOOKUP(Y148,'[4]CENNIK 2014.'!$C$5:$E$1163,2,FALSE)=Z148,AA148-VLOOKUP(Y148,'[4]CENNIK 2014.'!$C$5:$E$1163,3,FALSE),"INNA NAZWA BADANIA"),"")</f>
        <v/>
      </c>
    </row>
    <row r="149" spans="3:29" ht="45" customHeight="1" outlineLevel="1">
      <c r="C149" s="7">
        <f>'[5]syntetyka zewnętrzna'!C30</f>
        <v>25</v>
      </c>
      <c r="D149" s="7">
        <f>'[5]syntetyka zewnętrzna'!D30</f>
        <v>0</v>
      </c>
      <c r="E149" s="31" t="s">
        <v>50</v>
      </c>
      <c r="F149" s="7" t="str">
        <f>'[5]syntetyka zewnętrzna'!F30</f>
        <v>302-025</v>
      </c>
      <c r="G149" s="23">
        <f>'[5]syntetyka zewnętrzna'!G30</f>
        <v>0</v>
      </c>
      <c r="H149" s="23">
        <f>'[5]syntetyka zewnętrzna'!H30</f>
        <v>0</v>
      </c>
      <c r="I149" s="23">
        <f>'[5]syntetyka zewnętrzna'!I30</f>
        <v>0</v>
      </c>
      <c r="J149" s="23">
        <f>'[5]syntetyka zewnętrzna'!J30</f>
        <v>0</v>
      </c>
      <c r="K149" s="12">
        <f>'[5]syntetyka zewnętrzna'!K30</f>
        <v>0</v>
      </c>
      <c r="L149" s="12">
        <f>'[5]syntetyka zewnętrzna'!L30</f>
        <v>0</v>
      </c>
      <c r="M149" s="12">
        <f>'[5]syntetyka zewnętrzna'!M30</f>
        <v>0</v>
      </c>
      <c r="N149" s="12">
        <f>'[5]syntetyka zewnętrzna'!N30</f>
        <v>0</v>
      </c>
      <c r="O149" s="12">
        <f>'[5]syntetyka zewnętrzna'!O30</f>
        <v>0</v>
      </c>
      <c r="P149" s="12" t="str">
        <f>'[5]syntetyka zewnętrzna'!P30</f>
        <v>nowe bad.</v>
      </c>
      <c r="Q149" s="12">
        <f>'[5]syntetyka zewnętrzna'!Q30</f>
        <v>0</v>
      </c>
      <c r="R149" s="12">
        <f>'[5]syntetyka zewnętrzna'!R30</f>
        <v>0</v>
      </c>
      <c r="S149" s="12" t="e">
        <f>'[5]syntetyka zewnętrzna'!S30</f>
        <v>#DIV/0!</v>
      </c>
      <c r="T149" s="12" t="e">
        <f>'[5]syntetyka zewnętrzna'!T30</f>
        <v>#DIV/0!</v>
      </c>
      <c r="U149" s="15" t="e">
        <f>'[5]syntetyka zewnętrzna'!U30</f>
        <v>#DIV/0!</v>
      </c>
      <c r="V149" s="33"/>
      <c r="W149" s="33"/>
      <c r="X149" s="37"/>
      <c r="Y149" s="38" t="s">
        <v>308</v>
      </c>
      <c r="Z149" s="39" t="s">
        <v>125</v>
      </c>
      <c r="AA149" s="40" t="e">
        <v>#DIV/0!</v>
      </c>
      <c r="AC149" s="45" t="str">
        <f>IFERROR(IF(VLOOKUP(Y149,'[4]CENNIK 2014.'!$C$5:$E$1163,2,FALSE)=Z149,AA149-VLOOKUP(Y149,'[4]CENNIK 2014.'!$C$5:$E$1163,3,FALSE),"INNA NAZWA BADANIA"),"")</f>
        <v/>
      </c>
    </row>
    <row r="150" spans="3:29" ht="45" customHeight="1" outlineLevel="1">
      <c r="C150" s="7">
        <f>'[5]syntetyka zewnętrzna'!C31</f>
        <v>26</v>
      </c>
      <c r="D150" s="7">
        <f>'[5]syntetyka zewnętrzna'!D31</f>
        <v>0</v>
      </c>
      <c r="E150" s="31" t="s">
        <v>50</v>
      </c>
      <c r="F150" s="7" t="str">
        <f>'[5]syntetyka zewnętrzna'!F31</f>
        <v>302-026</v>
      </c>
      <c r="G150" s="23">
        <f>'[5]syntetyka zewnętrzna'!G31</f>
        <v>0</v>
      </c>
      <c r="H150" s="23">
        <f>'[5]syntetyka zewnętrzna'!H31</f>
        <v>0</v>
      </c>
      <c r="I150" s="23">
        <f>'[5]syntetyka zewnętrzna'!I31</f>
        <v>0</v>
      </c>
      <c r="J150" s="23">
        <f>'[5]syntetyka zewnętrzna'!J31</f>
        <v>0</v>
      </c>
      <c r="K150" s="12">
        <f>'[5]syntetyka zewnętrzna'!K31</f>
        <v>0</v>
      </c>
      <c r="L150" s="12">
        <f>'[5]syntetyka zewnętrzna'!L31</f>
        <v>0</v>
      </c>
      <c r="M150" s="12">
        <f>'[5]syntetyka zewnętrzna'!M31</f>
        <v>0</v>
      </c>
      <c r="N150" s="12">
        <f>'[5]syntetyka zewnętrzna'!N31</f>
        <v>0</v>
      </c>
      <c r="O150" s="12">
        <f>'[5]syntetyka zewnętrzna'!O31</f>
        <v>0</v>
      </c>
      <c r="P150" s="12" t="str">
        <f>'[5]syntetyka zewnętrzna'!P31</f>
        <v>nowe bad.</v>
      </c>
      <c r="Q150" s="12">
        <f>'[5]syntetyka zewnętrzna'!Q31</f>
        <v>0</v>
      </c>
      <c r="R150" s="12">
        <f>'[5]syntetyka zewnętrzna'!R31</f>
        <v>0</v>
      </c>
      <c r="S150" s="12" t="e">
        <f>'[5]syntetyka zewnętrzna'!S31</f>
        <v>#DIV/0!</v>
      </c>
      <c r="T150" s="12" t="e">
        <f>'[5]syntetyka zewnętrzna'!T31</f>
        <v>#DIV/0!</v>
      </c>
      <c r="U150" s="15" t="e">
        <f>'[5]syntetyka zewnętrzna'!U31</f>
        <v>#DIV/0!</v>
      </c>
      <c r="V150" s="33"/>
      <c r="W150" s="33"/>
      <c r="X150" s="37"/>
      <c r="Y150" s="38" t="s">
        <v>309</v>
      </c>
      <c r="Z150" s="39" t="s">
        <v>125</v>
      </c>
      <c r="AA150" s="40" t="e">
        <v>#DIV/0!</v>
      </c>
      <c r="AC150" s="45" t="str">
        <f>IFERROR(IF(VLOOKUP(Y150,'[4]CENNIK 2014.'!$C$5:$E$1163,2,FALSE)=Z150,AA150-VLOOKUP(Y150,'[4]CENNIK 2014.'!$C$5:$E$1163,3,FALSE),"INNA NAZWA BADANIA"),"")</f>
        <v/>
      </c>
    </row>
    <row r="151" spans="3:29" ht="45" customHeight="1" outlineLevel="1">
      <c r="C151" s="7">
        <f>'[5]syntetyka zewnętrzna'!C32</f>
        <v>27</v>
      </c>
      <c r="D151" s="7">
        <f>'[5]syntetyka zewnętrzna'!D32</f>
        <v>0</v>
      </c>
      <c r="E151" s="31" t="s">
        <v>50</v>
      </c>
      <c r="F151" s="7" t="str">
        <f>'[5]syntetyka zewnętrzna'!F32</f>
        <v>302-027</v>
      </c>
      <c r="G151" s="23">
        <f>'[5]syntetyka zewnętrzna'!G32</f>
        <v>0</v>
      </c>
      <c r="H151" s="23">
        <f>'[5]syntetyka zewnętrzna'!H32</f>
        <v>0</v>
      </c>
      <c r="I151" s="23">
        <f>'[5]syntetyka zewnętrzna'!I32</f>
        <v>0</v>
      </c>
      <c r="J151" s="23">
        <f>'[5]syntetyka zewnętrzna'!J32</f>
        <v>0</v>
      </c>
      <c r="K151" s="12">
        <f>'[5]syntetyka zewnętrzna'!K32</f>
        <v>0</v>
      </c>
      <c r="L151" s="12">
        <f>'[5]syntetyka zewnętrzna'!L32</f>
        <v>0</v>
      </c>
      <c r="M151" s="12">
        <f>'[5]syntetyka zewnętrzna'!M32</f>
        <v>0</v>
      </c>
      <c r="N151" s="12">
        <f>'[5]syntetyka zewnętrzna'!N32</f>
        <v>0</v>
      </c>
      <c r="O151" s="12">
        <f>'[5]syntetyka zewnętrzna'!O32</f>
        <v>0</v>
      </c>
      <c r="P151" s="12" t="str">
        <f>'[5]syntetyka zewnętrzna'!P32</f>
        <v>nowe bad.</v>
      </c>
      <c r="Q151" s="12">
        <f>'[5]syntetyka zewnętrzna'!Q32</f>
        <v>0</v>
      </c>
      <c r="R151" s="12">
        <f>'[5]syntetyka zewnętrzna'!R32</f>
        <v>0</v>
      </c>
      <c r="S151" s="12" t="e">
        <f>'[5]syntetyka zewnętrzna'!S32</f>
        <v>#DIV/0!</v>
      </c>
      <c r="T151" s="12" t="e">
        <f>'[5]syntetyka zewnętrzna'!T32</f>
        <v>#DIV/0!</v>
      </c>
      <c r="U151" s="15" t="e">
        <f>'[5]syntetyka zewnętrzna'!U32</f>
        <v>#DIV/0!</v>
      </c>
      <c r="V151" s="33"/>
      <c r="W151" s="33"/>
      <c r="X151" s="37"/>
      <c r="Y151" s="38" t="s">
        <v>310</v>
      </c>
      <c r="Z151" s="39" t="s">
        <v>125</v>
      </c>
      <c r="AA151" s="40" t="e">
        <v>#DIV/0!</v>
      </c>
      <c r="AC151" s="45" t="str">
        <f>IFERROR(IF(VLOOKUP(Y151,'[4]CENNIK 2014.'!$C$5:$E$1163,2,FALSE)=Z151,AA151-VLOOKUP(Y151,'[4]CENNIK 2014.'!$C$5:$E$1163,3,FALSE),"INNA NAZWA BADANIA"),"")</f>
        <v/>
      </c>
    </row>
    <row r="152" spans="3:29" ht="45" customHeight="1" outlineLevel="1">
      <c r="C152" s="7">
        <f>'[5]syntetyka zewnętrzna'!C33</f>
        <v>28</v>
      </c>
      <c r="D152" s="7">
        <f>'[5]syntetyka zewnętrzna'!D33</f>
        <v>0</v>
      </c>
      <c r="E152" s="31" t="s">
        <v>50</v>
      </c>
      <c r="F152" s="7" t="str">
        <f>'[5]syntetyka zewnętrzna'!F33</f>
        <v>302-028</v>
      </c>
      <c r="G152" s="23">
        <f>'[5]syntetyka zewnętrzna'!G33</f>
        <v>0</v>
      </c>
      <c r="H152" s="23">
        <f>'[5]syntetyka zewnętrzna'!H33</f>
        <v>0</v>
      </c>
      <c r="I152" s="23">
        <f>'[5]syntetyka zewnętrzna'!I33</f>
        <v>0</v>
      </c>
      <c r="J152" s="23">
        <f>'[5]syntetyka zewnętrzna'!J33</f>
        <v>0</v>
      </c>
      <c r="K152" s="12">
        <f>'[5]syntetyka zewnętrzna'!K33</f>
        <v>0</v>
      </c>
      <c r="L152" s="12">
        <f>'[5]syntetyka zewnętrzna'!L33</f>
        <v>0</v>
      </c>
      <c r="M152" s="12">
        <f>'[5]syntetyka zewnętrzna'!M33</f>
        <v>0</v>
      </c>
      <c r="N152" s="12">
        <f>'[5]syntetyka zewnętrzna'!N33</f>
        <v>0</v>
      </c>
      <c r="O152" s="12">
        <f>'[5]syntetyka zewnętrzna'!O33</f>
        <v>0</v>
      </c>
      <c r="P152" s="12" t="str">
        <f>'[5]syntetyka zewnętrzna'!P33</f>
        <v>nowe bad.</v>
      </c>
      <c r="Q152" s="12">
        <f>'[5]syntetyka zewnętrzna'!Q33</f>
        <v>0</v>
      </c>
      <c r="R152" s="12">
        <f>'[5]syntetyka zewnętrzna'!R33</f>
        <v>0</v>
      </c>
      <c r="S152" s="12" t="e">
        <f>'[5]syntetyka zewnętrzna'!S33</f>
        <v>#DIV/0!</v>
      </c>
      <c r="T152" s="12" t="e">
        <f>'[5]syntetyka zewnętrzna'!T33</f>
        <v>#DIV/0!</v>
      </c>
      <c r="U152" s="15" t="e">
        <f>'[5]syntetyka zewnętrzna'!U33</f>
        <v>#DIV/0!</v>
      </c>
      <c r="V152" s="33"/>
      <c r="W152" s="33"/>
      <c r="X152" s="37"/>
      <c r="Y152" s="38" t="s">
        <v>311</v>
      </c>
      <c r="Z152" s="39" t="s">
        <v>125</v>
      </c>
      <c r="AA152" s="40" t="e">
        <v>#DIV/0!</v>
      </c>
      <c r="AC152" s="45" t="str">
        <f>IFERROR(IF(VLOOKUP(Y152,'[4]CENNIK 2014.'!$C$5:$E$1163,2,FALSE)=Z152,AA152-VLOOKUP(Y152,'[4]CENNIK 2014.'!$C$5:$E$1163,3,FALSE),"INNA NAZWA BADANIA"),"")</f>
        <v/>
      </c>
    </row>
    <row r="153" spans="3:29" ht="45" customHeight="1" outlineLevel="1">
      <c r="C153" s="7">
        <f>'[5]syntetyka zewnętrzna'!C34</f>
        <v>29</v>
      </c>
      <c r="D153" s="7">
        <f>'[5]syntetyka zewnętrzna'!D34</f>
        <v>0</v>
      </c>
      <c r="E153" s="31" t="s">
        <v>50</v>
      </c>
      <c r="F153" s="7" t="str">
        <f>'[5]syntetyka zewnętrzna'!F34</f>
        <v>302-029</v>
      </c>
      <c r="G153" s="23">
        <f>'[5]syntetyka zewnętrzna'!G34</f>
        <v>0</v>
      </c>
      <c r="H153" s="23">
        <f>'[5]syntetyka zewnętrzna'!H34</f>
        <v>0</v>
      </c>
      <c r="I153" s="23">
        <f>'[5]syntetyka zewnętrzna'!I34</f>
        <v>0</v>
      </c>
      <c r="J153" s="23">
        <f>'[5]syntetyka zewnętrzna'!J34</f>
        <v>0</v>
      </c>
      <c r="K153" s="12">
        <f>'[5]syntetyka zewnętrzna'!K34</f>
        <v>0</v>
      </c>
      <c r="L153" s="12">
        <f>'[5]syntetyka zewnętrzna'!L34</f>
        <v>0</v>
      </c>
      <c r="M153" s="12">
        <f>'[5]syntetyka zewnętrzna'!M34</f>
        <v>0</v>
      </c>
      <c r="N153" s="12">
        <f>'[5]syntetyka zewnętrzna'!N34</f>
        <v>0</v>
      </c>
      <c r="O153" s="12">
        <f>'[5]syntetyka zewnętrzna'!O34</f>
        <v>0</v>
      </c>
      <c r="P153" s="12" t="str">
        <f>'[5]syntetyka zewnętrzna'!P34</f>
        <v>nowe bad.</v>
      </c>
      <c r="Q153" s="12">
        <f>'[5]syntetyka zewnętrzna'!Q34</f>
        <v>0</v>
      </c>
      <c r="R153" s="12">
        <f>'[5]syntetyka zewnętrzna'!R34</f>
        <v>0</v>
      </c>
      <c r="S153" s="12" t="e">
        <f>'[5]syntetyka zewnętrzna'!S34</f>
        <v>#DIV/0!</v>
      </c>
      <c r="T153" s="12" t="e">
        <f>'[5]syntetyka zewnętrzna'!T34</f>
        <v>#DIV/0!</v>
      </c>
      <c r="U153" s="15" t="e">
        <f>'[5]syntetyka zewnętrzna'!U34</f>
        <v>#DIV/0!</v>
      </c>
      <c r="V153" s="33"/>
      <c r="W153" s="33"/>
      <c r="X153" s="37"/>
      <c r="Y153" s="38" t="s">
        <v>312</v>
      </c>
      <c r="Z153" s="39" t="s">
        <v>125</v>
      </c>
      <c r="AA153" s="40" t="e">
        <v>#DIV/0!</v>
      </c>
      <c r="AC153" s="45" t="str">
        <f>IFERROR(IF(VLOOKUP(Y153,'[4]CENNIK 2014.'!$C$5:$E$1163,2,FALSE)=Z153,AA153-VLOOKUP(Y153,'[4]CENNIK 2014.'!$C$5:$E$1163,3,FALSE),"INNA NAZWA BADANIA"),"")</f>
        <v/>
      </c>
    </row>
    <row r="154" spans="3:29" ht="45" customHeight="1" outlineLevel="1">
      <c r="C154" s="7">
        <f>'[5]syntetyka zewnętrzna'!C35</f>
        <v>30</v>
      </c>
      <c r="D154" s="7">
        <f>'[5]syntetyka zewnętrzna'!D35</f>
        <v>0</v>
      </c>
      <c r="E154" s="31" t="s">
        <v>50</v>
      </c>
      <c r="F154" s="7" t="str">
        <f>'[5]syntetyka zewnętrzna'!F35</f>
        <v>302-030</v>
      </c>
      <c r="G154" s="23">
        <f>'[5]syntetyka zewnętrzna'!G35</f>
        <v>0</v>
      </c>
      <c r="H154" s="23">
        <f>'[5]syntetyka zewnętrzna'!H35</f>
        <v>0</v>
      </c>
      <c r="I154" s="23">
        <f>'[5]syntetyka zewnętrzna'!I35</f>
        <v>0</v>
      </c>
      <c r="J154" s="23">
        <f>'[5]syntetyka zewnętrzna'!J35</f>
        <v>0</v>
      </c>
      <c r="K154" s="12">
        <f>'[5]syntetyka zewnętrzna'!K35</f>
        <v>0</v>
      </c>
      <c r="L154" s="12">
        <f>'[5]syntetyka zewnętrzna'!L35</f>
        <v>0</v>
      </c>
      <c r="M154" s="12">
        <f>'[5]syntetyka zewnętrzna'!M35</f>
        <v>0</v>
      </c>
      <c r="N154" s="12">
        <f>'[5]syntetyka zewnętrzna'!N35</f>
        <v>0</v>
      </c>
      <c r="O154" s="12">
        <f>'[5]syntetyka zewnętrzna'!O35</f>
        <v>0</v>
      </c>
      <c r="P154" s="12" t="str">
        <f>'[5]syntetyka zewnętrzna'!P35</f>
        <v>nowe bad.</v>
      </c>
      <c r="Q154" s="12">
        <f>'[5]syntetyka zewnętrzna'!Q35</f>
        <v>0</v>
      </c>
      <c r="R154" s="12">
        <f>'[5]syntetyka zewnętrzna'!R35</f>
        <v>0</v>
      </c>
      <c r="S154" s="12" t="e">
        <f>'[5]syntetyka zewnętrzna'!S35</f>
        <v>#DIV/0!</v>
      </c>
      <c r="T154" s="12" t="e">
        <f>'[5]syntetyka zewnętrzna'!T35</f>
        <v>#DIV/0!</v>
      </c>
      <c r="U154" s="15" t="e">
        <f>'[5]syntetyka zewnętrzna'!U35</f>
        <v>#DIV/0!</v>
      </c>
      <c r="V154" s="33"/>
      <c r="W154" s="33"/>
      <c r="X154" s="37"/>
      <c r="Y154" s="38" t="s">
        <v>313</v>
      </c>
      <c r="Z154" s="39" t="s">
        <v>125</v>
      </c>
      <c r="AA154" s="40" t="e">
        <v>#DIV/0!</v>
      </c>
      <c r="AC154" s="45" t="str">
        <f>IFERROR(IF(VLOOKUP(Y154,'[4]CENNIK 2014.'!$C$5:$E$1163,2,FALSE)=Z154,AA154-VLOOKUP(Y154,'[4]CENNIK 2014.'!$C$5:$E$1163,3,FALSE),"INNA NAZWA BADANIA"),"")</f>
        <v/>
      </c>
    </row>
    <row r="155" spans="3:29" ht="45" customHeight="1" outlineLevel="1">
      <c r="C155" s="7">
        <f>'[5]syntetyka zewnętrzna'!C36</f>
        <v>31</v>
      </c>
      <c r="D155" s="7">
        <f>'[5]syntetyka zewnętrzna'!D36</f>
        <v>0</v>
      </c>
      <c r="E155" s="31" t="s">
        <v>50</v>
      </c>
      <c r="F155" s="7" t="str">
        <f>'[5]syntetyka zewnętrzna'!F36</f>
        <v>302-031</v>
      </c>
      <c r="G155" s="23">
        <f>'[5]syntetyka zewnętrzna'!G36</f>
        <v>0</v>
      </c>
      <c r="H155" s="23">
        <f>'[5]syntetyka zewnętrzna'!H36</f>
        <v>0</v>
      </c>
      <c r="I155" s="23">
        <f>'[5]syntetyka zewnętrzna'!I36</f>
        <v>0</v>
      </c>
      <c r="J155" s="23">
        <f>'[5]syntetyka zewnętrzna'!J36</f>
        <v>0</v>
      </c>
      <c r="K155" s="12">
        <f>'[5]syntetyka zewnętrzna'!K36</f>
        <v>0</v>
      </c>
      <c r="L155" s="12">
        <f>'[5]syntetyka zewnętrzna'!L36</f>
        <v>0</v>
      </c>
      <c r="M155" s="12">
        <f>'[5]syntetyka zewnętrzna'!M36</f>
        <v>0</v>
      </c>
      <c r="N155" s="12">
        <f>'[5]syntetyka zewnętrzna'!N36</f>
        <v>0</v>
      </c>
      <c r="O155" s="12">
        <f>'[5]syntetyka zewnętrzna'!O36</f>
        <v>0</v>
      </c>
      <c r="P155" s="12" t="str">
        <f>'[5]syntetyka zewnętrzna'!P36</f>
        <v>nowe bad.</v>
      </c>
      <c r="Q155" s="12">
        <f>'[5]syntetyka zewnętrzna'!Q36</f>
        <v>0</v>
      </c>
      <c r="R155" s="12">
        <f>'[5]syntetyka zewnętrzna'!R36</f>
        <v>0</v>
      </c>
      <c r="S155" s="12" t="e">
        <f>'[5]syntetyka zewnętrzna'!S36</f>
        <v>#DIV/0!</v>
      </c>
      <c r="T155" s="12" t="e">
        <f>'[5]syntetyka zewnętrzna'!T36</f>
        <v>#DIV/0!</v>
      </c>
      <c r="U155" s="15" t="e">
        <f>'[5]syntetyka zewnętrzna'!U36</f>
        <v>#DIV/0!</v>
      </c>
      <c r="V155" s="33"/>
      <c r="W155" s="33"/>
      <c r="X155" s="37"/>
      <c r="Y155" s="38" t="s">
        <v>314</v>
      </c>
      <c r="Z155" s="39" t="s">
        <v>125</v>
      </c>
      <c r="AA155" s="40" t="e">
        <v>#DIV/0!</v>
      </c>
      <c r="AC155" s="45" t="str">
        <f>IFERROR(IF(VLOOKUP(Y155,'[4]CENNIK 2014.'!$C$5:$E$1163,2,FALSE)=Z155,AA155-VLOOKUP(Y155,'[4]CENNIK 2014.'!$C$5:$E$1163,3,FALSE),"INNA NAZWA BADANIA"),"")</f>
        <v/>
      </c>
    </row>
    <row r="156" spans="3:29" ht="45" customHeight="1" outlineLevel="1">
      <c r="C156" s="7">
        <f>'[5]syntetyka zewnętrzna'!C37</f>
        <v>32</v>
      </c>
      <c r="D156" s="7">
        <f>'[5]syntetyka zewnętrzna'!D37</f>
        <v>0</v>
      </c>
      <c r="E156" s="31" t="s">
        <v>50</v>
      </c>
      <c r="F156" s="7" t="str">
        <f>'[5]syntetyka zewnętrzna'!F37</f>
        <v>302-032</v>
      </c>
      <c r="G156" s="23">
        <f>'[5]syntetyka zewnętrzna'!G37</f>
        <v>0</v>
      </c>
      <c r="H156" s="23">
        <f>'[5]syntetyka zewnętrzna'!H37</f>
        <v>0</v>
      </c>
      <c r="I156" s="23">
        <f>'[5]syntetyka zewnętrzna'!I37</f>
        <v>0</v>
      </c>
      <c r="J156" s="23">
        <f>'[5]syntetyka zewnętrzna'!J37</f>
        <v>0</v>
      </c>
      <c r="K156" s="12">
        <f>'[5]syntetyka zewnętrzna'!K37</f>
        <v>0</v>
      </c>
      <c r="L156" s="12">
        <f>'[5]syntetyka zewnętrzna'!L37</f>
        <v>0</v>
      </c>
      <c r="M156" s="12">
        <f>'[5]syntetyka zewnętrzna'!M37</f>
        <v>0</v>
      </c>
      <c r="N156" s="12">
        <f>'[5]syntetyka zewnętrzna'!N37</f>
        <v>0</v>
      </c>
      <c r="O156" s="12">
        <f>'[5]syntetyka zewnętrzna'!O37</f>
        <v>0</v>
      </c>
      <c r="P156" s="12" t="str">
        <f>'[5]syntetyka zewnętrzna'!P37</f>
        <v>nowe bad.</v>
      </c>
      <c r="Q156" s="12">
        <f>'[5]syntetyka zewnętrzna'!Q37</f>
        <v>0</v>
      </c>
      <c r="R156" s="12">
        <f>'[5]syntetyka zewnętrzna'!R37</f>
        <v>0</v>
      </c>
      <c r="S156" s="12" t="e">
        <f>'[5]syntetyka zewnętrzna'!S37</f>
        <v>#DIV/0!</v>
      </c>
      <c r="T156" s="12" t="e">
        <f>'[5]syntetyka zewnętrzna'!T37</f>
        <v>#DIV/0!</v>
      </c>
      <c r="U156" s="15" t="e">
        <f>'[5]syntetyka zewnętrzna'!U37</f>
        <v>#DIV/0!</v>
      </c>
      <c r="V156" s="33"/>
      <c r="W156" s="33"/>
      <c r="X156" s="37"/>
      <c r="Y156" s="38" t="s">
        <v>315</v>
      </c>
      <c r="Z156" s="39" t="s">
        <v>125</v>
      </c>
      <c r="AA156" s="40" t="e">
        <v>#DIV/0!</v>
      </c>
      <c r="AC156" s="45" t="str">
        <f>IFERROR(IF(VLOOKUP(Y156,'[4]CENNIK 2014.'!$C$5:$E$1163,2,FALSE)=Z156,AA156-VLOOKUP(Y156,'[4]CENNIK 2014.'!$C$5:$E$1163,3,FALSE),"INNA NAZWA BADANIA"),"")</f>
        <v/>
      </c>
    </row>
    <row r="157" spans="3:29" ht="45" customHeight="1" outlineLevel="1">
      <c r="C157" s="7">
        <f>'[5]syntetyka zewnętrzna'!C38</f>
        <v>33</v>
      </c>
      <c r="D157" s="7">
        <f>'[5]syntetyka zewnętrzna'!D38</f>
        <v>0</v>
      </c>
      <c r="E157" s="31" t="s">
        <v>50</v>
      </c>
      <c r="F157" s="7" t="str">
        <f>'[5]syntetyka zewnętrzna'!F38</f>
        <v>302-033</v>
      </c>
      <c r="G157" s="23">
        <f>'[5]syntetyka zewnętrzna'!G38</f>
        <v>0</v>
      </c>
      <c r="H157" s="23">
        <f>'[5]syntetyka zewnętrzna'!H38</f>
        <v>0</v>
      </c>
      <c r="I157" s="23">
        <f>'[5]syntetyka zewnętrzna'!I38</f>
        <v>0</v>
      </c>
      <c r="J157" s="23">
        <f>'[5]syntetyka zewnętrzna'!J38</f>
        <v>0</v>
      </c>
      <c r="K157" s="12">
        <f>'[5]syntetyka zewnętrzna'!K38</f>
        <v>0</v>
      </c>
      <c r="L157" s="12">
        <f>'[5]syntetyka zewnętrzna'!L38</f>
        <v>0</v>
      </c>
      <c r="M157" s="12">
        <f>'[5]syntetyka zewnętrzna'!M38</f>
        <v>0</v>
      </c>
      <c r="N157" s="12">
        <f>'[5]syntetyka zewnętrzna'!N38</f>
        <v>0</v>
      </c>
      <c r="O157" s="12">
        <f>'[5]syntetyka zewnętrzna'!O38</f>
        <v>0</v>
      </c>
      <c r="P157" s="12" t="str">
        <f>'[5]syntetyka zewnętrzna'!P38</f>
        <v>nowe bad.</v>
      </c>
      <c r="Q157" s="12">
        <f>'[5]syntetyka zewnętrzna'!Q38</f>
        <v>0</v>
      </c>
      <c r="R157" s="12">
        <f>'[5]syntetyka zewnętrzna'!R38</f>
        <v>0</v>
      </c>
      <c r="S157" s="12" t="e">
        <f>'[5]syntetyka zewnętrzna'!S38</f>
        <v>#DIV/0!</v>
      </c>
      <c r="T157" s="12" t="e">
        <f>'[5]syntetyka zewnętrzna'!T38</f>
        <v>#DIV/0!</v>
      </c>
      <c r="U157" s="15" t="e">
        <f>'[5]syntetyka zewnętrzna'!U38</f>
        <v>#DIV/0!</v>
      </c>
      <c r="V157" s="33"/>
      <c r="W157" s="33"/>
      <c r="X157" s="37"/>
      <c r="Y157" s="38" t="s">
        <v>316</v>
      </c>
      <c r="Z157" s="39" t="s">
        <v>125</v>
      </c>
      <c r="AA157" s="40" t="e">
        <v>#DIV/0!</v>
      </c>
      <c r="AC157" s="45" t="str">
        <f>IFERROR(IF(VLOOKUP(Y157,'[4]CENNIK 2014.'!$C$5:$E$1163,2,FALSE)=Z157,AA157-VLOOKUP(Y157,'[4]CENNIK 2014.'!$C$5:$E$1163,3,FALSE),"INNA NAZWA BADANIA"),"")</f>
        <v/>
      </c>
    </row>
    <row r="158" spans="3:29" ht="45" customHeight="1">
      <c r="C158" s="7">
        <f>'[5]syntetyka zewnętrzna'!C39</f>
        <v>34</v>
      </c>
      <c r="D158" s="7">
        <f>'[5]syntetyka zewnętrzna'!D39</f>
        <v>0</v>
      </c>
      <c r="E158" s="19" t="str">
        <f>'[5]syntetyka zewnętrzna'!E39</f>
        <v>Oznaczenie Inhibina</v>
      </c>
      <c r="F158" s="7" t="str">
        <f>'[5]syntetyka zewnętrzna'!F39</f>
        <v>302-034</v>
      </c>
      <c r="G158" s="23">
        <f>'[5]syntetyka zewnętrzna'!G39</f>
        <v>37.799999999999997</v>
      </c>
      <c r="H158" s="23">
        <f>'[5]syntetyka zewnętrzna'!H39</f>
        <v>0.17799999999999999</v>
      </c>
      <c r="I158" s="23">
        <f>'[5]syntetyka zewnętrzna'!I39</f>
        <v>0</v>
      </c>
      <c r="J158" s="23">
        <f>'[5]syntetyka zewnętrzna'!J39</f>
        <v>16.723923979692756</v>
      </c>
      <c r="K158" s="12">
        <f>'[5]syntetyka zewnętrzna'!K39</f>
        <v>54.701923979692751</v>
      </c>
      <c r="L158" s="12">
        <f>'[5]syntetyka zewnętrzna'!L39</f>
        <v>0</v>
      </c>
      <c r="M158" s="12">
        <f>'[5]syntetyka zewnętrzna'!M39</f>
        <v>14.400006682233586</v>
      </c>
      <c r="N158" s="12">
        <f>'[5]syntetyka zewnętrzna'!N39</f>
        <v>69.101930661926332</v>
      </c>
      <c r="O158" s="12">
        <f>'[5]syntetyka zewnętrzna'!O39</f>
        <v>112.02497931581755</v>
      </c>
      <c r="P158" s="12">
        <f>'[5]syntetyka zewnętrzna'!P39</f>
        <v>-0.38315605069547759</v>
      </c>
      <c r="Q158" s="12">
        <f>'[5]syntetyka zewnętrzna'!Q39</f>
        <v>0</v>
      </c>
      <c r="R158" s="12">
        <f>'[5]syntetyka zewnętrzna'!R39</f>
        <v>69.101930661926332</v>
      </c>
      <c r="S158" s="12">
        <f>'[5]syntetyka zewnętrzna'!S39</f>
        <v>0.59185132667512597</v>
      </c>
      <c r="T158" s="12">
        <f>'[5]syntetyka zewnętrzna'!T39</f>
        <v>40.898069338073668</v>
      </c>
      <c r="U158" s="15">
        <f>'[5]syntetyka zewnętrzna'!U39</f>
        <v>110</v>
      </c>
      <c r="V158" s="33"/>
      <c r="W158" s="33"/>
      <c r="X158" s="37" t="s">
        <v>1952</v>
      </c>
      <c r="Y158" s="38" t="s">
        <v>317</v>
      </c>
      <c r="Z158" s="39" t="s">
        <v>318</v>
      </c>
      <c r="AA158" s="40">
        <v>110</v>
      </c>
      <c r="AC158" s="45">
        <f>IFERROR(IF(VLOOKUP(Y158,'[4]CENNIK 2014.'!$C$5:$E$1163,2,FALSE)=Z158,AA158-VLOOKUP(Y158,'[4]CENNIK 2014.'!$C$5:$E$1163,3,FALSE),"INNA NAZWA BADANIA"),"")</f>
        <v>-25</v>
      </c>
    </row>
    <row r="159" spans="3:29" ht="45" customHeight="1" outlineLevel="1">
      <c r="C159" s="7">
        <f>'[5]syntetyka zewnętrzna'!C40</f>
        <v>35</v>
      </c>
      <c r="D159" s="7" t="str">
        <f>'[5]syntetyka zewnętrzna'!D40</f>
        <v>O15</v>
      </c>
      <c r="E159" s="31" t="s">
        <v>50</v>
      </c>
      <c r="F159" s="7" t="str">
        <f>'[5]syntetyka zewnętrzna'!F40</f>
        <v>302-035</v>
      </c>
      <c r="G159" s="23">
        <f>'[5]syntetyka zewnętrzna'!G40</f>
        <v>28.771376</v>
      </c>
      <c r="H159" s="23">
        <f>'[5]syntetyka zewnętrzna'!H40</f>
        <v>9.2420000000000002E-2</v>
      </c>
      <c r="I159" s="23">
        <f>'[5]syntetyka zewnętrzna'!I40</f>
        <v>0</v>
      </c>
      <c r="J159" s="23">
        <f>'[5]syntetyka zewnętrzna'!J40</f>
        <v>1.3750820284169578</v>
      </c>
      <c r="K159" s="12">
        <f>'[5]syntetyka zewnętrzna'!K40</f>
        <v>30.238878028416959</v>
      </c>
      <c r="L159" s="12">
        <f>'[5]syntetyka zewnętrzna'!L40</f>
        <v>0</v>
      </c>
      <c r="M159" s="12">
        <f>'[5]syntetyka zewnętrzna'!M40</f>
        <v>1.1840038511217441</v>
      </c>
      <c r="N159" s="12">
        <f>'[5]syntetyka zewnętrzna'!N40</f>
        <v>31.422881879538703</v>
      </c>
      <c r="O159" s="12">
        <f>'[5]syntetyka zewnętrzna'!O40</f>
        <v>31.71506011120373</v>
      </c>
      <c r="P159" s="12">
        <f>'[5]syntetyka zewnętrzna'!P40</f>
        <v>-9.2126021719823592E-3</v>
      </c>
      <c r="Q159" s="12">
        <f>'[5]syntetyka zewnętrzna'!Q40</f>
        <v>0</v>
      </c>
      <c r="R159" s="12">
        <f>'[5]syntetyka zewnętrzna'!R40</f>
        <v>31.422881879538703</v>
      </c>
      <c r="S159" s="12">
        <f>'[5]syntetyka zewnętrzna'!S40</f>
        <v>0.59119714708783466</v>
      </c>
      <c r="T159" s="12">
        <f>'[5]syntetyka zewnętrzna'!T40</f>
        <v>18.577118120461297</v>
      </c>
      <c r="U159" s="15">
        <f>'[5]syntetyka zewnętrzna'!U40</f>
        <v>50</v>
      </c>
      <c r="V159" s="33"/>
      <c r="W159" s="33"/>
      <c r="X159" s="37"/>
      <c r="Y159" s="38" t="s">
        <v>319</v>
      </c>
      <c r="Z159" s="39" t="s">
        <v>125</v>
      </c>
      <c r="AA159" s="40">
        <v>50</v>
      </c>
      <c r="AC159" s="45" t="str">
        <f>IFERROR(IF(VLOOKUP(Y159,'[4]CENNIK 2014.'!$C$5:$E$1163,2,FALSE)=Z159,AA159-VLOOKUP(Y159,'[4]CENNIK 2014.'!$C$5:$E$1163,3,FALSE),"INNA NAZWA BADANIA"),"")</f>
        <v>INNA NAZWA BADANIA</v>
      </c>
    </row>
    <row r="160" spans="3:29" ht="45" customHeight="1">
      <c r="C160" s="7">
        <f>'[5]syntetyka zewnętrzna'!C41</f>
        <v>36</v>
      </c>
      <c r="D160" s="7" t="str">
        <f>'[5]syntetyka zewnętrzna'!D41</f>
        <v>O89</v>
      </c>
      <c r="E160" s="19" t="str">
        <f>'[5]syntetyka zewnętrzna'!E41</f>
        <v>Oznaczanie Witamina D total</v>
      </c>
      <c r="F160" s="7" t="str">
        <f>'[5]syntetyka zewnętrzna'!F41</f>
        <v>302-036</v>
      </c>
      <c r="G160" s="23">
        <f>'[5]syntetyka zewnętrzna'!G41</f>
        <v>12.181320000000001</v>
      </c>
      <c r="H160" s="23">
        <f>'[5]syntetyka zewnętrzna'!H41</f>
        <v>9.2420000000000002E-2</v>
      </c>
      <c r="I160" s="23">
        <f>'[5]syntetyka zewnętrzna'!I41</f>
        <v>0</v>
      </c>
      <c r="J160" s="23">
        <f>'[5]syntetyka zewnętrzna'!J41</f>
        <v>1.9617652881255356</v>
      </c>
      <c r="K160" s="12">
        <f>'[5]syntetyka zewnętrzna'!K41</f>
        <v>14.235505288125538</v>
      </c>
      <c r="L160" s="12">
        <f>'[5]syntetyka zewnętrzna'!L41</f>
        <v>0</v>
      </c>
      <c r="M160" s="12">
        <f>'[5]syntetyka zewnętrzna'!M41</f>
        <v>1.689162979470838</v>
      </c>
      <c r="N160" s="12">
        <f>'[5]syntetyka zewnętrzna'!N41</f>
        <v>15.924668267596376</v>
      </c>
      <c r="O160" s="12">
        <f>'[5]syntetyka zewnętrzna'!O41</f>
        <v>16.307876750074676</v>
      </c>
      <c r="P160" s="12">
        <f>'[5]syntetyka zewnętrzna'!P41</f>
        <v>-2.3498367589548153E-2</v>
      </c>
      <c r="Q160" s="12">
        <f>'[5]syntetyka zewnętrzna'!Q41</f>
        <v>0</v>
      </c>
      <c r="R160" s="12">
        <f>'[5]syntetyka zewnętrzna'!R41</f>
        <v>15.924668267596376</v>
      </c>
      <c r="S160" s="12">
        <f>'[5]syntetyka zewnętrzna'!S41</f>
        <v>2.1397828299971775</v>
      </c>
      <c r="T160" s="12">
        <f>'[5]syntetyka zewnętrzna'!T41</f>
        <v>34.075331732403626</v>
      </c>
      <c r="U160" s="15">
        <f>'[5]syntetyka zewnętrzna'!U41</f>
        <v>50</v>
      </c>
      <c r="V160" s="33"/>
      <c r="W160" s="33"/>
      <c r="X160" s="37" t="s">
        <v>1953</v>
      </c>
      <c r="Y160" s="38" t="s">
        <v>320</v>
      </c>
      <c r="Z160" s="39" t="s">
        <v>321</v>
      </c>
      <c r="AA160" s="40">
        <v>50</v>
      </c>
      <c r="AC160" s="45">
        <f>IFERROR(IF(VLOOKUP(Y160,'[4]CENNIK 2014.'!$C$5:$E$1163,2,FALSE)=Z160,AA160-VLOOKUP(Y160,'[4]CENNIK 2014.'!$C$5:$E$1163,3,FALSE),"INNA NAZWA BADANIA"),"")</f>
        <v>0</v>
      </c>
    </row>
    <row r="161" spans="3:29" ht="45" customHeight="1">
      <c r="C161" s="7">
        <f>'[5]syntetyka zewnętrzna'!C42</f>
        <v>37</v>
      </c>
      <c r="D161" s="7">
        <f>'[5]syntetyka zewnętrzna'!D42</f>
        <v>0</v>
      </c>
      <c r="E161" s="19" t="str">
        <f>'[5]syntetyka zewnętrzna'!E42</f>
        <v>Oznaczenie chromograniny</v>
      </c>
      <c r="F161" s="7" t="str">
        <f>'[5]syntetyka zewnętrzna'!F42</f>
        <v>302-037</v>
      </c>
      <c r="G161" s="23">
        <f>'[5]syntetyka zewnętrzna'!G42</f>
        <v>49.3</v>
      </c>
      <c r="H161" s="23">
        <f>'[5]syntetyka zewnętrzna'!H42</f>
        <v>0.17799999999999999</v>
      </c>
      <c r="I161" s="23">
        <f>'[5]syntetyka zewnętrzna'!I42</f>
        <v>0</v>
      </c>
      <c r="J161" s="23">
        <f>'[5]syntetyka zewnętrzna'!J42</f>
        <v>16.723923979692756</v>
      </c>
      <c r="K161" s="12">
        <f>'[5]syntetyka zewnętrzna'!K42</f>
        <v>66.201923979692751</v>
      </c>
      <c r="L161" s="12">
        <f>'[5]syntetyka zewnętrzna'!L42</f>
        <v>0</v>
      </c>
      <c r="M161" s="12">
        <f>'[5]syntetyka zewnętrzna'!M42</f>
        <v>14.400006682233586</v>
      </c>
      <c r="N161" s="12">
        <f>'[5]syntetyka zewnętrzna'!N42</f>
        <v>80.601930661926332</v>
      </c>
      <c r="O161" s="12">
        <f>'[5]syntetyka zewnętrzna'!O42</f>
        <v>91.004979315817536</v>
      </c>
      <c r="P161" s="12">
        <f>'[5]syntetyka zewnętrzna'!P42</f>
        <v>-0.1143129610280902</v>
      </c>
      <c r="Q161" s="12">
        <f>'[5]syntetyka zewnętrzna'!Q42</f>
        <v>0</v>
      </c>
      <c r="R161" s="12">
        <f>'[5]syntetyka zewnętrzna'!R42</f>
        <v>80.601930661926332</v>
      </c>
      <c r="S161" s="12">
        <f>'[5]syntetyka zewnętrzna'!S42</f>
        <v>0.48879808479183245</v>
      </c>
      <c r="T161" s="12">
        <f>'[5]syntetyka zewnętrzna'!T42</f>
        <v>39.398069338073668</v>
      </c>
      <c r="U161" s="15">
        <f>'[5]syntetyka zewnętrzna'!U42</f>
        <v>120</v>
      </c>
      <c r="V161" s="33"/>
      <c r="W161" s="33"/>
      <c r="X161" s="37" t="s">
        <v>1954</v>
      </c>
      <c r="Y161" s="38" t="s">
        <v>322</v>
      </c>
      <c r="Z161" s="39" t="s">
        <v>323</v>
      </c>
      <c r="AA161" s="40">
        <v>120</v>
      </c>
      <c r="AC161" s="45">
        <f>IFERROR(IF(VLOOKUP(Y161,'[4]CENNIK 2014.'!$C$5:$E$1163,2,FALSE)=Z161,AA161-VLOOKUP(Y161,'[4]CENNIK 2014.'!$C$5:$E$1163,3,FALSE),"INNA NAZWA BADANIA"),"")</f>
        <v>0</v>
      </c>
    </row>
    <row r="162" spans="3:29" ht="45" customHeight="1">
      <c r="C162" s="7">
        <f>'[5]syntetyka zewnętrzna'!C43</f>
        <v>38</v>
      </c>
      <c r="D162" s="7">
        <f>'[5]syntetyka zewnętrzna'!D43</f>
        <v>0</v>
      </c>
      <c r="E162" s="19" t="str">
        <f>'[5]syntetyka zewnętrzna'!E43</f>
        <v>Oznaczenie HE4</v>
      </c>
      <c r="F162" s="7" t="str">
        <f>'[5]syntetyka zewnętrzna'!F43</f>
        <v>302-038</v>
      </c>
      <c r="G162" s="23">
        <f>'[5]syntetyka zewnętrzna'!G43</f>
        <v>25.99916</v>
      </c>
      <c r="H162" s="23">
        <f>'[5]syntetyka zewnętrzna'!H43</f>
        <v>9.2422000000000004E-2</v>
      </c>
      <c r="I162" s="23">
        <f>'[5]syntetyka zewnętrzna'!I43</f>
        <v>0</v>
      </c>
      <c r="J162" s="23">
        <f>'[5]syntetyka zewnętrzna'!J43</f>
        <v>1.3750820284169578</v>
      </c>
      <c r="K162" s="12">
        <f>'[5]syntetyka zewnętrzna'!K43</f>
        <v>27.466664028416957</v>
      </c>
      <c r="L162" s="12">
        <f>'[5]syntetyka zewnętrzna'!L43</f>
        <v>0</v>
      </c>
      <c r="M162" s="12">
        <f>'[5]syntetyka zewnętrzna'!M43</f>
        <v>1.1840038511217441</v>
      </c>
      <c r="N162" s="12">
        <f>'[5]syntetyka zewnętrzna'!N43</f>
        <v>28.650667879538702</v>
      </c>
      <c r="O162" s="12">
        <f>'[5]syntetyka zewnętrzna'!O43</f>
        <v>28.942845111203731</v>
      </c>
      <c r="P162" s="12">
        <f>'[5]syntetyka zewnętrzna'!P43</f>
        <v>-1.0094972714065616E-2</v>
      </c>
      <c r="Q162" s="12">
        <f>'[5]syntetyka zewnętrzna'!Q43</f>
        <v>0</v>
      </c>
      <c r="R162" s="12">
        <f>'[5]syntetyka zewnętrzna'!R43</f>
        <v>28.650667879538702</v>
      </c>
      <c r="S162" s="12">
        <f>'[5]syntetyka zewnętrzna'!S43</f>
        <v>0.7451600154741328</v>
      </c>
      <c r="T162" s="12">
        <f>'[5]syntetyka zewnętrzna'!T43</f>
        <v>21.349332120461298</v>
      </c>
      <c r="U162" s="15">
        <f>'[5]syntetyka zewnętrzna'!U43</f>
        <v>50</v>
      </c>
      <c r="V162" s="33"/>
      <c r="W162" s="33"/>
      <c r="X162" s="37" t="s">
        <v>1955</v>
      </c>
      <c r="Y162" s="38" t="s">
        <v>324</v>
      </c>
      <c r="Z162" s="39" t="s">
        <v>325</v>
      </c>
      <c r="AA162" s="40">
        <v>50</v>
      </c>
      <c r="AC162" s="45">
        <f>IFERROR(IF(VLOOKUP(Y162,'[4]CENNIK 2014.'!$C$5:$E$1163,2,FALSE)=Z162,AA162-VLOOKUP(Y162,'[4]CENNIK 2014.'!$C$5:$E$1163,3,FALSE),"INNA NAZWA BADANIA"),"")</f>
        <v>0</v>
      </c>
    </row>
    <row r="163" spans="3:29" ht="45" customHeight="1">
      <c r="C163" s="7">
        <f>'[5]syntetyka zewnętrzna'!C44</f>
        <v>39</v>
      </c>
      <c r="D163" s="7">
        <f>'[5]syntetyka zewnętrzna'!D44</f>
        <v>0</v>
      </c>
      <c r="E163" s="19" t="str">
        <f>'[5]syntetyka zewnętrzna'!E44</f>
        <v>Oznaczenie NSE</v>
      </c>
      <c r="F163" s="7" t="str">
        <f>'[5]syntetyka zewnętrzna'!F44</f>
        <v>302-039</v>
      </c>
      <c r="G163" s="23">
        <f>'[5]syntetyka zewnętrzna'!G44</f>
        <v>13.869036000000001</v>
      </c>
      <c r="H163" s="23">
        <f>'[5]syntetyka zewnętrzna'!H44</f>
        <v>9.2422000000000004E-2</v>
      </c>
      <c r="I163" s="23">
        <f>'[5]syntetyka zewnętrzna'!I44</f>
        <v>0</v>
      </c>
      <c r="J163" s="23">
        <f>'[5]syntetyka zewnętrzna'!J44</f>
        <v>1.3750820284169578</v>
      </c>
      <c r="K163" s="12">
        <f>'[5]syntetyka zewnętrzna'!K44</f>
        <v>15.336540028416959</v>
      </c>
      <c r="L163" s="12">
        <f>'[5]syntetyka zewnętrzna'!L44</f>
        <v>0</v>
      </c>
      <c r="M163" s="12">
        <f>'[5]syntetyka zewnętrzna'!M44</f>
        <v>1.1840038511217441</v>
      </c>
      <c r="N163" s="12">
        <f>'[5]syntetyka zewnętrzna'!N44</f>
        <v>16.520543879538703</v>
      </c>
      <c r="O163" s="12">
        <f>'[5]syntetyka zewnętrzna'!O44</f>
        <v>16.812721111203732</v>
      </c>
      <c r="P163" s="12">
        <f>'[5]syntetyka zewnętrzna'!P44</f>
        <v>-1.7378342847210303E-2</v>
      </c>
      <c r="Q163" s="12">
        <f>'[5]syntetyka zewnętrzna'!Q44</f>
        <v>0</v>
      </c>
      <c r="R163" s="12">
        <f>'[5]syntetyka zewnętrzna'!R44</f>
        <v>16.520543879538703</v>
      </c>
      <c r="S163" s="12">
        <f>'[5]syntetyka zewnętrzna'!S44</f>
        <v>2.0265347415061088</v>
      </c>
      <c r="T163" s="12">
        <f>'[5]syntetyka zewnętrzna'!T44</f>
        <v>33.479456120461293</v>
      </c>
      <c r="U163" s="15">
        <f>'[5]syntetyka zewnętrzna'!U44</f>
        <v>50</v>
      </c>
      <c r="V163" s="33"/>
      <c r="W163" s="33"/>
      <c r="X163" s="37" t="s">
        <v>1956</v>
      </c>
      <c r="Y163" s="38" t="s">
        <v>326</v>
      </c>
      <c r="Z163" s="39" t="s">
        <v>327</v>
      </c>
      <c r="AA163" s="40">
        <v>50</v>
      </c>
      <c r="AC163" s="45">
        <f>IFERROR(IF(VLOOKUP(Y163,'[4]CENNIK 2014.'!$C$5:$E$1163,2,FALSE)=Z163,AA163-VLOOKUP(Y163,'[4]CENNIK 2014.'!$C$5:$E$1163,3,FALSE),"INNA NAZWA BADANIA"),"")</f>
        <v>0</v>
      </c>
    </row>
    <row r="164" spans="3:29" ht="18">
      <c r="Y164" s="8"/>
      <c r="Z164" s="9"/>
      <c r="AA164" s="34"/>
      <c r="AC164" s="45">
        <f>IFERROR(IF(VLOOKUP(Y164,'[4]CENNIK 2014.'!$C$5:$E$1163,2,FALSE)=Z164,AA164-VLOOKUP(Y164,'[4]CENNIK 2014.'!$C$5:$E$1163,3,FALSE),"INNA NAZWA BADANIA"),"")</f>
        <v>0</v>
      </c>
    </row>
    <row r="165" spans="3:29" ht="30">
      <c r="E165" s="18" t="s">
        <v>23</v>
      </c>
      <c r="Y165" s="8"/>
      <c r="Z165" s="41" t="s">
        <v>328</v>
      </c>
      <c r="AA165" s="34"/>
      <c r="AC165" s="45" t="str">
        <f>IFERROR(IF(VLOOKUP(Y165,'[4]CENNIK 2014.'!$C$5:$E$1163,2,FALSE)=Z165,AA165-VLOOKUP(Y165,'[4]CENNIK 2014.'!$C$5:$E$1163,3,FALSE),"INNA NAZWA BADANIA"),"")</f>
        <v>INNA NAZWA BADANIA</v>
      </c>
    </row>
    <row r="166" spans="3:29" ht="23.25">
      <c r="E166" s="18"/>
      <c r="Y166" s="8"/>
      <c r="Z166" s="18"/>
      <c r="AA166" s="34"/>
      <c r="AC166" s="45">
        <f>IFERROR(IF(VLOOKUP(Y166,'[4]CENNIK 2014.'!$C$5:$E$1163,2,FALSE)=Z166,AA166-VLOOKUP(Y166,'[4]CENNIK 2014.'!$C$5:$E$1163,3,FALSE),"INNA NAZWA BADANIA"),"")</f>
        <v>0</v>
      </c>
    </row>
    <row r="167" spans="3:29" ht="76.5">
      <c r="X167" s="35" t="s">
        <v>1936</v>
      </c>
      <c r="Y167" s="36" t="s">
        <v>1937</v>
      </c>
      <c r="Z167" s="36" t="s">
        <v>2</v>
      </c>
      <c r="AA167" s="36" t="s">
        <v>1939</v>
      </c>
      <c r="AC167" s="45" t="str">
        <f>IFERROR(IF(VLOOKUP(Y167,'[4]CENNIK 2014.'!$C$5:$E$1163,2,FALSE)=Z167,AA167-VLOOKUP(Y167,'[4]CENNIK 2014.'!$C$5:$E$1163,3,FALSE),"INNA NAZWA BADANIA"),"")</f>
        <v/>
      </c>
    </row>
    <row r="168" spans="3:29" ht="25.5" outlineLevel="1">
      <c r="C168" s="7">
        <f>'[6]syntetyka zewnętrzna'!C6</f>
        <v>1</v>
      </c>
      <c r="D168" s="7" t="str">
        <f>'[6]syntetyka zewnętrzna'!D6</f>
        <v>91.72</v>
      </c>
      <c r="E168" s="31" t="s">
        <v>50</v>
      </c>
      <c r="F168" s="7" t="str">
        <f>'[6]syntetyka zewnętrzna'!F6</f>
        <v>330-001</v>
      </c>
      <c r="G168" s="23">
        <f>'[6]syntetyka zewnętrzna'!G6</f>
        <v>12.475</v>
      </c>
      <c r="H168" s="23">
        <f>'[6]syntetyka zewnętrzna'!H6</f>
        <v>2.048</v>
      </c>
      <c r="I168" s="23">
        <f>'[6]syntetyka zewnętrzna'!I6</f>
        <v>0</v>
      </c>
      <c r="J168" s="23">
        <f>'[6]syntetyka zewnętrzna'!J6</f>
        <v>28.421858355640538</v>
      </c>
      <c r="K168" s="12">
        <f>'[6]syntetyka zewnętrzna'!K6</f>
        <v>42.944858355640534</v>
      </c>
      <c r="L168" s="12">
        <f>'[6]syntetyka zewnętrzna'!L6</f>
        <v>0</v>
      </c>
      <c r="M168" s="12">
        <f>'[6]syntetyka zewnętrzna'!M6</f>
        <v>21.658588696977148</v>
      </c>
      <c r="N168" s="12">
        <f>'[6]syntetyka zewnętrzna'!N6</f>
        <v>64.603447052617682</v>
      </c>
      <c r="O168" s="12">
        <f>'[6]syntetyka zewnętrzna'!O6</f>
        <v>65.107314546204591</v>
      </c>
      <c r="P168" s="12">
        <f>'[6]syntetyka zewnętrzna'!P6</f>
        <v>-7.739030508305344E-3</v>
      </c>
      <c r="Q168" s="12">
        <f>'[6]syntetyka zewnętrzna'!Q6</f>
        <v>0</v>
      </c>
      <c r="R168" s="12">
        <f>'[6]syntetyka zewnętrzna'!R6</f>
        <v>64.603447052617682</v>
      </c>
      <c r="S168" s="12">
        <f>'[6]syntetyka zewnętrzna'!S6</f>
        <v>0.20736591557523554</v>
      </c>
      <c r="T168" s="12">
        <f>'[6]syntetyka zewnętrzna'!T6</f>
        <v>13.396552947382318</v>
      </c>
      <c r="U168" s="15">
        <f>'[6]syntetyka zewnętrzna'!U6</f>
        <v>78</v>
      </c>
      <c r="V168" s="33"/>
      <c r="W168" s="33"/>
      <c r="X168" s="37"/>
      <c r="Y168" s="38" t="s">
        <v>329</v>
      </c>
      <c r="Z168" s="39" t="s">
        <v>125</v>
      </c>
      <c r="AA168" s="40">
        <v>78</v>
      </c>
      <c r="AC168" s="45" t="str">
        <f>IFERROR(IF(VLOOKUP(Y168,'[4]CENNIK 2014.'!$C$5:$E$1163,2,FALSE)=Z168,AA168-VLOOKUP(Y168,'[4]CENNIK 2014.'!$C$5:$E$1163,3,FALSE),"INNA NAZWA BADANIA"),"")</f>
        <v>INNA NAZWA BADANIA</v>
      </c>
    </row>
    <row r="169" spans="3:29" ht="25.5" outlineLevel="1">
      <c r="C169" s="7">
        <f>'[6]syntetyka zewnętrzna'!C7</f>
        <v>2</v>
      </c>
      <c r="D169" s="7" t="str">
        <f>'[6]syntetyka zewnętrzna'!D7</f>
        <v>91.33</v>
      </c>
      <c r="E169" s="31" t="s">
        <v>50</v>
      </c>
      <c r="F169" s="7" t="str">
        <f>'[6]syntetyka zewnętrzna'!F7</f>
        <v>330-002</v>
      </c>
      <c r="G169" s="23">
        <f>'[6]syntetyka zewnętrzna'!G7</f>
        <v>15.854240000000001</v>
      </c>
      <c r="H169" s="23">
        <f>'[6]syntetyka zewnętrzna'!H7</f>
        <v>2.508</v>
      </c>
      <c r="I169" s="23">
        <f>'[6]syntetyka zewnętrzna'!I7</f>
        <v>0</v>
      </c>
      <c r="J169" s="23">
        <f>'[6]syntetyka zewnętrzna'!J7</f>
        <v>31.478467686885999</v>
      </c>
      <c r="K169" s="12">
        <f>'[6]syntetyka zewnętrzna'!K7</f>
        <v>49.840707686885999</v>
      </c>
      <c r="L169" s="12">
        <f>'[6]syntetyka zewnętrzna'!L7</f>
        <v>0</v>
      </c>
      <c r="M169" s="12">
        <f>'[6]syntetyka zewnętrzna'!M7</f>
        <v>23.987846815303165</v>
      </c>
      <c r="N169" s="12">
        <f>'[6]syntetyka zewnętrzna'!N7</f>
        <v>73.828554502189164</v>
      </c>
      <c r="O169" s="12">
        <f>'[6]syntetyka zewnętrzna'!O7</f>
        <v>74.314469484531372</v>
      </c>
      <c r="P169" s="12">
        <f>'[6]syntetyka zewnętrzna'!P7</f>
        <v>-6.538632189836897E-3</v>
      </c>
      <c r="Q169" s="12">
        <f>'[6]syntetyka zewnętrzna'!Q7</f>
        <v>0</v>
      </c>
      <c r="R169" s="12">
        <f>'[6]syntetyka zewnętrzna'!R7</f>
        <v>73.828554502189164</v>
      </c>
      <c r="S169" s="12">
        <f>'[6]syntetyka zewnętrzna'!S7</f>
        <v>0.20549563241632982</v>
      </c>
      <c r="T169" s="12">
        <f>'[6]syntetyka zewnętrzna'!T7</f>
        <v>15.171445497810836</v>
      </c>
      <c r="U169" s="15">
        <f>'[6]syntetyka zewnętrzna'!U7</f>
        <v>89</v>
      </c>
      <c r="V169" s="33"/>
      <c r="W169" s="33"/>
      <c r="X169" s="37"/>
      <c r="Y169" s="38" t="s">
        <v>330</v>
      </c>
      <c r="Z169" s="39" t="s">
        <v>125</v>
      </c>
      <c r="AA169" s="40">
        <v>89</v>
      </c>
      <c r="AC169" s="45" t="str">
        <f>IFERROR(IF(VLOOKUP(Y169,'[4]CENNIK 2014.'!$C$5:$E$1163,2,FALSE)=Z169,AA169-VLOOKUP(Y169,'[4]CENNIK 2014.'!$C$5:$E$1163,3,FALSE),"INNA NAZWA BADANIA"),"")</f>
        <v>INNA NAZWA BADANIA</v>
      </c>
    </row>
    <row r="170" spans="3:29" ht="25.5" outlineLevel="1">
      <c r="C170" s="7">
        <f>'[6]syntetyka zewnętrzna'!C8</f>
        <v>3</v>
      </c>
      <c r="D170" s="7" t="str">
        <f>'[6]syntetyka zewnętrzna'!D8</f>
        <v>90.51+90.52</v>
      </c>
      <c r="E170" s="31" t="s">
        <v>50</v>
      </c>
      <c r="F170" s="7" t="str">
        <f>'[6]syntetyka zewnętrzna'!F8</f>
        <v>330-003</v>
      </c>
      <c r="G170" s="23">
        <f>'[6]syntetyka zewnętrzna'!G8</f>
        <v>30.8</v>
      </c>
      <c r="H170" s="23">
        <f>'[6]syntetyka zewnętrzna'!H8</f>
        <v>0</v>
      </c>
      <c r="I170" s="23">
        <f>'[6]syntetyka zewnętrzna'!I8</f>
        <v>0</v>
      </c>
      <c r="J170" s="23">
        <f>'[6]syntetyka zewnętrzna'!J8</f>
        <v>16.080015601964792</v>
      </c>
      <c r="K170" s="12">
        <f>'[6]syntetyka zewnętrzna'!K8</f>
        <v>46.880015601964793</v>
      </c>
      <c r="L170" s="12">
        <f>'[6]syntetyka zewnętrzna'!L8</f>
        <v>0</v>
      </c>
      <c r="M170" s="12">
        <f>'[6]syntetyka zewnętrzna'!M8</f>
        <v>12.253612688025163</v>
      </c>
      <c r="N170" s="12">
        <f>'[6]syntetyka zewnętrzna'!N8</f>
        <v>59.133628289989957</v>
      </c>
      <c r="O170" s="12">
        <f>'[6]syntetyka zewnętrzna'!O8</f>
        <v>59.898665997401778</v>
      </c>
      <c r="P170" s="12">
        <f>'[6]syntetyka zewnętrzna'!P8</f>
        <v>-1.2772199425025695E-2</v>
      </c>
      <c r="Q170" s="12">
        <f>'[6]syntetyka zewnętrzna'!Q8</f>
        <v>0</v>
      </c>
      <c r="R170" s="12">
        <f>'[6]syntetyka zewnętrzna'!R8</f>
        <v>59.133628289989957</v>
      </c>
      <c r="S170" s="12">
        <f>'[6]syntetyka zewnętrzna'!S8</f>
        <v>0.21758129988090111</v>
      </c>
      <c r="T170" s="12">
        <f>'[6]syntetyka zewnętrzna'!T8</f>
        <v>12.866371710010043</v>
      </c>
      <c r="U170" s="15">
        <f>'[6]syntetyka zewnętrzna'!U8</f>
        <v>72</v>
      </c>
      <c r="V170" s="33"/>
      <c r="W170" s="33"/>
      <c r="X170" s="37"/>
      <c r="Y170" s="38" t="s">
        <v>331</v>
      </c>
      <c r="Z170" s="39" t="s">
        <v>125</v>
      </c>
      <c r="AA170" s="40">
        <v>72</v>
      </c>
      <c r="AC170" s="45" t="str">
        <f>IFERROR(IF(VLOOKUP(Y170,'[4]CENNIK 2014.'!$C$5:$E$1163,2,FALSE)=Z170,AA170-VLOOKUP(Y170,'[4]CENNIK 2014.'!$C$5:$E$1163,3,FALSE),"INNA NAZWA BADANIA"),"")</f>
        <v>INNA NAZWA BADANIA</v>
      </c>
    </row>
    <row r="171" spans="3:29" ht="63" customHeight="1">
      <c r="C171" s="7">
        <f>'[6]syntetyka zewnętrzna'!C9</f>
        <v>4</v>
      </c>
      <c r="D171" s="7" t="str">
        <f>'[6]syntetyka zewnętrzna'!D9</f>
        <v>90.32</v>
      </c>
      <c r="E171" s="19" t="str">
        <f>'[6]syntetyka zewnętrzna'!E9</f>
        <v>Wymaz z nosa, gardła, ucha - ujemny</v>
      </c>
      <c r="F171" s="7" t="str">
        <f>'[6]syntetyka zewnętrzna'!F9</f>
        <v>330-004</v>
      </c>
      <c r="G171" s="23">
        <f>'[6]syntetyka zewnętrzna'!G9</f>
        <v>5.4</v>
      </c>
      <c r="H171" s="23">
        <f>'[6]syntetyka zewnętrzna'!H9</f>
        <v>2.048</v>
      </c>
      <c r="I171" s="23">
        <f>'[6]syntetyka zewnętrzna'!I9</f>
        <v>0</v>
      </c>
      <c r="J171" s="23">
        <f>'[6]syntetyka zewnętrzna'!J9</f>
        <v>22.46293226313707</v>
      </c>
      <c r="K171" s="12">
        <f>'[6]syntetyka zewnętrzna'!K9</f>
        <v>29.91093226313707</v>
      </c>
      <c r="L171" s="12">
        <f>'[6]syntetyka zewnętrzna'!L9</f>
        <v>0</v>
      </c>
      <c r="M171" s="12">
        <f>'[6]syntetyka zewnętrzna'!M9</f>
        <v>17.1176495473172</v>
      </c>
      <c r="N171" s="12">
        <f>'[6]syntetyka zewnętrzna'!N9</f>
        <v>47.02858181045427</v>
      </c>
      <c r="O171" s="12">
        <f>'[6]syntetyka zewnętrzna'!O9</f>
        <v>47.856434407144761</v>
      </c>
      <c r="P171" s="12">
        <f>'[6]syntetyka zewnętrzna'!P9</f>
        <v>-1.7298668547836817E-2</v>
      </c>
      <c r="Q171" s="12">
        <f>'[6]syntetyka zewnętrzna'!Q9</f>
        <v>0</v>
      </c>
      <c r="R171" s="12">
        <f>'[6]syntetyka zewnętrzna'!R9</f>
        <v>47.02858181045427</v>
      </c>
      <c r="S171" s="12">
        <f>'[6]syntetyka zewnętrzna'!S9</f>
        <v>0.12697423480923056</v>
      </c>
      <c r="T171" s="12">
        <f>'[6]syntetyka zewnętrzna'!T9</f>
        <v>5.9714181895457301</v>
      </c>
      <c r="U171" s="15">
        <f>'[6]syntetyka zewnętrzna'!U9</f>
        <v>53</v>
      </c>
      <c r="V171" s="33"/>
      <c r="W171" s="33"/>
      <c r="X171" s="37" t="s">
        <v>1940</v>
      </c>
      <c r="Y171" s="38" t="s">
        <v>332</v>
      </c>
      <c r="Z171" s="39" t="s">
        <v>333</v>
      </c>
      <c r="AA171" s="40">
        <v>53</v>
      </c>
      <c r="AC171" s="45">
        <f>IFERROR(IF(VLOOKUP(Y171,'[4]CENNIK 2014.'!$C$5:$E$1163,2,FALSE)=Z171,AA171-VLOOKUP(Y171,'[4]CENNIK 2014.'!$C$5:$E$1163,3,FALSE),"INNA NAZWA BADANIA"),"")</f>
        <v>0</v>
      </c>
    </row>
    <row r="172" spans="3:29" ht="63" customHeight="1">
      <c r="C172" s="7">
        <f>'[6]syntetyka zewnętrzna'!C10</f>
        <v>5</v>
      </c>
      <c r="D172" s="7" t="str">
        <f>'[6]syntetyka zewnętrzna'!D10</f>
        <v>90.42+90.41</v>
      </c>
      <c r="E172" s="19" t="str">
        <f>'[6]syntetyka zewnętrzna'!E10</f>
        <v>Posiew plwociny, BAL-u, wydzieliny z oskrzeli - ujemny</v>
      </c>
      <c r="F172" s="7" t="str">
        <f>'[6]syntetyka zewnętrzna'!F10</f>
        <v>330-005</v>
      </c>
      <c r="G172" s="23">
        <f>'[6]syntetyka zewnętrzna'!G10</f>
        <v>7.9392400000000007</v>
      </c>
      <c r="H172" s="23">
        <f>'[6]syntetyka zewnętrzna'!H10</f>
        <v>2.72445</v>
      </c>
      <c r="I172" s="23">
        <f>'[6]syntetyka zewnętrzna'!I10</f>
        <v>0</v>
      </c>
      <c r="J172" s="23">
        <f>'[6]syntetyka zewnętrzna'!J10</f>
        <v>28.421858355640538</v>
      </c>
      <c r="K172" s="12">
        <f>'[6]syntetyka zewnętrzna'!K10</f>
        <v>39.08554835564054</v>
      </c>
      <c r="L172" s="12">
        <f>'[6]syntetyka zewnętrzna'!L10</f>
        <v>0</v>
      </c>
      <c r="M172" s="12">
        <f>'[6]syntetyka zewnętrzna'!M10</f>
        <v>21.658588696977148</v>
      </c>
      <c r="N172" s="12">
        <f>'[6]syntetyka zewnętrzna'!N10</f>
        <v>60.744137052617688</v>
      </c>
      <c r="O172" s="12">
        <f>'[6]syntetyka zewnętrzna'!O10</f>
        <v>61.078004546204596</v>
      </c>
      <c r="P172" s="12">
        <f>'[6]syntetyka zewnętrzna'!P10</f>
        <v>-5.4662475643640612E-3</v>
      </c>
      <c r="Q172" s="12">
        <f>'[6]syntetyka zewnętrzna'!Q10</f>
        <v>0</v>
      </c>
      <c r="R172" s="12">
        <f>'[6]syntetyka zewnętrzna'!R10</f>
        <v>60.744137052617688</v>
      </c>
      <c r="S172" s="12">
        <f>'[6]syntetyka zewnętrzna'!S10</f>
        <v>0.1029871070843161</v>
      </c>
      <c r="T172" s="12">
        <f>'[6]syntetyka zewnętrzna'!T10</f>
        <v>6.2558629473823117</v>
      </c>
      <c r="U172" s="15">
        <f>'[6]syntetyka zewnętrzna'!U10</f>
        <v>67</v>
      </c>
      <c r="V172" s="33"/>
      <c r="W172" s="33"/>
      <c r="X172" s="37" t="s">
        <v>1941</v>
      </c>
      <c r="Y172" s="38" t="s">
        <v>334</v>
      </c>
      <c r="Z172" s="39" t="s">
        <v>335</v>
      </c>
      <c r="AA172" s="40">
        <v>67</v>
      </c>
      <c r="AC172" s="45">
        <f>IFERROR(IF(VLOOKUP(Y172,'[4]CENNIK 2014.'!$C$5:$E$1163,2,FALSE)=Z172,AA172-VLOOKUP(Y172,'[4]CENNIK 2014.'!$C$5:$E$1163,3,FALSE),"INNA NAZWA BADANIA"),"")</f>
        <v>0</v>
      </c>
    </row>
    <row r="173" spans="3:29" ht="63" customHeight="1">
      <c r="C173" s="7">
        <f>'[6]syntetyka zewnętrzna'!C11</f>
        <v>6</v>
      </c>
      <c r="D173" s="7" t="str">
        <f>'[6]syntetyka zewnętrzna'!D11</f>
        <v>90.01+90.02</v>
      </c>
      <c r="E173" s="19" t="str">
        <f>'[6]syntetyka zewnętrzna'!E11</f>
        <v>Posiew płynu mózgowo - rdzeniowego - ujemny</v>
      </c>
      <c r="F173" s="7" t="str">
        <f>'[6]syntetyka zewnętrzna'!F11</f>
        <v>330-006</v>
      </c>
      <c r="G173" s="23">
        <f>'[6]syntetyka zewnętrzna'!G11</f>
        <v>28.889239999999997</v>
      </c>
      <c r="H173" s="23">
        <f>'[6]syntetyka zewnętrzna'!H11</f>
        <v>2.6880000000000002</v>
      </c>
      <c r="I173" s="23">
        <f>'[6]syntetyka zewnętrzna'!I11</f>
        <v>0</v>
      </c>
      <c r="J173" s="23">
        <f>'[6]syntetyka zewnętrzna'!J11</f>
        <v>37.745978919364404</v>
      </c>
      <c r="K173" s="12">
        <f>'[6]syntetyka zewnętrzna'!K11</f>
        <v>69.323218919364393</v>
      </c>
      <c r="L173" s="12">
        <f>'[6]syntetyka zewnętrzna'!L11</f>
        <v>0</v>
      </c>
      <c r="M173" s="12">
        <f>'[6]syntetyka zewnętrzna'!M11</f>
        <v>28.763940138947302</v>
      </c>
      <c r="N173" s="12">
        <f>'[6]syntetyka zewnętrzna'!N11</f>
        <v>98.087159058311698</v>
      </c>
      <c r="O173" s="12">
        <f>'[6]syntetyka zewnętrzna'!O11</f>
        <v>98.885249098778658</v>
      </c>
      <c r="P173" s="12">
        <f>'[6]syntetyka zewnętrzna'!P11</f>
        <v>-8.0708705063758292E-3</v>
      </c>
      <c r="Q173" s="12">
        <f>'[6]syntetyka zewnętrzna'!Q11</f>
        <v>0</v>
      </c>
      <c r="R173" s="12">
        <f>'[6]syntetyka zewnętrzna'!R11</f>
        <v>98.087159058311698</v>
      </c>
      <c r="S173" s="12">
        <f>'[6]syntetyka zewnętrzna'!S11</f>
        <v>0.21320671474699207</v>
      </c>
      <c r="T173" s="12">
        <f>'[6]syntetyka zewnętrzna'!T11</f>
        <v>20.912840941688302</v>
      </c>
      <c r="U173" s="15">
        <f>'[6]syntetyka zewnętrzna'!U11</f>
        <v>119</v>
      </c>
      <c r="V173" s="33"/>
      <c r="W173" s="33"/>
      <c r="X173" s="37" t="s">
        <v>1942</v>
      </c>
      <c r="Y173" s="38" t="s">
        <v>336</v>
      </c>
      <c r="Z173" s="39" t="s">
        <v>337</v>
      </c>
      <c r="AA173" s="40">
        <v>119</v>
      </c>
      <c r="AC173" s="45">
        <f>IFERROR(IF(VLOOKUP(Y173,'[4]CENNIK 2014.'!$C$5:$E$1163,2,FALSE)=Z173,AA173-VLOOKUP(Y173,'[4]CENNIK 2014.'!$C$5:$E$1163,3,FALSE),"INNA NAZWA BADANIA"),"")</f>
        <v>0</v>
      </c>
    </row>
    <row r="174" spans="3:29" ht="63" customHeight="1">
      <c r="C174" s="7">
        <f>'[6]syntetyka zewnętrzna'!C12</f>
        <v>7</v>
      </c>
      <c r="D174" s="7" t="str">
        <f>'[6]syntetyka zewnętrzna'!D12</f>
        <v>90.22</v>
      </c>
      <c r="E174" s="19" t="str">
        <f>'[6]syntetyka zewnętrzna'!E12</f>
        <v>Posiew z oka - ujemny</v>
      </c>
      <c r="F174" s="7" t="str">
        <f>'[6]syntetyka zewnętrzna'!F12</f>
        <v>330-007</v>
      </c>
      <c r="G174" s="23">
        <f>'[6]syntetyka zewnętrzna'!G12</f>
        <v>2.75</v>
      </c>
      <c r="H174" s="23">
        <f>'[6]syntetyka zewnętrzna'!H12</f>
        <v>0.64800000000000002</v>
      </c>
      <c r="I174" s="23">
        <f>'[6]syntetyka zewnętrzna'!I12</f>
        <v>0</v>
      </c>
      <c r="J174" s="23">
        <f>'[6]syntetyka zewnętrzna'!J12</f>
        <v>17.902284373310476</v>
      </c>
      <c r="K174" s="12">
        <f>'[6]syntetyka zewnętrzna'!K12</f>
        <v>21.300284373310475</v>
      </c>
      <c r="L174" s="12">
        <f>'[6]syntetyka zewnętrzna'!L12</f>
        <v>0</v>
      </c>
      <c r="M174" s="12">
        <f>'[6]syntetyka zewnętrzna'!M12</f>
        <v>13.642254110414397</v>
      </c>
      <c r="N174" s="12">
        <f>'[6]syntetyka zewnętrzna'!N12</f>
        <v>34.942538483724874</v>
      </c>
      <c r="O174" s="12">
        <f>'[6]syntetyka zewnętrzna'!O12</f>
        <v>35.95498303497871</v>
      </c>
      <c r="P174" s="12">
        <f>'[6]syntetyka zewnętrzna'!P12</f>
        <v>-2.815867136604909E-2</v>
      </c>
      <c r="Q174" s="12">
        <f>'[6]syntetyka zewnętrzna'!Q12</f>
        <v>0</v>
      </c>
      <c r="R174" s="12">
        <f>'[6]syntetyka zewnętrzna'!R12</f>
        <v>34.942538483724874</v>
      </c>
      <c r="S174" s="12">
        <f>'[6]syntetyka zewnętrzna'!S12</f>
        <v>0.14473652275236759</v>
      </c>
      <c r="T174" s="12">
        <f>'[6]syntetyka zewnętrzna'!T12</f>
        <v>5.0574615162751257</v>
      </c>
      <c r="U174" s="15">
        <f>'[6]syntetyka zewnętrzna'!U12</f>
        <v>40</v>
      </c>
      <c r="V174" s="33"/>
      <c r="W174" s="33"/>
      <c r="X174" s="37" t="s">
        <v>1943</v>
      </c>
      <c r="Y174" s="38" t="s">
        <v>338</v>
      </c>
      <c r="Z174" s="39" t="s">
        <v>339</v>
      </c>
      <c r="AA174" s="40">
        <v>40</v>
      </c>
      <c r="AC174" s="45">
        <f>IFERROR(IF(VLOOKUP(Y174,'[4]CENNIK 2014.'!$C$5:$E$1163,2,FALSE)=Z174,AA174-VLOOKUP(Y174,'[4]CENNIK 2014.'!$C$5:$E$1163,3,FALSE),"INNA NAZWA BADANIA"),"")</f>
        <v>0</v>
      </c>
    </row>
    <row r="175" spans="3:29" ht="63" customHeight="1">
      <c r="C175" s="7">
        <f>'[6]syntetyka zewnętrzna'!C13</f>
        <v>8</v>
      </c>
      <c r="D175" s="7" t="str">
        <f>'[6]syntetyka zewnętrzna'!D13</f>
        <v>91.82</v>
      </c>
      <c r="E175" s="19" t="str">
        <f>'[6]syntetyka zewnętrzna'!E13</f>
        <v>Posiew wymazu z drenu - ujemny</v>
      </c>
      <c r="F175" s="7" t="str">
        <f>'[6]syntetyka zewnętrzna'!F13</f>
        <v>330-008</v>
      </c>
      <c r="G175" s="23">
        <f>'[6]syntetyka zewnętrzna'!G13</f>
        <v>4.7</v>
      </c>
      <c r="H175" s="23">
        <f>'[6]syntetyka zewnętrzna'!H13</f>
        <v>2.048</v>
      </c>
      <c r="I175" s="23">
        <f>'[6]syntetyka zewnętrzna'!I13</f>
        <v>0</v>
      </c>
      <c r="J175" s="23">
        <f>'[6]syntetyka zewnętrzna'!J13</f>
        <v>19.097737791916657</v>
      </c>
      <c r="K175" s="12">
        <f>'[6]syntetyka zewnętrzna'!K13</f>
        <v>25.845737791916658</v>
      </c>
      <c r="L175" s="12">
        <f>'[6]syntetyka zewnętrzna'!L13</f>
        <v>0</v>
      </c>
      <c r="M175" s="12">
        <f>'[6]syntetyka zewnętrzna'!M13</f>
        <v>14.553237255006986</v>
      </c>
      <c r="N175" s="12">
        <f>'[6]syntetyka zewnętrzna'!N13</f>
        <v>40.398975046923645</v>
      </c>
      <c r="O175" s="12">
        <f>'[6]syntetyka zewnętrzna'!O13</f>
        <v>40.458619993630521</v>
      </c>
      <c r="P175" s="12">
        <f>'[6]syntetyka zewnętrzna'!P13</f>
        <v>-1.4742209871781381E-3</v>
      </c>
      <c r="Q175" s="12">
        <f>'[6]syntetyka zewnętrzna'!Q13</f>
        <v>0</v>
      </c>
      <c r="R175" s="12">
        <f>'[6]syntetyka zewnętrzna'!R13</f>
        <v>40.398975046923645</v>
      </c>
      <c r="S175" s="12">
        <f>'[6]syntetyka zewnętrzna'!S13</f>
        <v>0.2129020586063437</v>
      </c>
      <c r="T175" s="12">
        <f>'[6]syntetyka zewnętrzna'!T13</f>
        <v>8.6010249530763545</v>
      </c>
      <c r="U175" s="15">
        <f>'[6]syntetyka zewnętrzna'!U13</f>
        <v>49</v>
      </c>
      <c r="V175" s="33"/>
      <c r="W175" s="33"/>
      <c r="X175" s="37" t="s">
        <v>1944</v>
      </c>
      <c r="Y175" s="38" t="s">
        <v>340</v>
      </c>
      <c r="Z175" s="39" t="s">
        <v>341</v>
      </c>
      <c r="AA175" s="40">
        <v>49</v>
      </c>
      <c r="AC175" s="45">
        <f>IFERROR(IF(VLOOKUP(Y175,'[4]CENNIK 2014.'!$C$5:$E$1163,2,FALSE)=Z175,AA175-VLOOKUP(Y175,'[4]CENNIK 2014.'!$C$5:$E$1163,3,FALSE),"INNA NAZWA BADANIA"),"")</f>
        <v>0</v>
      </c>
    </row>
    <row r="176" spans="3:29" ht="63" customHeight="1">
      <c r="C176" s="7">
        <f>'[6]syntetyka zewnętrzna'!C14</f>
        <v>9</v>
      </c>
      <c r="D176" s="7" t="str">
        <f>'[6]syntetyka zewnętrzna'!D14</f>
        <v>91.82</v>
      </c>
      <c r="E176" s="19" t="str">
        <f>'[6]syntetyka zewnętrzna'!E14</f>
        <v>Posiew końcówki wkłucia centralnego, końcówki drenu  - ujemny</v>
      </c>
      <c r="F176" s="7" t="str">
        <f>'[6]syntetyka zewnętrzna'!F14</f>
        <v>330-009</v>
      </c>
      <c r="G176" s="23">
        <f>'[6]syntetyka zewnętrzna'!G14</f>
        <v>3.35</v>
      </c>
      <c r="H176" s="23">
        <f>'[6]syntetyka zewnętrzna'!H14</f>
        <v>0.21</v>
      </c>
      <c r="I176" s="23">
        <f>'[6]syntetyka zewnętrzna'!I14</f>
        <v>0</v>
      </c>
      <c r="J176" s="23">
        <f>'[6]syntetyka zewnętrzna'!J14</f>
        <v>19.097737791916657</v>
      </c>
      <c r="K176" s="12">
        <f>'[6]syntetyka zewnętrzna'!K14</f>
        <v>22.657737791916656</v>
      </c>
      <c r="L176" s="12">
        <f>'[6]syntetyka zewnętrzna'!L14</f>
        <v>0</v>
      </c>
      <c r="M176" s="12">
        <f>'[6]syntetyka zewnętrzna'!M14</f>
        <v>14.553237255006986</v>
      </c>
      <c r="N176" s="12">
        <f>'[6]syntetyka zewnętrzna'!N14</f>
        <v>37.210975046923643</v>
      </c>
      <c r="O176" s="12">
        <f>'[6]syntetyka zewnętrzna'!O14</f>
        <v>38.210619993630516</v>
      </c>
      <c r="P176" s="12">
        <f>'[6]syntetyka zewnętrzna'!P14</f>
        <v>-2.6161442731719813E-2</v>
      </c>
      <c r="Q176" s="12">
        <f>'[6]syntetyka zewnętrzna'!Q14</f>
        <v>0</v>
      </c>
      <c r="R176" s="12">
        <f>'[6]syntetyka zewnętrzna'!R14</f>
        <v>37.210975046923643</v>
      </c>
      <c r="S176" s="12">
        <f>'[6]syntetyka zewnętrzna'!S14</f>
        <v>0.23619442763843876</v>
      </c>
      <c r="T176" s="12">
        <f>'[6]syntetyka zewnętrzna'!T14</f>
        <v>8.7890249530763569</v>
      </c>
      <c r="U176" s="15">
        <f>'[6]syntetyka zewnętrzna'!U14</f>
        <v>46</v>
      </c>
      <c r="V176" s="33"/>
      <c r="W176" s="33"/>
      <c r="X176" s="37" t="s">
        <v>1945</v>
      </c>
      <c r="Y176" s="38" t="s">
        <v>342</v>
      </c>
      <c r="Z176" s="39" t="s">
        <v>343</v>
      </c>
      <c r="AA176" s="40">
        <v>46</v>
      </c>
      <c r="AC176" s="45">
        <f>IFERROR(IF(VLOOKUP(Y176,'[4]CENNIK 2014.'!$C$5:$E$1163,2,FALSE)=Z176,AA176-VLOOKUP(Y176,'[4]CENNIK 2014.'!$C$5:$E$1163,3,FALSE),"INNA NAZWA BADANIA"),"")</f>
        <v>0</v>
      </c>
    </row>
    <row r="177" spans="3:29" ht="63" customHeight="1">
      <c r="C177" s="7">
        <f>'[6]syntetyka zewnętrzna'!C15</f>
        <v>10</v>
      </c>
      <c r="D177" s="7" t="str">
        <f>'[6]syntetyka zewnętrzna'!D15</f>
        <v>90.62</v>
      </c>
      <c r="E177" s="19" t="str">
        <f>'[6]syntetyka zewnętrzna'!E15</f>
        <v>Posiew preparatu krwiopochodnego - ujemny (np. BCT)</v>
      </c>
      <c r="F177" s="7" t="str">
        <f>'[6]syntetyka zewnętrzna'!F15</f>
        <v>330-010</v>
      </c>
      <c r="G177" s="23">
        <f>'[6]syntetyka zewnętrzna'!G15</f>
        <v>6.35</v>
      </c>
      <c r="H177" s="23">
        <f>'[6]syntetyka zewnętrzna'!H15</f>
        <v>1.5880000000000001</v>
      </c>
      <c r="I177" s="23">
        <f>'[6]syntetyka zewnętrzna'!I15</f>
        <v>0</v>
      </c>
      <c r="J177" s="23">
        <f>'[6]syntetyka zewnętrzna'!J15</f>
        <v>23.86121046581394</v>
      </c>
      <c r="K177" s="12">
        <f>'[6]syntetyka zewnętrzna'!K15</f>
        <v>31.799210465813939</v>
      </c>
      <c r="L177" s="12">
        <f>'[6]syntetyka zewnętrzna'!L15</f>
        <v>0</v>
      </c>
      <c r="M177" s="12">
        <f>'[6]syntetyka zewnętrzna'!M15</f>
        <v>18.183193260074344</v>
      </c>
      <c r="N177" s="12">
        <f>'[6]syntetyka zewnętrzna'!N15</f>
        <v>49.982403725888283</v>
      </c>
      <c r="O177" s="12">
        <f>'[6]syntetyka zewnętrzna'!O15</f>
        <v>50.980863174038547</v>
      </c>
      <c r="P177" s="12">
        <f>'[6]syntetyka zewnętrzna'!P15</f>
        <v>-1.9584985149069006E-2</v>
      </c>
      <c r="Q177" s="12">
        <f>'[6]syntetyka zewnętrzna'!Q15</f>
        <v>0</v>
      </c>
      <c r="R177" s="12">
        <f>'[6]syntetyka zewnętrzna'!R15</f>
        <v>49.982403725888283</v>
      </c>
      <c r="S177" s="12">
        <f>'[6]syntetyka zewnętrzna'!S15</f>
        <v>0.22042950024040514</v>
      </c>
      <c r="T177" s="12">
        <f>'[6]syntetyka zewnętrzna'!T15</f>
        <v>11.017596274111717</v>
      </c>
      <c r="U177" s="15">
        <f>'[6]syntetyka zewnętrzna'!U15</f>
        <v>61</v>
      </c>
      <c r="V177" s="33"/>
      <c r="W177" s="33"/>
      <c r="X177" s="37" t="s">
        <v>1946</v>
      </c>
      <c r="Y177" s="38" t="s">
        <v>344</v>
      </c>
      <c r="Z177" s="39" t="s">
        <v>345</v>
      </c>
      <c r="AA177" s="40">
        <v>61</v>
      </c>
      <c r="AC177" s="45">
        <f>IFERROR(IF(VLOOKUP(Y177,'[4]CENNIK 2014.'!$C$5:$E$1163,2,FALSE)=Z177,AA177-VLOOKUP(Y177,'[4]CENNIK 2014.'!$C$5:$E$1163,3,FALSE),"INNA NAZWA BADANIA"),"")</f>
        <v>0</v>
      </c>
    </row>
    <row r="178" spans="3:29" ht="63" customHeight="1">
      <c r="C178" s="7">
        <f>'[6]syntetyka zewnętrzna'!C16</f>
        <v>11</v>
      </c>
      <c r="D178" s="7" t="str">
        <f>'[6]syntetyka zewnętrzna'!D16</f>
        <v>91.32</v>
      </c>
      <c r="E178" s="19" t="str">
        <f>'[6]syntetyka zewnętrzna'!E16</f>
        <v>Posiew moczu - ujemny</v>
      </c>
      <c r="F178" s="7" t="str">
        <f>'[6]syntetyka zewnętrzna'!F16</f>
        <v>330-011</v>
      </c>
      <c r="G178" s="23">
        <f>'[6]syntetyka zewnętrzna'!G16</f>
        <v>2.85</v>
      </c>
      <c r="H178" s="23">
        <f>'[6]syntetyka zewnętrzna'!H16</f>
        <v>0.71430000000000005</v>
      </c>
      <c r="I178" s="23">
        <f>'[6]syntetyka zewnętrzna'!I16</f>
        <v>0</v>
      </c>
      <c r="J178" s="23">
        <f>'[6]syntetyka zewnętrzna'!J16</f>
        <v>19.097737791916657</v>
      </c>
      <c r="K178" s="12">
        <f>'[6]syntetyka zewnętrzna'!K16</f>
        <v>22.662037791916656</v>
      </c>
      <c r="L178" s="12">
        <f>'[6]syntetyka zewnętrzna'!L16</f>
        <v>0</v>
      </c>
      <c r="M178" s="12">
        <f>'[6]syntetyka zewnętrzna'!M16</f>
        <v>14.553237255006986</v>
      </c>
      <c r="N178" s="12">
        <f>'[6]syntetyka zewnętrzna'!N16</f>
        <v>37.215275046923644</v>
      </c>
      <c r="O178" s="12">
        <f>'[6]syntetyka zewnętrzna'!O16</f>
        <v>38.214919993630517</v>
      </c>
      <c r="P178" s="12">
        <f>'[6]syntetyka zewnętrzna'!P16</f>
        <v>-2.6158499007023672E-2</v>
      </c>
      <c r="Q178" s="12">
        <f>'[6]syntetyka zewnętrzna'!Q16</f>
        <v>0</v>
      </c>
      <c r="R178" s="12">
        <f>'[6]syntetyka zewnętrzna'!R16</f>
        <v>37.215275046923644</v>
      </c>
      <c r="S178" s="12">
        <f>'[6]syntetyka zewnętrzna'!S16</f>
        <v>0.12856884564317844</v>
      </c>
      <c r="T178" s="12">
        <f>'[6]syntetyka zewnętrzna'!T16</f>
        <v>4.7847249530763563</v>
      </c>
      <c r="U178" s="15">
        <f>'[6]syntetyka zewnętrzna'!U16</f>
        <v>42</v>
      </c>
      <c r="V178" s="33"/>
      <c r="W178" s="33"/>
      <c r="X178" s="37" t="s">
        <v>1947</v>
      </c>
      <c r="Y178" s="38" t="s">
        <v>346</v>
      </c>
      <c r="Z178" s="39" t="s">
        <v>347</v>
      </c>
      <c r="AA178" s="40">
        <v>42</v>
      </c>
      <c r="AC178" s="45">
        <f>IFERROR(IF(VLOOKUP(Y178,'[4]CENNIK 2014.'!$C$5:$E$1163,2,FALSE)=Z178,AA178-VLOOKUP(Y178,'[4]CENNIK 2014.'!$C$5:$E$1163,3,FALSE),"INNA NAZWA BADANIA"),"")</f>
        <v>0</v>
      </c>
    </row>
    <row r="179" spans="3:29" ht="63" customHeight="1">
      <c r="C179" s="7">
        <f>'[6]syntetyka zewnętrzna'!C17</f>
        <v>12</v>
      </c>
      <c r="D179" s="7" t="str">
        <f>'[6]syntetyka zewnętrzna'!D17</f>
        <v>91.43</v>
      </c>
      <c r="E179" s="19" t="str">
        <f>'[6]syntetyka zewnętrzna'!E17</f>
        <v>Preparat bezpośredni barwiony metodą Grama z materiału klinicznego</v>
      </c>
      <c r="F179" s="7" t="str">
        <f>'[6]syntetyka zewnętrzna'!F17</f>
        <v>330-012</v>
      </c>
      <c r="G179" s="23">
        <f>'[6]syntetyka zewnętrzna'!G17</f>
        <v>0.61122999999999994</v>
      </c>
      <c r="H179" s="23">
        <f>'[6]syntetyka zewnętrzna'!H17</f>
        <v>1.5499999999999998</v>
      </c>
      <c r="I179" s="23">
        <f>'[6]syntetyka zewnętrzna'!I17</f>
        <v>0</v>
      </c>
      <c r="J179" s="23">
        <f>'[6]syntetyka zewnętrzna'!J17</f>
        <v>19.711239871761062</v>
      </c>
      <c r="K179" s="12">
        <f>'[6]syntetyka zewnętrzna'!K17</f>
        <v>21.872469871761062</v>
      </c>
      <c r="L179" s="12">
        <f>'[6]syntetyka zewnętrzna'!L17</f>
        <v>0</v>
      </c>
      <c r="M179" s="12">
        <f>'[6]syntetyka zewnętrzna'!M17</f>
        <v>15.02075028831478</v>
      </c>
      <c r="N179" s="12">
        <f>'[6]syntetyka zewnętrzna'!N17</f>
        <v>36.893220160075842</v>
      </c>
      <c r="O179" s="12">
        <f>'[6]syntetyka zewnętrzna'!O17</f>
        <v>36.971188013165602</v>
      </c>
      <c r="P179" s="12">
        <f>'[6]syntetyka zewnętrzna'!P17</f>
        <v>-2.1088814636412317E-3</v>
      </c>
      <c r="Q179" s="12">
        <f>'[6]syntetyka zewnętrzna'!Q17</f>
        <v>0</v>
      </c>
      <c r="R179" s="12">
        <f>'[6]syntetyka zewnętrzna'!R17</f>
        <v>36.893220160075842</v>
      </c>
      <c r="S179" s="12">
        <f>'[6]syntetyka zewnętrzna'!S17</f>
        <v>0.2</v>
      </c>
      <c r="T179" s="12">
        <f>'[6]syntetyka zewnętrzna'!T17</f>
        <v>7.3786440320151687</v>
      </c>
      <c r="U179" s="15">
        <f>'[6]syntetyka zewnętrzna'!U17</f>
        <v>44</v>
      </c>
      <c r="V179" s="33"/>
      <c r="W179" s="33"/>
      <c r="X179" s="37" t="s">
        <v>1948</v>
      </c>
      <c r="Y179" s="38" t="s">
        <v>348</v>
      </c>
      <c r="Z179" s="39" t="s">
        <v>349</v>
      </c>
      <c r="AA179" s="40">
        <v>44</v>
      </c>
      <c r="AC179" s="45">
        <f>IFERROR(IF(VLOOKUP(Y179,'[4]CENNIK 2014.'!$C$5:$E$1163,2,FALSE)=Z179,AA179-VLOOKUP(Y179,'[4]CENNIK 2014.'!$C$5:$E$1163,3,FALSE),"INNA NAZWA BADANIA"),"")</f>
        <v>0</v>
      </c>
    </row>
    <row r="180" spans="3:29" ht="63" customHeight="1" outlineLevel="1">
      <c r="C180" s="7">
        <f>'[6]syntetyka zewnętrzna'!C18</f>
        <v>13</v>
      </c>
      <c r="D180" s="7" t="str">
        <f>'[6]syntetyka zewnętrzna'!D18</f>
        <v>91.32+91.43</v>
      </c>
      <c r="E180" s="31" t="s">
        <v>50</v>
      </c>
      <c r="F180" s="7" t="str">
        <f>'[6]syntetyka zewnętrzna'!F18</f>
        <v>330-013</v>
      </c>
      <c r="G180" s="23">
        <f>'[6]syntetyka zewnętrzna'!G18</f>
        <v>18.87</v>
      </c>
      <c r="H180" s="23">
        <f>'[6]syntetyka zewnętrzna'!H18</f>
        <v>2.048</v>
      </c>
      <c r="I180" s="23">
        <f>'[6]syntetyka zewnętrzna'!I18</f>
        <v>0</v>
      </c>
      <c r="J180" s="23">
        <f>'[6]syntetyka zewnętrzna'!J18</f>
        <v>28.421858355640538</v>
      </c>
      <c r="K180" s="12">
        <f>'[6]syntetyka zewnętrzna'!K18</f>
        <v>49.339858355640537</v>
      </c>
      <c r="L180" s="12">
        <f>'[6]syntetyka zewnętrzna'!L18</f>
        <v>0</v>
      </c>
      <c r="M180" s="12">
        <f>'[6]syntetyka zewnętrzna'!M18</f>
        <v>21.658588696977148</v>
      </c>
      <c r="N180" s="12">
        <f>'[6]syntetyka zewnętrzna'!N18</f>
        <v>70.998447052617678</v>
      </c>
      <c r="O180" s="12">
        <f>'[6]syntetyka zewnętrzna'!O18</f>
        <v>72.142314546204588</v>
      </c>
      <c r="P180" s="12">
        <f>'[6]syntetyka zewnętrzna'!P18</f>
        <v>-1.5855708273045548E-2</v>
      </c>
      <c r="Q180" s="12">
        <f>'[6]syntetyka zewnętrzna'!Q18</f>
        <v>0</v>
      </c>
      <c r="R180" s="12">
        <f>'[6]syntetyka zewnętrzna'!R18</f>
        <v>70.998447052617678</v>
      </c>
      <c r="S180" s="12">
        <f>'[6]syntetyka zewnętrzna'!S18</f>
        <v>0.22537891477433875</v>
      </c>
      <c r="T180" s="12">
        <f>'[6]syntetyka zewnętrzna'!T18</f>
        <v>16.001552947382322</v>
      </c>
      <c r="U180" s="15">
        <f>'[6]syntetyka zewnętrzna'!U18</f>
        <v>87</v>
      </c>
      <c r="V180" s="33"/>
      <c r="W180" s="33"/>
      <c r="X180" s="37"/>
      <c r="Y180" s="38" t="s">
        <v>350</v>
      </c>
      <c r="Z180" s="39" t="s">
        <v>125</v>
      </c>
      <c r="AA180" s="40">
        <v>87</v>
      </c>
      <c r="AC180" s="45" t="str">
        <f>IFERROR(IF(VLOOKUP(Y180,'[4]CENNIK 2014.'!$C$5:$E$1163,2,FALSE)=Z180,AA180-VLOOKUP(Y180,'[4]CENNIK 2014.'!$C$5:$E$1163,3,FALSE),"INNA NAZWA BADANIA"),"")</f>
        <v>INNA NAZWA BADANIA</v>
      </c>
    </row>
    <row r="181" spans="3:29" ht="63" customHeight="1">
      <c r="C181" s="7">
        <f>'[6]syntetyka zewnętrzna'!C19</f>
        <v>14</v>
      </c>
      <c r="D181" s="7">
        <f>'[6]syntetyka zewnętrzna'!D19</f>
        <v>0</v>
      </c>
      <c r="E181" s="19" t="str">
        <f>'[6]syntetyka zewnętrzna'!E19</f>
        <v>Identyfikacja jednego szczepu bakteryjnego</v>
      </c>
      <c r="F181" s="7" t="str">
        <f>'[6]syntetyka zewnętrzna'!F19</f>
        <v>330-014</v>
      </c>
      <c r="G181" s="23">
        <f>'[6]syntetyka zewnętrzna'!G19</f>
        <v>16.796979</v>
      </c>
      <c r="H181" s="23">
        <f>'[6]syntetyka zewnętrzna'!H19</f>
        <v>1.4330000000000003</v>
      </c>
      <c r="I181" s="23">
        <f>'[6]syntetyka zewnętrzna'!I19</f>
        <v>0</v>
      </c>
      <c r="J181" s="23">
        <f>'[6]syntetyka zewnętrzna'!J19</f>
        <v>15.308552752027428</v>
      </c>
      <c r="K181" s="12">
        <f>'[6]syntetyka zewnętrzna'!K19</f>
        <v>33.538531752027424</v>
      </c>
      <c r="L181" s="12">
        <f>'[6]syntetyka zewnętrzna'!L19</f>
        <v>0</v>
      </c>
      <c r="M181" s="12">
        <f>'[6]syntetyka zewnętrzna'!M19</f>
        <v>11.665727253064672</v>
      </c>
      <c r="N181" s="12">
        <f>'[6]syntetyka zewnętrzna'!N19</f>
        <v>45.204259005092098</v>
      </c>
      <c r="O181" s="12">
        <f>'[6]syntetyka zewnętrzna'!O19</f>
        <v>45.948896309433124</v>
      </c>
      <c r="P181" s="12">
        <f>'[6]syntetyka zewnętrzna'!P19</f>
        <v>-1.6205771283959114E-2</v>
      </c>
      <c r="Q181" s="12">
        <f>'[6]syntetyka zewnętrzna'!Q19</f>
        <v>0</v>
      </c>
      <c r="R181" s="12">
        <f>'[6]syntetyka zewnętrzna'!R19</f>
        <v>45.204259005092098</v>
      </c>
      <c r="S181" s="12">
        <f>'[6]syntetyka zewnętrzna'!S19</f>
        <v>0.12821227739304458</v>
      </c>
      <c r="T181" s="12">
        <f>'[6]syntetyka zewnętrzna'!T19</f>
        <v>5.7957409949079013</v>
      </c>
      <c r="U181" s="15">
        <f>'[6]syntetyka zewnętrzna'!U19</f>
        <v>51</v>
      </c>
      <c r="V181" s="33"/>
      <c r="W181" s="33"/>
      <c r="X181" s="37" t="s">
        <v>1949</v>
      </c>
      <c r="Y181" s="38" t="s">
        <v>351</v>
      </c>
      <c r="Z181" s="39" t="s">
        <v>352</v>
      </c>
      <c r="AA181" s="40">
        <v>51</v>
      </c>
      <c r="AC181" s="45">
        <f>IFERROR(IF(VLOOKUP(Y181,'[4]CENNIK 2014.'!$C$5:$E$1163,2,FALSE)=Z181,AA181-VLOOKUP(Y181,'[4]CENNIK 2014.'!$C$5:$E$1163,3,FALSE),"INNA NAZWA BADANIA"),"")</f>
        <v>0</v>
      </c>
    </row>
    <row r="182" spans="3:29" ht="63" customHeight="1">
      <c r="C182" s="7">
        <f>'[6]syntetyka zewnętrzna'!C20</f>
        <v>15</v>
      </c>
      <c r="D182" s="7">
        <f>'[6]syntetyka zewnętrzna'!D20</f>
        <v>0</v>
      </c>
      <c r="E182" s="19" t="str">
        <f>'[6]syntetyka zewnętrzna'!E20</f>
        <v>Wykonanie antybiogramu dla jednego szczepu bakteryjnego</v>
      </c>
      <c r="F182" s="7" t="str">
        <f>'[6]syntetyka zewnętrzna'!F20</f>
        <v>330-015</v>
      </c>
      <c r="G182" s="23">
        <f>'[6]syntetyka zewnętrzna'!G20</f>
        <v>28.339600000000001</v>
      </c>
      <c r="H182" s="23">
        <f>'[6]syntetyka zewnętrzna'!H20</f>
        <v>1.1570000000000003</v>
      </c>
      <c r="I182" s="23">
        <f>'[6]syntetyka zewnętrzna'!I20</f>
        <v>0</v>
      </c>
      <c r="J182" s="23">
        <f>'[6]syntetyka zewnętrzna'!J20</f>
        <v>19.869200641854022</v>
      </c>
      <c r="K182" s="12">
        <f>'[6]syntetyka zewnętrzna'!K20</f>
        <v>49.365800641854023</v>
      </c>
      <c r="L182" s="12">
        <f>'[6]syntetyka zewnętrzna'!L20</f>
        <v>0</v>
      </c>
      <c r="M182" s="12">
        <f>'[6]syntetyka zewnętrzna'!M20</f>
        <v>15.141122689967476</v>
      </c>
      <c r="N182" s="12">
        <f>'[6]syntetyka zewnętrzna'!N20</f>
        <v>64.506923331821497</v>
      </c>
      <c r="O182" s="12">
        <f>'[6]syntetyka zewnętrzna'!O20</f>
        <v>65.696968681599174</v>
      </c>
      <c r="P182" s="12">
        <f>'[6]syntetyka zewnętrzna'!P20</f>
        <v>-1.8114159201853587E-2</v>
      </c>
      <c r="Q182" s="12">
        <f>'[6]syntetyka zewnętrzna'!Q20</f>
        <v>0</v>
      </c>
      <c r="R182" s="12">
        <f>'[6]syntetyka zewnętrzna'!R20</f>
        <v>64.506923331821497</v>
      </c>
      <c r="S182" s="12">
        <f>'[6]syntetyka zewnętrzna'!S20</f>
        <v>0.2711813827826618</v>
      </c>
      <c r="T182" s="12">
        <f>'[6]syntetyka zewnętrzna'!T20</f>
        <v>17.493076668178503</v>
      </c>
      <c r="U182" s="15">
        <f>'[6]syntetyka zewnętrzna'!U20</f>
        <v>82</v>
      </c>
      <c r="V182" s="33"/>
      <c r="W182" s="33"/>
      <c r="X182" s="37" t="s">
        <v>1950</v>
      </c>
      <c r="Y182" s="38" t="s">
        <v>353</v>
      </c>
      <c r="Z182" s="39" t="s">
        <v>354</v>
      </c>
      <c r="AA182" s="40">
        <v>82</v>
      </c>
      <c r="AC182" s="45">
        <f>IFERROR(IF(VLOOKUP(Y182,'[4]CENNIK 2014.'!$C$5:$E$1163,2,FALSE)=Z182,AA182-VLOOKUP(Y182,'[4]CENNIK 2014.'!$C$5:$E$1163,3,FALSE),"INNA NAZWA BADANIA"),"")</f>
        <v>0</v>
      </c>
    </row>
    <row r="183" spans="3:29" ht="63" customHeight="1">
      <c r="C183" s="7">
        <f>'[6]syntetyka zewnętrzna'!C21</f>
        <v>16</v>
      </c>
      <c r="D183" s="7" t="str">
        <f>'[6]syntetyka zewnętrzna'!D21</f>
        <v>90.92</v>
      </c>
      <c r="E183" s="19" t="str">
        <f>'[6]syntetyka zewnętrzna'!E21</f>
        <v>Posiew kału ogólny</v>
      </c>
      <c r="F183" s="7" t="str">
        <f>'[6]syntetyka zewnętrzna'!F21</f>
        <v>330-016</v>
      </c>
      <c r="G183" s="23">
        <f>'[6]syntetyka zewnętrzna'!G21</f>
        <v>15.150000000000002</v>
      </c>
      <c r="H183" s="23">
        <f>'[6]syntetyka zewnętrzna'!H21</f>
        <v>2.298</v>
      </c>
      <c r="I183" s="23">
        <f>'[6]syntetyka zewnętrzna'!I21</f>
        <v>0</v>
      </c>
      <c r="J183" s="23">
        <f>'[6]syntetyka zewnętrzna'!J21</f>
        <v>25.828126734357483</v>
      </c>
      <c r="K183" s="12">
        <f>'[6]syntetyka zewnętrzna'!K21</f>
        <v>43.276126734357483</v>
      </c>
      <c r="L183" s="12">
        <f>'[6]syntetyka zewnętrzna'!L21</f>
        <v>0</v>
      </c>
      <c r="M183" s="12">
        <f>'[6]syntetyka zewnętrzna'!M21</f>
        <v>19.682061839627419</v>
      </c>
      <c r="N183" s="12">
        <f>'[6]syntetyka zewnętrzna'!N21</f>
        <v>62.958188573984899</v>
      </c>
      <c r="O183" s="12">
        <f>'[6]syntetyka zewnętrzna'!O21</f>
        <v>63.63424882065901</v>
      </c>
      <c r="P183" s="12">
        <f>'[6]syntetyka zewnętrzna'!P21</f>
        <v>-1.0624156946983985E-2</v>
      </c>
      <c r="Q183" s="12">
        <f>'[6]syntetyka zewnętrzna'!Q21</f>
        <v>0</v>
      </c>
      <c r="R183" s="12">
        <f>'[6]syntetyka zewnętrzna'!R21</f>
        <v>62.958188573984899</v>
      </c>
      <c r="S183" s="12">
        <f>'[6]syntetyka zewnętrzna'!S21</f>
        <v>0.11184901575972064</v>
      </c>
      <c r="T183" s="12">
        <f>'[6]syntetyka zewnętrzna'!T21</f>
        <v>7.0418114260151015</v>
      </c>
      <c r="U183" s="15">
        <f>'[6]syntetyka zewnętrzna'!U21</f>
        <v>70</v>
      </c>
      <c r="V183" s="33"/>
      <c r="W183" s="33"/>
      <c r="X183" s="37" t="s">
        <v>1951</v>
      </c>
      <c r="Y183" s="38" t="s">
        <v>355</v>
      </c>
      <c r="Z183" s="39" t="s">
        <v>356</v>
      </c>
      <c r="AA183" s="40">
        <v>70</v>
      </c>
      <c r="AC183" s="45">
        <f>IFERROR(IF(VLOOKUP(Y183,'[4]CENNIK 2014.'!$C$5:$E$1163,2,FALSE)=Z183,AA183-VLOOKUP(Y183,'[4]CENNIK 2014.'!$C$5:$E$1163,3,FALSE),"INNA NAZWA BADANIA"),"")</f>
        <v>0</v>
      </c>
    </row>
    <row r="184" spans="3:29" ht="63" customHeight="1">
      <c r="C184" s="7">
        <f>'[6]syntetyka zewnętrzna'!C22</f>
        <v>17</v>
      </c>
      <c r="D184" s="7" t="str">
        <f>'[6]syntetyka zewnętrzna'!D22</f>
        <v>S81</v>
      </c>
      <c r="E184" s="19" t="str">
        <f>'[6]syntetyka zewnętrzna'!E22</f>
        <v>Badanie kału w kierunku toksyny A/B Clostridium difficile</v>
      </c>
      <c r="F184" s="7" t="str">
        <f>'[6]syntetyka zewnętrzna'!F22</f>
        <v>330-017</v>
      </c>
      <c r="G184" s="23">
        <f>'[6]syntetyka zewnętrzna'!G22</f>
        <v>28</v>
      </c>
      <c r="H184" s="23">
        <f>'[6]syntetyka zewnętrzna'!H22</f>
        <v>2.6</v>
      </c>
      <c r="I184" s="23">
        <f>'[6]syntetyka zewnętrzna'!I22</f>
        <v>0</v>
      </c>
      <c r="J184" s="23">
        <f>'[6]syntetyka zewnętrzna'!J22</f>
        <v>27.341810365728222</v>
      </c>
      <c r="K184" s="12">
        <f>'[6]syntetyka zewnętrzna'!K22</f>
        <v>57.941810365728223</v>
      </c>
      <c r="L184" s="12">
        <f>'[6]syntetyka zewnętrzna'!L22</f>
        <v>0</v>
      </c>
      <c r="M184" s="12">
        <f>'[6]syntetyka zewnętrzna'!M22</f>
        <v>20.835549088032458</v>
      </c>
      <c r="N184" s="12">
        <f>'[6]syntetyka zewnętrzna'!N22</f>
        <v>78.777359453760681</v>
      </c>
      <c r="O184" s="12">
        <f>'[6]syntetyka zewnętrzna'!O22</f>
        <v>79.924666383048475</v>
      </c>
      <c r="P184" s="12">
        <f>'[6]syntetyka zewnętrzna'!P22</f>
        <v>-1.435485415465094E-2</v>
      </c>
      <c r="Q184" s="12">
        <f>'[6]syntetyka zewnętrzna'!Q22</f>
        <v>0</v>
      </c>
      <c r="R184" s="12">
        <f>'[6]syntetyka zewnętrzna'!R22</f>
        <v>78.777359453760681</v>
      </c>
      <c r="S184" s="12">
        <f>'[6]syntetyka zewnętrzna'!S22</f>
        <v>0.1170722224023345</v>
      </c>
      <c r="T184" s="12">
        <f>'[6]syntetyka zewnętrzna'!T22</f>
        <v>9.2226405462393188</v>
      </c>
      <c r="U184" s="15">
        <f>'[6]syntetyka zewnętrzna'!U22</f>
        <v>88</v>
      </c>
      <c r="V184" s="33"/>
      <c r="W184" s="33"/>
      <c r="X184" s="37" t="s">
        <v>1952</v>
      </c>
      <c r="Y184" s="38" t="s">
        <v>357</v>
      </c>
      <c r="Z184" s="39" t="s">
        <v>358</v>
      </c>
      <c r="AA184" s="40">
        <v>88</v>
      </c>
      <c r="AC184" s="45">
        <f>IFERROR(IF(VLOOKUP(Y184,'[4]CENNIK 2014.'!$C$5:$E$1163,2,FALSE)=Z184,AA184-VLOOKUP(Y184,'[4]CENNIK 2014.'!$C$5:$E$1163,3,FALSE),"INNA NAZWA BADANIA"),"")</f>
        <v>0</v>
      </c>
    </row>
    <row r="185" spans="3:29" ht="63" customHeight="1">
      <c r="C185" s="7">
        <f>'[6]syntetyka zewnętrzna'!C23</f>
        <v>18</v>
      </c>
      <c r="D185" s="7">
        <f>'[6]syntetyka zewnętrzna'!D23</f>
        <v>0</v>
      </c>
      <c r="E185" s="19" t="str">
        <f>'[6]syntetyka zewnętrzna'!E23</f>
        <v>Posiew kału w kierunku Clostridium difficile - ujemny</v>
      </c>
      <c r="F185" s="7" t="str">
        <f>'[6]syntetyka zewnętrzna'!F23</f>
        <v>330-018</v>
      </c>
      <c r="G185" s="23">
        <f>'[6]syntetyka zewnętrzna'!G23</f>
        <v>10.45</v>
      </c>
      <c r="H185" s="23">
        <f>'[6]syntetyka zewnętrzna'!H23</f>
        <v>0.96799999999999997</v>
      </c>
      <c r="I185" s="23">
        <f>'[6]syntetyka zewnętrzna'!I23</f>
        <v>0</v>
      </c>
      <c r="J185" s="23">
        <f>'[6]syntetyka zewnętrzna'!J23</f>
        <v>5.9589260925034608</v>
      </c>
      <c r="K185" s="12">
        <f>'[6]syntetyka zewnętrzna'!K23</f>
        <v>17.37692609250346</v>
      </c>
      <c r="L185" s="12">
        <f>'[6]syntetyka zewnętrzna'!L23</f>
        <v>0</v>
      </c>
      <c r="M185" s="12">
        <f>'[6]syntetyka zewnętrzna'!M23</f>
        <v>4.5409391496599421</v>
      </c>
      <c r="N185" s="12">
        <f>'[6]syntetyka zewnętrzna'!N23</f>
        <v>21.917865242163401</v>
      </c>
      <c r="O185" s="12">
        <f>'[6]syntetyka zewnętrzna'!O23</f>
        <v>21.873880139059828</v>
      </c>
      <c r="P185" s="12">
        <f>'[6]syntetyka zewnętrzna'!P23</f>
        <v>2.0108505132123075E-3</v>
      </c>
      <c r="Q185" s="12">
        <f>'[6]syntetyka zewnętrzna'!Q23</f>
        <v>0</v>
      </c>
      <c r="R185" s="12">
        <f>'[6]syntetyka zewnętrzna'!R23</f>
        <v>21.917865242163401</v>
      </c>
      <c r="S185" s="12">
        <f>'[6]syntetyka zewnętrzna'!S23</f>
        <v>0.1</v>
      </c>
      <c r="T185" s="12">
        <f>'[6]syntetyka zewnętrzna'!T23</f>
        <v>2.1917865242163401</v>
      </c>
      <c r="U185" s="15">
        <f>'[6]syntetyka zewnętrzna'!U23</f>
        <v>24</v>
      </c>
      <c r="V185" s="33"/>
      <c r="W185" s="33"/>
      <c r="X185" s="37" t="s">
        <v>1953</v>
      </c>
      <c r="Y185" s="38" t="s">
        <v>359</v>
      </c>
      <c r="Z185" s="39" t="s">
        <v>360</v>
      </c>
      <c r="AA185" s="40">
        <v>24</v>
      </c>
      <c r="AC185" s="45">
        <f>IFERROR(IF(VLOOKUP(Y185,'[4]CENNIK 2014.'!$C$5:$E$1163,2,FALSE)=Z185,AA185-VLOOKUP(Y185,'[4]CENNIK 2014.'!$C$5:$E$1163,3,FALSE),"INNA NAZWA BADANIA"),"")</f>
        <v>0</v>
      </c>
    </row>
    <row r="186" spans="3:29" ht="63" customHeight="1">
      <c r="C186" s="7">
        <f>'[6]syntetyka zewnętrzna'!C24</f>
        <v>19</v>
      </c>
      <c r="D186" s="7" t="str">
        <f>'[6]syntetyka zewnętrzna'!D24</f>
        <v>S81</v>
      </c>
      <c r="E186" s="19" t="str">
        <f>'[6]syntetyka zewnętrzna'!E24</f>
        <v>Oznaczenie toksynogenności wyhodowanego szczepu Clostridium difficile</v>
      </c>
      <c r="F186" s="7" t="str">
        <f>'[6]syntetyka zewnętrzna'!F24</f>
        <v>330-019</v>
      </c>
      <c r="G186" s="23">
        <f>'[6]syntetyka zewnętrzna'!G24</f>
        <v>28</v>
      </c>
      <c r="H186" s="23">
        <f>'[6]syntetyka zewnętrzna'!H24</f>
        <v>1.9</v>
      </c>
      <c r="I186" s="23">
        <f>'[6]syntetyka zewnętrzna'!I24</f>
        <v>0</v>
      </c>
      <c r="J186" s="23">
        <f>'[6]syntetyka zewnętrzna'!J24</f>
        <v>12.183881983582777</v>
      </c>
      <c r="K186" s="12">
        <f>'[6]syntetyka zewnętrzna'!K24</f>
        <v>42.083881983582778</v>
      </c>
      <c r="L186" s="12">
        <f>'[6]syntetyka zewnętrzna'!L24</f>
        <v>0</v>
      </c>
      <c r="M186" s="12">
        <f>'[6]syntetyka zewnętrzna'!M24</f>
        <v>9.2846036072992852</v>
      </c>
      <c r="N186" s="12">
        <f>'[6]syntetyka zewnętrzna'!N24</f>
        <v>51.368485590882059</v>
      </c>
      <c r="O186" s="12">
        <f>'[6]syntetyka zewnętrzna'!O24</f>
        <v>51.895237880369251</v>
      </c>
      <c r="P186" s="12">
        <f>'[6]syntetyka zewnętrzna'!P24</f>
        <v>-1.0150301087384546E-2</v>
      </c>
      <c r="Q186" s="12">
        <f>'[6]syntetyka zewnętrzna'!Q24</f>
        <v>0</v>
      </c>
      <c r="R186" s="12">
        <f>'[6]syntetyka zewnętrzna'!R24</f>
        <v>51.368485590882059</v>
      </c>
      <c r="S186" s="12">
        <f>'[6]syntetyka zewnętrzna'!S24</f>
        <v>0.10962975342449142</v>
      </c>
      <c r="T186" s="12">
        <f>'[6]syntetyka zewnętrzna'!T24</f>
        <v>5.6315144091179405</v>
      </c>
      <c r="U186" s="15">
        <f>'[6]syntetyka zewnętrzna'!U24</f>
        <v>57</v>
      </c>
      <c r="V186" s="33"/>
      <c r="W186" s="33"/>
      <c r="X186" s="37" t="s">
        <v>1954</v>
      </c>
      <c r="Y186" s="38" t="s">
        <v>361</v>
      </c>
      <c r="Z186" s="39" t="s">
        <v>362</v>
      </c>
      <c r="AA186" s="40">
        <v>57</v>
      </c>
      <c r="AC186" s="45">
        <f>IFERROR(IF(VLOOKUP(Y186,'[4]CENNIK 2014.'!$C$5:$E$1163,2,FALSE)=Z186,AA186-VLOOKUP(Y186,'[4]CENNIK 2014.'!$C$5:$E$1163,3,FALSE),"INNA NAZWA BADANIA"),"")</f>
        <v>0</v>
      </c>
    </row>
    <row r="187" spans="3:29" ht="63" customHeight="1">
      <c r="C187" s="7">
        <f>'[6]syntetyka zewnętrzna'!C25</f>
        <v>20</v>
      </c>
      <c r="D187" s="7" t="str">
        <f>'[6]syntetyka zewnętrzna'!D25</f>
        <v>90.52</v>
      </c>
      <c r="E187" s="19" t="str">
        <f>'[6]syntetyka zewnętrzna'!E25</f>
        <v>Badanie kału w kierunku rota/adenowirusów</v>
      </c>
      <c r="F187" s="7" t="str">
        <f>'[6]syntetyka zewnętrzna'!F25</f>
        <v>330-020</v>
      </c>
      <c r="G187" s="23">
        <f>'[6]syntetyka zewnętrzna'!G25</f>
        <v>10.3</v>
      </c>
      <c r="H187" s="23">
        <f>'[6]syntetyka zewnętrzna'!H25</f>
        <v>0.7</v>
      </c>
      <c r="I187" s="23">
        <f>'[6]syntetyka zewnętrzna'!I25</f>
        <v>0</v>
      </c>
      <c r="J187" s="23">
        <f>'[6]syntetyka zewnętrzna'!J25</f>
        <v>15.308552752027428</v>
      </c>
      <c r="K187" s="12">
        <f>'[6]syntetyka zewnętrzna'!K25</f>
        <v>26.308552752027428</v>
      </c>
      <c r="L187" s="12">
        <f>'[6]syntetyka zewnętrzna'!L25</f>
        <v>0</v>
      </c>
      <c r="M187" s="12">
        <f>'[6]syntetyka zewnętrzna'!M25</f>
        <v>11.665727253064672</v>
      </c>
      <c r="N187" s="12">
        <f>'[6]syntetyka zewnętrzna'!N25</f>
        <v>37.974280005092098</v>
      </c>
      <c r="O187" s="12">
        <f>'[6]syntetyka zewnętrzna'!O25</f>
        <v>38.638917309433126</v>
      </c>
      <c r="P187" s="12">
        <f>'[6]syntetyka zewnętrzna'!P25</f>
        <v>-1.720124037168004E-2</v>
      </c>
      <c r="Q187" s="12">
        <f>'[6]syntetyka zewnętrzna'!Q25</f>
        <v>0</v>
      </c>
      <c r="R187" s="12">
        <f>'[6]syntetyka zewnętrzna'!R25</f>
        <v>37.974280005092098</v>
      </c>
      <c r="S187" s="12">
        <f>'[6]syntetyka zewnętrzna'!S25</f>
        <v>0.21134620574324797</v>
      </c>
      <c r="T187" s="12">
        <f>'[6]syntetyka zewnętrzna'!T25</f>
        <v>8.0257199949079023</v>
      </c>
      <c r="U187" s="15">
        <f>'[6]syntetyka zewnętrzna'!U25</f>
        <v>46</v>
      </c>
      <c r="V187" s="33"/>
      <c r="W187" s="33"/>
      <c r="X187" s="37" t="s">
        <v>1955</v>
      </c>
      <c r="Y187" s="38" t="s">
        <v>363</v>
      </c>
      <c r="Z187" s="39" t="s">
        <v>364</v>
      </c>
      <c r="AA187" s="40">
        <v>46</v>
      </c>
      <c r="AC187" s="45">
        <f>IFERROR(IF(VLOOKUP(Y187,'[4]CENNIK 2014.'!$C$5:$E$1163,2,FALSE)=Z187,AA187-VLOOKUP(Y187,'[4]CENNIK 2014.'!$C$5:$E$1163,3,FALSE),"INNA NAZWA BADANIA"),"")</f>
        <v>0</v>
      </c>
    </row>
    <row r="188" spans="3:29" ht="63" customHeight="1">
      <c r="C188" s="7">
        <f>'[6]syntetyka zewnętrzna'!C26</f>
        <v>21</v>
      </c>
      <c r="D188" s="7">
        <f>'[6]syntetyka zewnętrzna'!D26</f>
        <v>0</v>
      </c>
      <c r="E188" s="19" t="str">
        <f>'[6]syntetyka zewnętrzna'!E26</f>
        <v>Ilościowy test prokalcytoninowy PCT</v>
      </c>
      <c r="F188" s="7" t="str">
        <f>'[6]syntetyka zewnętrzna'!F26</f>
        <v>330-021</v>
      </c>
      <c r="G188" s="23">
        <f>'[6]syntetyka zewnętrzna'!G26</f>
        <v>58</v>
      </c>
      <c r="H188" s="23">
        <f>'[6]syntetyka zewnętrzna'!H26</f>
        <v>0.72</v>
      </c>
      <c r="I188" s="23">
        <f>'[6]syntetyka zewnętrzna'!I26</f>
        <v>0</v>
      </c>
      <c r="J188" s="23">
        <f>'[6]syntetyka zewnętrzna'!J26</f>
        <v>22.46293226313707</v>
      </c>
      <c r="K188" s="12">
        <f>'[6]syntetyka zewnętrzna'!K26</f>
        <v>81.182932263137076</v>
      </c>
      <c r="L188" s="12">
        <f>'[6]syntetyka zewnętrzna'!L26</f>
        <v>0</v>
      </c>
      <c r="M188" s="12">
        <f>'[6]syntetyka zewnętrzna'!M26</f>
        <v>17.1176495473172</v>
      </c>
      <c r="N188" s="12">
        <f>'[6]syntetyka zewnętrzna'!N26</f>
        <v>98.300581810454275</v>
      </c>
      <c r="O188" s="12">
        <f>'[6]syntetyka zewnętrzna'!O26</f>
        <v>99.278434407144758</v>
      </c>
      <c r="P188" s="12">
        <f>'[6]syntetyka zewnętrzna'!P26</f>
        <v>-9.8495972718533244E-3</v>
      </c>
      <c r="Q188" s="12">
        <f>'[6]syntetyka zewnętrzna'!Q26</f>
        <v>0</v>
      </c>
      <c r="R188" s="12">
        <f>'[6]syntetyka zewnętrzna'!R26</f>
        <v>98.300581810454275</v>
      </c>
      <c r="S188" s="12">
        <f>'[6]syntetyka zewnętrzna'!S26</f>
        <v>0.21057269253460653</v>
      </c>
      <c r="T188" s="12">
        <f>'[6]syntetyka zewnętrzna'!T26</f>
        <v>20.699418189545725</v>
      </c>
      <c r="U188" s="15">
        <f>'[6]syntetyka zewnętrzna'!U26</f>
        <v>119</v>
      </c>
      <c r="V188" s="33"/>
      <c r="W188" s="33"/>
      <c r="X188" s="37" t="s">
        <v>1956</v>
      </c>
      <c r="Y188" s="38" t="s">
        <v>365</v>
      </c>
      <c r="Z188" s="39" t="s">
        <v>366</v>
      </c>
      <c r="AA188" s="40">
        <v>119</v>
      </c>
      <c r="AC188" s="45">
        <f>IFERROR(IF(VLOOKUP(Y188,'[4]CENNIK 2014.'!$C$5:$E$1163,2,FALSE)=Z188,AA188-VLOOKUP(Y188,'[4]CENNIK 2014.'!$C$5:$E$1163,3,FALSE),"INNA NAZWA BADANIA"),"")</f>
        <v>0</v>
      </c>
    </row>
    <row r="189" spans="3:29" ht="63" customHeight="1">
      <c r="C189" s="7">
        <f>'[6]syntetyka zewnętrzna'!C27</f>
        <v>22</v>
      </c>
      <c r="D189" s="7">
        <f>'[6]syntetyka zewnętrzna'!D27</f>
        <v>0</v>
      </c>
      <c r="E189" s="19" t="str">
        <f>'[6]syntetyka zewnętrzna'!E27</f>
        <v>Posiew w kierunku grzybów - ujemny + prteparat bezpośredni</v>
      </c>
      <c r="F189" s="7" t="str">
        <f>'[6]syntetyka zewnętrzna'!F27</f>
        <v>330-022</v>
      </c>
      <c r="G189" s="23">
        <f>'[6]syntetyka zewnętrzna'!G27</f>
        <v>8</v>
      </c>
      <c r="H189" s="23">
        <f>'[6]syntetyka zewnętrzna'!H27</f>
        <v>2.2879999999999998</v>
      </c>
      <c r="I189" s="23">
        <f>'[6]syntetyka zewnętrzna'!I27</f>
        <v>0</v>
      </c>
      <c r="J189" s="23">
        <f>'[6]syntetyka zewnętrzna'!J27</f>
        <v>33.008012341267225</v>
      </c>
      <c r="K189" s="12">
        <f>'[6]syntetyka zewnętrzna'!K27</f>
        <v>43.296012341267229</v>
      </c>
      <c r="L189" s="12">
        <f>'[6]syntetyka zewnętrzna'!L27</f>
        <v>0</v>
      </c>
      <c r="M189" s="12">
        <f>'[6]syntetyka zewnętrzna'!M27</f>
        <v>25.153420795314524</v>
      </c>
      <c r="N189" s="12">
        <f>'[6]syntetyka zewnętrzna'!N27</f>
        <v>68.449433136581746</v>
      </c>
      <c r="O189" s="12">
        <f>'[6]syntetyka zewnętrzna'!O27</f>
        <v>69.153108536169853</v>
      </c>
      <c r="P189" s="12">
        <f>'[6]syntetyka zewnętrzna'!P27</f>
        <v>-1.0175614870878242E-2</v>
      </c>
      <c r="Q189" s="12">
        <f>'[6]syntetyka zewnętrzna'!Q27</f>
        <v>0</v>
      </c>
      <c r="R189" s="12">
        <f>'[6]syntetyka zewnętrzna'!R27</f>
        <v>68.449433136581746</v>
      </c>
      <c r="S189" s="12">
        <f>'[6]syntetyka zewnętrzna'!S27</f>
        <v>0.11030868361396218</v>
      </c>
      <c r="T189" s="12">
        <f>'[6]syntetyka zewnętrzna'!T27</f>
        <v>7.5505668634182541</v>
      </c>
      <c r="U189" s="15">
        <f>'[6]syntetyka zewnętrzna'!U27</f>
        <v>76</v>
      </c>
      <c r="V189" s="33"/>
      <c r="W189" s="33"/>
      <c r="X189" s="37" t="s">
        <v>1957</v>
      </c>
      <c r="Y189" s="38" t="s">
        <v>367</v>
      </c>
      <c r="Z189" s="39" t="s">
        <v>368</v>
      </c>
      <c r="AA189" s="40">
        <v>76</v>
      </c>
      <c r="AC189" s="45">
        <f>IFERROR(IF(VLOOKUP(Y189,'[4]CENNIK 2014.'!$C$5:$E$1163,2,FALSE)=Z189,AA189-VLOOKUP(Y189,'[4]CENNIK 2014.'!$C$5:$E$1163,3,FALSE),"INNA NAZWA BADANIA"),"")</f>
        <v>0</v>
      </c>
    </row>
    <row r="190" spans="3:29" ht="63" customHeight="1">
      <c r="C190" s="7">
        <f>'[6]syntetyka zewnętrzna'!C28</f>
        <v>23</v>
      </c>
      <c r="D190" s="7" t="str">
        <f>'[6]syntetyka zewnętrzna'!D28</f>
        <v>90.53+90.51</v>
      </c>
      <c r="E190" s="19" t="str">
        <f>'[6]syntetyka zewnętrzna'!E28</f>
        <v>Identyfikacja jednego szczepu grzybów</v>
      </c>
      <c r="F190" s="7" t="str">
        <f>'[6]syntetyka zewnętrzna'!F28</f>
        <v>330-023</v>
      </c>
      <c r="G190" s="23">
        <f>'[6]syntetyka zewnętrzna'!G28</f>
        <v>15.820000000000002</v>
      </c>
      <c r="H190" s="23">
        <f>'[6]syntetyka zewnętrzna'!H28</f>
        <v>0.98100000000000009</v>
      </c>
      <c r="I190" s="23">
        <f>'[6]syntetyka zewnętrzna'!I28</f>
        <v>0</v>
      </c>
      <c r="J190" s="23">
        <f>'[6]syntetyka zewnętrzna'!J28</f>
        <v>13.910274549350563</v>
      </c>
      <c r="K190" s="12">
        <f>'[6]syntetyka zewnętrzna'!K28</f>
        <v>30.711274549350563</v>
      </c>
      <c r="L190" s="12">
        <f>'[6]syntetyka zewnętrzna'!L28</f>
        <v>0</v>
      </c>
      <c r="M190" s="12">
        <f>'[6]syntetyka zewnętrzna'!M28</f>
        <v>10.600183540307535</v>
      </c>
      <c r="N190" s="12">
        <f>'[6]syntetyka zewnętrzna'!N28</f>
        <v>41.311458089658096</v>
      </c>
      <c r="O190" s="12">
        <f>'[6]syntetyka zewnętrzna'!O28</f>
        <v>41.865488542539339</v>
      </c>
      <c r="P190" s="12">
        <f>'[6]syntetyka zewnętrzna'!P28</f>
        <v>-1.3233583845995128E-2</v>
      </c>
      <c r="Q190" s="12">
        <f>'[6]syntetyka zewnętrzna'!Q28</f>
        <v>0</v>
      </c>
      <c r="R190" s="12">
        <f>'[6]syntetyka zewnętrzna'!R28</f>
        <v>41.311458089658096</v>
      </c>
      <c r="S190" s="12">
        <f>'[6]syntetyka zewnętrzna'!S28</f>
        <v>0.11349253033302237</v>
      </c>
      <c r="T190" s="12">
        <f>'[6]syntetyka zewnętrzna'!T28</f>
        <v>4.6885419103419039</v>
      </c>
      <c r="U190" s="15">
        <f>'[6]syntetyka zewnętrzna'!U28</f>
        <v>46</v>
      </c>
      <c r="V190" s="33"/>
      <c r="W190" s="33"/>
      <c r="X190" s="37" t="s">
        <v>1958</v>
      </c>
      <c r="Y190" s="38" t="s">
        <v>369</v>
      </c>
      <c r="Z190" s="39" t="s">
        <v>370</v>
      </c>
      <c r="AA190" s="40">
        <v>46</v>
      </c>
      <c r="AC190" s="45">
        <f>IFERROR(IF(VLOOKUP(Y190,'[4]CENNIK 2014.'!$C$5:$E$1163,2,FALSE)=Z190,AA190-VLOOKUP(Y190,'[4]CENNIK 2014.'!$C$5:$E$1163,3,FALSE),"INNA NAZWA BADANIA"),"")</f>
        <v>0</v>
      </c>
    </row>
    <row r="191" spans="3:29" ht="63" customHeight="1">
      <c r="C191" s="7">
        <f>'[6]syntetyka zewnętrzna'!C29</f>
        <v>24</v>
      </c>
      <c r="D191" s="7">
        <f>'[6]syntetyka zewnętrzna'!D29</f>
        <v>0</v>
      </c>
      <c r="E191" s="19" t="str">
        <f>'[6]syntetyka zewnętrzna'!E29</f>
        <v xml:space="preserve">Wykonanie mikogramu dla jednego szczepu grzybów </v>
      </c>
      <c r="F191" s="7" t="str">
        <f>'[6]syntetyka zewnętrzna'!F29</f>
        <v>330-024</v>
      </c>
      <c r="G191" s="23">
        <f>'[6]syntetyka zewnętrzna'!G29</f>
        <v>24.96</v>
      </c>
      <c r="H191" s="23">
        <f>'[6]syntetyka zewnętrzna'!H29</f>
        <v>1.544</v>
      </c>
      <c r="I191" s="23">
        <f>'[6]syntetyka zewnętrzna'!I29</f>
        <v>0</v>
      </c>
      <c r="J191" s="23">
        <f>'[6]syntetyka zewnętrzna'!J29</f>
        <v>23.234395113074434</v>
      </c>
      <c r="K191" s="12">
        <f>'[6]syntetyka zewnętrzna'!K29</f>
        <v>49.738395113074432</v>
      </c>
      <c r="L191" s="12">
        <f>'[6]syntetyka zewnętrzna'!L29</f>
        <v>0</v>
      </c>
      <c r="M191" s="12">
        <f>'[6]syntetyka zewnętrzna'!M29</f>
        <v>17.70553498227769</v>
      </c>
      <c r="N191" s="12">
        <f>'[6]syntetyka zewnętrzna'!N29</f>
        <v>67.44393009535213</v>
      </c>
      <c r="O191" s="12">
        <f>'[6]syntetyka zewnętrzna'!O29</f>
        <v>68.442183095113407</v>
      </c>
      <c r="P191" s="12">
        <f>'[6]syntetyka zewnętrzna'!P29</f>
        <v>-1.4585347144377543E-2</v>
      </c>
      <c r="Q191" s="12">
        <f>'[6]syntetyka zewnętrzna'!Q29</f>
        <v>0</v>
      </c>
      <c r="R191" s="12">
        <f>'[6]syntetyka zewnętrzna'!R29</f>
        <v>67.44393009535213</v>
      </c>
      <c r="S191" s="12">
        <f>'[6]syntetyka zewnętrzna'!S29</f>
        <v>0.1120348398138292</v>
      </c>
      <c r="T191" s="12">
        <f>'[6]syntetyka zewnętrzna'!T29</f>
        <v>7.5560699046478703</v>
      </c>
      <c r="U191" s="15">
        <f>'[6]syntetyka zewnętrzna'!U29</f>
        <v>75</v>
      </c>
      <c r="V191" s="33"/>
      <c r="W191" s="33"/>
      <c r="X191" s="37" t="s">
        <v>1959</v>
      </c>
      <c r="Y191" s="38" t="s">
        <v>371</v>
      </c>
      <c r="Z191" s="39" t="s">
        <v>372</v>
      </c>
      <c r="AA191" s="40">
        <v>75</v>
      </c>
      <c r="AC191" s="45">
        <f>IFERROR(IF(VLOOKUP(Y191,'[4]CENNIK 2014.'!$C$5:$E$1163,2,FALSE)=Z191,AA191-VLOOKUP(Y191,'[4]CENNIK 2014.'!$C$5:$E$1163,3,FALSE),"INNA NAZWA BADANIA"),"")</f>
        <v>0</v>
      </c>
    </row>
    <row r="192" spans="3:29" ht="63" customHeight="1">
      <c r="C192" s="7">
        <f>'[6]syntetyka zewnętrzna'!C30</f>
        <v>25</v>
      </c>
      <c r="D192" s="7">
        <f>'[6]syntetyka zewnętrzna'!D30</f>
        <v>0</v>
      </c>
      <c r="E192" s="19" t="str">
        <f>'[6]syntetyka zewnętrzna'!E30</f>
        <v>Przedłużona inkubacja krwi w kierunku grzybów - ujemny</v>
      </c>
      <c r="F192" s="7" t="str">
        <f>'[6]syntetyka zewnętrzna'!F30</f>
        <v>330-025</v>
      </c>
      <c r="G192" s="23">
        <f>'[6]syntetyka zewnętrzna'!G30</f>
        <v>1.6</v>
      </c>
      <c r="H192" s="23">
        <f>'[6]syntetyka zewnętrzna'!H30</f>
        <v>1.46</v>
      </c>
      <c r="I192" s="23">
        <f>'[6]syntetyka zewnętrzna'!I30</f>
        <v>0</v>
      </c>
      <c r="J192" s="23">
        <f>'[6]syntetyka zewnętrzna'!J30</f>
        <v>17.902284373310476</v>
      </c>
      <c r="K192" s="12">
        <f>'[6]syntetyka zewnętrzna'!K30</f>
        <v>20.962284373310474</v>
      </c>
      <c r="L192" s="12">
        <f>'[6]syntetyka zewnętrzna'!L30</f>
        <v>0</v>
      </c>
      <c r="M192" s="12">
        <f>'[6]syntetyka zewnętrzna'!M30</f>
        <v>13.642254110414397</v>
      </c>
      <c r="N192" s="12">
        <f>'[6]syntetyka zewnętrzna'!N30</f>
        <v>34.604538483724873</v>
      </c>
      <c r="O192" s="12">
        <f>'[6]syntetyka zewnętrzna'!O30</f>
        <v>34.586983034978715</v>
      </c>
      <c r="P192" s="12">
        <f>'[6]syntetyka zewnętrzna'!P30</f>
        <v>5.0757386755600912E-4</v>
      </c>
      <c r="Q192" s="12">
        <f>'[6]syntetyka zewnętrzna'!Q30</f>
        <v>0</v>
      </c>
      <c r="R192" s="12">
        <f>'[6]syntetyka zewnętrzna'!R30</f>
        <v>34.604538483724873</v>
      </c>
      <c r="S192" s="12">
        <f>'[6]syntetyka zewnętrzna'!S30</f>
        <v>0.21371362949265579</v>
      </c>
      <c r="T192" s="12">
        <f>'[6]syntetyka zewnętrzna'!T30</f>
        <v>7.3954615162751267</v>
      </c>
      <c r="U192" s="15">
        <f>'[6]syntetyka zewnętrzna'!U30</f>
        <v>42</v>
      </c>
      <c r="V192" s="33"/>
      <c r="W192" s="33"/>
      <c r="X192" s="37" t="s">
        <v>1960</v>
      </c>
      <c r="Y192" s="38" t="s">
        <v>373</v>
      </c>
      <c r="Z192" s="39" t="s">
        <v>374</v>
      </c>
      <c r="AA192" s="40">
        <v>42</v>
      </c>
      <c r="AC192" s="45">
        <f>IFERROR(IF(VLOOKUP(Y192,'[4]CENNIK 2014.'!$C$5:$E$1163,2,FALSE)=Z192,AA192-VLOOKUP(Y192,'[4]CENNIK 2014.'!$C$5:$E$1163,3,FALSE),"INNA NAZWA BADANIA"),"")</f>
        <v>0</v>
      </c>
    </row>
    <row r="193" spans="3:29" ht="63" customHeight="1">
      <c r="C193" s="7">
        <f>'[6]syntetyka zewnętrzna'!C31</f>
        <v>26</v>
      </c>
      <c r="D193" s="7">
        <f>'[6]syntetyka zewnętrzna'!D31</f>
        <v>0</v>
      </c>
      <c r="E193" s="19" t="str">
        <f>'[6]syntetyka zewnętrzna'!E31</f>
        <v>Oznaczenie 1 szczepu gatunku grzybów chorobotwórczych wg klucza - ekspertyza</v>
      </c>
      <c r="F193" s="7" t="str">
        <f>'[6]syntetyka zewnętrzna'!F31</f>
        <v>330-026</v>
      </c>
      <c r="G193" s="23">
        <f>'[6]syntetyka zewnętrzna'!G31</f>
        <v>16</v>
      </c>
      <c r="H193" s="23">
        <f>'[6]syntetyka zewnętrzna'!H31</f>
        <v>6.048</v>
      </c>
      <c r="I193" s="23">
        <f>'[6]syntetyka zewnętrzna'!I31</f>
        <v>0</v>
      </c>
      <c r="J193" s="23">
        <f>'[6]syntetyka zewnętrzna'!J31</f>
        <v>166.71679786114592</v>
      </c>
      <c r="K193" s="12">
        <f>'[6]syntetyka zewnętrzna'!K31</f>
        <v>188.76479786114592</v>
      </c>
      <c r="L193" s="12">
        <f>'[6]syntetyka zewnętrzna'!L31</f>
        <v>0</v>
      </c>
      <c r="M193" s="12">
        <f>'[6]syntetyka zewnętrzna'!M31</f>
        <v>127.04484374558984</v>
      </c>
      <c r="N193" s="12">
        <f>'[6]syntetyka zewnętrzna'!N31</f>
        <v>315.80964160673579</v>
      </c>
      <c r="O193" s="12">
        <f>'[6]syntetyka zewnętrzna'!O31</f>
        <v>317.98922329977478</v>
      </c>
      <c r="P193" s="12">
        <f>'[6]syntetyka zewnętrzna'!P31</f>
        <v>-6.854262765327265E-3</v>
      </c>
      <c r="Q193" s="12">
        <f>'[6]syntetyka zewnętrzna'!Q31</f>
        <v>0</v>
      </c>
      <c r="R193" s="12">
        <f>'[6]syntetyka zewnętrzna'!R31</f>
        <v>315.80964160673579</v>
      </c>
      <c r="S193" s="12">
        <f>'[6]syntetyka zewnętrzna'!S31</f>
        <v>0.20958941613216553</v>
      </c>
      <c r="T193" s="12">
        <f>'[6]syntetyka zewnętrzna'!T31</f>
        <v>66.190358393264205</v>
      </c>
      <c r="U193" s="15">
        <f>'[6]syntetyka zewnętrzna'!U31</f>
        <v>382</v>
      </c>
      <c r="V193" s="33"/>
      <c r="W193" s="33"/>
      <c r="X193" s="37" t="s">
        <v>1961</v>
      </c>
      <c r="Y193" s="38" t="s">
        <v>375</v>
      </c>
      <c r="Z193" s="39" t="s">
        <v>376</v>
      </c>
      <c r="AA193" s="40">
        <v>382</v>
      </c>
      <c r="AC193" s="45">
        <f>IFERROR(IF(VLOOKUP(Y193,'[4]CENNIK 2014.'!$C$5:$E$1163,2,FALSE)=Z193,AA193-VLOOKUP(Y193,'[4]CENNIK 2014.'!$C$5:$E$1163,3,FALSE),"INNA NAZWA BADANIA"),"")</f>
        <v>0</v>
      </c>
    </row>
    <row r="194" spans="3:29" ht="63" customHeight="1">
      <c r="C194" s="7">
        <f>'[6]syntetyka zewnętrzna'!C32</f>
        <v>27</v>
      </c>
      <c r="D194" s="7" t="str">
        <f>'[6]syntetyka zewnętrzna'!D32</f>
        <v>W19lubW27</v>
      </c>
      <c r="E194" s="19" t="str">
        <f>'[6]syntetyka zewnętrzna'!E32</f>
        <v>Oznaczenie przeciwciał Candida lub Aspergillus metodą płytkową wg Ouchterlonyego</v>
      </c>
      <c r="F194" s="7" t="str">
        <f>'[6]syntetyka zewnętrzna'!F32</f>
        <v>330-027</v>
      </c>
      <c r="G194" s="23">
        <f>'[6]syntetyka zewnętrzna'!G32</f>
        <v>17.399999999999999</v>
      </c>
      <c r="H194" s="23">
        <f>'[6]syntetyka zewnętrzna'!H32</f>
        <v>0.62</v>
      </c>
      <c r="I194" s="23">
        <f>'[6]syntetyka zewnętrzna'!I32</f>
        <v>0</v>
      </c>
      <c r="J194" s="23">
        <f>'[6]syntetyka zewnętrzna'!J32</f>
        <v>40.831830319113863</v>
      </c>
      <c r="K194" s="12">
        <f>'[6]syntetyka zewnętrzna'!K32</f>
        <v>58.851830319113859</v>
      </c>
      <c r="L194" s="12">
        <f>'[6]syntetyka zewnętrzna'!L32</f>
        <v>0</v>
      </c>
      <c r="M194" s="12">
        <f>'[6]syntetyka zewnętrzna'!M32</f>
        <v>31.115481878789264</v>
      </c>
      <c r="N194" s="12">
        <f>'[6]syntetyka zewnętrzna'!N32</f>
        <v>89.967312197903127</v>
      </c>
      <c r="O194" s="12">
        <f>'[6]syntetyka zewnętrzna'!O32</f>
        <v>91.517003850653253</v>
      </c>
      <c r="P194" s="12">
        <f>'[6]syntetyka zewnętrzna'!P32</f>
        <v>-1.6933373991122692E-2</v>
      </c>
      <c r="Q194" s="12">
        <f>'[6]syntetyka zewnętrzna'!Q32</f>
        <v>0</v>
      </c>
      <c r="R194" s="12">
        <f>'[6]syntetyka zewnętrzna'!R32</f>
        <v>89.967312197903127</v>
      </c>
      <c r="S194" s="12">
        <f>'[6]syntetyka zewnętrzna'!S32</f>
        <v>0.22266629193090173</v>
      </c>
      <c r="T194" s="12">
        <f>'[6]syntetyka zewnętrzna'!T32</f>
        <v>20.032687802096873</v>
      </c>
      <c r="U194" s="15">
        <f>'[6]syntetyka zewnętrzna'!U32</f>
        <v>110</v>
      </c>
      <c r="V194" s="33"/>
      <c r="W194" s="33"/>
      <c r="X194" s="37" t="s">
        <v>1962</v>
      </c>
      <c r="Y194" s="38" t="s">
        <v>377</v>
      </c>
      <c r="Z194" s="39" t="s">
        <v>378</v>
      </c>
      <c r="AA194" s="40">
        <v>110</v>
      </c>
      <c r="AC194" s="45">
        <f>IFERROR(IF(VLOOKUP(Y194,'[4]CENNIK 2014.'!$C$5:$E$1163,2,FALSE)=Z194,AA194-VLOOKUP(Y194,'[4]CENNIK 2014.'!$C$5:$E$1163,3,FALSE),"INNA NAZWA BADANIA"),"")</f>
        <v>0</v>
      </c>
    </row>
    <row r="195" spans="3:29" ht="63" customHeight="1">
      <c r="C195" s="7">
        <f>'[6]syntetyka zewnętrzna'!C33</f>
        <v>28</v>
      </c>
      <c r="D195" s="7" t="str">
        <f>'[6]syntetyka zewnętrzna'!D33</f>
        <v>W09+W17</v>
      </c>
      <c r="E195" s="19" t="str">
        <f>'[6]syntetyka zewnętrzna'!E33</f>
        <v>Oznaczenie antygenu krążącego/przeciwciał Candida lub Aspergillus metodą ELISA</v>
      </c>
      <c r="F195" s="7" t="str">
        <f>'[6]syntetyka zewnętrzna'!F33</f>
        <v>330-028</v>
      </c>
      <c r="G195" s="23">
        <f>'[6]syntetyka zewnętrzna'!G33</f>
        <v>55</v>
      </c>
      <c r="H195" s="23">
        <f>'[6]syntetyka zewnętrzna'!H33</f>
        <v>1.79</v>
      </c>
      <c r="I195" s="23">
        <f>'[6]syntetyka zewnętrzna'!I33</f>
        <v>0</v>
      </c>
      <c r="J195" s="23">
        <f>'[6]syntetyka zewnętrzna'!J33</f>
        <v>47.562219261554688</v>
      </c>
      <c r="K195" s="12">
        <f>'[6]syntetyka zewnętrzna'!K33</f>
        <v>104.35221926155469</v>
      </c>
      <c r="L195" s="12">
        <f>'[6]syntetyka zewnętrzna'!L33</f>
        <v>0</v>
      </c>
      <c r="M195" s="12">
        <f>'[6]syntetyka zewnętrzna'!M33</f>
        <v>36.244306463409693</v>
      </c>
      <c r="N195" s="12">
        <f>'[6]syntetyka zewnętrzna'!N33</f>
        <v>140.59652572496438</v>
      </c>
      <c r="O195" s="12">
        <f>'[6]syntetyka zewnętrzna'!O33</f>
        <v>147.01263267768172</v>
      </c>
      <c r="P195" s="12">
        <f>'[6]syntetyka zewnętrzna'!P33</f>
        <v>-4.364323552238096E-2</v>
      </c>
      <c r="Q195" s="12">
        <f>'[6]syntetyka zewnętrzna'!Q33</f>
        <v>0</v>
      </c>
      <c r="R195" s="12">
        <f>'[6]syntetyka zewnętrzna'!R33</f>
        <v>140.59652572496438</v>
      </c>
      <c r="S195" s="12">
        <f>'[6]syntetyka zewnętrzna'!S33</f>
        <v>0.25180902652098297</v>
      </c>
      <c r="T195" s="12">
        <f>'[6]syntetyka zewnętrzna'!T33</f>
        <v>35.40347427503562</v>
      </c>
      <c r="U195" s="15">
        <f>'[6]syntetyka zewnętrzna'!U33</f>
        <v>176</v>
      </c>
      <c r="V195" s="33"/>
      <c r="W195" s="33"/>
      <c r="X195" s="37" t="s">
        <v>1963</v>
      </c>
      <c r="Y195" s="38" t="s">
        <v>379</v>
      </c>
      <c r="Z195" s="39" t="s">
        <v>380</v>
      </c>
      <c r="AA195" s="40">
        <v>176</v>
      </c>
      <c r="AC195" s="45">
        <f>IFERROR(IF(VLOOKUP(Y195,'[4]CENNIK 2014.'!$C$5:$E$1163,2,FALSE)=Z195,AA195-VLOOKUP(Y195,'[4]CENNIK 2014.'!$C$5:$E$1163,3,FALSE),"INNA NAZWA BADANIA"),"")</f>
        <v>0</v>
      </c>
    </row>
    <row r="196" spans="3:29" ht="63" customHeight="1">
      <c r="C196" s="7">
        <f>'[6]syntetyka zewnętrzna'!C34</f>
        <v>29</v>
      </c>
      <c r="D196" s="7" t="str">
        <f>'[6]syntetyka zewnętrzna'!D34</f>
        <v>W17</v>
      </c>
      <c r="E196" s="19" t="str">
        <f>'[6]syntetyka zewnętrzna'!E34</f>
        <v>Oznaczenie - CITO antygenu krążącego Candida - mannanu - metoda ELISA</v>
      </c>
      <c r="F196" s="7" t="str">
        <f>'[6]syntetyka zewnętrzna'!F34</f>
        <v>330-029</v>
      </c>
      <c r="G196" s="23">
        <f>'[6]syntetyka zewnętrzna'!G34</f>
        <v>163</v>
      </c>
      <c r="H196" s="23">
        <f>'[6]syntetyka zewnętrzna'!H34</f>
        <v>1.79</v>
      </c>
      <c r="I196" s="23">
        <f>'[6]syntetyka zewnętrzna'!I34</f>
        <v>0</v>
      </c>
      <c r="J196" s="23">
        <f>'[6]syntetyka zewnętrzna'!J34</f>
        <v>47.562219261554688</v>
      </c>
      <c r="K196" s="12">
        <f>'[6]syntetyka zewnętrzna'!K34</f>
        <v>212.35221926155469</v>
      </c>
      <c r="L196" s="12">
        <f>'[6]syntetyka zewnętrzna'!L34</f>
        <v>0</v>
      </c>
      <c r="M196" s="12">
        <f>'[6]syntetyka zewnętrzna'!M34</f>
        <v>36.244306463409693</v>
      </c>
      <c r="N196" s="12">
        <f>'[6]syntetyka zewnętrzna'!N34</f>
        <v>248.59652572496438</v>
      </c>
      <c r="O196" s="12">
        <f>'[6]syntetyka zewnętrzna'!O34</f>
        <v>255.01263267768172</v>
      </c>
      <c r="P196" s="12">
        <f>'[6]syntetyka zewnętrzna'!P34</f>
        <v>-2.5159957314063168E-2</v>
      </c>
      <c r="Q196" s="12">
        <f>'[6]syntetyka zewnętrzna'!Q34</f>
        <v>0</v>
      </c>
      <c r="R196" s="12">
        <f>'[6]syntetyka zewnętrzna'!R34</f>
        <v>248.59652572496438</v>
      </c>
      <c r="S196" s="12">
        <f>'[6]syntetyka zewnętrzna'!S34</f>
        <v>0.23091020322039477</v>
      </c>
      <c r="T196" s="12">
        <f>'[6]syntetyka zewnętrzna'!T34</f>
        <v>57.40347427503562</v>
      </c>
      <c r="U196" s="15">
        <f>'[6]syntetyka zewnętrzna'!U34</f>
        <v>306</v>
      </c>
      <c r="V196" s="33"/>
      <c r="W196" s="33"/>
      <c r="X196" s="37" t="s">
        <v>1964</v>
      </c>
      <c r="Y196" s="38" t="s">
        <v>381</v>
      </c>
      <c r="Z196" s="39" t="s">
        <v>382</v>
      </c>
      <c r="AA196" s="40">
        <v>306</v>
      </c>
      <c r="AC196" s="45">
        <f>IFERROR(IF(VLOOKUP(Y196,'[4]CENNIK 2014.'!$C$5:$E$1163,2,FALSE)=Z196,AA196-VLOOKUP(Y196,'[4]CENNIK 2014.'!$C$5:$E$1163,3,FALSE),"INNA NAZWA BADANIA"),"")</f>
        <v>0</v>
      </c>
    </row>
    <row r="197" spans="3:29" ht="63" customHeight="1">
      <c r="C197" s="7">
        <f>'[6]syntetyka zewnętrzna'!C35</f>
        <v>30</v>
      </c>
      <c r="D197" s="7" t="str">
        <f>'[6]syntetyka zewnętrzna'!D35</f>
        <v>W09</v>
      </c>
      <c r="E197" s="19" t="str">
        <f>'[6]syntetyka zewnętrzna'!E35</f>
        <v>Oznaczenie - CITO antygenu krążącego Aspergillus - galaktomannanu - metoda ELISA</v>
      </c>
      <c r="F197" s="7" t="str">
        <f>'[6]syntetyka zewnętrzna'!F35</f>
        <v>330-030</v>
      </c>
      <c r="G197" s="23">
        <f>'[6]syntetyka zewnętrzna'!G35</f>
        <v>218</v>
      </c>
      <c r="H197" s="23">
        <f>'[6]syntetyka zewnętrzna'!H35</f>
        <v>1.79</v>
      </c>
      <c r="I197" s="23">
        <f>'[6]syntetyka zewnętrzna'!I35</f>
        <v>0</v>
      </c>
      <c r="J197" s="23">
        <f>'[6]syntetyka zewnętrzna'!J35</f>
        <v>47.562219261554688</v>
      </c>
      <c r="K197" s="12">
        <f>'[6]syntetyka zewnętrzna'!K35</f>
        <v>267.35221926155469</v>
      </c>
      <c r="L197" s="12">
        <f>'[6]syntetyka zewnętrzna'!L35</f>
        <v>0</v>
      </c>
      <c r="M197" s="12">
        <f>'[6]syntetyka zewnętrzna'!M35</f>
        <v>36.244306463409693</v>
      </c>
      <c r="N197" s="12">
        <f>'[6]syntetyka zewnętrzna'!N35</f>
        <v>303.59652572496441</v>
      </c>
      <c r="O197" s="12">
        <f>'[6]syntetyka zewnętrzna'!O35</f>
        <v>310.01263267768172</v>
      </c>
      <c r="P197" s="12">
        <f>'[6]syntetyka zewnętrzna'!P35</f>
        <v>-2.0696275817211944E-2</v>
      </c>
      <c r="Q197" s="12">
        <f>'[6]syntetyka zewnętrzna'!Q35</f>
        <v>0</v>
      </c>
      <c r="R197" s="12">
        <f>'[6]syntetyka zewnętrzna'!R35</f>
        <v>303.59652572496441</v>
      </c>
      <c r="S197" s="12">
        <f>'[6]syntetyka zewnętrzna'!S35</f>
        <v>0.22531046464281343</v>
      </c>
      <c r="T197" s="12">
        <f>'[6]syntetyka zewnętrzna'!T35</f>
        <v>68.403474275035592</v>
      </c>
      <c r="U197" s="15">
        <f>'[6]syntetyka zewnętrzna'!U35</f>
        <v>372</v>
      </c>
      <c r="V197" s="33"/>
      <c r="W197" s="33"/>
      <c r="X197" s="37" t="s">
        <v>1965</v>
      </c>
      <c r="Y197" s="38" t="s">
        <v>383</v>
      </c>
      <c r="Z197" s="39" t="s">
        <v>384</v>
      </c>
      <c r="AA197" s="40">
        <v>372</v>
      </c>
      <c r="AC197" s="45">
        <f>IFERROR(IF(VLOOKUP(Y197,'[4]CENNIK 2014.'!$C$5:$E$1163,2,FALSE)=Z197,AA197-VLOOKUP(Y197,'[4]CENNIK 2014.'!$C$5:$E$1163,3,FALSE),"INNA NAZWA BADANIA"),"")</f>
        <v>0</v>
      </c>
    </row>
    <row r="198" spans="3:29" ht="63" customHeight="1">
      <c r="C198" s="7">
        <f>'[6]syntetyka zewnętrzna'!C36</f>
        <v>31</v>
      </c>
      <c r="D198" s="7" t="str">
        <f>'[6]syntetyka zewnętrzna'!D36</f>
        <v>W31</v>
      </c>
      <c r="E198" s="19" t="str">
        <f>'[6]syntetyka zewnętrzna'!E36</f>
        <v>Oznaczenie antygenu krążącego Cryptococcus</v>
      </c>
      <c r="F198" s="7" t="str">
        <f>'[6]syntetyka zewnętrzna'!F36</f>
        <v>330-031</v>
      </c>
      <c r="G198" s="23">
        <f>'[6]syntetyka zewnętrzna'!G36</f>
        <v>32</v>
      </c>
      <c r="H198" s="23">
        <f>'[6]syntetyka zewnętrzna'!H36</f>
        <v>0.89</v>
      </c>
      <c r="I198" s="23">
        <f>'[6]syntetyka zewnętrzna'!I36</f>
        <v>0</v>
      </c>
      <c r="J198" s="23">
        <f>'[6]syntetyka zewnętrzna'!J36</f>
        <v>34.101441376673037</v>
      </c>
      <c r="K198" s="12">
        <f>'[6]syntetyka zewnętrzna'!K36</f>
        <v>66.991441376673038</v>
      </c>
      <c r="L198" s="12">
        <f>'[6]syntetyka zewnętrzna'!L36</f>
        <v>0</v>
      </c>
      <c r="M198" s="12">
        <f>'[6]syntetyka zewnętrzna'!M36</f>
        <v>25.986657294168829</v>
      </c>
      <c r="N198" s="12">
        <f>'[6]syntetyka zewnętrzna'!N36</f>
        <v>92.97809867084186</v>
      </c>
      <c r="O198" s="12">
        <f>'[6]syntetyka zewnętrzna'!O36</f>
        <v>94.501375023624774</v>
      </c>
      <c r="P198" s="12">
        <f>'[6]syntetyka zewnętrzna'!P36</f>
        <v>-1.611909194339347E-2</v>
      </c>
      <c r="Q198" s="12">
        <f>'[6]syntetyka zewnętrzna'!Q36</f>
        <v>0</v>
      </c>
      <c r="R198" s="12">
        <f>'[6]syntetyka zewnętrzna'!R36</f>
        <v>92.97809867084186</v>
      </c>
      <c r="S198" s="12">
        <f>'[6]syntetyka zewnętrzna'!S36</f>
        <v>0.21533997377209277</v>
      </c>
      <c r="T198" s="12">
        <f>'[6]syntetyka zewnętrzna'!T36</f>
        <v>20.02190132915814</v>
      </c>
      <c r="U198" s="15">
        <f>'[6]syntetyka zewnętrzna'!U36</f>
        <v>113</v>
      </c>
      <c r="V198" s="33"/>
      <c r="W198" s="33"/>
      <c r="X198" s="37" t="s">
        <v>1966</v>
      </c>
      <c r="Y198" s="38" t="s">
        <v>385</v>
      </c>
      <c r="Z198" s="39" t="s">
        <v>386</v>
      </c>
      <c r="AA198" s="40">
        <v>113</v>
      </c>
      <c r="AC198" s="45">
        <f>IFERROR(IF(VLOOKUP(Y198,'[4]CENNIK 2014.'!$C$5:$E$1163,2,FALSE)=Z198,AA198-VLOOKUP(Y198,'[4]CENNIK 2014.'!$C$5:$E$1163,3,FALSE),"INNA NAZWA BADANIA"),"")</f>
        <v>0</v>
      </c>
    </row>
    <row r="199" spans="3:29" ht="63" customHeight="1">
      <c r="C199" s="7">
        <f>'[6]syntetyka zewnętrzna'!C37</f>
        <v>32</v>
      </c>
      <c r="D199" s="7" t="str">
        <f>'[6]syntetyka zewnętrzna'!D37</f>
        <v>91.43</v>
      </c>
      <c r="E199" s="19" t="str">
        <f>'[6]syntetyka zewnętrzna'!E37</f>
        <v>Badanie w kierunku dermatofitów (pobranie + pełne opracowanie materiału)</v>
      </c>
      <c r="F199" s="7" t="str">
        <f>'[6]syntetyka zewnętrzna'!F37</f>
        <v>330-032</v>
      </c>
      <c r="G199" s="23">
        <f>'[6]syntetyka zewnętrzna'!G37</f>
        <v>15.2</v>
      </c>
      <c r="H199" s="23">
        <f>'[6]syntetyka zewnętrzna'!H37</f>
        <v>2.2699999999999996</v>
      </c>
      <c r="I199" s="23">
        <f>'[6]syntetyka zewnętrzna'!I37</f>
        <v>0</v>
      </c>
      <c r="J199" s="23">
        <f>'[6]syntetyka zewnętrzna'!J37</f>
        <v>37.466635847893457</v>
      </c>
      <c r="K199" s="12">
        <f>'[6]syntetyka zewnętrzna'!K37</f>
        <v>54.936635847893456</v>
      </c>
      <c r="L199" s="12">
        <f>'[6]syntetyka zewnętrzna'!L37</f>
        <v>0</v>
      </c>
      <c r="M199" s="12">
        <f>'[6]syntetyka zewnętrzna'!M37</f>
        <v>28.551069586479052</v>
      </c>
      <c r="N199" s="12">
        <f>'[6]syntetyka zewnętrzna'!N37</f>
        <v>83.487705434372515</v>
      </c>
      <c r="O199" s="12">
        <f>'[6]syntetyka zewnętrzna'!O37</f>
        <v>84.019189437139033</v>
      </c>
      <c r="P199" s="12">
        <f>'[6]syntetyka zewnętrzna'!P37</f>
        <v>-6.3257454199098281E-3</v>
      </c>
      <c r="Q199" s="12">
        <f>'[6]syntetyka zewnętrzna'!Q37</f>
        <v>0</v>
      </c>
      <c r="R199" s="12">
        <f>'[6]syntetyka zewnętrzna'!R37</f>
        <v>83.487705434372515</v>
      </c>
      <c r="S199" s="12">
        <f>'[6]syntetyka zewnętrzna'!S37</f>
        <v>0.10195865991692364</v>
      </c>
      <c r="T199" s="12">
        <f>'[6]syntetyka zewnętrzna'!T37</f>
        <v>8.5122945656274851</v>
      </c>
      <c r="U199" s="15">
        <f>'[6]syntetyka zewnętrzna'!U37</f>
        <v>92</v>
      </c>
      <c r="V199" s="33"/>
      <c r="W199" s="33"/>
      <c r="X199" s="37" t="s">
        <v>1967</v>
      </c>
      <c r="Y199" s="38" t="s">
        <v>387</v>
      </c>
      <c r="Z199" s="39" t="s">
        <v>388</v>
      </c>
      <c r="AA199" s="40">
        <v>92</v>
      </c>
      <c r="AC199" s="45">
        <f>IFERROR(IF(VLOOKUP(Y199,'[4]CENNIK 2014.'!$C$5:$E$1163,2,FALSE)=Z199,AA199-VLOOKUP(Y199,'[4]CENNIK 2014.'!$C$5:$E$1163,3,FALSE),"INNA NAZWA BADANIA"),"")</f>
        <v>0</v>
      </c>
    </row>
    <row r="200" spans="3:29" ht="63" customHeight="1">
      <c r="C200" s="7">
        <f>'[6]syntetyka zewnętrzna'!C38</f>
        <v>33</v>
      </c>
      <c r="D200" s="7">
        <f>'[6]syntetyka zewnętrzna'!D38</f>
        <v>0</v>
      </c>
      <c r="E200" s="19" t="str">
        <f>'[6]syntetyka zewnętrzna'!E38</f>
        <v>Szczep grzybów chorobotwórczych z kolekcji ZMK (usługa na zewnątrz)</v>
      </c>
      <c r="F200" s="7" t="str">
        <f>'[6]syntetyka zewnętrzna'!F38</f>
        <v>330-033</v>
      </c>
      <c r="G200" s="23">
        <f>'[6]syntetyka zewnętrzna'!G38</f>
        <v>16</v>
      </c>
      <c r="H200" s="23">
        <f>'[6]syntetyka zewnętrzna'!H38</f>
        <v>4.08</v>
      </c>
      <c r="I200" s="23">
        <f>'[6]syntetyka zewnętrzna'!I38</f>
        <v>0</v>
      </c>
      <c r="J200" s="23">
        <f>'[6]syntetyka zewnętrzna'!J38</f>
        <v>49.554641625898327</v>
      </c>
      <c r="K200" s="12">
        <f>'[6]syntetyka zewnętrzna'!K38</f>
        <v>69.634641625898325</v>
      </c>
      <c r="L200" s="12">
        <f>'[6]syntetyka zewnętrzna'!L38</f>
        <v>0</v>
      </c>
      <c r="M200" s="12">
        <f>'[6]syntetyka zewnętrzna'!M38</f>
        <v>37.762611704397344</v>
      </c>
      <c r="N200" s="12">
        <f>'[6]syntetyka zewnętrzna'!N38</f>
        <v>107.39725333029567</v>
      </c>
      <c r="O200" s="12">
        <f>'[6]syntetyka zewnętrzna'!O38</f>
        <v>106.93536094210143</v>
      </c>
      <c r="P200" s="12">
        <f>'[6]syntetyka zewnętrzna'!P38</f>
        <v>4.3193606317402196E-3</v>
      </c>
      <c r="Q200" s="12">
        <f>'[6]syntetyka zewnętrzna'!Q38</f>
        <v>0</v>
      </c>
      <c r="R200" s="12">
        <f>'[6]syntetyka zewnętrzna'!R38</f>
        <v>107.39725333029567</v>
      </c>
      <c r="S200" s="12">
        <f>'[6]syntetyka zewnętrzna'!S38</f>
        <v>0.2</v>
      </c>
      <c r="T200" s="12">
        <f>'[6]syntetyka zewnętrzna'!T38</f>
        <v>21.479450666059137</v>
      </c>
      <c r="U200" s="15">
        <f>'[6]syntetyka zewnętrzna'!U38</f>
        <v>129</v>
      </c>
      <c r="V200" s="33"/>
      <c r="W200" s="33"/>
      <c r="X200" s="37" t="s">
        <v>1968</v>
      </c>
      <c r="Y200" s="38" t="s">
        <v>389</v>
      </c>
      <c r="Z200" s="39" t="s">
        <v>390</v>
      </c>
      <c r="AA200" s="40">
        <v>129</v>
      </c>
      <c r="AC200" s="45">
        <f>IFERROR(IF(VLOOKUP(Y200,'[4]CENNIK 2014.'!$C$5:$E$1163,2,FALSE)=Z200,AA200-VLOOKUP(Y200,'[4]CENNIK 2014.'!$C$5:$E$1163,3,FALSE),"INNA NAZWA BADANIA"),"")</f>
        <v>1</v>
      </c>
    </row>
    <row r="201" spans="3:29" ht="63" customHeight="1">
      <c r="C201" s="7">
        <f>'[6]syntetyka zewnętrzna'!C39</f>
        <v>34</v>
      </c>
      <c r="D201" s="7" t="str">
        <f>'[6]syntetyka zewnętrzna'!D39</f>
        <v>F55</v>
      </c>
      <c r="E201" s="19" t="str">
        <f>'[6]syntetyka zewnętrzna'!E39</f>
        <v>Badanie w kierunku mononukleozy zakaźnej - test lateksowy Paula Bunnella Davidsohna</v>
      </c>
      <c r="F201" s="7" t="str">
        <f>'[6]syntetyka zewnętrzna'!F39</f>
        <v>330-034</v>
      </c>
      <c r="G201" s="23">
        <f>'[6]syntetyka zewnętrzna'!G39</f>
        <v>20</v>
      </c>
      <c r="H201" s="23">
        <f>'[6]syntetyka zewnętrzna'!H39</f>
        <v>1.5799999999999998</v>
      </c>
      <c r="I201" s="23">
        <f>'[6]syntetyka zewnętrzna'!I39</f>
        <v>0</v>
      </c>
      <c r="J201" s="23">
        <f>'[6]syntetyka zewnętrzna'!J39</f>
        <v>16.598761926221403</v>
      </c>
      <c r="K201" s="12">
        <f>'[6]syntetyka zewnętrzna'!K39</f>
        <v>38.178761926221398</v>
      </c>
      <c r="L201" s="12">
        <f>'[6]syntetyka zewnętrzna'!L39</f>
        <v>0</v>
      </c>
      <c r="M201" s="12">
        <f>'[6]syntetyka zewnętrzna'!M39</f>
        <v>12.648918059495108</v>
      </c>
      <c r="N201" s="12">
        <f>'[6]syntetyka zewnętrzna'!N39</f>
        <v>50.827679985716507</v>
      </c>
      <c r="O201" s="12">
        <f>'[6]syntetyka zewnętrzna'!O39</f>
        <v>51.390279142510892</v>
      </c>
      <c r="P201" s="12">
        <f>'[6]syntetyka zewnętrzna'!P39</f>
        <v>-1.094757931230992E-2</v>
      </c>
      <c r="Q201" s="12">
        <f>'[6]syntetyka zewnętrzna'!Q39</f>
        <v>0</v>
      </c>
      <c r="R201" s="12">
        <f>'[6]syntetyka zewnętrzna'!R39</f>
        <v>50.827679985716507</v>
      </c>
      <c r="S201" s="12">
        <f>'[6]syntetyka zewnętrzna'!S39</f>
        <v>0.2198077901140307</v>
      </c>
      <c r="T201" s="12">
        <f>'[6]syntetyka zewnętrzna'!T39</f>
        <v>11.172320014283493</v>
      </c>
      <c r="U201" s="15">
        <f>'[6]syntetyka zewnętrzna'!U39</f>
        <v>62</v>
      </c>
      <c r="V201" s="33"/>
      <c r="W201" s="33"/>
      <c r="X201" s="37" t="s">
        <v>1969</v>
      </c>
      <c r="Y201" s="38" t="s">
        <v>391</v>
      </c>
      <c r="Z201" s="39" t="s">
        <v>392</v>
      </c>
      <c r="AA201" s="40">
        <v>62</v>
      </c>
      <c r="AC201" s="45">
        <f>IFERROR(IF(VLOOKUP(Y201,'[4]CENNIK 2014.'!$C$5:$E$1163,2,FALSE)=Z201,AA201-VLOOKUP(Y201,'[4]CENNIK 2014.'!$C$5:$E$1163,3,FALSE),"INNA NAZWA BADANIA"),"")</f>
        <v>0</v>
      </c>
    </row>
    <row r="202" spans="3:29" ht="63" customHeight="1">
      <c r="C202" s="7">
        <f>'[6]syntetyka zewnętrzna'!C40</f>
        <v>35</v>
      </c>
      <c r="D202" s="7" t="str">
        <f>'[6]syntetyka zewnętrzna'!D40</f>
        <v>S63</v>
      </c>
      <c r="E202" s="19" t="str">
        <f>'[6]syntetyka zewnętrzna'!E40</f>
        <v>Badanie serologiczne w kierunku Chlamydophila pneumoniae - przeciwciała klasy IgA</v>
      </c>
      <c r="F202" s="7" t="str">
        <f>'[6]syntetyka zewnętrzna'!F40</f>
        <v>330-035</v>
      </c>
      <c r="G202" s="23">
        <f>'[6]syntetyka zewnętrzna'!G40</f>
        <v>24.6</v>
      </c>
      <c r="H202" s="23">
        <f>'[6]syntetyka zewnętrzna'!H40</f>
        <v>1.2699999999999998</v>
      </c>
      <c r="I202" s="23">
        <f>'[6]syntetyka zewnętrzna'!I40</f>
        <v>0</v>
      </c>
      <c r="J202" s="23">
        <f>'[6]syntetyka zewnętrzna'!J40</f>
        <v>27.371052434232212</v>
      </c>
      <c r="K202" s="12">
        <f>'[6]syntetyka zewnętrzna'!K40</f>
        <v>53.241052434232216</v>
      </c>
      <c r="L202" s="12">
        <f>'[6]syntetyka zewnętrzna'!L40</f>
        <v>0</v>
      </c>
      <c r="M202" s="12">
        <f>'[6]syntetyka zewnętrzna'!M40</f>
        <v>20.857832709548397</v>
      </c>
      <c r="N202" s="12">
        <f>'[6]syntetyka zewnętrzna'!N40</f>
        <v>74.09888514378062</v>
      </c>
      <c r="O202" s="12">
        <f>'[6]syntetyka zewnętrzna'!O40</f>
        <v>74.915746196596302</v>
      </c>
      <c r="P202" s="12">
        <f>'[6]syntetyka zewnętrzna'!P40</f>
        <v>-1.0903729780279422E-2</v>
      </c>
      <c r="Q202" s="12">
        <f>'[6]syntetyka zewnętrzna'!Q40</f>
        <v>0</v>
      </c>
      <c r="R202" s="12">
        <f>'[6]syntetyka zewnętrzna'!R40</f>
        <v>74.09888514378062</v>
      </c>
      <c r="S202" s="12">
        <f>'[6]syntetyka zewnętrzna'!S40</f>
        <v>0.21459317269571654</v>
      </c>
      <c r="T202" s="12">
        <f>'[6]syntetyka zewnętrzna'!T40</f>
        <v>15.90111485621938</v>
      </c>
      <c r="U202" s="15">
        <f>'[6]syntetyka zewnętrzna'!U40</f>
        <v>90</v>
      </c>
      <c r="V202" s="33"/>
      <c r="W202" s="33"/>
      <c r="X202" s="37" t="s">
        <v>1970</v>
      </c>
      <c r="Y202" s="38" t="s">
        <v>393</v>
      </c>
      <c r="Z202" s="39" t="s">
        <v>394</v>
      </c>
      <c r="AA202" s="40">
        <v>90</v>
      </c>
      <c r="AC202" s="45">
        <f>IFERROR(IF(VLOOKUP(Y202,'[4]CENNIK 2014.'!$C$5:$E$1163,2,FALSE)=Z202,AA202-VLOOKUP(Y202,'[4]CENNIK 2014.'!$C$5:$E$1163,3,FALSE),"INNA NAZWA BADANIA"),"")</f>
        <v>0</v>
      </c>
    </row>
    <row r="203" spans="3:29" ht="63" customHeight="1">
      <c r="C203" s="7">
        <f>'[6]syntetyka zewnętrzna'!C41</f>
        <v>36</v>
      </c>
      <c r="D203" s="7" t="str">
        <f>'[6]syntetyka zewnętrzna'!D41</f>
        <v>S65</v>
      </c>
      <c r="E203" s="19" t="str">
        <f>'[6]syntetyka zewnętrzna'!E41</f>
        <v>Badanie serologiczne w kierunku Chlamydophila pneumoniae - przeciwciała klasy IgM</v>
      </c>
      <c r="F203" s="7" t="str">
        <f>'[6]syntetyka zewnętrzna'!F41</f>
        <v>330-036</v>
      </c>
      <c r="G203" s="23">
        <f>'[6]syntetyka zewnętrzna'!G41</f>
        <v>24.6</v>
      </c>
      <c r="H203" s="23">
        <f>'[6]syntetyka zewnętrzna'!H41</f>
        <v>1.2699999999999998</v>
      </c>
      <c r="I203" s="23">
        <f>'[6]syntetyka zewnętrzna'!I41</f>
        <v>0</v>
      </c>
      <c r="J203" s="23">
        <f>'[6]syntetyka zewnętrzna'!J41</f>
        <v>27.371052434232212</v>
      </c>
      <c r="K203" s="12">
        <f>'[6]syntetyka zewnętrzna'!K41</f>
        <v>53.241052434232216</v>
      </c>
      <c r="L203" s="12">
        <f>'[6]syntetyka zewnętrzna'!L41</f>
        <v>0</v>
      </c>
      <c r="M203" s="12">
        <f>'[6]syntetyka zewnętrzna'!M41</f>
        <v>20.857832709548397</v>
      </c>
      <c r="N203" s="12">
        <f>'[6]syntetyka zewnętrzna'!N41</f>
        <v>74.09888514378062</v>
      </c>
      <c r="O203" s="12">
        <f>'[6]syntetyka zewnętrzna'!O41</f>
        <v>74.915746196596302</v>
      </c>
      <c r="P203" s="12">
        <f>'[6]syntetyka zewnętrzna'!P41</f>
        <v>-1.0903729780279422E-2</v>
      </c>
      <c r="Q203" s="12">
        <f>'[6]syntetyka zewnętrzna'!Q41</f>
        <v>0</v>
      </c>
      <c r="R203" s="12">
        <f>'[6]syntetyka zewnętrzna'!R41</f>
        <v>74.09888514378062</v>
      </c>
      <c r="S203" s="12">
        <f>'[6]syntetyka zewnętrzna'!S41</f>
        <v>0.21459317269571654</v>
      </c>
      <c r="T203" s="12">
        <f>'[6]syntetyka zewnętrzna'!T41</f>
        <v>15.90111485621938</v>
      </c>
      <c r="U203" s="15">
        <f>'[6]syntetyka zewnętrzna'!U41</f>
        <v>90</v>
      </c>
      <c r="V203" s="33"/>
      <c r="W203" s="33"/>
      <c r="X203" s="37" t="s">
        <v>1971</v>
      </c>
      <c r="Y203" s="38" t="s">
        <v>395</v>
      </c>
      <c r="Z203" s="39" t="s">
        <v>396</v>
      </c>
      <c r="AA203" s="40">
        <v>90</v>
      </c>
      <c r="AC203" s="45">
        <f>IFERROR(IF(VLOOKUP(Y203,'[4]CENNIK 2014.'!$C$5:$E$1163,2,FALSE)=Z203,AA203-VLOOKUP(Y203,'[4]CENNIK 2014.'!$C$5:$E$1163,3,FALSE),"INNA NAZWA BADANIA"),"")</f>
        <v>0</v>
      </c>
    </row>
    <row r="204" spans="3:29" ht="63" customHeight="1">
      <c r="C204" s="7">
        <f>'[6]syntetyka zewnętrzna'!C42</f>
        <v>37</v>
      </c>
      <c r="D204" s="7" t="str">
        <f>'[6]syntetyka zewnętrzna'!D42</f>
        <v>S67</v>
      </c>
      <c r="E204" s="19" t="str">
        <f>'[6]syntetyka zewnętrzna'!E42</f>
        <v>Badanie serologiczne w kierunku Chlamydophila pneumoniae - przeciwciała klasy IgG</v>
      </c>
      <c r="F204" s="7" t="str">
        <f>'[6]syntetyka zewnętrzna'!F42</f>
        <v>330-037</v>
      </c>
      <c r="G204" s="23">
        <f>'[6]syntetyka zewnętrzna'!G42</f>
        <v>24.6</v>
      </c>
      <c r="H204" s="23">
        <f>'[6]syntetyka zewnętrzna'!H42</f>
        <v>1.2699999999999998</v>
      </c>
      <c r="I204" s="23">
        <f>'[6]syntetyka zewnętrzna'!I42</f>
        <v>0</v>
      </c>
      <c r="J204" s="23">
        <f>'[6]syntetyka zewnętrzna'!J42</f>
        <v>27.371052434232212</v>
      </c>
      <c r="K204" s="12">
        <f>'[6]syntetyka zewnętrzna'!K42</f>
        <v>53.241052434232216</v>
      </c>
      <c r="L204" s="12">
        <f>'[6]syntetyka zewnętrzna'!L42</f>
        <v>0</v>
      </c>
      <c r="M204" s="12">
        <f>'[6]syntetyka zewnętrzna'!M42</f>
        <v>20.857832709548397</v>
      </c>
      <c r="N204" s="12">
        <f>'[6]syntetyka zewnętrzna'!N42</f>
        <v>74.09888514378062</v>
      </c>
      <c r="O204" s="12">
        <f>'[6]syntetyka zewnętrzna'!O42</f>
        <v>74.915746196596302</v>
      </c>
      <c r="P204" s="12">
        <f>'[6]syntetyka zewnętrzna'!P42</f>
        <v>-1.0903729780279422E-2</v>
      </c>
      <c r="Q204" s="12">
        <f>'[6]syntetyka zewnętrzna'!Q42</f>
        <v>0</v>
      </c>
      <c r="R204" s="12">
        <f>'[6]syntetyka zewnętrzna'!R42</f>
        <v>74.09888514378062</v>
      </c>
      <c r="S204" s="12">
        <f>'[6]syntetyka zewnętrzna'!S42</f>
        <v>0.21459317269571654</v>
      </c>
      <c r="T204" s="12">
        <f>'[6]syntetyka zewnętrzna'!T42</f>
        <v>15.90111485621938</v>
      </c>
      <c r="U204" s="15">
        <f>'[6]syntetyka zewnętrzna'!U42</f>
        <v>90</v>
      </c>
      <c r="V204" s="33"/>
      <c r="W204" s="33"/>
      <c r="X204" s="37" t="s">
        <v>1972</v>
      </c>
      <c r="Y204" s="38" t="s">
        <v>397</v>
      </c>
      <c r="Z204" s="39" t="s">
        <v>398</v>
      </c>
      <c r="AA204" s="40">
        <v>90</v>
      </c>
      <c r="AC204" s="45">
        <f>IFERROR(IF(VLOOKUP(Y204,'[4]CENNIK 2014.'!$C$5:$E$1163,2,FALSE)=Z204,AA204-VLOOKUP(Y204,'[4]CENNIK 2014.'!$C$5:$E$1163,3,FALSE),"INNA NAZWA BADANIA"),"")</f>
        <v>0</v>
      </c>
    </row>
    <row r="205" spans="3:29" ht="63" customHeight="1">
      <c r="C205" s="7">
        <f>'[6]syntetyka zewnętrzna'!C43</f>
        <v>38</v>
      </c>
      <c r="D205" s="7" t="str">
        <f>'[6]syntetyka zewnętrzna'!D43</f>
        <v>F19</v>
      </c>
      <c r="E205" s="19" t="str">
        <f>'[6]syntetyka zewnętrzna'!E43</f>
        <v>Badanie serologiczne w kierunku cytomegalii - przeciwciała klasy IgG</v>
      </c>
      <c r="F205" s="7" t="str">
        <f>'[6]syntetyka zewnętrzna'!F43</f>
        <v>330-038</v>
      </c>
      <c r="G205" s="23">
        <f>'[6]syntetyka zewnętrzna'!G43</f>
        <v>22</v>
      </c>
      <c r="H205" s="23">
        <f>'[6]syntetyka zewnętrzna'!H43</f>
        <v>0.74</v>
      </c>
      <c r="I205" s="23">
        <f>'[6]syntetyka zewnętrzna'!I43</f>
        <v>0</v>
      </c>
      <c r="J205" s="23">
        <f>'[6]syntetyka zewnętrzna'!J43</f>
        <v>17.902284373310476</v>
      </c>
      <c r="K205" s="12">
        <f>'[6]syntetyka zewnętrzna'!K43</f>
        <v>40.642284373310474</v>
      </c>
      <c r="L205" s="12">
        <f>'[6]syntetyka zewnętrzna'!L43</f>
        <v>0</v>
      </c>
      <c r="M205" s="12">
        <f>'[6]syntetyka zewnętrzna'!M43</f>
        <v>13.642254110414397</v>
      </c>
      <c r="N205" s="12">
        <f>'[6]syntetyka zewnętrzna'!N43</f>
        <v>54.284538483724873</v>
      </c>
      <c r="O205" s="12">
        <f>'[6]syntetyka zewnętrzna'!O43</f>
        <v>55.126983034978707</v>
      </c>
      <c r="P205" s="12">
        <f>'[6]syntetyka zewnętrzna'!P43</f>
        <v>-1.528189109712921E-2</v>
      </c>
      <c r="Q205" s="12">
        <f>'[6]syntetyka zewnętrzna'!Q43</f>
        <v>0</v>
      </c>
      <c r="R205" s="12">
        <f>'[6]syntetyka zewnętrzna'!R43</f>
        <v>54.284538483724873</v>
      </c>
      <c r="S205" s="12">
        <f>'[6]syntetyka zewnętrzna'!S43</f>
        <v>0.21581580765925745</v>
      </c>
      <c r="T205" s="12">
        <f>'[6]syntetyka zewnętrzna'!T43</f>
        <v>11.715461516275127</v>
      </c>
      <c r="U205" s="15">
        <f>'[6]syntetyka zewnętrzna'!U43</f>
        <v>66</v>
      </c>
      <c r="V205" s="33"/>
      <c r="W205" s="33"/>
      <c r="X205" s="37" t="s">
        <v>1973</v>
      </c>
      <c r="Y205" s="38" t="s">
        <v>399</v>
      </c>
      <c r="Z205" s="39" t="s">
        <v>400</v>
      </c>
      <c r="AA205" s="40">
        <v>66</v>
      </c>
      <c r="AC205" s="45">
        <f>IFERROR(IF(VLOOKUP(Y205,'[4]CENNIK 2014.'!$C$5:$E$1163,2,FALSE)=Z205,AA205-VLOOKUP(Y205,'[4]CENNIK 2014.'!$C$5:$E$1163,3,FALSE),"INNA NAZWA BADANIA"),"")</f>
        <v>0</v>
      </c>
    </row>
    <row r="206" spans="3:29" ht="63" customHeight="1">
      <c r="C206" s="7">
        <f>'[6]syntetyka zewnętrzna'!C44</f>
        <v>39</v>
      </c>
      <c r="D206" s="7" t="str">
        <f>'[6]syntetyka zewnętrzna'!D44</f>
        <v>F23</v>
      </c>
      <c r="E206" s="19" t="str">
        <f>'[6]syntetyka zewnętrzna'!E44</f>
        <v>Badanie serologiczne w kierunku cytomegalii - przeciwciała klasy IgM</v>
      </c>
      <c r="F206" s="7" t="str">
        <f>'[6]syntetyka zewnętrzna'!F44</f>
        <v>330-039</v>
      </c>
      <c r="G206" s="23">
        <f>'[6]syntetyka zewnętrzna'!G44</f>
        <v>36</v>
      </c>
      <c r="H206" s="23">
        <f>'[6]syntetyka zewnętrzna'!H44</f>
        <v>0.74</v>
      </c>
      <c r="I206" s="23">
        <f>'[6]syntetyka zewnętrzna'!I44</f>
        <v>0</v>
      </c>
      <c r="J206" s="23">
        <f>'[6]syntetyka zewnętrzna'!J44</f>
        <v>17.902284373310476</v>
      </c>
      <c r="K206" s="12">
        <f>'[6]syntetyka zewnętrzna'!K44</f>
        <v>54.642284373310474</v>
      </c>
      <c r="L206" s="12">
        <f>'[6]syntetyka zewnętrzna'!L44</f>
        <v>0</v>
      </c>
      <c r="M206" s="12">
        <f>'[6]syntetyka zewnętrzna'!M44</f>
        <v>13.642254110414397</v>
      </c>
      <c r="N206" s="12">
        <f>'[6]syntetyka zewnętrzna'!N44</f>
        <v>68.284538483724873</v>
      </c>
      <c r="O206" s="12">
        <f>'[6]syntetyka zewnętrzna'!O44</f>
        <v>69.126983034978707</v>
      </c>
      <c r="P206" s="12">
        <f>'[6]syntetyka zewnętrzna'!P44</f>
        <v>-1.2186913333503238E-2</v>
      </c>
      <c r="Q206" s="12">
        <f>'[6]syntetyka zewnętrzna'!Q44</f>
        <v>0</v>
      </c>
      <c r="R206" s="12">
        <f>'[6]syntetyka zewnętrzna'!R44</f>
        <v>68.284538483724873</v>
      </c>
      <c r="S206" s="12">
        <f>'[6]syntetyka zewnętrzna'!S44</f>
        <v>0.21550210110569101</v>
      </c>
      <c r="T206" s="12">
        <f>'[6]syntetyka zewnętrzna'!T44</f>
        <v>14.715461516275127</v>
      </c>
      <c r="U206" s="15">
        <f>'[6]syntetyka zewnętrzna'!U44</f>
        <v>83</v>
      </c>
      <c r="V206" s="33"/>
      <c r="W206" s="33"/>
      <c r="X206" s="37" t="s">
        <v>1974</v>
      </c>
      <c r="Y206" s="38" t="s">
        <v>401</v>
      </c>
      <c r="Z206" s="39" t="s">
        <v>402</v>
      </c>
      <c r="AA206" s="40">
        <v>83</v>
      </c>
      <c r="AC206" s="45">
        <f>IFERROR(IF(VLOOKUP(Y206,'[4]CENNIK 2014.'!$C$5:$E$1163,2,FALSE)=Z206,AA206-VLOOKUP(Y206,'[4]CENNIK 2014.'!$C$5:$E$1163,3,FALSE),"INNA NAZWA BADANIA"),"")</f>
        <v>0</v>
      </c>
    </row>
    <row r="207" spans="3:29" ht="63" customHeight="1">
      <c r="C207" s="7">
        <f>'[6]syntetyka zewnętrzna'!C45</f>
        <v>40</v>
      </c>
      <c r="D207" s="7" t="str">
        <f>'[6]syntetyka zewnętrzna'!D45</f>
        <v>F26</v>
      </c>
      <c r="E207" s="19" t="str">
        <f>'[6]syntetyka zewnętrzna'!E45</f>
        <v>Wykrywanie DNA wirusa cytomegalii metodą PCR - test ilościowy (w systemie PCR Real Time)</v>
      </c>
      <c r="F207" s="7" t="str">
        <f>'[6]syntetyka zewnętrzna'!F45</f>
        <v>330-040</v>
      </c>
      <c r="G207" s="23">
        <f>'[6]syntetyka zewnętrzna'!G45</f>
        <v>183</v>
      </c>
      <c r="H207" s="23">
        <f>'[6]syntetyka zewnętrzna'!H45</f>
        <v>3.26</v>
      </c>
      <c r="I207" s="23">
        <f>'[6]syntetyka zewnętrzna'!I45</f>
        <v>0</v>
      </c>
      <c r="J207" s="23">
        <f>'[6]syntetyka zewnętrzna'!J45</f>
        <v>61.022997146436339</v>
      </c>
      <c r="K207" s="12">
        <f>'[6]syntetyka zewnętrzna'!K45</f>
        <v>247.28299714643634</v>
      </c>
      <c r="L207" s="12">
        <f>'[6]syntetyka zewnętrzna'!L45</f>
        <v>0</v>
      </c>
      <c r="M207" s="12">
        <f>'[6]syntetyka zewnętrzna'!M45</f>
        <v>46.501955632650564</v>
      </c>
      <c r="N207" s="12">
        <f>'[6]syntetyka zewnętrzna'!N45</f>
        <v>293.78495277908689</v>
      </c>
      <c r="O207" s="12">
        <f>'[6]syntetyka zewnętrzna'!O45</f>
        <v>296.8938903317387</v>
      </c>
      <c r="P207" s="12">
        <f>'[6]syntetyka zewnętrzna'!P45</f>
        <v>-1.0471544393109582E-2</v>
      </c>
      <c r="Q207" s="12">
        <f>'[6]syntetyka zewnętrzna'!Q45</f>
        <v>0</v>
      </c>
      <c r="R207" s="12">
        <f>'[6]syntetyka zewnętrzna'!R45</f>
        <v>293.78495277908689</v>
      </c>
      <c r="S207" s="12">
        <f>'[6]syntetyka zewnętrzna'!S45</f>
        <v>0.21177070722099248</v>
      </c>
      <c r="T207" s="12">
        <f>'[6]syntetyka zewnętrzna'!T45</f>
        <v>62.215047220913114</v>
      </c>
      <c r="U207" s="15">
        <f>'[6]syntetyka zewnętrzna'!U45</f>
        <v>356</v>
      </c>
      <c r="V207" s="33"/>
      <c r="W207" s="33"/>
      <c r="X207" s="37" t="s">
        <v>1975</v>
      </c>
      <c r="Y207" s="38" t="s">
        <v>403</v>
      </c>
      <c r="Z207" s="39" t="s">
        <v>404</v>
      </c>
      <c r="AA207" s="40">
        <v>356</v>
      </c>
      <c r="AC207" s="45">
        <f>IFERROR(IF(VLOOKUP(Y207,'[4]CENNIK 2014.'!$C$5:$E$1163,2,FALSE)=Z207,AA207-VLOOKUP(Y207,'[4]CENNIK 2014.'!$C$5:$E$1163,3,FALSE),"INNA NAZWA BADANIA"),"")</f>
        <v>0</v>
      </c>
    </row>
    <row r="208" spans="3:29" ht="63" customHeight="1">
      <c r="C208" s="7">
        <f>'[6]syntetyka zewnętrzna'!C46</f>
        <v>41</v>
      </c>
      <c r="D208" s="7">
        <f>'[6]syntetyka zewnętrzna'!D46</f>
        <v>0</v>
      </c>
      <c r="E208" s="19" t="str">
        <f>'[6]syntetyka zewnętrzna'!E46</f>
        <v>Szczep bakterii z kolekcji ZMK (usługa na zewnątrz)</v>
      </c>
      <c r="F208" s="7" t="str">
        <f>'[6]syntetyka zewnętrzna'!F46</f>
        <v>330-041</v>
      </c>
      <c r="G208" s="23">
        <f>'[6]syntetyka zewnętrzna'!G46</f>
        <v>31.55</v>
      </c>
      <c r="H208" s="23">
        <f>'[6]syntetyka zewnętrzna'!H46</f>
        <v>5.3959999999999999</v>
      </c>
      <c r="I208" s="23">
        <f>'[6]syntetyka zewnętrzna'!I46</f>
        <v>0</v>
      </c>
      <c r="J208" s="23">
        <f>'[6]syntetyka zewnętrzna'!J46</f>
        <v>20.470509898793431</v>
      </c>
      <c r="K208" s="12">
        <f>'[6]syntetyka zewnętrzna'!K46</f>
        <v>57.416509898793429</v>
      </c>
      <c r="L208" s="12">
        <f>'[6]syntetyka zewnętrzna'!L46</f>
        <v>0</v>
      </c>
      <c r="M208" s="12">
        <f>'[6]syntetyka zewnętrzna'!M46</f>
        <v>15.599344306329552</v>
      </c>
      <c r="N208" s="12">
        <f>'[6]syntetyka zewnętrzna'!N46</f>
        <v>73.015854205122977</v>
      </c>
      <c r="O208" s="12">
        <f>'[6]syntetyka zewnętrzna'!O46</f>
        <v>74.065706142725091</v>
      </c>
      <c r="P208" s="12">
        <f>'[6]syntetyka zewnętrzna'!P46</f>
        <v>-1.4174602420977964E-2</v>
      </c>
      <c r="Q208" s="12">
        <f>'[6]syntetyka zewnętrzna'!Q46</f>
        <v>0</v>
      </c>
      <c r="R208" s="12">
        <f>'[6]syntetyka zewnętrzna'!R46</f>
        <v>73.015854205122977</v>
      </c>
      <c r="S208" s="12">
        <f>'[6]syntetyka zewnętrzna'!S46</f>
        <v>0.21891335750141144</v>
      </c>
      <c r="T208" s="12">
        <f>'[6]syntetyka zewnętrzna'!T46</f>
        <v>15.984145794877023</v>
      </c>
      <c r="U208" s="15">
        <f>'[6]syntetyka zewnętrzna'!U46</f>
        <v>89</v>
      </c>
      <c r="V208" s="33"/>
      <c r="W208" s="33"/>
      <c r="X208" s="37" t="s">
        <v>1976</v>
      </c>
      <c r="Y208" s="38" t="s">
        <v>405</v>
      </c>
      <c r="Z208" s="39" t="s">
        <v>406</v>
      </c>
      <c r="AA208" s="40">
        <v>89</v>
      </c>
      <c r="AC208" s="45">
        <f>IFERROR(IF(VLOOKUP(Y208,'[4]CENNIK 2014.'!$C$5:$E$1163,2,FALSE)=Z208,AA208-VLOOKUP(Y208,'[4]CENNIK 2014.'!$C$5:$E$1163,3,FALSE),"INNA NAZWA BADANIA"),"")</f>
        <v>0</v>
      </c>
    </row>
    <row r="209" spans="3:29" ht="63" customHeight="1">
      <c r="C209" s="7">
        <f>'[6]syntetyka zewnętrzna'!C47</f>
        <v>42</v>
      </c>
      <c r="D209" s="7" t="str">
        <f>'[6]syntetyka zewnętrzna'!D47</f>
        <v>91.92</v>
      </c>
      <c r="E209" s="19" t="str">
        <f>'[6]syntetyka zewnętrzna'!E47</f>
        <v>Badanie jałowości materiału klinicznego - ujemne</v>
      </c>
      <c r="F209" s="7" t="str">
        <f>'[6]syntetyka zewnętrzna'!F47</f>
        <v>330-042</v>
      </c>
      <c r="G209" s="23">
        <f>'[6]syntetyka zewnętrzna'!G47</f>
        <v>5.9647999999999994</v>
      </c>
      <c r="H209" s="23">
        <f>'[6]syntetyka zewnętrzna'!H47</f>
        <v>0.91799999999999993</v>
      </c>
      <c r="I209" s="23">
        <f>'[6]syntetyka zewnętrzna'!I47</f>
        <v>0</v>
      </c>
      <c r="J209" s="23">
        <f>'[6]syntetyka zewnętrzna'!J47</f>
        <v>19.097737791916657</v>
      </c>
      <c r="K209" s="12">
        <f>'[6]syntetyka zewnętrzna'!K47</f>
        <v>25.980537791916657</v>
      </c>
      <c r="L209" s="12">
        <f>'[6]syntetyka zewnętrzna'!L47</f>
        <v>0</v>
      </c>
      <c r="M209" s="12">
        <f>'[6]syntetyka zewnętrzna'!M47</f>
        <v>14.553237255006986</v>
      </c>
      <c r="N209" s="12">
        <f>'[6]syntetyka zewnętrzna'!N47</f>
        <v>40.533775046923644</v>
      </c>
      <c r="O209" s="12">
        <f>'[6]syntetyka zewnętrzna'!O47</f>
        <v>41.393419993630516</v>
      </c>
      <c r="P209" s="12">
        <f>'[6]syntetyka zewnętrzna'!P47</f>
        <v>-2.0767671452108852E-2</v>
      </c>
      <c r="Q209" s="12">
        <f>'[6]syntetyka zewnętrzna'!Q47</f>
        <v>0</v>
      </c>
      <c r="R209" s="12">
        <f>'[6]syntetyka zewnętrzna'!R47</f>
        <v>40.533775046923644</v>
      </c>
      <c r="S209" s="12">
        <f>'[6]syntetyka zewnętrzna'!S47</f>
        <v>0.23353918903723736</v>
      </c>
      <c r="T209" s="12">
        <f>'[6]syntetyka zewnętrzna'!T47</f>
        <v>9.466224953076356</v>
      </c>
      <c r="U209" s="15">
        <f>'[6]syntetyka zewnętrzna'!U47</f>
        <v>50</v>
      </c>
      <c r="V209" s="33"/>
      <c r="W209" s="33"/>
      <c r="X209" s="37" t="s">
        <v>1977</v>
      </c>
      <c r="Y209" s="38" t="s">
        <v>407</v>
      </c>
      <c r="Z209" s="39" t="s">
        <v>408</v>
      </c>
      <c r="AA209" s="40">
        <v>50</v>
      </c>
      <c r="AC209" s="45">
        <f>IFERROR(IF(VLOOKUP(Y209,'[4]CENNIK 2014.'!$C$5:$E$1163,2,FALSE)=Z209,AA209-VLOOKUP(Y209,'[4]CENNIK 2014.'!$C$5:$E$1163,3,FALSE),"INNA NAZWA BADANIA"),"")</f>
        <v>0</v>
      </c>
    </row>
    <row r="210" spans="3:29" ht="63" customHeight="1">
      <c r="C210" s="7">
        <f>'[6]syntetyka zewnętrzna'!C48</f>
        <v>43</v>
      </c>
      <c r="D210" s="7" t="str">
        <f>'[6]syntetyka zewnętrzna'!D48</f>
        <v>91.92</v>
      </c>
      <c r="E210" s="19" t="str">
        <f>'[6]syntetyka zewnętrzna'!E48</f>
        <v>Badanie środowiskowe - ujemne</v>
      </c>
      <c r="F210" s="7" t="str">
        <f>'[6]syntetyka zewnętrzna'!F48</f>
        <v>330-043</v>
      </c>
      <c r="G210" s="23">
        <f>'[6]syntetyka zewnętrzna'!G48</f>
        <v>3.35</v>
      </c>
      <c r="H210" s="23">
        <f>'[6]syntetyka zewnętrzna'!H48</f>
        <v>1.3479999999999999</v>
      </c>
      <c r="I210" s="23">
        <f>'[6]syntetyka zewnętrzna'!I48</f>
        <v>0</v>
      </c>
      <c r="J210" s="23">
        <f>'[6]syntetyka zewnętrzna'!J48</f>
        <v>19.097737791916657</v>
      </c>
      <c r="K210" s="12">
        <f>'[6]syntetyka zewnętrzna'!K48</f>
        <v>23.795737791916657</v>
      </c>
      <c r="L210" s="12">
        <f>'[6]syntetyka zewnętrzna'!L48</f>
        <v>0</v>
      </c>
      <c r="M210" s="12">
        <f>'[6]syntetyka zewnętrzna'!M48</f>
        <v>14.553237255006986</v>
      </c>
      <c r="N210" s="12">
        <f>'[6]syntetyka zewnętrzna'!N48</f>
        <v>38.348975046923641</v>
      </c>
      <c r="O210" s="12">
        <f>'[6]syntetyka zewnętrzna'!O48</f>
        <v>39.208619993630521</v>
      </c>
      <c r="P210" s="12">
        <f>'[6]syntetyka zewnętrzna'!P48</f>
        <v>-2.1924896791739409E-2</v>
      </c>
      <c r="Q210" s="12">
        <f>'[6]syntetyka zewnętrzna'!Q48</f>
        <v>0</v>
      </c>
      <c r="R210" s="12">
        <f>'[6]syntetyka zewnętrzna'!R48</f>
        <v>38.348975046923641</v>
      </c>
      <c r="S210" s="12">
        <f>'[6]syntetyka zewnętrzna'!S48</f>
        <v>0.22558686229530259</v>
      </c>
      <c r="T210" s="12">
        <f>'[6]syntetyka zewnętrzna'!T48</f>
        <v>8.6510249530763588</v>
      </c>
      <c r="U210" s="15">
        <f>'[6]syntetyka zewnętrzna'!U48</f>
        <v>47</v>
      </c>
      <c r="V210" s="33"/>
      <c r="W210" s="33"/>
      <c r="X210" s="37" t="s">
        <v>1978</v>
      </c>
      <c r="Y210" s="38" t="s">
        <v>409</v>
      </c>
      <c r="Z210" s="39" t="s">
        <v>410</v>
      </c>
      <c r="AA210" s="40">
        <v>47</v>
      </c>
      <c r="AC210" s="45">
        <f>IFERROR(IF(VLOOKUP(Y210,'[4]CENNIK 2014.'!$C$5:$E$1163,2,FALSE)=Z210,AA210-VLOOKUP(Y210,'[4]CENNIK 2014.'!$C$5:$E$1163,3,FALSE),"INNA NAZWA BADANIA"),"")</f>
        <v>0</v>
      </c>
    </row>
    <row r="211" spans="3:29" ht="63" customHeight="1">
      <c r="C211" s="7">
        <f>'[6]syntetyka zewnętrzna'!C49</f>
        <v>44</v>
      </c>
      <c r="D211" s="7">
        <f>'[6]syntetyka zewnętrzna'!D49</f>
        <v>0</v>
      </c>
      <c r="E211" s="19" t="str">
        <f>'[6]syntetyka zewnętrzna'!E49</f>
        <v>Wykrywanie mechanizmów odporności metodą płytkową (VRE, ESBL, AmpC, KPC, MBL)</v>
      </c>
      <c r="F211" s="7" t="str">
        <f>'[6]syntetyka zewnętrzna'!F49</f>
        <v>330-044</v>
      </c>
      <c r="G211" s="23">
        <f>'[6]syntetyka zewnętrzna'!G49</f>
        <v>12.29866</v>
      </c>
      <c r="H211" s="23">
        <f>'[6]syntetyka zewnętrzna'!H49</f>
        <v>0.96799999999999997</v>
      </c>
      <c r="I211" s="23">
        <f>'[6]syntetyka zewnętrzna'!I49</f>
        <v>0</v>
      </c>
      <c r="J211" s="23">
        <f>'[6]syntetyka zewnętrzna'!J49</f>
        <v>16.080015601964792</v>
      </c>
      <c r="K211" s="12">
        <f>'[6]syntetyka zewnętrzna'!K49</f>
        <v>29.34667560196479</v>
      </c>
      <c r="L211" s="12">
        <f>'[6]syntetyka zewnętrzna'!L49</f>
        <v>0</v>
      </c>
      <c r="M211" s="12">
        <f>'[6]syntetyka zewnętrzna'!M49</f>
        <v>12.253612688025163</v>
      </c>
      <c r="N211" s="12">
        <f>'[6]syntetyka zewnętrzna'!N49</f>
        <v>41.600288289989955</v>
      </c>
      <c r="O211" s="12">
        <f>'[6]syntetyka zewnętrzna'!O49</f>
        <v>42.005325997401769</v>
      </c>
      <c r="P211" s="12">
        <f>'[6]syntetyka zewnętrzna'!P49</f>
        <v>-9.6425321740597394E-3</v>
      </c>
      <c r="Q211" s="12">
        <f>'[6]syntetyka zewnętrzna'!Q49</f>
        <v>0</v>
      </c>
      <c r="R211" s="12">
        <f>'[6]syntetyka zewnętrzna'!R49</f>
        <v>41.600288289989955</v>
      </c>
      <c r="S211" s="12">
        <f>'[6]syntetyka zewnętrzna'!S49</f>
        <v>0.20191474759638195</v>
      </c>
      <c r="T211" s="12">
        <f>'[6]syntetyka zewnętrzna'!T49</f>
        <v>8.3997117100100454</v>
      </c>
      <c r="U211" s="15">
        <f>'[6]syntetyka zewnętrzna'!U49</f>
        <v>50</v>
      </c>
      <c r="V211" s="33"/>
      <c r="W211" s="33"/>
      <c r="X211" s="37" t="s">
        <v>1979</v>
      </c>
      <c r="Y211" s="38" t="s">
        <v>411</v>
      </c>
      <c r="Z211" s="39" t="s">
        <v>412</v>
      </c>
      <c r="AA211" s="40">
        <v>50</v>
      </c>
      <c r="AC211" s="45">
        <f>IFERROR(IF(VLOOKUP(Y211,'[4]CENNIK 2014.'!$C$5:$E$1163,2,FALSE)=Z211,AA211-VLOOKUP(Y211,'[4]CENNIK 2014.'!$C$5:$E$1163,3,FALSE),"INNA NAZWA BADANIA"),"")</f>
        <v>0</v>
      </c>
    </row>
    <row r="212" spans="3:29" ht="63" customHeight="1">
      <c r="C212" s="7">
        <f>'[6]syntetyka zewnętrzna'!C50</f>
        <v>45</v>
      </c>
      <c r="D212" s="7">
        <f>'[6]syntetyka zewnętrzna'!D50</f>
        <v>0</v>
      </c>
      <c r="E212" s="19" t="str">
        <f>'[6]syntetyka zewnętrzna'!E50</f>
        <v>Potwierdzanie mechanizmów oporności metodą E-testów (VRE, ESBL, AmpC, MBL)</v>
      </c>
      <c r="F212" s="7" t="str">
        <f>'[6]syntetyka zewnętrzna'!F50</f>
        <v>330-045</v>
      </c>
      <c r="G212" s="23">
        <f>'[6]syntetyka zewnętrzna'!G50</f>
        <v>31.3</v>
      </c>
      <c r="H212" s="23">
        <f>'[6]syntetyka zewnętrzna'!H50</f>
        <v>0.96799999999999997</v>
      </c>
      <c r="I212" s="23">
        <f>'[6]syntetyka zewnętrzna'!I50</f>
        <v>0</v>
      </c>
      <c r="J212" s="23">
        <f>'[6]syntetyka zewnętrzna'!J50</f>
        <v>16.080015601964792</v>
      </c>
      <c r="K212" s="12">
        <f>'[6]syntetyka zewnętrzna'!K50</f>
        <v>48.348015601964789</v>
      </c>
      <c r="L212" s="12">
        <f>'[6]syntetyka zewnętrzna'!L50</f>
        <v>0</v>
      </c>
      <c r="M212" s="12">
        <f>'[6]syntetyka zewnętrzna'!M50</f>
        <v>12.253612688025163</v>
      </c>
      <c r="N212" s="12">
        <f>'[6]syntetyka zewnętrzna'!N50</f>
        <v>60.601628289989954</v>
      </c>
      <c r="O212" s="12">
        <f>'[6]syntetyka zewnętrzna'!O50</f>
        <v>61.006665997401768</v>
      </c>
      <c r="P212" s="12">
        <f>'[6]syntetyka zewnętrzna'!P50</f>
        <v>-6.6392368897697975E-3</v>
      </c>
      <c r="Q212" s="12">
        <f>'[6]syntetyka zewnętrzna'!Q50</f>
        <v>0</v>
      </c>
      <c r="R212" s="12">
        <f>'[6]syntetyka zewnętrzna'!R50</f>
        <v>60.601628289989954</v>
      </c>
      <c r="S212" s="12">
        <f>'[6]syntetyka zewnętrzna'!S50</f>
        <v>0.20458809540036704</v>
      </c>
      <c r="T212" s="12">
        <f>'[6]syntetyka zewnętrzna'!T50</f>
        <v>12.398371710010046</v>
      </c>
      <c r="U212" s="15">
        <f>'[6]syntetyka zewnętrzna'!U50</f>
        <v>73</v>
      </c>
      <c r="V212" s="33"/>
      <c r="W212" s="33"/>
      <c r="X212" s="37" t="s">
        <v>1980</v>
      </c>
      <c r="Y212" s="38" t="s">
        <v>413</v>
      </c>
      <c r="Z212" s="39" t="s">
        <v>414</v>
      </c>
      <c r="AA212" s="40">
        <v>73</v>
      </c>
      <c r="AC212" s="45">
        <f>IFERROR(IF(VLOOKUP(Y212,'[4]CENNIK 2014.'!$C$5:$E$1163,2,FALSE)=Z212,AA212-VLOOKUP(Y212,'[4]CENNIK 2014.'!$C$5:$E$1163,3,FALSE),"INNA NAZWA BADANIA"),"")</f>
        <v>0</v>
      </c>
    </row>
    <row r="213" spans="3:29" ht="63" customHeight="1">
      <c r="C213" s="7">
        <f>'[6]syntetyka zewnętrzna'!C51</f>
        <v>46</v>
      </c>
      <c r="D213" s="7">
        <f>'[6]syntetyka zewnętrzna'!D51</f>
        <v>0</v>
      </c>
      <c r="E213" s="19" t="str">
        <f>'[6]syntetyka zewnętrzna'!E51</f>
        <v>Oznaczenie MIC - E-test (dla 1 leku) - p/bakteryjnego</v>
      </c>
      <c r="F213" s="7" t="str">
        <f>'[6]syntetyka zewnętrzna'!F51</f>
        <v>330-046</v>
      </c>
      <c r="G213" s="23">
        <f>'[6]syntetyka zewnętrzna'!G51</f>
        <v>21.159199999999998</v>
      </c>
      <c r="H213" s="23">
        <f>'[6]syntetyka zewnętrzna'!H51</f>
        <v>0.96799999999999997</v>
      </c>
      <c r="I213" s="23">
        <f>'[6]syntetyka zewnętrzna'!I51</f>
        <v>0</v>
      </c>
      <c r="J213" s="23">
        <f>'[6]syntetyka zewnętrzna'!J51</f>
        <v>10.695704448012131</v>
      </c>
      <c r="K213" s="12">
        <f>'[6]syntetyka zewnętrzna'!K51</f>
        <v>32.822904448012132</v>
      </c>
      <c r="L213" s="12">
        <f>'[6]syntetyka zewnętrzna'!L51</f>
        <v>0</v>
      </c>
      <c r="M213" s="12">
        <f>'[6]syntetyka zewnętrzna'!M51</f>
        <v>8.1505530203288163</v>
      </c>
      <c r="N213" s="12">
        <f>'[6]syntetyka zewnętrzna'!N51</f>
        <v>40.973457468340946</v>
      </c>
      <c r="O213" s="12">
        <f>'[6]syntetyka zewnętrzna'!O51</f>
        <v>41.173362935778982</v>
      </c>
      <c r="P213" s="12">
        <f>'[6]syntetyka zewnętrzna'!P51</f>
        <v>-4.8552134968873643E-3</v>
      </c>
      <c r="Q213" s="12">
        <f>'[6]syntetyka zewnętrzna'!Q51</f>
        <v>0</v>
      </c>
      <c r="R213" s="12">
        <f>'[6]syntetyka zewnętrzna'!R51</f>
        <v>40.973457468340946</v>
      </c>
      <c r="S213" s="12">
        <f>'[6]syntetyka zewnętrzna'!S51</f>
        <v>0.2</v>
      </c>
      <c r="T213" s="12">
        <f>'[6]syntetyka zewnętrzna'!T51</f>
        <v>8.1946914936681896</v>
      </c>
      <c r="U213" s="15">
        <f>'[6]syntetyka zewnętrzna'!U51</f>
        <v>49</v>
      </c>
      <c r="V213" s="33"/>
      <c r="W213" s="33"/>
      <c r="X213" s="37" t="s">
        <v>1981</v>
      </c>
      <c r="Y213" s="38" t="s">
        <v>415</v>
      </c>
      <c r="Z213" s="39" t="s">
        <v>416</v>
      </c>
      <c r="AA213" s="40">
        <v>49</v>
      </c>
      <c r="AC213" s="45">
        <f>IFERROR(IF(VLOOKUP(Y213,'[4]CENNIK 2014.'!$C$5:$E$1163,2,FALSE)=Z213,AA213-VLOOKUP(Y213,'[4]CENNIK 2014.'!$C$5:$E$1163,3,FALSE),"INNA NAZWA BADANIA"),"")</f>
        <v>0</v>
      </c>
    </row>
    <row r="214" spans="3:29" ht="63" customHeight="1">
      <c r="C214" s="7">
        <f>'[6]syntetyka zewnętrzna'!C52</f>
        <v>47</v>
      </c>
      <c r="D214" s="7">
        <f>'[6]syntetyka zewnętrzna'!D52</f>
        <v>0</v>
      </c>
      <c r="E214" s="19" t="str">
        <f>'[6]syntetyka zewnętrzna'!E52</f>
        <v>Oznaczenie MIC - E-test (dla 1 leku) - p/grzybiczego</v>
      </c>
      <c r="F214" s="7" t="str">
        <f>'[6]syntetyka zewnętrzna'!F52</f>
        <v>330-047</v>
      </c>
      <c r="G214" s="23">
        <f>'[6]syntetyka zewnętrzna'!G52</f>
        <v>31.6</v>
      </c>
      <c r="H214" s="23">
        <f>'[6]syntetyka zewnętrzna'!H52</f>
        <v>0.98799999999999999</v>
      </c>
      <c r="I214" s="23">
        <f>'[6]syntetyka zewnętrzna'!I52</f>
        <v>0</v>
      </c>
      <c r="J214" s="23">
        <f>'[6]syntetyka zewnętrzna'!J52</f>
        <v>10.695704448012131</v>
      </c>
      <c r="K214" s="12">
        <f>'[6]syntetyka zewnętrzna'!K52</f>
        <v>43.283704448012131</v>
      </c>
      <c r="L214" s="12">
        <f>'[6]syntetyka zewnętrzna'!L52</f>
        <v>0</v>
      </c>
      <c r="M214" s="12">
        <f>'[6]syntetyka zewnętrzna'!M52</f>
        <v>8.1505530203288163</v>
      </c>
      <c r="N214" s="12">
        <f>'[6]syntetyka zewnętrzna'!N52</f>
        <v>51.434257468340945</v>
      </c>
      <c r="O214" s="12">
        <f>'[6]syntetyka zewnętrzna'!O52</f>
        <v>51.624162935778998</v>
      </c>
      <c r="P214" s="12">
        <f>'[6]syntetyka zewnętrzna'!P52</f>
        <v>-3.6786159162386159E-3</v>
      </c>
      <c r="Q214" s="12">
        <f>'[6]syntetyka zewnętrzna'!Q52</f>
        <v>0</v>
      </c>
      <c r="R214" s="12">
        <f>'[6]syntetyka zewnętrzna'!R52</f>
        <v>51.434257468340945</v>
      </c>
      <c r="S214" s="12">
        <f>'[6]syntetyka zewnętrzna'!S52</f>
        <v>0.20542228179657362</v>
      </c>
      <c r="T214" s="12">
        <f>'[6]syntetyka zewnętrzna'!T52</f>
        <v>10.565742531659055</v>
      </c>
      <c r="U214" s="15">
        <f>'[6]syntetyka zewnętrzna'!U52</f>
        <v>62</v>
      </c>
      <c r="V214" s="33"/>
      <c r="W214" s="33"/>
      <c r="X214" s="37" t="s">
        <v>1982</v>
      </c>
      <c r="Y214" s="38" t="s">
        <v>417</v>
      </c>
      <c r="Z214" s="39" t="s">
        <v>418</v>
      </c>
      <c r="AA214" s="40">
        <v>62</v>
      </c>
      <c r="AC214" s="45">
        <f>IFERROR(IF(VLOOKUP(Y214,'[4]CENNIK 2014.'!$C$5:$E$1163,2,FALSE)=Z214,AA214-VLOOKUP(Y214,'[4]CENNIK 2014.'!$C$5:$E$1163,3,FALSE),"INNA NAZWA BADANIA"),"")</f>
        <v>0</v>
      </c>
    </row>
    <row r="215" spans="3:29" ht="63" customHeight="1">
      <c r="C215" s="7">
        <f>'[6]syntetyka zewnętrzna'!C53</f>
        <v>48</v>
      </c>
      <c r="D215" s="7" t="str">
        <f>'[6]syntetyka zewnętrzna'!D53</f>
        <v>91.92</v>
      </c>
      <c r="E215" s="19" t="str">
        <f>'[6]syntetyka zewnętrzna'!E53</f>
        <v>Posiew portu/komory - ujemny</v>
      </c>
      <c r="F215" s="7" t="str">
        <f>'[6]syntetyka zewnętrzna'!F53</f>
        <v>330-048</v>
      </c>
      <c r="G215" s="23">
        <f>'[6]syntetyka zewnętrzna'!G53</f>
        <v>3.6</v>
      </c>
      <c r="H215" s="23">
        <f>'[6]syntetyka zewnętrzna'!H53</f>
        <v>1.3079999999999998</v>
      </c>
      <c r="I215" s="23">
        <f>'[6]syntetyka zewnętrzna'!I53</f>
        <v>0</v>
      </c>
      <c r="J215" s="23">
        <f>'[6]syntetyka zewnętrzna'!J53</f>
        <v>19.097737791916657</v>
      </c>
      <c r="K215" s="12">
        <f>'[6]syntetyka zewnętrzna'!K53</f>
        <v>24.005737791916658</v>
      </c>
      <c r="L215" s="12">
        <f>'[6]syntetyka zewnętrzna'!L53</f>
        <v>0</v>
      </c>
      <c r="M215" s="12">
        <f>'[6]syntetyka zewnętrzna'!M53</f>
        <v>14.553237255006986</v>
      </c>
      <c r="N215" s="12">
        <f>'[6]syntetyka zewnętrzna'!N53</f>
        <v>38.558975046923642</v>
      </c>
      <c r="O215" s="12">
        <f>'[6]syntetyka zewnętrzna'!O53</f>
        <v>39.338619993630516</v>
      </c>
      <c r="P215" s="12">
        <f>'[6]syntetyka zewnętrzna'!P53</f>
        <v>-1.9818817915654124E-2</v>
      </c>
      <c r="Q215" s="12">
        <f>'[6]syntetyka zewnętrzna'!Q53</f>
        <v>0</v>
      </c>
      <c r="R215" s="12">
        <f>'[6]syntetyka zewnętrzna'!R53</f>
        <v>38.558975046923642</v>
      </c>
      <c r="S215" s="12">
        <f>'[6]syntetyka zewnętrzna'!S53</f>
        <v>0.21891206762638807</v>
      </c>
      <c r="T215" s="12">
        <f>'[6]syntetyka zewnętrzna'!T53</f>
        <v>8.4410249530763579</v>
      </c>
      <c r="U215" s="15">
        <f>'[6]syntetyka zewnętrzna'!U53</f>
        <v>47</v>
      </c>
      <c r="V215" s="33"/>
      <c r="W215" s="33"/>
      <c r="X215" s="37" t="s">
        <v>1983</v>
      </c>
      <c r="Y215" s="38" t="s">
        <v>419</v>
      </c>
      <c r="Z215" s="39" t="s">
        <v>420</v>
      </c>
      <c r="AA215" s="40">
        <v>47</v>
      </c>
      <c r="AC215" s="45">
        <f>IFERROR(IF(VLOOKUP(Y215,'[4]CENNIK 2014.'!$C$5:$E$1163,2,FALSE)=Z215,AA215-VLOOKUP(Y215,'[4]CENNIK 2014.'!$C$5:$E$1163,3,FALSE),"INNA NAZWA BADANIA"),"")</f>
        <v>0</v>
      </c>
    </row>
    <row r="216" spans="3:29" ht="63" customHeight="1">
      <c r="C216" s="7">
        <f>'[6]syntetyka zewnętrzna'!C54</f>
        <v>49</v>
      </c>
      <c r="D216" s="7">
        <f>'[6]syntetyka zewnętrzna'!D54</f>
        <v>0</v>
      </c>
      <c r="E216" s="19" t="str">
        <f>'[6]syntetyka zewnętrzna'!E54</f>
        <v>Badanie skriningowe w kierunku ESBL, VRE (inne) - ujemny</v>
      </c>
      <c r="F216" s="7" t="str">
        <f>'[6]syntetyka zewnętrzna'!F54</f>
        <v>330-049</v>
      </c>
      <c r="G216" s="23">
        <f>'[6]syntetyka zewnętrzna'!G54</f>
        <v>11.4358</v>
      </c>
      <c r="H216" s="23">
        <f>'[6]syntetyka zewnętrzna'!H54</f>
        <v>2.2679999999999998</v>
      </c>
      <c r="I216" s="23">
        <f>'[6]syntetyka zewnętrzna'!I54</f>
        <v>0</v>
      </c>
      <c r="J216" s="23">
        <f>'[6]syntetyka zewnętrzna'!J54</f>
        <v>17.902284373310476</v>
      </c>
      <c r="K216" s="12">
        <f>'[6]syntetyka zewnętrzna'!K54</f>
        <v>31.606084373310477</v>
      </c>
      <c r="L216" s="12">
        <f>'[6]syntetyka zewnętrzna'!L54</f>
        <v>0</v>
      </c>
      <c r="M216" s="12">
        <f>'[6]syntetyka zewnętrzna'!M54</f>
        <v>13.642254110414397</v>
      </c>
      <c r="N216" s="12">
        <f>'[6]syntetyka zewnętrzna'!N54</f>
        <v>45.248338483724872</v>
      </c>
      <c r="O216" s="12">
        <f>'[6]syntetyka zewnętrzna'!O54</f>
        <v>45.740783034978719</v>
      </c>
      <c r="P216" s="12">
        <f>'[6]syntetyka zewnętrzna'!P54</f>
        <v>-1.0765984283156381E-2</v>
      </c>
      <c r="Q216" s="12">
        <f>'[6]syntetyka zewnętrzna'!Q54</f>
        <v>0</v>
      </c>
      <c r="R216" s="12">
        <f>'[6]syntetyka zewnętrzna'!R54</f>
        <v>45.248338483724872</v>
      </c>
      <c r="S216" s="12">
        <f>'[6]syntetyka zewnętrzna'!S54</f>
        <v>0.21551424523096355</v>
      </c>
      <c r="T216" s="12">
        <f>'[6]syntetyka zewnętrzna'!T54</f>
        <v>9.7516615162751279</v>
      </c>
      <c r="U216" s="15">
        <f>'[6]syntetyka zewnętrzna'!U54</f>
        <v>55</v>
      </c>
      <c r="V216" s="33"/>
      <c r="W216" s="33"/>
      <c r="X216" s="37" t="s">
        <v>1984</v>
      </c>
      <c r="Y216" s="38" t="s">
        <v>421</v>
      </c>
      <c r="Z216" s="39" t="s">
        <v>422</v>
      </c>
      <c r="AA216" s="40">
        <v>55</v>
      </c>
      <c r="AC216" s="45">
        <f>IFERROR(IF(VLOOKUP(Y216,'[4]CENNIK 2014.'!$C$5:$E$1163,2,FALSE)=Z216,AA216-VLOOKUP(Y216,'[4]CENNIK 2014.'!$C$5:$E$1163,3,FALSE),"INNA NAZWA BADANIA"),"")</f>
        <v>0</v>
      </c>
    </row>
    <row r="217" spans="3:29" ht="63" customHeight="1">
      <c r="C217" s="7">
        <f>'[6]syntetyka zewnętrzna'!C55</f>
        <v>50</v>
      </c>
      <c r="D217" s="7" t="str">
        <f>'[6]syntetyka zewnętrzna'!D55</f>
        <v>91.92</v>
      </c>
      <c r="E217" s="19" t="str">
        <f>'[6]syntetyka zewnętrzna'!E55</f>
        <v>Kontrola sterylizatora "sporale"</v>
      </c>
      <c r="F217" s="7" t="str">
        <f>'[6]syntetyka zewnętrzna'!F55</f>
        <v>330-050</v>
      </c>
      <c r="G217" s="23">
        <f>'[6]syntetyka zewnętrzna'!G55</f>
        <v>0.5</v>
      </c>
      <c r="H217" s="23">
        <f>'[6]syntetyka zewnętrzna'!H55</f>
        <v>0</v>
      </c>
      <c r="I217" s="23">
        <f>'[6]syntetyka zewnętrzna'!I55</f>
        <v>0</v>
      </c>
      <c r="J217" s="23">
        <f>'[6]syntetyka zewnętrzna'!J55</f>
        <v>17.177045064877696</v>
      </c>
      <c r="K217" s="12">
        <f>'[6]syntetyka zewnętrzna'!K55</f>
        <v>17.677045064877696</v>
      </c>
      <c r="L217" s="12">
        <f>'[6]syntetyka zewnętrzna'!L55</f>
        <v>0</v>
      </c>
      <c r="M217" s="12">
        <f>'[6]syntetyka zewnętrzna'!M55</f>
        <v>13.089592856119305</v>
      </c>
      <c r="N217" s="12">
        <f>'[6]syntetyka zewnętrzna'!N55</f>
        <v>30.766637920996999</v>
      </c>
      <c r="O217" s="12">
        <f>'[6]syntetyka zewnętrzna'!O55</f>
        <v>31.624117150787775</v>
      </c>
      <c r="P217" s="12">
        <f>'[6]syntetyka zewnętrzna'!P55</f>
        <v>-2.711472467997153E-2</v>
      </c>
      <c r="Q217" s="12">
        <f>'[6]syntetyka zewnętrzna'!Q55</f>
        <v>0</v>
      </c>
      <c r="R217" s="12">
        <f>'[6]syntetyka zewnętrzna'!R55</f>
        <v>30.766637920996999</v>
      </c>
      <c r="S217" s="12">
        <f>'[6]syntetyka zewnętrzna'!S55</f>
        <v>0.13759586243623653</v>
      </c>
      <c r="T217" s="12">
        <f>'[6]syntetyka zewnętrzna'!T55</f>
        <v>4.2333620790030011</v>
      </c>
      <c r="U217" s="15">
        <f>'[6]syntetyka zewnętrzna'!U55</f>
        <v>35</v>
      </c>
      <c r="V217" s="33"/>
      <c r="W217" s="33"/>
      <c r="X217" s="37" t="s">
        <v>1985</v>
      </c>
      <c r="Y217" s="38" t="s">
        <v>423</v>
      </c>
      <c r="Z217" s="39" t="s">
        <v>424</v>
      </c>
      <c r="AA217" s="40">
        <v>35</v>
      </c>
      <c r="AC217" s="45">
        <f>IFERROR(IF(VLOOKUP(Y217,'[4]CENNIK 2014.'!$C$5:$E$1163,2,FALSE)=Z217,AA217-VLOOKUP(Y217,'[4]CENNIK 2014.'!$C$5:$E$1163,3,FALSE),"INNA NAZWA BADANIA"),"")</f>
        <v>0</v>
      </c>
    </row>
    <row r="218" spans="3:29" ht="63" customHeight="1">
      <c r="C218" s="7">
        <f>'[6]syntetyka zewnętrzna'!C56</f>
        <v>51</v>
      </c>
      <c r="D218" s="7">
        <f>'[6]syntetyka zewnętrzna'!D56</f>
        <v>0</v>
      </c>
      <c r="E218" s="19" t="str">
        <f>'[6]syntetyka zewnętrzna'!E56</f>
        <v>Posiew krwi pępowinowej, tłuszcz - ujemny</v>
      </c>
      <c r="F218" s="7" t="str">
        <f>'[6]syntetyka zewnętrzna'!F56</f>
        <v>330-051</v>
      </c>
      <c r="G218" s="23">
        <f>'[6]syntetyka zewnętrzna'!G56</f>
        <v>0.25</v>
      </c>
      <c r="H218" s="23">
        <f>'[6]syntetyka zewnętrzna'!H56</f>
        <v>0</v>
      </c>
      <c r="I218" s="23">
        <f>'[6]syntetyka zewnętrzna'!I56</f>
        <v>0</v>
      </c>
      <c r="J218" s="23">
        <f>'[6]syntetyka zewnętrzna'!J56</f>
        <v>17.275469020570974</v>
      </c>
      <c r="K218" s="12">
        <f>'[6]syntetyka zewnętrzna'!K56</f>
        <v>17.525469020570974</v>
      </c>
      <c r="L218" s="12">
        <f>'[6]syntetyka zewnętrzna'!L56</f>
        <v>0</v>
      </c>
      <c r="M218" s="12">
        <f>'[6]syntetyka zewnętrzna'!M56</f>
        <v>13.164595832617749</v>
      </c>
      <c r="N218" s="12">
        <f>'[6]syntetyka zewnętrzna'!N56</f>
        <v>30.690064853188723</v>
      </c>
      <c r="O218" s="12">
        <f>'[6]syntetyka zewnętrzna'!O56</f>
        <v>31.462302956053577</v>
      </c>
      <c r="P218" s="12">
        <f>'[6]syntetyka zewnętrzna'!P56</f>
        <v>-2.4544868948198528E-2</v>
      </c>
      <c r="Q218" s="12">
        <f>'[6]syntetyka zewnętrzna'!Q56</f>
        <v>0</v>
      </c>
      <c r="R218" s="12">
        <f>'[6]syntetyka zewnętrzna'!R56</f>
        <v>30.690064853188723</v>
      </c>
      <c r="S218" s="12">
        <f>'[6]syntetyka zewnętrzna'!S56</f>
        <v>0.23818571846555642</v>
      </c>
      <c r="T218" s="12">
        <f>'[6]syntetyka zewnętrzna'!T56</f>
        <v>7.3099351468112772</v>
      </c>
      <c r="U218" s="15">
        <f>'[6]syntetyka zewnętrzna'!U56</f>
        <v>38</v>
      </c>
      <c r="V218" s="33"/>
      <c r="W218" s="33"/>
      <c r="X218" s="37" t="s">
        <v>1986</v>
      </c>
      <c r="Y218" s="38" t="s">
        <v>425</v>
      </c>
      <c r="Z218" s="39" t="s">
        <v>426</v>
      </c>
      <c r="AA218" s="40">
        <v>38</v>
      </c>
      <c r="AC218" s="45">
        <f>IFERROR(IF(VLOOKUP(Y218,'[4]CENNIK 2014.'!$C$5:$E$1163,2,FALSE)=Z218,AA218-VLOOKUP(Y218,'[4]CENNIK 2014.'!$C$5:$E$1163,3,FALSE),"INNA NAZWA BADANIA"),"")</f>
        <v>0</v>
      </c>
    </row>
    <row r="219" spans="3:29" ht="63" customHeight="1">
      <c r="C219" s="7">
        <f>'[6]syntetyka zewnętrzna'!C57</f>
        <v>52</v>
      </c>
      <c r="D219" s="7">
        <f>'[6]syntetyka zewnętrzna'!D57</f>
        <v>0</v>
      </c>
      <c r="E219" s="19" t="str">
        <f>'[6]syntetyka zewnętrzna'!E57</f>
        <v xml:space="preserve">Mikrobiologiczna ocena skuteczności działania środków dezynfekcyjno-piorących (1 próbka)
</v>
      </c>
      <c r="F219" s="7" t="str">
        <f>'[6]syntetyka zewnętrzna'!F57</f>
        <v>330-052</v>
      </c>
      <c r="G219" s="23">
        <f>'[6]syntetyka zewnętrzna'!G57</f>
        <v>0.25</v>
      </c>
      <c r="H219" s="23">
        <f>'[6]syntetyka zewnętrzna'!H57</f>
        <v>0.7</v>
      </c>
      <c r="I219" s="23">
        <f>'[6]syntetyka zewnętrzna'!I57</f>
        <v>0</v>
      </c>
      <c r="J219" s="23">
        <f>'[6]syntetyka zewnętrzna'!J57</f>
        <v>4.4026871197336321</v>
      </c>
      <c r="K219" s="12">
        <f>'[6]syntetyka zewnętrzna'!K57</f>
        <v>5.3526871197336323</v>
      </c>
      <c r="L219" s="12">
        <f>'[6]syntetyka zewnętrzna'!L57</f>
        <v>0</v>
      </c>
      <c r="M219" s="12">
        <f>'[6]syntetyka zewnętrzna'!M57</f>
        <v>3.3550230352501069</v>
      </c>
      <c r="N219" s="12">
        <f>'[6]syntetyka zewnętrzna'!N57</f>
        <v>8.7077101549837401</v>
      </c>
      <c r="O219" s="12">
        <f>'[6]syntetyka zewnętrzna'!O57</f>
        <v>8.7510407037324764</v>
      </c>
      <c r="P219" s="12">
        <f>'[6]syntetyka zewnętrzna'!P57</f>
        <v>-4.9514737978826979E-3</v>
      </c>
      <c r="Q219" s="12">
        <f>'[6]syntetyka zewnętrzna'!Q57</f>
        <v>0</v>
      </c>
      <c r="R219" s="12">
        <f>'[6]syntetyka zewnętrzna'!R57</f>
        <v>8.7077101549837401</v>
      </c>
      <c r="S219" s="12">
        <f>'[6]syntetyka zewnętrzna'!S57</f>
        <v>5.8904452412968533</v>
      </c>
      <c r="T219" s="12">
        <f>'[6]syntetyka zewnętrzna'!T57</f>
        <v>51.292289845016256</v>
      </c>
      <c r="U219" s="15">
        <f>'[6]syntetyka zewnętrzna'!U57</f>
        <v>60</v>
      </c>
      <c r="V219" s="33"/>
      <c r="W219" s="33"/>
      <c r="X219" s="37" t="s">
        <v>1987</v>
      </c>
      <c r="Y219" s="38" t="s">
        <v>427</v>
      </c>
      <c r="Z219" s="39" t="s">
        <v>428</v>
      </c>
      <c r="AA219" s="40">
        <v>60</v>
      </c>
      <c r="AC219" s="45">
        <f>IFERROR(IF(VLOOKUP(Y219,'[4]CENNIK 2014.'!$C$5:$E$1163,2,FALSE)=Z219,AA219-VLOOKUP(Y219,'[4]CENNIK 2014.'!$C$5:$E$1163,3,FALSE),"INNA NAZWA BADANIA"),"")</f>
        <v>0</v>
      </c>
    </row>
    <row r="220" spans="3:29" ht="63" customHeight="1">
      <c r="C220" s="7">
        <f>'[6]syntetyka zewnętrzna'!C58</f>
        <v>53</v>
      </c>
      <c r="D220" s="7">
        <f>'[6]syntetyka zewnętrzna'!D58</f>
        <v>0</v>
      </c>
      <c r="E220" s="19" t="str">
        <f>'[6]syntetyka zewnętrzna'!E58</f>
        <v>Posiew z rany w kierunku tlenowym - ujemny</v>
      </c>
      <c r="F220" s="7" t="str">
        <f>'[6]syntetyka zewnętrzna'!F58</f>
        <v>330-053</v>
      </c>
      <c r="G220" s="23">
        <f>'[6]syntetyka zewnętrzna'!G58</f>
        <v>6.0250000000000004</v>
      </c>
      <c r="H220" s="23">
        <f>'[6]syntetyka zewnętrzna'!H58</f>
        <v>1.048</v>
      </c>
      <c r="I220" s="23">
        <f>'[6]syntetyka zewnętrzna'!I58</f>
        <v>0</v>
      </c>
      <c r="J220" s="23">
        <f>'[6]syntetyka zewnętrzna'!J58</f>
        <v>17.526911671194039</v>
      </c>
      <c r="K220" s="12">
        <f>'[6]syntetyka zewnętrzna'!K58</f>
        <v>24.59991167119404</v>
      </c>
      <c r="L220" s="12">
        <f>'[6]syntetyka zewnętrzna'!L58</f>
        <v>0</v>
      </c>
      <c r="M220" s="12">
        <f>'[6]syntetyka zewnętrzna'!M58</f>
        <v>13.356205152549567</v>
      </c>
      <c r="N220" s="12">
        <f>'[6]syntetyka zewnętrzna'!N58</f>
        <v>37.956116823743606</v>
      </c>
      <c r="O220" s="12">
        <f>'[6]syntetyka zewnętrzna'!O58</f>
        <v>38.378878783983637</v>
      </c>
      <c r="P220" s="12">
        <f>'[6]syntetyka zewnętrzna'!P58</f>
        <v>-1.1015484913448254E-2</v>
      </c>
      <c r="Q220" s="12">
        <f>'[6]syntetyka zewnętrzna'!Q58</f>
        <v>0</v>
      </c>
      <c r="R220" s="12">
        <f>'[6]syntetyka zewnętrzna'!R58</f>
        <v>37.956116823743606</v>
      </c>
      <c r="S220" s="12">
        <f>'[6]syntetyka zewnętrzna'!S58</f>
        <v>0.10654101406197396</v>
      </c>
      <c r="T220" s="12">
        <f>'[6]syntetyka zewnętrzna'!T58</f>
        <v>4.0438831762563936</v>
      </c>
      <c r="U220" s="15">
        <f>'[6]syntetyka zewnętrzna'!U58</f>
        <v>42</v>
      </c>
      <c r="V220" s="33"/>
      <c r="W220" s="33"/>
      <c r="X220" s="37" t="s">
        <v>1988</v>
      </c>
      <c r="Y220" s="38" t="s">
        <v>429</v>
      </c>
      <c r="Z220" s="39" t="s">
        <v>430</v>
      </c>
      <c r="AA220" s="40">
        <v>42</v>
      </c>
      <c r="AC220" s="45">
        <f>IFERROR(IF(VLOOKUP(Y220,'[4]CENNIK 2014.'!$C$5:$E$1163,2,FALSE)=Z220,AA220-VLOOKUP(Y220,'[4]CENNIK 2014.'!$C$5:$E$1163,3,FALSE),"INNA NAZWA BADANIA"),"")</f>
        <v>0</v>
      </c>
    </row>
    <row r="221" spans="3:29" ht="63" customHeight="1">
      <c r="C221" s="7">
        <f>'[6]syntetyka zewnętrzna'!C59</f>
        <v>54</v>
      </c>
      <c r="D221" s="7">
        <f>'[6]syntetyka zewnętrzna'!D59</f>
        <v>0</v>
      </c>
      <c r="E221" s="19" t="str">
        <f>'[6]syntetyka zewnętrzna'!E59</f>
        <v>Posiew z rany w kierunku  beztlenowym - ujemny</v>
      </c>
      <c r="F221" s="7" t="str">
        <f>'[6]syntetyka zewnętrzna'!F59</f>
        <v>330-054</v>
      </c>
      <c r="G221" s="23">
        <f>'[6]syntetyka zewnętrzna'!G59</f>
        <v>6.4499999999999993</v>
      </c>
      <c r="H221" s="23">
        <f>'[6]syntetyka zewnętrzna'!H59</f>
        <v>1</v>
      </c>
      <c r="I221" s="23">
        <f>'[6]syntetyka zewnętrzna'!I59</f>
        <v>0</v>
      </c>
      <c r="J221" s="23">
        <f>'[6]syntetyka zewnętrzna'!J59</f>
        <v>10.894946684446495</v>
      </c>
      <c r="K221" s="12">
        <f>'[6]syntetyka zewnętrzna'!K59</f>
        <v>18.344946684446494</v>
      </c>
      <c r="L221" s="12">
        <f>'[6]syntetyka zewnętrzna'!L59</f>
        <v>0</v>
      </c>
      <c r="M221" s="12">
        <f>'[6]syntetyka zewnętrzna'!M59</f>
        <v>8.3023835444275793</v>
      </c>
      <c r="N221" s="12">
        <f>'[6]syntetyka zewnętrzna'!N59</f>
        <v>26.647330228874075</v>
      </c>
      <c r="O221" s="12">
        <f>'[6]syntetyka zewnętrzna'!O59</f>
        <v>26.728435762220954</v>
      </c>
      <c r="P221" s="12">
        <f>'[6]syntetyka zewnętrzna'!P59</f>
        <v>-3.0344287285796376E-3</v>
      </c>
      <c r="Q221" s="12">
        <f>'[6]syntetyka zewnętrzna'!Q59</f>
        <v>0</v>
      </c>
      <c r="R221" s="12">
        <f>'[6]syntetyka zewnętrzna'!R59</f>
        <v>26.647330228874075</v>
      </c>
      <c r="S221" s="12">
        <f>'[6]syntetyka zewnętrzna'!S59</f>
        <v>0.1</v>
      </c>
      <c r="T221" s="12">
        <f>'[6]syntetyka zewnętrzna'!T59</f>
        <v>2.6647330228874075</v>
      </c>
      <c r="U221" s="15">
        <f>'[6]syntetyka zewnętrzna'!U59</f>
        <v>29</v>
      </c>
      <c r="V221" s="33"/>
      <c r="W221" s="33"/>
      <c r="X221" s="37" t="s">
        <v>1989</v>
      </c>
      <c r="Y221" s="38" t="s">
        <v>431</v>
      </c>
      <c r="Z221" s="39" t="s">
        <v>432</v>
      </c>
      <c r="AA221" s="40">
        <v>29</v>
      </c>
      <c r="AC221" s="45">
        <f>IFERROR(IF(VLOOKUP(Y221,'[4]CENNIK 2014.'!$C$5:$E$1163,2,FALSE)=Z221,AA221-VLOOKUP(Y221,'[4]CENNIK 2014.'!$C$5:$E$1163,3,FALSE),"INNA NAZWA BADANIA"),"")</f>
        <v>0</v>
      </c>
    </row>
    <row r="222" spans="3:29" ht="63" customHeight="1">
      <c r="C222" s="7">
        <f>'[6]syntetyka zewnętrzna'!C60</f>
        <v>55</v>
      </c>
      <c r="D222" s="7">
        <f>'[6]syntetyka zewnętrzna'!D60</f>
        <v>0</v>
      </c>
      <c r="E222" s="19" t="str">
        <f>'[6]syntetyka zewnętrzna'!E60</f>
        <v>Posiew z ropy, płynów z jam ciała w kierunku tlenowym - ujemny</v>
      </c>
      <c r="F222" s="7" t="str">
        <f>'[6]syntetyka zewnętrzna'!F60</f>
        <v>330-055</v>
      </c>
      <c r="G222" s="23">
        <f>'[6]syntetyka zewnętrzna'!G60</f>
        <v>8.3042400000000001</v>
      </c>
      <c r="H222" s="23">
        <f>'[6]syntetyka zewnętrzna'!H60</f>
        <v>1.278</v>
      </c>
      <c r="I222" s="23">
        <f>'[6]syntetyka zewnętrzna'!I60</f>
        <v>0</v>
      </c>
      <c r="J222" s="23">
        <f>'[6]syntetyka zewnętrzna'!J60</f>
        <v>18.523122853365862</v>
      </c>
      <c r="K222" s="12">
        <f>'[6]syntetyka zewnętrzna'!K60</f>
        <v>28.105362853365861</v>
      </c>
      <c r="L222" s="12">
        <f>'[6]syntetyka zewnętrzna'!L60</f>
        <v>0</v>
      </c>
      <c r="M222" s="12">
        <f>'[6]syntetyka zewnętrzna'!M60</f>
        <v>14.115357773043394</v>
      </c>
      <c r="N222" s="12">
        <f>'[6]syntetyka zewnętrzna'!N60</f>
        <v>42.220720626409253</v>
      </c>
      <c r="O222" s="12">
        <f>'[6]syntetyka zewnętrzna'!O60</f>
        <v>42.564482916193469</v>
      </c>
      <c r="P222" s="12">
        <f>'[6]syntetyka zewnętrzna'!P60</f>
        <v>-8.0762707833444223E-3</v>
      </c>
      <c r="Q222" s="12">
        <f>'[6]syntetyka zewnętrzna'!Q60</f>
        <v>0</v>
      </c>
      <c r="R222" s="12">
        <f>'[6]syntetyka zewnętrzna'!R60</f>
        <v>42.220720626409253</v>
      </c>
      <c r="S222" s="12">
        <f>'[6]syntetyka zewnętrzna'!S60</f>
        <v>0.2079376960728441</v>
      </c>
      <c r="T222" s="12">
        <f>'[6]syntetyka zewnętrzna'!T60</f>
        <v>8.7792793735907466</v>
      </c>
      <c r="U222" s="15">
        <f>'[6]syntetyka zewnętrzna'!U60</f>
        <v>51</v>
      </c>
      <c r="V222" s="33"/>
      <c r="W222" s="33"/>
      <c r="X222" s="37" t="s">
        <v>1990</v>
      </c>
      <c r="Y222" s="38" t="s">
        <v>433</v>
      </c>
      <c r="Z222" s="39" t="s">
        <v>434</v>
      </c>
      <c r="AA222" s="40">
        <v>51</v>
      </c>
      <c r="AC222" s="45">
        <f>IFERROR(IF(VLOOKUP(Y222,'[4]CENNIK 2014.'!$C$5:$E$1163,2,FALSE)=Z222,AA222-VLOOKUP(Y222,'[4]CENNIK 2014.'!$C$5:$E$1163,3,FALSE),"INNA NAZWA BADANIA"),"")</f>
        <v>0</v>
      </c>
    </row>
    <row r="223" spans="3:29" ht="63" customHeight="1">
      <c r="C223" s="7">
        <f>'[6]syntetyka zewnętrzna'!C61</f>
        <v>56</v>
      </c>
      <c r="D223" s="7">
        <f>'[6]syntetyka zewnętrzna'!D61</f>
        <v>0</v>
      </c>
      <c r="E223" s="19" t="str">
        <f>'[6]syntetyka zewnętrzna'!E61</f>
        <v>Posiew z ropy, płynów z jam ciała w kierunku beztlenowym - ujemny</v>
      </c>
      <c r="F223" s="7" t="str">
        <f>'[6]syntetyka zewnętrzna'!F61</f>
        <v>330-056</v>
      </c>
      <c r="G223" s="23">
        <f>'[6]syntetyka zewnętrzna'!G61</f>
        <v>6.4</v>
      </c>
      <c r="H223" s="23">
        <f>'[6]syntetyka zewnętrzna'!H61</f>
        <v>1.23</v>
      </c>
      <c r="I223" s="23">
        <f>'[6]syntetyka zewnętrzna'!I61</f>
        <v>0</v>
      </c>
      <c r="J223" s="23">
        <f>'[6]syntetyka zewnętrzna'!J61</f>
        <v>13.951556015691963</v>
      </c>
      <c r="K223" s="12">
        <f>'[6]syntetyka zewnętrzna'!K61</f>
        <v>21.581556015691966</v>
      </c>
      <c r="L223" s="12">
        <f>'[6]syntetyka zewnętrzna'!L61</f>
        <v>0</v>
      </c>
      <c r="M223" s="12">
        <f>'[6]syntetyka zewnętrzna'!M61</f>
        <v>10.631641662753601</v>
      </c>
      <c r="N223" s="12">
        <f>'[6]syntetyka zewnętrzna'!N61</f>
        <v>32.213197678445567</v>
      </c>
      <c r="O223" s="12">
        <f>'[6]syntetyka zewnętrzna'!O61</f>
        <v>32.361350700547732</v>
      </c>
      <c r="P223" s="12">
        <f>'[6]syntetyka zewnętrzna'!P61</f>
        <v>-4.5780852435079828E-3</v>
      </c>
      <c r="Q223" s="12">
        <f>'[6]syntetyka zewnętrzna'!Q61</f>
        <v>0</v>
      </c>
      <c r="R223" s="12">
        <f>'[6]syntetyka zewnętrzna'!R61</f>
        <v>32.213197678445567</v>
      </c>
      <c r="S223" s="12">
        <f>'[6]syntetyka zewnętrzna'!S61</f>
        <v>0.21068390630761891</v>
      </c>
      <c r="T223" s="12">
        <f>'[6]syntetyka zewnętrzna'!T61</f>
        <v>6.7868023215544326</v>
      </c>
      <c r="U223" s="15">
        <f>'[6]syntetyka zewnętrzna'!U61</f>
        <v>39</v>
      </c>
      <c r="V223" s="33"/>
      <c r="W223" s="33"/>
      <c r="X223" s="37" t="s">
        <v>1991</v>
      </c>
      <c r="Y223" s="38" t="s">
        <v>435</v>
      </c>
      <c r="Z223" s="39" t="s">
        <v>436</v>
      </c>
      <c r="AA223" s="40">
        <v>39</v>
      </c>
      <c r="AC223" s="45">
        <f>IFERROR(IF(VLOOKUP(Y223,'[4]CENNIK 2014.'!$C$5:$E$1163,2,FALSE)=Z223,AA223-VLOOKUP(Y223,'[4]CENNIK 2014.'!$C$5:$E$1163,3,FALSE),"INNA NAZWA BADANIA"),"")</f>
        <v>0</v>
      </c>
    </row>
    <row r="224" spans="3:29" ht="63" customHeight="1">
      <c r="C224" s="7">
        <f>'[6]syntetyka zewnętrzna'!C62</f>
        <v>57</v>
      </c>
      <c r="D224" s="7">
        <f>'[6]syntetyka zewnętrzna'!D62</f>
        <v>0</v>
      </c>
      <c r="E224" s="19" t="str">
        <f>'[6]syntetyka zewnętrzna'!E62</f>
        <v>Posiew krwi w kierunku tlenowym - ujemny (afereza, szpik)</v>
      </c>
      <c r="F224" s="7" t="str">
        <f>'[6]syntetyka zewnętrzna'!F62</f>
        <v>330-057</v>
      </c>
      <c r="G224" s="23">
        <f>'[6]syntetyka zewnętrzna'!G62</f>
        <v>15.4</v>
      </c>
      <c r="H224" s="23">
        <f>'[6]syntetyka zewnętrzna'!H62</f>
        <v>0</v>
      </c>
      <c r="I224" s="23">
        <f>'[6]syntetyka zewnętrzna'!I62</f>
        <v>0</v>
      </c>
      <c r="J224" s="23">
        <f>'[6]syntetyka zewnętrzna'!J62</f>
        <v>8.0400078009823961</v>
      </c>
      <c r="K224" s="12">
        <f>'[6]syntetyka zewnętrzna'!K62</f>
        <v>23.440007800982396</v>
      </c>
      <c r="L224" s="12">
        <f>'[6]syntetyka zewnętrzna'!L62</f>
        <v>0</v>
      </c>
      <c r="M224" s="12">
        <f>'[6]syntetyka zewnętrzna'!M62</f>
        <v>6.1268063440125813</v>
      </c>
      <c r="N224" s="12">
        <f>'[6]syntetyka zewnętrzna'!N62</f>
        <v>29.566814144994979</v>
      </c>
      <c r="O224" s="12">
        <f>'[6]syntetyka zewnętrzna'!O62</f>
        <v>29.949332998700889</v>
      </c>
      <c r="P224" s="12">
        <f>'[6]syntetyka zewnętrzna'!P62</f>
        <v>-1.2772199425025695E-2</v>
      </c>
      <c r="Q224" s="12">
        <f>'[6]syntetyka zewnętrzna'!Q62</f>
        <v>0</v>
      </c>
      <c r="R224" s="12">
        <f>'[6]syntetyka zewnętrzna'!R62</f>
        <v>29.566814144994979</v>
      </c>
      <c r="S224" s="12">
        <f>'[6]syntetyka zewnętrzna'!S62</f>
        <v>0.21758129988090111</v>
      </c>
      <c r="T224" s="12">
        <f>'[6]syntetyka zewnętrzna'!T62</f>
        <v>6.4331858550050214</v>
      </c>
      <c r="U224" s="15">
        <f>'[6]syntetyka zewnętrzna'!U62</f>
        <v>36</v>
      </c>
      <c r="V224" s="33"/>
      <c r="W224" s="33"/>
      <c r="X224" s="37" t="s">
        <v>1992</v>
      </c>
      <c r="Y224" s="38" t="s">
        <v>437</v>
      </c>
      <c r="Z224" s="39" t="s">
        <v>438</v>
      </c>
      <c r="AA224" s="40">
        <v>36</v>
      </c>
      <c r="AC224" s="45">
        <f>IFERROR(IF(VLOOKUP(Y224,'[4]CENNIK 2014.'!$C$5:$E$1163,2,FALSE)=Z224,AA224-VLOOKUP(Y224,'[4]CENNIK 2014.'!$C$5:$E$1163,3,FALSE),"INNA NAZWA BADANIA"),"")</f>
        <v>0</v>
      </c>
    </row>
    <row r="225" spans="3:29" ht="63" customHeight="1">
      <c r="C225" s="7">
        <f>'[6]syntetyka zewnętrzna'!C63</f>
        <v>58</v>
      </c>
      <c r="D225" s="7">
        <f>'[6]syntetyka zewnętrzna'!D63</f>
        <v>0</v>
      </c>
      <c r="E225" s="19" t="str">
        <f>'[6]syntetyka zewnętrzna'!E63</f>
        <v>Posiew krwi w kierunku beztlenowym - ujemny (afereza, szpik)</v>
      </c>
      <c r="F225" s="7" t="str">
        <f>'[6]syntetyka zewnętrzna'!F63</f>
        <v>330-058</v>
      </c>
      <c r="G225" s="23">
        <f>'[6]syntetyka zewnętrzna'!G63</f>
        <v>15.4</v>
      </c>
      <c r="H225" s="23">
        <f>'[6]syntetyka zewnętrzna'!H63</f>
        <v>0</v>
      </c>
      <c r="I225" s="23">
        <f>'[6]syntetyka zewnętrzna'!I63</f>
        <v>0</v>
      </c>
      <c r="J225" s="23">
        <f>'[6]syntetyka zewnętrzna'!J63</f>
        <v>8.0400078009823961</v>
      </c>
      <c r="K225" s="12">
        <f>'[6]syntetyka zewnętrzna'!K63</f>
        <v>23.440007800982396</v>
      </c>
      <c r="L225" s="12">
        <f>'[6]syntetyka zewnętrzna'!L63</f>
        <v>0</v>
      </c>
      <c r="M225" s="12">
        <f>'[6]syntetyka zewnętrzna'!M63</f>
        <v>6.1268063440125813</v>
      </c>
      <c r="N225" s="12">
        <f>'[6]syntetyka zewnętrzna'!N63</f>
        <v>29.566814144994979</v>
      </c>
      <c r="O225" s="12">
        <f>'[6]syntetyka zewnętrzna'!O63</f>
        <v>29.949332998700889</v>
      </c>
      <c r="P225" s="12">
        <f>'[6]syntetyka zewnętrzna'!P63</f>
        <v>-1.2772199425025695E-2</v>
      </c>
      <c r="Q225" s="12">
        <f>'[6]syntetyka zewnętrzna'!Q63</f>
        <v>0</v>
      </c>
      <c r="R225" s="12">
        <f>'[6]syntetyka zewnętrzna'!R63</f>
        <v>29.566814144994979</v>
      </c>
      <c r="S225" s="12">
        <f>'[6]syntetyka zewnętrzna'!S63</f>
        <v>0.21758129988090111</v>
      </c>
      <c r="T225" s="12">
        <f>'[6]syntetyka zewnętrzna'!T63</f>
        <v>6.4331858550050214</v>
      </c>
      <c r="U225" s="15">
        <f>'[6]syntetyka zewnętrzna'!U63</f>
        <v>36</v>
      </c>
      <c r="V225" s="33"/>
      <c r="W225" s="33"/>
      <c r="X225" s="37" t="s">
        <v>1993</v>
      </c>
      <c r="Y225" s="38" t="s">
        <v>439</v>
      </c>
      <c r="Z225" s="39" t="s">
        <v>440</v>
      </c>
      <c r="AA225" s="40">
        <v>36</v>
      </c>
      <c r="AC225" s="45">
        <f>IFERROR(IF(VLOOKUP(Y225,'[4]CENNIK 2014.'!$C$5:$E$1163,2,FALSE)=Z225,AA225-VLOOKUP(Y225,'[4]CENNIK 2014.'!$C$5:$E$1163,3,FALSE),"INNA NAZWA BADANIA"),"")</f>
        <v>0</v>
      </c>
    </row>
    <row r="226" spans="3:29" ht="63" customHeight="1">
      <c r="C226" s="7">
        <f>'[6]syntetyka zewnętrzna'!C64</f>
        <v>59</v>
      </c>
      <c r="D226" s="7">
        <f>'[6]syntetyka zewnętrzna'!D64</f>
        <v>0</v>
      </c>
      <c r="E226" s="19" t="str">
        <f>'[6]syntetyka zewnętrzna'!E64</f>
        <v>Posiew z pochwy, kanału szyjki macicy, nasienia, cewki moczowej w kierunku tlenowym  - ujemny</v>
      </c>
      <c r="F226" s="7" t="str">
        <f>'[6]syntetyka zewnętrzna'!F64</f>
        <v>330-059</v>
      </c>
      <c r="G226" s="23">
        <f>'[6]syntetyka zewnętrzna'!G64</f>
        <v>7.5600000000000005</v>
      </c>
      <c r="H226" s="23">
        <f>'[6]syntetyka zewnętrzna'!H64</f>
        <v>1.048</v>
      </c>
      <c r="I226" s="23">
        <f>'[6]syntetyka zewnętrzna'!I64</f>
        <v>0</v>
      </c>
      <c r="J226" s="23">
        <f>'[6]syntetyka zewnętrzna'!J64</f>
        <v>17.526911671194039</v>
      </c>
      <c r="K226" s="12">
        <f>'[6]syntetyka zewnętrzna'!K64</f>
        <v>26.13491167119404</v>
      </c>
      <c r="L226" s="12">
        <f>'[6]syntetyka zewnętrzna'!L64</f>
        <v>0</v>
      </c>
      <c r="M226" s="12">
        <f>'[6]syntetyka zewnętrzna'!M64</f>
        <v>13.356205152549567</v>
      </c>
      <c r="N226" s="12">
        <f>'[6]syntetyka zewnętrzna'!N64</f>
        <v>39.49111682374361</v>
      </c>
      <c r="O226" s="12">
        <f>'[6]syntetyka zewnętrzna'!O64</f>
        <v>40.233878783983634</v>
      </c>
      <c r="P226" s="12">
        <f>'[6]syntetyka zewnętrzna'!P64</f>
        <v>-1.8461107471837986E-2</v>
      </c>
      <c r="Q226" s="12">
        <f>'[6]syntetyka zewnętrzna'!Q64</f>
        <v>0</v>
      </c>
      <c r="R226" s="12">
        <f>'[6]syntetyka zewnętrzna'!R64</f>
        <v>39.49111682374361</v>
      </c>
      <c r="S226" s="12">
        <f>'[6]syntetyka zewnętrzna'!S64</f>
        <v>0.11417461796232292</v>
      </c>
      <c r="T226" s="12">
        <f>'[6]syntetyka zewnętrzna'!T64</f>
        <v>4.5088831762563899</v>
      </c>
      <c r="U226" s="15">
        <f>'[6]syntetyka zewnętrzna'!U64</f>
        <v>44</v>
      </c>
      <c r="V226" s="33"/>
      <c r="W226" s="33"/>
      <c r="X226" s="37" t="s">
        <v>1994</v>
      </c>
      <c r="Y226" s="38" t="s">
        <v>441</v>
      </c>
      <c r="Z226" s="39" t="s">
        <v>442</v>
      </c>
      <c r="AA226" s="40">
        <v>44</v>
      </c>
      <c r="AC226" s="45">
        <f>IFERROR(IF(VLOOKUP(Y226,'[4]CENNIK 2014.'!$C$5:$E$1163,2,FALSE)=Z226,AA226-VLOOKUP(Y226,'[4]CENNIK 2014.'!$C$5:$E$1163,3,FALSE),"INNA NAZWA BADANIA"),"")</f>
        <v>0</v>
      </c>
    </row>
    <row r="227" spans="3:29" ht="63" customHeight="1">
      <c r="C227" s="7">
        <f>'[6]syntetyka zewnętrzna'!C65</f>
        <v>60</v>
      </c>
      <c r="D227" s="7">
        <f>'[6]syntetyka zewnętrzna'!D65</f>
        <v>0</v>
      </c>
      <c r="E227" s="19" t="str">
        <f>'[6]syntetyka zewnętrzna'!E65</f>
        <v>Posiew z pochwy, kanału szyjki macicy, nasienia, cewki moczowej w kierunku beztlenowym - ujemny</v>
      </c>
      <c r="F227" s="7" t="str">
        <f>'[6]syntetyka zewnętrzna'!F65</f>
        <v>330-060</v>
      </c>
      <c r="G227" s="23">
        <f>'[6]syntetyka zewnętrzna'!G65</f>
        <v>11.309999999999999</v>
      </c>
      <c r="H227" s="23">
        <f>'[6]syntetyka zewnętrzna'!H65</f>
        <v>1</v>
      </c>
      <c r="I227" s="23">
        <f>'[6]syntetyka zewnętrzna'!I65</f>
        <v>0</v>
      </c>
      <c r="J227" s="23">
        <f>'[6]syntetyka zewnętrzna'!J65</f>
        <v>10.894946684446495</v>
      </c>
      <c r="K227" s="12">
        <f>'[6]syntetyka zewnętrzna'!K65</f>
        <v>23.204946684446494</v>
      </c>
      <c r="L227" s="12">
        <f>'[6]syntetyka zewnętrzna'!L65</f>
        <v>0</v>
      </c>
      <c r="M227" s="12">
        <f>'[6]syntetyka zewnętrzna'!M65</f>
        <v>8.3023835444275793</v>
      </c>
      <c r="N227" s="12">
        <f>'[6]syntetyka zewnętrzna'!N65</f>
        <v>31.507330228874075</v>
      </c>
      <c r="O227" s="12">
        <f>'[6]syntetyka zewnętrzna'!O65</f>
        <v>31.908435762220954</v>
      </c>
      <c r="P227" s="12">
        <f>'[6]syntetyka zewnętrzna'!P65</f>
        <v>-1.2570516973501443E-2</v>
      </c>
      <c r="Q227" s="12">
        <f>'[6]syntetyka zewnętrzna'!Q65</f>
        <v>0</v>
      </c>
      <c r="R227" s="12">
        <f>'[6]syntetyka zewnętrzna'!R65</f>
        <v>31.507330228874075</v>
      </c>
      <c r="S227" s="12">
        <f>'[6]syntetyka zewnętrzna'!S65</f>
        <v>0.11085260940088026</v>
      </c>
      <c r="T227" s="12">
        <f>'[6]syntetyka zewnętrzna'!T65</f>
        <v>3.4926697711259251</v>
      </c>
      <c r="U227" s="15">
        <f>'[6]syntetyka zewnętrzna'!U65</f>
        <v>35</v>
      </c>
      <c r="V227" s="33"/>
      <c r="W227" s="33"/>
      <c r="X227" s="37" t="s">
        <v>1995</v>
      </c>
      <c r="Y227" s="38" t="s">
        <v>443</v>
      </c>
      <c r="Z227" s="39" t="s">
        <v>444</v>
      </c>
      <c r="AA227" s="40">
        <v>35</v>
      </c>
      <c r="AC227" s="45">
        <f>IFERROR(IF(VLOOKUP(Y227,'[4]CENNIK 2014.'!$C$5:$E$1163,2,FALSE)=Z227,AA227-VLOOKUP(Y227,'[4]CENNIK 2014.'!$C$5:$E$1163,3,FALSE),"INNA NAZWA BADANIA"),"")</f>
        <v>0</v>
      </c>
    </row>
    <row r="228" spans="3:29" ht="63" customHeight="1">
      <c r="C228" s="7">
        <f>'[6]syntetyka zewnętrzna'!C66</f>
        <v>61</v>
      </c>
      <c r="D228" s="7">
        <f>'[6]syntetyka zewnętrzna'!D66</f>
        <v>0</v>
      </c>
      <c r="E228" s="19" t="str">
        <f>'[6]syntetyka zewnętrzna'!E66</f>
        <v>Badanie w kierunku grypy A i B</v>
      </c>
      <c r="F228" s="7" t="str">
        <f>'[6]syntetyka zewnętrzna'!F66</f>
        <v>330-061</v>
      </c>
      <c r="G228" s="23">
        <f>'[6]syntetyka zewnętrzna'!G66</f>
        <v>23</v>
      </c>
      <c r="H228" s="23">
        <f>'[6]syntetyka zewnętrzna'!H66</f>
        <v>0</v>
      </c>
      <c r="I228" s="23">
        <f>'[6]syntetyka zewnętrzna'!I66</f>
        <v>0</v>
      </c>
      <c r="J228" s="23">
        <f>'[6]syntetyka zewnętrzna'!J66</f>
        <v>18.648241127447747</v>
      </c>
      <c r="K228" s="12">
        <f>'[6]syntetyka zewnętrzna'!K66</f>
        <v>41.648241127447747</v>
      </c>
      <c r="L228" s="12">
        <f>'[6]syntetyka zewnętrzna'!L66</f>
        <v>0</v>
      </c>
      <c r="M228" s="12">
        <f>'[6]syntetyka zewnętrzna'!M66</f>
        <v>14.210702883940316</v>
      </c>
      <c r="N228" s="12">
        <f>'[6]syntetyka zewnętrzna'!N66</f>
        <v>55.858944011388061</v>
      </c>
      <c r="O228" s="12">
        <f>'[6]syntetyka zewnętrzna'!O66</f>
        <v>56.747389105148144</v>
      </c>
      <c r="P228" s="12">
        <f>'[6]syntetyka zewnętrzna'!P66</f>
        <v>-1.5656140445754588E-2</v>
      </c>
      <c r="Q228" s="12">
        <f>'[6]syntetyka zewnętrzna'!Q66</f>
        <v>0</v>
      </c>
      <c r="R228" s="12">
        <f>'[6]syntetyka zewnętrzna'!R66</f>
        <v>55.858944011388061</v>
      </c>
      <c r="S228" s="12">
        <f>'[6]syntetyka zewnętrzna'!S66</f>
        <v>0.21735204994453028</v>
      </c>
      <c r="T228" s="12">
        <f>'[6]syntetyka zewnętrzna'!T66</f>
        <v>12.141055988611939</v>
      </c>
      <c r="U228" s="15">
        <f>'[6]syntetyka zewnętrzna'!U66</f>
        <v>68</v>
      </c>
      <c r="V228" s="33"/>
      <c r="W228" s="33"/>
      <c r="X228" s="37" t="s">
        <v>1996</v>
      </c>
      <c r="Y228" s="38" t="s">
        <v>445</v>
      </c>
      <c r="Z228" s="39" t="s">
        <v>446</v>
      </c>
      <c r="AA228" s="40">
        <v>68</v>
      </c>
      <c r="AC228" s="45">
        <f>IFERROR(IF(VLOOKUP(Y228,'[4]CENNIK 2014.'!$C$5:$E$1163,2,FALSE)=Z228,AA228-VLOOKUP(Y228,'[4]CENNIK 2014.'!$C$5:$E$1163,3,FALSE),"INNA NAZWA BADANIA"),"")</f>
        <v>0</v>
      </c>
    </row>
    <row r="229" spans="3:29" ht="63" customHeight="1">
      <c r="C229" s="7">
        <f>'[6]syntetyka zewnętrzna'!C67</f>
        <v>62</v>
      </c>
      <c r="D229" s="7">
        <f>'[6]syntetyka zewnętrzna'!D67</f>
        <v>0</v>
      </c>
      <c r="E229" s="19" t="str">
        <f>'[6]syntetyka zewnętrzna'!E67</f>
        <v>Antybiogram skrócony</v>
      </c>
      <c r="F229" s="7" t="str">
        <f>'[6]syntetyka zewnętrzna'!F67</f>
        <v>330-062</v>
      </c>
      <c r="G229" s="23">
        <f>'[6]syntetyka zewnętrzna'!G67</f>
        <v>7.508</v>
      </c>
      <c r="H229" s="23">
        <f>'[6]syntetyka zewnętrzna'!H67</f>
        <v>1.4</v>
      </c>
      <c r="I229" s="23">
        <f>'[6]syntetyka zewnętrzna'!I67</f>
        <v>0</v>
      </c>
      <c r="J229" s="23">
        <f>'[6]syntetyka zewnętrzna'!J67</f>
        <v>13.910274549350563</v>
      </c>
      <c r="K229" s="12">
        <f>'[6]syntetyka zewnętrzna'!K67</f>
        <v>22.818274549350562</v>
      </c>
      <c r="L229" s="12">
        <f>'[6]syntetyka zewnętrzna'!L67</f>
        <v>0</v>
      </c>
      <c r="M229" s="12">
        <f>'[6]syntetyka zewnętrzna'!M67</f>
        <v>10.600183540307535</v>
      </c>
      <c r="N229" s="12">
        <f>'[6]syntetyka zewnętrzna'!N67</f>
        <v>33.418458089658095</v>
      </c>
      <c r="O229" s="12">
        <f>'[6]syntetyka zewnętrzna'!O67</f>
        <v>33.742488542539341</v>
      </c>
      <c r="P229" s="12">
        <f>'[6]syntetyka zewnętrzna'!P67</f>
        <v>-9.6030395764301404E-3</v>
      </c>
      <c r="Q229" s="12">
        <f>'[6]syntetyka zewnętrzna'!Q67</f>
        <v>0</v>
      </c>
      <c r="R229" s="12">
        <f>'[6]syntetyka zewnętrzna'!R67</f>
        <v>33.418458089658095</v>
      </c>
      <c r="S229" s="12">
        <f>'[6]syntetyka zewnętrzna'!S67</f>
        <v>0.10717256615290317</v>
      </c>
      <c r="T229" s="12">
        <f>'[6]syntetyka zewnętrzna'!T67</f>
        <v>3.5815419103419046</v>
      </c>
      <c r="U229" s="15">
        <f>'[6]syntetyka zewnętrzna'!U67</f>
        <v>37</v>
      </c>
      <c r="V229" s="33"/>
      <c r="W229" s="33"/>
      <c r="X229" s="37" t="s">
        <v>1997</v>
      </c>
      <c r="Y229" s="38" t="s">
        <v>447</v>
      </c>
      <c r="Z229" s="39" t="s">
        <v>448</v>
      </c>
      <c r="AA229" s="40">
        <v>37</v>
      </c>
      <c r="AC229" s="45">
        <f>IFERROR(IF(VLOOKUP(Y229,'[4]CENNIK 2014.'!$C$5:$E$1163,2,FALSE)=Z229,AA229-VLOOKUP(Y229,'[4]CENNIK 2014.'!$C$5:$E$1163,3,FALSE),"INNA NAZWA BADANIA"),"")</f>
        <v>0</v>
      </c>
    </row>
    <row r="230" spans="3:29" ht="25.5" outlineLevel="1">
      <c r="C230" s="7">
        <f>'[6]syntetyka zewnętrzna'!C68</f>
        <v>63</v>
      </c>
      <c r="D230" s="7">
        <f>'[6]syntetyka zewnętrzna'!D68</f>
        <v>0</v>
      </c>
      <c r="E230" s="19" t="str">
        <f>'[6]syntetyka zewnętrzna'!E68</f>
        <v>Odpis wyniku badania (sprzedaż wewnętrzna)</v>
      </c>
      <c r="F230" s="7" t="str">
        <f>'[6]syntetyka zewnętrzna'!F68</f>
        <v>330-063</v>
      </c>
      <c r="G230" s="23">
        <f>'[6]syntetyka zewnętrzna'!G68</f>
        <v>0</v>
      </c>
      <c r="H230" s="23">
        <f>'[6]syntetyka zewnętrzna'!H68</f>
        <v>0</v>
      </c>
      <c r="I230" s="23">
        <f>'[6]syntetyka zewnętrzna'!I68</f>
        <v>0</v>
      </c>
      <c r="J230" s="23">
        <f>'[6]syntetyka zewnętrzna'!J68</f>
        <v>2.019116682732248</v>
      </c>
      <c r="K230" s="12">
        <f>'[6]syntetyka zewnętrzna'!K68</f>
        <v>2.019116682732248</v>
      </c>
      <c r="L230" s="12">
        <f>'[6]syntetyka zewnętrzna'!L68</f>
        <v>0</v>
      </c>
      <c r="M230" s="12">
        <f>'[6]syntetyka zewnętrzna'!M68</f>
        <v>1.5386473753861301</v>
      </c>
      <c r="N230" s="12">
        <f>'[6]syntetyka zewnętrzna'!N68</f>
        <v>3.5577640581183783</v>
      </c>
      <c r="O230" s="12">
        <f>'[6]syntetyka zewnętrzna'!O68</f>
        <v>3.6346886481085443</v>
      </c>
      <c r="P230" s="12">
        <f>'[6]syntetyka zewnętrzna'!P68</f>
        <v>-2.1164010851437532E-2</v>
      </c>
      <c r="Q230" s="12">
        <f>'[6]syntetyka zewnętrzna'!Q68</f>
        <v>0</v>
      </c>
      <c r="R230" s="12">
        <f>'[6]syntetyka zewnętrzna'!R68</f>
        <v>3.5577640581183783</v>
      </c>
      <c r="S230" s="12">
        <f>'[6]syntetyka zewnętrzna'!S68</f>
        <v>0.2</v>
      </c>
      <c r="T230" s="12">
        <f>'[6]syntetyka zewnętrzna'!T68</f>
        <v>0.71155281162367567</v>
      </c>
      <c r="U230" s="15">
        <f>'[6]syntetyka zewnętrzna'!U68</f>
        <v>0</v>
      </c>
      <c r="V230" s="33"/>
      <c r="W230" s="33"/>
      <c r="X230" s="37"/>
      <c r="Y230" s="38" t="s">
        <v>449</v>
      </c>
      <c r="Z230" s="39" t="s">
        <v>450</v>
      </c>
      <c r="AA230" s="40">
        <v>0</v>
      </c>
      <c r="AC230" s="45" t="str">
        <f>IFERROR(IF(VLOOKUP(Y230,'[4]CENNIK 2014.'!$C$5:$E$1163,2,FALSE)=Z230,AA230-VLOOKUP(Y230,'[4]CENNIK 2014.'!$C$5:$E$1163,3,FALSE),"INNA NAZWA BADANIA"),"")</f>
        <v>INNA NAZWA BADANIA</v>
      </c>
    </row>
    <row r="231" spans="3:29" ht="18">
      <c r="Y231" s="8"/>
      <c r="Z231" s="9"/>
      <c r="AA231" s="34"/>
      <c r="AC231" s="45">
        <f>IFERROR(IF(VLOOKUP(Y231,'[4]CENNIK 2014.'!$C$5:$E$1163,2,FALSE)=Z231,AA231-VLOOKUP(Y231,'[4]CENNIK 2014.'!$C$5:$E$1163,3,FALSE),"INNA NAZWA BADANIA"),"")</f>
        <v>0</v>
      </c>
    </row>
    <row r="232" spans="3:29" ht="60">
      <c r="E232" s="18" t="s">
        <v>24</v>
      </c>
      <c r="Y232" s="8"/>
      <c r="Z232" s="41" t="s">
        <v>451</v>
      </c>
      <c r="AA232" s="34"/>
      <c r="AC232" s="45" t="str">
        <f>IFERROR(IF(VLOOKUP(Y232,'[4]CENNIK 2014.'!$C$5:$E$1163,2,FALSE)=Z232,AA232-VLOOKUP(Y232,'[4]CENNIK 2014.'!$C$5:$E$1163,3,FALSE),"INNA NAZWA BADANIA"),"")</f>
        <v>INNA NAZWA BADANIA</v>
      </c>
    </row>
    <row r="233" spans="3:29" ht="23.25">
      <c r="E233" s="18"/>
      <c r="Y233" s="8"/>
      <c r="Z233" s="18"/>
      <c r="AA233" s="34"/>
      <c r="AC233" s="45">
        <f>IFERROR(IF(VLOOKUP(Y233,'[4]CENNIK 2014.'!$C$5:$E$1163,2,FALSE)=Z233,AA233-VLOOKUP(Y233,'[4]CENNIK 2014.'!$C$5:$E$1163,3,FALSE),"INNA NAZWA BADANIA"),"")</f>
        <v>0</v>
      </c>
    </row>
    <row r="234" spans="3:29" ht="76.5">
      <c r="X234" s="35" t="s">
        <v>1936</v>
      </c>
      <c r="Y234" s="36" t="s">
        <v>1937</v>
      </c>
      <c r="Z234" s="36" t="s">
        <v>2</v>
      </c>
      <c r="AA234" s="36" t="s">
        <v>1939</v>
      </c>
      <c r="AC234" s="45" t="str">
        <f>IFERROR(IF(VLOOKUP(Y234,'[4]CENNIK 2014.'!$C$5:$E$1163,2,FALSE)=Z234,AA234-VLOOKUP(Y234,'[4]CENNIK 2014.'!$C$5:$E$1163,3,FALSE),"INNA NAZWA BADANIA"),"")</f>
        <v/>
      </c>
    </row>
    <row r="235" spans="3:29" ht="81" customHeight="1">
      <c r="C235" s="7">
        <f>'[7]syntetyka zewnętrzna'!C6</f>
        <v>1</v>
      </c>
      <c r="D235" s="7" t="str">
        <f>'[7]syntetyka zewnętrzna'!D6</f>
        <v>E65, E05</v>
      </c>
      <c r="E235" s="19" t="str">
        <f>'[7]syntetyka zewnętrzna'!E6</f>
        <v>Oznaczenie grupy krwi ze sreeningiem alloprzeciwciał odpornościowych met.automatyczna-mikrokolumnowa</v>
      </c>
      <c r="F235" s="7" t="str">
        <f>'[7]syntetyka zewnętrzna'!F6</f>
        <v>303-001</v>
      </c>
      <c r="G235" s="23">
        <f>'[7]syntetyka zewnętrzna'!G6</f>
        <v>17.7804</v>
      </c>
      <c r="H235" s="23">
        <f>'[7]syntetyka zewnętrzna'!H6</f>
        <v>0.26804</v>
      </c>
      <c r="I235" s="23">
        <f>'[7]syntetyka zewnętrzna'!I6</f>
        <v>0</v>
      </c>
      <c r="J235" s="23">
        <f>'[7]syntetyka zewnętrzna'!J6</f>
        <v>13.367137079883275</v>
      </c>
      <c r="K235" s="12">
        <f>'[7]syntetyka zewnętrzna'!K6</f>
        <v>31.415577079883274</v>
      </c>
      <c r="L235" s="12">
        <f>'[7]syntetyka zewnętrzna'!L6</f>
        <v>0</v>
      </c>
      <c r="M235" s="12">
        <f>'[7]syntetyka zewnętrzna'!M6</f>
        <v>13.046923777725558</v>
      </c>
      <c r="N235" s="12">
        <f>'[7]syntetyka zewnętrzna'!N6</f>
        <v>44.462500857608831</v>
      </c>
      <c r="O235" s="12">
        <f>'[7]syntetyka zewnętrzna'!O6</f>
        <v>42.47876306187036</v>
      </c>
      <c r="P235" s="12">
        <f>'[7]syntetyka zewnętrzna'!P6</f>
        <v>4.6699518836015877E-2</v>
      </c>
      <c r="Q235" s="12">
        <f>'[7]syntetyka zewnętrzna'!Q6</f>
        <v>1.0745713165616663E-2</v>
      </c>
      <c r="R235" s="12">
        <f>'[7]syntetyka zewnętrzna'!R6</f>
        <v>44.47324657077445</v>
      </c>
      <c r="S235" s="12">
        <f>'[7]syntetyka zewnętrzna'!S6</f>
        <v>0.2</v>
      </c>
      <c r="T235" s="12">
        <f>'[7]syntetyka zewnętrzna'!T6</f>
        <v>8.8946493141548899</v>
      </c>
      <c r="U235" s="15">
        <f>'[7]syntetyka zewnętrzna'!U6</f>
        <v>53</v>
      </c>
      <c r="V235" s="33"/>
      <c r="W235" s="33"/>
      <c r="X235" s="37" t="s">
        <v>1940</v>
      </c>
      <c r="Y235" s="38" t="s">
        <v>452</v>
      </c>
      <c r="Z235" s="39" t="s">
        <v>453</v>
      </c>
      <c r="AA235" s="40">
        <v>53</v>
      </c>
      <c r="AC235" s="45">
        <f>IFERROR(IF(VLOOKUP(Y235,'[4]CENNIK 2014.'!$C$5:$E$1163,2,FALSE)=Z235,AA235-VLOOKUP(Y235,'[4]CENNIK 2014.'!$C$5:$E$1163,3,FALSE),"INNA NAZWA BADANIA"),"")</f>
        <v>2</v>
      </c>
    </row>
    <row r="236" spans="3:29" ht="81" customHeight="1">
      <c r="C236" s="7">
        <f>'[7]syntetyka zewnętrzna'!C7</f>
        <v>2</v>
      </c>
      <c r="D236" s="7" t="str">
        <f>'[7]syntetyka zewnętrzna'!D7</f>
        <v>E65, E05</v>
      </c>
      <c r="E236" s="19" t="str">
        <f>'[7]syntetyka zewnętrzna'!E7</f>
        <v>Oznaczenie grupy krwi ze sreeningiem alloprzeciwciał odpornościowych met.manualna-mikrokolumnowa</v>
      </c>
      <c r="F236" s="7" t="str">
        <f>'[7]syntetyka zewnętrzna'!F7</f>
        <v>303-002</v>
      </c>
      <c r="G236" s="23">
        <f>'[7]syntetyka zewnętrzna'!G7</f>
        <v>20.703379999999999</v>
      </c>
      <c r="H236" s="23">
        <f>'[7]syntetyka zewnętrzna'!H7</f>
        <v>1.52536</v>
      </c>
      <c r="I236" s="23">
        <f>'[7]syntetyka zewnętrzna'!I7</f>
        <v>0</v>
      </c>
      <c r="J236" s="23">
        <f>'[7]syntetyka zewnętrzna'!J7</f>
        <v>20.74587149736978</v>
      </c>
      <c r="K236" s="12">
        <f>'[7]syntetyka zewnętrzna'!K7</f>
        <v>42.974611497369779</v>
      </c>
      <c r="L236" s="12">
        <f>'[7]syntetyka zewnętrzna'!L7</f>
        <v>0</v>
      </c>
      <c r="M236" s="12">
        <f>'[7]syntetyka zewnętrzna'!M7</f>
        <v>20.248898661779585</v>
      </c>
      <c r="N236" s="12">
        <f>'[7]syntetyka zewnętrzna'!N7</f>
        <v>63.223510159149363</v>
      </c>
      <c r="O236" s="12">
        <f>'[7]syntetyka zewnętrzna'!O7</f>
        <v>59.964569696929203</v>
      </c>
      <c r="P236" s="12">
        <f>'[7]syntetyka zewnętrzna'!P7</f>
        <v>5.43477670012706E-2</v>
      </c>
      <c r="Q236" s="12">
        <f>'[7]syntetyka zewnętrzna'!Q7</f>
        <v>1.6677406923354794E-2</v>
      </c>
      <c r="R236" s="12">
        <f>'[7]syntetyka zewnętrzna'!R7</f>
        <v>63.24018756607272</v>
      </c>
      <c r="S236" s="12">
        <f>'[7]syntetyka zewnętrzna'!S7</f>
        <v>0.2</v>
      </c>
      <c r="T236" s="12">
        <f>'[7]syntetyka zewnętrzna'!T7</f>
        <v>12.648037513214545</v>
      </c>
      <c r="U236" s="15">
        <f>'[7]syntetyka zewnętrzna'!U7</f>
        <v>76</v>
      </c>
      <c r="V236" s="33"/>
      <c r="W236" s="33"/>
      <c r="X236" s="37" t="s">
        <v>1941</v>
      </c>
      <c r="Y236" s="38" t="s">
        <v>454</v>
      </c>
      <c r="Z236" s="39" t="s">
        <v>455</v>
      </c>
      <c r="AA236" s="40">
        <v>76</v>
      </c>
      <c r="AC236" s="45">
        <f>IFERROR(IF(VLOOKUP(Y236,'[4]CENNIK 2014.'!$C$5:$E$1163,2,FALSE)=Z236,AA236-VLOOKUP(Y236,'[4]CENNIK 2014.'!$C$5:$E$1163,3,FALSE),"INNA NAZWA BADANIA"),"")</f>
        <v>4</v>
      </c>
    </row>
    <row r="237" spans="3:29" ht="81" customHeight="1">
      <c r="C237" s="7">
        <f>'[7]syntetyka zewnętrzna'!C8</f>
        <v>3</v>
      </c>
      <c r="D237" s="7" t="str">
        <f>'[7]syntetyka zewnętrzna'!D8</f>
        <v>E65, E05</v>
      </c>
      <c r="E237" s="19" t="str">
        <f>'[7]syntetyka zewnętrzna'!E8</f>
        <v>Oznaczenie grupy krwi ze sreeningiem alloprzeciwciał odpornościowych met. manualna- probówkowa</v>
      </c>
      <c r="F237" s="7" t="str">
        <f>'[7]syntetyka zewnętrzna'!F8</f>
        <v>303-003</v>
      </c>
      <c r="G237" s="23">
        <f>'[7]syntetyka zewnętrzna'!G8</f>
        <v>10.3042</v>
      </c>
      <c r="H237" s="23">
        <f>'[7]syntetyka zewnętrzna'!H8</f>
        <v>1.5899999999999999</v>
      </c>
      <c r="I237" s="23">
        <f>'[7]syntetyka zewnętrzna'!I8</f>
        <v>0</v>
      </c>
      <c r="J237" s="23">
        <f>'[7]syntetyka zewnętrzna'!J8</f>
        <v>27.568636340542202</v>
      </c>
      <c r="K237" s="12">
        <f>'[7]syntetyka zewnętrzna'!K8</f>
        <v>39.462836340542204</v>
      </c>
      <c r="L237" s="12">
        <f>'[7]syntetyka zewnętrzna'!L8</f>
        <v>0</v>
      </c>
      <c r="M237" s="12">
        <f>'[7]syntetyka zewnętrzna'!M8</f>
        <v>26.908222369634728</v>
      </c>
      <c r="N237" s="12">
        <f>'[7]syntetyka zewnętrzna'!N8</f>
        <v>66.371058710176925</v>
      </c>
      <c r="O237" s="12">
        <f>'[7]syntetyka zewnętrzna'!O8</f>
        <v>62.10377993808207</v>
      </c>
      <c r="P237" s="12">
        <f>'[7]syntetyka zewnętrzna'!P8</f>
        <v>6.8712061912324235E-2</v>
      </c>
      <c r="Q237" s="12">
        <f>'[7]syntetyka zewnętrzna'!Q8</f>
        <v>2.2162162077958521E-2</v>
      </c>
      <c r="R237" s="12">
        <f>'[7]syntetyka zewnętrzna'!R8</f>
        <v>66.393220872254886</v>
      </c>
      <c r="S237" s="12">
        <f>'[7]syntetyka zewnętrzna'!S8</f>
        <v>0.2</v>
      </c>
      <c r="T237" s="12">
        <f>'[7]syntetyka zewnętrzna'!T8</f>
        <v>13.278644174450978</v>
      </c>
      <c r="U237" s="15">
        <f>'[7]syntetyka zewnętrzna'!U8</f>
        <v>80</v>
      </c>
      <c r="V237" s="33"/>
      <c r="W237" s="33"/>
      <c r="X237" s="37" t="s">
        <v>1942</v>
      </c>
      <c r="Y237" s="38" t="s">
        <v>456</v>
      </c>
      <c r="Z237" s="39" t="s">
        <v>457</v>
      </c>
      <c r="AA237" s="40">
        <v>80</v>
      </c>
      <c r="AC237" s="45">
        <f>IFERROR(IF(VLOOKUP(Y237,'[4]CENNIK 2014.'!$C$5:$E$1163,2,FALSE)=Z237,AA237-VLOOKUP(Y237,'[4]CENNIK 2014.'!$C$5:$E$1163,3,FALSE),"INNA NAZWA BADANIA"),"")</f>
        <v>5</v>
      </c>
    </row>
    <row r="238" spans="3:29" ht="81" customHeight="1">
      <c r="C238" s="7">
        <f>'[7]syntetyka zewnętrzna'!C9</f>
        <v>4</v>
      </c>
      <c r="D238" s="7" t="str">
        <f>'[7]syntetyka zewnętrzna'!D9</f>
        <v>E20,E65</v>
      </c>
      <c r="E238" s="19" t="str">
        <f>'[7]syntetyka zewnętrzna'!E9</f>
        <v>Próba zgodności z kontrolą grupy krwi Dawcy, 1 jednostką koncentratu krwinek czerwonych (KKCz) met. automatyczna-mikrokolumnowa</v>
      </c>
      <c r="F238" s="7" t="str">
        <f>'[7]syntetyka zewnętrzna'!F9</f>
        <v>303-004</v>
      </c>
      <c r="G238" s="23">
        <f>'[7]syntetyka zewnętrzna'!G9</f>
        <v>7.48116</v>
      </c>
      <c r="H238" s="23">
        <f>'[7]syntetyka zewnętrzna'!H9</f>
        <v>0.33339999999999997</v>
      </c>
      <c r="I238" s="23">
        <f>'[7]syntetyka zewnętrzna'!I9</f>
        <v>0</v>
      </c>
      <c r="J238" s="23">
        <f>'[7]syntetyka zewnętrzna'!J9</f>
        <v>19.251170223645307</v>
      </c>
      <c r="K238" s="12">
        <f>'[7]syntetyka zewnętrzna'!K9</f>
        <v>27.065730223645307</v>
      </c>
      <c r="L238" s="12">
        <f>'[7]syntetyka zewnętrzna'!L9</f>
        <v>0</v>
      </c>
      <c r="M238" s="12">
        <f>'[7]syntetyka zewnętrzna'!M9</f>
        <v>18.790003352169819</v>
      </c>
      <c r="N238" s="12">
        <f>'[7]syntetyka zewnętrzna'!N9</f>
        <v>45.855733575815123</v>
      </c>
      <c r="O238" s="12">
        <f>'[7]syntetyka zewnętrzna'!O9</f>
        <v>42.854076290228221</v>
      </c>
      <c r="P238" s="12">
        <f>'[7]syntetyka zewnętrzna'!P9</f>
        <v>7.0043681848565548E-2</v>
      </c>
      <c r="Q238" s="12">
        <f>'[7]syntetyka zewnętrzna'!Q9</f>
        <v>1.5475830919477582E-2</v>
      </c>
      <c r="R238" s="12">
        <f>'[7]syntetyka zewnętrzna'!R9</f>
        <v>45.8712094067346</v>
      </c>
      <c r="S238" s="12">
        <f>'[7]syntetyka zewnętrzna'!S9</f>
        <v>0.2</v>
      </c>
      <c r="T238" s="12">
        <f>'[7]syntetyka zewnętrzna'!T9</f>
        <v>9.1742418813469211</v>
      </c>
      <c r="U238" s="15">
        <f>'[7]syntetyka zewnętrzna'!U9</f>
        <v>55</v>
      </c>
      <c r="V238" s="33"/>
      <c r="W238" s="33"/>
      <c r="X238" s="37" t="s">
        <v>1943</v>
      </c>
      <c r="Y238" s="38" t="s">
        <v>458</v>
      </c>
      <c r="Z238" s="39" t="s">
        <v>459</v>
      </c>
      <c r="AA238" s="40">
        <v>55</v>
      </c>
      <c r="AC238" s="45">
        <f>IFERROR(IF(VLOOKUP(Y238,'[4]CENNIK 2014.'!$C$5:$E$1163,2,FALSE)=Z238,AA238-VLOOKUP(Y238,'[4]CENNIK 2014.'!$C$5:$E$1163,3,FALSE),"INNA NAZWA BADANIA"),"")</f>
        <v>4</v>
      </c>
    </row>
    <row r="239" spans="3:29" ht="81" customHeight="1">
      <c r="C239" s="7">
        <f>'[7]syntetyka zewnętrzna'!C10</f>
        <v>5</v>
      </c>
      <c r="D239" s="7" t="str">
        <f>'[7]syntetyka zewnętrzna'!D10</f>
        <v>E65, E05</v>
      </c>
      <c r="E239" s="19" t="str">
        <f>'[7]syntetyka zewnętrzna'!E10</f>
        <v>Kontrolna grupa krwi ze screeningiem Biorcy met. automatyczna-mikrokolumnowa</v>
      </c>
      <c r="F239" s="7" t="str">
        <f>'[7]syntetyka zewnętrzna'!F10</f>
        <v>303-005</v>
      </c>
      <c r="G239" s="23">
        <f>'[7]syntetyka zewnętrzna'!G10</f>
        <v>9.7760999999999996</v>
      </c>
      <c r="H239" s="23">
        <f>'[7]syntetyka zewnętrzna'!H10</f>
        <v>4.2680000000000003E-2</v>
      </c>
      <c r="I239" s="23">
        <f>'[7]syntetyka zewnętrzna'!I10</f>
        <v>0</v>
      </c>
      <c r="J239" s="23">
        <f>'[7]syntetyka zewnętrzna'!J10</f>
        <v>10.723325898636574</v>
      </c>
      <c r="K239" s="12">
        <f>'[7]syntetyka zewnętrzna'!K10</f>
        <v>20.542105898636574</v>
      </c>
      <c r="L239" s="12">
        <f>'[7]syntetyka zewnętrzna'!L10</f>
        <v>0</v>
      </c>
      <c r="M239" s="12">
        <f>'[7]syntetyka zewnętrzna'!M10</f>
        <v>10.466445792178822</v>
      </c>
      <c r="N239" s="12">
        <f>'[7]syntetyka zewnętrzna'!N10</f>
        <v>31.008551690815395</v>
      </c>
      <c r="O239" s="12">
        <f>'[7]syntetyka zewnętrzna'!O10</f>
        <v>29.41805732401069</v>
      </c>
      <c r="P239" s="12">
        <f>'[7]syntetyka zewnętrzna'!P10</f>
        <v>5.4065241266171633E-2</v>
      </c>
      <c r="Q239" s="12">
        <f>'[7]syntetyka zewnętrzna'!Q10</f>
        <v>8.6203787392583088E-3</v>
      </c>
      <c r="R239" s="12">
        <f>'[7]syntetyka zewnętrzna'!R10</f>
        <v>31.017172069554654</v>
      </c>
      <c r="S239" s="12">
        <f>'[7]syntetyka zewnętrzna'!S10</f>
        <v>0.2</v>
      </c>
      <c r="T239" s="12">
        <f>'[7]syntetyka zewnętrzna'!T10</f>
        <v>6.203434413910931</v>
      </c>
      <c r="U239" s="15">
        <f>'[7]syntetyka zewnętrzna'!U10</f>
        <v>37</v>
      </c>
      <c r="V239" s="33"/>
      <c r="W239" s="33"/>
      <c r="X239" s="37" t="s">
        <v>1944</v>
      </c>
      <c r="Y239" s="38" t="s">
        <v>460</v>
      </c>
      <c r="Z239" s="39" t="s">
        <v>461</v>
      </c>
      <c r="AA239" s="40">
        <v>37</v>
      </c>
      <c r="AC239" s="45">
        <f>IFERROR(IF(VLOOKUP(Y239,'[4]CENNIK 2014.'!$C$5:$E$1163,2,FALSE)=Z239,AA239-VLOOKUP(Y239,'[4]CENNIK 2014.'!$C$5:$E$1163,3,FALSE),"INNA NAZWA BADANIA"),"")</f>
        <v>2</v>
      </c>
    </row>
    <row r="240" spans="3:29" ht="81" customHeight="1">
      <c r="C240" s="7">
        <f>'[7]syntetyka zewnętrzna'!C11</f>
        <v>6</v>
      </c>
      <c r="D240" s="7" t="str">
        <f>'[7]syntetyka zewnętrzna'!D11</f>
        <v>E20,E65</v>
      </c>
      <c r="E240" s="19" t="str">
        <f>'[7]syntetyka zewnętrzna'!E11</f>
        <v>Próba zgodności z kontrolą grupy krwi Dawcy, 1 jednostką koncentratu krwinek czerwonych (KKCz) met. manualna-mikrokolumnowa</v>
      </c>
      <c r="F240" s="7" t="str">
        <f>'[7]syntetyka zewnętrzna'!F11</f>
        <v>303-006</v>
      </c>
      <c r="G240" s="23">
        <f>'[7]syntetyka zewnętrzna'!G11</f>
        <v>6.7202799999999998</v>
      </c>
      <c r="H240" s="23">
        <f>'[7]syntetyka zewnętrzna'!H11</f>
        <v>1.47404</v>
      </c>
      <c r="I240" s="23">
        <f>'[7]syntetyka zewnętrzna'!I11</f>
        <v>0</v>
      </c>
      <c r="J240" s="23">
        <f>'[7]syntetyka zewnętrzna'!J11</f>
        <v>20.74587149736978</v>
      </c>
      <c r="K240" s="12">
        <f>'[7]syntetyka zewnętrzna'!K11</f>
        <v>28.940191497369781</v>
      </c>
      <c r="L240" s="12">
        <f>'[7]syntetyka zewnętrzna'!L11</f>
        <v>0</v>
      </c>
      <c r="M240" s="12">
        <f>'[7]syntetyka zewnętrzna'!M11</f>
        <v>20.248898661779585</v>
      </c>
      <c r="N240" s="12">
        <f>'[7]syntetyka zewnętrzna'!N11</f>
        <v>49.189090159149366</v>
      </c>
      <c r="O240" s="12">
        <f>'[7]syntetyka zewnętrzna'!O11</f>
        <v>45.930149696929206</v>
      </c>
      <c r="P240" s="12">
        <f>'[7]syntetyka zewnętrzna'!P11</f>
        <v>7.0954274778643842E-2</v>
      </c>
      <c r="Q240" s="12">
        <f>'[7]syntetyka zewnętrzna'!Q11</f>
        <v>1.6677406923354794E-2</v>
      </c>
      <c r="R240" s="12">
        <f>'[7]syntetyka zewnętrzna'!R11</f>
        <v>49.205767566072723</v>
      </c>
      <c r="S240" s="12">
        <f>'[7]syntetyka zewnętrzna'!S11</f>
        <v>0.2</v>
      </c>
      <c r="T240" s="12">
        <f>'[7]syntetyka zewnętrzna'!T11</f>
        <v>9.8411535132145449</v>
      </c>
      <c r="U240" s="15">
        <f>'[7]syntetyka zewnętrzna'!U11</f>
        <v>59</v>
      </c>
      <c r="V240" s="33"/>
      <c r="W240" s="33"/>
      <c r="X240" s="37" t="s">
        <v>1945</v>
      </c>
      <c r="Y240" s="38" t="s">
        <v>462</v>
      </c>
      <c r="Z240" s="39" t="s">
        <v>463</v>
      </c>
      <c r="AA240" s="40">
        <v>59</v>
      </c>
      <c r="AC240" s="45">
        <f>IFERROR(IF(VLOOKUP(Y240,'[4]CENNIK 2014.'!$C$5:$E$1163,2,FALSE)=Z240,AA240-VLOOKUP(Y240,'[4]CENNIK 2014.'!$C$5:$E$1163,3,FALSE),"INNA NAZWA BADANIA"),"")</f>
        <v>4</v>
      </c>
    </row>
    <row r="241" spans="3:29" ht="81" customHeight="1">
      <c r="C241" s="7">
        <f>'[7]syntetyka zewnętrzna'!C12</f>
        <v>7</v>
      </c>
      <c r="D241" s="7" t="str">
        <f>'[7]syntetyka zewnętrzna'!D12</f>
        <v>E65, E05</v>
      </c>
      <c r="E241" s="19" t="str">
        <f>'[7]syntetyka zewnętrzna'!E12</f>
        <v>Kontrola grupy krwi ze screeningiem Biorcy met. manualna-mikrokolumnowa</v>
      </c>
      <c r="F241" s="7" t="str">
        <f>'[7]syntetyka zewnętrzna'!F12</f>
        <v>303-007</v>
      </c>
      <c r="G241" s="23">
        <f>'[7]syntetyka zewnętrzna'!G12</f>
        <v>9.6034400000000009</v>
      </c>
      <c r="H241" s="23">
        <f>'[7]syntetyka zewnętrzna'!H12</f>
        <v>1.0733600000000001</v>
      </c>
      <c r="I241" s="23">
        <f>'[7]syntetyka zewnętrzna'!I12</f>
        <v>0</v>
      </c>
      <c r="J241" s="23">
        <f>'[7]syntetyka zewnętrzna'!J12</f>
        <v>17.097967017248465</v>
      </c>
      <c r="K241" s="12">
        <f>'[7]syntetyka zewnętrzna'!K12</f>
        <v>27.774767017248465</v>
      </c>
      <c r="L241" s="12">
        <f>'[7]syntetyka zewnętrzna'!L12</f>
        <v>0</v>
      </c>
      <c r="M241" s="12">
        <f>'[7]syntetyka zewnętrzna'!M12</f>
        <v>16.688380697750297</v>
      </c>
      <c r="N241" s="12">
        <f>'[7]syntetyka zewnętrzna'!N12</f>
        <v>44.463147714998762</v>
      </c>
      <c r="O241" s="12">
        <f>'[7]syntetyka zewnętrzna'!O12</f>
        <v>41.836902803719951</v>
      </c>
      <c r="P241" s="12">
        <f>'[7]syntetyka zewnętrzna'!P12</f>
        <v>6.2773406616641242E-2</v>
      </c>
      <c r="Q241" s="12">
        <f>'[7]syntetyka zewnętrzna'!Q12</f>
        <v>1.3744891533956699E-2</v>
      </c>
      <c r="R241" s="12">
        <f>'[7]syntetyka zewnętrzna'!R12</f>
        <v>44.476892606532715</v>
      </c>
      <c r="S241" s="12">
        <f>'[7]syntetyka zewnętrzna'!S12</f>
        <v>0.2</v>
      </c>
      <c r="T241" s="12">
        <f>'[7]syntetyka zewnętrzna'!T12</f>
        <v>8.8953785213065437</v>
      </c>
      <c r="U241" s="15">
        <f>'[7]syntetyka zewnętrzna'!U12</f>
        <v>53</v>
      </c>
      <c r="V241" s="33"/>
      <c r="W241" s="33"/>
      <c r="X241" s="37" t="s">
        <v>1946</v>
      </c>
      <c r="Y241" s="38" t="s">
        <v>464</v>
      </c>
      <c r="Z241" s="39" t="s">
        <v>465</v>
      </c>
      <c r="AA241" s="40">
        <v>53</v>
      </c>
      <c r="AC241" s="45">
        <f>IFERROR(IF(VLOOKUP(Y241,'[4]CENNIK 2014.'!$C$5:$E$1163,2,FALSE)=Z241,AA241-VLOOKUP(Y241,'[4]CENNIK 2014.'!$C$5:$E$1163,3,FALSE),"INNA NAZWA BADANIA"),"")</f>
        <v>3</v>
      </c>
    </row>
    <row r="242" spans="3:29" ht="81" customHeight="1">
      <c r="C242" s="7">
        <f>'[7]syntetyka zewnętrzna'!C13</f>
        <v>8</v>
      </c>
      <c r="D242" s="7" t="str">
        <f>'[7]syntetyka zewnętrzna'!D13</f>
        <v>E20,E65</v>
      </c>
      <c r="E242" s="19" t="str">
        <f>'[7]syntetyka zewnętrzna'!E13</f>
        <v>Próba zgodności z kontrolą grupy krwi Dawcy, 1 jednostką koncentratu krwinek czerwonych (KKCz) met. manualna-probówkowa</v>
      </c>
      <c r="F242" s="7" t="str">
        <f>'[7]syntetyka zewnętrzna'!F13</f>
        <v>303-008</v>
      </c>
      <c r="G242" s="23">
        <f>'[7]syntetyka zewnętrzna'!G13</f>
        <v>4.4647999999999994</v>
      </c>
      <c r="H242" s="23">
        <f>'[7]syntetyka zewnętrzna'!H13</f>
        <v>0.92999999999999994</v>
      </c>
      <c r="I242" s="23">
        <f>'[7]syntetyka zewnętrzna'!I13</f>
        <v>0</v>
      </c>
      <c r="J242" s="23">
        <f>'[7]syntetyka zewnętrzna'!J13</f>
        <v>24.162769346597454</v>
      </c>
      <c r="K242" s="12">
        <f>'[7]syntetyka zewnętrzna'!K13</f>
        <v>29.557569346597454</v>
      </c>
      <c r="L242" s="12">
        <f>'[7]syntetyka zewnętrzna'!L13</f>
        <v>0</v>
      </c>
      <c r="M242" s="12">
        <f>'[7]syntetyka zewnętrzna'!M13</f>
        <v>23.583943819821545</v>
      </c>
      <c r="N242" s="12">
        <f>'[7]syntetyka zewnętrzna'!N13</f>
        <v>53.141513166419003</v>
      </c>
      <c r="O242" s="12">
        <f>'[7]syntetyka zewnętrzna'!O13</f>
        <v>49.277209368926158</v>
      </c>
      <c r="P242" s="12">
        <f>'[7]syntetyka zewnętrzna'!P13</f>
        <v>7.8419696386655496E-2</v>
      </c>
      <c r="Q242" s="12">
        <f>'[7]syntetyka zewnętrzna'!Q13</f>
        <v>1.9424218299986064E-2</v>
      </c>
      <c r="R242" s="12">
        <f>'[7]syntetyka zewnętrzna'!R13</f>
        <v>53.160937384718991</v>
      </c>
      <c r="S242" s="12">
        <f>'[7]syntetyka zewnętrzna'!S13</f>
        <v>0.2</v>
      </c>
      <c r="T242" s="12">
        <f>'[7]syntetyka zewnętrzna'!T13</f>
        <v>10.632187476943798</v>
      </c>
      <c r="U242" s="15">
        <f>'[7]syntetyka zewnętrzna'!U13</f>
        <v>64</v>
      </c>
      <c r="V242" s="33"/>
      <c r="W242" s="33"/>
      <c r="X242" s="37" t="s">
        <v>1947</v>
      </c>
      <c r="Y242" s="38" t="s">
        <v>466</v>
      </c>
      <c r="Z242" s="39" t="s">
        <v>467</v>
      </c>
      <c r="AA242" s="40">
        <v>64</v>
      </c>
      <c r="AC242" s="45">
        <f>IFERROR(IF(VLOOKUP(Y242,'[4]CENNIK 2014.'!$C$5:$E$1163,2,FALSE)=Z242,AA242-VLOOKUP(Y242,'[4]CENNIK 2014.'!$C$5:$E$1163,3,FALSE),"INNA NAZWA BADANIA"),"")</f>
        <v>5</v>
      </c>
    </row>
    <row r="243" spans="3:29" ht="81" customHeight="1">
      <c r="C243" s="7">
        <f>'[7]syntetyka zewnętrzna'!C14</f>
        <v>9</v>
      </c>
      <c r="D243" s="7" t="str">
        <f>'[7]syntetyka zewnętrzna'!D14</f>
        <v>E65,E05</v>
      </c>
      <c r="E243" s="19" t="str">
        <f>'[7]syntetyka zewnętrzna'!E14</f>
        <v>Kontrolna Grupa krwi ze screeningiem Biorcy met. manualna - probówkowa</v>
      </c>
      <c r="F243" s="7" t="str">
        <f>'[7]syntetyka zewnętrzna'!F14</f>
        <v>303-009</v>
      </c>
      <c r="G243" s="23">
        <f>'[7]syntetyka zewnętrzna'!G14</f>
        <v>5.3617999999999997</v>
      </c>
      <c r="H243" s="23">
        <f>'[7]syntetyka zewnętrzna'!H14</f>
        <v>1.2</v>
      </c>
      <c r="I243" s="23">
        <f>'[7]syntetyka zewnętrzna'!I14</f>
        <v>0</v>
      </c>
      <c r="J243" s="23">
        <f>'[7]syntetyka zewnętrzna'!J14</f>
        <v>27.521250364974275</v>
      </c>
      <c r="K243" s="12">
        <f>'[7]syntetyka zewnętrzna'!K14</f>
        <v>34.083050364974277</v>
      </c>
      <c r="L243" s="12">
        <f>'[7]syntetyka zewnętrzna'!L14</f>
        <v>0</v>
      </c>
      <c r="M243" s="12">
        <f>'[7]syntetyka zewnętrzna'!M14</f>
        <v>26.861971537637327</v>
      </c>
      <c r="N243" s="12">
        <f>'[7]syntetyka zewnętrzna'!N14</f>
        <v>60.9450219026116</v>
      </c>
      <c r="O243" s="12">
        <f>'[7]syntetyka zewnętrzna'!O14</f>
        <v>56.683349738859036</v>
      </c>
      <c r="P243" s="12">
        <f>'[7]syntetyka zewnętrzna'!P14</f>
        <v>7.5183844698419308E-2</v>
      </c>
      <c r="Q243" s="12">
        <f>'[7]syntetyka zewnętrzna'!Q14</f>
        <v>2.2124068947134558E-2</v>
      </c>
      <c r="R243" s="12">
        <f>'[7]syntetyka zewnętrzna'!R14</f>
        <v>60.967145971558736</v>
      </c>
      <c r="S243" s="12">
        <f>'[7]syntetyka zewnętrzna'!S14</f>
        <v>0.2</v>
      </c>
      <c r="T243" s="12">
        <f>'[7]syntetyka zewnętrzna'!T14</f>
        <v>12.193429194311747</v>
      </c>
      <c r="U243" s="15">
        <f>'[7]syntetyka zewnętrzna'!U14</f>
        <v>73</v>
      </c>
      <c r="V243" s="33"/>
      <c r="W243" s="33"/>
      <c r="X243" s="37" t="s">
        <v>1948</v>
      </c>
      <c r="Y243" s="38" t="s">
        <v>468</v>
      </c>
      <c r="Z243" s="39" t="s">
        <v>469</v>
      </c>
      <c r="AA243" s="40">
        <v>73</v>
      </c>
      <c r="AC243" s="45">
        <f>IFERROR(IF(VLOOKUP(Y243,'[4]CENNIK 2014.'!$C$5:$E$1163,2,FALSE)=Z243,AA243-VLOOKUP(Y243,'[4]CENNIK 2014.'!$C$5:$E$1163,3,FALSE),"INNA NAZWA BADANIA"),"")</f>
        <v>5</v>
      </c>
    </row>
    <row r="244" spans="3:29" ht="81" customHeight="1">
      <c r="C244" s="7">
        <f>'[7]syntetyka zewnętrzna'!C15</f>
        <v>10</v>
      </c>
      <c r="D244" s="7">
        <f>'[7]syntetyka zewnętrzna'!D15</f>
        <v>0</v>
      </c>
      <c r="E244" s="19" t="str">
        <f>'[7]syntetyka zewnętrzna'!E15</f>
        <v>Bezpośredni test antyglobulinowy (BTA-Coombs) met. mikrokolumnowa</v>
      </c>
      <c r="F244" s="7" t="str">
        <f>'[7]syntetyka zewnętrzna'!F15</f>
        <v>303-010</v>
      </c>
      <c r="G244" s="23">
        <f>'[7]syntetyka zewnętrzna'!G15</f>
        <v>5.85426</v>
      </c>
      <c r="H244" s="23">
        <f>'[7]syntetyka zewnętrzna'!H15</f>
        <v>0.22267999999999999</v>
      </c>
      <c r="I244" s="23">
        <f>'[7]syntetyka zewnętrzna'!I15</f>
        <v>0</v>
      </c>
      <c r="J244" s="23">
        <f>'[7]syntetyka zewnętrzna'!J15</f>
        <v>17.01504156000459</v>
      </c>
      <c r="K244" s="12">
        <f>'[7]syntetyka zewnętrzna'!K15</f>
        <v>23.091981560004591</v>
      </c>
      <c r="L244" s="12">
        <f>'[7]syntetyka zewnętrzna'!L15</f>
        <v>0</v>
      </c>
      <c r="M244" s="12">
        <f>'[7]syntetyka zewnętrzna'!M15</f>
        <v>16.607441741754844</v>
      </c>
      <c r="N244" s="12">
        <f>'[7]syntetyka zewnętrzna'!N15</f>
        <v>39.699423301759438</v>
      </c>
      <c r="O244" s="12">
        <f>'[7]syntetyka zewnętrzna'!O15</f>
        <v>37.082989955079626</v>
      </c>
      <c r="P244" s="12">
        <f>'[7]syntetyka zewnętrzna'!P15</f>
        <v>7.0556159302397725E-2</v>
      </c>
      <c r="Q244" s="12">
        <f>'[7]syntetyka zewnętrzna'!Q15</f>
        <v>1.3678228555014759E-2</v>
      </c>
      <c r="R244" s="12">
        <f>'[7]syntetyka zewnętrzna'!R15</f>
        <v>39.713101530314454</v>
      </c>
      <c r="S244" s="12">
        <f>'[7]syntetyka zewnętrzna'!S15</f>
        <v>0.2</v>
      </c>
      <c r="T244" s="12">
        <f>'[7]syntetyka zewnętrzna'!T15</f>
        <v>7.9426203060628913</v>
      </c>
      <c r="U244" s="15">
        <f>'[7]syntetyka zewnętrzna'!U15</f>
        <v>48</v>
      </c>
      <c r="V244" s="33"/>
      <c r="W244" s="33"/>
      <c r="X244" s="37" t="s">
        <v>1949</v>
      </c>
      <c r="Y244" s="38" t="s">
        <v>470</v>
      </c>
      <c r="Z244" s="39" t="s">
        <v>471</v>
      </c>
      <c r="AA244" s="40">
        <v>48</v>
      </c>
      <c r="AC244" s="45">
        <f>IFERROR(IF(VLOOKUP(Y244,'[4]CENNIK 2014.'!$C$5:$E$1163,2,FALSE)=Z244,AA244-VLOOKUP(Y244,'[4]CENNIK 2014.'!$C$5:$E$1163,3,FALSE),"INNA NAZWA BADANIA"),"")</f>
        <v>3</v>
      </c>
    </row>
    <row r="245" spans="3:29" ht="81" customHeight="1">
      <c r="C245" s="7">
        <f>'[7]syntetyka zewnętrzna'!C16</f>
        <v>11</v>
      </c>
      <c r="D245" s="7" t="str">
        <f>'[7]syntetyka zewnętrzna'!D16</f>
        <v>E05</v>
      </c>
      <c r="E245" s="19" t="str">
        <f>'[7]syntetyka zewnętrzna'!E16</f>
        <v>Screening alloprzeciwciał odpornościowych met. automatyczna- mikrokolumnowa</v>
      </c>
      <c r="F245" s="7" t="str">
        <f>'[7]syntetyka zewnętrzna'!F16</f>
        <v>303-011</v>
      </c>
      <c r="G245" s="23">
        <f>'[7]syntetyka zewnętrzna'!G16</f>
        <v>6.9816900000000004</v>
      </c>
      <c r="H245" s="23">
        <f>'[7]syntetyka zewnętrzna'!H16</f>
        <v>0.22267999999999999</v>
      </c>
      <c r="I245" s="23">
        <f>'[7]syntetyka zewnętrzna'!I16</f>
        <v>0</v>
      </c>
      <c r="J245" s="23">
        <f>'[7]syntetyka zewnętrzna'!J16</f>
        <v>16.866960386354819</v>
      </c>
      <c r="K245" s="12">
        <f>'[7]syntetyka zewnętrzna'!K16</f>
        <v>24.07133038635482</v>
      </c>
      <c r="L245" s="12">
        <f>'[7]syntetyka zewnętrzna'!L16</f>
        <v>0</v>
      </c>
      <c r="M245" s="12">
        <f>'[7]syntetyka zewnętrzna'!M16</f>
        <v>16.462907891762967</v>
      </c>
      <c r="N245" s="12">
        <f>'[7]syntetyka zewnętrzna'!N16</f>
        <v>40.534238278117783</v>
      </c>
      <c r="O245" s="12">
        <f>'[7]syntetyka zewnętrzna'!O16</f>
        <v>37.93532558250763</v>
      </c>
      <c r="P245" s="12">
        <f>'[7]syntetyka zewnętrzna'!P16</f>
        <v>6.8509038889296853E-2</v>
      </c>
      <c r="Q245" s="12">
        <f>'[7]syntetyka zewnętrzna'!Q16</f>
        <v>1.3559187521189871E-2</v>
      </c>
      <c r="R245" s="12">
        <f>'[7]syntetyka zewnętrzna'!R16</f>
        <v>40.547797465638972</v>
      </c>
      <c r="S245" s="12">
        <f>'[7]syntetyka zewnętrzna'!S16</f>
        <v>0.2</v>
      </c>
      <c r="T245" s="12">
        <f>'[7]syntetyka zewnętrzna'!T16</f>
        <v>8.1095594931277954</v>
      </c>
      <c r="U245" s="15">
        <f>'[7]syntetyka zewnętrzna'!U16</f>
        <v>49</v>
      </c>
      <c r="V245" s="33"/>
      <c r="W245" s="33"/>
      <c r="X245" s="37" t="s">
        <v>1950</v>
      </c>
      <c r="Y245" s="38" t="s">
        <v>472</v>
      </c>
      <c r="Z245" s="39" t="s">
        <v>473</v>
      </c>
      <c r="AA245" s="40">
        <v>49</v>
      </c>
      <c r="AC245" s="45">
        <f>IFERROR(IF(VLOOKUP(Y245,'[4]CENNIK 2014.'!$C$5:$E$1163,2,FALSE)=Z245,AA245-VLOOKUP(Y245,'[4]CENNIK 2014.'!$C$5:$E$1163,3,FALSE),"INNA NAZWA BADANIA"),"")</f>
        <v>3</v>
      </c>
    </row>
    <row r="246" spans="3:29" ht="81" customHeight="1">
      <c r="C246" s="7">
        <f>'[7]syntetyka zewnętrzna'!C17</f>
        <v>12</v>
      </c>
      <c r="D246" s="7" t="str">
        <f>'[7]syntetyka zewnętrzna'!D17</f>
        <v>E05</v>
      </c>
      <c r="E246" s="19" t="str">
        <f>'[7]syntetyka zewnętrzna'!E17</f>
        <v>Screening alloprzeciwciał odpornościowych tech. manualna- mikrokolumnowa</v>
      </c>
      <c r="F246" s="7" t="str">
        <f>'[7]syntetyka zewnętrzna'!F17</f>
        <v>303-012</v>
      </c>
      <c r="G246" s="23">
        <f>'[7]syntetyka zewnętrzna'!G17</f>
        <v>6.706290000000001</v>
      </c>
      <c r="H246" s="23">
        <f>'[7]syntetyka zewnętrzna'!H17</f>
        <v>0.22</v>
      </c>
      <c r="I246" s="23">
        <f>'[7]syntetyka zewnętrzna'!I17</f>
        <v>0</v>
      </c>
      <c r="J246" s="23">
        <f>'[7]syntetyka zewnętrzna'!J17</f>
        <v>27.355399450486534</v>
      </c>
      <c r="K246" s="12">
        <f>'[7]syntetyka zewnętrzna'!K17</f>
        <v>34.281689450486532</v>
      </c>
      <c r="L246" s="12">
        <f>'[7]syntetyka zewnętrzna'!L17</f>
        <v>0</v>
      </c>
      <c r="M246" s="12">
        <f>'[7]syntetyka zewnętrzna'!M17</f>
        <v>26.700093625646428</v>
      </c>
      <c r="N246" s="12">
        <f>'[7]syntetyka zewnętrzna'!N17</f>
        <v>60.981783076132956</v>
      </c>
      <c r="O246" s="12">
        <f>'[7]syntetyka zewnętrzna'!O17</f>
        <v>56.739734041578387</v>
      </c>
      <c r="P246" s="12">
        <f>'[7]syntetyka zewnętrzna'!P17</f>
        <v>7.4763287248509697E-2</v>
      </c>
      <c r="Q246" s="12">
        <f>'[7]syntetyka zewnętrzna'!Q17</f>
        <v>2.1990742989250685E-2</v>
      </c>
      <c r="R246" s="12">
        <f>'[7]syntetyka zewnętrzna'!R17</f>
        <v>61.003773819122209</v>
      </c>
      <c r="S246" s="12">
        <f>'[7]syntetyka zewnętrzna'!S17</f>
        <v>0.2</v>
      </c>
      <c r="T246" s="12">
        <f>'[7]syntetyka zewnętrzna'!T17</f>
        <v>12.200754763824442</v>
      </c>
      <c r="U246" s="15">
        <f>'[7]syntetyka zewnętrzna'!U17</f>
        <v>73</v>
      </c>
      <c r="V246" s="33"/>
      <c r="W246" s="33"/>
      <c r="X246" s="37" t="s">
        <v>1951</v>
      </c>
      <c r="Y246" s="38" t="s">
        <v>474</v>
      </c>
      <c r="Z246" s="39" t="s">
        <v>475</v>
      </c>
      <c r="AA246" s="40">
        <v>73</v>
      </c>
      <c r="AC246" s="45">
        <f>IFERROR(IF(VLOOKUP(Y246,'[4]CENNIK 2014.'!$C$5:$E$1163,2,FALSE)=Z246,AA246-VLOOKUP(Y246,'[4]CENNIK 2014.'!$C$5:$E$1163,3,FALSE),"INNA NAZWA BADANIA"),"")</f>
        <v>5</v>
      </c>
    </row>
    <row r="247" spans="3:29" ht="81" customHeight="1">
      <c r="C247" s="7">
        <f>'[7]syntetyka zewnętrzna'!C18</f>
        <v>13</v>
      </c>
      <c r="D247" s="7" t="str">
        <f>'[7]syntetyka zewnętrzna'!D18</f>
        <v>E05</v>
      </c>
      <c r="E247" s="19" t="str">
        <f>'[7]syntetyka zewnętrzna'!E18</f>
        <v>Screening alloprzeciwciał odpornościowych met. manualna - probówkowa</v>
      </c>
      <c r="F247" s="7" t="str">
        <f>'[7]syntetyka zewnętrzna'!F18</f>
        <v>303-013</v>
      </c>
      <c r="G247" s="23">
        <f>'[7]syntetyka zewnętrzna'!G18</f>
        <v>4.7515999999999998</v>
      </c>
      <c r="H247" s="23">
        <f>'[7]syntetyka zewnętrzna'!H18</f>
        <v>0.69</v>
      </c>
      <c r="I247" s="23">
        <f>'[7]syntetyka zewnętrzna'!I18</f>
        <v>0</v>
      </c>
      <c r="J247" s="23">
        <f>'[7]syntetyka zewnętrzna'!J18</f>
        <v>31.169154845095591</v>
      </c>
      <c r="K247" s="12">
        <f>'[7]syntetyka zewnętrzna'!K18</f>
        <v>36.610754845095592</v>
      </c>
      <c r="L247" s="12">
        <f>'[7]syntetyka zewnętrzna'!L18</f>
        <v>0</v>
      </c>
      <c r="M247" s="12">
        <f>'[7]syntetyka zewnętrzna'!M18</f>
        <v>30.422489501666615</v>
      </c>
      <c r="N247" s="12">
        <f>'[7]syntetyka zewnętrzna'!N18</f>
        <v>67.033244346762203</v>
      </c>
      <c r="O247" s="12">
        <f>'[7]syntetyka zewnętrzna'!O18</f>
        <v>62.138876632068289</v>
      </c>
      <c r="P247" s="12">
        <f>'[7]syntetyka zewnętrzna'!P18</f>
        <v>7.8764985464318094E-2</v>
      </c>
      <c r="Q247" s="12">
        <f>'[7]syntetyka zewnętrzna'!Q18</f>
        <v>2.5056584336532652E-2</v>
      </c>
      <c r="R247" s="12">
        <f>'[7]syntetyka zewnętrzna'!R18</f>
        <v>67.058300931098742</v>
      </c>
      <c r="S247" s="12">
        <f>'[7]syntetyka zewnętrzna'!S18</f>
        <v>0.2</v>
      </c>
      <c r="T247" s="12">
        <f>'[7]syntetyka zewnętrzna'!T18</f>
        <v>13.411660186219748</v>
      </c>
      <c r="U247" s="15">
        <f>'[7]syntetyka zewnętrzna'!U18</f>
        <v>80</v>
      </c>
      <c r="V247" s="33"/>
      <c r="W247" s="33"/>
      <c r="X247" s="37" t="s">
        <v>1952</v>
      </c>
      <c r="Y247" s="38" t="s">
        <v>476</v>
      </c>
      <c r="Z247" s="39" t="s">
        <v>477</v>
      </c>
      <c r="AA247" s="40">
        <v>80</v>
      </c>
      <c r="AC247" s="45">
        <f>IFERROR(IF(VLOOKUP(Y247,'[4]CENNIK 2014.'!$C$5:$E$1163,2,FALSE)=Z247,AA247-VLOOKUP(Y247,'[4]CENNIK 2014.'!$C$5:$E$1163,3,FALSE),"INNA NAZWA BADANIA"),"")</f>
        <v>5</v>
      </c>
    </row>
    <row r="248" spans="3:29" ht="81" customHeight="1">
      <c r="C248" s="7">
        <f>'[7]syntetyka zewnętrzna'!C19</f>
        <v>14</v>
      </c>
      <c r="D248" s="7">
        <f>'[7]syntetyka zewnętrzna'!D19</f>
        <v>0</v>
      </c>
      <c r="E248" s="19" t="str">
        <f>'[7]syntetyka zewnętrzna'!E19</f>
        <v xml:space="preserve">Napromienianie 1 donacji składnika krwi </v>
      </c>
      <c r="F248" s="7" t="str">
        <f>'[7]syntetyka zewnętrzna'!F19</f>
        <v>303-014</v>
      </c>
      <c r="G248" s="23">
        <f>'[7]syntetyka zewnętrzna'!G19</f>
        <v>0</v>
      </c>
      <c r="H248" s="23">
        <f>'[7]syntetyka zewnętrzna'!H19</f>
        <v>9.7999999999999989</v>
      </c>
      <c r="I248" s="23">
        <f>'[7]syntetyka zewnętrzna'!I19</f>
        <v>0</v>
      </c>
      <c r="J248" s="23">
        <f>'[7]syntetyka zewnętrzna'!J19</f>
        <v>8.9504379015088578</v>
      </c>
      <c r="K248" s="12">
        <f>'[7]syntetyka zewnętrzna'!K19</f>
        <v>18.750437901508857</v>
      </c>
      <c r="L248" s="12">
        <f>'[7]syntetyka zewnętrzna'!L19</f>
        <v>0</v>
      </c>
      <c r="M248" s="12">
        <f>'[7]syntetyka zewnętrzna'!M19</f>
        <v>8.7360277956595684</v>
      </c>
      <c r="N248" s="12">
        <f>'[7]syntetyka zewnętrzna'!N19</f>
        <v>27.486465697168427</v>
      </c>
      <c r="O248" s="12">
        <f>'[7]syntetyka zewnętrzna'!O19</f>
        <v>25.944869115497269</v>
      </c>
      <c r="P248" s="12">
        <f>'[7]syntetyka zewnętrzna'!P19</f>
        <v>5.9418167607958303E-2</v>
      </c>
      <c r="Q248" s="12">
        <f>'[7]syntetyka zewnętrzna'!Q19</f>
        <v>7.1951710992042865E-3</v>
      </c>
      <c r="R248" s="12">
        <f>'[7]syntetyka zewnętrzna'!R19</f>
        <v>27.493660868267632</v>
      </c>
      <c r="S248" s="12">
        <f>'[7]syntetyka zewnętrzna'!S19</f>
        <v>0.49125284539029807</v>
      </c>
      <c r="T248" s="12">
        <f>'[7]syntetyka zewnętrzna'!T19</f>
        <v>13.506339131732368</v>
      </c>
      <c r="U248" s="15">
        <f>'[7]syntetyka zewnętrzna'!U19</f>
        <v>41</v>
      </c>
      <c r="V248" s="33"/>
      <c r="W248" s="33"/>
      <c r="X248" s="37" t="s">
        <v>1953</v>
      </c>
      <c r="Y248" s="38" t="s">
        <v>478</v>
      </c>
      <c r="Z248" s="39" t="s">
        <v>479</v>
      </c>
      <c r="AA248" s="40">
        <v>41</v>
      </c>
      <c r="AC248" s="45">
        <f>IFERROR(IF(VLOOKUP(Y248,'[4]CENNIK 2014.'!$C$5:$E$1163,2,FALSE)=Z248,AA248-VLOOKUP(Y248,'[4]CENNIK 2014.'!$C$5:$E$1163,3,FALSE),"INNA NAZWA BADANIA"),"")</f>
        <v>0</v>
      </c>
    </row>
    <row r="249" spans="3:29" ht="81" customHeight="1">
      <c r="C249" s="7">
        <f>'[7]syntetyka zewnętrzna'!C20</f>
        <v>15</v>
      </c>
      <c r="D249" s="7" t="str">
        <f>'[7]syntetyka zewnętrzna'!D20</f>
        <v>E65,E05</v>
      </c>
      <c r="E249" s="19" t="str">
        <f>'[7]syntetyka zewnętrzna'!E20</f>
        <v>Wykonanie identyfikacyjnej karty grupy krwi „Krewkarta” z dwukrotnym oznaczeniem grupy krwi.</v>
      </c>
      <c r="F249" s="7" t="str">
        <f>'[7]syntetyka zewnętrzna'!F20</f>
        <v>303-015</v>
      </c>
      <c r="G249" s="23">
        <f>'[7]syntetyka zewnętrzna'!G20</f>
        <v>34.628160000000001</v>
      </c>
      <c r="H249" s="23">
        <f>'[7]syntetyka zewnętrzna'!H20</f>
        <v>9.0360799999999983</v>
      </c>
      <c r="I249" s="23">
        <f>'[7]syntetyka zewnętrzna'!I20</f>
        <v>0</v>
      </c>
      <c r="J249" s="23">
        <f>'[7]syntetyka zewnętrzna'!J20</f>
        <v>18.535684747906124</v>
      </c>
      <c r="K249" s="12">
        <f>'[7]syntetyka zewnętrzna'!K20</f>
        <v>62.199924747906124</v>
      </c>
      <c r="L249" s="12">
        <f>'[7]syntetyka zewnętrzna'!L20</f>
        <v>0</v>
      </c>
      <c r="M249" s="12">
        <f>'[7]syntetyka zewnętrzna'!M20</f>
        <v>18.091657520130191</v>
      </c>
      <c r="N249" s="12">
        <f>'[7]syntetyka zewnętrzna'!N20</f>
        <v>80.291582268036308</v>
      </c>
      <c r="O249" s="12">
        <f>'[7]syntetyka zewnętrzna'!O20</f>
        <v>77.093063211190312</v>
      </c>
      <c r="P249" s="12">
        <f>'[7]syntetyka zewnętrzna'!P20</f>
        <v>4.1489064302502897E-2</v>
      </c>
      <c r="Q249" s="12">
        <f>'[7]syntetyka zewnętrzna'!Q20</f>
        <v>1.4900659014640261E-2</v>
      </c>
      <c r="R249" s="12">
        <f>'[7]syntetyka zewnętrzna'!R20</f>
        <v>80.306482927050951</v>
      </c>
      <c r="S249" s="12">
        <f>'[7]syntetyka zewnętrzna'!S20</f>
        <v>0.59389373478443863</v>
      </c>
      <c r="T249" s="12">
        <f>'[7]syntetyka zewnętrzna'!T20</f>
        <v>47.693517072949049</v>
      </c>
      <c r="U249" s="15">
        <f>'[7]syntetyka zewnętrzna'!U20</f>
        <v>128</v>
      </c>
      <c r="V249" s="33"/>
      <c r="W249" s="33"/>
      <c r="X249" s="37" t="s">
        <v>1954</v>
      </c>
      <c r="Y249" s="38" t="s">
        <v>480</v>
      </c>
      <c r="Z249" s="39" t="s">
        <v>481</v>
      </c>
      <c r="AA249" s="40">
        <v>128</v>
      </c>
      <c r="AC249" s="45">
        <f>IFERROR(IF(VLOOKUP(Y249,'[4]CENNIK 2014.'!$C$5:$E$1163,2,FALSE)=Z249,AA249-VLOOKUP(Y249,'[4]CENNIK 2014.'!$C$5:$E$1163,3,FALSE),"INNA NAZWA BADANIA"),"")</f>
        <v>0</v>
      </c>
    </row>
    <row r="250" spans="3:29" ht="81" customHeight="1">
      <c r="C250" s="7">
        <f>'[7]syntetyka zewnętrzna'!C21</f>
        <v>16</v>
      </c>
      <c r="D250" s="7">
        <f>'[7]syntetyka zewnętrzna'!D21</f>
        <v>0</v>
      </c>
      <c r="E250" s="19" t="str">
        <f>'[7]syntetyka zewnętrzna'!E21</f>
        <v>Wykonanie identyfikacyjnej karty grupy krwi „Krewkarta” bez wykanania badań grupy krwi.</v>
      </c>
      <c r="F250" s="7" t="str">
        <f>'[7]syntetyka zewnętrzna'!F21</f>
        <v>303-016</v>
      </c>
      <c r="G250" s="23">
        <f>'[7]syntetyka zewnętrzna'!G21</f>
        <v>0</v>
      </c>
      <c r="H250" s="23">
        <f>'[7]syntetyka zewnętrzna'!H21</f>
        <v>8.5</v>
      </c>
      <c r="I250" s="23">
        <f>'[7]syntetyka zewnętrzna'!I21</f>
        <v>0</v>
      </c>
      <c r="J250" s="23">
        <f>'[7]syntetyka zewnętrzna'!J21</f>
        <v>7.3846576644324955</v>
      </c>
      <c r="K250" s="12">
        <f>'[7]syntetyka zewnętrzna'!K21</f>
        <v>15.884657664432495</v>
      </c>
      <c r="L250" s="12">
        <f>'[7]syntetyka zewnętrzna'!L21</f>
        <v>0</v>
      </c>
      <c r="M250" s="12">
        <f>'[7]syntetyka zewnętrzna'!M21</f>
        <v>7.207756238053701</v>
      </c>
      <c r="N250" s="12">
        <f>'[7]syntetyka zewnętrzna'!N21</f>
        <v>23.092413902486197</v>
      </c>
      <c r="O250" s="12">
        <f>'[7]syntetyka zewnętrzna'!O21</f>
        <v>21.816510409961726</v>
      </c>
      <c r="P250" s="12">
        <f>'[7]syntetyka zewnętrzna'!P21</f>
        <v>5.8483390264919499E-2</v>
      </c>
      <c r="Q250" s="12">
        <f>'[7]syntetyka zewnętrzna'!Q21</f>
        <v>5.9364553990911267E-3</v>
      </c>
      <c r="R250" s="12">
        <f>'[7]syntetyka zewnętrzna'!R21</f>
        <v>23.098350357885288</v>
      </c>
      <c r="S250" s="12">
        <f>'[7]syntetyka zewnętrzna'!S21</f>
        <v>0.2</v>
      </c>
      <c r="T250" s="12">
        <f>'[7]syntetyka zewnętrzna'!T21</f>
        <v>4.6196700715770573</v>
      </c>
      <c r="U250" s="15">
        <f>'[7]syntetyka zewnętrzna'!U21</f>
        <v>28</v>
      </c>
      <c r="V250" s="33"/>
      <c r="W250" s="33"/>
      <c r="X250" s="37" t="s">
        <v>1955</v>
      </c>
      <c r="Y250" s="38" t="s">
        <v>482</v>
      </c>
      <c r="Z250" s="39" t="s">
        <v>483</v>
      </c>
      <c r="AA250" s="40">
        <v>28</v>
      </c>
      <c r="AC250" s="45">
        <f>IFERROR(IF(VLOOKUP(Y250,'[4]CENNIK 2014.'!$C$5:$E$1163,2,FALSE)=Z250,AA250-VLOOKUP(Y250,'[4]CENNIK 2014.'!$C$5:$E$1163,3,FALSE),"INNA NAZWA BADANIA"),"")</f>
        <v>2</v>
      </c>
    </row>
    <row r="251" spans="3:29" ht="81" customHeight="1">
      <c r="C251" s="7">
        <f>'[7]syntetyka zewnętrzna'!C22</f>
        <v>17</v>
      </c>
      <c r="D251" s="7">
        <f>'[7]syntetyka zewnętrzna'!D22</f>
        <v>0</v>
      </c>
      <c r="E251" s="19" t="str">
        <f>'[7]syntetyka zewnętrzna'!E22</f>
        <v>Przyjęcie 1 donacji składnika krwi do Banku Krwi</v>
      </c>
      <c r="F251" s="7" t="str">
        <f>'[7]syntetyka zewnętrzna'!F22</f>
        <v>303-017</v>
      </c>
      <c r="G251" s="23">
        <f>'[7]syntetyka zewnętrzna'!G22</f>
        <v>0</v>
      </c>
      <c r="H251" s="23">
        <f>'[7]syntetyka zewnętrzna'!H22</f>
        <v>0</v>
      </c>
      <c r="I251" s="23">
        <f>'[7]syntetyka zewnętrzna'!I22</f>
        <v>0</v>
      </c>
      <c r="J251" s="23">
        <f>'[7]syntetyka zewnętrzna'!J22</f>
        <v>7.3491181827565502</v>
      </c>
      <c r="K251" s="12">
        <f>'[7]syntetyka zewnętrzna'!K22</f>
        <v>7.3491181827565502</v>
      </c>
      <c r="L251" s="12">
        <f>'[7]syntetyka zewnętrzna'!L22</f>
        <v>0</v>
      </c>
      <c r="M251" s="12">
        <f>'[7]syntetyka zewnętrzna'!M22</f>
        <v>7.1730681140556509</v>
      </c>
      <c r="N251" s="12">
        <f>'[7]syntetyka zewnętrzna'!N22</f>
        <v>14.522186296812201</v>
      </c>
      <c r="O251" s="12">
        <f>'[7]syntetyka zewnętrzna'!O22</f>
        <v>13.250487760544448</v>
      </c>
      <c r="P251" s="12">
        <f>'[7]syntetyka zewnętrzna'!P22</f>
        <v>9.597371502462336E-2</v>
      </c>
      <c r="Q251" s="12">
        <f>'[7]syntetyka zewnętrzna'!Q22</f>
        <v>5.9078855509731533E-3</v>
      </c>
      <c r="R251" s="12">
        <f>'[7]syntetyka zewnętrzna'!R22</f>
        <v>14.528094182363175</v>
      </c>
      <c r="S251" s="12">
        <f>'[7]syntetyka zewnętrzna'!S22</f>
        <v>0.2</v>
      </c>
      <c r="T251" s="12">
        <f>'[7]syntetyka zewnętrzna'!T22</f>
        <v>2.9056188364726352</v>
      </c>
      <c r="U251" s="15">
        <f>'[7]syntetyka zewnętrzna'!U22</f>
        <v>17</v>
      </c>
      <c r="V251" s="33"/>
      <c r="W251" s="33"/>
      <c r="X251" s="37" t="s">
        <v>1956</v>
      </c>
      <c r="Y251" s="38" t="s">
        <v>484</v>
      </c>
      <c r="Z251" s="39" t="s">
        <v>485</v>
      </c>
      <c r="AA251" s="40">
        <v>17</v>
      </c>
      <c r="AC251" s="45">
        <f>IFERROR(IF(VLOOKUP(Y251,'[4]CENNIK 2014.'!$C$5:$E$1163,2,FALSE)=Z251,AA251-VLOOKUP(Y251,'[4]CENNIK 2014.'!$C$5:$E$1163,3,FALSE),"INNA NAZWA BADANIA"),"")</f>
        <v>1</v>
      </c>
    </row>
    <row r="252" spans="3:29" ht="81" customHeight="1">
      <c r="C252" s="7">
        <f>'[7]syntetyka zewnętrzna'!C23</f>
        <v>18</v>
      </c>
      <c r="D252" s="7">
        <f>'[7]syntetyka zewnętrzna'!D23</f>
        <v>0</v>
      </c>
      <c r="E252" s="19" t="str">
        <f>'[7]syntetyka zewnętrzna'!E23</f>
        <v>Wydanie 1 donacji składnika krwi zleceniodawcy (Bank Krwi)</v>
      </c>
      <c r="F252" s="7" t="str">
        <f>'[7]syntetyka zewnętrzna'!F23</f>
        <v>303-018</v>
      </c>
      <c r="G252" s="23">
        <f>'[7]syntetyka zewnętrzna'!G23</f>
        <v>0</v>
      </c>
      <c r="H252" s="23">
        <f>'[7]syntetyka zewnętrzna'!H23</f>
        <v>0</v>
      </c>
      <c r="I252" s="23">
        <f>'[7]syntetyka zewnętrzna'!I23</f>
        <v>0</v>
      </c>
      <c r="J252" s="23">
        <f>'[7]syntetyka zewnętrzna'!J23</f>
        <v>7.3431949358105593</v>
      </c>
      <c r="K252" s="12">
        <f>'[7]syntetyka zewnętrzna'!K23</f>
        <v>7.3431949358105593</v>
      </c>
      <c r="L252" s="12">
        <f>'[7]syntetyka zewnętrzna'!L23</f>
        <v>0</v>
      </c>
      <c r="M252" s="12">
        <f>'[7]syntetyka zewnętrzna'!M23</f>
        <v>7.1672867600559753</v>
      </c>
      <c r="N252" s="12">
        <f>'[7]syntetyka zewnętrzna'!N23</f>
        <v>14.510481695866535</v>
      </c>
      <c r="O252" s="12">
        <f>'[7]syntetyka zewnętrzna'!O23</f>
        <v>13.239483985641566</v>
      </c>
      <c r="P252" s="12">
        <f>'[7]syntetyka zewnętrzna'!P23</f>
        <v>9.6000547423403026E-2</v>
      </c>
      <c r="Q252" s="12">
        <f>'[7]syntetyka zewnętrzna'!Q23</f>
        <v>5.9031239096201575E-3</v>
      </c>
      <c r="R252" s="12">
        <f>'[7]syntetyka zewnętrzna'!R23</f>
        <v>14.516384819776155</v>
      </c>
      <c r="S252" s="12">
        <f>'[7]syntetyka zewnętrzna'!S23</f>
        <v>0.2</v>
      </c>
      <c r="T252" s="12">
        <f>'[7]syntetyka zewnętrzna'!T23</f>
        <v>2.9032769639552312</v>
      </c>
      <c r="U252" s="15">
        <f>'[7]syntetyka zewnętrzna'!U23</f>
        <v>17</v>
      </c>
      <c r="V252" s="33"/>
      <c r="W252" s="33"/>
      <c r="X252" s="37" t="s">
        <v>1957</v>
      </c>
      <c r="Y252" s="38" t="s">
        <v>486</v>
      </c>
      <c r="Z252" s="39" t="s">
        <v>487</v>
      </c>
      <c r="AA252" s="40">
        <v>17</v>
      </c>
      <c r="AC252" s="45">
        <f>IFERROR(IF(VLOOKUP(Y252,'[4]CENNIK 2014.'!$C$5:$E$1163,2,FALSE)=Z252,AA252-VLOOKUP(Y252,'[4]CENNIK 2014.'!$C$5:$E$1163,3,FALSE),"INNA NAZWA BADANIA"),"")</f>
        <v>1</v>
      </c>
    </row>
    <row r="253" spans="3:29" ht="81" customHeight="1">
      <c r="C253" s="7">
        <f>'[7]syntetyka zewnętrzna'!C24</f>
        <v>19</v>
      </c>
      <c r="D253" s="7">
        <f>'[7]syntetyka zewnętrzna'!D24</f>
        <v>0</v>
      </c>
      <c r="E253" s="19" t="str">
        <f>'[7]syntetyka zewnętrzna'!E24</f>
        <v>Rozmrożenie 1 donacji składnika krwi (Bank Krwi)</v>
      </c>
      <c r="F253" s="7" t="str">
        <f>'[7]syntetyka zewnętrzna'!F24</f>
        <v>303-019</v>
      </c>
      <c r="G253" s="23">
        <f>'[7]syntetyka zewnętrzna'!G24</f>
        <v>0</v>
      </c>
      <c r="H253" s="23">
        <f>'[7]syntetyka zewnętrzna'!H24</f>
        <v>0</v>
      </c>
      <c r="I253" s="23">
        <f>'[7]syntetyka zewnętrzna'!I24</f>
        <v>0</v>
      </c>
      <c r="J253" s="23">
        <f>'[7]syntetyka zewnętrzna'!J24</f>
        <v>14.644927142999181</v>
      </c>
      <c r="K253" s="12">
        <f>'[7]syntetyka zewnętrzna'!K24</f>
        <v>14.644927142999181</v>
      </c>
      <c r="L253" s="12">
        <f>'[7]syntetyka zewnętrzna'!L24</f>
        <v>0</v>
      </c>
      <c r="M253" s="12">
        <f>'[7]syntetyka zewnętrzna'!M24</f>
        <v>14.294104042114224</v>
      </c>
      <c r="N253" s="12">
        <f>'[7]syntetyka zewnętrzna'!N24</f>
        <v>28.939031185113407</v>
      </c>
      <c r="O253" s="12">
        <f>'[7]syntetyka zewnętrzna'!O24</f>
        <v>26.401941546962973</v>
      </c>
      <c r="P253" s="12">
        <f>'[7]syntetyka zewnętrzna'!P24</f>
        <v>9.6094813089315251E-2</v>
      </c>
      <c r="Q253" s="12">
        <f>'[7]syntetyka zewnętrzna'!Q24</f>
        <v>1.1772916329769345E-2</v>
      </c>
      <c r="R253" s="12">
        <f>'[7]syntetyka zewnętrzna'!R24</f>
        <v>28.950804101443175</v>
      </c>
      <c r="S253" s="12">
        <f>'[7]syntetyka zewnętrzna'!S24</f>
        <v>0.2</v>
      </c>
      <c r="T253" s="12">
        <f>'[7]syntetyka zewnętrzna'!T24</f>
        <v>5.7901608202886354</v>
      </c>
      <c r="U253" s="15">
        <f>'[7]syntetyka zewnętrzna'!U24</f>
        <v>35</v>
      </c>
      <c r="V253" s="33"/>
      <c r="W253" s="33"/>
      <c r="X253" s="37" t="s">
        <v>1958</v>
      </c>
      <c r="Y253" s="38" t="s">
        <v>488</v>
      </c>
      <c r="Z253" s="39" t="s">
        <v>489</v>
      </c>
      <c r="AA253" s="40">
        <v>35</v>
      </c>
      <c r="AC253" s="45">
        <f>IFERROR(IF(VLOOKUP(Y253,'[4]CENNIK 2014.'!$C$5:$E$1163,2,FALSE)=Z253,AA253-VLOOKUP(Y253,'[4]CENNIK 2014.'!$C$5:$E$1163,3,FALSE),"INNA NAZWA BADANIA"),"")</f>
        <v>3</v>
      </c>
    </row>
    <row r="254" spans="3:29" ht="25.5" outlineLevel="1">
      <c r="C254" s="7">
        <f>'[7]syntetyka zewnętrzna'!C25</f>
        <v>20</v>
      </c>
      <c r="D254" s="7">
        <f>'[7]syntetyka zewnętrzna'!D25</f>
        <v>0</v>
      </c>
      <c r="E254" s="19" t="str">
        <f>'[7]syntetyka zewnętrzna'!E25</f>
        <v>Odpis wyniku badania (sprzedaż wewnętrzna)</v>
      </c>
      <c r="F254" s="7" t="str">
        <f>'[7]syntetyka zewnętrzna'!F25</f>
        <v>303-020</v>
      </c>
      <c r="G254" s="23">
        <f>'[7]syntetyka zewnętrzna'!G25</f>
        <v>0</v>
      </c>
      <c r="H254" s="23">
        <f>'[7]syntetyka zewnętrzna'!H25</f>
        <v>0</v>
      </c>
      <c r="I254" s="23">
        <f>'[7]syntetyka zewnętrzna'!I25</f>
        <v>0</v>
      </c>
      <c r="J254" s="23">
        <f>'[7]syntetyka zewnętrzna'!J25</f>
        <v>3.6479044801213161</v>
      </c>
      <c r="K254" s="12">
        <f>'[7]syntetyka zewnętrzna'!K25</f>
        <v>3.6479044801213161</v>
      </c>
      <c r="L254" s="12">
        <f>'[7]syntetyka zewnętrzna'!L25</f>
        <v>0</v>
      </c>
      <c r="M254" s="12">
        <f>'[7]syntetyka zewnętrzna'!M25</f>
        <v>3.5605179640292874</v>
      </c>
      <c r="N254" s="12">
        <f>'[7]syntetyka zewnętrzna'!N25</f>
        <v>7.2084224441506031</v>
      </c>
      <c r="O254" s="12">
        <f>'[7]syntetyka zewnętrzna'!O25</f>
        <v>6.5757268932092643</v>
      </c>
      <c r="P254" s="12">
        <f>'[7]syntetyka zewnętrzna'!P25</f>
        <v>9.6216823054911513E-2</v>
      </c>
      <c r="Q254" s="12">
        <f>'[7]syntetyka zewnętrzna'!Q25</f>
        <v>2.9325153893980964E-3</v>
      </c>
      <c r="R254" s="12">
        <f>'[7]syntetyka zewnętrzna'!R25</f>
        <v>7.2113549595400013</v>
      </c>
      <c r="S254" s="12">
        <f>'[7]syntetyka zewnętrzna'!S25</f>
        <v>0.2</v>
      </c>
      <c r="T254" s="12">
        <f>'[7]syntetyka zewnętrzna'!T25</f>
        <v>1.4422709919080003</v>
      </c>
      <c r="U254" s="15">
        <f>'[7]syntetyka zewnętrzna'!U25</f>
        <v>0</v>
      </c>
      <c r="V254" s="33"/>
      <c r="W254" s="33"/>
      <c r="X254" s="37"/>
      <c r="Y254" s="38" t="s">
        <v>490</v>
      </c>
      <c r="Z254" s="39" t="s">
        <v>450</v>
      </c>
      <c r="AA254" s="40">
        <v>0</v>
      </c>
      <c r="AC254" s="45" t="str">
        <f>IFERROR(IF(VLOOKUP(Y254,'[4]CENNIK 2014.'!$C$5:$E$1163,2,FALSE)=Z254,AA254-VLOOKUP(Y254,'[4]CENNIK 2014.'!$C$5:$E$1163,3,FALSE),"INNA NAZWA BADANIA"),"")</f>
        <v/>
      </c>
    </row>
    <row r="255" spans="3:29" ht="18">
      <c r="Y255" s="8"/>
      <c r="Z255" s="9"/>
      <c r="AA255" s="34"/>
      <c r="AC255" s="45">
        <f>IFERROR(IF(VLOOKUP(Y255,'[4]CENNIK 2014.'!$C$5:$E$1163,2,FALSE)=Z255,AA255-VLOOKUP(Y255,'[4]CENNIK 2014.'!$C$5:$E$1163,3,FALSE),"INNA NAZWA BADANIA"),"")</f>
        <v>0</v>
      </c>
    </row>
    <row r="256" spans="3:29" ht="60">
      <c r="E256" s="18" t="s">
        <v>25</v>
      </c>
      <c r="Y256" s="8"/>
      <c r="Z256" s="41" t="s">
        <v>25</v>
      </c>
      <c r="AA256" s="34"/>
      <c r="AC256" s="45" t="str">
        <f>IFERROR(IF(VLOOKUP(Y256,'[4]CENNIK 2014.'!$C$5:$E$1163,2,FALSE)=Z256,AA256-VLOOKUP(Y256,'[4]CENNIK 2014.'!$C$5:$E$1163,3,FALSE),"INNA NAZWA BADANIA"),"")</f>
        <v>INNA NAZWA BADANIA</v>
      </c>
    </row>
    <row r="257" spans="3:29" ht="23.25">
      <c r="E257" s="18"/>
      <c r="Y257" s="8"/>
      <c r="Z257" s="18"/>
      <c r="AA257" s="34"/>
      <c r="AC257" s="45">
        <f>IFERROR(IF(VLOOKUP(Y257,'[4]CENNIK 2014.'!$C$5:$E$1163,2,FALSE)=Z257,AA257-VLOOKUP(Y257,'[4]CENNIK 2014.'!$C$5:$E$1163,3,FALSE),"INNA NAZWA BADANIA"),"")</f>
        <v>0</v>
      </c>
    </row>
    <row r="258" spans="3:29" ht="76.5">
      <c r="X258" s="35" t="s">
        <v>1936</v>
      </c>
      <c r="Y258" s="36" t="s">
        <v>1937</v>
      </c>
      <c r="Z258" s="36" t="s">
        <v>2</v>
      </c>
      <c r="AA258" s="36" t="s">
        <v>1939</v>
      </c>
      <c r="AC258" s="45" t="str">
        <f>IFERROR(IF(VLOOKUP(Y258,'[4]CENNIK 2014.'!$C$5:$E$1163,2,FALSE)=Z258,AA258-VLOOKUP(Y258,'[4]CENNIK 2014.'!$C$5:$E$1163,3,FALSE),"INNA NAZWA BADANIA"),"")</f>
        <v/>
      </c>
    </row>
    <row r="259" spans="3:29" ht="79.5" customHeight="1">
      <c r="C259" s="7">
        <f>'[8]syntetyka zewnętrzna'!C6</f>
        <v>1</v>
      </c>
      <c r="D259" s="7" t="str">
        <f>'[8]syntetyka zewnętrzna'!D6</f>
        <v>92.144</v>
      </c>
      <c r="E259" s="19" t="str">
        <f>'[8]syntetyka zewnętrzna'!E6</f>
        <v>Wykonanie scyntygrafii układu kostnego</v>
      </c>
      <c r="F259" s="7" t="str">
        <f>'[8]syntetyka zewnętrzna'!F6</f>
        <v>140-001</v>
      </c>
      <c r="G259" s="23">
        <f>'[8]syntetyka zewnętrzna'!G6</f>
        <v>46.811520000000002</v>
      </c>
      <c r="H259" s="23">
        <f>'[8]syntetyka zewnętrzna'!H6</f>
        <v>1</v>
      </c>
      <c r="I259" s="23">
        <f>'[8]syntetyka zewnętrzna'!I6</f>
        <v>0</v>
      </c>
      <c r="J259" s="23">
        <f>'[8]syntetyka zewnętrzna'!J6</f>
        <v>113.86987500000001</v>
      </c>
      <c r="K259" s="12">
        <f>'[8]syntetyka zewnętrzna'!K6</f>
        <v>161.68139500000001</v>
      </c>
      <c r="L259" s="12">
        <f>'[8]syntetyka zewnętrzna'!L6</f>
        <v>0</v>
      </c>
      <c r="M259" s="12">
        <f>'[8]syntetyka zewnętrzna'!M6</f>
        <v>171.9673253699853</v>
      </c>
      <c r="N259" s="12">
        <f>'[8]syntetyka zewnętrzna'!N6</f>
        <v>333.64872036998531</v>
      </c>
      <c r="O259" s="12">
        <f>'[8]syntetyka zewnętrzna'!O6</f>
        <v>355.73134244982958</v>
      </c>
      <c r="P259" s="12">
        <f>'[8]syntetyka zewnętrzna'!P6</f>
        <v>-6.2076683847329769E-2</v>
      </c>
      <c r="Q259" s="12">
        <f>'[8]syntetyka zewnętrzna'!Q6</f>
        <v>1.4083587625827581E-2</v>
      </c>
      <c r="R259" s="12">
        <f>'[8]syntetyka zewnętrzna'!R6</f>
        <v>333.66280395761112</v>
      </c>
      <c r="S259" s="12">
        <f>'[8]syntetyka zewnętrzna'!S6</f>
        <v>0.27973509463837792</v>
      </c>
      <c r="T259" s="12">
        <f>'[8]syntetyka zewnętrzna'!T6</f>
        <v>93.337196042388882</v>
      </c>
      <c r="U259" s="15">
        <f>'[8]syntetyka zewnętrzna'!U6</f>
        <v>427</v>
      </c>
      <c r="V259" s="33"/>
      <c r="W259" s="33"/>
      <c r="X259" s="37" t="s">
        <v>1940</v>
      </c>
      <c r="Y259" s="38" t="s">
        <v>491</v>
      </c>
      <c r="Z259" s="39" t="s">
        <v>492</v>
      </c>
      <c r="AA259" s="40">
        <v>427</v>
      </c>
      <c r="AC259" s="45">
        <f>IFERROR(IF(VLOOKUP(Y259,'[4]CENNIK 2014.'!$C$5:$E$1163,2,FALSE)=Z259,AA259-VLOOKUP(Y259,'[4]CENNIK 2014.'!$C$5:$E$1163,3,FALSE),"INNA NAZWA BADANIA"),"")</f>
        <v>0</v>
      </c>
    </row>
    <row r="260" spans="3:29" ht="79.5" customHeight="1">
      <c r="C260" s="7">
        <f>'[8]syntetyka zewnętrzna'!C7</f>
        <v>2</v>
      </c>
      <c r="D260" s="7" t="str">
        <f>'[8]syntetyka zewnętrzna'!D7</f>
        <v>92.141</v>
      </c>
      <c r="E260" s="19" t="str">
        <f>'[8]syntetyka zewnętrzna'!E7</f>
        <v>Wykonanie scyntygrafii układu kostnego z fazą dynamiczną</v>
      </c>
      <c r="F260" s="7" t="str">
        <f>'[8]syntetyka zewnętrzna'!F7</f>
        <v>140-002</v>
      </c>
      <c r="G260" s="23">
        <f>'[8]syntetyka zewnętrzna'!G7</f>
        <v>52.306800000000003</v>
      </c>
      <c r="H260" s="23">
        <f>'[8]syntetyka zewnętrzna'!H7</f>
        <v>4.2200000000000006</v>
      </c>
      <c r="I260" s="23">
        <f>'[8]syntetyka zewnętrzna'!I7</f>
        <v>0</v>
      </c>
      <c r="J260" s="23">
        <f>'[8]syntetyka zewnętrzna'!J7</f>
        <v>120.1473</v>
      </c>
      <c r="K260" s="12">
        <f>'[8]syntetyka zewnętrzna'!K7</f>
        <v>176.67410000000001</v>
      </c>
      <c r="L260" s="12">
        <f>'[8]syntetyka zewnętrzna'!L7</f>
        <v>0</v>
      </c>
      <c r="M260" s="12">
        <f>'[8]syntetyka zewnętrzna'!M7</f>
        <v>181.44754994615769</v>
      </c>
      <c r="N260" s="12">
        <f>'[8]syntetyka zewnętrzna'!N7</f>
        <v>358.12164994615773</v>
      </c>
      <c r="O260" s="12">
        <f>'[8]syntetyka zewnętrzna'!O7</f>
        <v>384.62285290038596</v>
      </c>
      <c r="P260" s="12">
        <f>'[8]syntetyka zewnętrzna'!P7</f>
        <v>-6.8901789777665187E-2</v>
      </c>
      <c r="Q260" s="12">
        <f>'[8]syntetyka zewnętrzna'!Q7</f>
        <v>1.4859988452227545E-2</v>
      </c>
      <c r="R260" s="12">
        <f>'[8]syntetyka zewnętrzna'!R7</f>
        <v>358.13650993460993</v>
      </c>
      <c r="S260" s="12">
        <f>'[8]syntetyka zewnętrzna'!S7</f>
        <v>0.29001089580158668</v>
      </c>
      <c r="T260" s="12">
        <f>'[8]syntetyka zewnętrzna'!T7</f>
        <v>103.86349006539007</v>
      </c>
      <c r="U260" s="15">
        <f>'[8]syntetyka zewnętrzna'!U7</f>
        <v>462</v>
      </c>
      <c r="V260" s="33"/>
      <c r="W260" s="33"/>
      <c r="X260" s="37" t="s">
        <v>1941</v>
      </c>
      <c r="Y260" s="38" t="s">
        <v>493</v>
      </c>
      <c r="Z260" s="39" t="s">
        <v>494</v>
      </c>
      <c r="AA260" s="40">
        <v>462</v>
      </c>
      <c r="AC260" s="45">
        <f>IFERROR(IF(VLOOKUP(Y260,'[4]CENNIK 2014.'!$C$5:$E$1163,2,FALSE)=Z260,AA260-VLOOKUP(Y260,'[4]CENNIK 2014.'!$C$5:$E$1163,3,FALSE),"INNA NAZWA BADANIA"),"")</f>
        <v>0</v>
      </c>
    </row>
    <row r="261" spans="3:29" ht="79.5" customHeight="1">
      <c r="C261" s="7">
        <f>'[8]syntetyka zewnętrzna'!C8</f>
        <v>3</v>
      </c>
      <c r="D261" s="7" t="str">
        <f>'[8]syntetyka zewnętrzna'!D8</f>
        <v>92.032</v>
      </c>
      <c r="E261" s="19" t="str">
        <f>'[8]syntetyka zewnętrzna'!E8</f>
        <v>Wykonanie scyntygrafii nerek-statyczne DMSA</v>
      </c>
      <c r="F261" s="7" t="str">
        <f>'[8]syntetyka zewnętrzna'!F8</f>
        <v>140-003</v>
      </c>
      <c r="G261" s="23">
        <f>'[8]syntetyka zewnętrzna'!G8</f>
        <v>108.06559999999999</v>
      </c>
      <c r="H261" s="23">
        <f>'[8]syntetyka zewnętrzna'!H8</f>
        <v>1</v>
      </c>
      <c r="I261" s="23">
        <f>'[8]syntetyka zewnętrzna'!I8</f>
        <v>0</v>
      </c>
      <c r="J261" s="23">
        <f>'[8]syntetyka zewnętrzna'!J8</f>
        <v>59.073875000000001</v>
      </c>
      <c r="K261" s="12">
        <f>'[8]syntetyka zewnętrzna'!K8</f>
        <v>168.139475</v>
      </c>
      <c r="L261" s="12">
        <f>'[8]syntetyka zewnętrzna'!L8</f>
        <v>0</v>
      </c>
      <c r="M261" s="12">
        <f>'[8]syntetyka zewnętrzna'!M8</f>
        <v>89.213905635628734</v>
      </c>
      <c r="N261" s="12">
        <f>'[8]syntetyka zewnętrzna'!N8</f>
        <v>257.35338063562875</v>
      </c>
      <c r="O261" s="12">
        <f>'[8]syntetyka zewnętrzna'!O8</f>
        <v>272.58189509874876</v>
      </c>
      <c r="P261" s="12">
        <f>'[8]syntetyka zewnętrzna'!P8</f>
        <v>-5.5867666697390683E-2</v>
      </c>
      <c r="Q261" s="12">
        <f>'[8]syntetyka zewnętrzna'!Q8</f>
        <v>7.3063406362717555E-3</v>
      </c>
      <c r="R261" s="12">
        <f>'[8]syntetyka zewnętrzna'!R8</f>
        <v>257.36068697626501</v>
      </c>
      <c r="S261" s="12">
        <f>'[8]syntetyka zewnętrzna'!S8</f>
        <v>0.27836152391970376</v>
      </c>
      <c r="T261" s="12">
        <f>'[8]syntetyka zewnętrzna'!T8</f>
        <v>71.639313023734985</v>
      </c>
      <c r="U261" s="15">
        <f>'[8]syntetyka zewnętrzna'!U8</f>
        <v>329</v>
      </c>
      <c r="V261" s="33"/>
      <c r="W261" s="33"/>
      <c r="X261" s="37" t="s">
        <v>1942</v>
      </c>
      <c r="Y261" s="38" t="s">
        <v>495</v>
      </c>
      <c r="Z261" s="39" t="s">
        <v>496</v>
      </c>
      <c r="AA261" s="40">
        <v>329</v>
      </c>
      <c r="AC261" s="45">
        <f>IFERROR(IF(VLOOKUP(Y261,'[4]CENNIK 2014.'!$C$5:$E$1163,2,FALSE)=Z261,AA261-VLOOKUP(Y261,'[4]CENNIK 2014.'!$C$5:$E$1163,3,FALSE),"INNA NAZWA BADANIA"),"")</f>
        <v>0</v>
      </c>
    </row>
    <row r="262" spans="3:29" ht="79.5" customHeight="1">
      <c r="C262" s="7">
        <f>'[8]syntetyka zewnętrzna'!C9</f>
        <v>4</v>
      </c>
      <c r="D262" s="7" t="str">
        <f>'[8]syntetyka zewnętrzna'!D9</f>
        <v>92.034</v>
      </c>
      <c r="E262" s="19" t="str">
        <f>'[8]syntetyka zewnętrzna'!E9</f>
        <v>Wykonanie scyntygrafii nerek-dynamiczne GFR</v>
      </c>
      <c r="F262" s="7" t="str">
        <f>'[8]syntetyka zewnętrzna'!F9</f>
        <v>140-004</v>
      </c>
      <c r="G262" s="23">
        <f>'[8]syntetyka zewnętrzna'!G9</f>
        <v>38.246100000000006</v>
      </c>
      <c r="H262" s="23">
        <f>'[8]syntetyka zewnętrzna'!H9</f>
        <v>4.26</v>
      </c>
      <c r="I262" s="23">
        <f>'[8]syntetyka zewnętrzna'!I9</f>
        <v>0</v>
      </c>
      <c r="J262" s="23">
        <f>'[8]syntetyka zewnętrzna'!J9</f>
        <v>101.37750000000001</v>
      </c>
      <c r="K262" s="12">
        <f>'[8]syntetyka zewnętrzna'!K9</f>
        <v>143.8836</v>
      </c>
      <c r="L262" s="12">
        <f>'[8]syntetyka zewnętrzna'!L9</f>
        <v>0</v>
      </c>
      <c r="M262" s="12">
        <f>'[8]syntetyka zewnętrzna'!M9</f>
        <v>153.10122653331871</v>
      </c>
      <c r="N262" s="12">
        <f>'[8]syntetyka zewnętrzna'!N9</f>
        <v>296.98482653331871</v>
      </c>
      <c r="O262" s="12">
        <f>'[8]syntetyka zewnętrzna'!O9</f>
        <v>323.14279950980426</v>
      </c>
      <c r="P262" s="12">
        <f>'[8]syntetyka zewnętrzna'!P9</f>
        <v>-8.094864875889618E-2</v>
      </c>
      <c r="Q262" s="12">
        <f>'[8]syntetyka zewnętrzna'!Q9</f>
        <v>1.2538512969627267E-2</v>
      </c>
      <c r="R262" s="12">
        <f>'[8]syntetyka zewnętrzna'!R9</f>
        <v>296.99736504628834</v>
      </c>
      <c r="S262" s="12">
        <f>'[8]syntetyka zewnętrzna'!S9</f>
        <v>0.30640889672380933</v>
      </c>
      <c r="T262" s="12">
        <f>'[8]syntetyka zewnętrzna'!T9</f>
        <v>91.002634953711663</v>
      </c>
      <c r="U262" s="15">
        <f>'[8]syntetyka zewnętrzna'!U9</f>
        <v>388</v>
      </c>
      <c r="V262" s="33"/>
      <c r="W262" s="33"/>
      <c r="X262" s="37" t="s">
        <v>1943</v>
      </c>
      <c r="Y262" s="38" t="s">
        <v>497</v>
      </c>
      <c r="Z262" s="39" t="s">
        <v>498</v>
      </c>
      <c r="AA262" s="40">
        <v>388</v>
      </c>
      <c r="AC262" s="45">
        <f>IFERROR(IF(VLOOKUP(Y262,'[4]CENNIK 2014.'!$C$5:$E$1163,2,FALSE)=Z262,AA262-VLOOKUP(Y262,'[4]CENNIK 2014.'!$C$5:$E$1163,3,FALSE),"INNA NAZWA BADANIA"),"")</f>
        <v>0</v>
      </c>
    </row>
    <row r="263" spans="3:29" ht="79.5" customHeight="1">
      <c r="C263" s="7">
        <f>'[8]syntetyka zewnętrzna'!C10</f>
        <v>5</v>
      </c>
      <c r="D263" s="7" t="str">
        <f>'[8]syntetyka zewnętrzna'!D10</f>
        <v>92.169</v>
      </c>
      <c r="E263" s="19" t="str">
        <f>'[8]syntetyka zewnętrzna'!E10</f>
        <v>Wykonanie limfoscyntygrafii kończyn</v>
      </c>
      <c r="F263" s="7" t="str">
        <f>'[8]syntetyka zewnętrzna'!F10</f>
        <v>140-005</v>
      </c>
      <c r="G263" s="23">
        <f>'[8]syntetyka zewnętrzna'!G10</f>
        <v>89.061599999999999</v>
      </c>
      <c r="H263" s="23">
        <f>'[8]syntetyka zewnętrzna'!H10</f>
        <v>1.5999999999999999</v>
      </c>
      <c r="I263" s="23">
        <f>'[8]syntetyka zewnętrzna'!I10</f>
        <v>0</v>
      </c>
      <c r="J263" s="23">
        <f>'[8]syntetyka zewnętrzna'!J10</f>
        <v>115.63650000000003</v>
      </c>
      <c r="K263" s="12">
        <f>'[8]syntetyka zewnętrzna'!K10</f>
        <v>206.29810000000003</v>
      </c>
      <c r="L263" s="12">
        <f>'[8]syntetyka zewnętrzna'!L10</f>
        <v>0</v>
      </c>
      <c r="M263" s="12">
        <f>'[8]syntetyka zewnętrzna'!M10</f>
        <v>174.63529858223089</v>
      </c>
      <c r="N263" s="12">
        <f>'[8]syntetyka zewnętrzna'!N10</f>
        <v>380.93339858223089</v>
      </c>
      <c r="O263" s="12">
        <f>'[8]syntetyka zewnętrzna'!O10</f>
        <v>410.1458363756023</v>
      </c>
      <c r="P263" s="12">
        <f>'[8]syntetyka zewnętrzna'!P10</f>
        <v>-7.1224513825417252E-2</v>
      </c>
      <c r="Q263" s="12">
        <f>'[8]syntetyka zewnętrzna'!Q10</f>
        <v>1.4302086311186443E-2</v>
      </c>
      <c r="R263" s="12">
        <f>'[8]syntetyka zewnętrzna'!R10</f>
        <v>380.9477006685421</v>
      </c>
      <c r="S263" s="12">
        <f>'[8]syntetyka zewnętrzna'!S10</f>
        <v>0.29151586723470774</v>
      </c>
      <c r="T263" s="12">
        <f>'[8]syntetyka zewnętrzna'!T10</f>
        <v>111.0522993314579</v>
      </c>
      <c r="U263" s="15">
        <f>'[8]syntetyka zewnętrzna'!U10</f>
        <v>492</v>
      </c>
      <c r="V263" s="33"/>
      <c r="W263" s="33"/>
      <c r="X263" s="37" t="s">
        <v>1944</v>
      </c>
      <c r="Y263" s="38" t="s">
        <v>499</v>
      </c>
      <c r="Z263" s="39" t="s">
        <v>500</v>
      </c>
      <c r="AA263" s="40">
        <v>492</v>
      </c>
      <c r="AC263" s="45">
        <f>IFERROR(IF(VLOOKUP(Y263,'[4]CENNIK 2014.'!$C$5:$E$1163,2,FALSE)=Z263,AA263-VLOOKUP(Y263,'[4]CENNIK 2014.'!$C$5:$E$1163,3,FALSE),"INNA NAZWA BADANIA"),"")</f>
        <v>0</v>
      </c>
    </row>
    <row r="264" spans="3:29" ht="79.5" customHeight="1">
      <c r="C264" s="7">
        <f>'[8]syntetyka zewnętrzna'!C11</f>
        <v>6</v>
      </c>
      <c r="D264" s="7" t="str">
        <f>'[8]syntetyka zewnętrzna'!D11</f>
        <v>92.162</v>
      </c>
      <c r="E264" s="19" t="str">
        <f>'[8]syntetyka zewnętrzna'!E11</f>
        <v>Wykonanie scyntygrafii węzłów chłonnych ginekologicznych</v>
      </c>
      <c r="F264" s="7" t="str">
        <f>'[8]syntetyka zewnętrzna'!F11</f>
        <v>140-006</v>
      </c>
      <c r="G264" s="23">
        <f>'[8]syntetyka zewnętrzna'!G11</f>
        <v>88.642599999999987</v>
      </c>
      <c r="H264" s="23">
        <f>'[8]syntetyka zewnętrzna'!H11</f>
        <v>1.8097000000000001</v>
      </c>
      <c r="I264" s="23">
        <f>'[8]syntetyka zewnętrzna'!I11</f>
        <v>0</v>
      </c>
      <c r="J264" s="23">
        <f>'[8]syntetyka zewnętrzna'!J11</f>
        <v>99.782375000000016</v>
      </c>
      <c r="K264" s="12">
        <f>'[8]syntetyka zewnętrzna'!K11</f>
        <v>190.23467500000001</v>
      </c>
      <c r="L264" s="12">
        <f>'[8]syntetyka zewnętrzna'!L11</f>
        <v>0</v>
      </c>
      <c r="M264" s="12">
        <f>'[8]syntetyka zewnętrzna'!M11</f>
        <v>150.69225418764083</v>
      </c>
      <c r="N264" s="12">
        <f>'[8]syntetyka zewnętrzna'!N11</f>
        <v>340.92692918764084</v>
      </c>
      <c r="O264" s="12">
        <f>'[8]syntetyka zewnętrzna'!O11</f>
        <v>361.45669032077842</v>
      </c>
      <c r="P264" s="12">
        <f>'[8]syntetyka zewnętrzna'!P11</f>
        <v>-5.6797291855127198E-2</v>
      </c>
      <c r="Q264" s="12">
        <f>'[8]syntetyka zewnętrzna'!Q11</f>
        <v>1.2341225647483037E-2</v>
      </c>
      <c r="R264" s="12">
        <f>'[8]syntetyka zewnętrzna'!R11</f>
        <v>340.93927041328834</v>
      </c>
      <c r="S264" s="12">
        <f>'[8]syntetyka zewnętrzna'!S11</f>
        <v>0.27295397644836561</v>
      </c>
      <c r="T264" s="12">
        <f>'[8]syntetyka zewnętrzna'!T11</f>
        <v>93.060729586711659</v>
      </c>
      <c r="U264" s="15">
        <f>'[8]syntetyka zewnętrzna'!U11</f>
        <v>434</v>
      </c>
      <c r="V264" s="33"/>
      <c r="W264" s="33"/>
      <c r="X264" s="37" t="s">
        <v>1945</v>
      </c>
      <c r="Y264" s="38" t="s">
        <v>501</v>
      </c>
      <c r="Z264" s="39" t="s">
        <v>502</v>
      </c>
      <c r="AA264" s="40">
        <v>434</v>
      </c>
      <c r="AC264" s="45">
        <f>IFERROR(IF(VLOOKUP(Y264,'[4]CENNIK 2014.'!$C$5:$E$1163,2,FALSE)=Z264,AA264-VLOOKUP(Y264,'[4]CENNIK 2014.'!$C$5:$E$1163,3,FALSE),"INNA NAZWA BADANIA"),"")</f>
        <v>0</v>
      </c>
    </row>
    <row r="265" spans="3:29" ht="79.5" customHeight="1">
      <c r="C265" s="7">
        <f>'[8]syntetyka zewnętrzna'!C12</f>
        <v>7</v>
      </c>
      <c r="D265" s="7" t="str">
        <f>'[8]syntetyka zewnętrzna'!D12</f>
        <v>92.195</v>
      </c>
      <c r="E265" s="19" t="str">
        <f>'[8]syntetyka zewnętrzna'!E12</f>
        <v>Wykonanie scyntygrafii węzłów chłonnych ginekologicznych z fazą SPECT/CT</v>
      </c>
      <c r="F265" s="7" t="str">
        <f>'[8]syntetyka zewnętrzna'!F12</f>
        <v>140-007</v>
      </c>
      <c r="G265" s="23">
        <f>'[8]syntetyka zewnętrzna'!G12</f>
        <v>88.642599999999987</v>
      </c>
      <c r="H265" s="23">
        <f>'[8]syntetyka zewnętrzna'!H12</f>
        <v>2.0497000000000001</v>
      </c>
      <c r="I265" s="23">
        <f>'[8]syntetyka zewnętrzna'!I12</f>
        <v>0</v>
      </c>
      <c r="J265" s="23">
        <f>'[8]syntetyka zewnętrzna'!J12</f>
        <v>138.22725</v>
      </c>
      <c r="K265" s="12">
        <f>'[8]syntetyka zewnętrzna'!K12</f>
        <v>228.91954999999999</v>
      </c>
      <c r="L265" s="12">
        <f>'[8]syntetyka zewnętrzna'!L12</f>
        <v>0</v>
      </c>
      <c r="M265" s="12">
        <f>'[8]syntetyka zewnętrzna'!M12</f>
        <v>208.75205558755815</v>
      </c>
      <c r="N265" s="12">
        <f>'[8]syntetyka zewnętrzna'!N12</f>
        <v>437.67160558755813</v>
      </c>
      <c r="O265" s="12">
        <f>'[8]syntetyka zewnętrzna'!O12</f>
        <v>463.27034427871411</v>
      </c>
      <c r="P265" s="12">
        <f>'[8]syntetyka zewnętrzna'!P12</f>
        <v>-5.5256588312407026E-2</v>
      </c>
      <c r="Q265" s="12">
        <f>'[8]syntetyka zewnętrzna'!Q12</f>
        <v>1.7096142308509386E-2</v>
      </c>
      <c r="R265" s="12">
        <f>'[8]syntetyka zewnętrzna'!R12</f>
        <v>437.68870172986664</v>
      </c>
      <c r="S265" s="12">
        <f>'[8]syntetyka zewnętrzna'!S12</f>
        <v>0.27030923531389878</v>
      </c>
      <c r="T265" s="12">
        <f>'[8]syntetyka zewnętrzna'!T12</f>
        <v>118.31129827013338</v>
      </c>
      <c r="U265" s="15">
        <f>'[8]syntetyka zewnętrzna'!U12</f>
        <v>556</v>
      </c>
      <c r="V265" s="33"/>
      <c r="W265" s="33"/>
      <c r="X265" s="37" t="s">
        <v>1946</v>
      </c>
      <c r="Y265" s="38" t="s">
        <v>503</v>
      </c>
      <c r="Z265" s="39" t="s">
        <v>504</v>
      </c>
      <c r="AA265" s="40">
        <v>556</v>
      </c>
      <c r="AC265" s="45">
        <f>IFERROR(IF(VLOOKUP(Y265,'[4]CENNIK 2014.'!$C$5:$E$1163,2,FALSE)=Z265,AA265-VLOOKUP(Y265,'[4]CENNIK 2014.'!$C$5:$E$1163,3,FALSE),"INNA NAZWA BADANIA"),"")</f>
        <v>0</v>
      </c>
    </row>
    <row r="266" spans="3:29" ht="79.5" customHeight="1">
      <c r="C266" s="7">
        <f>'[8]syntetyka zewnętrzna'!C13</f>
        <v>8</v>
      </c>
      <c r="D266" s="7" t="str">
        <f>'[8]syntetyka zewnętrzna'!D13</f>
        <v>92.162</v>
      </c>
      <c r="E266" s="19" t="str">
        <f>'[8]syntetyka zewnętrzna'!E13</f>
        <v>Wykonanie scyntygrafii węzłów chłonnych-guz piersi</v>
      </c>
      <c r="F266" s="7" t="str">
        <f>'[8]syntetyka zewnętrzna'!F13</f>
        <v>140-008</v>
      </c>
      <c r="G266" s="23">
        <f>'[8]syntetyka zewnętrzna'!G13</f>
        <v>89.934399999999997</v>
      </c>
      <c r="H266" s="23">
        <f>'[8]syntetyka zewnętrzna'!H13</f>
        <v>2.6896999999999998</v>
      </c>
      <c r="I266" s="23">
        <f>'[8]syntetyka zewnętrzna'!I13</f>
        <v>0</v>
      </c>
      <c r="J266" s="23">
        <f>'[8]syntetyka zewnętrzna'!J13</f>
        <v>106.27312500000001</v>
      </c>
      <c r="K266" s="12">
        <f>'[8]syntetyka zewnętrzna'!K13</f>
        <v>198.89722499999999</v>
      </c>
      <c r="L266" s="12">
        <f>'[8]syntetyka zewnętrzna'!L13</f>
        <v>0</v>
      </c>
      <c r="M266" s="12">
        <f>'[8]syntetyka zewnętrzna'!M13</f>
        <v>160.4946441274316</v>
      </c>
      <c r="N266" s="12">
        <f>'[8]syntetyka zewnętrzna'!N13</f>
        <v>359.39186912743162</v>
      </c>
      <c r="O266" s="12">
        <f>'[8]syntetyka zewnętrzna'!O13</f>
        <v>379.71982352584109</v>
      </c>
      <c r="P266" s="12">
        <f>'[8]syntetyka zewnętrzna'!P13</f>
        <v>-5.3534087869463301E-2</v>
      </c>
      <c r="Q266" s="12">
        <f>'[8]syntetyka zewnętrzna'!Q13</f>
        <v>1.3144010812412218E-2</v>
      </c>
      <c r="R266" s="12">
        <f>'[8]syntetyka zewnętrzna'!R13</f>
        <v>359.40501313824404</v>
      </c>
      <c r="S266" s="12">
        <f>'[8]syntetyka zewnętrzna'!S13</f>
        <v>0.26876360465400906</v>
      </c>
      <c r="T266" s="12">
        <f>'[8]syntetyka zewnętrzna'!T13</f>
        <v>96.594986861755956</v>
      </c>
      <c r="U266" s="15">
        <f>'[8]syntetyka zewnętrzna'!U13</f>
        <v>456</v>
      </c>
      <c r="V266" s="33"/>
      <c r="W266" s="33"/>
      <c r="X266" s="37" t="s">
        <v>1947</v>
      </c>
      <c r="Y266" s="38" t="s">
        <v>505</v>
      </c>
      <c r="Z266" s="39" t="s">
        <v>506</v>
      </c>
      <c r="AA266" s="40">
        <v>456</v>
      </c>
      <c r="AC266" s="45">
        <f>IFERROR(IF(VLOOKUP(Y266,'[4]CENNIK 2014.'!$C$5:$E$1163,2,FALSE)=Z266,AA266-VLOOKUP(Y266,'[4]CENNIK 2014.'!$C$5:$E$1163,3,FALSE),"INNA NAZWA BADANIA"),"")</f>
        <v>0</v>
      </c>
    </row>
    <row r="267" spans="3:29" ht="79.5" customHeight="1">
      <c r="C267" s="7">
        <f>'[8]syntetyka zewnętrzna'!C14</f>
        <v>9</v>
      </c>
      <c r="D267" s="7" t="str">
        <f>'[8]syntetyka zewnętrzna'!D14</f>
        <v>92.161</v>
      </c>
      <c r="E267" s="19" t="str">
        <f>'[8]syntetyka zewnętrzna'!E14</f>
        <v xml:space="preserve">Wykonanie scyntygrafii dynamicznej spływu chłonki </v>
      </c>
      <c r="F267" s="7" t="str">
        <f>'[8]syntetyka zewnętrzna'!F14</f>
        <v>140-009</v>
      </c>
      <c r="G267" s="23">
        <f>'[8]syntetyka zewnętrzna'!G14</f>
        <v>85.114399999999989</v>
      </c>
      <c r="H267" s="23">
        <f>'[8]syntetyka zewnętrzna'!H14</f>
        <v>2.4600000000000004</v>
      </c>
      <c r="I267" s="23">
        <f>'[8]syntetyka zewnętrzna'!I14</f>
        <v>0</v>
      </c>
      <c r="J267" s="23">
        <f>'[8]syntetyka zewnętrzna'!J14</f>
        <v>107.11750000000002</v>
      </c>
      <c r="K267" s="12">
        <f>'[8]syntetyka zewnętrzna'!K14</f>
        <v>194.6919</v>
      </c>
      <c r="L267" s="12">
        <f>'[8]syntetyka zewnętrzna'!L14</f>
        <v>0</v>
      </c>
      <c r="M267" s="12">
        <f>'[8]syntetyka zewnętrzna'!M14</f>
        <v>161.76982696537959</v>
      </c>
      <c r="N267" s="12">
        <f>'[8]syntetyka zewnętrzna'!N14</f>
        <v>356.46172696537963</v>
      </c>
      <c r="O267" s="12">
        <f>'[8]syntetyka zewnętrzna'!O14</f>
        <v>382.24665556394092</v>
      </c>
      <c r="P267" s="12">
        <f>'[8]syntetyka zewnętrzna'!P14</f>
        <v>-6.7456256904380105E-2</v>
      </c>
      <c r="Q267" s="12">
        <f>'[8]syntetyka zewnętrzna'!Q14</f>
        <v>1.3248444309872001E-2</v>
      </c>
      <c r="R267" s="12">
        <f>'[8]syntetyka zewnętrzna'!R14</f>
        <v>356.47497540968948</v>
      </c>
      <c r="S267" s="12">
        <f>'[8]syntetyka zewnętrzna'!S14</f>
        <v>0.28760791545740505</v>
      </c>
      <c r="T267" s="12">
        <f>'[8]syntetyka zewnętrzna'!T14</f>
        <v>102.52502459031052</v>
      </c>
      <c r="U267" s="15">
        <f>'[8]syntetyka zewnętrzna'!U14</f>
        <v>459</v>
      </c>
      <c r="V267" s="33"/>
      <c r="W267" s="33"/>
      <c r="X267" s="37" t="s">
        <v>1948</v>
      </c>
      <c r="Y267" s="38" t="s">
        <v>507</v>
      </c>
      <c r="Z267" s="39" t="s">
        <v>508</v>
      </c>
      <c r="AA267" s="40">
        <v>459</v>
      </c>
      <c r="AC267" s="45">
        <f>IFERROR(IF(VLOOKUP(Y267,'[4]CENNIK 2014.'!$C$5:$E$1163,2,FALSE)=Z267,AA267-VLOOKUP(Y267,'[4]CENNIK 2014.'!$C$5:$E$1163,3,FALSE),"INNA NAZWA BADANIA"),"")</f>
        <v>0</v>
      </c>
    </row>
    <row r="268" spans="3:29" ht="79.5" customHeight="1">
      <c r="C268" s="7">
        <f>'[8]syntetyka zewnętrzna'!C15</f>
        <v>10</v>
      </c>
      <c r="D268" s="7" t="str">
        <f>'[8]syntetyka zewnętrzna'!D15</f>
        <v>92.052</v>
      </c>
      <c r="E268" s="19" t="str">
        <f>'[8]syntetyka zewnętrzna'!E15</f>
        <v>Wykonanie scyntygrafii perfuzyjnej serca w spoczynku</v>
      </c>
      <c r="F268" s="7" t="str">
        <f>'[8]syntetyka zewnętrzna'!F15</f>
        <v>140-010</v>
      </c>
      <c r="G268" s="23">
        <f>'[8]syntetyka zewnętrzna'!G15</f>
        <v>100.8126</v>
      </c>
      <c r="H268" s="23">
        <f>'[8]syntetyka zewnętrzna'!H15</f>
        <v>1</v>
      </c>
      <c r="I268" s="23">
        <f>'[8]syntetyka zewnętrzna'!I15</f>
        <v>0</v>
      </c>
      <c r="J268" s="23">
        <f>'[8]syntetyka zewnętrzna'!J15</f>
        <v>145.03912499999998</v>
      </c>
      <c r="K268" s="12">
        <f>'[8]syntetyka zewnętrzna'!K15</f>
        <v>246.85172499999999</v>
      </c>
      <c r="L268" s="12">
        <f>'[8]syntetyka zewnętrzna'!L15</f>
        <v>0</v>
      </c>
      <c r="M268" s="12">
        <f>'[8]syntetyka zewnętrzna'!M15</f>
        <v>219.03941143566692</v>
      </c>
      <c r="N268" s="12">
        <f>'[8]syntetyka zewnętrzna'!N15</f>
        <v>465.89113643566691</v>
      </c>
      <c r="O268" s="12">
        <f>'[8]syntetyka zewnętrzna'!O15</f>
        <v>497.52607212550794</v>
      </c>
      <c r="P268" s="12">
        <f>'[8]syntetyka zewnętrzna'!P15</f>
        <v>-6.3584478205718373E-2</v>
      </c>
      <c r="Q268" s="12">
        <f>'[8]syntetyka zewnętrzna'!Q15</f>
        <v>1.7938644668845552E-2</v>
      </c>
      <c r="R268" s="12">
        <f>'[8]syntetyka zewnętrzna'!R15</f>
        <v>465.90907508033575</v>
      </c>
      <c r="S268" s="12">
        <f>'[8]syntetyka zewnętrzna'!S15</f>
        <v>0.34575614328157844</v>
      </c>
      <c r="T268" s="12">
        <f>'[8]syntetyka zewnętrzna'!T15</f>
        <v>161.09092491966425</v>
      </c>
      <c r="U268" s="15">
        <f>'[8]syntetyka zewnętrzna'!U15</f>
        <v>627</v>
      </c>
      <c r="V268" s="33"/>
      <c r="W268" s="33"/>
      <c r="X268" s="37" t="s">
        <v>1949</v>
      </c>
      <c r="Y268" s="38" t="s">
        <v>509</v>
      </c>
      <c r="Z268" s="39" t="s">
        <v>510</v>
      </c>
      <c r="AA268" s="40">
        <v>627</v>
      </c>
      <c r="AC268" s="45">
        <f>IFERROR(IF(VLOOKUP(Y268,'[4]CENNIK 2014.'!$C$5:$E$1163,2,FALSE)=Z268,AA268-VLOOKUP(Y268,'[4]CENNIK 2014.'!$C$5:$E$1163,3,FALSE),"INNA NAZWA BADANIA"),"")</f>
        <v>0</v>
      </c>
    </row>
    <row r="269" spans="3:29" ht="79.5" customHeight="1">
      <c r="C269" s="7">
        <f>'[8]syntetyka zewnętrzna'!C16</f>
        <v>11</v>
      </c>
      <c r="D269" s="7" t="str">
        <f>'[8]syntetyka zewnętrzna'!D16</f>
        <v>92.053</v>
      </c>
      <c r="E269" s="19" t="str">
        <f>'[8]syntetyka zewnętrzna'!E16</f>
        <v>Wykonanie scyntygrafii perfuzyjnej serca z testem farmakologicznym</v>
      </c>
      <c r="F269" s="7" t="str">
        <f>'[8]syntetyka zewnętrzna'!F16</f>
        <v>140-011</v>
      </c>
      <c r="G269" s="23">
        <f>'[8]syntetyka zewnętrzna'!G16</f>
        <v>155.7586</v>
      </c>
      <c r="H269" s="23">
        <f>'[8]syntetyka zewnętrzna'!H16</f>
        <v>6.1242961538461547</v>
      </c>
      <c r="I269" s="23">
        <f>'[8]syntetyka zewnętrzna'!I16</f>
        <v>0</v>
      </c>
      <c r="J269" s="23">
        <f>'[8]syntetyka zewnętrzna'!J16</f>
        <v>145.45037499999998</v>
      </c>
      <c r="K269" s="12">
        <f>'[8]syntetyka zewnętrzna'!K16</f>
        <v>307.33327115384611</v>
      </c>
      <c r="L269" s="12">
        <f>'[8]syntetyka zewnętrzna'!L16</f>
        <v>0</v>
      </c>
      <c r="M269" s="12">
        <f>'[8]syntetyka zewnętrzna'!M16</f>
        <v>219.66048494223227</v>
      </c>
      <c r="N269" s="12">
        <f>'[8]syntetyka zewnętrzna'!N16</f>
        <v>526.99375609607841</v>
      </c>
      <c r="O269" s="12">
        <f>'[8]syntetyka zewnętrzna'!O16</f>
        <v>535.99783749742937</v>
      </c>
      <c r="P269" s="12">
        <f>'[8]syntetyka zewnętrzna'!P16</f>
        <v>-1.6798727105674455E-2</v>
      </c>
      <c r="Q269" s="12">
        <f>'[8]syntetyka zewnętrzna'!Q16</f>
        <v>1.7989508652064307E-2</v>
      </c>
      <c r="R269" s="12">
        <f>'[8]syntetyka zewnętrzna'!R16</f>
        <v>527.01174560473044</v>
      </c>
      <c r="S269" s="12">
        <f>'[8]syntetyka zewnętrzna'!S16</f>
        <v>0.2751138956664046</v>
      </c>
      <c r="T269" s="12">
        <f>'[8]syntetyka zewnętrzna'!T16</f>
        <v>144.98825439526956</v>
      </c>
      <c r="U269" s="15">
        <f>'[8]syntetyka zewnętrzna'!U16</f>
        <v>672</v>
      </c>
      <c r="V269" s="33"/>
      <c r="W269" s="33"/>
      <c r="X269" s="37" t="s">
        <v>1950</v>
      </c>
      <c r="Y269" s="38" t="s">
        <v>511</v>
      </c>
      <c r="Z269" s="39" t="s">
        <v>512</v>
      </c>
      <c r="AA269" s="40">
        <v>672</v>
      </c>
      <c r="AC269" s="45">
        <f>IFERROR(IF(VLOOKUP(Y269,'[4]CENNIK 2014.'!$C$5:$E$1163,2,FALSE)=Z269,AA269-VLOOKUP(Y269,'[4]CENNIK 2014.'!$C$5:$E$1163,3,FALSE),"INNA NAZWA BADANIA"),"")</f>
        <v>0</v>
      </c>
    </row>
    <row r="270" spans="3:29" ht="79.5" customHeight="1">
      <c r="C270" s="7">
        <f>'[8]syntetyka zewnętrzna'!C17</f>
        <v>12</v>
      </c>
      <c r="D270" s="7" t="str">
        <f>'[8]syntetyka zewnętrzna'!D17</f>
        <v>92.055</v>
      </c>
      <c r="E270" s="19" t="str">
        <f>'[8]syntetyka zewnętrzna'!E17</f>
        <v>Wykonanie scyntygrafii serca MUGA – wentrykulografia</v>
      </c>
      <c r="F270" s="7" t="str">
        <f>'[8]syntetyka zewnętrzna'!F17</f>
        <v>140-012</v>
      </c>
      <c r="G270" s="23">
        <f>'[8]syntetyka zewnętrzna'!G17</f>
        <v>146.3972</v>
      </c>
      <c r="H270" s="23">
        <f>'[8]syntetyka zewnętrzna'!H17</f>
        <v>6.9966038461538469</v>
      </c>
      <c r="I270" s="23">
        <f>'[8]syntetyka zewnętrzna'!I17</f>
        <v>0</v>
      </c>
      <c r="J270" s="23">
        <f>'[8]syntetyka zewnętrzna'!J17</f>
        <v>117.41537500000001</v>
      </c>
      <c r="K270" s="12">
        <f>'[8]syntetyka zewnętrzna'!K17</f>
        <v>270.80917884615383</v>
      </c>
      <c r="L270" s="12">
        <f>'[8]syntetyka zewnętrzna'!L17</f>
        <v>0</v>
      </c>
      <c r="M270" s="12">
        <f>'[8]syntetyka zewnętrzna'!M17</f>
        <v>177.32177185637411</v>
      </c>
      <c r="N270" s="12">
        <f>'[8]syntetyka zewnętrzna'!N17</f>
        <v>448.13095070252791</v>
      </c>
      <c r="O270" s="12">
        <f>'[8]syntetyka zewnętrzna'!O17</f>
        <v>490.36764347631708</v>
      </c>
      <c r="P270" s="12">
        <f>'[8]syntetyka zewnętrzna'!P17</f>
        <v>-8.6132707440410572E-2</v>
      </c>
      <c r="Q270" s="12">
        <f>'[8]syntetyka zewnętrzna'!Q17</f>
        <v>1.4522100093917774E-2</v>
      </c>
      <c r="R270" s="12">
        <f>'[8]syntetyka zewnętrzna'!R17</f>
        <v>448.14547280262184</v>
      </c>
      <c r="S270" s="12">
        <f>'[8]syntetyka zewnętrzna'!S17</f>
        <v>0.31207394849434245</v>
      </c>
      <c r="T270" s="12">
        <f>'[8]syntetyka zewnętrzna'!T17</f>
        <v>139.85452719737816</v>
      </c>
      <c r="U270" s="15">
        <f>'[8]syntetyka zewnętrzna'!U17</f>
        <v>588</v>
      </c>
      <c r="V270" s="33"/>
      <c r="W270" s="33"/>
      <c r="X270" s="37" t="s">
        <v>1951</v>
      </c>
      <c r="Y270" s="38" t="s">
        <v>513</v>
      </c>
      <c r="Z270" s="39" t="s">
        <v>514</v>
      </c>
      <c r="AA270" s="40">
        <v>588</v>
      </c>
      <c r="AC270" s="45">
        <f>IFERROR(IF(VLOOKUP(Y270,'[4]CENNIK 2014.'!$C$5:$E$1163,2,FALSE)=Z270,AA270-VLOOKUP(Y270,'[4]CENNIK 2014.'!$C$5:$E$1163,3,FALSE),"INNA NAZWA BADANIA"),"")</f>
        <v>0</v>
      </c>
    </row>
    <row r="271" spans="3:29" ht="79.5" customHeight="1">
      <c r="C271" s="7">
        <f>'[8]syntetyka zewnętrzna'!C18</f>
        <v>13</v>
      </c>
      <c r="D271" s="7" t="str">
        <f>'[8]syntetyka zewnętrzna'!D18</f>
        <v>92.011</v>
      </c>
      <c r="E271" s="19" t="str">
        <f>'[8]syntetyka zewnętrzna'!E18</f>
        <v>Wykonanie scyntygrafii tarczycy z wychwytem-I131</v>
      </c>
      <c r="F271" s="7" t="str">
        <f>'[8]syntetyka zewnętrzna'!F18</f>
        <v>140-013</v>
      </c>
      <c r="G271" s="23">
        <f>'[8]syntetyka zewnętrzna'!G18</f>
        <v>74.241</v>
      </c>
      <c r="H271" s="23">
        <f>'[8]syntetyka zewnętrzna'!H18</f>
        <v>0.67466666666666664</v>
      </c>
      <c r="I271" s="23">
        <f>'[8]syntetyka zewnętrzna'!I18</f>
        <v>0</v>
      </c>
      <c r="J271" s="23">
        <f>'[8]syntetyka zewnętrzna'!J18</f>
        <v>58.83850000000001</v>
      </c>
      <c r="K271" s="12">
        <f>'[8]syntetyka zewnętrzna'!K18</f>
        <v>133.75416666666666</v>
      </c>
      <c r="L271" s="12">
        <f>'[8]syntetyka zewnętrzna'!L18</f>
        <v>0</v>
      </c>
      <c r="M271" s="12">
        <f>'[8]syntetyka zewnętrzna'!M18</f>
        <v>88.85844016059454</v>
      </c>
      <c r="N271" s="12">
        <f>'[8]syntetyka zewnętrzna'!N18</f>
        <v>222.6126068272612</v>
      </c>
      <c r="O271" s="12">
        <f>'[8]syntetyka zewnętrzna'!O18</f>
        <v>240.39666810792022</v>
      </c>
      <c r="P271" s="12">
        <f>'[8]syntetyka zewnętrzna'!P18</f>
        <v>-7.3977985720980535E-2</v>
      </c>
      <c r="Q271" s="12">
        <f>'[8]syntetyka zewnętrzna'!Q18</f>
        <v>7.2772291224720868E-3</v>
      </c>
      <c r="R271" s="12">
        <f>'[8]syntetyka zewnętrzna'!R18</f>
        <v>222.61988405638368</v>
      </c>
      <c r="S271" s="12">
        <f>'[8]syntetyka zewnętrzna'!S18</f>
        <v>0.29368497886315165</v>
      </c>
      <c r="T271" s="12">
        <f>'[8]syntetyka zewnętrzna'!T18</f>
        <v>65.380115943616318</v>
      </c>
      <c r="U271" s="15">
        <f>'[8]syntetyka zewnętrzna'!U18</f>
        <v>288</v>
      </c>
      <c r="V271" s="33"/>
      <c r="W271" s="33"/>
      <c r="X271" s="37" t="s">
        <v>1952</v>
      </c>
      <c r="Y271" s="38" t="s">
        <v>515</v>
      </c>
      <c r="Z271" s="39" t="s">
        <v>516</v>
      </c>
      <c r="AA271" s="40">
        <v>288</v>
      </c>
      <c r="AC271" s="45">
        <f>IFERROR(IF(VLOOKUP(Y271,'[4]CENNIK 2014.'!$C$5:$E$1163,2,FALSE)=Z271,AA271-VLOOKUP(Y271,'[4]CENNIK 2014.'!$C$5:$E$1163,3,FALSE),"INNA NAZWA BADANIA"),"")</f>
        <v>0</v>
      </c>
    </row>
    <row r="272" spans="3:29" ht="79.5" customHeight="1">
      <c r="C272" s="7">
        <f>'[8]syntetyka zewnętrzna'!C19</f>
        <v>14</v>
      </c>
      <c r="D272" s="7" t="str">
        <f>'[8]syntetyka zewnętrzna'!D19</f>
        <v>92.012</v>
      </c>
      <c r="E272" s="19" t="str">
        <f>'[8]syntetyka zewnętrzna'!E19</f>
        <v>Wykonanie scyntygrafii tarczycy-Tc99m</v>
      </c>
      <c r="F272" s="7" t="str">
        <f>'[8]syntetyka zewnętrzna'!F19</f>
        <v>140-014</v>
      </c>
      <c r="G272" s="23">
        <f>'[8]syntetyka zewnętrzna'!G19</f>
        <v>13.0626</v>
      </c>
      <c r="H272" s="23">
        <f>'[8]syntetyka zewnętrzna'!H19</f>
        <v>0.88</v>
      </c>
      <c r="I272" s="23">
        <f>'[8]syntetyka zewnętrzna'!I19</f>
        <v>0</v>
      </c>
      <c r="J272" s="23">
        <f>'[8]syntetyka zewnętrzna'!J19</f>
        <v>58.83850000000001</v>
      </c>
      <c r="K272" s="12">
        <f>'[8]syntetyka zewnętrzna'!K19</f>
        <v>72.781100000000009</v>
      </c>
      <c r="L272" s="12">
        <f>'[8]syntetyka zewnętrzna'!L19</f>
        <v>0</v>
      </c>
      <c r="M272" s="12">
        <f>'[8]syntetyka zewnętrzna'!M19</f>
        <v>88.85844016059454</v>
      </c>
      <c r="N272" s="12">
        <f>'[8]syntetyka zewnętrzna'!N19</f>
        <v>161.63954016059455</v>
      </c>
      <c r="O272" s="12">
        <f>'[8]syntetyka zewnętrzna'!O19</f>
        <v>178.85000144125354</v>
      </c>
      <c r="P272" s="12">
        <f>'[8]syntetyka zewnętrzna'!P19</f>
        <v>-9.622846598808707E-2</v>
      </c>
      <c r="Q272" s="12">
        <f>'[8]syntetyka zewnętrzna'!Q19</f>
        <v>7.2772291224720868E-3</v>
      </c>
      <c r="R272" s="12">
        <f>'[8]syntetyka zewnętrzna'!R19</f>
        <v>161.64681738971703</v>
      </c>
      <c r="S272" s="12">
        <f>'[8]syntetyka zewnętrzna'!S19</f>
        <v>0.33006021072257108</v>
      </c>
      <c r="T272" s="12">
        <f>'[8]syntetyka zewnętrzna'!T19</f>
        <v>53.353182610282971</v>
      </c>
      <c r="U272" s="15">
        <f>'[8]syntetyka zewnętrzna'!U19</f>
        <v>215</v>
      </c>
      <c r="V272" s="33"/>
      <c r="W272" s="33"/>
      <c r="X272" s="37" t="s">
        <v>1953</v>
      </c>
      <c r="Y272" s="38" t="s">
        <v>517</v>
      </c>
      <c r="Z272" s="39" t="s">
        <v>518</v>
      </c>
      <c r="AA272" s="40">
        <v>215</v>
      </c>
      <c r="AC272" s="45">
        <f>IFERROR(IF(VLOOKUP(Y272,'[4]CENNIK 2014.'!$C$5:$E$1163,2,FALSE)=Z272,AA272-VLOOKUP(Y272,'[4]CENNIK 2014.'!$C$5:$E$1163,3,FALSE),"INNA NAZWA BADANIA"),"")</f>
        <v>0</v>
      </c>
    </row>
    <row r="273" spans="3:29" ht="79.5" customHeight="1">
      <c r="C273" s="7">
        <f>'[8]syntetyka zewnętrzna'!C20</f>
        <v>15</v>
      </c>
      <c r="D273" s="7" t="str">
        <f>'[8]syntetyka zewnętrzna'!D20</f>
        <v>92.011</v>
      </c>
      <c r="E273" s="19" t="str">
        <f>'[8]syntetyka zewnętrzna'!E20</f>
        <v>Wykonanie scyntygrafii przedoperacyjnej szyi z wykorzystaniem I131</v>
      </c>
      <c r="F273" s="7" t="str">
        <f>'[8]syntetyka zewnętrzna'!F20</f>
        <v>140-015</v>
      </c>
      <c r="G273" s="23">
        <f>'[8]syntetyka zewnętrzna'!G20</f>
        <v>74.241</v>
      </c>
      <c r="H273" s="23">
        <f>'[8]syntetyka zewnętrzna'!H20</f>
        <v>0.67466666666666664</v>
      </c>
      <c r="I273" s="23">
        <f>'[8]syntetyka zewnętrzna'!I20</f>
        <v>0</v>
      </c>
      <c r="J273" s="23">
        <f>'[8]syntetyka zewnętrzna'!J20</f>
        <v>28.957600000000006</v>
      </c>
      <c r="K273" s="12">
        <f>'[8]syntetyka zewnętrzna'!K20</f>
        <v>103.87326666666667</v>
      </c>
      <c r="L273" s="12">
        <f>'[8]syntetyka zewnętrzna'!L20</f>
        <v>0</v>
      </c>
      <c r="M273" s="12">
        <f>'[8]syntetyka zewnętrzna'!M20</f>
        <v>43.732032033352866</v>
      </c>
      <c r="N273" s="12">
        <f>'[8]syntetyka zewnętrzna'!N20</f>
        <v>147.60529870001955</v>
      </c>
      <c r="O273" s="12">
        <f>'[8]syntetyka zewnętrzna'!O20</f>
        <v>158.89976380814625</v>
      </c>
      <c r="P273" s="12">
        <f>'[8]syntetyka zewnętrzna'!P20</f>
        <v>-7.1079181223727361E-2</v>
      </c>
      <c r="Q273" s="12">
        <f>'[8]syntetyka zewnętrzna'!Q20</f>
        <v>3.5815170345419702E-3</v>
      </c>
      <c r="R273" s="12">
        <f>'[8]syntetyka zewnętrzna'!R20</f>
        <v>147.60888021705409</v>
      </c>
      <c r="S273" s="12">
        <f>'[8]syntetyka zewnętrzna'!S20</f>
        <v>0.29396009047111982</v>
      </c>
      <c r="T273" s="12">
        <f>'[8]syntetyka zewnętrzna'!T20</f>
        <v>43.391119782945907</v>
      </c>
      <c r="U273" s="15">
        <f>'[8]syntetyka zewnętrzna'!U20</f>
        <v>191</v>
      </c>
      <c r="V273" s="33"/>
      <c r="W273" s="33"/>
      <c r="X273" s="37" t="s">
        <v>1954</v>
      </c>
      <c r="Y273" s="38" t="s">
        <v>519</v>
      </c>
      <c r="Z273" s="39" t="s">
        <v>520</v>
      </c>
      <c r="AA273" s="40">
        <v>191</v>
      </c>
      <c r="AC273" s="45">
        <f>IFERROR(IF(VLOOKUP(Y273,'[4]CENNIK 2014.'!$C$5:$E$1163,2,FALSE)=Z273,AA273-VLOOKUP(Y273,'[4]CENNIK 2014.'!$C$5:$E$1163,3,FALSE),"INNA NAZWA BADANIA"),"")</f>
        <v>0</v>
      </c>
    </row>
    <row r="274" spans="3:29" ht="79.5" customHeight="1">
      <c r="C274" s="7">
        <f>'[8]syntetyka zewnętrzna'!C21</f>
        <v>16</v>
      </c>
      <c r="D274" s="7" t="str">
        <f>'[8]syntetyka zewnętrzna'!D21</f>
        <v>92.132</v>
      </c>
      <c r="E274" s="19" t="str">
        <f>'[8]syntetyka zewnętrzna'!E21</f>
        <v>Wykonanie scyntygrafii przytarczyc z subtrakcją</v>
      </c>
      <c r="F274" s="7" t="str">
        <f>'[8]syntetyka zewnętrzna'!F21</f>
        <v>140-016</v>
      </c>
      <c r="G274" s="23">
        <f>'[8]syntetyka zewnętrzna'!G21</f>
        <v>102.85299999999999</v>
      </c>
      <c r="H274" s="23">
        <f>'[8]syntetyka zewnętrzna'!H21</f>
        <v>4.5999999999999996</v>
      </c>
      <c r="I274" s="23">
        <f>'[8]syntetyka zewnętrzna'!I21</f>
        <v>0</v>
      </c>
      <c r="J274" s="23">
        <f>'[8]syntetyka zewnętrzna'!J21</f>
        <v>114.66665000000002</v>
      </c>
      <c r="K274" s="12">
        <f>'[8]syntetyka zewnętrzna'!K21</f>
        <v>222.11965000000001</v>
      </c>
      <c r="L274" s="12">
        <f>'[8]syntetyka zewnętrzna'!L21</f>
        <v>0</v>
      </c>
      <c r="M274" s="12">
        <f>'[8]syntetyka zewnętrzna'!M21</f>
        <v>173.17062225313083</v>
      </c>
      <c r="N274" s="12">
        <f>'[8]syntetyka zewnętrzna'!N21</f>
        <v>395.29027225313087</v>
      </c>
      <c r="O274" s="12">
        <f>'[8]syntetyka zewnętrzna'!O21</f>
        <v>416.00356524291379</v>
      </c>
      <c r="P274" s="12">
        <f>'[8]syntetyka zewnętrzna'!P21</f>
        <v>-4.9791142962171422E-2</v>
      </c>
      <c r="Q274" s="12">
        <f>'[8]syntetyka zewnętrzna'!Q21</f>
        <v>1.4182133887782895E-2</v>
      </c>
      <c r="R274" s="12">
        <f>'[8]syntetyka zewnętrzna'!R21</f>
        <v>395.30445438701867</v>
      </c>
      <c r="S274" s="12">
        <f>'[8]syntetyka zewnętrzna'!S21</f>
        <v>0.30785270507940343</v>
      </c>
      <c r="T274" s="12">
        <f>'[8]syntetyka zewnętrzna'!T21</f>
        <v>121.69554561298135</v>
      </c>
      <c r="U274" s="15">
        <f>'[8]syntetyka zewnętrzna'!U21</f>
        <v>517</v>
      </c>
      <c r="V274" s="33"/>
      <c r="W274" s="33"/>
      <c r="X274" s="37" t="s">
        <v>1955</v>
      </c>
      <c r="Y274" s="38" t="s">
        <v>521</v>
      </c>
      <c r="Z274" s="39" t="s">
        <v>522</v>
      </c>
      <c r="AA274" s="40">
        <v>517</v>
      </c>
      <c r="AC274" s="45">
        <f>IFERROR(IF(VLOOKUP(Y274,'[4]CENNIK 2014.'!$C$5:$E$1163,2,FALSE)=Z274,AA274-VLOOKUP(Y274,'[4]CENNIK 2014.'!$C$5:$E$1163,3,FALSE),"INNA NAZWA BADANIA"),"")</f>
        <v>0</v>
      </c>
    </row>
    <row r="275" spans="3:29" ht="79.5" customHeight="1">
      <c r="C275" s="7">
        <f>'[8]syntetyka zewnętrzna'!C22</f>
        <v>17</v>
      </c>
      <c r="D275" s="7" t="str">
        <f>'[8]syntetyka zewnętrzna'!D22</f>
        <v>92.189</v>
      </c>
      <c r="E275" s="19" t="str">
        <f>'[8]syntetyka zewnętrzna'!E22</f>
        <v>Wykonanie scyntymammografii z wykorzystaniem MIBI</v>
      </c>
      <c r="F275" s="7" t="str">
        <f>'[8]syntetyka zewnętrzna'!F22</f>
        <v>140-017</v>
      </c>
      <c r="G275" s="23">
        <f>'[8]syntetyka zewnętrzna'!G22</f>
        <v>100.8126</v>
      </c>
      <c r="H275" s="23">
        <f>'[8]syntetyka zewnętrzna'!H22</f>
        <v>0.88</v>
      </c>
      <c r="I275" s="23">
        <f>'[8]syntetyka zewnętrzna'!I22</f>
        <v>0</v>
      </c>
      <c r="J275" s="23">
        <f>'[8]syntetyka zewnętrzna'!J22</f>
        <v>104.26062500000002</v>
      </c>
      <c r="K275" s="12">
        <f>'[8]syntetyka zewnętrzna'!K22</f>
        <v>205.95322500000003</v>
      </c>
      <c r="L275" s="12">
        <f>'[8]syntetyka zewnętrzna'!L22</f>
        <v>0</v>
      </c>
      <c r="M275" s="12">
        <f>'[8]syntetyka zewnętrzna'!M22</f>
        <v>157.45534824423953</v>
      </c>
      <c r="N275" s="12">
        <f>'[8]syntetyka zewnętrzna'!N22</f>
        <v>363.40857324423956</v>
      </c>
      <c r="O275" s="12">
        <f>'[8]syntetyka zewnętrzna'!O22</f>
        <v>385.22381414023283</v>
      </c>
      <c r="P275" s="12">
        <f>'[8]syntetyka zewnętrzna'!P22</f>
        <v>-5.6630042316262098E-2</v>
      </c>
      <c r="Q275" s="12">
        <f>'[8]syntetyka zewnętrzna'!Q22</f>
        <v>1.2895101958362999E-2</v>
      </c>
      <c r="R275" s="12">
        <f>'[8]syntetyka zewnętrzna'!R22</f>
        <v>363.42146834619791</v>
      </c>
      <c r="S275" s="12">
        <f>'[8]syntetyka zewnętrzna'!S22</f>
        <v>0.32628378338079722</v>
      </c>
      <c r="T275" s="12">
        <f>'[8]syntetyka zewnętrzna'!T22</f>
        <v>118.57853165380209</v>
      </c>
      <c r="U275" s="15">
        <f>'[8]syntetyka zewnętrzna'!U22</f>
        <v>482</v>
      </c>
      <c r="V275" s="33"/>
      <c r="W275" s="33"/>
      <c r="X275" s="37" t="s">
        <v>1956</v>
      </c>
      <c r="Y275" s="38" t="s">
        <v>523</v>
      </c>
      <c r="Z275" s="39" t="s">
        <v>524</v>
      </c>
      <c r="AA275" s="40">
        <v>482</v>
      </c>
      <c r="AC275" s="45">
        <f>IFERROR(IF(VLOOKUP(Y275,'[4]CENNIK 2014.'!$C$5:$E$1163,2,FALSE)=Z275,AA275-VLOOKUP(Y275,'[4]CENNIK 2014.'!$C$5:$E$1163,3,FALSE),"INNA NAZWA BADANIA"),"")</f>
        <v>0</v>
      </c>
    </row>
    <row r="276" spans="3:29" ht="79.5" customHeight="1">
      <c r="C276" s="7">
        <f>'[8]syntetyka zewnętrzna'!C23</f>
        <v>18</v>
      </c>
      <c r="D276" s="7" t="str">
        <f>'[8]syntetyka zewnętrzna'!D23</f>
        <v>92.041</v>
      </c>
      <c r="E276" s="19" t="str">
        <f>'[8]syntetyka zewnętrzna'!E23</f>
        <v>Wykonanie scyntygrafii przew.pokarmowego w kier. refluksu żołądkowo-przełykowego</v>
      </c>
      <c r="F276" s="7" t="str">
        <f>'[8]syntetyka zewnętrzna'!F23</f>
        <v>140-018</v>
      </c>
      <c r="G276" s="23">
        <f>'[8]syntetyka zewnętrzna'!G23</f>
        <v>112.678</v>
      </c>
      <c r="H276" s="23">
        <f>'[8]syntetyka zewnętrzna'!H23</f>
        <v>1.23</v>
      </c>
      <c r="I276" s="23">
        <f>'[8]syntetyka zewnętrzna'!I23</f>
        <v>0</v>
      </c>
      <c r="J276" s="23">
        <f>'[8]syntetyka zewnętrzna'!J23</f>
        <v>83.902000000000015</v>
      </c>
      <c r="K276" s="12">
        <f>'[8]syntetyka zewnętrzna'!K23</f>
        <v>197.81</v>
      </c>
      <c r="L276" s="12">
        <f>'[8]syntetyka zewnętrzna'!L23</f>
        <v>0</v>
      </c>
      <c r="M276" s="12">
        <f>'[8]syntetyka zewnętrzna'!M23</f>
        <v>126.70956680327004</v>
      </c>
      <c r="N276" s="12">
        <f>'[8]syntetyka zewnętrzna'!N23</f>
        <v>324.51956680327004</v>
      </c>
      <c r="O276" s="12">
        <f>'[8]syntetyka zewnętrzna'!O23</f>
        <v>348.23377105923407</v>
      </c>
      <c r="P276" s="12">
        <f>'[8]syntetyka zewnętrzna'!P23</f>
        <v>-6.8098519519895387E-2</v>
      </c>
      <c r="Q276" s="12">
        <f>'[8]syntetyka zewnętrzna'!Q23</f>
        <v>1.0377118346552904E-2</v>
      </c>
      <c r="R276" s="12">
        <f>'[8]syntetyka zewnętrzna'!R23</f>
        <v>324.52994392161656</v>
      </c>
      <c r="S276" s="12">
        <f>'[8]syntetyka zewnętrzna'!S23</f>
        <v>0.2880167387603505</v>
      </c>
      <c r="T276" s="12">
        <f>'[8]syntetyka zewnętrzna'!T23</f>
        <v>93.470056078383436</v>
      </c>
      <c r="U276" s="15">
        <f>'[8]syntetyka zewnętrzna'!U23</f>
        <v>418</v>
      </c>
      <c r="V276" s="33"/>
      <c r="W276" s="33"/>
      <c r="X276" s="37" t="s">
        <v>1957</v>
      </c>
      <c r="Y276" s="38" t="s">
        <v>525</v>
      </c>
      <c r="Z276" s="39" t="s">
        <v>526</v>
      </c>
      <c r="AA276" s="40">
        <v>418</v>
      </c>
      <c r="AC276" s="45">
        <f>IFERROR(IF(VLOOKUP(Y276,'[4]CENNIK 2014.'!$C$5:$E$1163,2,FALSE)=Z276,AA276-VLOOKUP(Y276,'[4]CENNIK 2014.'!$C$5:$E$1163,3,FALSE),"INNA NAZWA BADANIA"),"")</f>
        <v>0</v>
      </c>
    </row>
    <row r="277" spans="3:29" ht="79.5" customHeight="1">
      <c r="C277" s="7">
        <f>'[8]syntetyka zewnętrzna'!C24</f>
        <v>19</v>
      </c>
      <c r="D277" s="7" t="str">
        <f>'[8]syntetyka zewnętrzna'!D24</f>
        <v>92.046</v>
      </c>
      <c r="E277" s="19" t="str">
        <f>'[8]syntetyka zewnętrzna'!E24</f>
        <v>Wykonanie scyntygrafii przew.pokarmowego w kier.krwawienia z przewodu pokarmowego</v>
      </c>
      <c r="F277" s="7" t="str">
        <f>'[8]syntetyka zewnętrzna'!F24</f>
        <v>140-019</v>
      </c>
      <c r="G277" s="23">
        <f>'[8]syntetyka zewnętrzna'!G24</f>
        <v>146.12800000000001</v>
      </c>
      <c r="H277" s="23">
        <f>'[8]syntetyka zewnętrzna'!H24</f>
        <v>4.4800000000000004</v>
      </c>
      <c r="I277" s="23">
        <f>'[8]syntetyka zewnętrzna'!I24</f>
        <v>0</v>
      </c>
      <c r="J277" s="23">
        <f>'[8]syntetyka zewnętrzna'!J24</f>
        <v>90.32187500000002</v>
      </c>
      <c r="K277" s="12">
        <f>'[8]syntetyka zewnętrzna'!K24</f>
        <v>240.92987500000004</v>
      </c>
      <c r="L277" s="12">
        <f>'[8]syntetyka zewnętrzna'!L24</f>
        <v>0</v>
      </c>
      <c r="M277" s="12">
        <f>'[8]syntetyka zewnętrzna'!M24</f>
        <v>136.40492067065273</v>
      </c>
      <c r="N277" s="12">
        <f>'[8]syntetyka zewnętrzna'!N24</f>
        <v>377.33479567065274</v>
      </c>
      <c r="O277" s="12">
        <f>'[8]syntetyka zewnętrzna'!O24</f>
        <v>402.21613487913612</v>
      </c>
      <c r="P277" s="12">
        <f>'[8]syntetyka zewnętrzna'!P24</f>
        <v>-6.186061933084832E-2</v>
      </c>
      <c r="Q277" s="12">
        <f>'[8]syntetyka zewnętrzna'!Q24</f>
        <v>1.1171137590969918E-2</v>
      </c>
      <c r="R277" s="12">
        <f>'[8]syntetyka zewnętrzna'!R24</f>
        <v>377.3459668082437</v>
      </c>
      <c r="S277" s="12">
        <f>'[8]syntetyka zewnętrzna'!S24</f>
        <v>0.27999248033687507</v>
      </c>
      <c r="T277" s="12">
        <f>'[8]syntetyka zewnętrzna'!T24</f>
        <v>105.65403319175628</v>
      </c>
      <c r="U277" s="15">
        <f>'[8]syntetyka zewnętrzna'!U24</f>
        <v>483</v>
      </c>
      <c r="V277" s="33"/>
      <c r="W277" s="33"/>
      <c r="X277" s="37" t="s">
        <v>1958</v>
      </c>
      <c r="Y277" s="38" t="s">
        <v>527</v>
      </c>
      <c r="Z277" s="39" t="s">
        <v>528</v>
      </c>
      <c r="AA277" s="40">
        <v>483</v>
      </c>
      <c r="AC277" s="45">
        <f>IFERROR(IF(VLOOKUP(Y277,'[4]CENNIK 2014.'!$C$5:$E$1163,2,FALSE)=Z277,AA277-VLOOKUP(Y277,'[4]CENNIK 2014.'!$C$5:$E$1163,3,FALSE),"INNA NAZWA BADANIA"),"")</f>
        <v>0</v>
      </c>
    </row>
    <row r="278" spans="3:29" ht="79.5" customHeight="1">
      <c r="C278" s="7">
        <f>'[8]syntetyka zewnętrzna'!C25</f>
        <v>20</v>
      </c>
      <c r="D278" s="7" t="str">
        <f>'[8]syntetyka zewnętrzna'!D25</f>
        <v>92.045</v>
      </c>
      <c r="E278" s="19" t="str">
        <f>'[8]syntetyka zewnętrzna'!E25</f>
        <v>Wykonanie scyntygrafii przew.pokarmowego w kier.opróżniania żołądka</v>
      </c>
      <c r="F278" s="7" t="str">
        <f>'[8]syntetyka zewnętrzna'!F25</f>
        <v>140-020</v>
      </c>
      <c r="G278" s="23">
        <f>'[8]syntetyka zewnętrzna'!G25</f>
        <v>111.72799999999999</v>
      </c>
      <c r="H278" s="23">
        <f>'[8]syntetyka zewnętrzna'!H25</f>
        <v>4.4800000000000004</v>
      </c>
      <c r="I278" s="23">
        <f>'[8]syntetyka zewnętrzna'!I25</f>
        <v>0</v>
      </c>
      <c r="J278" s="23">
        <f>'[8]syntetyka zewnętrzna'!J25</f>
        <v>98.363125000000011</v>
      </c>
      <c r="K278" s="12">
        <f>'[8]syntetyka zewnętrzna'!K25</f>
        <v>214.57112499999999</v>
      </c>
      <c r="L278" s="12">
        <f>'[8]syntetyka zewnętrzna'!L25</f>
        <v>0</v>
      </c>
      <c r="M278" s="12">
        <f>'[8]syntetyka zewnętrzna'!M25</f>
        <v>148.54888987349406</v>
      </c>
      <c r="N278" s="12">
        <f>'[8]syntetyka zewnętrzna'!N25</f>
        <v>363.12001487349403</v>
      </c>
      <c r="O278" s="12">
        <f>'[8]syntetyka zewnętrzna'!O25</f>
        <v>388.63578109478431</v>
      </c>
      <c r="P278" s="12">
        <f>'[8]syntetyka zewnętrzna'!P25</f>
        <v>-6.5654701554788752E-2</v>
      </c>
      <c r="Q278" s="12">
        <f>'[8]syntetyka zewnętrzna'!Q25</f>
        <v>1.216569079475789E-2</v>
      </c>
      <c r="R278" s="12">
        <f>'[8]syntetyka zewnętrzna'!R25</f>
        <v>363.13218056428877</v>
      </c>
      <c r="S278" s="12">
        <f>'[8]syntetyka zewnętrzna'!S25</f>
        <v>0.28327927113443901</v>
      </c>
      <c r="T278" s="12">
        <f>'[8]syntetyka zewnętrzna'!T25</f>
        <v>102.86781943571123</v>
      </c>
      <c r="U278" s="15">
        <f>'[8]syntetyka zewnętrzna'!U25</f>
        <v>466</v>
      </c>
      <c r="V278" s="33"/>
      <c r="W278" s="33"/>
      <c r="X278" s="37" t="s">
        <v>1959</v>
      </c>
      <c r="Y278" s="38" t="s">
        <v>529</v>
      </c>
      <c r="Z278" s="39" t="s">
        <v>530</v>
      </c>
      <c r="AA278" s="40">
        <v>466</v>
      </c>
      <c r="AC278" s="45">
        <f>IFERROR(IF(VLOOKUP(Y278,'[4]CENNIK 2014.'!$C$5:$E$1163,2,FALSE)=Z278,AA278-VLOOKUP(Y278,'[4]CENNIK 2014.'!$C$5:$E$1163,3,FALSE),"INNA NAZWA BADANIA"),"")</f>
        <v>0</v>
      </c>
    </row>
    <row r="279" spans="3:29" ht="79.5" customHeight="1">
      <c r="C279" s="7">
        <f>'[8]syntetyka zewnętrzna'!C26</f>
        <v>21</v>
      </c>
      <c r="D279" s="7" t="str">
        <f>'[8]syntetyka zewnętrzna'!D26</f>
        <v>92.047</v>
      </c>
      <c r="E279" s="19" t="str">
        <f>'[8]syntetyka zewnętrzna'!E26</f>
        <v>Wykonanie scyntygrafii przew.pokarmowego w kier.uchyłku Meckela</v>
      </c>
      <c r="F279" s="7" t="str">
        <f>'[8]syntetyka zewnętrzna'!F26</f>
        <v>140-021</v>
      </c>
      <c r="G279" s="23">
        <f>'[8]syntetyka zewnętrzna'!G26</f>
        <v>33.821200000000005</v>
      </c>
      <c r="H279" s="23">
        <f>'[8]syntetyka zewnętrzna'!H26</f>
        <v>4.2200000000000006</v>
      </c>
      <c r="I279" s="23">
        <f>'[8]syntetyka zewnętrzna'!I26</f>
        <v>0</v>
      </c>
      <c r="J279" s="23">
        <f>'[8]syntetyka zewnętrzna'!J26</f>
        <v>83.902000000000015</v>
      </c>
      <c r="K279" s="12">
        <f>'[8]syntetyka zewnętrzna'!K26</f>
        <v>121.94320000000002</v>
      </c>
      <c r="L279" s="12">
        <f>'[8]syntetyka zewnętrzna'!L26</f>
        <v>0</v>
      </c>
      <c r="M279" s="12">
        <f>'[8]syntetyka zewnętrzna'!M26</f>
        <v>126.70956680327004</v>
      </c>
      <c r="N279" s="12">
        <f>'[8]syntetyka zewnętrzna'!N26</f>
        <v>248.65276680327005</v>
      </c>
      <c r="O279" s="12">
        <f>'[8]syntetyka zewnętrzna'!O26</f>
        <v>269.16977105923411</v>
      </c>
      <c r="P279" s="12">
        <f>'[8]syntetyka zewnętrzna'!P26</f>
        <v>-7.6223285308843369E-2</v>
      </c>
      <c r="Q279" s="12">
        <f>'[8]syntetyka zewnętrzna'!Q26</f>
        <v>1.0377118346552904E-2</v>
      </c>
      <c r="R279" s="12">
        <f>'[8]syntetyka zewnętrzna'!R26</f>
        <v>248.66314392161661</v>
      </c>
      <c r="S279" s="12">
        <f>'[8]syntetyka zewnętrzna'!S26</f>
        <v>0.29894601550528049</v>
      </c>
      <c r="T279" s="12">
        <f>'[8]syntetyka zewnętrzna'!T26</f>
        <v>74.336856078383391</v>
      </c>
      <c r="U279" s="15">
        <f>'[8]syntetyka zewnętrzna'!U26</f>
        <v>323</v>
      </c>
      <c r="V279" s="33"/>
      <c r="W279" s="33"/>
      <c r="X279" s="37" t="s">
        <v>1960</v>
      </c>
      <c r="Y279" s="38" t="s">
        <v>531</v>
      </c>
      <c r="Z279" s="39" t="s">
        <v>532</v>
      </c>
      <c r="AA279" s="40">
        <v>323</v>
      </c>
      <c r="AC279" s="45">
        <f>IFERROR(IF(VLOOKUP(Y279,'[4]CENNIK 2014.'!$C$5:$E$1163,2,FALSE)=Z279,AA279-VLOOKUP(Y279,'[4]CENNIK 2014.'!$C$5:$E$1163,3,FALSE),"INNA NAZWA BADANIA"),"")</f>
        <v>0</v>
      </c>
    </row>
    <row r="280" spans="3:29" ht="79.5" customHeight="1">
      <c r="C280" s="7">
        <f>'[8]syntetyka zewnętrzna'!C27</f>
        <v>22</v>
      </c>
      <c r="D280" s="7" t="str">
        <f>'[8]syntetyka zewnętrzna'!D27</f>
        <v>92.185</v>
      </c>
      <c r="E280" s="19" t="str">
        <f>'[8]syntetyka zewnętrzna'!E27</f>
        <v>Wykonanie scyntygrafii receptorowej z wykorzyst. TEKTROTYDU SPECT/CT</v>
      </c>
      <c r="F280" s="7" t="str">
        <f>'[8]syntetyka zewnętrzna'!F27</f>
        <v>140-022</v>
      </c>
      <c r="G280" s="23">
        <f>'[8]syntetyka zewnętrzna'!G27</f>
        <v>1580.0626</v>
      </c>
      <c r="H280" s="23">
        <f>'[8]syntetyka zewnętrzna'!H27</f>
        <v>0.88</v>
      </c>
      <c r="I280" s="23">
        <f>'[8]syntetyka zewnętrzna'!I27</f>
        <v>0</v>
      </c>
      <c r="J280" s="23">
        <f>'[8]syntetyka zewnętrzna'!J27</f>
        <v>380.34325000000001</v>
      </c>
      <c r="K280" s="12">
        <f>'[8]syntetyka zewnętrzna'!K27</f>
        <v>1961.2858500000002</v>
      </c>
      <c r="L280" s="12">
        <f>'[8]syntetyka zewnętrzna'!L27</f>
        <v>0</v>
      </c>
      <c r="M280" s="12">
        <f>'[8]syntetyka zewnętrzna'!M27</f>
        <v>574.39785039746164</v>
      </c>
      <c r="N280" s="12">
        <f>'[8]syntetyka zewnętrzna'!N27</f>
        <v>2535.683700397462</v>
      </c>
      <c r="O280" s="12">
        <f>'[8]syntetyka zewnętrzna'!O27</f>
        <v>2602.806960325086</v>
      </c>
      <c r="P280" s="12">
        <f>'[8]syntetyka zewnętrzna'!P27</f>
        <v>-2.5788796845402816E-2</v>
      </c>
      <c r="Q280" s="12">
        <f>'[8]syntetyka zewnętrzna'!Q27</f>
        <v>4.7041392548003109E-2</v>
      </c>
      <c r="R280" s="12">
        <f>'[8]syntetyka zewnętrzna'!R27</f>
        <v>2535.7307417900101</v>
      </c>
      <c r="S280" s="12">
        <f>'[8]syntetyka zewnętrzna'!S27</f>
        <v>1.1295636445169488</v>
      </c>
      <c r="T280" s="12">
        <f>'[8]syntetyka zewnętrzna'!T27</f>
        <v>2864.2692582099899</v>
      </c>
      <c r="U280" s="15">
        <f>'[8]syntetyka zewnętrzna'!U27</f>
        <v>5400</v>
      </c>
      <c r="V280" s="33"/>
      <c r="W280" s="33"/>
      <c r="X280" s="37" t="s">
        <v>1961</v>
      </c>
      <c r="Y280" s="38" t="s">
        <v>533</v>
      </c>
      <c r="Z280" s="39" t="s">
        <v>534</v>
      </c>
      <c r="AA280" s="40">
        <v>5400</v>
      </c>
      <c r="AC280" s="45">
        <f>IFERROR(IF(VLOOKUP(Y280,'[4]CENNIK 2014.'!$C$5:$E$1163,2,FALSE)=Z280,AA280-VLOOKUP(Y280,'[4]CENNIK 2014.'!$C$5:$E$1163,3,FALSE),"INNA NAZWA BADANIA"),"")</f>
        <v>0</v>
      </c>
    </row>
    <row r="281" spans="3:29" ht="79.5" customHeight="1">
      <c r="C281" s="7">
        <f>'[8]syntetyka zewnętrzna'!C28</f>
        <v>23</v>
      </c>
      <c r="D281" s="7" t="str">
        <f>'[8]syntetyka zewnętrzna'!D28</f>
        <v>92.195</v>
      </c>
      <c r="E281" s="19" t="str">
        <f>'[8]syntetyka zewnętrzna'!E28</f>
        <v>Wykonanie scyntygrafii całego ciała z wykorzyst.DMSA (V) z fazą SPECT/CT</v>
      </c>
      <c r="F281" s="7" t="str">
        <f>'[8]syntetyka zewnętrzna'!F28</f>
        <v>140-023</v>
      </c>
      <c r="G281" s="23">
        <f>'[8]syntetyka zewnętrzna'!G28</f>
        <v>123.56259999999999</v>
      </c>
      <c r="H281" s="23">
        <f>'[8]syntetyka zewnętrzna'!H28</f>
        <v>0.88</v>
      </c>
      <c r="I281" s="23">
        <f>'[8]syntetyka zewnętrzna'!I28</f>
        <v>0</v>
      </c>
      <c r="J281" s="23">
        <f>'[8]syntetyka zewnętrzna'!J28</f>
        <v>135.53487500000003</v>
      </c>
      <c r="K281" s="12">
        <f>'[8]syntetyka zewnętrzna'!K28</f>
        <v>259.97747500000003</v>
      </c>
      <c r="L281" s="12">
        <f>'[8]syntetyka zewnętrzna'!L28</f>
        <v>0</v>
      </c>
      <c r="M281" s="12">
        <f>'[8]syntetyka zewnętrzna'!M28</f>
        <v>204.6860062690443</v>
      </c>
      <c r="N281" s="12">
        <f>'[8]syntetyka zewnętrzna'!N28</f>
        <v>464.66348126904433</v>
      </c>
      <c r="O281" s="12">
        <f>'[8]syntetyka zewnętrzna'!O28</f>
        <v>486.70282712734058</v>
      </c>
      <c r="P281" s="12">
        <f>'[8]syntetyka zewnętrzna'!P28</f>
        <v>-4.5282962477080288E-2</v>
      </c>
      <c r="Q281" s="12">
        <f>'[8]syntetyka zewnętrzna'!Q28</f>
        <v>1.6763145550287888E-2</v>
      </c>
      <c r="R281" s="12">
        <f>'[8]syntetyka zewnętrzna'!R28</f>
        <v>464.6802444145946</v>
      </c>
      <c r="S281" s="12">
        <f>'[8]syntetyka zewnętrzna'!S28</f>
        <v>0.25677819752316938</v>
      </c>
      <c r="T281" s="12">
        <f>'[8]syntetyka zewnętrzna'!T28</f>
        <v>119.3197555854054</v>
      </c>
      <c r="U281" s="15">
        <f>'[8]syntetyka zewnętrzna'!U28</f>
        <v>584</v>
      </c>
      <c r="V281" s="33"/>
      <c r="W281" s="33"/>
      <c r="X281" s="37" t="s">
        <v>1962</v>
      </c>
      <c r="Y281" s="38" t="s">
        <v>535</v>
      </c>
      <c r="Z281" s="39" t="s">
        <v>536</v>
      </c>
      <c r="AA281" s="40">
        <v>584</v>
      </c>
      <c r="AC281" s="45">
        <f>IFERROR(IF(VLOOKUP(Y281,'[4]CENNIK 2014.'!$C$5:$E$1163,2,FALSE)=Z281,AA281-VLOOKUP(Y281,'[4]CENNIK 2014.'!$C$5:$E$1163,3,FALSE),"INNA NAZWA BADANIA"),"")</f>
        <v>0</v>
      </c>
    </row>
    <row r="282" spans="3:29" ht="102" customHeight="1">
      <c r="C282" s="7">
        <f>'[8]syntetyka zewnętrzna'!C29</f>
        <v>24</v>
      </c>
      <c r="D282" s="7" t="str">
        <f>'[8]syntetyka zewnętrzna'!D29</f>
        <v>92.182</v>
      </c>
      <c r="E282" s="19" t="str">
        <f>'[8]syntetyka zewnętrzna'!E29</f>
        <v>Wykonanie scyntygrafii całego ciała – I 131 poterapeutycznej (bez hospitalizacji, z uwzględnieniem kosztów izotopu)</v>
      </c>
      <c r="F282" s="7" t="str">
        <f>'[8]syntetyka zewnętrzna'!F29</f>
        <v>140-024</v>
      </c>
      <c r="G282" s="23">
        <f>'[8]syntetyka zewnętrzna'!G29</f>
        <v>499</v>
      </c>
      <c r="H282" s="23">
        <f>'[8]syntetyka zewnętrzna'!H29</f>
        <v>0</v>
      </c>
      <c r="I282" s="23">
        <f>'[8]syntetyka zewnętrzna'!I29</f>
        <v>0</v>
      </c>
      <c r="J282" s="23">
        <f>'[8]syntetyka zewnętrzna'!J29</f>
        <v>67.324250000000006</v>
      </c>
      <c r="K282" s="12">
        <f>'[8]syntetyka zewnętrzna'!K29</f>
        <v>566.32425000000001</v>
      </c>
      <c r="L282" s="12">
        <f>'[8]syntetyka zewnętrzna'!L29</f>
        <v>0</v>
      </c>
      <c r="M282" s="12">
        <f>'[8]syntetyka zewnętrzna'!M29</f>
        <v>101.67369732372353</v>
      </c>
      <c r="N282" s="12">
        <f>'[8]syntetyka zewnętrzna'!N29</f>
        <v>667.99794732372357</v>
      </c>
      <c r="O282" s="12">
        <f>'[8]syntetyka zewnętrzna'!O29</f>
        <v>692.57346176517194</v>
      </c>
      <c r="P282" s="12">
        <f>'[8]syntetyka zewnętrzna'!P29</f>
        <v>-3.5484343247591976E-2</v>
      </c>
      <c r="Q282" s="12">
        <f>'[8]syntetyka zewnętrzna'!Q29</f>
        <v>8.3267587166326699E-3</v>
      </c>
      <c r="R282" s="12">
        <f>'[8]syntetyka zewnętrzna'!R29</f>
        <v>668.0062740824402</v>
      </c>
      <c r="S282" s="12">
        <f>'[8]syntetyka zewnętrzna'!S29</f>
        <v>0.24400029197546783</v>
      </c>
      <c r="T282" s="12">
        <f>'[8]syntetyka zewnętrzna'!T29</f>
        <v>162.9937259175598</v>
      </c>
      <c r="U282" s="15">
        <f>'[8]syntetyka zewnętrzna'!U29</f>
        <v>831</v>
      </c>
      <c r="V282" s="33"/>
      <c r="W282" s="33"/>
      <c r="X282" s="37" t="s">
        <v>1963</v>
      </c>
      <c r="Y282" s="38" t="s">
        <v>537</v>
      </c>
      <c r="Z282" s="39" t="s">
        <v>538</v>
      </c>
      <c r="AA282" s="40">
        <v>831</v>
      </c>
      <c r="AC282" s="45">
        <f>IFERROR(IF(VLOOKUP(Y282,'[4]CENNIK 2014.'!$C$5:$E$1163,2,FALSE)=Z282,AA282-VLOOKUP(Y282,'[4]CENNIK 2014.'!$C$5:$E$1163,3,FALSE),"INNA NAZWA BADANIA"),"")</f>
        <v>0</v>
      </c>
    </row>
    <row r="283" spans="3:29" ht="102" customHeight="1">
      <c r="C283" s="7">
        <f>'[8]syntetyka zewnętrzna'!C30</f>
        <v>25</v>
      </c>
      <c r="D283" s="7" t="str">
        <f>'[8]syntetyka zewnętrzna'!D30</f>
        <v>92.182</v>
      </c>
      <c r="E283" s="19" t="str">
        <f>'[8]syntetyka zewnętrzna'!E30</f>
        <v>Wykonanie scyntygrafii całego ciała – I 131 diagnostycznej (cykliczne - 3 dniowe bez hospitalizacji, z uwzględnieniem kosztów izotopu)</v>
      </c>
      <c r="F283" s="7" t="str">
        <f>'[8]syntetyka zewnętrzna'!F30</f>
        <v>140-025</v>
      </c>
      <c r="G283" s="23">
        <f>'[8]syntetyka zewnętrzna'!G30</f>
        <v>117.241</v>
      </c>
      <c r="H283" s="23">
        <f>'[8]syntetyka zewnętrzna'!H30</f>
        <v>0.63466666666666671</v>
      </c>
      <c r="I283" s="23">
        <f>'[8]syntetyka zewnętrzna'!I30</f>
        <v>0</v>
      </c>
      <c r="J283" s="23">
        <f>'[8]syntetyka zewnętrzna'!J30</f>
        <v>98.29225000000001</v>
      </c>
      <c r="K283" s="12">
        <f>'[8]syntetyka zewnętrzna'!K30</f>
        <v>216.16791666666666</v>
      </c>
      <c r="L283" s="12">
        <f>'[8]syntetyka zewnętrzna'!L30</f>
        <v>0</v>
      </c>
      <c r="M283" s="12">
        <f>'[8]syntetyka zewnętrzna'!M30</f>
        <v>148.44185380108601</v>
      </c>
      <c r="N283" s="12">
        <f>'[8]syntetyka zewnętrzna'!N30</f>
        <v>364.6097704677527</v>
      </c>
      <c r="O283" s="12">
        <f>'[8]syntetyka zewnętrzna'!O30</f>
        <v>394.84867837629025</v>
      </c>
      <c r="P283" s="12">
        <f>'[8]syntetyka zewnętrzna'!P30</f>
        <v>-7.6583535831719105E-2</v>
      </c>
      <c r="Q283" s="12">
        <f>'[8]syntetyka zewnętrzna'!Q30</f>
        <v>1.2156924874245722E-2</v>
      </c>
      <c r="R283" s="12">
        <f>'[8]syntetyka zewnętrzna'!R30</f>
        <v>364.62192739262696</v>
      </c>
      <c r="S283" s="12">
        <f>'[8]syntetyka zewnętrzna'!S30</f>
        <v>0.29997667279508977</v>
      </c>
      <c r="T283" s="12">
        <f>'[8]syntetyka zewnętrzna'!T30</f>
        <v>109.37807260737304</v>
      </c>
      <c r="U283" s="15">
        <f>'[8]syntetyka zewnętrzna'!U30</f>
        <v>474</v>
      </c>
      <c r="V283" s="33"/>
      <c r="W283" s="33"/>
      <c r="X283" s="37" t="s">
        <v>1964</v>
      </c>
      <c r="Y283" s="38" t="s">
        <v>539</v>
      </c>
      <c r="Z283" s="39" t="s">
        <v>540</v>
      </c>
      <c r="AA283" s="40">
        <v>474</v>
      </c>
      <c r="AC283" s="45">
        <f>IFERROR(IF(VLOOKUP(Y283,'[4]CENNIK 2014.'!$C$5:$E$1163,2,FALSE)=Z283,AA283-VLOOKUP(Y283,'[4]CENNIK 2014.'!$C$5:$E$1163,3,FALSE),"INNA NAZWA BADANIA"),"")</f>
        <v>0</v>
      </c>
    </row>
    <row r="284" spans="3:29" ht="102" customHeight="1">
      <c r="C284" s="7">
        <f>'[8]syntetyka zewnętrzna'!C31</f>
        <v>26</v>
      </c>
      <c r="D284" s="7" t="str">
        <f>'[8]syntetyka zewnętrzna'!D31</f>
        <v>92.183</v>
      </c>
      <c r="E284" s="19" t="str">
        <f>'[8]syntetyka zewnętrzna'!E31</f>
        <v>Wykonanie scyntygrafii całego ciała - MIBG poterapeutycznej (bez hospitalizacji, z uwzględnieniem kosztów izotopu)</v>
      </c>
      <c r="F284" s="7" t="str">
        <f>'[8]syntetyka zewnętrzna'!F31</f>
        <v>140-026</v>
      </c>
      <c r="G284" s="23">
        <f>'[8]syntetyka zewnętrzna'!G31</f>
        <v>4081.1532999999999</v>
      </c>
      <c r="H284" s="23">
        <f>'[8]syntetyka zewnętrzna'!H31</f>
        <v>44.39</v>
      </c>
      <c r="I284" s="23">
        <f>'[8]syntetyka zewnętrzna'!I31</f>
        <v>0</v>
      </c>
      <c r="J284" s="23">
        <f>'[8]syntetyka zewnętrzna'!J31</f>
        <v>95.357500000000016</v>
      </c>
      <c r="K284" s="12">
        <f>'[8]syntetyka zewnętrzna'!K31</f>
        <v>4220.9008000000003</v>
      </c>
      <c r="L284" s="12">
        <f>'[8]syntetyka zewnętrzna'!L31</f>
        <v>0</v>
      </c>
      <c r="M284" s="12">
        <f>'[8]syntetyka zewnętrzna'!M31</f>
        <v>144.00976754359635</v>
      </c>
      <c r="N284" s="12">
        <f>'[8]syntetyka zewnętrzna'!N31</f>
        <v>4364.9105675435967</v>
      </c>
      <c r="O284" s="12">
        <f>'[8]syntetyka zewnętrzna'!O31</f>
        <v>4387.5131737475476</v>
      </c>
      <c r="P284" s="12">
        <f>'[8]syntetyka zewnętrzna'!P31</f>
        <v>-5.1515756896622945E-3</v>
      </c>
      <c r="Q284" s="12">
        <f>'[8]syntetyka zewnętrzna'!Q31</f>
        <v>1.1793950832297425E-2</v>
      </c>
      <c r="R284" s="12">
        <f>'[8]syntetyka zewnętrzna'!R31</f>
        <v>4364.9223614944294</v>
      </c>
      <c r="S284" s="12">
        <f>'[8]syntetyka zewnętrzna'!S31</f>
        <v>0.37459489610389424</v>
      </c>
      <c r="T284" s="12">
        <f>'[8]syntetyka zewnętrzna'!T31</f>
        <v>1635.0776385055706</v>
      </c>
      <c r="U284" s="15">
        <f>'[8]syntetyka zewnętrzna'!U31</f>
        <v>6000</v>
      </c>
      <c r="V284" s="33"/>
      <c r="W284" s="33"/>
      <c r="X284" s="37" t="s">
        <v>1965</v>
      </c>
      <c r="Y284" s="38" t="s">
        <v>541</v>
      </c>
      <c r="Z284" s="39" t="s">
        <v>542</v>
      </c>
      <c r="AA284" s="40">
        <v>6000</v>
      </c>
      <c r="AC284" s="45">
        <f>IFERROR(IF(VLOOKUP(Y284,'[4]CENNIK 2014.'!$C$5:$E$1163,2,FALSE)=Z284,AA284-VLOOKUP(Y284,'[4]CENNIK 2014.'!$C$5:$E$1163,3,FALSE),"INNA NAZWA BADANIA"),"")</f>
        <v>0</v>
      </c>
    </row>
    <row r="285" spans="3:29" ht="102" customHeight="1">
      <c r="C285" s="7">
        <f>'[8]syntetyka zewnętrzna'!C32</f>
        <v>27</v>
      </c>
      <c r="D285" s="7" t="str">
        <f>'[8]syntetyka zewnętrzna'!D32</f>
        <v>92.183</v>
      </c>
      <c r="E285" s="19" t="str">
        <f>'[8]syntetyka zewnętrzna'!E32</f>
        <v>Wykonanie scyntygrafii całego ciała - MIBG diagnostycznej z fazą SPECT/CT (bez hospitalizacji, z uwzględnieniem kosztów izotopu)</v>
      </c>
      <c r="F285" s="7" t="str">
        <f>'[8]syntetyka zewnętrzna'!F32</f>
        <v>140-027</v>
      </c>
      <c r="G285" s="23">
        <f>'[8]syntetyka zewnętrzna'!G32</f>
        <v>1913.9636</v>
      </c>
      <c r="H285" s="23">
        <f>'[8]syntetyka zewnętrzna'!H32</f>
        <v>5.1097000000000001</v>
      </c>
      <c r="I285" s="23">
        <f>'[8]syntetyka zewnętrzna'!I32</f>
        <v>0</v>
      </c>
      <c r="J285" s="23">
        <f>'[8]syntetyka zewnętrzna'!J32</f>
        <v>350.39200000000005</v>
      </c>
      <c r="K285" s="12">
        <f>'[8]syntetyka zewnętrzna'!K32</f>
        <v>2269.4652999999998</v>
      </c>
      <c r="L285" s="12">
        <f>'[8]syntetyka zewnętrzna'!L32</f>
        <v>0</v>
      </c>
      <c r="M285" s="12">
        <f>'[8]syntetyka zewnętrzna'!M32</f>
        <v>529.16519905760754</v>
      </c>
      <c r="N285" s="12">
        <f>'[8]syntetyka zewnętrzna'!N32</f>
        <v>2798.6304990576073</v>
      </c>
      <c r="O285" s="12">
        <f>'[8]syntetyka zewnętrzna'!O32</f>
        <v>2870.7515078604483</v>
      </c>
      <c r="P285" s="12">
        <f>'[8]syntetyka zewnętrzna'!P32</f>
        <v>-2.5122692997065554E-2</v>
      </c>
      <c r="Q285" s="12">
        <f>'[8]syntetyka zewnętrzna'!Q32</f>
        <v>4.3336979472305366E-2</v>
      </c>
      <c r="R285" s="12">
        <f>'[8]syntetyka zewnętrzna'!R32</f>
        <v>2798.6738360370796</v>
      </c>
      <c r="S285" s="12">
        <f>'[8]syntetyka zewnętrzna'!S32</f>
        <v>0.23094015302551935</v>
      </c>
      <c r="T285" s="12">
        <f>'[8]syntetyka zewnętrzna'!T32</f>
        <v>646.32616396292042</v>
      </c>
      <c r="U285" s="15">
        <f>'[8]syntetyka zewnętrzna'!U32</f>
        <v>3445</v>
      </c>
      <c r="V285" s="33"/>
      <c r="W285" s="33"/>
      <c r="X285" s="37" t="s">
        <v>1966</v>
      </c>
      <c r="Y285" s="38" t="s">
        <v>543</v>
      </c>
      <c r="Z285" s="39" t="s">
        <v>544</v>
      </c>
      <c r="AA285" s="40">
        <v>3445</v>
      </c>
      <c r="AC285" s="45">
        <f>IFERROR(IF(VLOOKUP(Y285,'[4]CENNIK 2014.'!$C$5:$E$1163,2,FALSE)=Z285,AA285-VLOOKUP(Y285,'[4]CENNIK 2014.'!$C$5:$E$1163,3,FALSE),"INNA NAZWA BADANIA"),"")</f>
        <v>0</v>
      </c>
    </row>
    <row r="286" spans="3:29" ht="79.5" customHeight="1">
      <c r="C286" s="7">
        <f>'[8]syntetyka zewnętrzna'!C33</f>
        <v>28</v>
      </c>
      <c r="D286" s="7" t="str">
        <f>'[8]syntetyka zewnętrzna'!D33</f>
        <v>92.02</v>
      </c>
      <c r="E286" s="19" t="str">
        <f>'[8]syntetyka zewnętrzna'!E33</f>
        <v>Wykonanie scyntygrafii statycznej wątroby i śledziony</v>
      </c>
      <c r="F286" s="7" t="str">
        <f>'[8]syntetyka zewnętrzna'!F33</f>
        <v>140-028</v>
      </c>
      <c r="G286" s="23">
        <f>'[8]syntetyka zewnętrzna'!G33</f>
        <v>118.06259999999999</v>
      </c>
      <c r="H286" s="23">
        <f>'[8]syntetyka zewnętrzna'!H33</f>
        <v>0.88</v>
      </c>
      <c r="I286" s="23">
        <f>'[8]syntetyka zewnętrzna'!I33</f>
        <v>0</v>
      </c>
      <c r="J286" s="23">
        <f>'[8]syntetyka zewnętrzna'!J33</f>
        <v>75.782875000000004</v>
      </c>
      <c r="K286" s="12">
        <f>'[8]syntetyka zewnętrzna'!K33</f>
        <v>194.72547499999999</v>
      </c>
      <c r="L286" s="12">
        <f>'[8]syntetyka zewnętrzna'!L33</f>
        <v>0</v>
      </c>
      <c r="M286" s="12">
        <f>'[8]syntetyka zewnętrzna'!M33</f>
        <v>114.44799006407906</v>
      </c>
      <c r="N286" s="12">
        <f>'[8]syntetyka zewnętrzna'!N33</f>
        <v>309.17346506407904</v>
      </c>
      <c r="O286" s="12">
        <f>'[8]syntetyka zewnętrzna'!O33</f>
        <v>327.01260817740251</v>
      </c>
      <c r="P286" s="12">
        <f>'[8]syntetyka zewnętrzna'!P33</f>
        <v>-5.4551851112865465E-2</v>
      </c>
      <c r="Q286" s="12">
        <f>'[8]syntetyka zewnętrzna'!Q33</f>
        <v>9.3729334523256335E-3</v>
      </c>
      <c r="R286" s="12">
        <f>'[8]syntetyka zewnętrzna'!R33</f>
        <v>309.18283799753135</v>
      </c>
      <c r="S286" s="12">
        <f>'[8]syntetyka zewnętrzna'!S33</f>
        <v>0.27109254363962426</v>
      </c>
      <c r="T286" s="12">
        <f>'[8]syntetyka zewnętrzna'!T33</f>
        <v>83.817162002468649</v>
      </c>
      <c r="U286" s="15">
        <f>'[8]syntetyka zewnętrzna'!U33</f>
        <v>393</v>
      </c>
      <c r="V286" s="33"/>
      <c r="W286" s="33"/>
      <c r="X286" s="37" t="s">
        <v>1967</v>
      </c>
      <c r="Y286" s="38" t="s">
        <v>545</v>
      </c>
      <c r="Z286" s="39" t="s">
        <v>546</v>
      </c>
      <c r="AA286" s="40">
        <v>393</v>
      </c>
      <c r="AC286" s="45">
        <f>IFERROR(IF(VLOOKUP(Y286,'[4]CENNIK 2014.'!$C$5:$E$1163,2,FALSE)=Z286,AA286-VLOOKUP(Y286,'[4]CENNIK 2014.'!$C$5:$E$1163,3,FALSE),"INNA NAZWA BADANIA"),"")</f>
        <v>0</v>
      </c>
    </row>
    <row r="287" spans="3:29" ht="79.5" customHeight="1">
      <c r="C287" s="7">
        <f>'[8]syntetyka zewnętrzna'!C34</f>
        <v>29</v>
      </c>
      <c r="D287" s="7" t="str">
        <f>'[8]syntetyka zewnętrzna'!D34</f>
        <v>92.029</v>
      </c>
      <c r="E287" s="19" t="str">
        <f>'[8]syntetyka zewnętrzna'!E34</f>
        <v>Wykonanie scyntygrafii dynamicznej wątroby z wykorzystaniem MBRIDA</v>
      </c>
      <c r="F287" s="7" t="str">
        <f>'[8]syntetyka zewnętrzna'!F34</f>
        <v>140-029</v>
      </c>
      <c r="G287" s="23">
        <f>'[8]syntetyka zewnętrzna'!G34</f>
        <v>163.9212</v>
      </c>
      <c r="H287" s="23">
        <f>'[8]syntetyka zewnętrzna'!H34</f>
        <v>4</v>
      </c>
      <c r="I287" s="23">
        <f>'[8]syntetyka zewnętrzna'!I34</f>
        <v>0</v>
      </c>
      <c r="J287" s="23">
        <f>'[8]syntetyka zewnętrzna'!J34</f>
        <v>135.9085</v>
      </c>
      <c r="K287" s="12">
        <f>'[8]syntetyka zewnętrzna'!K34</f>
        <v>303.8297</v>
      </c>
      <c r="L287" s="12">
        <f>'[8]syntetyka zewnętrzna'!L34</f>
        <v>0</v>
      </c>
      <c r="M287" s="12">
        <f>'[8]syntetyka zewnętrzna'!M34</f>
        <v>205.25025815692382</v>
      </c>
      <c r="N287" s="12">
        <f>'[8]syntetyka zewnętrzna'!N34</f>
        <v>509.07995815692379</v>
      </c>
      <c r="O287" s="12">
        <f>'[8]syntetyka zewnętrzna'!O34</f>
        <v>540.11427185045</v>
      </c>
      <c r="P287" s="12">
        <f>'[8]syntetyka zewnętrzna'!P34</f>
        <v>-5.7458792168556441E-2</v>
      </c>
      <c r="Q287" s="12">
        <f>'[8]syntetyka zewnętrzna'!Q34</f>
        <v>1.6809356020148328E-2</v>
      </c>
      <c r="R287" s="12">
        <f>'[8]syntetyka zewnętrzna'!R34</f>
        <v>509.09676751294393</v>
      </c>
      <c r="S287" s="12">
        <f>'[8]syntetyka zewnętrzna'!S34</f>
        <v>0.27284249547611678</v>
      </c>
      <c r="T287" s="12">
        <f>'[8]syntetyka zewnętrzna'!T34</f>
        <v>138.90323248705607</v>
      </c>
      <c r="U287" s="15">
        <f>'[8]syntetyka zewnętrzna'!U34</f>
        <v>648</v>
      </c>
      <c r="V287" s="33"/>
      <c r="W287" s="33"/>
      <c r="X287" s="37" t="s">
        <v>1968</v>
      </c>
      <c r="Y287" s="38" t="s">
        <v>547</v>
      </c>
      <c r="Z287" s="39" t="s">
        <v>548</v>
      </c>
      <c r="AA287" s="40">
        <v>648</v>
      </c>
      <c r="AC287" s="45">
        <f>IFERROR(IF(VLOOKUP(Y287,'[4]CENNIK 2014.'!$C$5:$E$1163,2,FALSE)=Z287,AA287-VLOOKUP(Y287,'[4]CENNIK 2014.'!$C$5:$E$1163,3,FALSE),"INNA NAZWA BADANIA"),"")</f>
        <v>0</v>
      </c>
    </row>
    <row r="288" spans="3:29" ht="79.5" customHeight="1">
      <c r="C288" s="7">
        <f>'[8]syntetyka zewnętrzna'!C35</f>
        <v>30</v>
      </c>
      <c r="D288" s="7" t="str">
        <f>'[8]syntetyka zewnętrzna'!D35</f>
        <v>92.195</v>
      </c>
      <c r="E288" s="19" t="str">
        <f>'[8]syntetyka zewnętrzna'!E35</f>
        <v>Wykonanie scyntygrafii naczyniaków wątroby z fazą SPECT/CT</v>
      </c>
      <c r="F288" s="7" t="str">
        <f>'[8]syntetyka zewnętrzna'!F35</f>
        <v>140-030</v>
      </c>
      <c r="G288" s="23">
        <f>'[8]syntetyka zewnętrzna'!G35</f>
        <v>137.82599999999999</v>
      </c>
      <c r="H288" s="23">
        <f>'[8]syntetyka zewnętrzna'!H35</f>
        <v>4.4800000000000004</v>
      </c>
      <c r="I288" s="23">
        <f>'[8]syntetyka zewnętrzna'!I35</f>
        <v>0</v>
      </c>
      <c r="J288" s="23">
        <f>'[8]syntetyka zewnętrzna'!J35</f>
        <v>143.39237500000002</v>
      </c>
      <c r="K288" s="12">
        <f>'[8]syntetyka zewnętrzna'!K35</f>
        <v>285.698375</v>
      </c>
      <c r="L288" s="12">
        <f>'[8]syntetyka zewnętrzna'!L35</f>
        <v>0</v>
      </c>
      <c r="M288" s="12">
        <f>'[8]syntetyka zewnętrzna'!M35</f>
        <v>216.55247454342026</v>
      </c>
      <c r="N288" s="12">
        <f>'[8]syntetyka zewnętrzna'!N35</f>
        <v>502.25084954342026</v>
      </c>
      <c r="O288" s="12">
        <f>'[8]syntetyka zewnętrzna'!O35</f>
        <v>538.53132314495656</v>
      </c>
      <c r="P288" s="12">
        <f>'[8]syntetyka zewnętrzna'!P35</f>
        <v>-6.7369291334184248E-2</v>
      </c>
      <c r="Q288" s="12">
        <f>'[8]syntetyka zewnętrzna'!Q35</f>
        <v>1.7734972293488759E-2</v>
      </c>
      <c r="R288" s="12">
        <f>'[8]syntetyka zewnętrzna'!R35</f>
        <v>502.26858451571377</v>
      </c>
      <c r="S288" s="12">
        <f>'[8]syntetyka zewnętrzna'!S35</f>
        <v>0.28616445446786548</v>
      </c>
      <c r="T288" s="12">
        <f>'[8]syntetyka zewnętrzna'!T35</f>
        <v>143.73141548428623</v>
      </c>
      <c r="U288" s="15">
        <f>'[8]syntetyka zewnętrzna'!U35</f>
        <v>646</v>
      </c>
      <c r="V288" s="33"/>
      <c r="W288" s="33"/>
      <c r="X288" s="37" t="s">
        <v>1969</v>
      </c>
      <c r="Y288" s="38" t="s">
        <v>549</v>
      </c>
      <c r="Z288" s="39" t="s">
        <v>550</v>
      </c>
      <c r="AA288" s="40">
        <v>646</v>
      </c>
      <c r="AC288" s="45">
        <f>IFERROR(IF(VLOOKUP(Y288,'[4]CENNIK 2014.'!$C$5:$E$1163,2,FALSE)=Z288,AA288-VLOOKUP(Y288,'[4]CENNIK 2014.'!$C$5:$E$1163,3,FALSE),"INNA NAZWA BADANIA"),"")</f>
        <v>0</v>
      </c>
    </row>
    <row r="289" spans="3:29" ht="79.5" customHeight="1">
      <c r="C289" s="7">
        <f>'[8]syntetyka zewnętrzna'!C36</f>
        <v>31</v>
      </c>
      <c r="D289" s="7" t="str">
        <f>'[8]syntetyka zewnętrzna'!D36</f>
        <v>92.143</v>
      </c>
      <c r="E289" s="19" t="str">
        <f>'[8]syntetyka zewnętrzna'!E36</f>
        <v>Wykonanie scyntygrafii układu kostnego z fazą SPECT/CT</v>
      </c>
      <c r="F289" s="7" t="str">
        <f>'[8]syntetyka zewnętrzna'!F36</f>
        <v>140-031</v>
      </c>
      <c r="G289" s="23">
        <f>'[8]syntetyka zewnętrzna'!G36</f>
        <v>110.81259999999999</v>
      </c>
      <c r="H289" s="23">
        <f>'[8]syntetyka zewnętrzna'!H36</f>
        <v>0.88</v>
      </c>
      <c r="I289" s="23">
        <f>'[8]syntetyka zewnętrzna'!I36</f>
        <v>0</v>
      </c>
      <c r="J289" s="23">
        <f>'[8]syntetyka zewnętrzna'!J36</f>
        <v>147.05250000000001</v>
      </c>
      <c r="K289" s="12">
        <f>'[8]syntetyka zewnętrzna'!K36</f>
        <v>258.74509999999998</v>
      </c>
      <c r="L289" s="12">
        <f>'[8]syntetyka zewnętrzna'!L36</f>
        <v>0</v>
      </c>
      <c r="M289" s="12">
        <f>'[8]syntetyka zewnętrzna'!M36</f>
        <v>222.08002875185173</v>
      </c>
      <c r="N289" s="12">
        <f>'[8]syntetyka zewnętrzna'!N36</f>
        <v>480.82512875185171</v>
      </c>
      <c r="O289" s="12">
        <f>'[8]syntetyka zewnętrzna'!O36</f>
        <v>503.89198813303136</v>
      </c>
      <c r="P289" s="12">
        <f>'[8]syntetyka zewnętrzna'!P36</f>
        <v>-4.5777388655542241E-2</v>
      </c>
      <c r="Q289" s="12">
        <f>'[8]syntetyka zewnętrzna'!Q36</f>
        <v>1.8187661744135667E-2</v>
      </c>
      <c r="R289" s="12">
        <f>'[8]syntetyka zewnętrzna'!R36</f>
        <v>480.84331641359586</v>
      </c>
      <c r="S289" s="12">
        <f>'[8]syntetyka zewnętrzna'!S36</f>
        <v>0.25820611277793276</v>
      </c>
      <c r="T289" s="12">
        <f>'[8]syntetyka zewnętrzna'!T36</f>
        <v>124.15668358640414</v>
      </c>
      <c r="U289" s="15">
        <f>'[8]syntetyka zewnętrzna'!U36</f>
        <v>605</v>
      </c>
      <c r="V289" s="33"/>
      <c r="W289" s="33"/>
      <c r="X289" s="37" t="s">
        <v>1970</v>
      </c>
      <c r="Y289" s="38" t="s">
        <v>551</v>
      </c>
      <c r="Z289" s="39" t="s">
        <v>552</v>
      </c>
      <c r="AA289" s="40">
        <v>605</v>
      </c>
      <c r="AC289" s="45">
        <f>IFERROR(IF(VLOOKUP(Y289,'[4]CENNIK 2014.'!$C$5:$E$1163,2,FALSE)=Z289,AA289-VLOOKUP(Y289,'[4]CENNIK 2014.'!$C$5:$E$1163,3,FALSE),"INNA NAZWA BADANIA"),"")</f>
        <v>0</v>
      </c>
    </row>
    <row r="290" spans="3:29" ht="79.5" customHeight="1">
      <c r="C290" s="7">
        <f>'[8]syntetyka zewnętrzna'!C37</f>
        <v>32</v>
      </c>
      <c r="D290" s="7" t="str">
        <f>'[8]syntetyka zewnętrzna'!D37</f>
        <v>92.195</v>
      </c>
      <c r="E290" s="19" t="str">
        <f>'[8]syntetyka zewnętrzna'!E37</f>
        <v xml:space="preserve">Wykonanie scyntygrafii przytarczyc z fazą SPECT/CT </v>
      </c>
      <c r="F290" s="7" t="str">
        <f>'[8]syntetyka zewnętrzna'!F37</f>
        <v>140-032</v>
      </c>
      <c r="G290" s="23">
        <f>'[8]syntetyka zewnętrzna'!G37</f>
        <v>102.857</v>
      </c>
      <c r="H290" s="23">
        <f>'[8]syntetyka zewnętrzna'!H37</f>
        <v>4.4800000000000004</v>
      </c>
      <c r="I290" s="23">
        <f>'[8]syntetyka zewnętrzna'!I37</f>
        <v>0</v>
      </c>
      <c r="J290" s="23">
        <f>'[8]syntetyka zewnętrzna'!J37</f>
        <v>156.48675</v>
      </c>
      <c r="K290" s="12">
        <f>'[8]syntetyka zewnętrzna'!K37</f>
        <v>263.82375000000002</v>
      </c>
      <c r="L290" s="12">
        <f>'[8]syntetyka zewnętrzna'!L37</f>
        <v>0</v>
      </c>
      <c r="M290" s="12">
        <f>'[8]syntetyka zewnętrzna'!M37</f>
        <v>236.32771927905907</v>
      </c>
      <c r="N290" s="12">
        <f>'[8]syntetyka zewnętrzna'!N37</f>
        <v>500.15146927905909</v>
      </c>
      <c r="O290" s="12">
        <f>'[8]syntetyka zewnętrzna'!O37</f>
        <v>527.1631703679534</v>
      </c>
      <c r="P290" s="12">
        <f>'[8]syntetyka zewnętrzna'!P37</f>
        <v>-5.1239734881403945E-2</v>
      </c>
      <c r="Q290" s="12">
        <f>'[8]syntetyka zewnętrzna'!Q37</f>
        <v>1.9354503163422056E-2</v>
      </c>
      <c r="R290" s="12">
        <f>'[8]syntetyka zewnętrzna'!R37</f>
        <v>500.1708237822225</v>
      </c>
      <c r="S290" s="12">
        <f>'[8]syntetyka zewnętrzna'!S37</f>
        <v>0.27956284047199842</v>
      </c>
      <c r="T290" s="12">
        <f>'[8]syntetyka zewnętrzna'!T37</f>
        <v>139.8291762177775</v>
      </c>
      <c r="U290" s="15">
        <f>'[8]syntetyka zewnętrzna'!U37</f>
        <v>640</v>
      </c>
      <c r="V290" s="33"/>
      <c r="W290" s="33"/>
      <c r="X290" s="37" t="s">
        <v>1971</v>
      </c>
      <c r="Y290" s="38" t="s">
        <v>553</v>
      </c>
      <c r="Z290" s="39" t="s">
        <v>554</v>
      </c>
      <c r="AA290" s="40">
        <v>640</v>
      </c>
      <c r="AC290" s="45">
        <f>IFERROR(IF(VLOOKUP(Y290,'[4]CENNIK 2014.'!$C$5:$E$1163,2,FALSE)=Z290,AA290-VLOOKUP(Y290,'[4]CENNIK 2014.'!$C$5:$E$1163,3,FALSE),"INNA NAZWA BADANIA"),"")</f>
        <v>0</v>
      </c>
    </row>
    <row r="291" spans="3:29" ht="79.5" customHeight="1">
      <c r="C291" s="7">
        <f>'[8]syntetyka zewnętrzna'!C38</f>
        <v>33</v>
      </c>
      <c r="D291" s="7" t="str">
        <f>'[8]syntetyka zewnętrzna'!D38</f>
        <v>92.541</v>
      </c>
      <c r="E291" s="19" t="str">
        <f>'[8]syntetyka zewnętrzna'!E38</f>
        <v>Podanie izotopu Sm 153 w terapii bólów kostnych</v>
      </c>
      <c r="F291" s="7" t="str">
        <f>'[8]syntetyka zewnętrzna'!F38</f>
        <v>140-033</v>
      </c>
      <c r="G291" s="23">
        <f>'[8]syntetyka zewnętrzna'!G38</f>
        <v>5814.0861000000004</v>
      </c>
      <c r="H291" s="23">
        <f>'[8]syntetyka zewnętrzna'!H38</f>
        <v>5.49</v>
      </c>
      <c r="I291" s="23">
        <f>'[8]syntetyka zewnętrzna'!I38</f>
        <v>0</v>
      </c>
      <c r="J291" s="23">
        <f>'[8]syntetyka zewnętrzna'!J38</f>
        <v>188.12325000000001</v>
      </c>
      <c r="K291" s="12">
        <f>'[8]syntetyka zewnętrzna'!K38</f>
        <v>6007.6993499999999</v>
      </c>
      <c r="L291" s="12">
        <f>'[8]syntetyka zewnętrzna'!L38</f>
        <v>0</v>
      </c>
      <c r="M291" s="12">
        <f>'[8]syntetyka zewnętrzna'!M38</f>
        <v>284.10545056283837</v>
      </c>
      <c r="N291" s="12">
        <f>'[8]syntetyka zewnętrzna'!N38</f>
        <v>6291.804800562838</v>
      </c>
      <c r="O291" s="12">
        <f>'[8]syntetyka zewnętrzna'!O38</f>
        <v>6777.6280670070901</v>
      </c>
      <c r="P291" s="12">
        <f>'[8]syntetyka zewnętrzna'!P38</f>
        <v>-7.1680425901385458E-2</v>
      </c>
      <c r="Q291" s="12">
        <f>'[8]syntetyka zewnętrzna'!Q38</f>
        <v>2.3267350349075806E-2</v>
      </c>
      <c r="R291" s="12">
        <f>'[8]syntetyka zewnętrzna'!R38</f>
        <v>6291.8280679131867</v>
      </c>
      <c r="S291" s="12">
        <f>'[8]syntetyka zewnętrzna'!S38</f>
        <v>0.29262909161112466</v>
      </c>
      <c r="T291" s="12">
        <f>'[8]syntetyka zewnętrzna'!T38</f>
        <v>1841.1719320868133</v>
      </c>
      <c r="U291" s="15">
        <f>'[8]syntetyka zewnętrzna'!U38</f>
        <v>8133</v>
      </c>
      <c r="V291" s="33"/>
      <c r="W291" s="33"/>
      <c r="X291" s="37" t="s">
        <v>1972</v>
      </c>
      <c r="Y291" s="38" t="s">
        <v>555</v>
      </c>
      <c r="Z291" s="39" t="s">
        <v>556</v>
      </c>
      <c r="AA291" s="40">
        <v>8133</v>
      </c>
      <c r="AC291" s="45">
        <f>IFERROR(IF(VLOOKUP(Y291,'[4]CENNIK 2014.'!$C$5:$E$1163,2,FALSE)=Z291,AA291-VLOOKUP(Y291,'[4]CENNIK 2014.'!$C$5:$E$1163,3,FALSE),"INNA NAZWA BADANIA"),"")</f>
        <v>0</v>
      </c>
    </row>
    <row r="292" spans="3:29" ht="79.5" customHeight="1">
      <c r="C292" s="7">
        <f>'[8]syntetyka zewnętrzna'!C39</f>
        <v>34</v>
      </c>
      <c r="D292" s="7" t="str">
        <f>'[8]syntetyka zewnętrzna'!D39</f>
        <v>92.542</v>
      </c>
      <c r="E292" s="19" t="str">
        <f>'[8]syntetyka zewnętrzna'!E39</f>
        <v>Podanie izotopu Sr 89 w terapii bólów kostnych</v>
      </c>
      <c r="F292" s="7" t="str">
        <f>'[8]syntetyka zewnętrzna'!F39</f>
        <v>140-034</v>
      </c>
      <c r="G292" s="23">
        <f>'[8]syntetyka zewnętrzna'!G39</f>
        <v>2202.8451</v>
      </c>
      <c r="H292" s="23">
        <f>'[8]syntetyka zewnętrzna'!H39</f>
        <v>5.4900000000000011</v>
      </c>
      <c r="I292" s="23">
        <f>'[8]syntetyka zewnętrzna'!I39</f>
        <v>0</v>
      </c>
      <c r="J292" s="23">
        <f>'[8]syntetyka zewnętrzna'!J39</f>
        <v>138.24125000000001</v>
      </c>
      <c r="K292" s="12">
        <f>'[8]syntetyka zewnętrzna'!K39</f>
        <v>2346.5763499999998</v>
      </c>
      <c r="L292" s="12">
        <f>'[8]syntetyka zewnętrzna'!L39</f>
        <v>0</v>
      </c>
      <c r="M292" s="12">
        <f>'[8]syntetyka zewnętrzna'!M39</f>
        <v>208.77319851544124</v>
      </c>
      <c r="N292" s="12">
        <f>'[8]syntetyka zewnętrzna'!N39</f>
        <v>2555.3495485154413</v>
      </c>
      <c r="O292" s="12">
        <f>'[8]syntetyka zewnętrzna'!O39</f>
        <v>2587.1537534603754</v>
      </c>
      <c r="P292" s="12">
        <f>'[8]syntetyka zewnętrzna'!P39</f>
        <v>-1.2293125177579908E-2</v>
      </c>
      <c r="Q292" s="12">
        <f>'[8]syntetyka zewnętrzna'!Q39</f>
        <v>1.7097873848363643E-2</v>
      </c>
      <c r="R292" s="12">
        <f>'[8]syntetyka zewnętrzna'!R39</f>
        <v>2555.3666463892896</v>
      </c>
      <c r="S292" s="12">
        <f>'[8]syntetyka zewnętrzna'!S39</f>
        <v>0.36966646447603474</v>
      </c>
      <c r="T292" s="12">
        <f>'[8]syntetyka zewnętrzna'!T39</f>
        <v>944.6333536107104</v>
      </c>
      <c r="U292" s="15">
        <f>'[8]syntetyka zewnętrzna'!U39</f>
        <v>3500</v>
      </c>
      <c r="V292" s="33"/>
      <c r="W292" s="33"/>
      <c r="X292" s="37" t="s">
        <v>1973</v>
      </c>
      <c r="Y292" s="38" t="s">
        <v>557</v>
      </c>
      <c r="Z292" s="39" t="s">
        <v>558</v>
      </c>
      <c r="AA292" s="40">
        <v>3500</v>
      </c>
      <c r="AC292" s="45">
        <f>IFERROR(IF(VLOOKUP(Y292,'[4]CENNIK 2014.'!$C$5:$E$1163,2,FALSE)=Z292,AA292-VLOOKUP(Y292,'[4]CENNIK 2014.'!$C$5:$E$1163,3,FALSE),"INNA NAZWA BADANIA"),"")</f>
        <v>0</v>
      </c>
    </row>
    <row r="293" spans="3:29" ht="79.5" customHeight="1">
      <c r="C293" s="7">
        <f>'[8]syntetyka zewnętrzna'!C40</f>
        <v>35</v>
      </c>
      <c r="D293" s="7" t="str">
        <f>'[8]syntetyka zewnętrzna'!D40</f>
        <v>92.599</v>
      </c>
      <c r="E293" s="19" t="str">
        <f>'[8]syntetyka zewnętrzna'!E40</f>
        <v>Podanie izotopu w terapii z wykorzystaniem Y 90 ZEVALIN (razem z przeciwciałami)</v>
      </c>
      <c r="F293" s="7" t="str">
        <f>'[8]syntetyka zewnętrzna'!F40</f>
        <v>140-035</v>
      </c>
      <c r="G293" s="23">
        <f>'[8]syntetyka zewnętrzna'!G40</f>
        <v>59764.95</v>
      </c>
      <c r="H293" s="23">
        <f>'[8]syntetyka zewnętrzna'!H40</f>
        <v>10.4297</v>
      </c>
      <c r="I293" s="23">
        <f>'[8]syntetyka zewnętrzna'!I40</f>
        <v>0</v>
      </c>
      <c r="J293" s="23">
        <f>'[8]syntetyka zewnętrzna'!J40</f>
        <v>311.7765</v>
      </c>
      <c r="K293" s="12">
        <f>'[8]syntetyka zewnętrzna'!K40</f>
        <v>60087.156199999998</v>
      </c>
      <c r="L293" s="12">
        <f>'[8]syntetyka zewnętrzna'!L40</f>
        <v>0</v>
      </c>
      <c r="M293" s="12">
        <f>'[8]syntetyka zewnętrzna'!M40</f>
        <v>470.84771822411517</v>
      </c>
      <c r="N293" s="12">
        <f>'[8]syntetyka zewnętrzna'!N40</f>
        <v>60558.003918224116</v>
      </c>
      <c r="O293" s="12">
        <f>'[8]syntetyka zewnętrzna'!O40</f>
        <v>70825.214879794934</v>
      </c>
      <c r="P293" s="12">
        <f>'[8]syntetyka zewnętrzna'!P40</f>
        <v>-0.14496547562893247</v>
      </c>
      <c r="Q293" s="12">
        <f>'[8]syntetyka zewnętrzna'!Q40</f>
        <v>3.856095966930527E-2</v>
      </c>
      <c r="R293" s="12">
        <f>'[8]syntetyka zewnętrzna'!R40</f>
        <v>60558.042479183787</v>
      </c>
      <c r="S293" s="12">
        <f>'[8]syntetyka zewnętrzna'!S40</f>
        <v>0.40407444691144884</v>
      </c>
      <c r="T293" s="12">
        <f>'[8]syntetyka zewnętrzna'!T40</f>
        <v>24469.957520816213</v>
      </c>
      <c r="U293" s="15">
        <f>'[8]syntetyka zewnętrzna'!U40</f>
        <v>85028</v>
      </c>
      <c r="V293" s="33"/>
      <c r="W293" s="33"/>
      <c r="X293" s="37" t="s">
        <v>1974</v>
      </c>
      <c r="Y293" s="38" t="s">
        <v>559</v>
      </c>
      <c r="Z293" s="39" t="s">
        <v>560</v>
      </c>
      <c r="AA293" s="40">
        <v>85028</v>
      </c>
      <c r="AC293" s="45">
        <f>IFERROR(IF(VLOOKUP(Y293,'[4]CENNIK 2014.'!$C$5:$E$1163,2,FALSE)=Z293,AA293-VLOOKUP(Y293,'[4]CENNIK 2014.'!$C$5:$E$1163,3,FALSE),"INNA NAZWA BADANIA"),"")</f>
        <v>0</v>
      </c>
    </row>
    <row r="294" spans="3:29" ht="79.5" customHeight="1">
      <c r="C294" s="7">
        <f>'[8]syntetyka zewnętrzna'!C41</f>
        <v>36</v>
      </c>
      <c r="D294" s="7" t="str">
        <f>'[8]syntetyka zewnętrzna'!D41</f>
        <v>92.599</v>
      </c>
      <c r="E294" s="19" t="str">
        <f>'[8]syntetyka zewnętrzna'!E41</f>
        <v>Terapia receptorowa z wykorzystaniem DOTATATE (pojedyncza dawka)-Y90</v>
      </c>
      <c r="F294" s="7" t="str">
        <f>'[8]syntetyka zewnętrzna'!F41</f>
        <v>140-036</v>
      </c>
      <c r="G294" s="23">
        <f>'[8]syntetyka zewnętrzna'!G41</f>
        <v>7694.6242000000002</v>
      </c>
      <c r="H294" s="23">
        <f>'[8]syntetyka zewnętrzna'!H41</f>
        <v>21.869999999999997</v>
      </c>
      <c r="I294" s="23">
        <f>'[8]syntetyka zewnętrzna'!I41</f>
        <v>0</v>
      </c>
      <c r="J294" s="23">
        <f>'[8]syntetyka zewnętrzna'!J41</f>
        <v>304.10450000000003</v>
      </c>
      <c r="K294" s="12">
        <f>'[8]syntetyka zewnętrzna'!K41</f>
        <v>8020.5987000000005</v>
      </c>
      <c r="L294" s="12">
        <f>'[8]syntetyka zewnętrzna'!L41</f>
        <v>0</v>
      </c>
      <c r="M294" s="12">
        <f>'[8]syntetyka zewnętrzna'!M41</f>
        <v>459.26139374419</v>
      </c>
      <c r="N294" s="12">
        <f>'[8]syntetyka zewnętrzna'!N41</f>
        <v>8479.8600937441897</v>
      </c>
      <c r="O294" s="12">
        <f>'[8]syntetyka zewnętrzna'!O41</f>
        <v>8606.0765246210649</v>
      </c>
      <c r="P294" s="12">
        <f>'[8]syntetyka zewnętrzna'!P41</f>
        <v>-1.466596660113159E-2</v>
      </c>
      <c r="Q294" s="12">
        <f>'[8]syntetyka zewnętrzna'!Q41</f>
        <v>3.7612075829173287E-2</v>
      </c>
      <c r="R294" s="12">
        <f>'[8]syntetyka zewnętrzna'!R41</f>
        <v>8479.897705820018</v>
      </c>
      <c r="S294" s="12">
        <f>'[8]syntetyka zewnętrzna'!S41</f>
        <v>0.2971854592597688</v>
      </c>
      <c r="T294" s="12">
        <f>'[8]syntetyka zewnętrzna'!T41</f>
        <v>2520.102294179982</v>
      </c>
      <c r="U294" s="15">
        <f>'[8]syntetyka zewnętrzna'!U41</f>
        <v>11000</v>
      </c>
      <c r="V294" s="33"/>
      <c r="W294" s="33"/>
      <c r="X294" s="37" t="s">
        <v>1975</v>
      </c>
      <c r="Y294" s="38" t="s">
        <v>561</v>
      </c>
      <c r="Z294" s="39" t="s">
        <v>562</v>
      </c>
      <c r="AA294" s="40">
        <v>11000</v>
      </c>
      <c r="AC294" s="45">
        <f>IFERROR(IF(VLOOKUP(Y294,'[4]CENNIK 2014.'!$C$5:$E$1163,2,FALSE)=Z294,AA294-VLOOKUP(Y294,'[4]CENNIK 2014.'!$C$5:$E$1163,3,FALSE),"INNA NAZWA BADANIA"),"")</f>
        <v>0</v>
      </c>
    </row>
    <row r="295" spans="3:29" ht="111" customHeight="1">
      <c r="C295" s="7">
        <f>'[8]syntetyka zewnętrzna'!C42</f>
        <v>37</v>
      </c>
      <c r="D295" s="7" t="str">
        <f>'[8]syntetyka zewnętrzna'!D42</f>
        <v>92.599</v>
      </c>
      <c r="E295" s="19" t="str">
        <f>'[8]syntetyka zewnętrzna'!E42</f>
        <v>Wykonanie scyntygrafii do terapii receptorowej z wykorzystaniem DOTATATE (pojedyncza dawka)-Lu 177-Y90 (z uwzględnieniem kosztów izotopu)</v>
      </c>
      <c r="F295" s="7" t="str">
        <f>'[8]syntetyka zewnętrzna'!F42</f>
        <v>140-037</v>
      </c>
      <c r="G295" s="23">
        <f>'[8]syntetyka zewnętrzna'!G42</f>
        <v>8794.6241999999984</v>
      </c>
      <c r="H295" s="23">
        <f>'[8]syntetyka zewnętrzna'!H42</f>
        <v>21.869999999999997</v>
      </c>
      <c r="I295" s="23">
        <f>'[8]syntetyka zewnętrzna'!I42</f>
        <v>0</v>
      </c>
      <c r="J295" s="23">
        <f>'[8]syntetyka zewnętrzna'!J42</f>
        <v>304.10450000000003</v>
      </c>
      <c r="K295" s="12">
        <f>'[8]syntetyka zewnętrzna'!K42</f>
        <v>9120.5986999999986</v>
      </c>
      <c r="L295" s="12">
        <f>'[8]syntetyka zewnętrzna'!L42</f>
        <v>0</v>
      </c>
      <c r="M295" s="12">
        <f>'[8]syntetyka zewnętrzna'!M42</f>
        <v>459.26139374419</v>
      </c>
      <c r="N295" s="12">
        <f>'[8]syntetyka zewnętrzna'!N42</f>
        <v>9579.8600937441879</v>
      </c>
      <c r="O295" s="12">
        <f>'[8]syntetyka zewnętrzna'!O42</f>
        <v>14506.076524621063</v>
      </c>
      <c r="P295" s="12">
        <f>'[8]syntetyka zewnętrzna'!P42</f>
        <v>-0.33959674916340349</v>
      </c>
      <c r="Q295" s="12">
        <f>'[8]syntetyka zewnętrzna'!Q42</f>
        <v>3.7612075829173287E-2</v>
      </c>
      <c r="R295" s="12">
        <f>'[8]syntetyka zewnętrzna'!R42</f>
        <v>9579.8977058200162</v>
      </c>
      <c r="S295" s="12">
        <f>'[8]syntetyka zewnętrzna'!S42</f>
        <v>0.87893446806478648</v>
      </c>
      <c r="T295" s="12">
        <f>'[8]syntetyka zewnętrzna'!T42</f>
        <v>8420.1022941799838</v>
      </c>
      <c r="U295" s="15">
        <f>'[8]syntetyka zewnętrzna'!U42</f>
        <v>18000</v>
      </c>
      <c r="V295" s="33"/>
      <c r="W295" s="33"/>
      <c r="X295" s="37" t="s">
        <v>1976</v>
      </c>
      <c r="Y295" s="38" t="s">
        <v>563</v>
      </c>
      <c r="Z295" s="39" t="s">
        <v>564</v>
      </c>
      <c r="AA295" s="40">
        <v>18000</v>
      </c>
      <c r="AC295" s="45">
        <f>IFERROR(IF(VLOOKUP(Y295,'[4]CENNIK 2014.'!$C$5:$E$1163,2,FALSE)=Z295,AA295-VLOOKUP(Y295,'[4]CENNIK 2014.'!$C$5:$E$1163,3,FALSE),"INNA NAZWA BADANIA"),"")</f>
        <v>0</v>
      </c>
    </row>
    <row r="296" spans="3:29" ht="79.5" customHeight="1">
      <c r="C296" s="7">
        <f>'[8]syntetyka zewnętrzna'!C43</f>
        <v>38</v>
      </c>
      <c r="D296" s="7" t="str">
        <f>'[8]syntetyka zewnętrzna'!D43</f>
        <v>92.52</v>
      </c>
      <c r="E296" s="19" t="str">
        <f>'[8]syntetyka zewnętrzna'!E43</f>
        <v>Podanie izotopu I 131 w terapii łagodnych schorzeń tarczycy</v>
      </c>
      <c r="F296" s="7" t="str">
        <f>'[8]syntetyka zewnętrzna'!F43</f>
        <v>140-038</v>
      </c>
      <c r="G296" s="23">
        <f>'[8]syntetyka zewnętrzna'!G43</f>
        <v>164.24099999999999</v>
      </c>
      <c r="H296" s="23">
        <f>'[8]syntetyka zewnętrzna'!H43</f>
        <v>0.53466666666666662</v>
      </c>
      <c r="I296" s="23">
        <f>'[8]syntetyka zewnętrzna'!I43</f>
        <v>0</v>
      </c>
      <c r="J296" s="23">
        <f>'[8]syntetyka zewnętrzna'!J43</f>
        <v>52.253250000000001</v>
      </c>
      <c r="K296" s="12">
        <f>'[8]syntetyka zewnętrzna'!K43</f>
        <v>217.02891666666667</v>
      </c>
      <c r="L296" s="12">
        <f>'[8]syntetyka zewnętrzna'!L43</f>
        <v>0</v>
      </c>
      <c r="M296" s="12">
        <f>'[8]syntetyka zewnętrzna'!M43</f>
        <v>78.913335457593007</v>
      </c>
      <c r="N296" s="12">
        <f>'[8]syntetyka zewnętrzna'!N43</f>
        <v>295.94225212425965</v>
      </c>
      <c r="O296" s="12">
        <f>'[8]syntetyka zewnętrzna'!O43</f>
        <v>322.43592580194064</v>
      </c>
      <c r="P296" s="12">
        <f>'[8]syntetyka zewnętrzna'!P43</f>
        <v>-8.216725109581921E-2</v>
      </c>
      <c r="Q296" s="12">
        <f>'[8]syntetyka zewnętrzna'!Q43</f>
        <v>6.4627560635266788E-3</v>
      </c>
      <c r="R296" s="12">
        <f>'[8]syntetyka zewnętrzna'!R43</f>
        <v>295.94871488032317</v>
      </c>
      <c r="S296" s="12">
        <f>'[8]syntetyka zewnętrzna'!S43</f>
        <v>0.689481909736259</v>
      </c>
      <c r="T296" s="12">
        <f>'[8]syntetyka zewnętrzna'!T43</f>
        <v>204.05128511967683</v>
      </c>
      <c r="U296" s="15">
        <f>'[8]syntetyka zewnętrzna'!U43</f>
        <v>500</v>
      </c>
      <c r="V296" s="33"/>
      <c r="W296" s="33"/>
      <c r="X296" s="37" t="s">
        <v>1977</v>
      </c>
      <c r="Y296" s="38" t="s">
        <v>565</v>
      </c>
      <c r="Z296" s="39" t="s">
        <v>566</v>
      </c>
      <c r="AA296" s="40">
        <v>500</v>
      </c>
      <c r="AC296" s="45">
        <f>IFERROR(IF(VLOOKUP(Y296,'[4]CENNIK 2014.'!$C$5:$E$1163,2,FALSE)=Z296,AA296-VLOOKUP(Y296,'[4]CENNIK 2014.'!$C$5:$E$1163,3,FALSE),"INNA NAZWA BADANIA"),"")</f>
        <v>0</v>
      </c>
    </row>
    <row r="297" spans="3:29" ht="79.5" customHeight="1">
      <c r="C297" s="7">
        <f>'[8]syntetyka zewnętrzna'!C44</f>
        <v>39</v>
      </c>
      <c r="D297" s="7" t="str">
        <f>'[8]syntetyka zewnętrzna'!D44</f>
        <v>92.56</v>
      </c>
      <c r="E297" s="19" t="str">
        <f>'[8]syntetyka zewnętrzna'!E44</f>
        <v xml:space="preserve">Porada kwalifik. przed terapią izotopową bólów kostnych </v>
      </c>
      <c r="F297" s="7" t="str">
        <f>'[8]syntetyka zewnętrzna'!F44</f>
        <v>140-039</v>
      </c>
      <c r="G297" s="23">
        <f>'[8]syntetyka zewnętrzna'!G44</f>
        <v>0</v>
      </c>
      <c r="H297" s="23">
        <f>'[8]syntetyka zewnętrzna'!H44</f>
        <v>0</v>
      </c>
      <c r="I297" s="23">
        <f>'[8]syntetyka zewnętrzna'!I44</f>
        <v>0</v>
      </c>
      <c r="J297" s="23">
        <f>'[8]syntetyka zewnętrzna'!J44</f>
        <v>52.95150000000001</v>
      </c>
      <c r="K297" s="12">
        <f>'[8]syntetyka zewnętrzna'!K44</f>
        <v>52.95150000000001</v>
      </c>
      <c r="L297" s="12">
        <f>'[8]syntetyka zewnętrzna'!L44</f>
        <v>0</v>
      </c>
      <c r="M297" s="12">
        <f>'[8]syntetyka zewnętrzna'!M44</f>
        <v>79.967838985761404</v>
      </c>
      <c r="N297" s="12">
        <f>'[8]syntetyka zewnętrzna'!N44</f>
        <v>132.91933898576141</v>
      </c>
      <c r="O297" s="12">
        <f>'[8]syntetyka zewnętrzna'!O44</f>
        <v>142.68530338153499</v>
      </c>
      <c r="P297" s="12">
        <f>'[8]syntetyka zewnętrzna'!P44</f>
        <v>-6.8444080534767957E-2</v>
      </c>
      <c r="Q297" s="12">
        <f>'[8]syntetyka zewnętrzna'!Q44</f>
        <v>6.5491166137576703E-3</v>
      </c>
      <c r="R297" s="12">
        <f>'[8]syntetyka zewnętrzna'!R44</f>
        <v>132.92588810237518</v>
      </c>
      <c r="S297" s="12">
        <f>'[8]syntetyka zewnętrzna'!S44</f>
        <v>0.3090000938416968</v>
      </c>
      <c r="T297" s="12">
        <f>'[8]syntetyka zewnętrzna'!T44</f>
        <v>41.074111897624817</v>
      </c>
      <c r="U297" s="15">
        <f>'[8]syntetyka zewnętrzna'!U44</f>
        <v>174</v>
      </c>
      <c r="V297" s="33"/>
      <c r="W297" s="33"/>
      <c r="X297" s="37" t="s">
        <v>1978</v>
      </c>
      <c r="Y297" s="38" t="s">
        <v>567</v>
      </c>
      <c r="Z297" s="39" t="s">
        <v>568</v>
      </c>
      <c r="AA297" s="40">
        <v>174</v>
      </c>
      <c r="AC297" s="45">
        <f>IFERROR(IF(VLOOKUP(Y297,'[4]CENNIK 2014.'!$C$5:$E$1163,2,FALSE)=Z297,AA297-VLOOKUP(Y297,'[4]CENNIK 2014.'!$C$5:$E$1163,3,FALSE),"INNA NAZWA BADANIA"),"")</f>
        <v>0</v>
      </c>
    </row>
    <row r="298" spans="3:29" ht="79.5" customHeight="1">
      <c r="C298" s="7">
        <f>'[8]syntetyka zewnętrzna'!C45</f>
        <v>40</v>
      </c>
      <c r="D298" s="7" t="str">
        <f>'[8]syntetyka zewnętrzna'!D45</f>
        <v>92.57</v>
      </c>
      <c r="E298" s="19" t="str">
        <f>'[8]syntetyka zewnętrzna'!E45</f>
        <v>Porada kontrolna po terapii izotopowej bólów kostnych</v>
      </c>
      <c r="F298" s="7" t="str">
        <f>'[8]syntetyka zewnętrzna'!F45</f>
        <v>140-040</v>
      </c>
      <c r="G298" s="23">
        <f>'[8]syntetyka zewnętrzna'!G45</f>
        <v>0</v>
      </c>
      <c r="H298" s="23">
        <f>'[8]syntetyka zewnętrzna'!H45</f>
        <v>0</v>
      </c>
      <c r="I298" s="23">
        <f>'[8]syntetyka zewnętrzna'!I45</f>
        <v>0</v>
      </c>
      <c r="J298" s="23">
        <f>'[8]syntetyka zewnętrzna'!J45</f>
        <v>42.897750000000002</v>
      </c>
      <c r="K298" s="12">
        <f>'[8]syntetyka zewnętrzna'!K45</f>
        <v>42.897750000000002</v>
      </c>
      <c r="L298" s="12">
        <f>'[8]syntetyka zewnętrzna'!L45</f>
        <v>0</v>
      </c>
      <c r="M298" s="12">
        <f>'[8]syntetyka zewnętrzna'!M45</f>
        <v>64.784573899727974</v>
      </c>
      <c r="N298" s="12">
        <f>'[8]syntetyka zewnętrzna'!N45</f>
        <v>107.68232389972798</v>
      </c>
      <c r="O298" s="12">
        <f>'[8]syntetyka zewnętrzna'!O45</f>
        <v>117.27284778027848</v>
      </c>
      <c r="P298" s="12">
        <f>'[8]syntetyka zewnętrzna'!P45</f>
        <v>-8.1779576961576297E-2</v>
      </c>
      <c r="Q298" s="12">
        <f>'[8]syntetyka zewnętrzna'!Q45</f>
        <v>5.3056545559204762E-3</v>
      </c>
      <c r="R298" s="12">
        <f>'[8]syntetyka zewnętrzna'!R45</f>
        <v>107.6876295542839</v>
      </c>
      <c r="S298" s="12">
        <f>'[8]syntetyka zewnętrzna'!S45</f>
        <v>0.33720094495544184</v>
      </c>
      <c r="T298" s="12">
        <f>'[8]syntetyka zewnętrzna'!T45</f>
        <v>36.312370445716098</v>
      </c>
      <c r="U298" s="15">
        <f>'[8]syntetyka zewnętrzna'!U45</f>
        <v>144</v>
      </c>
      <c r="V298" s="33"/>
      <c r="W298" s="33"/>
      <c r="X298" s="37" t="s">
        <v>1979</v>
      </c>
      <c r="Y298" s="38" t="s">
        <v>569</v>
      </c>
      <c r="Z298" s="39" t="s">
        <v>570</v>
      </c>
      <c r="AA298" s="40">
        <v>144</v>
      </c>
      <c r="AC298" s="45">
        <f>IFERROR(IF(VLOOKUP(Y298,'[4]CENNIK 2014.'!$C$5:$E$1163,2,FALSE)=Z298,AA298-VLOOKUP(Y298,'[4]CENNIK 2014.'!$C$5:$E$1163,3,FALSE),"INNA NAZWA BADANIA"),"")</f>
        <v>0</v>
      </c>
    </row>
    <row r="299" spans="3:29" ht="79.5" customHeight="1">
      <c r="C299" s="7">
        <f>'[8]syntetyka zewnętrzna'!C46</f>
        <v>41</v>
      </c>
      <c r="D299" s="7" t="str">
        <f>'[8]syntetyka zewnętrzna'!D46</f>
        <v>88.984</v>
      </c>
      <c r="E299" s="19" t="str">
        <f>'[8]syntetyka zewnętrzna'!E46</f>
        <v>Wykonanie densytometrii kręgosłupa L-S</v>
      </c>
      <c r="F299" s="7" t="str">
        <f>'[8]syntetyka zewnętrzna'!F46</f>
        <v>140-041</v>
      </c>
      <c r="G299" s="23">
        <f>'[8]syntetyka zewnętrzna'!G46</f>
        <v>0</v>
      </c>
      <c r="H299" s="23">
        <f>'[8]syntetyka zewnętrzna'!H46</f>
        <v>0</v>
      </c>
      <c r="I299" s="23">
        <f>'[8]syntetyka zewnętrzna'!I46</f>
        <v>0</v>
      </c>
      <c r="J299" s="23">
        <f>'[8]syntetyka zewnętrzna'!J46</f>
        <v>46.154499999999999</v>
      </c>
      <c r="K299" s="12">
        <f>'[8]syntetyka zewnętrzna'!K46</f>
        <v>46.154499999999999</v>
      </c>
      <c r="L299" s="12">
        <f>'[8]syntetyka zewnętrzna'!L46</f>
        <v>0</v>
      </c>
      <c r="M299" s="12">
        <f>'[8]syntetyka zewnętrzna'!M46</f>
        <v>69.702947498528346</v>
      </c>
      <c r="N299" s="12">
        <f>'[8]syntetyka zewnętrzna'!N46</f>
        <v>115.85744749852834</v>
      </c>
      <c r="O299" s="12">
        <f>'[8]syntetyka zewnętrzna'!O46</f>
        <v>130.14290713381644</v>
      </c>
      <c r="P299" s="12">
        <f>'[8]syntetyka zewnętrzna'!P46</f>
        <v>-0.10976748521991597</v>
      </c>
      <c r="Q299" s="12">
        <f>'[8]syntetyka zewnętrzna'!Q46</f>
        <v>5.7084540145166491E-3</v>
      </c>
      <c r="R299" s="12">
        <f>'[8]syntetyka zewnętrzna'!R46</f>
        <v>115.86315595254285</v>
      </c>
      <c r="S299" s="12">
        <f>'[8]syntetyka zewnętrzna'!S46</f>
        <v>0.34641593971337237</v>
      </c>
      <c r="T299" s="12">
        <f>'[8]syntetyka zewnętrzna'!T46</f>
        <v>40.136844047457146</v>
      </c>
      <c r="U299" s="15">
        <f>'[8]syntetyka zewnętrzna'!U46</f>
        <v>156</v>
      </c>
      <c r="V299" s="33"/>
      <c r="W299" s="33"/>
      <c r="X299" s="37" t="s">
        <v>1980</v>
      </c>
      <c r="Y299" s="38" t="s">
        <v>571</v>
      </c>
      <c r="Z299" s="39" t="s">
        <v>572</v>
      </c>
      <c r="AA299" s="40">
        <v>156</v>
      </c>
      <c r="AC299" s="45">
        <f>IFERROR(IF(VLOOKUP(Y299,'[4]CENNIK 2014.'!$C$5:$E$1163,2,FALSE)=Z299,AA299-VLOOKUP(Y299,'[4]CENNIK 2014.'!$C$5:$E$1163,3,FALSE),"INNA NAZWA BADANIA"),"")</f>
        <v>0</v>
      </c>
    </row>
    <row r="300" spans="3:29" ht="79.5" customHeight="1">
      <c r="C300" s="7">
        <f>'[8]syntetyka zewnętrzna'!C47</f>
        <v>42</v>
      </c>
      <c r="D300" s="7" t="str">
        <f>'[8]syntetyka zewnętrzna'!D47</f>
        <v>88.984</v>
      </c>
      <c r="E300" s="19" t="str">
        <f>'[8]syntetyka zewnętrzna'!E47</f>
        <v>Wykonanie densytometrii szyjki kości udowej</v>
      </c>
      <c r="F300" s="7" t="str">
        <f>'[8]syntetyka zewnętrzna'!F47</f>
        <v>140-042</v>
      </c>
      <c r="G300" s="23">
        <f>'[8]syntetyka zewnętrzna'!G47</f>
        <v>0</v>
      </c>
      <c r="H300" s="23">
        <f>'[8]syntetyka zewnętrzna'!H47</f>
        <v>0</v>
      </c>
      <c r="I300" s="23">
        <f>'[8]syntetyka zewnętrzna'!I47</f>
        <v>0</v>
      </c>
      <c r="J300" s="23">
        <f>'[8]syntetyka zewnętrzna'!J47</f>
        <v>46.154499999999999</v>
      </c>
      <c r="K300" s="12">
        <f>'[8]syntetyka zewnętrzna'!K47</f>
        <v>46.154499999999999</v>
      </c>
      <c r="L300" s="12">
        <f>'[8]syntetyka zewnętrzna'!L47</f>
        <v>0</v>
      </c>
      <c r="M300" s="12">
        <f>'[8]syntetyka zewnętrzna'!M47</f>
        <v>69.702947498528346</v>
      </c>
      <c r="N300" s="12">
        <f>'[8]syntetyka zewnętrzna'!N47</f>
        <v>115.85744749852834</v>
      </c>
      <c r="O300" s="12">
        <f>'[8]syntetyka zewnętrzna'!O47</f>
        <v>130.14290713381644</v>
      </c>
      <c r="P300" s="12">
        <f>'[8]syntetyka zewnętrzna'!P47</f>
        <v>-0.10976748521991597</v>
      </c>
      <c r="Q300" s="12">
        <f>'[8]syntetyka zewnętrzna'!Q47</f>
        <v>5.7084540145166491E-3</v>
      </c>
      <c r="R300" s="12">
        <f>'[8]syntetyka zewnętrzna'!R47</f>
        <v>115.86315595254285</v>
      </c>
      <c r="S300" s="12">
        <f>'[8]syntetyka zewnętrzna'!S47</f>
        <v>0.34641593971337237</v>
      </c>
      <c r="T300" s="12">
        <f>'[8]syntetyka zewnętrzna'!T47</f>
        <v>40.136844047457146</v>
      </c>
      <c r="U300" s="15">
        <f>'[8]syntetyka zewnętrzna'!U47</f>
        <v>156</v>
      </c>
      <c r="V300" s="33"/>
      <c r="W300" s="33"/>
      <c r="X300" s="37" t="s">
        <v>1981</v>
      </c>
      <c r="Y300" s="38" t="s">
        <v>573</v>
      </c>
      <c r="Z300" s="39" t="s">
        <v>574</v>
      </c>
      <c r="AA300" s="40">
        <v>156</v>
      </c>
      <c r="AC300" s="45">
        <f>IFERROR(IF(VLOOKUP(Y300,'[4]CENNIK 2014.'!$C$5:$E$1163,2,FALSE)=Z300,AA300-VLOOKUP(Y300,'[4]CENNIK 2014.'!$C$5:$E$1163,3,FALSE),"INNA NAZWA BADANIA"),"")</f>
        <v>0</v>
      </c>
    </row>
    <row r="301" spans="3:29" ht="79.5" customHeight="1">
      <c r="C301" s="7">
        <f>'[8]syntetyka zewnętrzna'!C48</f>
        <v>43</v>
      </c>
      <c r="D301" s="7" t="str">
        <f>'[8]syntetyka zewnętrzna'!D48</f>
        <v>88.984</v>
      </c>
      <c r="E301" s="19" t="str">
        <f>'[8]syntetyka zewnętrzna'!E48</f>
        <v>Wykonanie densytometrii dwóch szyjek kości udowych</v>
      </c>
      <c r="F301" s="7" t="str">
        <f>'[8]syntetyka zewnętrzna'!F48</f>
        <v>140-043</v>
      </c>
      <c r="G301" s="23">
        <f>'[8]syntetyka zewnętrzna'!G48</f>
        <v>0</v>
      </c>
      <c r="H301" s="23">
        <f>'[8]syntetyka zewnętrzna'!H48</f>
        <v>0</v>
      </c>
      <c r="I301" s="23">
        <f>'[8]syntetyka zewnętrzna'!I48</f>
        <v>0</v>
      </c>
      <c r="J301" s="23">
        <f>'[8]syntetyka zewnętrzna'!J48</f>
        <v>46.154499999999999</v>
      </c>
      <c r="K301" s="12">
        <f>'[8]syntetyka zewnętrzna'!K48</f>
        <v>46.154499999999999</v>
      </c>
      <c r="L301" s="12">
        <f>'[8]syntetyka zewnętrzna'!L48</f>
        <v>0</v>
      </c>
      <c r="M301" s="12">
        <f>'[8]syntetyka zewnętrzna'!M48</f>
        <v>69.702947498528346</v>
      </c>
      <c r="N301" s="12">
        <f>'[8]syntetyka zewnętrzna'!N48</f>
        <v>115.85744749852834</v>
      </c>
      <c r="O301" s="12">
        <f>'[8]syntetyka zewnętrzna'!O48</f>
        <v>130.14290713381644</v>
      </c>
      <c r="P301" s="12">
        <f>'[8]syntetyka zewnętrzna'!P48</f>
        <v>-0.10976748521991597</v>
      </c>
      <c r="Q301" s="12">
        <f>'[8]syntetyka zewnętrzna'!Q48</f>
        <v>5.7084540145166491E-3</v>
      </c>
      <c r="R301" s="12">
        <f>'[8]syntetyka zewnętrzna'!R48</f>
        <v>115.86315595254285</v>
      </c>
      <c r="S301" s="12">
        <f>'[8]syntetyka zewnętrzna'!S48</f>
        <v>0.34641593971337237</v>
      </c>
      <c r="T301" s="12">
        <f>'[8]syntetyka zewnętrzna'!T48</f>
        <v>40.136844047457146</v>
      </c>
      <c r="U301" s="15">
        <f>'[8]syntetyka zewnętrzna'!U48</f>
        <v>156</v>
      </c>
      <c r="V301" s="33"/>
      <c r="W301" s="33"/>
      <c r="X301" s="37" t="s">
        <v>1982</v>
      </c>
      <c r="Y301" s="38" t="s">
        <v>575</v>
      </c>
      <c r="Z301" s="39" t="s">
        <v>576</v>
      </c>
      <c r="AA301" s="40">
        <v>156</v>
      </c>
      <c r="AC301" s="45">
        <f>IFERROR(IF(VLOOKUP(Y301,'[4]CENNIK 2014.'!$C$5:$E$1163,2,FALSE)=Z301,AA301-VLOOKUP(Y301,'[4]CENNIK 2014.'!$C$5:$E$1163,3,FALSE),"INNA NAZWA BADANIA"),"")</f>
        <v>0</v>
      </c>
    </row>
    <row r="302" spans="3:29" ht="79.5" customHeight="1">
      <c r="C302" s="7">
        <f>'[8]syntetyka zewnętrzna'!C49</f>
        <v>44</v>
      </c>
      <c r="D302" s="7" t="str">
        <f>'[8]syntetyka zewnętrzna'!D49</f>
        <v>88.981</v>
      </c>
      <c r="E302" s="19" t="str">
        <f>'[8]syntetyka zewnętrzna'!E49</f>
        <v>Wykonanie densytometrii kręgosłupa L-S + szyjki kości udowej</v>
      </c>
      <c r="F302" s="7" t="str">
        <f>'[8]syntetyka zewnętrzna'!F49</f>
        <v>140-044</v>
      </c>
      <c r="G302" s="23">
        <f>'[8]syntetyka zewnętrzna'!G49</f>
        <v>0</v>
      </c>
      <c r="H302" s="23">
        <f>'[8]syntetyka zewnętrzna'!H49</f>
        <v>0</v>
      </c>
      <c r="I302" s="23">
        <f>'[8]syntetyka zewnętrzna'!I49</f>
        <v>0</v>
      </c>
      <c r="J302" s="23">
        <f>'[8]syntetyka zewnętrzna'!J49</f>
        <v>46.154499999999999</v>
      </c>
      <c r="K302" s="12">
        <f>'[8]syntetyka zewnętrzna'!K49</f>
        <v>46.154499999999999</v>
      </c>
      <c r="L302" s="12">
        <f>'[8]syntetyka zewnętrzna'!L49</f>
        <v>0</v>
      </c>
      <c r="M302" s="12">
        <f>'[8]syntetyka zewnętrzna'!M49</f>
        <v>69.702947498528346</v>
      </c>
      <c r="N302" s="12">
        <f>'[8]syntetyka zewnętrzna'!N49</f>
        <v>115.85744749852834</v>
      </c>
      <c r="O302" s="12">
        <f>'[8]syntetyka zewnętrzna'!O49</f>
        <v>130.14290713381644</v>
      </c>
      <c r="P302" s="12">
        <f>'[8]syntetyka zewnętrzna'!P49</f>
        <v>-0.10976748521991597</v>
      </c>
      <c r="Q302" s="12">
        <f>'[8]syntetyka zewnętrzna'!Q49</f>
        <v>5.7084540145166491E-3</v>
      </c>
      <c r="R302" s="12">
        <f>'[8]syntetyka zewnętrzna'!R49</f>
        <v>115.86315595254285</v>
      </c>
      <c r="S302" s="12">
        <f>'[8]syntetyka zewnętrzna'!S49</f>
        <v>0.34641593971337237</v>
      </c>
      <c r="T302" s="12">
        <f>'[8]syntetyka zewnętrzna'!T49</f>
        <v>40.136844047457146</v>
      </c>
      <c r="U302" s="15">
        <f>'[8]syntetyka zewnętrzna'!U49</f>
        <v>156</v>
      </c>
      <c r="V302" s="33"/>
      <c r="W302" s="33"/>
      <c r="X302" s="37" t="s">
        <v>1983</v>
      </c>
      <c r="Y302" s="38" t="s">
        <v>577</v>
      </c>
      <c r="Z302" s="39" t="s">
        <v>578</v>
      </c>
      <c r="AA302" s="40">
        <v>156</v>
      </c>
      <c r="AC302" s="45">
        <f>IFERROR(IF(VLOOKUP(Y302,'[4]CENNIK 2014.'!$C$5:$E$1163,2,FALSE)=Z302,AA302-VLOOKUP(Y302,'[4]CENNIK 2014.'!$C$5:$E$1163,3,FALSE),"INNA NAZWA BADANIA"),"")</f>
        <v>0</v>
      </c>
    </row>
    <row r="303" spans="3:29" ht="79.5" customHeight="1">
      <c r="C303" s="7">
        <f>'[8]syntetyka zewnętrzna'!C50</f>
        <v>45</v>
      </c>
      <c r="D303" s="7" t="str">
        <f>'[8]syntetyka zewnętrzna'!D50</f>
        <v>88.981</v>
      </c>
      <c r="E303" s="19" t="str">
        <f>'[8]syntetyka zewnętrzna'!E50</f>
        <v>Wykonanie densytometrii kręgosłupa L-S + dwóch szyjek kości udowych</v>
      </c>
      <c r="F303" s="7" t="str">
        <f>'[8]syntetyka zewnętrzna'!F50</f>
        <v>140-045</v>
      </c>
      <c r="G303" s="23">
        <f>'[8]syntetyka zewnętrzna'!G50</f>
        <v>0</v>
      </c>
      <c r="H303" s="23">
        <f>'[8]syntetyka zewnętrzna'!H50</f>
        <v>0</v>
      </c>
      <c r="I303" s="23">
        <f>'[8]syntetyka zewnętrzna'!I50</f>
        <v>0</v>
      </c>
      <c r="J303" s="23">
        <f>'[8]syntetyka zewnętrzna'!J50</f>
        <v>46.154499999999999</v>
      </c>
      <c r="K303" s="12">
        <f>'[8]syntetyka zewnętrzna'!K50</f>
        <v>46.154499999999999</v>
      </c>
      <c r="L303" s="12">
        <f>'[8]syntetyka zewnętrzna'!L50</f>
        <v>0</v>
      </c>
      <c r="M303" s="12">
        <f>'[8]syntetyka zewnętrzna'!M50</f>
        <v>69.702947498528346</v>
      </c>
      <c r="N303" s="12">
        <f>'[8]syntetyka zewnętrzna'!N50</f>
        <v>115.85744749852834</v>
      </c>
      <c r="O303" s="12">
        <f>'[8]syntetyka zewnętrzna'!O50</f>
        <v>130.14290713381644</v>
      </c>
      <c r="P303" s="12">
        <f>'[8]syntetyka zewnętrzna'!P50</f>
        <v>-0.10976748521991597</v>
      </c>
      <c r="Q303" s="12">
        <f>'[8]syntetyka zewnętrzna'!Q50</f>
        <v>5.7084540145166491E-3</v>
      </c>
      <c r="R303" s="12">
        <f>'[8]syntetyka zewnętrzna'!R50</f>
        <v>115.86315595254285</v>
      </c>
      <c r="S303" s="12">
        <f>'[8]syntetyka zewnętrzna'!S50</f>
        <v>0.34641593971337237</v>
      </c>
      <c r="T303" s="12">
        <f>'[8]syntetyka zewnętrzna'!T50</f>
        <v>40.136844047457146</v>
      </c>
      <c r="U303" s="15">
        <f>'[8]syntetyka zewnętrzna'!U50</f>
        <v>156</v>
      </c>
      <c r="V303" s="33"/>
      <c r="W303" s="33"/>
      <c r="X303" s="37" t="s">
        <v>1984</v>
      </c>
      <c r="Y303" s="38" t="s">
        <v>579</v>
      </c>
      <c r="Z303" s="39" t="s">
        <v>580</v>
      </c>
      <c r="AA303" s="40">
        <v>156</v>
      </c>
      <c r="AC303" s="45">
        <f>IFERROR(IF(VLOOKUP(Y303,'[4]CENNIK 2014.'!$C$5:$E$1163,2,FALSE)=Z303,AA303-VLOOKUP(Y303,'[4]CENNIK 2014.'!$C$5:$E$1163,3,FALSE),"INNA NAZWA BADANIA"),"")</f>
        <v>0</v>
      </c>
    </row>
    <row r="304" spans="3:29" ht="79.5" customHeight="1">
      <c r="C304" s="7">
        <f>'[8]syntetyka zewnętrzna'!C51</f>
        <v>46</v>
      </c>
      <c r="D304" s="7" t="str">
        <f>'[8]syntetyka zewnętrzna'!D51</f>
        <v>88.984</v>
      </c>
      <c r="E304" s="19" t="str">
        <f>'[8]syntetyka zewnętrzna'!E51</f>
        <v>Wykonanie densytometrii całego ciała z pomiarami tkanek (kostnej, tłuszczowej, mięśniowej + BMI)</v>
      </c>
      <c r="F304" s="7" t="str">
        <f>'[8]syntetyka zewnętrzna'!F51</f>
        <v>140-046</v>
      </c>
      <c r="G304" s="23">
        <f>'[8]syntetyka zewnętrzna'!G51</f>
        <v>0</v>
      </c>
      <c r="H304" s="23">
        <f>'[8]syntetyka zewnętrzna'!H51</f>
        <v>0</v>
      </c>
      <c r="I304" s="23">
        <f>'[8]syntetyka zewnętrzna'!I51</f>
        <v>0</v>
      </c>
      <c r="J304" s="23">
        <f>'[8]syntetyka zewnętrzna'!J51</f>
        <v>46.154499999999999</v>
      </c>
      <c r="K304" s="12">
        <f>'[8]syntetyka zewnętrzna'!K51</f>
        <v>46.154499999999999</v>
      </c>
      <c r="L304" s="12">
        <f>'[8]syntetyka zewnętrzna'!L51</f>
        <v>0</v>
      </c>
      <c r="M304" s="12">
        <f>'[8]syntetyka zewnętrzna'!M51</f>
        <v>69.702947498528346</v>
      </c>
      <c r="N304" s="12">
        <f>'[8]syntetyka zewnętrzna'!N51</f>
        <v>115.85744749852834</v>
      </c>
      <c r="O304" s="12">
        <f>'[8]syntetyka zewnętrzna'!O51</f>
        <v>130.14290713381644</v>
      </c>
      <c r="P304" s="12">
        <f>'[8]syntetyka zewnętrzna'!P51</f>
        <v>-0.10976748521991597</v>
      </c>
      <c r="Q304" s="12">
        <f>'[8]syntetyka zewnętrzna'!Q51</f>
        <v>5.7084540145166491E-3</v>
      </c>
      <c r="R304" s="12">
        <f>'[8]syntetyka zewnętrzna'!R51</f>
        <v>115.86315595254285</v>
      </c>
      <c r="S304" s="12">
        <f>'[8]syntetyka zewnętrzna'!S51</f>
        <v>0.34641593971337237</v>
      </c>
      <c r="T304" s="12">
        <f>'[8]syntetyka zewnętrzna'!T51</f>
        <v>40.136844047457146</v>
      </c>
      <c r="U304" s="15">
        <f>'[8]syntetyka zewnętrzna'!U51</f>
        <v>156</v>
      </c>
      <c r="V304" s="33"/>
      <c r="W304" s="33"/>
      <c r="X304" s="37" t="s">
        <v>1985</v>
      </c>
      <c r="Y304" s="38" t="s">
        <v>581</v>
      </c>
      <c r="Z304" s="39" t="s">
        <v>582</v>
      </c>
      <c r="AA304" s="40">
        <v>156</v>
      </c>
      <c r="AC304" s="45">
        <f>IFERROR(IF(VLOOKUP(Y304,'[4]CENNIK 2014.'!$C$5:$E$1163,2,FALSE)=Z304,AA304-VLOOKUP(Y304,'[4]CENNIK 2014.'!$C$5:$E$1163,3,FALSE),"INNA NAZWA BADANIA"),"")</f>
        <v>0</v>
      </c>
    </row>
    <row r="305" spans="3:29" ht="79.5" customHeight="1">
      <c r="C305" s="7">
        <f>'[8]syntetyka zewnętrzna'!C52</f>
        <v>47</v>
      </c>
      <c r="D305" s="7" t="str">
        <f>'[8]syntetyka zewnętrzna'!D52</f>
        <v>92.195</v>
      </c>
      <c r="E305" s="19" t="str">
        <f>'[8]syntetyka zewnętrzna'!E52</f>
        <v>Wykonanie scyntygrafii węzłów chłonnych-guz piersi z fazą SPECT/CT</v>
      </c>
      <c r="F305" s="7" t="str">
        <f>'[8]syntetyka zewnętrzna'!F52</f>
        <v>140-047</v>
      </c>
      <c r="G305" s="23">
        <f>'[8]syntetyka zewnętrzna'!G52</f>
        <v>84.705399999999997</v>
      </c>
      <c r="H305" s="23">
        <f>'[8]syntetyka zewnętrzna'!H52</f>
        <v>1.7897000000000001</v>
      </c>
      <c r="I305" s="23">
        <f>'[8]syntetyka zewnętrzna'!I52</f>
        <v>0</v>
      </c>
      <c r="J305" s="23">
        <f>'[8]syntetyka zewnętrzna'!J52</f>
        <v>160.363</v>
      </c>
      <c r="K305" s="12">
        <f>'[8]syntetyka zewnętrzna'!K52</f>
        <v>246.85809999999998</v>
      </c>
      <c r="L305" s="12">
        <f>'[8]syntetyka zewnętrzna'!L52</f>
        <v>0</v>
      </c>
      <c r="M305" s="12">
        <f>'[8]syntetyka zewnętrzna'!M52</f>
        <v>242.18166743668553</v>
      </c>
      <c r="N305" s="12">
        <f>'[8]syntetyka zewnętrzna'!N52</f>
        <v>489.03976743668551</v>
      </c>
      <c r="O305" s="12">
        <f>'[8]syntetyka zewnętrzna'!O52</f>
        <v>522.88754990443624</v>
      </c>
      <c r="P305" s="12">
        <f>'[8]syntetyka zewnętrzna'!P52</f>
        <v>-6.4732431426100717E-2</v>
      </c>
      <c r="Q305" s="12">
        <f>'[8]syntetyka zewnętrzna'!Q52</f>
        <v>1.9833923260569031E-2</v>
      </c>
      <c r="R305" s="12">
        <f>'[8]syntetyka zewnętrzna'!R52</f>
        <v>489.0596013599461</v>
      </c>
      <c r="S305" s="12">
        <f>'[8]syntetyka zewnętrzna'!S52</f>
        <v>0.28205232707113392</v>
      </c>
      <c r="T305" s="12">
        <f>'[8]syntetyka zewnętrzna'!T52</f>
        <v>137.9403986400539</v>
      </c>
      <c r="U305" s="15">
        <f>'[8]syntetyka zewnętrzna'!U52</f>
        <v>627</v>
      </c>
      <c r="V305" s="33"/>
      <c r="W305" s="33"/>
      <c r="X305" s="37" t="s">
        <v>1986</v>
      </c>
      <c r="Y305" s="38" t="s">
        <v>583</v>
      </c>
      <c r="Z305" s="39" t="s">
        <v>584</v>
      </c>
      <c r="AA305" s="40">
        <v>627</v>
      </c>
      <c r="AC305" s="45">
        <f>IFERROR(IF(VLOOKUP(Y305,'[4]CENNIK 2014.'!$C$5:$E$1163,2,FALSE)=Z305,AA305-VLOOKUP(Y305,'[4]CENNIK 2014.'!$C$5:$E$1163,3,FALSE),"INNA NAZWA BADANIA"),"")</f>
        <v>0</v>
      </c>
    </row>
    <row r="306" spans="3:29" ht="79.5" customHeight="1">
      <c r="C306" s="7">
        <f>'[8]syntetyka zewnętrzna'!C53</f>
        <v>48</v>
      </c>
      <c r="D306" s="7" t="str">
        <f>'[8]syntetyka zewnętrzna'!D53</f>
        <v>92.195</v>
      </c>
      <c r="E306" s="19" t="str">
        <f>'[8]syntetyka zewnętrzna'!E53</f>
        <v>Wykonanie scyntygrafii dynamicznej spływu chłonki z fazą SPECT/CT</v>
      </c>
      <c r="F306" s="7" t="str">
        <f>'[8]syntetyka zewnętrzna'!F53</f>
        <v>140-048</v>
      </c>
      <c r="G306" s="23">
        <f>'[8]syntetyka zewnętrzna'!G53</f>
        <v>90.343399999999988</v>
      </c>
      <c r="H306" s="23">
        <f>'[8]syntetyka zewnętrzna'!H53</f>
        <v>2.4600000000000004</v>
      </c>
      <c r="I306" s="23">
        <f>'[8]syntetyka zewnętrzna'!I53</f>
        <v>0</v>
      </c>
      <c r="J306" s="23">
        <f>'[8]syntetyka zewnętrzna'!J53</f>
        <v>182.01050000000001</v>
      </c>
      <c r="K306" s="12">
        <f>'[8]syntetyka zewnętrzna'!K53</f>
        <v>274.81389999999999</v>
      </c>
      <c r="L306" s="12">
        <f>'[8]syntetyka zewnętrzna'!L53</f>
        <v>0</v>
      </c>
      <c r="M306" s="12">
        <f>'[8]syntetyka zewnętrzna'!M53</f>
        <v>274.87391967589065</v>
      </c>
      <c r="N306" s="12">
        <f>'[8]syntetyka zewnętrzna'!N53</f>
        <v>549.68781967589064</v>
      </c>
      <c r="O306" s="12">
        <f>'[8]syntetyka zewnętrzna'!O53</f>
        <v>595.08843913180476</v>
      </c>
      <c r="P306" s="12">
        <f>'[8]syntetyka zewnętrzna'!P53</f>
        <v>-7.6292222248764682E-2</v>
      </c>
      <c r="Q306" s="12">
        <f>'[8]syntetyka zewnętrzna'!Q53</f>
        <v>2.2511316760211522E-2</v>
      </c>
      <c r="R306" s="12">
        <f>'[8]syntetyka zewnętrzna'!R53</f>
        <v>549.71033099265082</v>
      </c>
      <c r="S306" s="12">
        <f>'[8]syntetyka zewnętrzna'!S53</f>
        <v>0.29886589307986938</v>
      </c>
      <c r="T306" s="12">
        <f>'[8]syntetyka zewnętrzna'!T53</f>
        <v>164.2896690073492</v>
      </c>
      <c r="U306" s="15">
        <f>'[8]syntetyka zewnętrzna'!U53</f>
        <v>714</v>
      </c>
      <c r="V306" s="33"/>
      <c r="W306" s="33"/>
      <c r="X306" s="37" t="s">
        <v>1987</v>
      </c>
      <c r="Y306" s="38" t="s">
        <v>585</v>
      </c>
      <c r="Z306" s="39" t="s">
        <v>586</v>
      </c>
      <c r="AA306" s="40">
        <v>714</v>
      </c>
      <c r="AC306" s="45">
        <f>IFERROR(IF(VLOOKUP(Y306,'[4]CENNIK 2014.'!$C$5:$E$1163,2,FALSE)=Z306,AA306-VLOOKUP(Y306,'[4]CENNIK 2014.'!$C$5:$E$1163,3,FALSE),"INNA NAZWA BADANIA"),"")</f>
        <v>0</v>
      </c>
    </row>
    <row r="307" spans="3:29" ht="79.5" customHeight="1">
      <c r="C307" s="7">
        <f>'[8]syntetyka zewnętrzna'!C54</f>
        <v>49</v>
      </c>
      <c r="D307" s="7" t="str">
        <f>'[8]syntetyka zewnętrzna'!D54</f>
        <v>92.185</v>
      </c>
      <c r="E307" s="19" t="str">
        <f>'[8]syntetyka zewnętrzna'!E54</f>
        <v>Wykonanie scyntygrafii receptorowej z wykorzyst. Ga 68 PET/CT</v>
      </c>
      <c r="F307" s="7" t="str">
        <f>'[8]syntetyka zewnętrzna'!F54</f>
        <v>140-049</v>
      </c>
      <c r="G307" s="23">
        <f>'[8]syntetyka zewnętrzna'!G54</f>
        <v>767.11154755102029</v>
      </c>
      <c r="H307" s="23">
        <f>'[8]syntetyka zewnętrzna'!H54</f>
        <v>5.32</v>
      </c>
      <c r="I307" s="23">
        <f>'[8]syntetyka zewnętrzna'!I54</f>
        <v>0</v>
      </c>
      <c r="J307" s="23">
        <f>'[8]syntetyka zewnętrzna'!J54</f>
        <v>308.18725000000006</v>
      </c>
      <c r="K307" s="12">
        <f>'[8]syntetyka zewnętrzna'!K54</f>
        <v>1080.6187975510204</v>
      </c>
      <c r="L307" s="12">
        <f>'[8]syntetyka zewnętrzna'!L54</f>
        <v>0</v>
      </c>
      <c r="M307" s="12">
        <f>'[8]syntetyka zewnętrzna'!M54</f>
        <v>465.42720008809187</v>
      </c>
      <c r="N307" s="12">
        <f>'[8]syntetyka zewnętrzna'!N54</f>
        <v>1546.0459976391123</v>
      </c>
      <c r="O307" s="12">
        <f>'[8]syntetyka zewnętrzna'!O54</f>
        <v>1596.5903863753224</v>
      </c>
      <c r="P307" s="12">
        <f>'[8]syntetyka zewnętrzna'!P54</f>
        <v>-3.1657705800771506E-2</v>
      </c>
      <c r="Q307" s="12">
        <f>'[8]syntetyka zewnętrzna'!Q54</f>
        <v>3.8117036139170536E-2</v>
      </c>
      <c r="R307" s="12">
        <f>'[8]syntetyka zewnętrzna'!R54</f>
        <v>1546.0841146752516</v>
      </c>
      <c r="S307" s="12">
        <f>'[8]syntetyka zewnętrzna'!S54</f>
        <v>2.4926948338346047</v>
      </c>
      <c r="T307" s="12">
        <f>'[8]syntetyka zewnętrzna'!T54</f>
        <v>3853.9158853247482</v>
      </c>
      <c r="U307" s="15">
        <f>'[8]syntetyka zewnętrzna'!U54</f>
        <v>5400</v>
      </c>
      <c r="V307" s="33"/>
      <c r="W307" s="33"/>
      <c r="X307" s="37" t="s">
        <v>1988</v>
      </c>
      <c r="Y307" s="38" t="s">
        <v>587</v>
      </c>
      <c r="Z307" s="39" t="s">
        <v>588</v>
      </c>
      <c r="AA307" s="40">
        <v>5400</v>
      </c>
      <c r="AC307" s="45">
        <f>IFERROR(IF(VLOOKUP(Y307,'[4]CENNIK 2014.'!$C$5:$E$1163,2,FALSE)=Z307,AA307-VLOOKUP(Y307,'[4]CENNIK 2014.'!$C$5:$E$1163,3,FALSE),"INNA NAZWA BADANIA"),"")</f>
        <v>0</v>
      </c>
    </row>
    <row r="308" spans="3:29" ht="79.5" customHeight="1">
      <c r="C308" s="7">
        <f>'[8]syntetyka zewnętrzna'!C55</f>
        <v>50</v>
      </c>
      <c r="D308" s="7" t="str">
        <f>'[8]syntetyka zewnętrzna'!D55</f>
        <v>92.061</v>
      </c>
      <c r="E308" s="19" t="str">
        <f>'[8]syntetyka zewnętrzna'!E55</f>
        <v>Wykonanie diagnostyki PET/CT z wykorzyst. FDG</v>
      </c>
      <c r="F308" s="7" t="str">
        <f>'[8]syntetyka zewnętrzna'!F55</f>
        <v>140-050</v>
      </c>
      <c r="G308" s="23">
        <f>'[8]syntetyka zewnętrzna'!G55</f>
        <v>1184.5070000000001</v>
      </c>
      <c r="H308" s="23">
        <f>'[8]syntetyka zewnętrzna'!H55</f>
        <v>260.81799999999998</v>
      </c>
      <c r="I308" s="23">
        <f>'[8]syntetyka zewnętrzna'!I55</f>
        <v>0</v>
      </c>
      <c r="J308" s="23">
        <f>'[8]syntetyka zewnętrzna'!J55</f>
        <v>258.77600000000001</v>
      </c>
      <c r="K308" s="12">
        <f>'[8]syntetyka zewnętrzna'!K55</f>
        <v>1704.1010000000001</v>
      </c>
      <c r="L308" s="12">
        <f>'[8]syntetyka zewnętrzna'!L55</f>
        <v>0</v>
      </c>
      <c r="M308" s="12">
        <f>'[8]syntetyka zewnętrzna'!M55</f>
        <v>390.80587899076306</v>
      </c>
      <c r="N308" s="12">
        <f>'[8]syntetyka zewnętrzna'!N55</f>
        <v>2094.9068789907633</v>
      </c>
      <c r="O308" s="12">
        <f>'[8]syntetyka zewnętrzna'!O55</f>
        <v>2253.8190519803338</v>
      </c>
      <c r="P308" s="12">
        <f>'[8]syntetyka zewnętrzna'!P55</f>
        <v>-7.0507955308098599E-2</v>
      </c>
      <c r="Q308" s="12">
        <f>'[8]syntetyka zewnętrzna'!Q55</f>
        <v>3.2005782666057705E-2</v>
      </c>
      <c r="R308" s="12">
        <f>'[8]syntetyka zewnętrzna'!R55</f>
        <v>2094.9388847734294</v>
      </c>
      <c r="S308" s="12">
        <f>'[8]syntetyka zewnętrzna'!S55</f>
        <v>0.71850000000000003</v>
      </c>
      <c r="T308" s="12">
        <f>'[8]syntetyka zewnętrzna'!T55</f>
        <v>1505.213588709709</v>
      </c>
      <c r="U308" s="15">
        <f>'[8]syntetyka zewnętrzna'!U55</f>
        <v>3600</v>
      </c>
      <c r="V308" s="33"/>
      <c r="W308" s="33"/>
      <c r="X308" s="37" t="s">
        <v>1989</v>
      </c>
      <c r="Y308" s="38" t="s">
        <v>589</v>
      </c>
      <c r="Z308" s="39" t="s">
        <v>590</v>
      </c>
      <c r="AA308" s="40">
        <v>3600</v>
      </c>
      <c r="AC308" s="45">
        <f>IFERROR(IF(VLOOKUP(Y308,'[4]CENNIK 2014.'!$C$5:$E$1163,2,FALSE)=Z308,AA308-VLOOKUP(Y308,'[4]CENNIK 2014.'!$C$5:$E$1163,3,FALSE),"INNA NAZWA BADANIA"),"")</f>
        <v>-1200</v>
      </c>
    </row>
    <row r="309" spans="3:29" ht="79.5" customHeight="1">
      <c r="C309" s="7">
        <f>'[8]syntetyka zewnętrzna'!C56</f>
        <v>51</v>
      </c>
      <c r="D309" s="7" t="str">
        <f>'[8]syntetyka zewnętrzna'!D56</f>
        <v>92.062</v>
      </c>
      <c r="E309" s="19" t="str">
        <f>'[8]syntetyka zewnętrzna'!E56</f>
        <v>Wykonanie diagnostyki PET/CT z wykorzyst. NaF</v>
      </c>
      <c r="F309" s="7" t="str">
        <f>'[8]syntetyka zewnętrzna'!F56</f>
        <v>140-051</v>
      </c>
      <c r="G309" s="23">
        <f>'[8]syntetyka zewnętrzna'!G56</f>
        <v>2380.8068000000003</v>
      </c>
      <c r="H309" s="23">
        <f>'[8]syntetyka zewnętrzna'!H56</f>
        <v>248.58999999999997</v>
      </c>
      <c r="I309" s="23">
        <f>'[8]syntetyka zewnętrzna'!I56</f>
        <v>0</v>
      </c>
      <c r="J309" s="23">
        <f>'[8]syntetyka zewnętrzna'!J56</f>
        <v>258.77600000000001</v>
      </c>
      <c r="K309" s="12">
        <f>'[8]syntetyka zewnętrzna'!K56</f>
        <v>2888.1728000000003</v>
      </c>
      <c r="L309" s="12">
        <f>'[8]syntetyka zewnętrzna'!L56</f>
        <v>0</v>
      </c>
      <c r="M309" s="12">
        <f>'[8]syntetyka zewnętrzna'!M56</f>
        <v>390.80587899076306</v>
      </c>
      <c r="N309" s="12">
        <f>'[8]syntetyka zewnętrzna'!N56</f>
        <v>3278.9786789907635</v>
      </c>
      <c r="O309" s="12">
        <f>'[8]syntetyka zewnętrzna'!O56</f>
        <v>3275.9400519803339</v>
      </c>
      <c r="P309" s="12">
        <f>'[8]syntetyka zewnętrzna'!P56</f>
        <v>9.2755879601418836E-4</v>
      </c>
      <c r="Q309" s="12">
        <f>'[8]syntetyka zewnętrzna'!Q56</f>
        <v>3.2005782666057705E-2</v>
      </c>
      <c r="R309" s="12">
        <f>'[8]syntetyka zewnętrzna'!R56</f>
        <v>3279.0106847734296</v>
      </c>
      <c r="S309" s="12">
        <f>'[8]syntetyka zewnętrzna'!S56</f>
        <v>0.44616790119659488</v>
      </c>
      <c r="T309" s="12">
        <f>'[8]syntetyka zewnętrzna'!T56</f>
        <v>1462.9893152265704</v>
      </c>
      <c r="U309" s="15">
        <f>'[8]syntetyka zewnętrzna'!U56</f>
        <v>4742</v>
      </c>
      <c r="V309" s="33"/>
      <c r="W309" s="33"/>
      <c r="X309" s="37" t="s">
        <v>1990</v>
      </c>
      <c r="Y309" s="38" t="s">
        <v>591</v>
      </c>
      <c r="Z309" s="39" t="s">
        <v>592</v>
      </c>
      <c r="AA309" s="40">
        <v>4742</v>
      </c>
      <c r="AC309" s="45">
        <f>IFERROR(IF(VLOOKUP(Y309,'[4]CENNIK 2014.'!$C$5:$E$1163,2,FALSE)=Z309,AA309-VLOOKUP(Y309,'[4]CENNIK 2014.'!$C$5:$E$1163,3,FALSE),"INNA NAZWA BADANIA"),"")</f>
        <v>0</v>
      </c>
    </row>
    <row r="310" spans="3:29" ht="79.5" customHeight="1">
      <c r="C310" s="7">
        <f>'[8]syntetyka zewnętrzna'!C57</f>
        <v>52</v>
      </c>
      <c r="D310" s="7" t="str">
        <f>'[8]syntetyka zewnętrzna'!D57</f>
        <v>92.062</v>
      </c>
      <c r="E310" s="19" t="str">
        <f>'[8]syntetyka zewnętrzna'!E57</f>
        <v>Wykonanie diagnostyki PET/CT z wykorzyst. CHOLINY</v>
      </c>
      <c r="F310" s="7" t="str">
        <f>'[8]syntetyka zewnętrzna'!F57</f>
        <v>140-052</v>
      </c>
      <c r="G310" s="23">
        <f>'[8]syntetyka zewnętrzna'!G57</f>
        <v>3799.8223000000003</v>
      </c>
      <c r="H310" s="23">
        <f>'[8]syntetyka zewnętrzna'!H57</f>
        <v>4.18</v>
      </c>
      <c r="I310" s="23">
        <f>'[8]syntetyka zewnętrzna'!I57</f>
        <v>0</v>
      </c>
      <c r="J310" s="23">
        <f>'[8]syntetyka zewnętrzna'!J57</f>
        <v>278.74175000000002</v>
      </c>
      <c r="K310" s="12">
        <f>'[8]syntetyka zewnętrzna'!K57</f>
        <v>4082.7440500000002</v>
      </c>
      <c r="L310" s="12">
        <f>'[8]syntetyka zewnętrzna'!L57</f>
        <v>0</v>
      </c>
      <c r="M310" s="12">
        <f>'[8]syntetyka zewnętrzna'!M57</f>
        <v>420.95833701801376</v>
      </c>
      <c r="N310" s="12">
        <f>'[8]syntetyka zewnętrzna'!N57</f>
        <v>4503.7023870180137</v>
      </c>
      <c r="O310" s="12">
        <f>'[8]syntetyka zewnętrzna'!O57</f>
        <v>4569.0093244125255</v>
      </c>
      <c r="P310" s="12">
        <f>'[8]syntetyka zewnętrzna'!P57</f>
        <v>-1.429345679939247E-2</v>
      </c>
      <c r="Q310" s="12">
        <f>'[8]syntetyka zewnętrzna'!Q57</f>
        <v>3.4475174940707759E-2</v>
      </c>
      <c r="R310" s="12">
        <f>'[8]syntetyka zewnętrzna'!R57</f>
        <v>4503.7368621929545</v>
      </c>
      <c r="S310" s="12">
        <f>'[8]syntetyka zewnętrzna'!S57</f>
        <v>0.31</v>
      </c>
      <c r="T310" s="12">
        <f>'[8]syntetyka zewnętrzna'!T57</f>
        <v>1396.1584272798159</v>
      </c>
      <c r="U310" s="15">
        <f>'[8]syntetyka zewnętrzna'!U57</f>
        <v>5900</v>
      </c>
      <c r="V310" s="33"/>
      <c r="W310" s="33"/>
      <c r="X310" s="37" t="s">
        <v>1991</v>
      </c>
      <c r="Y310" s="38" t="s">
        <v>593</v>
      </c>
      <c r="Z310" s="39" t="s">
        <v>594</v>
      </c>
      <c r="AA310" s="40">
        <v>5900</v>
      </c>
      <c r="AC310" s="45">
        <f>IFERROR(IF(VLOOKUP(Y310,'[4]CENNIK 2014.'!$C$5:$E$1163,2,FALSE)=Z310,AA310-VLOOKUP(Y310,'[4]CENNIK 2014.'!$C$5:$E$1163,3,FALSE),"INNA NAZWA BADANIA"),"")</f>
        <v>417</v>
      </c>
    </row>
    <row r="311" spans="3:29" ht="79.5" customHeight="1">
      <c r="C311" s="7">
        <f>'[8]syntetyka zewnętrzna'!C58</f>
        <v>53</v>
      </c>
      <c r="D311" s="7" t="str">
        <f>'[8]syntetyka zewnętrzna'!D58</f>
        <v>92.053</v>
      </c>
      <c r="E311" s="19" t="str">
        <f>'[8]syntetyka zewnętrzna'!E58</f>
        <v>Wykonanie scyntygrafii perfuzyjnej serca w spoczynku i z testem farmakologicznym</v>
      </c>
      <c r="F311" s="7" t="str">
        <f>'[8]syntetyka zewnętrzna'!F58</f>
        <v>140-053</v>
      </c>
      <c r="G311" s="23">
        <f>'[8]syntetyka zewnętrzna'!G58</f>
        <v>256.49320000000006</v>
      </c>
      <c r="H311" s="23">
        <f>'[8]syntetyka zewnętrzna'!H58</f>
        <v>4.8542961538461542</v>
      </c>
      <c r="I311" s="23">
        <f>'[8]syntetyka zewnętrzna'!I58</f>
        <v>0</v>
      </c>
      <c r="J311" s="23">
        <f>'[8]syntetyka zewnętrzna'!J58</f>
        <v>271.62975000000006</v>
      </c>
      <c r="K311" s="12">
        <f>'[8]syntetyka zewnętrzna'!K58</f>
        <v>532.97724615384629</v>
      </c>
      <c r="L311" s="12">
        <f>'[8]syntetyka zewnętrzna'!L58</f>
        <v>0</v>
      </c>
      <c r="M311" s="12">
        <f>'[8]syntetyka zewnętrzna'!M58</f>
        <v>410.2177296534116</v>
      </c>
      <c r="N311" s="12">
        <f>'[8]syntetyka zewnętrzna'!N58</f>
        <v>943.19497580725783</v>
      </c>
      <c r="O311" s="12">
        <f>'[8]syntetyka zewnętrzna'!O58</f>
        <v>963.5604526887571</v>
      </c>
      <c r="P311" s="12">
        <f>'[8]syntetyka zewnętrzna'!P58</f>
        <v>-2.1135650414741112E-2</v>
      </c>
      <c r="Q311" s="12">
        <f>'[8]syntetyka zewnętrzna'!Q58</f>
        <v>3.3595552694745998E-2</v>
      </c>
      <c r="R311" s="12">
        <f>'[8]syntetyka zewnętrzna'!R58</f>
        <v>943.22857135995253</v>
      </c>
      <c r="S311" s="12">
        <f>'[8]syntetyka zewnętrzna'!S58</f>
        <v>0.27010571602248701</v>
      </c>
      <c r="T311" s="12">
        <f>'[8]syntetyka zewnętrzna'!T58</f>
        <v>254.77142864004745</v>
      </c>
      <c r="U311" s="15">
        <f>'[8]syntetyka zewnętrzna'!U58</f>
        <v>1198</v>
      </c>
      <c r="V311" s="33"/>
      <c r="W311" s="33"/>
      <c r="X311" s="37" t="s">
        <v>1992</v>
      </c>
      <c r="Y311" s="38" t="s">
        <v>595</v>
      </c>
      <c r="Z311" s="39" t="s">
        <v>596</v>
      </c>
      <c r="AA311" s="40">
        <v>1198</v>
      </c>
      <c r="AC311" s="45">
        <f>IFERROR(IF(VLOOKUP(Y311,'[4]CENNIK 2014.'!$C$5:$E$1163,2,FALSE)=Z311,AA311-VLOOKUP(Y311,'[4]CENNIK 2014.'!$C$5:$E$1163,3,FALSE),"INNA NAZWA BADANIA"),"")</f>
        <v>0</v>
      </c>
    </row>
    <row r="312" spans="3:29" ht="79.5" customHeight="1">
      <c r="C312" s="7">
        <f>'[8]syntetyka zewnętrzna'!C59</f>
        <v>54</v>
      </c>
      <c r="D312" s="7" t="str">
        <f>'[8]syntetyka zewnętrzna'!D59</f>
        <v>88.713</v>
      </c>
      <c r="E312" s="19" t="str">
        <f>'[8]syntetyka zewnętrzna'!E59</f>
        <v>USG (do cykl. i poterap.)</v>
      </c>
      <c r="F312" s="7" t="str">
        <f>'[8]syntetyka zewnętrzna'!F59</f>
        <v>140-054</v>
      </c>
      <c r="G312" s="23">
        <f>'[8]syntetyka zewnętrzna'!G59</f>
        <v>0.12119999999999999</v>
      </c>
      <c r="H312" s="23">
        <f>'[8]syntetyka zewnętrzna'!H59</f>
        <v>4.1204000000000001</v>
      </c>
      <c r="I312" s="23">
        <f>'[8]syntetyka zewnętrzna'!I59</f>
        <v>0</v>
      </c>
      <c r="J312" s="23">
        <f>'[8]syntetyka zewnętrzna'!J59</f>
        <v>32.033750000000005</v>
      </c>
      <c r="K312" s="12">
        <f>'[8]syntetyka zewnętrzna'!K59</f>
        <v>36.275350000000003</v>
      </c>
      <c r="L312" s="12">
        <f>'[8]syntetyka zewnętrzna'!L59</f>
        <v>0</v>
      </c>
      <c r="M312" s="12">
        <f>'[8]syntetyka zewnętrzna'!M59</f>
        <v>48.377661862461579</v>
      </c>
      <c r="N312" s="12">
        <f>'[8]syntetyka zewnętrzna'!N59</f>
        <v>84.653011862461582</v>
      </c>
      <c r="O312" s="12">
        <f>'[8]syntetyka zewnętrzna'!O59</f>
        <v>94.906326787212294</v>
      </c>
      <c r="P312" s="12">
        <f>'[8]syntetyka zewnętrzna'!P59</f>
        <v>-0.10803615809238384</v>
      </c>
      <c r="Q312" s="12">
        <f>'[8]syntetyka zewnętrzna'!Q59</f>
        <v>3.9619796290182481E-3</v>
      </c>
      <c r="R312" s="12">
        <f>'[8]syntetyka zewnętrzna'!R59</f>
        <v>84.656973842090608</v>
      </c>
      <c r="S312" s="12">
        <f>'[8]syntetyka zewnętrzna'!S59</f>
        <v>0.39386035957419929</v>
      </c>
      <c r="T312" s="12">
        <f>'[8]syntetyka zewnętrzna'!T59</f>
        <v>33.343026157909392</v>
      </c>
      <c r="U312" s="15">
        <f>'[8]syntetyka zewnętrzna'!U59</f>
        <v>118</v>
      </c>
      <c r="V312" s="33"/>
      <c r="W312" s="33"/>
      <c r="X312" s="37" t="s">
        <v>1993</v>
      </c>
      <c r="Y312" s="38" t="s">
        <v>597</v>
      </c>
      <c r="Z312" s="39" t="s">
        <v>598</v>
      </c>
      <c r="AA312" s="40">
        <v>118</v>
      </c>
      <c r="AC312" s="45">
        <f>IFERROR(IF(VLOOKUP(Y312,'[4]CENNIK 2014.'!$C$5:$E$1163,2,FALSE)=Z312,AA312-VLOOKUP(Y312,'[4]CENNIK 2014.'!$C$5:$E$1163,3,FALSE),"INNA NAZWA BADANIA"),"")</f>
        <v>0</v>
      </c>
    </row>
    <row r="313" spans="3:29" ht="79.5" customHeight="1">
      <c r="C313" s="7">
        <f>'[8]syntetyka zewnętrzna'!C60</f>
        <v>55</v>
      </c>
      <c r="D313" s="7" t="str">
        <f>'[8]syntetyka zewnętrzna'!D60</f>
        <v>06.112</v>
      </c>
      <c r="E313" s="19" t="str">
        <f>'[8]syntetyka zewnętrzna'!E60</f>
        <v>USG+BAC</v>
      </c>
      <c r="F313" s="7" t="str">
        <f>'[8]syntetyka zewnętrzna'!F60</f>
        <v>140-055</v>
      </c>
      <c r="G313" s="23">
        <f>'[8]syntetyka zewnętrzna'!G60</f>
        <v>4.3824000000000005</v>
      </c>
      <c r="H313" s="23">
        <f>'[8]syntetyka zewnętrzna'!H60</f>
        <v>6.7843999999999998</v>
      </c>
      <c r="I313" s="23">
        <f>'[8]syntetyka zewnętrzna'!I60</f>
        <v>0</v>
      </c>
      <c r="J313" s="23">
        <f>'[8]syntetyka zewnętrzna'!J60</f>
        <v>47.11437500000001</v>
      </c>
      <c r="K313" s="12">
        <f>'[8]syntetyka zewnętrzna'!K60</f>
        <v>58.281175000000012</v>
      </c>
      <c r="L313" s="12">
        <f>'[8]syntetyka zewnętrzna'!L60</f>
        <v>0</v>
      </c>
      <c r="M313" s="12">
        <f>'[8]syntetyka zewnętrzna'!M60</f>
        <v>71.15255949151171</v>
      </c>
      <c r="N313" s="12">
        <f>'[8]syntetyka zewnętrzna'!N60</f>
        <v>129.43373449151173</v>
      </c>
      <c r="O313" s="12">
        <f>'[8]syntetyka zewnętrzna'!O60</f>
        <v>138.83978896247677</v>
      </c>
      <c r="P313" s="12">
        <f>'[8]syntetyka zewnętrzna'!P60</f>
        <v>-6.7747542266195407E-2</v>
      </c>
      <c r="Q313" s="12">
        <f>'[8]syntetyka zewnętrzna'!Q60</f>
        <v>5.8271727157740393E-3</v>
      </c>
      <c r="R313" s="12">
        <f>'[8]syntetyka zewnętrzna'!R60</f>
        <v>129.43956166422751</v>
      </c>
      <c r="S313" s="12">
        <f>'[8]syntetyka zewnętrzna'!S60</f>
        <v>0.3133542621303696</v>
      </c>
      <c r="T313" s="12">
        <f>'[8]syntetyka zewnętrzna'!T60</f>
        <v>40.560438335772488</v>
      </c>
      <c r="U313" s="15">
        <f>'[8]syntetyka zewnętrzna'!U60</f>
        <v>170</v>
      </c>
      <c r="V313" s="33"/>
      <c r="W313" s="33"/>
      <c r="X313" s="37" t="s">
        <v>1994</v>
      </c>
      <c r="Y313" s="38" t="s">
        <v>599</v>
      </c>
      <c r="Z313" s="39" t="s">
        <v>600</v>
      </c>
      <c r="AA313" s="40">
        <v>170</v>
      </c>
      <c r="AC313" s="45">
        <f>IFERROR(IF(VLOOKUP(Y313,'[4]CENNIK 2014.'!$C$5:$E$1163,2,FALSE)=Z313,AA313-VLOOKUP(Y313,'[4]CENNIK 2014.'!$C$5:$E$1163,3,FALSE),"INNA NAZWA BADANIA"),"")</f>
        <v>0</v>
      </c>
    </row>
    <row r="314" spans="3:29" ht="79.5" customHeight="1">
      <c r="C314" s="7">
        <f>'[8]syntetyka zewnętrzna'!C61</f>
        <v>56</v>
      </c>
      <c r="D314" s="7" t="str">
        <f>'[8]syntetyka zewnętrzna'!D61</f>
        <v>88.713</v>
      </c>
      <c r="E314" s="19" t="str">
        <f>'[8]syntetyka zewnętrzna'!E61</f>
        <v>USG szyi</v>
      </c>
      <c r="F314" s="7" t="str">
        <f>'[8]syntetyka zewnętrzna'!F61</f>
        <v>140-056</v>
      </c>
      <c r="G314" s="23">
        <f>'[8]syntetyka zewnętrzna'!G61</f>
        <v>0.18179999999999999</v>
      </c>
      <c r="H314" s="23">
        <f>'[8]syntetyka zewnętrzna'!H61</f>
        <v>4.1204000000000001</v>
      </c>
      <c r="I314" s="23">
        <f>'[8]syntetyka zewnętrzna'!I61</f>
        <v>0</v>
      </c>
      <c r="J314" s="23">
        <f>'[8]syntetyka zewnętrzna'!J61</f>
        <v>27.006875000000001</v>
      </c>
      <c r="K314" s="12">
        <f>'[8]syntetyka zewnętrzna'!K61</f>
        <v>31.309075</v>
      </c>
      <c r="L314" s="12">
        <f>'[8]syntetyka zewnętrzna'!L61</f>
        <v>0</v>
      </c>
      <c r="M314" s="12">
        <f>'[8]syntetyka zewnętrzna'!M61</f>
        <v>40.786029319444864</v>
      </c>
      <c r="N314" s="12">
        <f>'[8]syntetyka zewnętrzna'!N61</f>
        <v>72.095104319444857</v>
      </c>
      <c r="O314" s="12">
        <f>'[8]syntetyka zewnętrzna'!O61</f>
        <v>82.252798986584054</v>
      </c>
      <c r="P314" s="12">
        <f>'[8]syntetyka zewnętrzna'!P61</f>
        <v>-0.1234936049871808</v>
      </c>
      <c r="Q314" s="12">
        <f>'[8]syntetyka zewnętrzna'!Q61</f>
        <v>3.340248600099651E-3</v>
      </c>
      <c r="R314" s="12">
        <f>'[8]syntetyka zewnętrzna'!R61</f>
        <v>72.098444568044954</v>
      </c>
      <c r="S314" s="12">
        <f>'[8]syntetyka zewnętrzna'!S61</f>
        <v>0.42860224817736292</v>
      </c>
      <c r="T314" s="12">
        <f>'[8]syntetyka zewnętrzna'!T61</f>
        <v>30.901555431955046</v>
      </c>
      <c r="U314" s="15">
        <f>'[8]syntetyka zewnętrzna'!U61</f>
        <v>103</v>
      </c>
      <c r="V314" s="33"/>
      <c r="W314" s="33"/>
      <c r="X314" s="37" t="s">
        <v>1995</v>
      </c>
      <c r="Y314" s="38" t="s">
        <v>601</v>
      </c>
      <c r="Z314" s="39" t="s">
        <v>602</v>
      </c>
      <c r="AA314" s="40">
        <v>103</v>
      </c>
      <c r="AC314" s="45">
        <f>IFERROR(IF(VLOOKUP(Y314,'[4]CENNIK 2014.'!$C$5:$E$1163,2,FALSE)=Z314,AA314-VLOOKUP(Y314,'[4]CENNIK 2014.'!$C$5:$E$1163,3,FALSE),"INNA NAZWA BADANIA"),"")</f>
        <v>0</v>
      </c>
    </row>
    <row r="315" spans="3:29" ht="79.5" customHeight="1">
      <c r="C315" s="7">
        <f>'[8]syntetyka zewnętrzna'!C62</f>
        <v>57</v>
      </c>
      <c r="D315" s="7" t="str">
        <f>'[8]syntetyka zewnętrzna'!D62</f>
        <v>88.732</v>
      </c>
      <c r="E315" s="19" t="str">
        <f>'[8]syntetyka zewnętrzna'!E62</f>
        <v>USG piersi</v>
      </c>
      <c r="F315" s="7" t="str">
        <f>'[8]syntetyka zewnętrzna'!F62</f>
        <v>140-057</v>
      </c>
      <c r="G315" s="23">
        <f>'[8]syntetyka zewnętrzna'!G62</f>
        <v>0.18179999999999999</v>
      </c>
      <c r="H315" s="23">
        <f>'[8]syntetyka zewnętrzna'!H62</f>
        <v>4.1204000000000001</v>
      </c>
      <c r="I315" s="23">
        <f>'[8]syntetyka zewnętrzna'!I62</f>
        <v>0</v>
      </c>
      <c r="J315" s="23">
        <f>'[8]syntetyka zewnętrzna'!J62</f>
        <v>34.044500000000006</v>
      </c>
      <c r="K315" s="12">
        <f>'[8]syntetyka zewnętrzna'!K62</f>
        <v>38.346700000000006</v>
      </c>
      <c r="L315" s="12">
        <f>'[8]syntetyka zewnętrzna'!L62</f>
        <v>0</v>
      </c>
      <c r="M315" s="12">
        <f>'[8]syntetyka zewnętrzna'!M62</f>
        <v>51.414314879668261</v>
      </c>
      <c r="N315" s="12">
        <f>'[8]syntetyka zewnętrzna'!N62</f>
        <v>89.761014879668267</v>
      </c>
      <c r="O315" s="12">
        <f>'[8]syntetyka zewnętrzna'!O62</f>
        <v>100.04151790746357</v>
      </c>
      <c r="P315" s="12">
        <f>'[8]syntetyka zewnętrzna'!P62</f>
        <v>-0.10276236549413982</v>
      </c>
      <c r="Q315" s="12">
        <f>'[8]syntetyka zewnętrzna'!Q62</f>
        <v>4.2106720405856871E-3</v>
      </c>
      <c r="R315" s="12">
        <f>'[8]syntetyka zewnętrzna'!R62</f>
        <v>89.765225551708852</v>
      </c>
      <c r="S315" s="12">
        <f>'[8]syntetyka zewnętrzna'!S62</f>
        <v>0.38138125580234145</v>
      </c>
      <c r="T315" s="12">
        <f>'[8]syntetyka zewnętrzna'!T62</f>
        <v>34.234774448291148</v>
      </c>
      <c r="U315" s="15">
        <f>'[8]syntetyka zewnętrzna'!U62</f>
        <v>124</v>
      </c>
      <c r="V315" s="33"/>
      <c r="W315" s="33"/>
      <c r="X315" s="37" t="s">
        <v>1996</v>
      </c>
      <c r="Y315" s="38" t="s">
        <v>603</v>
      </c>
      <c r="Z315" s="39" t="s">
        <v>604</v>
      </c>
      <c r="AA315" s="40">
        <v>124</v>
      </c>
      <c r="AC315" s="45">
        <f>IFERROR(IF(VLOOKUP(Y315,'[4]CENNIK 2014.'!$C$5:$E$1163,2,FALSE)=Z315,AA315-VLOOKUP(Y315,'[4]CENNIK 2014.'!$C$5:$E$1163,3,FALSE),"INNA NAZWA BADANIA"),"")</f>
        <v>0</v>
      </c>
    </row>
    <row r="316" spans="3:29" ht="79.5" customHeight="1">
      <c r="C316" s="7">
        <f>'[8]syntetyka zewnętrzna'!C63</f>
        <v>58</v>
      </c>
      <c r="D316" s="7" t="str">
        <f>'[8]syntetyka zewnętrzna'!D63</f>
        <v>88.761</v>
      </c>
      <c r="E316" s="19" t="str">
        <f>'[8]syntetyka zewnętrzna'!E63</f>
        <v>USG jamy brzusznej</v>
      </c>
      <c r="F316" s="7" t="str">
        <f>'[8]syntetyka zewnętrzna'!F63</f>
        <v>140-058</v>
      </c>
      <c r="G316" s="23">
        <f>'[8]syntetyka zewnętrzna'!G63</f>
        <v>0.18179999999999999</v>
      </c>
      <c r="H316" s="23">
        <f>'[8]syntetyka zewnętrzna'!H63</f>
        <v>4.1204000000000001</v>
      </c>
      <c r="I316" s="23">
        <f>'[8]syntetyka zewnętrzna'!I63</f>
        <v>0</v>
      </c>
      <c r="J316" s="23">
        <f>'[8]syntetyka zewnętrzna'!J63</f>
        <v>32.033750000000005</v>
      </c>
      <c r="K316" s="12">
        <f>'[8]syntetyka zewnętrzna'!K63</f>
        <v>36.335950000000004</v>
      </c>
      <c r="L316" s="12">
        <f>'[8]syntetyka zewnętrzna'!L63</f>
        <v>0</v>
      </c>
      <c r="M316" s="12">
        <f>'[8]syntetyka zewnętrzna'!M63</f>
        <v>48.377661862461579</v>
      </c>
      <c r="N316" s="12">
        <f>'[8]syntetyka zewnętrzna'!N63</f>
        <v>84.71361186246159</v>
      </c>
      <c r="O316" s="12">
        <f>'[8]syntetyka zewnętrzna'!O63</f>
        <v>94.959026787212309</v>
      </c>
      <c r="P316" s="12">
        <f>'[8]syntetyka zewnętrzna'!P63</f>
        <v>-0.10789300681976262</v>
      </c>
      <c r="Q316" s="12">
        <f>'[8]syntetyka zewnętrzna'!Q63</f>
        <v>3.9619796290182481E-3</v>
      </c>
      <c r="R316" s="12">
        <f>'[8]syntetyka zewnętrzna'!R63</f>
        <v>84.717573842090616</v>
      </c>
      <c r="S316" s="12">
        <f>'[8]syntetyka zewnętrzna'!S63</f>
        <v>0.39286330625976362</v>
      </c>
      <c r="T316" s="12">
        <f>'[8]syntetyka zewnętrzna'!T63</f>
        <v>33.282426157909384</v>
      </c>
      <c r="U316" s="15">
        <f>'[8]syntetyka zewnętrzna'!U63</f>
        <v>118</v>
      </c>
      <c r="V316" s="33"/>
      <c r="W316" s="33"/>
      <c r="X316" s="37" t="s">
        <v>1997</v>
      </c>
      <c r="Y316" s="38" t="s">
        <v>605</v>
      </c>
      <c r="Z316" s="39" t="s">
        <v>606</v>
      </c>
      <c r="AA316" s="40">
        <v>118</v>
      </c>
      <c r="AC316" s="45">
        <f>IFERROR(IF(VLOOKUP(Y316,'[4]CENNIK 2014.'!$C$5:$E$1163,2,FALSE)=Z316,AA316-VLOOKUP(Y316,'[4]CENNIK 2014.'!$C$5:$E$1163,3,FALSE),"INNA NAZWA BADANIA"),"")</f>
        <v>0</v>
      </c>
    </row>
    <row r="317" spans="3:29" ht="79.5" customHeight="1">
      <c r="C317" s="7">
        <f>'[8]syntetyka zewnętrzna'!C64</f>
        <v>59</v>
      </c>
      <c r="D317" s="7" t="str">
        <f>'[8]syntetyka zewnętrzna'!D64</f>
        <v>88.79</v>
      </c>
      <c r="E317" s="19" t="str">
        <f>'[8]syntetyka zewnętrzna'!E64</f>
        <v>USG miednicy małej</v>
      </c>
      <c r="F317" s="7" t="str">
        <f>'[8]syntetyka zewnętrzna'!F64</f>
        <v>140-059</v>
      </c>
      <c r="G317" s="23">
        <f>'[8]syntetyka zewnętrzna'!G64</f>
        <v>0.18179999999999999</v>
      </c>
      <c r="H317" s="23">
        <f>'[8]syntetyka zewnętrzna'!H64</f>
        <v>4.1204000000000001</v>
      </c>
      <c r="I317" s="23">
        <f>'[8]syntetyka zewnętrzna'!I64</f>
        <v>0</v>
      </c>
      <c r="J317" s="23">
        <f>'[8]syntetyka zewnętrzna'!J64</f>
        <v>32.033750000000005</v>
      </c>
      <c r="K317" s="12">
        <f>'[8]syntetyka zewnętrzna'!K64</f>
        <v>36.335950000000004</v>
      </c>
      <c r="L317" s="12">
        <f>'[8]syntetyka zewnętrzna'!L64</f>
        <v>0</v>
      </c>
      <c r="M317" s="12">
        <f>'[8]syntetyka zewnętrzna'!M64</f>
        <v>48.377661862461579</v>
      </c>
      <c r="N317" s="12">
        <f>'[8]syntetyka zewnętrzna'!N64</f>
        <v>84.71361186246159</v>
      </c>
      <c r="O317" s="12">
        <f>'[8]syntetyka zewnętrzna'!O64</f>
        <v>94.959026787212309</v>
      </c>
      <c r="P317" s="12">
        <f>'[8]syntetyka zewnętrzna'!P64</f>
        <v>-0.10789300681976262</v>
      </c>
      <c r="Q317" s="12">
        <f>'[8]syntetyka zewnętrzna'!Q64</f>
        <v>3.9619796290182481E-3</v>
      </c>
      <c r="R317" s="12">
        <f>'[8]syntetyka zewnętrzna'!R64</f>
        <v>84.717573842090616</v>
      </c>
      <c r="S317" s="12">
        <f>'[8]syntetyka zewnętrzna'!S64</f>
        <v>0.39286330625976362</v>
      </c>
      <c r="T317" s="12">
        <f>'[8]syntetyka zewnętrzna'!T64</f>
        <v>33.282426157909384</v>
      </c>
      <c r="U317" s="15">
        <f>'[8]syntetyka zewnętrzna'!U64</f>
        <v>118</v>
      </c>
      <c r="V317" s="33"/>
      <c r="W317" s="33"/>
      <c r="X317" s="37" t="s">
        <v>1998</v>
      </c>
      <c r="Y317" s="38" t="s">
        <v>607</v>
      </c>
      <c r="Z317" s="39" t="s">
        <v>608</v>
      </c>
      <c r="AA317" s="40">
        <v>118</v>
      </c>
      <c r="AC317" s="45">
        <f>IFERROR(IF(VLOOKUP(Y317,'[4]CENNIK 2014.'!$C$5:$E$1163,2,FALSE)=Z317,AA317-VLOOKUP(Y317,'[4]CENNIK 2014.'!$C$5:$E$1163,3,FALSE),"INNA NAZWA BADANIA"),"")</f>
        <v>0</v>
      </c>
    </row>
    <row r="318" spans="3:29" ht="79.5" customHeight="1">
      <c r="C318" s="7">
        <f>'[8]syntetyka zewnętrzna'!C65</f>
        <v>60</v>
      </c>
      <c r="D318" s="7" t="str">
        <f>'[8]syntetyka zewnętrzna'!D65</f>
        <v>88.791</v>
      </c>
      <c r="E318" s="19" t="str">
        <f>'[8]syntetyka zewnętrzna'!E65</f>
        <v>USG innych narządów</v>
      </c>
      <c r="F318" s="7" t="str">
        <f>'[8]syntetyka zewnętrzna'!F65</f>
        <v>140-060</v>
      </c>
      <c r="G318" s="23">
        <f>'[8]syntetyka zewnętrzna'!G65</f>
        <v>0.18179999999999999</v>
      </c>
      <c r="H318" s="23">
        <f>'[8]syntetyka zewnętrzna'!H65</f>
        <v>4.1204000000000001</v>
      </c>
      <c r="I318" s="23">
        <f>'[8]syntetyka zewnętrzna'!I65</f>
        <v>0</v>
      </c>
      <c r="J318" s="23">
        <f>'[8]syntetyka zewnętrzna'!J65</f>
        <v>32.033750000000005</v>
      </c>
      <c r="K318" s="12">
        <f>'[8]syntetyka zewnętrzna'!K65</f>
        <v>36.335950000000004</v>
      </c>
      <c r="L318" s="12">
        <f>'[8]syntetyka zewnętrzna'!L65</f>
        <v>0</v>
      </c>
      <c r="M318" s="12">
        <f>'[8]syntetyka zewnętrzna'!M65</f>
        <v>48.377661862461579</v>
      </c>
      <c r="N318" s="12">
        <f>'[8]syntetyka zewnętrzna'!N65</f>
        <v>84.71361186246159</v>
      </c>
      <c r="O318" s="12">
        <f>'[8]syntetyka zewnętrzna'!O65</f>
        <v>94.959026787212309</v>
      </c>
      <c r="P318" s="12">
        <f>'[8]syntetyka zewnętrzna'!P65</f>
        <v>-0.10789300681976262</v>
      </c>
      <c r="Q318" s="12">
        <f>'[8]syntetyka zewnętrzna'!Q65</f>
        <v>3.9619796290182481E-3</v>
      </c>
      <c r="R318" s="12">
        <f>'[8]syntetyka zewnętrzna'!R65</f>
        <v>84.717573842090616</v>
      </c>
      <c r="S318" s="12">
        <f>'[8]syntetyka zewnętrzna'!S65</f>
        <v>0.39286330625976362</v>
      </c>
      <c r="T318" s="12">
        <f>'[8]syntetyka zewnętrzna'!T65</f>
        <v>33.282426157909384</v>
      </c>
      <c r="U318" s="15">
        <f>'[8]syntetyka zewnętrzna'!U65</f>
        <v>118</v>
      </c>
      <c r="V318" s="33"/>
      <c r="W318" s="33"/>
      <c r="X318" s="37" t="s">
        <v>1999</v>
      </c>
      <c r="Y318" s="38" t="s">
        <v>609</v>
      </c>
      <c r="Z318" s="39" t="s">
        <v>610</v>
      </c>
      <c r="AA318" s="40">
        <v>118</v>
      </c>
      <c r="AC318" s="45">
        <f>IFERROR(IF(VLOOKUP(Y318,'[4]CENNIK 2014.'!$C$5:$E$1163,2,FALSE)=Z318,AA318-VLOOKUP(Y318,'[4]CENNIK 2014.'!$C$5:$E$1163,3,FALSE),"INNA NAZWA BADANIA"),"")</f>
        <v>0</v>
      </c>
    </row>
    <row r="319" spans="3:29" ht="79.5" customHeight="1">
      <c r="C319" s="7">
        <f>'[8]syntetyka zewnętrzna'!C66</f>
        <v>61</v>
      </c>
      <c r="D319" s="7" t="str">
        <f>'[8]syntetyka zewnętrzna'!D66</f>
        <v>92.599</v>
      </c>
      <c r="E319" s="19" t="str">
        <f>'[8]syntetyka zewnętrzna'!E66</f>
        <v>Podanie izotopu w terapii z wykorzystaniem Y 90 ZEVALIN (bez uwzględnienia kosztów izotopu)</v>
      </c>
      <c r="F319" s="7" t="str">
        <f>'[8]syntetyka zewnętrzna'!F66</f>
        <v>140-061</v>
      </c>
      <c r="G319" s="23">
        <f>'[8]syntetyka zewnętrzna'!G66</f>
        <v>4.9499999999999993</v>
      </c>
      <c r="H319" s="23">
        <f>'[8]syntetyka zewnętrzna'!H66</f>
        <v>10.4297</v>
      </c>
      <c r="I319" s="23">
        <f>'[8]syntetyka zewnętrzna'!I66</f>
        <v>0</v>
      </c>
      <c r="J319" s="23">
        <f>'[8]syntetyka zewnętrzna'!J66</f>
        <v>311.7765</v>
      </c>
      <c r="K319" s="12">
        <f>'[8]syntetyka zewnętrzna'!K66</f>
        <v>327.15620000000001</v>
      </c>
      <c r="L319" s="12">
        <f>'[8]syntetyka zewnętrzna'!L66</f>
        <v>0</v>
      </c>
      <c r="M319" s="12">
        <f>'[8]syntetyka zewnętrzna'!M66</f>
        <v>470.84771822411517</v>
      </c>
      <c r="N319" s="12">
        <f>'[8]syntetyka zewnętrzna'!N66</f>
        <v>798.00391822411518</v>
      </c>
      <c r="O319" s="12">
        <f>'[8]syntetyka zewnętrzna'!O66</f>
        <v>825.21487979493327</v>
      </c>
      <c r="P319" s="12">
        <f>'[8]syntetyka zewnętrzna'!P66</f>
        <v>-3.2974395199441918E-2</v>
      </c>
      <c r="Q319" s="12">
        <f>'[8]syntetyka zewnętrzna'!Q66</f>
        <v>3.856095966930527E-2</v>
      </c>
      <c r="R319" s="12">
        <f>'[8]syntetyka zewnętrzna'!R66</f>
        <v>798.04247918378451</v>
      </c>
      <c r="S319" s="12">
        <f>'[8]syntetyka zewnętrzna'!S66</f>
        <v>0.28815198039509077</v>
      </c>
      <c r="T319" s="12">
        <f>'[8]syntetyka zewnętrzna'!T66</f>
        <v>229.95752081621549</v>
      </c>
      <c r="U319" s="15">
        <f>'[8]syntetyka zewnętrzna'!U66</f>
        <v>1028</v>
      </c>
      <c r="V319" s="33"/>
      <c r="W319" s="33"/>
      <c r="X319" s="37" t="s">
        <v>2000</v>
      </c>
      <c r="Y319" s="38" t="s">
        <v>611</v>
      </c>
      <c r="Z319" s="39" t="s">
        <v>612</v>
      </c>
      <c r="AA319" s="40">
        <v>1028</v>
      </c>
      <c r="AC319" s="45">
        <f>IFERROR(IF(VLOOKUP(Y319,'[4]CENNIK 2014.'!$C$5:$E$1163,2,FALSE)=Z319,AA319-VLOOKUP(Y319,'[4]CENNIK 2014.'!$C$5:$E$1163,3,FALSE),"INNA NAZWA BADANIA"),"")</f>
        <v>0</v>
      </c>
    </row>
    <row r="320" spans="3:29" ht="79.5" customHeight="1">
      <c r="C320" s="7">
        <f>'[8]syntetyka zewnętrzna'!C67</f>
        <v>62</v>
      </c>
      <c r="D320" s="7" t="str">
        <f>'[8]syntetyka zewnętrzna'!D67</f>
        <v>92.56</v>
      </c>
      <c r="E320" s="19" t="str">
        <f>'[8]syntetyka zewnętrzna'!E67</f>
        <v>Porada kwalifik. przed terapią izotopową łagodnych schorzeń tarczycy</v>
      </c>
      <c r="F320" s="7" t="str">
        <f>'[8]syntetyka zewnętrzna'!F67</f>
        <v>140-062</v>
      </c>
      <c r="G320" s="23">
        <f>'[8]syntetyka zewnętrzna'!G67</f>
        <v>0</v>
      </c>
      <c r="H320" s="23">
        <f>'[8]syntetyka zewnętrzna'!H67</f>
        <v>0</v>
      </c>
      <c r="I320" s="23">
        <f>'[8]syntetyka zewnętrzna'!I67</f>
        <v>0</v>
      </c>
      <c r="J320" s="23">
        <f>'[8]syntetyka zewnętrzna'!J67</f>
        <v>47.924625000000006</v>
      </c>
      <c r="K320" s="12">
        <f>'[8]syntetyka zewnętrzna'!K67</f>
        <v>47.924625000000006</v>
      </c>
      <c r="L320" s="12">
        <f>'[8]syntetyka zewnętrzna'!L67</f>
        <v>0</v>
      </c>
      <c r="M320" s="12">
        <f>'[8]syntetyka zewnętrzna'!M67</f>
        <v>72.376206442744689</v>
      </c>
      <c r="N320" s="12">
        <f>'[8]syntetyka zewnętrzna'!N67</f>
        <v>120.30083144274469</v>
      </c>
      <c r="O320" s="12">
        <f>'[8]syntetyka zewnętrzna'!O67</f>
        <v>129.97907558090674</v>
      </c>
      <c r="P320" s="12">
        <f>'[8]syntetyka zewnętrzna'!P67</f>
        <v>-7.4460016698131737E-2</v>
      </c>
      <c r="Q320" s="12">
        <f>'[8]syntetyka zewnętrzna'!Q67</f>
        <v>5.9273855848390733E-3</v>
      </c>
      <c r="R320" s="12">
        <f>'[8]syntetyka zewnętrzna'!R67</f>
        <v>120.30675882832954</v>
      </c>
      <c r="S320" s="12">
        <f>'[8]syntetyka zewnętrzna'!S67</f>
        <v>0.32162150778979409</v>
      </c>
      <c r="T320" s="12">
        <f>'[8]syntetyka zewnętrzna'!T67</f>
        <v>38.693241171670465</v>
      </c>
      <c r="U320" s="15">
        <f>'[8]syntetyka zewnętrzna'!U67</f>
        <v>159</v>
      </c>
      <c r="V320" s="33"/>
      <c r="W320" s="33"/>
      <c r="X320" s="37" t="s">
        <v>2001</v>
      </c>
      <c r="Y320" s="38" t="s">
        <v>613</v>
      </c>
      <c r="Z320" s="39" t="s">
        <v>614</v>
      </c>
      <c r="AA320" s="40">
        <v>159</v>
      </c>
      <c r="AC320" s="45">
        <f>IFERROR(IF(VLOOKUP(Y320,'[4]CENNIK 2014.'!$C$5:$E$1163,2,FALSE)=Z320,AA320-VLOOKUP(Y320,'[4]CENNIK 2014.'!$C$5:$E$1163,3,FALSE),"INNA NAZWA BADANIA"),"")</f>
        <v>0</v>
      </c>
    </row>
    <row r="321" spans="3:29" ht="79.5" customHeight="1">
      <c r="C321" s="7">
        <f>'[8]syntetyka zewnętrzna'!C68</f>
        <v>63</v>
      </c>
      <c r="D321" s="7" t="str">
        <f>'[8]syntetyka zewnętrzna'!D68</f>
        <v>92.57</v>
      </c>
      <c r="E321" s="19" t="str">
        <f>'[8]syntetyka zewnętrzna'!E68</f>
        <v>Porada kontrolna po terapii izotopowej łagodnych schorzeń tarczycy</v>
      </c>
      <c r="F321" s="7" t="str">
        <f>'[8]syntetyka zewnętrzna'!F68</f>
        <v>140-063</v>
      </c>
      <c r="G321" s="23">
        <f>'[8]syntetyka zewnętrzna'!G68</f>
        <v>0</v>
      </c>
      <c r="H321" s="23">
        <f>'[8]syntetyka zewnętrzna'!H68</f>
        <v>0</v>
      </c>
      <c r="I321" s="23">
        <f>'[8]syntetyka zewnętrzna'!I68</f>
        <v>0</v>
      </c>
      <c r="J321" s="23">
        <f>'[8]syntetyka zewnętrzna'!J68</f>
        <v>42.897750000000002</v>
      </c>
      <c r="K321" s="12">
        <f>'[8]syntetyka zewnętrzna'!K68</f>
        <v>42.897750000000002</v>
      </c>
      <c r="L321" s="12">
        <f>'[8]syntetyka zewnętrzna'!L68</f>
        <v>0</v>
      </c>
      <c r="M321" s="12">
        <f>'[8]syntetyka zewnętrzna'!M68</f>
        <v>64.784573899727974</v>
      </c>
      <c r="N321" s="12">
        <f>'[8]syntetyka zewnętrzna'!N68</f>
        <v>107.68232389972798</v>
      </c>
      <c r="O321" s="12">
        <f>'[8]syntetyka zewnętrzna'!O68</f>
        <v>117.27284778027848</v>
      </c>
      <c r="P321" s="12">
        <f>'[8]syntetyka zewnętrzna'!P68</f>
        <v>-8.1779576961576297E-2</v>
      </c>
      <c r="Q321" s="12">
        <f>'[8]syntetyka zewnętrzna'!Q68</f>
        <v>5.3056545559204762E-3</v>
      </c>
      <c r="R321" s="12">
        <f>'[8]syntetyka zewnętrzna'!R68</f>
        <v>107.6876295542839</v>
      </c>
      <c r="S321" s="12">
        <f>'[8]syntetyka zewnętrzna'!S68</f>
        <v>0.33720094495544184</v>
      </c>
      <c r="T321" s="12">
        <f>'[8]syntetyka zewnętrzna'!T68</f>
        <v>36.312370445716098</v>
      </c>
      <c r="U321" s="15">
        <f>'[8]syntetyka zewnętrzna'!U68</f>
        <v>144</v>
      </c>
      <c r="V321" s="33"/>
      <c r="W321" s="33"/>
      <c r="X321" s="37" t="s">
        <v>2002</v>
      </c>
      <c r="Y321" s="38" t="s">
        <v>615</v>
      </c>
      <c r="Z321" s="39" t="s">
        <v>616</v>
      </c>
      <c r="AA321" s="40">
        <v>144</v>
      </c>
      <c r="AC321" s="45">
        <f>IFERROR(IF(VLOOKUP(Y321,'[4]CENNIK 2014.'!$C$5:$E$1163,2,FALSE)=Z321,AA321-VLOOKUP(Y321,'[4]CENNIK 2014.'!$C$5:$E$1163,3,FALSE),"INNA NAZWA BADANIA"),"")</f>
        <v>0</v>
      </c>
    </row>
    <row r="322" spans="3:29" ht="99" customHeight="1">
      <c r="C322" s="7">
        <f>'[8]syntetyka zewnętrzna'!C69</f>
        <v>64</v>
      </c>
      <c r="D322" s="7" t="str">
        <f>'[8]syntetyka zewnętrzna'!D69</f>
        <v>92.56</v>
      </c>
      <c r="E322" s="19" t="str">
        <f>'[8]syntetyka zewnętrzna'!E69</f>
        <v>Badanie kwalifikacyjne - leczenie jodem radioaktywnym raka tarczycy dawkami powyżej 1000 MBq</v>
      </c>
      <c r="F322" s="7" t="str">
        <f>'[8]syntetyka zewnętrzna'!F69</f>
        <v>140-064</v>
      </c>
      <c r="G322" s="23">
        <f>'[8]syntetyka zewnętrzna'!G69</f>
        <v>0</v>
      </c>
      <c r="H322" s="23">
        <f>'[8]syntetyka zewnętrzna'!H69</f>
        <v>0</v>
      </c>
      <c r="I322" s="23">
        <f>'[8]syntetyka zewnętrzna'!I69</f>
        <v>0</v>
      </c>
      <c r="J322" s="23">
        <f>'[8]syntetyka zewnętrzna'!J69</f>
        <v>52.95150000000001</v>
      </c>
      <c r="K322" s="12">
        <f>'[8]syntetyka zewnętrzna'!K69</f>
        <v>52.95150000000001</v>
      </c>
      <c r="L322" s="12">
        <f>'[8]syntetyka zewnętrzna'!L69</f>
        <v>0</v>
      </c>
      <c r="M322" s="12">
        <f>'[8]syntetyka zewnętrzna'!M69</f>
        <v>79.967838985761404</v>
      </c>
      <c r="N322" s="12">
        <f>'[8]syntetyka zewnętrzna'!N69</f>
        <v>132.91933898576141</v>
      </c>
      <c r="O322" s="12">
        <f>'[8]syntetyka zewnętrzna'!O69</f>
        <v>142.68530338153499</v>
      </c>
      <c r="P322" s="12">
        <f>'[8]syntetyka zewnętrzna'!P69</f>
        <v>-6.8444080534767957E-2</v>
      </c>
      <c r="Q322" s="12">
        <f>'[8]syntetyka zewnętrzna'!Q69</f>
        <v>6.5491166137576703E-3</v>
      </c>
      <c r="R322" s="12">
        <f>'[8]syntetyka zewnętrzna'!R69</f>
        <v>132.92588810237518</v>
      </c>
      <c r="S322" s="12">
        <f>'[8]syntetyka zewnętrzna'!S69</f>
        <v>0.3090000938416968</v>
      </c>
      <c r="T322" s="12">
        <f>'[8]syntetyka zewnętrzna'!T69</f>
        <v>41.074111897624817</v>
      </c>
      <c r="U322" s="15">
        <f>'[8]syntetyka zewnętrzna'!U69</f>
        <v>174</v>
      </c>
      <c r="V322" s="33"/>
      <c r="W322" s="33"/>
      <c r="X322" s="37" t="s">
        <v>2003</v>
      </c>
      <c r="Y322" s="38" t="s">
        <v>617</v>
      </c>
      <c r="Z322" s="39" t="s">
        <v>618</v>
      </c>
      <c r="AA322" s="40">
        <v>174</v>
      </c>
      <c r="AC322" s="45">
        <f>IFERROR(IF(VLOOKUP(Y322,'[4]CENNIK 2014.'!$C$5:$E$1163,2,FALSE)=Z322,AA322-VLOOKUP(Y322,'[4]CENNIK 2014.'!$C$5:$E$1163,3,FALSE),"INNA NAZWA BADANIA"),"")</f>
        <v>0</v>
      </c>
    </row>
    <row r="323" spans="3:29" ht="99" customHeight="1">
      <c r="C323" s="7">
        <f>'[8]syntetyka zewnętrzna'!C70</f>
        <v>65</v>
      </c>
      <c r="D323" s="7" t="str">
        <f>'[8]syntetyka zewnętrzna'!D70</f>
        <v>92.57</v>
      </c>
      <c r="E323" s="19" t="str">
        <f>'[8]syntetyka zewnętrzna'!E70</f>
        <v>Badanie kontrolne - leczenie jodem radioaktywnym raka tarczycy dawkami powyżej 1000 MBq</v>
      </c>
      <c r="F323" s="7" t="str">
        <f>'[8]syntetyka zewnętrzna'!F70</f>
        <v>140-065</v>
      </c>
      <c r="G323" s="23">
        <f>'[8]syntetyka zewnętrzna'!G70</f>
        <v>0</v>
      </c>
      <c r="H323" s="23">
        <f>'[8]syntetyka zewnętrzna'!H70</f>
        <v>0</v>
      </c>
      <c r="I323" s="23">
        <f>'[8]syntetyka zewnętrzna'!I70</f>
        <v>0</v>
      </c>
      <c r="J323" s="23">
        <f>'[8]syntetyka zewnętrzna'!J70</f>
        <v>47.924625000000006</v>
      </c>
      <c r="K323" s="12">
        <f>'[8]syntetyka zewnętrzna'!K70</f>
        <v>47.924625000000006</v>
      </c>
      <c r="L323" s="12">
        <f>'[8]syntetyka zewnętrzna'!L70</f>
        <v>0</v>
      </c>
      <c r="M323" s="12">
        <f>'[8]syntetyka zewnętrzna'!M70</f>
        <v>72.376206442744689</v>
      </c>
      <c r="N323" s="12">
        <f>'[8]syntetyka zewnętrzna'!N70</f>
        <v>120.30083144274469</v>
      </c>
      <c r="O323" s="12">
        <f>'[8]syntetyka zewnętrzna'!O70</f>
        <v>129.97907558090674</v>
      </c>
      <c r="P323" s="12">
        <f>'[8]syntetyka zewnętrzna'!P70</f>
        <v>-7.4460016698131737E-2</v>
      </c>
      <c r="Q323" s="12">
        <f>'[8]syntetyka zewnętrzna'!Q70</f>
        <v>5.9273855848390733E-3</v>
      </c>
      <c r="R323" s="12">
        <f>'[8]syntetyka zewnętrzna'!R70</f>
        <v>120.30675882832954</v>
      </c>
      <c r="S323" s="12">
        <f>'[8]syntetyka zewnętrzna'!S70</f>
        <v>0.32162150778979409</v>
      </c>
      <c r="T323" s="12">
        <f>'[8]syntetyka zewnętrzna'!T70</f>
        <v>38.693241171670465</v>
      </c>
      <c r="U323" s="15">
        <f>'[8]syntetyka zewnętrzna'!U70</f>
        <v>159</v>
      </c>
      <c r="V323" s="33"/>
      <c r="W323" s="33"/>
      <c r="X323" s="37" t="s">
        <v>2004</v>
      </c>
      <c r="Y323" s="38" t="s">
        <v>619</v>
      </c>
      <c r="Z323" s="39" t="s">
        <v>620</v>
      </c>
      <c r="AA323" s="40">
        <v>159</v>
      </c>
      <c r="AC323" s="45">
        <f>IFERROR(IF(VLOOKUP(Y323,'[4]CENNIK 2014.'!$C$5:$E$1163,2,FALSE)=Z323,AA323-VLOOKUP(Y323,'[4]CENNIK 2014.'!$C$5:$E$1163,3,FALSE),"INNA NAZWA BADANIA"),"")</f>
        <v>0</v>
      </c>
    </row>
    <row r="324" spans="3:29" ht="99" customHeight="1">
      <c r="C324" s="7">
        <f>'[8]syntetyka zewnętrzna'!C71</f>
        <v>66</v>
      </c>
      <c r="D324" s="7" t="str">
        <f>'[8]syntetyka zewnętrzna'!D71</f>
        <v>92.182</v>
      </c>
      <c r="E324" s="19" t="str">
        <f>'[8]syntetyka zewnętrzna'!E71</f>
        <v>Wykonanie scyntygrafii całego ciała – I 131 poterapeutycznej z podaniem Thyrogenu (bez hospitalizacji, z uwzględnieniem kosztów izotopu)</v>
      </c>
      <c r="F324" s="7" t="str">
        <f>'[8]syntetyka zewnętrzna'!F71</f>
        <v>140-066</v>
      </c>
      <c r="G324" s="23">
        <f>'[8]syntetyka zewnętrzna'!G71</f>
        <v>5290.96</v>
      </c>
      <c r="H324" s="23">
        <f>'[8]syntetyka zewnętrzna'!H71</f>
        <v>0.63466666666666671</v>
      </c>
      <c r="I324" s="23">
        <f>'[8]syntetyka zewnętrzna'!I71</f>
        <v>0</v>
      </c>
      <c r="J324" s="23">
        <f>'[8]syntetyka zewnętrzna'!J71</f>
        <v>67.324250000000006</v>
      </c>
      <c r="K324" s="12">
        <f>'[8]syntetyka zewnętrzna'!K71</f>
        <v>5358.9189166666665</v>
      </c>
      <c r="L324" s="12">
        <f>'[8]syntetyka zewnętrzna'!L71</f>
        <v>0</v>
      </c>
      <c r="M324" s="12">
        <f>'[8]syntetyka zewnętrzna'!M71</f>
        <v>101.67369732372353</v>
      </c>
      <c r="N324" s="12">
        <f>'[8]syntetyka zewnętrzna'!N71</f>
        <v>5460.5926139903904</v>
      </c>
      <c r="O324" s="12">
        <f>'[8]syntetyka zewnętrzna'!O71</f>
        <v>5673.068128431838</v>
      </c>
      <c r="P324" s="12">
        <f>'[8]syntetyka zewnętrzna'!P71</f>
        <v>-3.7453369081992767E-2</v>
      </c>
      <c r="Q324" s="12">
        <f>'[8]syntetyka zewnętrzna'!Q71</f>
        <v>8.3267587166326699E-3</v>
      </c>
      <c r="R324" s="12">
        <f>'[8]syntetyka zewnętrzna'!R71</f>
        <v>5460.6009407491074</v>
      </c>
      <c r="S324" s="12">
        <f>'[8]syntetyka zewnętrzna'!S71</f>
        <v>0.24674922666406215</v>
      </c>
      <c r="T324" s="12">
        <f>'[8]syntetyka zewnętrzna'!T71</f>
        <v>1347.3990592508926</v>
      </c>
      <c r="U324" s="15">
        <f>'[8]syntetyka zewnętrzna'!U71</f>
        <v>6808</v>
      </c>
      <c r="V324" s="33"/>
      <c r="W324" s="33"/>
      <c r="X324" s="37" t="s">
        <v>2005</v>
      </c>
      <c r="Y324" s="38" t="s">
        <v>621</v>
      </c>
      <c r="Z324" s="39" t="s">
        <v>622</v>
      </c>
      <c r="AA324" s="40">
        <v>6808</v>
      </c>
      <c r="AC324" s="45">
        <f>IFERROR(IF(VLOOKUP(Y324,'[4]CENNIK 2014.'!$C$5:$E$1163,2,FALSE)=Z324,AA324-VLOOKUP(Y324,'[4]CENNIK 2014.'!$C$5:$E$1163,3,FALSE),"INNA NAZWA BADANIA"),"")</f>
        <v>0</v>
      </c>
    </row>
    <row r="325" spans="3:29" ht="99" customHeight="1">
      <c r="C325" s="7">
        <f>'[8]syntetyka zewnętrzna'!C72</f>
        <v>67</v>
      </c>
      <c r="D325" s="7" t="str">
        <f>'[8]syntetyka zewnętrzna'!D72</f>
        <v>92.182</v>
      </c>
      <c r="E325" s="19" t="str">
        <f>'[8]syntetyka zewnętrzna'!E72</f>
        <v>Wykonanie scyntygrafii całego ciała – I 131 diagnostycznej z podaniem Thyrogenu (cykliczne - 3 dniowe bez hospitalizacji, z uwzględnieniem kosztów izotopu)</v>
      </c>
      <c r="F325" s="7" t="str">
        <f>'[8]syntetyka zewnętrzna'!F72</f>
        <v>140-067</v>
      </c>
      <c r="G325" s="23">
        <f>'[8]syntetyka zewnętrzna'!G72</f>
        <v>4909.201</v>
      </c>
      <c r="H325" s="23">
        <f>'[8]syntetyka zewnętrzna'!H72</f>
        <v>0</v>
      </c>
      <c r="I325" s="23">
        <f>'[8]syntetyka zewnętrzna'!I72</f>
        <v>0</v>
      </c>
      <c r="J325" s="23">
        <f>'[8]syntetyka zewnętrzna'!J72</f>
        <v>98.29225000000001</v>
      </c>
      <c r="K325" s="12">
        <f>'[8]syntetyka zewnętrzna'!K72</f>
        <v>5007.4932500000004</v>
      </c>
      <c r="L325" s="12">
        <f>'[8]syntetyka zewnętrzna'!L72</f>
        <v>0</v>
      </c>
      <c r="M325" s="12">
        <f>'[8]syntetyka zewnętrzna'!M72</f>
        <v>148.44185380108601</v>
      </c>
      <c r="N325" s="12">
        <f>'[8]syntetyka zewnętrzna'!N72</f>
        <v>5155.9351038010864</v>
      </c>
      <c r="O325" s="12">
        <f>'[8]syntetyka zewnętrzna'!O72</f>
        <v>5374.1140117096238</v>
      </c>
      <c r="P325" s="12">
        <f>'[8]syntetyka zewnętrzna'!P72</f>
        <v>-4.0598116718988241E-2</v>
      </c>
      <c r="Q325" s="12">
        <f>'[8]syntetyka zewnętrzna'!Q72</f>
        <v>1.2156924874245722E-2</v>
      </c>
      <c r="R325" s="12">
        <f>'[8]syntetyka zewnętrzna'!R72</f>
        <v>5155.9472607259604</v>
      </c>
      <c r="S325" s="12">
        <f>'[8]syntetyka zewnętrzna'!S72</f>
        <v>0.2507885891548039</v>
      </c>
      <c r="T325" s="12">
        <f>'[8]syntetyka zewnętrzna'!T72</f>
        <v>1293.0527392740394</v>
      </c>
      <c r="U325" s="15">
        <f>'[8]syntetyka zewnętrzna'!U72</f>
        <v>6449</v>
      </c>
      <c r="V325" s="33"/>
      <c r="W325" s="33"/>
      <c r="X325" s="37" t="s">
        <v>2006</v>
      </c>
      <c r="Y325" s="38" t="s">
        <v>623</v>
      </c>
      <c r="Z325" s="39" t="s">
        <v>624</v>
      </c>
      <c r="AA325" s="40">
        <v>6449</v>
      </c>
      <c r="AC325" s="45">
        <f>IFERROR(IF(VLOOKUP(Y325,'[4]CENNIK 2014.'!$C$5:$E$1163,2,FALSE)=Z325,AA325-VLOOKUP(Y325,'[4]CENNIK 2014.'!$C$5:$E$1163,3,FALSE),"INNA NAZWA BADANIA"),"")</f>
        <v>0</v>
      </c>
    </row>
    <row r="326" spans="3:29" ht="79.5" customHeight="1">
      <c r="C326" s="7">
        <f>'[8]syntetyka zewnętrzna'!C73</f>
        <v>68</v>
      </c>
      <c r="D326" s="7" t="str">
        <f>'[8]syntetyka zewnętrzna'!D73</f>
        <v>92.183</v>
      </c>
      <c r="E326" s="19" t="str">
        <f>'[8]syntetyka zewnętrzna'!E73</f>
        <v xml:space="preserve">Wykonanie scyntygrafii całego ciała - MIBG  z fazą SPECT/CT </v>
      </c>
      <c r="F326" s="7" t="str">
        <f>'[8]syntetyka zewnętrzna'!F73</f>
        <v>140-068</v>
      </c>
      <c r="G326" s="23">
        <f>'[8]syntetyka zewnętrzna'!G73</f>
        <v>1913.9636</v>
      </c>
      <c r="H326" s="23">
        <f>'[8]syntetyka zewnętrzna'!H73</f>
        <v>5.2697000000000003</v>
      </c>
      <c r="I326" s="23">
        <f>'[8]syntetyka zewnętrzna'!I73</f>
        <v>0</v>
      </c>
      <c r="J326" s="23">
        <f>'[8]syntetyka zewnętrzna'!J73</f>
        <v>350.39200000000005</v>
      </c>
      <c r="K326" s="12">
        <f>'[8]syntetyka zewnętrzna'!K73</f>
        <v>2269.6253000000002</v>
      </c>
      <c r="L326" s="12">
        <f>'[8]syntetyka zewnętrzna'!L73</f>
        <v>0</v>
      </c>
      <c r="M326" s="12">
        <f>'[8]syntetyka zewnętrzna'!M73</f>
        <v>529.16519905760754</v>
      </c>
      <c r="N326" s="12">
        <f>'[8]syntetyka zewnętrzna'!N73</f>
        <v>2798.7904990576076</v>
      </c>
      <c r="O326" s="12">
        <f>'[8]syntetyka zewnętrzna'!O73</f>
        <v>2870.7515078604483</v>
      </c>
      <c r="P326" s="12">
        <f>'[8]syntetyka zewnętrzna'!P73</f>
        <v>-2.5066958462201697E-2</v>
      </c>
      <c r="Q326" s="12">
        <f>'[8]syntetyka zewnętrzna'!Q73</f>
        <v>4.3336979472305366E-2</v>
      </c>
      <c r="R326" s="12">
        <f>'[8]syntetyka zewnętrzna'!R73</f>
        <v>2798.8338360370799</v>
      </c>
      <c r="S326" s="12">
        <f>'[8]syntetyka zewnętrzna'!S73</f>
        <v>0.23086978428052685</v>
      </c>
      <c r="T326" s="12">
        <f>'[8]syntetyka zewnętrzna'!T73</f>
        <v>646.16616396292011</v>
      </c>
      <c r="U326" s="15">
        <f>'[8]syntetyka zewnętrzna'!U73</f>
        <v>3445</v>
      </c>
      <c r="V326" s="33"/>
      <c r="W326" s="33"/>
      <c r="X326" s="37" t="s">
        <v>2007</v>
      </c>
      <c r="Y326" s="38" t="s">
        <v>625</v>
      </c>
      <c r="Z326" s="39" t="s">
        <v>626</v>
      </c>
      <c r="AA326" s="40">
        <v>3445</v>
      </c>
      <c r="AC326" s="45">
        <f>IFERROR(IF(VLOOKUP(Y326,'[4]CENNIK 2014.'!$C$5:$E$1163,2,FALSE)=Z326,AA326-VLOOKUP(Y326,'[4]CENNIK 2014.'!$C$5:$E$1163,3,FALSE),"INNA NAZWA BADANIA"),"")</f>
        <v>0</v>
      </c>
    </row>
    <row r="327" spans="3:29" ht="18">
      <c r="Y327" s="8"/>
      <c r="Z327" s="9" t="s">
        <v>270</v>
      </c>
      <c r="AA327" s="34"/>
      <c r="AC327" s="45" t="str">
        <f>IFERROR(IF(VLOOKUP(Y327,'[4]CENNIK 2014.'!$C$5:$E$1163,2,FALSE)=Z327,AA327-VLOOKUP(Y327,'[4]CENNIK 2014.'!$C$5:$E$1163,3,FALSE),"INNA NAZWA BADANIA"),"")</f>
        <v>INNA NAZWA BADANIA</v>
      </c>
    </row>
    <row r="328" spans="3:29" ht="30">
      <c r="E328" s="18" t="s">
        <v>26</v>
      </c>
      <c r="Y328" s="8"/>
      <c r="Z328" s="41" t="s">
        <v>2052</v>
      </c>
      <c r="AA328" s="34"/>
      <c r="AC328" s="45" t="str">
        <f>IFERROR(IF(VLOOKUP(Y328,'[4]CENNIK 2014.'!$C$5:$E$1163,2,FALSE)=Z328,AA328-VLOOKUP(Y328,'[4]CENNIK 2014.'!$C$5:$E$1163,3,FALSE),"INNA NAZWA BADANIA"),"")</f>
        <v>INNA NAZWA BADANIA</v>
      </c>
    </row>
    <row r="329" spans="3:29" ht="23.25">
      <c r="E329" s="18"/>
      <c r="Y329" s="8"/>
      <c r="Z329" s="18"/>
      <c r="AA329" s="34"/>
      <c r="AC329" s="45">
        <f>IFERROR(IF(VLOOKUP(Y329,'[4]CENNIK 2014.'!$C$5:$E$1163,2,FALSE)=Z329,AA329-VLOOKUP(Y329,'[4]CENNIK 2014.'!$C$5:$E$1163,3,FALSE),"INNA NAZWA BADANIA"),"")</f>
        <v>0</v>
      </c>
    </row>
    <row r="330" spans="3:29" ht="76.5">
      <c r="X330" s="35" t="s">
        <v>1936</v>
      </c>
      <c r="Y330" s="36" t="s">
        <v>1937</v>
      </c>
      <c r="Z330" s="36" t="s">
        <v>2</v>
      </c>
      <c r="AA330" s="36" t="s">
        <v>1939</v>
      </c>
      <c r="AC330" s="45" t="str">
        <f>IFERROR(IF(VLOOKUP(Y330,'[4]CENNIK 2014.'!$C$5:$E$1163,2,FALSE)=Z330,AA330-VLOOKUP(Y330,'[4]CENNIK 2014.'!$C$5:$E$1163,3,FALSE),"INNA NAZWA BADANIA"),"")</f>
        <v/>
      </c>
    </row>
    <row r="331" spans="3:29" ht="73.5" customHeight="1">
      <c r="C331" s="7">
        <f>'[9]syntetyka zewnętrzna'!C6</f>
        <v>1</v>
      </c>
      <c r="D331" s="7" t="str">
        <f>'[9]syntetyka zewnętrzna'!D6</f>
        <v>87.03</v>
      </c>
      <c r="E331" s="19" t="str">
        <f>'[9]syntetyka zewnętrzna'!E6</f>
        <v>WYKONANIE TK MÓZGU BEZ KONTRASTU iv.</v>
      </c>
      <c r="F331" s="7" t="str">
        <f>'[9]syntetyka zewnętrzna'!F6</f>
        <v>310-001</v>
      </c>
      <c r="G331" s="23">
        <f>'[9]syntetyka zewnętrzna'!G6</f>
        <v>6.0599999999999994E-3</v>
      </c>
      <c r="H331" s="23">
        <f>'[9]syntetyka zewnętrzna'!H6</f>
        <v>21.48986</v>
      </c>
      <c r="I331" s="23">
        <f>'[9]syntetyka zewnętrzna'!I6</f>
        <v>0</v>
      </c>
      <c r="J331" s="23">
        <f>'[9]syntetyka zewnętrzna'!J6</f>
        <v>40.149949598807481</v>
      </c>
      <c r="K331" s="12">
        <f>'[9]syntetyka zewnętrzna'!K6</f>
        <v>61.645869598807479</v>
      </c>
      <c r="L331" s="12">
        <f>'[9]syntetyka zewnętrzna'!L6</f>
        <v>0</v>
      </c>
      <c r="M331" s="12">
        <f>'[9]syntetyka zewnętrzna'!M6</f>
        <v>74.370001103885997</v>
      </c>
      <c r="N331" s="12">
        <f>'[9]syntetyka zewnętrzna'!N6</f>
        <v>136.01587070269346</v>
      </c>
      <c r="O331" s="12">
        <f>'[9]syntetyka zewnętrzna'!O6</f>
        <v>110.93323876907921</v>
      </c>
      <c r="P331" s="12">
        <f>'[9]syntetyka zewnętrzna'!P6</f>
        <v>0.22610564887433554</v>
      </c>
      <c r="Q331" s="12">
        <f>'[9]syntetyka zewnętrzna'!Q6</f>
        <v>0.56740383778743242</v>
      </c>
      <c r="R331" s="12">
        <f>'[9]syntetyka zewnętrzna'!R6</f>
        <v>136.58327454048089</v>
      </c>
      <c r="S331" s="12">
        <f>'[9]syntetyka zewnętrzna'!S6</f>
        <v>0.46430813489336509</v>
      </c>
      <c r="T331" s="12">
        <f>'[9]syntetyka zewnętrzna'!T6</f>
        <v>63.416725459519114</v>
      </c>
      <c r="U331" s="15">
        <f>'[9]syntetyka zewnętrzna'!U6</f>
        <v>200</v>
      </c>
      <c r="V331" s="33"/>
      <c r="W331" s="33"/>
      <c r="X331" s="37" t="s">
        <v>1940</v>
      </c>
      <c r="Y331" s="38" t="s">
        <v>627</v>
      </c>
      <c r="Z331" s="39" t="s">
        <v>628</v>
      </c>
      <c r="AA331" s="40">
        <v>200</v>
      </c>
      <c r="AC331" s="45">
        <f>IFERROR(IF(VLOOKUP(Y331,'[4]CENNIK 2014.'!$C$5:$E$1163,2,FALSE)=Z331,AA331-VLOOKUP(Y331,'[4]CENNIK 2014.'!$C$5:$E$1163,3,FALSE),"INNA NAZWA BADANIA"),"")</f>
        <v>0</v>
      </c>
    </row>
    <row r="332" spans="3:29" ht="73.5" customHeight="1">
      <c r="C332" s="7">
        <f>'[9]syntetyka zewnętrzna'!C7</f>
        <v>2</v>
      </c>
      <c r="D332" s="7" t="str">
        <f>'[9]syntetyka zewnętrzna'!D7</f>
        <v>87.03</v>
      </c>
      <c r="E332" s="19" t="str">
        <f>'[9]syntetyka zewnętrzna'!E7</f>
        <v>WYKONANIE TK GŁOWY NA OCENĘ KOŚCI POKRYWY CZASZKI BEZ KONTRASTU iv.</v>
      </c>
      <c r="F332" s="7" t="str">
        <f>'[9]syntetyka zewnętrzna'!F7</f>
        <v>310-002</v>
      </c>
      <c r="G332" s="23">
        <f>'[9]syntetyka zewnętrzna'!G7</f>
        <v>6.0599999999999994E-3</v>
      </c>
      <c r="H332" s="23">
        <f>'[9]syntetyka zewnętrzna'!H7</f>
        <v>11.489860000000002</v>
      </c>
      <c r="I332" s="23">
        <f>'[9]syntetyka zewnętrzna'!I7</f>
        <v>0</v>
      </c>
      <c r="J332" s="23">
        <f>'[9]syntetyka zewnętrzna'!J7</f>
        <v>40.149949598807481</v>
      </c>
      <c r="K332" s="12">
        <f>'[9]syntetyka zewnętrzna'!K7</f>
        <v>51.645869598807479</v>
      </c>
      <c r="L332" s="12">
        <f>'[9]syntetyka zewnętrzna'!L7</f>
        <v>0</v>
      </c>
      <c r="M332" s="12">
        <f>'[9]syntetyka zewnętrzna'!M7</f>
        <v>74.370001103885997</v>
      </c>
      <c r="N332" s="12">
        <f>'[9]syntetyka zewnętrzna'!N7</f>
        <v>126.01587070269348</v>
      </c>
      <c r="O332" s="12">
        <f>'[9]syntetyka zewnętrzna'!O7</f>
        <v>100.9332387690792</v>
      </c>
      <c r="P332" s="12">
        <f>'[9]syntetyka zewnętrzna'!P7</f>
        <v>0.24850715422894287</v>
      </c>
      <c r="Q332" s="12">
        <f>'[9]syntetyka zewnętrzna'!Q7</f>
        <v>0.56740383778743242</v>
      </c>
      <c r="R332" s="12">
        <f>'[9]syntetyka zewnętrzna'!R7</f>
        <v>126.58327454048091</v>
      </c>
      <c r="S332" s="12">
        <f>'[9]syntetyka zewnętrzna'!S7</f>
        <v>0.57998756728354861</v>
      </c>
      <c r="T332" s="12">
        <f>'[9]syntetyka zewnętrzna'!T7</f>
        <v>73.416725459519085</v>
      </c>
      <c r="U332" s="15">
        <f>'[9]syntetyka zewnętrzna'!U7</f>
        <v>200</v>
      </c>
      <c r="V332" s="33"/>
      <c r="W332" s="33"/>
      <c r="X332" s="37" t="s">
        <v>1941</v>
      </c>
      <c r="Y332" s="38" t="s">
        <v>629</v>
      </c>
      <c r="Z332" s="39" t="s">
        <v>630</v>
      </c>
      <c r="AA332" s="40">
        <v>200</v>
      </c>
      <c r="AC332" s="45">
        <f>IFERROR(IF(VLOOKUP(Y332,'[4]CENNIK 2014.'!$C$5:$E$1163,2,FALSE)=Z332,AA332-VLOOKUP(Y332,'[4]CENNIK 2014.'!$C$5:$E$1163,3,FALSE),"INNA NAZWA BADANIA"),"")</f>
        <v>0</v>
      </c>
    </row>
    <row r="333" spans="3:29" ht="73.5" customHeight="1">
      <c r="C333" s="7">
        <f>'[9]syntetyka zewnętrzna'!C8</f>
        <v>3</v>
      </c>
      <c r="D333" s="7" t="str">
        <f>'[9]syntetyka zewnętrzna'!D8</f>
        <v>87.03</v>
      </c>
      <c r="E333" s="19" t="str">
        <f>'[9]syntetyka zewnętrzna'!E8</f>
        <v>WYKONANIE TK PIRAMIDY KOŚCI SKALISTEJ (USZU)  BEZ KONTRASTU iv.</v>
      </c>
      <c r="F333" s="7" t="str">
        <f>'[9]syntetyka zewnętrzna'!F8</f>
        <v>310-003</v>
      </c>
      <c r="G333" s="23">
        <f>'[9]syntetyka zewnętrzna'!G8</f>
        <v>6.0599999999999994E-3</v>
      </c>
      <c r="H333" s="23">
        <f>'[9]syntetyka zewnętrzna'!H8</f>
        <v>21.48986</v>
      </c>
      <c r="I333" s="23">
        <f>'[9]syntetyka zewnętrzna'!I8</f>
        <v>0</v>
      </c>
      <c r="J333" s="23">
        <f>'[9]syntetyka zewnętrzna'!J8</f>
        <v>47.616308559609735</v>
      </c>
      <c r="K333" s="12">
        <f>'[9]syntetyka zewnętrzna'!K8</f>
        <v>69.112228559609733</v>
      </c>
      <c r="L333" s="12">
        <f>'[9]syntetyka zewnętrzna'!L8</f>
        <v>0</v>
      </c>
      <c r="M333" s="12">
        <f>'[9]syntetyka zewnętrzna'!M8</f>
        <v>88.199984197398152</v>
      </c>
      <c r="N333" s="12">
        <f>'[9]syntetyka zewnętrzna'!N8</f>
        <v>157.3122127570079</v>
      </c>
      <c r="O333" s="12">
        <f>'[9]syntetyka zewnętrzna'!O8</f>
        <v>126.30679632873408</v>
      </c>
      <c r="P333" s="12">
        <f>'[9]syntetyka zewnętrzna'!P8</f>
        <v>0.24547702363994059</v>
      </c>
      <c r="Q333" s="12">
        <f>'[9]syntetyka zewnętrzna'!Q8</f>
        <v>0.67291930595089966</v>
      </c>
      <c r="R333" s="12">
        <f>'[9]syntetyka zewnętrzna'!R8</f>
        <v>157.9851320629588</v>
      </c>
      <c r="S333" s="12">
        <f>'[9]syntetyka zewnętrzna'!S8</f>
        <v>0.58242738880246192</v>
      </c>
      <c r="T333" s="12">
        <f>'[9]syntetyka zewnętrzna'!T8</f>
        <v>92.014867937041203</v>
      </c>
      <c r="U333" s="15">
        <f>'[9]syntetyka zewnętrzna'!U8</f>
        <v>250</v>
      </c>
      <c r="V333" s="33"/>
      <c r="W333" s="33"/>
      <c r="X333" s="37" t="s">
        <v>1942</v>
      </c>
      <c r="Y333" s="38" t="s">
        <v>631</v>
      </c>
      <c r="Z333" s="39" t="s">
        <v>632</v>
      </c>
      <c r="AA333" s="40">
        <v>250</v>
      </c>
      <c r="AC333" s="45">
        <f>IFERROR(IF(VLOOKUP(Y333,'[4]CENNIK 2014.'!$C$5:$E$1163,2,FALSE)=Z333,AA333-VLOOKUP(Y333,'[4]CENNIK 2014.'!$C$5:$E$1163,3,FALSE),"INNA NAZWA BADANIA"),"")</f>
        <v>0</v>
      </c>
    </row>
    <row r="334" spans="3:29" ht="73.5" customHeight="1" outlineLevel="1">
      <c r="C334" s="7">
        <f>'[9]syntetyka zewnętrzna'!C9</f>
        <v>4</v>
      </c>
      <c r="D334" s="7">
        <f>'[9]syntetyka zewnętrzna'!D9</f>
        <v>0</v>
      </c>
      <c r="E334" s="31" t="s">
        <v>50</v>
      </c>
      <c r="F334" s="7" t="str">
        <f>'[9]syntetyka zewnętrzna'!F9</f>
        <v>310-004</v>
      </c>
      <c r="G334" s="23">
        <f>'[9]syntetyka zewnętrzna'!G9</f>
        <v>0</v>
      </c>
      <c r="H334" s="23">
        <f>'[9]syntetyka zewnętrzna'!H9</f>
        <v>0</v>
      </c>
      <c r="I334" s="23">
        <f>'[9]syntetyka zewnętrzna'!I9</f>
        <v>0</v>
      </c>
      <c r="J334" s="23">
        <f>'[9]syntetyka zewnętrzna'!J9</f>
        <v>0</v>
      </c>
      <c r="K334" s="12">
        <f>'[9]syntetyka zewnętrzna'!K9</f>
        <v>0</v>
      </c>
      <c r="L334" s="12">
        <f>'[9]syntetyka zewnętrzna'!L9</f>
        <v>0</v>
      </c>
      <c r="M334" s="12">
        <f>'[9]syntetyka zewnętrzna'!M9</f>
        <v>0</v>
      </c>
      <c r="N334" s="12">
        <f>'[9]syntetyka zewnętrzna'!N9</f>
        <v>0</v>
      </c>
      <c r="O334" s="12">
        <f>'[9]syntetyka zewnętrzna'!O9</f>
        <v>0</v>
      </c>
      <c r="P334" s="12">
        <f>'[9]syntetyka zewnętrzna'!P9</f>
        <v>0</v>
      </c>
      <c r="Q334" s="12">
        <f>'[9]syntetyka zewnętrzna'!Q9</f>
        <v>0</v>
      </c>
      <c r="R334" s="12">
        <f>'[9]syntetyka zewnętrzna'!R9</f>
        <v>0</v>
      </c>
      <c r="S334" s="12" t="e">
        <f>'[9]syntetyka zewnętrzna'!S9</f>
        <v>#DIV/0!</v>
      </c>
      <c r="T334" s="12">
        <f>'[9]syntetyka zewnętrzna'!T9</f>
        <v>0</v>
      </c>
      <c r="U334" s="15">
        <f>'[9]syntetyka zewnętrzna'!U9</f>
        <v>0</v>
      </c>
      <c r="V334" s="33"/>
      <c r="W334" s="33"/>
      <c r="X334" s="37"/>
      <c r="Y334" s="38" t="s">
        <v>633</v>
      </c>
      <c r="Z334" s="39" t="s">
        <v>125</v>
      </c>
      <c r="AA334" s="40">
        <v>0</v>
      </c>
      <c r="AC334" s="45" t="str">
        <f>IFERROR(IF(VLOOKUP(Y334,'[4]CENNIK 2014.'!$C$5:$E$1163,2,FALSE)=Z334,AA334-VLOOKUP(Y334,'[4]CENNIK 2014.'!$C$5:$E$1163,3,FALSE),"INNA NAZWA BADANIA"),"")</f>
        <v/>
      </c>
    </row>
    <row r="335" spans="3:29" ht="73.5" customHeight="1">
      <c r="C335" s="7">
        <f>'[9]syntetyka zewnętrzna'!C10</f>
        <v>5</v>
      </c>
      <c r="D335" s="7" t="str">
        <f>'[9]syntetyka zewnętrzna'!D10</f>
        <v>87.031</v>
      </c>
      <c r="E335" s="19" t="str">
        <f>'[9]syntetyka zewnętrzna'!E10</f>
        <v>WYKONANIE TK MÓZGU BEZ I Z KONTRASTEM iv.</v>
      </c>
      <c r="F335" s="7" t="str">
        <f>'[9]syntetyka zewnętrzna'!F10</f>
        <v>310-005</v>
      </c>
      <c r="G335" s="23">
        <f>'[9]syntetyka zewnętrzna'!G10</f>
        <v>79.431830000000005</v>
      </c>
      <c r="H335" s="23">
        <f>'[9]syntetyka zewnętrzna'!H10</f>
        <v>27.196259999999999</v>
      </c>
      <c r="I335" s="23">
        <f>'[9]syntetyka zewnętrzna'!I10</f>
        <v>0</v>
      </c>
      <c r="J335" s="23">
        <f>'[9]syntetyka zewnętrzna'!J10</f>
        <v>61.231692228939679</v>
      </c>
      <c r="K335" s="12">
        <f>'[9]syntetyka zewnętrzna'!K10</f>
        <v>167.85978222893968</v>
      </c>
      <c r="L335" s="12">
        <f>'[9]syntetyka zewnętrzna'!L10</f>
        <v>0</v>
      </c>
      <c r="M335" s="12">
        <f>'[9]syntetyka zewnętrzna'!M10</f>
        <v>113.41984396399607</v>
      </c>
      <c r="N335" s="12">
        <f>'[9]syntetyka zewnętrzna'!N10</f>
        <v>281.27962619293578</v>
      </c>
      <c r="O335" s="12">
        <f>'[9]syntetyka zewnętrzna'!O10</f>
        <v>218.91680883978307</v>
      </c>
      <c r="P335" s="12">
        <f>'[9]syntetyka zewnętrzna'!P10</f>
        <v>0.28486993613539147</v>
      </c>
      <c r="Q335" s="12">
        <f>'[9]syntetyka zewnętrzna'!Q10</f>
        <v>0.86533351877361264</v>
      </c>
      <c r="R335" s="12">
        <f>'[9]syntetyka zewnętrzna'!R10</f>
        <v>282.14495971170942</v>
      </c>
      <c r="S335" s="12">
        <f>'[9]syntetyka zewnętrzna'!S10</f>
        <v>0.41771095400290942</v>
      </c>
      <c r="T335" s="12">
        <f>'[9]syntetyka zewnętrzna'!T10</f>
        <v>117.85504028829058</v>
      </c>
      <c r="U335" s="15">
        <f>'[9]syntetyka zewnętrzna'!U10</f>
        <v>400</v>
      </c>
      <c r="V335" s="33"/>
      <c r="W335" s="33"/>
      <c r="X335" s="37" t="s">
        <v>1943</v>
      </c>
      <c r="Y335" s="38" t="s">
        <v>634</v>
      </c>
      <c r="Z335" s="39" t="s">
        <v>635</v>
      </c>
      <c r="AA335" s="40">
        <v>400</v>
      </c>
      <c r="AC335" s="45">
        <f>IFERROR(IF(VLOOKUP(Y335,'[4]CENNIK 2014.'!$C$5:$E$1163,2,FALSE)=Z335,AA335-VLOOKUP(Y335,'[4]CENNIK 2014.'!$C$5:$E$1163,3,FALSE),"INNA NAZWA BADANIA"),"")</f>
        <v>0</v>
      </c>
    </row>
    <row r="336" spans="3:29" ht="73.5" customHeight="1">
      <c r="C336" s="7">
        <f>'[9]syntetyka zewnętrzna'!C11</f>
        <v>6</v>
      </c>
      <c r="D336" s="7" t="str">
        <f>'[9]syntetyka zewnętrzna'!D11</f>
        <v>87.033</v>
      </c>
      <c r="E336" s="19" t="str">
        <f>'[9]syntetyka zewnętrzna'!E11</f>
        <v>WYKONANIE TK ANGIO TT GŁOWY Z KONTRASTEM iv.</v>
      </c>
      <c r="F336" s="7" t="str">
        <f>'[9]syntetyka zewnętrzna'!F11</f>
        <v>310-006</v>
      </c>
      <c r="G336" s="23">
        <f>'[9]syntetyka zewnętrzna'!G11</f>
        <v>126.67483000000003</v>
      </c>
      <c r="H336" s="23">
        <f>'[9]syntetyka zewnętrzna'!H11</f>
        <v>107.22626000000001</v>
      </c>
      <c r="I336" s="23">
        <f>'[9]syntetyka zewnętrzna'!I11</f>
        <v>0</v>
      </c>
      <c r="J336" s="23">
        <f>'[9]syntetyka zewnętrzna'!J11</f>
        <v>93.996033590708677</v>
      </c>
      <c r="K336" s="12">
        <f>'[9]syntetyka zewnętrzna'!K11</f>
        <v>327.8971235907087</v>
      </c>
      <c r="L336" s="12">
        <f>'[9]syntetyka zewnętrzna'!L11</f>
        <v>0</v>
      </c>
      <c r="M336" s="12">
        <f>'[9]syntetyka zewnętrzna'!M11</f>
        <v>174.10943704172266</v>
      </c>
      <c r="N336" s="12">
        <f>'[9]syntetyka zewnętrzna'!N11</f>
        <v>502.00656063243139</v>
      </c>
      <c r="O336" s="12">
        <f>'[9]syntetyka zewnętrzna'!O11</f>
        <v>446.74779870066561</v>
      </c>
      <c r="P336" s="12">
        <f>'[9]syntetyka zewnętrzna'!P11</f>
        <v>0.12369117898841803</v>
      </c>
      <c r="Q336" s="12">
        <f>'[9]syntetyka zewnętrzna'!Q11</f>
        <v>1.3283630671792577</v>
      </c>
      <c r="R336" s="12">
        <f>'[9]syntetyka zewnętrzna'!R11</f>
        <v>503.33492369961067</v>
      </c>
      <c r="S336" s="12">
        <f>'[9]syntetyka zewnętrzna'!S11</f>
        <v>0.21191670054678513</v>
      </c>
      <c r="T336" s="12">
        <f>'[9]syntetyka zewnętrzna'!T11</f>
        <v>106.66507630038933</v>
      </c>
      <c r="U336" s="15">
        <f>'[9]syntetyka zewnętrzna'!U11</f>
        <v>610</v>
      </c>
      <c r="V336" s="33"/>
      <c r="W336" s="33"/>
      <c r="X336" s="37" t="s">
        <v>1944</v>
      </c>
      <c r="Y336" s="38" t="s">
        <v>636</v>
      </c>
      <c r="Z336" s="39" t="s">
        <v>637</v>
      </c>
      <c r="AA336" s="40">
        <v>610</v>
      </c>
      <c r="AC336" s="45">
        <f>IFERROR(IF(VLOOKUP(Y336,'[4]CENNIK 2014.'!$C$5:$E$1163,2,FALSE)=Z336,AA336-VLOOKUP(Y336,'[4]CENNIK 2014.'!$C$5:$E$1163,3,FALSE),"INNA NAZWA BADANIA"),"")</f>
        <v>20</v>
      </c>
    </row>
    <row r="337" spans="3:29" ht="73.5" customHeight="1">
      <c r="C337" s="7">
        <f>'[9]syntetyka zewnętrzna'!C12</f>
        <v>7</v>
      </c>
      <c r="D337" s="7" t="str">
        <f>'[9]syntetyka zewnętrzna'!D12</f>
        <v>87.034</v>
      </c>
      <c r="E337" s="19" t="str">
        <f>'[9]syntetyka zewnętrzna'!E12</f>
        <v>WYKONANIE TK ZATOK BEZ KONTRASTU iv.</v>
      </c>
      <c r="F337" s="7" t="str">
        <f>'[9]syntetyka zewnętrzna'!F12</f>
        <v>310-007</v>
      </c>
      <c r="G337" s="23">
        <f>'[9]syntetyka zewnętrzna'!G12</f>
        <v>6.0599999999999994E-3</v>
      </c>
      <c r="H337" s="23">
        <f>'[9]syntetyka zewnętrzna'!H12</f>
        <v>21.48986</v>
      </c>
      <c r="I337" s="23">
        <f>'[9]syntetyka zewnętrzna'!I12</f>
        <v>0</v>
      </c>
      <c r="J337" s="23">
        <f>'[9]syntetyka zewnętrzna'!J12</f>
        <v>47.616308559609735</v>
      </c>
      <c r="K337" s="12">
        <f>'[9]syntetyka zewnętrzna'!K12</f>
        <v>69.112228559609733</v>
      </c>
      <c r="L337" s="12">
        <f>'[9]syntetyka zewnętrzna'!L12</f>
        <v>0</v>
      </c>
      <c r="M337" s="12">
        <f>'[9]syntetyka zewnętrzna'!M12</f>
        <v>88.199984197398152</v>
      </c>
      <c r="N337" s="12">
        <f>'[9]syntetyka zewnętrzna'!N12</f>
        <v>157.3122127570079</v>
      </c>
      <c r="O337" s="12">
        <f>'[9]syntetyka zewnętrzna'!O12</f>
        <v>126.30679632873408</v>
      </c>
      <c r="P337" s="12">
        <f>'[9]syntetyka zewnętrzna'!P12</f>
        <v>0.24547702363994059</v>
      </c>
      <c r="Q337" s="12">
        <f>'[9]syntetyka zewnętrzna'!Q12</f>
        <v>0.67291930595089966</v>
      </c>
      <c r="R337" s="12">
        <f>'[9]syntetyka zewnętrzna'!R12</f>
        <v>157.9851320629588</v>
      </c>
      <c r="S337" s="12">
        <f>'[9]syntetyka zewnętrzna'!S12</f>
        <v>0.39253610214616652</v>
      </c>
      <c r="T337" s="12">
        <f>'[9]syntetyka zewnętrzna'!T12</f>
        <v>62.014867937041203</v>
      </c>
      <c r="U337" s="15">
        <f>'[9]syntetyka zewnętrzna'!U12</f>
        <v>220</v>
      </c>
      <c r="V337" s="33"/>
      <c r="W337" s="33"/>
      <c r="X337" s="37" t="s">
        <v>1945</v>
      </c>
      <c r="Y337" s="38" t="s">
        <v>638</v>
      </c>
      <c r="Z337" s="39" t="s">
        <v>639</v>
      </c>
      <c r="AA337" s="40">
        <v>220</v>
      </c>
      <c r="AC337" s="45">
        <f>IFERROR(IF(VLOOKUP(Y337,'[4]CENNIK 2014.'!$C$5:$E$1163,2,FALSE)=Z337,AA337-VLOOKUP(Y337,'[4]CENNIK 2014.'!$C$5:$E$1163,3,FALSE),"INNA NAZWA BADANIA"),"")</f>
        <v>0</v>
      </c>
    </row>
    <row r="338" spans="3:29" ht="73.5" customHeight="1">
      <c r="C338" s="7">
        <f>'[9]syntetyka zewnętrzna'!C13</f>
        <v>8</v>
      </c>
      <c r="D338" s="7" t="str">
        <f>'[9]syntetyka zewnętrzna'!D13</f>
        <v>87.034</v>
      </c>
      <c r="E338" s="19" t="str">
        <f>'[9]syntetyka zewnętrzna'!E13</f>
        <v>WYKONANIE TK GARDŁA BEZ KONTRASTU iv.</v>
      </c>
      <c r="F338" s="7" t="str">
        <f>'[9]syntetyka zewnętrzna'!F13</f>
        <v>310-008</v>
      </c>
      <c r="G338" s="23">
        <f>'[9]syntetyka zewnętrzna'!G13</f>
        <v>6.0599999999999994E-3</v>
      </c>
      <c r="H338" s="23">
        <f>'[9]syntetyka zewnętrzna'!H13</f>
        <v>21.48986</v>
      </c>
      <c r="I338" s="23">
        <f>'[9]syntetyka zewnętrzna'!I13</f>
        <v>0</v>
      </c>
      <c r="J338" s="23">
        <f>'[9]syntetyka zewnętrzna'!J13</f>
        <v>47.616308559609735</v>
      </c>
      <c r="K338" s="12">
        <f>'[9]syntetyka zewnętrzna'!K13</f>
        <v>69.112228559609733</v>
      </c>
      <c r="L338" s="12">
        <f>'[9]syntetyka zewnętrzna'!L13</f>
        <v>0</v>
      </c>
      <c r="M338" s="12">
        <f>'[9]syntetyka zewnętrzna'!M13</f>
        <v>88.199984197398152</v>
      </c>
      <c r="N338" s="12">
        <f>'[9]syntetyka zewnętrzna'!N13</f>
        <v>157.3122127570079</v>
      </c>
      <c r="O338" s="12">
        <f>'[9]syntetyka zewnętrzna'!O13</f>
        <v>126.30679632873408</v>
      </c>
      <c r="P338" s="12">
        <f>'[9]syntetyka zewnętrzna'!P13</f>
        <v>0.24547702363994059</v>
      </c>
      <c r="Q338" s="12">
        <f>'[9]syntetyka zewnętrzna'!Q13</f>
        <v>0.67291930595089966</v>
      </c>
      <c r="R338" s="12">
        <f>'[9]syntetyka zewnętrzna'!R13</f>
        <v>157.9851320629588</v>
      </c>
      <c r="S338" s="12">
        <f>'[9]syntetyka zewnętrzna'!S13</f>
        <v>0.39253610214616652</v>
      </c>
      <c r="T338" s="12">
        <f>'[9]syntetyka zewnętrzna'!T13</f>
        <v>62.014867937041203</v>
      </c>
      <c r="U338" s="15">
        <f>'[9]syntetyka zewnętrzna'!U13</f>
        <v>220</v>
      </c>
      <c r="V338" s="33"/>
      <c r="W338" s="33"/>
      <c r="X338" s="37" t="s">
        <v>1946</v>
      </c>
      <c r="Y338" s="38" t="s">
        <v>640</v>
      </c>
      <c r="Z338" s="39" t="s">
        <v>641</v>
      </c>
      <c r="AA338" s="40">
        <v>220</v>
      </c>
      <c r="AC338" s="45" t="str">
        <f>IFERROR(IF(VLOOKUP(Y338,'[4]CENNIK 2014.'!$C$5:$E$1163,2,FALSE)=Z338,AA338-VLOOKUP(Y338,'[4]CENNIK 2014.'!$C$5:$E$1163,3,FALSE),"INNA NAZWA BADANIA"),"")</f>
        <v>INNA NAZWA BADANIA</v>
      </c>
    </row>
    <row r="339" spans="3:29" ht="73.5" customHeight="1">
      <c r="C339" s="7">
        <f>'[9]syntetyka zewnętrzna'!C14</f>
        <v>9</v>
      </c>
      <c r="D339" s="7" t="str">
        <f>'[9]syntetyka zewnętrzna'!D14</f>
        <v>87.034</v>
      </c>
      <c r="E339" s="19" t="str">
        <f>'[9]syntetyka zewnętrzna'!E14</f>
        <v>WYKONANIE TK KRTANI BEZ KONTRASTU iv.</v>
      </c>
      <c r="F339" s="7" t="str">
        <f>'[9]syntetyka zewnętrzna'!F14</f>
        <v>310-009</v>
      </c>
      <c r="G339" s="23">
        <f>'[9]syntetyka zewnętrzna'!G14</f>
        <v>6.0599999999999994E-3</v>
      </c>
      <c r="H339" s="23">
        <f>'[9]syntetyka zewnętrzna'!H14</f>
        <v>21.48986</v>
      </c>
      <c r="I339" s="23">
        <f>'[9]syntetyka zewnętrzna'!I14</f>
        <v>0</v>
      </c>
      <c r="J339" s="23">
        <f>'[9]syntetyka zewnętrzna'!J14</f>
        <v>47.616308559609735</v>
      </c>
      <c r="K339" s="12">
        <f>'[9]syntetyka zewnętrzna'!K14</f>
        <v>69.112228559609733</v>
      </c>
      <c r="L339" s="12">
        <f>'[9]syntetyka zewnętrzna'!L14</f>
        <v>0</v>
      </c>
      <c r="M339" s="12">
        <f>'[9]syntetyka zewnętrzna'!M14</f>
        <v>88.199984197398152</v>
      </c>
      <c r="N339" s="12">
        <f>'[9]syntetyka zewnętrzna'!N14</f>
        <v>157.3122127570079</v>
      </c>
      <c r="O339" s="12">
        <f>'[9]syntetyka zewnętrzna'!O14</f>
        <v>126.30679632873408</v>
      </c>
      <c r="P339" s="12">
        <f>'[9]syntetyka zewnętrzna'!P14</f>
        <v>0.24547702363994059</v>
      </c>
      <c r="Q339" s="12">
        <f>'[9]syntetyka zewnętrzna'!Q14</f>
        <v>0.67291930595089966</v>
      </c>
      <c r="R339" s="12">
        <f>'[9]syntetyka zewnętrzna'!R14</f>
        <v>157.9851320629588</v>
      </c>
      <c r="S339" s="12">
        <f>'[9]syntetyka zewnętrzna'!S14</f>
        <v>0.39253610214616652</v>
      </c>
      <c r="T339" s="12">
        <f>'[9]syntetyka zewnętrzna'!T14</f>
        <v>62.014867937041203</v>
      </c>
      <c r="U339" s="15">
        <f>'[9]syntetyka zewnętrzna'!U14</f>
        <v>220</v>
      </c>
      <c r="V339" s="33"/>
      <c r="W339" s="33"/>
      <c r="X339" s="37" t="s">
        <v>1947</v>
      </c>
      <c r="Y339" s="38" t="s">
        <v>642</v>
      </c>
      <c r="Z339" s="39" t="s">
        <v>643</v>
      </c>
      <c r="AA339" s="40">
        <v>220</v>
      </c>
      <c r="AC339" s="45">
        <f>IFERROR(IF(VLOOKUP(Y339,'[4]CENNIK 2014.'!$C$5:$E$1163,2,FALSE)=Z339,AA339-VLOOKUP(Y339,'[4]CENNIK 2014.'!$C$5:$E$1163,3,FALSE),"INNA NAZWA BADANIA"),"")</f>
        <v>0</v>
      </c>
    </row>
    <row r="340" spans="3:29" ht="73.5" customHeight="1">
      <c r="C340" s="7">
        <f>'[9]syntetyka zewnętrzna'!C15</f>
        <v>10</v>
      </c>
      <c r="D340" s="7" t="str">
        <f>'[9]syntetyka zewnętrzna'!D15</f>
        <v>87.034</v>
      </c>
      <c r="E340" s="19" t="str">
        <f>'[9]syntetyka zewnętrzna'!E15</f>
        <v>WYKONANIE TK TWARZOCZASZKI BEZ KONTRASTU iv.</v>
      </c>
      <c r="F340" s="7" t="str">
        <f>'[9]syntetyka zewnętrzna'!F15</f>
        <v>310-010</v>
      </c>
      <c r="G340" s="23">
        <f>'[9]syntetyka zewnętrzna'!G15</f>
        <v>6.0599999999999994E-3</v>
      </c>
      <c r="H340" s="23">
        <f>'[9]syntetyka zewnętrzna'!H15</f>
        <v>21.48986</v>
      </c>
      <c r="I340" s="23">
        <f>'[9]syntetyka zewnętrzna'!I15</f>
        <v>0</v>
      </c>
      <c r="J340" s="23">
        <f>'[9]syntetyka zewnętrzna'!J15</f>
        <v>56.546707018584655</v>
      </c>
      <c r="K340" s="12">
        <f>'[9]syntetyka zewnętrzna'!K15</f>
        <v>78.042627018584653</v>
      </c>
      <c r="L340" s="12">
        <f>'[9]syntetyka zewnętrzna'!L15</f>
        <v>0</v>
      </c>
      <c r="M340" s="12">
        <f>'[9]syntetyka zewnętrzna'!M15</f>
        <v>104.74181674983137</v>
      </c>
      <c r="N340" s="12">
        <f>'[9]syntetyka zewnętrzna'!N15</f>
        <v>182.78444376841603</v>
      </c>
      <c r="O340" s="12">
        <f>'[9]syntetyka zewnętrzna'!O15</f>
        <v>152.31343416214457</v>
      </c>
      <c r="P340" s="12">
        <f>'[9]syntetyka zewnętrzna'!P15</f>
        <v>0.2000546424147569</v>
      </c>
      <c r="Q340" s="12">
        <f>'[9]syntetyka zewnętrzna'!Q15</f>
        <v>0.799124753510013</v>
      </c>
      <c r="R340" s="12">
        <f>'[9]syntetyka zewnętrzna'!R15</f>
        <v>183.58356852192603</v>
      </c>
      <c r="S340" s="12">
        <f>'[9]syntetyka zewnętrzna'!S15</f>
        <v>0.2</v>
      </c>
      <c r="T340" s="12">
        <f>'[9]syntetyka zewnętrzna'!T15</f>
        <v>36.716713704385207</v>
      </c>
      <c r="U340" s="15">
        <f>'[9]syntetyka zewnętrzna'!U15</f>
        <v>220</v>
      </c>
      <c r="V340" s="33"/>
      <c r="W340" s="33"/>
      <c r="X340" s="37" t="s">
        <v>1948</v>
      </c>
      <c r="Y340" s="38" t="s">
        <v>644</v>
      </c>
      <c r="Z340" s="39" t="s">
        <v>645</v>
      </c>
      <c r="AA340" s="40">
        <v>220</v>
      </c>
      <c r="AC340" s="45">
        <f>IFERROR(IF(VLOOKUP(Y340,'[4]CENNIK 2014.'!$C$5:$E$1163,2,FALSE)=Z340,AA340-VLOOKUP(Y340,'[4]CENNIK 2014.'!$C$5:$E$1163,3,FALSE),"INNA NAZWA BADANIA"),"")</f>
        <v>0</v>
      </c>
    </row>
    <row r="341" spans="3:29" ht="73.5" customHeight="1">
      <c r="C341" s="7">
        <f>'[9]syntetyka zewnętrzna'!C16</f>
        <v>11</v>
      </c>
      <c r="D341" s="7" t="str">
        <f>'[9]syntetyka zewnętrzna'!D16</f>
        <v>87.035</v>
      </c>
      <c r="E341" s="19" t="str">
        <f>'[9]syntetyka zewnętrzna'!E16</f>
        <v>WYKONANIE TK OCZODOŁÓW BEZ I Z KONTRASTEM iv.</v>
      </c>
      <c r="F341" s="7" t="str">
        <f>'[9]syntetyka zewnętrzna'!F16</f>
        <v>310-011</v>
      </c>
      <c r="G341" s="23">
        <f>'[9]syntetyka zewnętrzna'!G16</f>
        <v>126.67483000000003</v>
      </c>
      <c r="H341" s="23">
        <f>'[9]syntetyka zewnętrzna'!H16</f>
        <v>97.21626000000002</v>
      </c>
      <c r="I341" s="23">
        <f>'[9]syntetyka zewnętrzna'!I16</f>
        <v>0</v>
      </c>
      <c r="J341" s="23">
        <f>'[9]syntetyka zewnętrzna'!J16</f>
        <v>58.332786710379644</v>
      </c>
      <c r="K341" s="12">
        <f>'[9]syntetyka zewnętrzna'!K16</f>
        <v>282.22387671037967</v>
      </c>
      <c r="L341" s="12">
        <f>'[9]syntetyka zewnętrzna'!L16</f>
        <v>0</v>
      </c>
      <c r="M341" s="12">
        <f>'[9]syntetyka zewnętrzna'!M16</f>
        <v>108.05018326031802</v>
      </c>
      <c r="N341" s="12">
        <f>'[9]syntetyka zewnętrzna'!N16</f>
        <v>390.27405997069769</v>
      </c>
      <c r="O341" s="12">
        <f>'[9]syntetyka zewnętrzna'!O16</f>
        <v>353.55420416214463</v>
      </c>
      <c r="P341" s="12">
        <f>'[9]syntetyka zewnętrzna'!P16</f>
        <v>0.10385919719317735</v>
      </c>
      <c r="Q341" s="12">
        <f>'[9]syntetyka zewnętrzna'!Q16</f>
        <v>0.82436584302183569</v>
      </c>
      <c r="R341" s="12">
        <f>'[9]syntetyka zewnętrzna'!R16</f>
        <v>391.09842581371953</v>
      </c>
      <c r="S341" s="12">
        <f>'[9]syntetyka zewnętrzna'!S16</f>
        <v>0.20174352280277741</v>
      </c>
      <c r="T341" s="12">
        <f>'[9]syntetyka zewnętrzna'!T16</f>
        <v>78.90157418628047</v>
      </c>
      <c r="U341" s="15">
        <f>'[9]syntetyka zewnętrzna'!U16</f>
        <v>470</v>
      </c>
      <c r="V341" s="33"/>
      <c r="W341" s="33"/>
      <c r="X341" s="37" t="s">
        <v>1949</v>
      </c>
      <c r="Y341" s="38" t="s">
        <v>646</v>
      </c>
      <c r="Z341" s="39" t="s">
        <v>647</v>
      </c>
      <c r="AA341" s="40">
        <v>470</v>
      </c>
      <c r="AC341" s="45">
        <f>IFERROR(IF(VLOOKUP(Y341,'[4]CENNIK 2014.'!$C$5:$E$1163,2,FALSE)=Z341,AA341-VLOOKUP(Y341,'[4]CENNIK 2014.'!$C$5:$E$1163,3,FALSE),"INNA NAZWA BADANIA"),"")</f>
        <v>20</v>
      </c>
    </row>
    <row r="342" spans="3:29" ht="73.5" customHeight="1">
      <c r="C342" s="7">
        <f>'[9]syntetyka zewnętrzna'!C17</f>
        <v>12</v>
      </c>
      <c r="D342" s="7" t="str">
        <f>'[9]syntetyka zewnętrzna'!D17</f>
        <v>87.035</v>
      </c>
      <c r="E342" s="19" t="str">
        <f>'[9]syntetyka zewnętrzna'!E17</f>
        <v>WYKONANIE TK GARDŁA BEZ I Z KONTRASTEM iv.</v>
      </c>
      <c r="F342" s="7" t="str">
        <f>'[9]syntetyka zewnętrzna'!F17</f>
        <v>310-012</v>
      </c>
      <c r="G342" s="23">
        <f>'[9]syntetyka zewnętrzna'!G17</f>
        <v>126.67483000000003</v>
      </c>
      <c r="H342" s="23">
        <f>'[9]syntetyka zewnętrzna'!H17</f>
        <v>97.176260000000013</v>
      </c>
      <c r="I342" s="23">
        <f>'[9]syntetyka zewnętrzna'!I17</f>
        <v>0</v>
      </c>
      <c r="J342" s="23">
        <f>'[9]syntetyka zewnętrzna'!J17</f>
        <v>61.231692228939679</v>
      </c>
      <c r="K342" s="12">
        <f>'[9]syntetyka zewnętrzna'!K17</f>
        <v>285.08278222893972</v>
      </c>
      <c r="L342" s="12">
        <f>'[9]syntetyka zewnętrzna'!L17</f>
        <v>0</v>
      </c>
      <c r="M342" s="12">
        <f>'[9]syntetyka zewnętrzna'!M17</f>
        <v>113.41984396399607</v>
      </c>
      <c r="N342" s="12">
        <f>'[9]syntetyka zewnętrzna'!N17</f>
        <v>398.50262619293579</v>
      </c>
      <c r="O342" s="12">
        <f>'[9]syntetyka zewnętrzna'!O17</f>
        <v>360.02444667319361</v>
      </c>
      <c r="P342" s="12">
        <f>'[9]syntetyka zewnętrzna'!P17</f>
        <v>0.10687657428627377</v>
      </c>
      <c r="Q342" s="12">
        <f>'[9]syntetyka zewnętrzna'!Q17</f>
        <v>0.86533351877361264</v>
      </c>
      <c r="R342" s="12">
        <f>'[9]syntetyka zewnętrzna'!R17</f>
        <v>399.36795971170943</v>
      </c>
      <c r="S342" s="12">
        <f>'[9]syntetyka zewnętrzna'!S17</f>
        <v>0.20189912166838866</v>
      </c>
      <c r="T342" s="12">
        <f>'[9]syntetyka zewnętrzna'!T17</f>
        <v>80.632040288290568</v>
      </c>
      <c r="U342" s="15">
        <f>'[9]syntetyka zewnętrzna'!U17</f>
        <v>480</v>
      </c>
      <c r="V342" s="33"/>
      <c r="W342" s="33"/>
      <c r="X342" s="37" t="s">
        <v>1950</v>
      </c>
      <c r="Y342" s="38" t="s">
        <v>648</v>
      </c>
      <c r="Z342" s="39" t="s">
        <v>649</v>
      </c>
      <c r="AA342" s="40">
        <v>480</v>
      </c>
      <c r="AC342" s="45">
        <f>IFERROR(IF(VLOOKUP(Y342,'[4]CENNIK 2014.'!$C$5:$E$1163,2,FALSE)=Z342,AA342-VLOOKUP(Y342,'[4]CENNIK 2014.'!$C$5:$E$1163,3,FALSE),"INNA NAZWA BADANIA"),"")</f>
        <v>0</v>
      </c>
    </row>
    <row r="343" spans="3:29" ht="73.5" customHeight="1">
      <c r="C343" s="7">
        <f>'[9]syntetyka zewnętrzna'!C18</f>
        <v>13</v>
      </c>
      <c r="D343" s="7" t="str">
        <f>'[9]syntetyka zewnętrzna'!D18</f>
        <v>87.035</v>
      </c>
      <c r="E343" s="19" t="str">
        <f>'[9]syntetyka zewnętrzna'!E18</f>
        <v>WYKONANIE TK TWARZOCZASZKI BEZ I Z KONTRASTEM iv.</v>
      </c>
      <c r="F343" s="7" t="str">
        <f>'[9]syntetyka zewnętrzna'!F18</f>
        <v>310-013</v>
      </c>
      <c r="G343" s="23">
        <f>'[9]syntetyka zewnętrzna'!G18</f>
        <v>126.67483000000003</v>
      </c>
      <c r="H343" s="23">
        <f>'[9]syntetyka zewnętrzna'!H18</f>
        <v>97.176260000000013</v>
      </c>
      <c r="I343" s="23">
        <f>'[9]syntetyka zewnętrzna'!I18</f>
        <v>0</v>
      </c>
      <c r="J343" s="23">
        <f>'[9]syntetyka zewnętrzna'!J18</f>
        <v>61.231692228939679</v>
      </c>
      <c r="K343" s="12">
        <f>'[9]syntetyka zewnętrzna'!K18</f>
        <v>285.08278222893972</v>
      </c>
      <c r="L343" s="12">
        <f>'[9]syntetyka zewnętrzna'!L18</f>
        <v>0</v>
      </c>
      <c r="M343" s="12">
        <f>'[9]syntetyka zewnętrzna'!M18</f>
        <v>113.41984396399607</v>
      </c>
      <c r="N343" s="12">
        <f>'[9]syntetyka zewnętrzna'!N18</f>
        <v>398.50262619293579</v>
      </c>
      <c r="O343" s="12">
        <f>'[9]syntetyka zewnętrzna'!O18</f>
        <v>360.02444667319361</v>
      </c>
      <c r="P343" s="12">
        <f>'[9]syntetyka zewnętrzna'!P18</f>
        <v>0.10687657428627377</v>
      </c>
      <c r="Q343" s="12">
        <f>'[9]syntetyka zewnętrzna'!Q18</f>
        <v>0.86533351877361264</v>
      </c>
      <c r="R343" s="12">
        <f>'[9]syntetyka zewnętrzna'!R18</f>
        <v>399.36795971170943</v>
      </c>
      <c r="S343" s="12">
        <f>'[9]syntetyka zewnętrzna'!S18</f>
        <v>0.20189912166838866</v>
      </c>
      <c r="T343" s="12">
        <f>'[9]syntetyka zewnętrzna'!T18</f>
        <v>80.632040288290568</v>
      </c>
      <c r="U343" s="15">
        <f>'[9]syntetyka zewnętrzna'!U18</f>
        <v>480</v>
      </c>
      <c r="V343" s="33"/>
      <c r="W343" s="33"/>
      <c r="X343" s="37" t="s">
        <v>1951</v>
      </c>
      <c r="Y343" s="38" t="s">
        <v>650</v>
      </c>
      <c r="Z343" s="39" t="s">
        <v>651</v>
      </c>
      <c r="AA343" s="40">
        <v>480</v>
      </c>
      <c r="AC343" s="45">
        <f>IFERROR(IF(VLOOKUP(Y343,'[4]CENNIK 2014.'!$C$5:$E$1163,2,FALSE)=Z343,AA343-VLOOKUP(Y343,'[4]CENNIK 2014.'!$C$5:$E$1163,3,FALSE),"INNA NAZWA BADANIA"),"")</f>
        <v>0</v>
      </c>
    </row>
    <row r="344" spans="3:29" ht="73.5" customHeight="1">
      <c r="C344" s="7">
        <f>'[9]syntetyka zewnętrzna'!C19</f>
        <v>14</v>
      </c>
      <c r="D344" s="7" t="str">
        <f>'[9]syntetyka zewnętrzna'!D19</f>
        <v>87.035</v>
      </c>
      <c r="E344" s="19" t="str">
        <f>'[9]syntetyka zewnętrzna'!E19</f>
        <v>WYKONANIE TK KRTANI BEZ I Z KONTRASTEM iv.</v>
      </c>
      <c r="F344" s="7" t="str">
        <f>'[9]syntetyka zewnętrzna'!F19</f>
        <v>310-014</v>
      </c>
      <c r="G344" s="23">
        <f>'[9]syntetyka zewnętrzna'!G19</f>
        <v>126.67483000000003</v>
      </c>
      <c r="H344" s="23">
        <f>'[9]syntetyka zewnętrzna'!H19</f>
        <v>97.176260000000013</v>
      </c>
      <c r="I344" s="23">
        <f>'[9]syntetyka zewnętrzna'!I19</f>
        <v>0</v>
      </c>
      <c r="J344" s="23">
        <f>'[9]syntetyka zewnętrzna'!J19</f>
        <v>61.231692228939679</v>
      </c>
      <c r="K344" s="12">
        <f>'[9]syntetyka zewnętrzna'!K19</f>
        <v>285.08278222893972</v>
      </c>
      <c r="L344" s="12">
        <f>'[9]syntetyka zewnętrzna'!L19</f>
        <v>0</v>
      </c>
      <c r="M344" s="12">
        <f>'[9]syntetyka zewnętrzna'!M19</f>
        <v>113.41984396399607</v>
      </c>
      <c r="N344" s="12">
        <f>'[9]syntetyka zewnętrzna'!N19</f>
        <v>398.50262619293579</v>
      </c>
      <c r="O344" s="12">
        <f>'[9]syntetyka zewnętrzna'!O19</f>
        <v>360.02444667319361</v>
      </c>
      <c r="P344" s="12">
        <f>'[9]syntetyka zewnętrzna'!P19</f>
        <v>0.10687657428627377</v>
      </c>
      <c r="Q344" s="12">
        <f>'[9]syntetyka zewnętrzna'!Q19</f>
        <v>0.86533351877361264</v>
      </c>
      <c r="R344" s="12">
        <f>'[9]syntetyka zewnętrzna'!R19</f>
        <v>399.36795971170943</v>
      </c>
      <c r="S344" s="12">
        <f>'[9]syntetyka zewnętrzna'!S19</f>
        <v>0.20189912166838866</v>
      </c>
      <c r="T344" s="12">
        <f>'[9]syntetyka zewnętrzna'!T19</f>
        <v>80.632040288290568</v>
      </c>
      <c r="U344" s="15">
        <f>'[9]syntetyka zewnętrzna'!U19</f>
        <v>480</v>
      </c>
      <c r="V344" s="33"/>
      <c r="W344" s="33"/>
      <c r="X344" s="37" t="s">
        <v>1952</v>
      </c>
      <c r="Y344" s="38" t="s">
        <v>652</v>
      </c>
      <c r="Z344" s="39" t="s">
        <v>653</v>
      </c>
      <c r="AA344" s="40">
        <v>480</v>
      </c>
      <c r="AC344" s="45">
        <f>IFERROR(IF(VLOOKUP(Y344,'[4]CENNIK 2014.'!$C$5:$E$1163,2,FALSE)=Z344,AA344-VLOOKUP(Y344,'[4]CENNIK 2014.'!$C$5:$E$1163,3,FALSE),"INNA NAZWA BADANIA"),"")</f>
        <v>0</v>
      </c>
    </row>
    <row r="345" spans="3:29" ht="73.5" customHeight="1">
      <c r="C345" s="7">
        <f>'[9]syntetyka zewnętrzna'!C20</f>
        <v>15</v>
      </c>
      <c r="D345" s="7" t="str">
        <f>'[9]syntetyka zewnętrzna'!D20</f>
        <v>87.034</v>
      </c>
      <c r="E345" s="19" t="str">
        <f>'[9]syntetyka zewnętrzna'!E20</f>
        <v>WYKONANIE TK SZYI BEZ  KONTRASTU iv.</v>
      </c>
      <c r="F345" s="7" t="str">
        <f>'[9]syntetyka zewnętrzna'!F20</f>
        <v>310-015</v>
      </c>
      <c r="G345" s="23">
        <f>'[9]syntetyka zewnętrzna'!G20</f>
        <v>6.0599999999999994E-3</v>
      </c>
      <c r="H345" s="23">
        <f>'[9]syntetyka zewnętrzna'!H20</f>
        <v>21.48986</v>
      </c>
      <c r="I345" s="23">
        <f>'[9]syntetyka zewnętrzna'!I20</f>
        <v>0</v>
      </c>
      <c r="J345" s="23">
        <f>'[9]syntetyka zewnętrzna'!J20</f>
        <v>47.616308559609735</v>
      </c>
      <c r="K345" s="12">
        <f>'[9]syntetyka zewnętrzna'!K20</f>
        <v>69.112228559609733</v>
      </c>
      <c r="L345" s="12">
        <f>'[9]syntetyka zewnętrzna'!L20</f>
        <v>0</v>
      </c>
      <c r="M345" s="12">
        <f>'[9]syntetyka zewnętrzna'!M20</f>
        <v>88.199984197398152</v>
      </c>
      <c r="N345" s="12">
        <f>'[9]syntetyka zewnętrzna'!N20</f>
        <v>157.3122127570079</v>
      </c>
      <c r="O345" s="12">
        <f>'[9]syntetyka zewnętrzna'!O20</f>
        <v>126.30679632873408</v>
      </c>
      <c r="P345" s="12">
        <f>'[9]syntetyka zewnętrzna'!P20</f>
        <v>0.24547702363994059</v>
      </c>
      <c r="Q345" s="12">
        <f>'[9]syntetyka zewnętrzna'!Q20</f>
        <v>0.67291930595089966</v>
      </c>
      <c r="R345" s="12">
        <f>'[9]syntetyka zewnętrzna'!R20</f>
        <v>157.9851320629588</v>
      </c>
      <c r="S345" s="12">
        <f>'[9]syntetyka zewnętrzna'!S20</f>
        <v>0.39253610214616652</v>
      </c>
      <c r="T345" s="12">
        <f>'[9]syntetyka zewnętrzna'!T20</f>
        <v>62.014867937041203</v>
      </c>
      <c r="U345" s="15">
        <f>'[9]syntetyka zewnętrzna'!U20</f>
        <v>220</v>
      </c>
      <c r="V345" s="33"/>
      <c r="W345" s="33"/>
      <c r="X345" s="37" t="s">
        <v>1953</v>
      </c>
      <c r="Y345" s="38" t="s">
        <v>654</v>
      </c>
      <c r="Z345" s="39" t="s">
        <v>655</v>
      </c>
      <c r="AA345" s="40">
        <v>220</v>
      </c>
      <c r="AC345" s="45">
        <f>IFERROR(IF(VLOOKUP(Y345,'[4]CENNIK 2014.'!$C$5:$E$1163,2,FALSE)=Z345,AA345-VLOOKUP(Y345,'[4]CENNIK 2014.'!$C$5:$E$1163,3,FALSE),"INNA NAZWA BADANIA"),"")</f>
        <v>0</v>
      </c>
    </row>
    <row r="346" spans="3:29" ht="73.5" customHeight="1">
      <c r="C346" s="7">
        <f>'[9]syntetyka zewnętrzna'!C21</f>
        <v>16</v>
      </c>
      <c r="D346" s="7" t="str">
        <f>'[9]syntetyka zewnętrzna'!D21</f>
        <v>87.035</v>
      </c>
      <c r="E346" s="19" t="str">
        <f>'[9]syntetyka zewnętrzna'!E21</f>
        <v>WYKONANIE TK SZYI BEZ  I Z KONTRASTEM iv.</v>
      </c>
      <c r="F346" s="7" t="str">
        <f>'[9]syntetyka zewnętrzna'!F21</f>
        <v>310-016</v>
      </c>
      <c r="G346" s="23">
        <f>'[9]syntetyka zewnętrzna'!G21</f>
        <v>126.67483000000003</v>
      </c>
      <c r="H346" s="23">
        <f>'[9]syntetyka zewnętrzna'!H21</f>
        <v>97.176260000000013</v>
      </c>
      <c r="I346" s="23">
        <f>'[9]syntetyka zewnętrzna'!I21</f>
        <v>0</v>
      </c>
      <c r="J346" s="23">
        <f>'[9]syntetyka zewnętrzna'!J21</f>
        <v>61.231692228939679</v>
      </c>
      <c r="K346" s="12">
        <f>'[9]syntetyka zewnętrzna'!K21</f>
        <v>285.08278222893972</v>
      </c>
      <c r="L346" s="12">
        <f>'[9]syntetyka zewnętrzna'!L21</f>
        <v>0</v>
      </c>
      <c r="M346" s="12">
        <f>'[9]syntetyka zewnętrzna'!M21</f>
        <v>113.41984396399607</v>
      </c>
      <c r="N346" s="12">
        <f>'[9]syntetyka zewnętrzna'!N21</f>
        <v>398.50262619293579</v>
      </c>
      <c r="O346" s="12">
        <f>'[9]syntetyka zewnętrzna'!O21</f>
        <v>360.02444667319361</v>
      </c>
      <c r="P346" s="12">
        <f>'[9]syntetyka zewnętrzna'!P21</f>
        <v>0.10687657428627377</v>
      </c>
      <c r="Q346" s="12">
        <f>'[9]syntetyka zewnętrzna'!Q21</f>
        <v>0.86533351877361264</v>
      </c>
      <c r="R346" s="12">
        <f>'[9]syntetyka zewnętrzna'!R21</f>
        <v>399.36795971170943</v>
      </c>
      <c r="S346" s="12">
        <f>'[9]syntetyka zewnętrzna'!S21</f>
        <v>0.20189912166838866</v>
      </c>
      <c r="T346" s="12">
        <f>'[9]syntetyka zewnętrzna'!T21</f>
        <v>80.632040288290568</v>
      </c>
      <c r="U346" s="15">
        <f>'[9]syntetyka zewnętrzna'!U21</f>
        <v>480</v>
      </c>
      <c r="V346" s="33"/>
      <c r="W346" s="33"/>
      <c r="X346" s="37" t="s">
        <v>1954</v>
      </c>
      <c r="Y346" s="38" t="s">
        <v>656</v>
      </c>
      <c r="Z346" s="39" t="s">
        <v>657</v>
      </c>
      <c r="AA346" s="40">
        <v>480</v>
      </c>
      <c r="AC346" s="45">
        <f>IFERROR(IF(VLOOKUP(Y346,'[4]CENNIK 2014.'!$C$5:$E$1163,2,FALSE)=Z346,AA346-VLOOKUP(Y346,'[4]CENNIK 2014.'!$C$5:$E$1163,3,FALSE),"INNA NAZWA BADANIA"),"")</f>
        <v>0</v>
      </c>
    </row>
    <row r="347" spans="3:29" ht="73.5" customHeight="1">
      <c r="C347" s="7">
        <f>'[9]syntetyka zewnętrzna'!C22</f>
        <v>17</v>
      </c>
      <c r="D347" s="7" t="str">
        <f>'[9]syntetyka zewnętrzna'!D22</f>
        <v>87.033</v>
      </c>
      <c r="E347" s="19" t="str">
        <f>'[9]syntetyka zewnętrzna'!E22</f>
        <v>WYKONANIE TK  ANGIO TT SZYJNYCH Z KONTRASTEM iv.</v>
      </c>
      <c r="F347" s="7" t="str">
        <f>'[9]syntetyka zewnętrzna'!F22</f>
        <v>310-017</v>
      </c>
      <c r="G347" s="23">
        <f>'[9]syntetyka zewnętrzna'!G22</f>
        <v>126.95413000000002</v>
      </c>
      <c r="H347" s="23">
        <f>'[9]syntetyka zewnętrzna'!H22</f>
        <v>107.26626000000002</v>
      </c>
      <c r="I347" s="23">
        <f>'[9]syntetyka zewnętrzna'!I22</f>
        <v>0</v>
      </c>
      <c r="J347" s="23">
        <f>'[9]syntetyka zewnętrzna'!J22</f>
        <v>93.996033590708677</v>
      </c>
      <c r="K347" s="12">
        <f>'[9]syntetyka zewnętrzna'!K22</f>
        <v>328.2164235907087</v>
      </c>
      <c r="L347" s="12">
        <f>'[9]syntetyka zewnętrzna'!L22</f>
        <v>0</v>
      </c>
      <c r="M347" s="12">
        <f>'[9]syntetyka zewnętrzna'!M22</f>
        <v>174.10943704172266</v>
      </c>
      <c r="N347" s="12">
        <f>'[9]syntetyka zewnętrzna'!N22</f>
        <v>502.32586063243139</v>
      </c>
      <c r="O347" s="12">
        <f>'[9]syntetyka zewnętrzna'!O22</f>
        <v>447.07739870066558</v>
      </c>
      <c r="P347" s="12">
        <f>'[9]syntetyka zewnętrzna'!P22</f>
        <v>0.12357695131163773</v>
      </c>
      <c r="Q347" s="12">
        <f>'[9]syntetyka zewnętrzna'!Q22</f>
        <v>1.3283630671792577</v>
      </c>
      <c r="R347" s="12">
        <f>'[9]syntetyka zewnętrzna'!R22</f>
        <v>503.65422369961067</v>
      </c>
      <c r="S347" s="12">
        <f>'[9]syntetyka zewnętrzna'!S22</f>
        <v>0.21114838573023872</v>
      </c>
      <c r="T347" s="12">
        <f>'[9]syntetyka zewnętrzna'!T22</f>
        <v>106.34577630038933</v>
      </c>
      <c r="U347" s="15">
        <f>'[9]syntetyka zewnętrzna'!U22</f>
        <v>610</v>
      </c>
      <c r="V347" s="33"/>
      <c r="W347" s="33"/>
      <c r="X347" s="37" t="s">
        <v>1955</v>
      </c>
      <c r="Y347" s="38" t="s">
        <v>658</v>
      </c>
      <c r="Z347" s="39" t="s">
        <v>659</v>
      </c>
      <c r="AA347" s="40">
        <v>610</v>
      </c>
      <c r="AC347" s="45">
        <f>IFERROR(IF(VLOOKUP(Y347,'[4]CENNIK 2014.'!$C$5:$E$1163,2,FALSE)=Z347,AA347-VLOOKUP(Y347,'[4]CENNIK 2014.'!$C$5:$E$1163,3,FALSE),"INNA NAZWA BADANIA"),"")</f>
        <v>20</v>
      </c>
    </row>
    <row r="348" spans="3:29" ht="73.5" customHeight="1">
      <c r="C348" s="7">
        <f>'[9]syntetyka zewnętrzna'!C23</f>
        <v>18</v>
      </c>
      <c r="D348" s="7" t="str">
        <f>'[9]syntetyka zewnętrzna'!D23</f>
        <v>87.031</v>
      </c>
      <c r="E348" s="19" t="str">
        <f>'[9]syntetyka zewnętrzna'!E23</f>
        <v xml:space="preserve">WYKONANIE TK NEURONAWIGACJA GŁOWY Z KONTRASTEM iv. </v>
      </c>
      <c r="F348" s="7" t="str">
        <f>'[9]syntetyka zewnętrzna'!F23</f>
        <v>310-018</v>
      </c>
      <c r="G348" s="23">
        <f>'[9]syntetyka zewnętrzna'!G23</f>
        <v>82.407330000000016</v>
      </c>
      <c r="H348" s="23">
        <f>'[9]syntetyka zewnętrzna'!H23</f>
        <v>17.36626</v>
      </c>
      <c r="I348" s="23">
        <f>'[9]syntetyka zewnętrzna'!I23</f>
        <v>0</v>
      </c>
      <c r="J348" s="23">
        <f>'[9]syntetyka zewnętrzna'!J23</f>
        <v>38.832615346532947</v>
      </c>
      <c r="K348" s="12">
        <f>'[9]syntetyka zewnętrzna'!K23</f>
        <v>138.60620534653296</v>
      </c>
      <c r="L348" s="12">
        <f>'[9]syntetyka zewnętrzna'!L23</f>
        <v>0</v>
      </c>
      <c r="M348" s="12">
        <f>'[9]syntetyka zewnętrzna'!M23</f>
        <v>71.929894683459651</v>
      </c>
      <c r="N348" s="12">
        <f>'[9]syntetyka zewnętrzna'!N23</f>
        <v>210.53610002999261</v>
      </c>
      <c r="O348" s="12">
        <f>'[9]syntetyka zewnętrzna'!O23</f>
        <v>189.09627399422897</v>
      </c>
      <c r="P348" s="12">
        <f>'[9]syntetyka zewnętrzna'!P23</f>
        <v>0.11338047854088319</v>
      </c>
      <c r="Q348" s="12">
        <f>'[9]syntetyka zewnętrzna'!Q23</f>
        <v>0.54878711428321136</v>
      </c>
      <c r="R348" s="12">
        <f>'[9]syntetyka zewnętrzna'!R23</f>
        <v>211.08488714427583</v>
      </c>
      <c r="S348" s="12">
        <f>'[9]syntetyka zewnętrzna'!S23</f>
        <v>0.75284931576890302</v>
      </c>
      <c r="T348" s="12">
        <f>'[9]syntetyka zewnętrzna'!T23</f>
        <v>158.91511285572417</v>
      </c>
      <c r="U348" s="15">
        <f>'[9]syntetyka zewnętrzna'!U23</f>
        <v>370</v>
      </c>
      <c r="V348" s="33"/>
      <c r="W348" s="33"/>
      <c r="X348" s="37" t="s">
        <v>1956</v>
      </c>
      <c r="Y348" s="38" t="s">
        <v>660</v>
      </c>
      <c r="Z348" s="39" t="s">
        <v>661</v>
      </c>
      <c r="AA348" s="40">
        <v>370</v>
      </c>
      <c r="AC348" s="45">
        <f>IFERROR(IF(VLOOKUP(Y348,'[4]CENNIK 2014.'!$C$5:$E$1163,2,FALSE)=Z348,AA348-VLOOKUP(Y348,'[4]CENNIK 2014.'!$C$5:$E$1163,3,FALSE),"INNA NAZWA BADANIA"),"")</f>
        <v>0</v>
      </c>
    </row>
    <row r="349" spans="3:29" ht="73.5" customHeight="1">
      <c r="C349" s="7">
        <f>'[9]syntetyka zewnętrzna'!C24</f>
        <v>19</v>
      </c>
      <c r="D349" s="7" t="str">
        <f>'[9]syntetyka zewnętrzna'!D24</f>
        <v>87.41</v>
      </c>
      <c r="E349" s="19" t="str">
        <f>'[9]syntetyka zewnętrzna'!E24</f>
        <v>WYKONANIE TK KLATKI PIERSIOWEJ BEZ KONTRASTU iv.</v>
      </c>
      <c r="F349" s="7" t="str">
        <f>'[9]syntetyka zewnętrzna'!F24</f>
        <v>310-019</v>
      </c>
      <c r="G349" s="23">
        <f>'[9]syntetyka zewnętrzna'!G24</f>
        <v>6.0599999999999994E-3</v>
      </c>
      <c r="H349" s="23">
        <f>'[9]syntetyka zewnętrzna'!H24</f>
        <v>21.48986</v>
      </c>
      <c r="I349" s="23">
        <f>'[9]syntetyka zewnętrzna'!I24</f>
        <v>0</v>
      </c>
      <c r="J349" s="23">
        <f>'[9]syntetyka zewnętrzna'!J24</f>
        <v>47.616308559609735</v>
      </c>
      <c r="K349" s="12">
        <f>'[9]syntetyka zewnętrzna'!K24</f>
        <v>69.112228559609733</v>
      </c>
      <c r="L349" s="12">
        <f>'[9]syntetyka zewnętrzna'!L24</f>
        <v>0</v>
      </c>
      <c r="M349" s="12">
        <f>'[9]syntetyka zewnętrzna'!M24</f>
        <v>88.199984197398152</v>
      </c>
      <c r="N349" s="12">
        <f>'[9]syntetyka zewnętrzna'!N24</f>
        <v>157.3122127570079</v>
      </c>
      <c r="O349" s="12">
        <f>'[9]syntetyka zewnętrzna'!O24</f>
        <v>126.30679632873408</v>
      </c>
      <c r="P349" s="12">
        <f>'[9]syntetyka zewnętrzna'!P24</f>
        <v>0.24547702363994059</v>
      </c>
      <c r="Q349" s="12">
        <f>'[9]syntetyka zewnętrzna'!Q24</f>
        <v>0.67291930595089966</v>
      </c>
      <c r="R349" s="12">
        <f>'[9]syntetyka zewnętrzna'!R24</f>
        <v>157.9851320629588</v>
      </c>
      <c r="S349" s="12">
        <f>'[9]syntetyka zewnętrzna'!S24</f>
        <v>0.64572448435456042</v>
      </c>
      <c r="T349" s="12">
        <f>'[9]syntetyka zewnętrzna'!T24</f>
        <v>102.0148679370412</v>
      </c>
      <c r="U349" s="15">
        <f>'[9]syntetyka zewnętrzna'!U24</f>
        <v>260</v>
      </c>
      <c r="V349" s="33"/>
      <c r="W349" s="33"/>
      <c r="X349" s="37" t="s">
        <v>1957</v>
      </c>
      <c r="Y349" s="38" t="s">
        <v>662</v>
      </c>
      <c r="Z349" s="39" t="s">
        <v>663</v>
      </c>
      <c r="AA349" s="40">
        <v>260</v>
      </c>
      <c r="AC349" s="45">
        <f>IFERROR(IF(VLOOKUP(Y349,'[4]CENNIK 2014.'!$C$5:$E$1163,2,FALSE)=Z349,AA349-VLOOKUP(Y349,'[4]CENNIK 2014.'!$C$5:$E$1163,3,FALSE),"INNA NAZWA BADANIA"),"")</f>
        <v>0</v>
      </c>
    </row>
    <row r="350" spans="3:29" ht="73.5" customHeight="1">
      <c r="C350" s="7">
        <f>'[9]syntetyka zewnętrzna'!C25</f>
        <v>20</v>
      </c>
      <c r="D350" s="7" t="str">
        <f>'[9]syntetyka zewnętrzna'!D25</f>
        <v>87.41</v>
      </c>
      <c r="E350" s="19" t="str">
        <f>'[9]syntetyka zewnętrzna'!E25</f>
        <v>WYKONANIE TK KOŚCI KLP (ŻEBER) BEZ KONTRASTU iv.</v>
      </c>
      <c r="F350" s="7" t="str">
        <f>'[9]syntetyka zewnętrzna'!F25</f>
        <v>310-020</v>
      </c>
      <c r="G350" s="23">
        <f>'[9]syntetyka zewnętrzna'!G25</f>
        <v>6.0599999999999994E-3</v>
      </c>
      <c r="H350" s="23">
        <f>'[9]syntetyka zewnętrzna'!H25</f>
        <v>21.48986</v>
      </c>
      <c r="I350" s="23">
        <f>'[9]syntetyka zewnętrzna'!I25</f>
        <v>0</v>
      </c>
      <c r="J350" s="23">
        <f>'[9]syntetyka zewnętrzna'!J25</f>
        <v>47.616308559609735</v>
      </c>
      <c r="K350" s="12">
        <f>'[9]syntetyka zewnętrzna'!K25</f>
        <v>69.112228559609733</v>
      </c>
      <c r="L350" s="12">
        <f>'[9]syntetyka zewnętrzna'!L25</f>
        <v>0</v>
      </c>
      <c r="M350" s="12">
        <f>'[9]syntetyka zewnętrzna'!M25</f>
        <v>88.199984197398152</v>
      </c>
      <c r="N350" s="12">
        <f>'[9]syntetyka zewnętrzna'!N25</f>
        <v>157.3122127570079</v>
      </c>
      <c r="O350" s="12">
        <f>'[9]syntetyka zewnętrzna'!O25</f>
        <v>126.30679632873408</v>
      </c>
      <c r="P350" s="12">
        <f>'[9]syntetyka zewnętrzna'!P25</f>
        <v>0.24547702363994059</v>
      </c>
      <c r="Q350" s="12">
        <f>'[9]syntetyka zewnętrzna'!Q25</f>
        <v>0.67291930595089966</v>
      </c>
      <c r="R350" s="12">
        <f>'[9]syntetyka zewnętrzna'!R25</f>
        <v>157.9851320629588</v>
      </c>
      <c r="S350" s="12">
        <f>'[9]syntetyka zewnętrzna'!S25</f>
        <v>0.64572448435456042</v>
      </c>
      <c r="T350" s="12">
        <f>'[9]syntetyka zewnętrzna'!T25</f>
        <v>102.0148679370412</v>
      </c>
      <c r="U350" s="15">
        <f>'[9]syntetyka zewnętrzna'!U25</f>
        <v>260</v>
      </c>
      <c r="V350" s="33"/>
      <c r="W350" s="33"/>
      <c r="X350" s="37" t="s">
        <v>1958</v>
      </c>
      <c r="Y350" s="38" t="s">
        <v>664</v>
      </c>
      <c r="Z350" s="39" t="s">
        <v>665</v>
      </c>
      <c r="AA350" s="40">
        <v>260</v>
      </c>
      <c r="AC350" s="45">
        <f>IFERROR(IF(VLOOKUP(Y350,'[4]CENNIK 2014.'!$C$5:$E$1163,2,FALSE)=Z350,AA350-VLOOKUP(Y350,'[4]CENNIK 2014.'!$C$5:$E$1163,3,FALSE),"INNA NAZWA BADANIA"),"")</f>
        <v>0</v>
      </c>
    </row>
    <row r="351" spans="3:29" ht="73.5" customHeight="1">
      <c r="C351" s="7">
        <f>'[9]syntetyka zewnętrzna'!C26</f>
        <v>21</v>
      </c>
      <c r="D351" s="7" t="str">
        <f>'[9]syntetyka zewnętrzna'!D26</f>
        <v>87.41</v>
      </c>
      <c r="E351" s="19" t="str">
        <f>'[9]syntetyka zewnętrzna'!E26</f>
        <v>WYKONANIE TK KLATKI PIERSIOWEJ I NADBRZUSZA BEZ KONTRASTU iv.</v>
      </c>
      <c r="F351" s="7" t="str">
        <f>'[9]syntetyka zewnętrzna'!F26</f>
        <v>310-021</v>
      </c>
      <c r="G351" s="23">
        <f>'[9]syntetyka zewnętrzna'!G26</f>
        <v>6.0599999999999994E-3</v>
      </c>
      <c r="H351" s="23">
        <f>'[9]syntetyka zewnętrzna'!H26</f>
        <v>21.48986</v>
      </c>
      <c r="I351" s="23">
        <f>'[9]syntetyka zewnętrzna'!I26</f>
        <v>0</v>
      </c>
      <c r="J351" s="23">
        <f>'[9]syntetyka zewnętrzna'!J26</f>
        <v>62.54902648121422</v>
      </c>
      <c r="K351" s="12">
        <f>'[9]syntetyka zewnętrzna'!K26</f>
        <v>84.044946481214225</v>
      </c>
      <c r="L351" s="12">
        <f>'[9]syntetyka zewnętrzna'!L26</f>
        <v>0</v>
      </c>
      <c r="M351" s="12">
        <f>'[9]syntetyka zewnętrzna'!M26</f>
        <v>115.85995038442242</v>
      </c>
      <c r="N351" s="12">
        <f>'[9]syntetyka zewnętrzna'!N26</f>
        <v>199.90489686563666</v>
      </c>
      <c r="O351" s="12">
        <f>'[9]syntetyka zewnętrzna'!O26</f>
        <v>157.05391144804383</v>
      </c>
      <c r="P351" s="12">
        <f>'[9]syntetyka zewnętrzna'!P26</f>
        <v>0.27284252281592281</v>
      </c>
      <c r="Q351" s="12">
        <f>'[9]syntetyka zewnętrzna'!Q26</f>
        <v>0.88395024227783381</v>
      </c>
      <c r="R351" s="12">
        <f>'[9]syntetyka zewnętrzna'!R26</f>
        <v>200.78884710791448</v>
      </c>
      <c r="S351" s="12">
        <f>'[9]syntetyka zewnętrzna'!S26</f>
        <v>0.29489263843555186</v>
      </c>
      <c r="T351" s="12">
        <f>'[9]syntetyka zewnętrzna'!T26</f>
        <v>59.211152892085529</v>
      </c>
      <c r="U351" s="15">
        <f>'[9]syntetyka zewnętrzna'!U26</f>
        <v>260</v>
      </c>
      <c r="V351" s="33"/>
      <c r="W351" s="33"/>
      <c r="X351" s="37" t="s">
        <v>1959</v>
      </c>
      <c r="Y351" s="38" t="s">
        <v>666</v>
      </c>
      <c r="Z351" s="39" t="s">
        <v>667</v>
      </c>
      <c r="AA351" s="40">
        <v>260</v>
      </c>
      <c r="AC351" s="45">
        <f>IFERROR(IF(VLOOKUP(Y351,'[4]CENNIK 2014.'!$C$5:$E$1163,2,FALSE)=Z351,AA351-VLOOKUP(Y351,'[4]CENNIK 2014.'!$C$5:$E$1163,3,FALSE),"INNA NAZWA BADANIA"),"")</f>
        <v>0</v>
      </c>
    </row>
    <row r="352" spans="3:29" ht="73.5" customHeight="1">
      <c r="C352" s="7">
        <f>'[9]syntetyka zewnętrzna'!C27</f>
        <v>22</v>
      </c>
      <c r="D352" s="7" t="str">
        <f>'[9]syntetyka zewnętrzna'!D27</f>
        <v>87.41 
88.01</v>
      </c>
      <c r="E352" s="19" t="str">
        <f>'[9]syntetyka zewnętrzna'!E27</f>
        <v>WYKONANIE TK KLATKI PIERSIOWEJ I JAMY BRZUSZNEJ BEZ KONTRASTU iv. + KONTRAST DOUSTNY</v>
      </c>
      <c r="F352" s="7" t="str">
        <f>'[9]syntetyka zewnętrzna'!F27</f>
        <v>310-022</v>
      </c>
      <c r="G352" s="23">
        <f>'[9]syntetyka zewnętrzna'!G27</f>
        <v>23.431060000000002</v>
      </c>
      <c r="H352" s="23">
        <f>'[9]syntetyka zewnętrzna'!H27</f>
        <v>21.48986</v>
      </c>
      <c r="I352" s="23">
        <f>'[9]syntetyka zewnętrzna'!I27</f>
        <v>0</v>
      </c>
      <c r="J352" s="23">
        <f>'[9]syntetyka zewnętrzna'!J27</f>
        <v>71.401530972424197</v>
      </c>
      <c r="K352" s="12">
        <f>'[9]syntetyka zewnętrzna'!K27</f>
        <v>116.32245097242421</v>
      </c>
      <c r="L352" s="12">
        <f>'[9]syntetyka zewnętrzna'!L27</f>
        <v>0</v>
      </c>
      <c r="M352" s="12">
        <f>'[9]syntetyka zewnętrzna'!M27</f>
        <v>132.25749945638927</v>
      </c>
      <c r="N352" s="12">
        <f>'[9]syntetyka zewnętrzna'!N27</f>
        <v>248.57995042881348</v>
      </c>
      <c r="O352" s="12">
        <f>'[9]syntetyka zewnętrzna'!O27</f>
        <v>204.32691251469987</v>
      </c>
      <c r="P352" s="12">
        <f>'[9]syntetyka zewnętrzna'!P27</f>
        <v>0.21657958498702373</v>
      </c>
      <c r="Q352" s="12">
        <f>'[9]syntetyka zewnętrzna'!Q27</f>
        <v>1.0090548830690196</v>
      </c>
      <c r="R352" s="12">
        <f>'[9]syntetyka zewnętrzna'!R27</f>
        <v>249.58900531188249</v>
      </c>
      <c r="S352" s="12">
        <f>'[9]syntetyka zewnętrzna'!S27</f>
        <v>0.80296403456429133</v>
      </c>
      <c r="T352" s="12">
        <f>'[9]syntetyka zewnętrzna'!T27</f>
        <v>200.41099468811751</v>
      </c>
      <c r="U352" s="15">
        <f>'[9]syntetyka zewnętrzna'!U27</f>
        <v>450</v>
      </c>
      <c r="V352" s="33"/>
      <c r="W352" s="33"/>
      <c r="X352" s="37" t="s">
        <v>1960</v>
      </c>
      <c r="Y352" s="38" t="s">
        <v>668</v>
      </c>
      <c r="Z352" s="39" t="s">
        <v>669</v>
      </c>
      <c r="AA352" s="40">
        <v>450</v>
      </c>
      <c r="AC352" s="45">
        <f>IFERROR(IF(VLOOKUP(Y352,'[4]CENNIK 2014.'!$C$5:$E$1163,2,FALSE)=Z352,AA352-VLOOKUP(Y352,'[4]CENNIK 2014.'!$C$5:$E$1163,3,FALSE),"INNA NAZWA BADANIA"),"")</f>
        <v>0</v>
      </c>
    </row>
    <row r="353" spans="3:29" ht="88.5" customHeight="1">
      <c r="C353" s="7">
        <f>'[9]syntetyka zewnętrzna'!C28</f>
        <v>23</v>
      </c>
      <c r="D353" s="7" t="str">
        <f>'[9]syntetyka zewnętrzna'!D28</f>
        <v>87.41 
88.01
88.01</v>
      </c>
      <c r="E353" s="19" t="str">
        <f>'[9]syntetyka zewnętrzna'!E28</f>
        <v>WYKONANIE TK KLATKI PIERSIOWEJ JAMY BRZUSZNEJ I MIEDNICY BEZ  KONTRASTU iv. +  KONTRAST DOUSTNY + WLEWKA</v>
      </c>
      <c r="F353" s="7" t="str">
        <f>'[9]syntetyka zewnętrzna'!F28</f>
        <v>310-023</v>
      </c>
      <c r="G353" s="23">
        <f>'[9]syntetyka zewnętrzna'!G28</f>
        <v>36.523120000000006</v>
      </c>
      <c r="H353" s="23">
        <f>'[9]syntetyka zewnętrzna'!H28</f>
        <v>23.369860000000003</v>
      </c>
      <c r="I353" s="23">
        <f>'[9]syntetyka zewnętrzna'!I28</f>
        <v>0</v>
      </c>
      <c r="J353" s="23">
        <f>'[9]syntetyka zewnętrzna'!J28</f>
        <v>81.844689419551415</v>
      </c>
      <c r="K353" s="12">
        <f>'[9]syntetyka zewnętrzna'!K28</f>
        <v>141.73766941955142</v>
      </c>
      <c r="L353" s="12">
        <f>'[9]syntetyka zewnętrzna'!L28</f>
        <v>0</v>
      </c>
      <c r="M353" s="12">
        <f>'[9]syntetyka zewnętrzna'!M28</f>
        <v>151.60142673404582</v>
      </c>
      <c r="N353" s="12">
        <f>'[9]syntetyka zewnętrzna'!N28</f>
        <v>293.33909615359721</v>
      </c>
      <c r="O353" s="12">
        <f>'[9]syntetyka zewnętrzna'!O28</f>
        <v>242.95095935215818</v>
      </c>
      <c r="P353" s="12">
        <f>'[9]syntetyka zewnętrzna'!P28</f>
        <v>0.20740044384184245</v>
      </c>
      <c r="Q353" s="12">
        <f>'[9]syntetyka zewnętrzna'!Q28</f>
        <v>1.1566388337521911</v>
      </c>
      <c r="R353" s="12">
        <f>'[9]syntetyka zewnętrzna'!R28</f>
        <v>294.49573498734941</v>
      </c>
      <c r="S353" s="12">
        <f>'[9]syntetyka zewnętrzna'!S28</f>
        <v>1.376944440401046</v>
      </c>
      <c r="T353" s="12">
        <f>'[9]syntetyka zewnętrzna'!T28</f>
        <v>405.50426501265059</v>
      </c>
      <c r="U353" s="15">
        <f>'[9]syntetyka zewnętrzna'!U28</f>
        <v>700</v>
      </c>
      <c r="V353" s="33"/>
      <c r="W353" s="33"/>
      <c r="X353" s="37" t="s">
        <v>1961</v>
      </c>
      <c r="Y353" s="38" t="s">
        <v>670</v>
      </c>
      <c r="Z353" s="39" t="s">
        <v>671</v>
      </c>
      <c r="AA353" s="40">
        <v>700</v>
      </c>
      <c r="AC353" s="45" t="str">
        <f>IFERROR(IF(VLOOKUP(Y353,'[4]CENNIK 2014.'!$C$5:$E$1163,2,FALSE)=Z353,AA353-VLOOKUP(Y353,'[4]CENNIK 2014.'!$C$5:$E$1163,3,FALSE),"INNA NAZWA BADANIA"),"")</f>
        <v>INNA NAZWA BADANIA</v>
      </c>
    </row>
    <row r="354" spans="3:29" ht="73.5" customHeight="1">
      <c r="C354" s="7">
        <f>'[9]syntetyka zewnętrzna'!C29</f>
        <v>24</v>
      </c>
      <c r="D354" s="7" t="str">
        <f>'[9]syntetyka zewnętrzna'!D29</f>
        <v>87.411</v>
      </c>
      <c r="E354" s="19" t="str">
        <f>'[9]syntetyka zewnętrzna'!E29</f>
        <v>WYKONANIE TK KLATKI PIERSIOWEJ Z KONTRASTEM iv.</v>
      </c>
      <c r="F354" s="7" t="str">
        <f>'[9]syntetyka zewnętrzna'!F29</f>
        <v>310-024</v>
      </c>
      <c r="G354" s="23">
        <f>'[9]syntetyka zewnętrzna'!G29</f>
        <v>126.35913000000002</v>
      </c>
      <c r="H354" s="23">
        <f>'[9]syntetyka zewnętrzna'!H29</f>
        <v>97.176260000000013</v>
      </c>
      <c r="I354" s="23">
        <f>'[9]syntetyka zewnętrzna'!I29</f>
        <v>0</v>
      </c>
      <c r="J354" s="23">
        <f>'[9]syntetyka zewnętrzna'!J29</f>
        <v>76.164410150544157</v>
      </c>
      <c r="K354" s="12">
        <f>'[9]syntetyka zewnętrzna'!K29</f>
        <v>299.69980015054421</v>
      </c>
      <c r="L354" s="12">
        <f>'[9]syntetyka zewnętrzna'!L29</f>
        <v>0</v>
      </c>
      <c r="M354" s="12">
        <f>'[9]syntetyka zewnętrzna'!M29</f>
        <v>141.07981015102033</v>
      </c>
      <c r="N354" s="12">
        <f>'[9]syntetyka zewnętrzna'!N29</f>
        <v>440.7796103015645</v>
      </c>
      <c r="O354" s="12">
        <f>'[9]syntetyka zewnętrzna'!O29</f>
        <v>390.45586179250336</v>
      </c>
      <c r="P354" s="12">
        <f>'[9]syntetyka zewnętrzna'!P29</f>
        <v>0.12888460241840158</v>
      </c>
      <c r="Q354" s="12">
        <f>'[9]syntetyka zewnętrzna'!Q29</f>
        <v>1.0763644551005467</v>
      </c>
      <c r="R354" s="12">
        <f>'[9]syntetyka zewnętrzna'!R29</f>
        <v>441.85597475666503</v>
      </c>
      <c r="S354" s="12">
        <f>'[9]syntetyka zewnętrzna'!S29</f>
        <v>0.2</v>
      </c>
      <c r="T354" s="12">
        <f>'[9]syntetyka zewnętrzna'!T29</f>
        <v>88.37119495133301</v>
      </c>
      <c r="U354" s="15">
        <f>'[9]syntetyka zewnętrzna'!U29</f>
        <v>530</v>
      </c>
      <c r="V354" s="33"/>
      <c r="W354" s="33"/>
      <c r="X354" s="37" t="s">
        <v>1962</v>
      </c>
      <c r="Y354" s="38" t="s">
        <v>672</v>
      </c>
      <c r="Z354" s="39" t="s">
        <v>673</v>
      </c>
      <c r="AA354" s="40">
        <v>530</v>
      </c>
      <c r="AC354" s="45">
        <f>IFERROR(IF(VLOOKUP(Y354,'[4]CENNIK 2014.'!$C$5:$E$1163,2,FALSE)=Z354,AA354-VLOOKUP(Y354,'[4]CENNIK 2014.'!$C$5:$E$1163,3,FALSE),"INNA NAZWA BADANIA"),"")</f>
        <v>10</v>
      </c>
    </row>
    <row r="355" spans="3:29" ht="73.5" customHeight="1">
      <c r="C355" s="7">
        <f>'[9]syntetyka zewnętrzna'!C30</f>
        <v>25</v>
      </c>
      <c r="D355" s="7" t="str">
        <f>'[9]syntetyka zewnętrzna'!D30</f>
        <v>87.411</v>
      </c>
      <c r="E355" s="19" t="str">
        <f>'[9]syntetyka zewnętrzna'!E30</f>
        <v>WYKONANIE TK KLATKI PIERSIOWEJ BEZ I Z KONTRASTEM iv.</v>
      </c>
      <c r="F355" s="7" t="str">
        <f>'[9]syntetyka zewnętrzna'!F30</f>
        <v>310-025</v>
      </c>
      <c r="G355" s="23">
        <f>'[9]syntetyka zewnętrzna'!G30</f>
        <v>126.35913000000002</v>
      </c>
      <c r="H355" s="23">
        <f>'[9]syntetyka zewnętrzna'!H30</f>
        <v>97.176260000000013</v>
      </c>
      <c r="I355" s="23">
        <f>'[9]syntetyka zewnętrzna'!I30</f>
        <v>0</v>
      </c>
      <c r="J355" s="23">
        <f>'[9]syntetyka zewnętrzna'!J30</f>
        <v>91.097128072148649</v>
      </c>
      <c r="K355" s="12">
        <f>'[9]syntetyka zewnętrzna'!K30</f>
        <v>314.63251807214868</v>
      </c>
      <c r="L355" s="12">
        <f>'[9]syntetyka zewnętrzna'!L30</f>
        <v>0</v>
      </c>
      <c r="M355" s="12">
        <f>'[9]syntetyka zewnętrzna'!M30</f>
        <v>168.73977633804463</v>
      </c>
      <c r="N355" s="12">
        <f>'[9]syntetyka zewnętrzna'!N30</f>
        <v>483.37229441019332</v>
      </c>
      <c r="O355" s="12">
        <f>'[9]syntetyka zewnętrzna'!O30</f>
        <v>421.20297691181304</v>
      </c>
      <c r="P355" s="12">
        <f>'[9]syntetyka zewnętrzna'!P30</f>
        <v>0.14759942570727991</v>
      </c>
      <c r="Q355" s="12">
        <f>'[9]syntetyka zewnętrzna'!Q30</f>
        <v>1.2873953914274809</v>
      </c>
      <c r="R355" s="12">
        <f>'[9]syntetyka zewnętrzna'!R30</f>
        <v>484.6596898016208</v>
      </c>
      <c r="S355" s="12">
        <f>'[9]syntetyka zewnętrzna'!S30</f>
        <v>0.19671598898064652</v>
      </c>
      <c r="T355" s="12">
        <f>'[9]syntetyka zewnętrzna'!T30</f>
        <v>95.3403101983792</v>
      </c>
      <c r="U355" s="15">
        <f>'[9]syntetyka zewnętrzna'!U30</f>
        <v>580</v>
      </c>
      <c r="V355" s="33"/>
      <c r="W355" s="33"/>
      <c r="X355" s="37" t="s">
        <v>1963</v>
      </c>
      <c r="Y355" s="38" t="s">
        <v>674</v>
      </c>
      <c r="Z355" s="39" t="s">
        <v>675</v>
      </c>
      <c r="AA355" s="40">
        <v>580</v>
      </c>
      <c r="AC355" s="45" t="str">
        <f>IFERROR(IF(VLOOKUP(Y355,'[4]CENNIK 2014.'!$C$5:$E$1163,2,FALSE)=Z355,AA355-VLOOKUP(Y355,'[4]CENNIK 2014.'!$C$5:$E$1163,3,FALSE),"INNA NAZWA BADANIA"),"")</f>
        <v>INNA NAZWA BADANIA</v>
      </c>
    </row>
    <row r="356" spans="3:29" ht="73.5" customHeight="1">
      <c r="C356" s="7">
        <f>'[9]syntetyka zewnętrzna'!C31</f>
        <v>26</v>
      </c>
      <c r="D356" s="7" t="str">
        <f>'[9]syntetyka zewnętrzna'!D31</f>
        <v>87.411
88.011</v>
      </c>
      <c r="E356" s="19" t="str">
        <f>'[9]syntetyka zewnętrzna'!E31</f>
        <v>WYKONANIE TK KLATKI PIERSIOWEJ I JAMY BRZUSZNEJ Z KONTRASTEM iv.+ KONTRAST DOUSTNY</v>
      </c>
      <c r="F356" s="7" t="str">
        <f>'[9]syntetyka zewnętrzna'!F31</f>
        <v>310-026</v>
      </c>
      <c r="G356" s="23">
        <f>'[9]syntetyka zewnętrzna'!G31</f>
        <v>149.78413000000003</v>
      </c>
      <c r="H356" s="23">
        <f>'[9]syntetyka zewnętrzna'!H31</f>
        <v>97.176260000000013</v>
      </c>
      <c r="I356" s="23">
        <f>'[9]syntetyka zewnętrzna'!I31</f>
        <v>0</v>
      </c>
      <c r="J356" s="23">
        <f>'[9]syntetyka zewnętrzna'!J31</f>
        <v>91.097128072148649</v>
      </c>
      <c r="K356" s="12">
        <f>'[9]syntetyka zewnętrzna'!K31</f>
        <v>338.0575180721487</v>
      </c>
      <c r="L356" s="12">
        <f>'[9]syntetyka zewnętrzna'!L31</f>
        <v>0</v>
      </c>
      <c r="M356" s="12">
        <f>'[9]syntetyka zewnętrzna'!M31</f>
        <v>168.73977633804463</v>
      </c>
      <c r="N356" s="12">
        <f>'[9]syntetyka zewnętrzna'!N31</f>
        <v>506.79729441019333</v>
      </c>
      <c r="O356" s="12">
        <f>'[9]syntetyka zewnętrzna'!O31</f>
        <v>444.62797691181311</v>
      </c>
      <c r="P356" s="12">
        <f>'[9]syntetyka zewnętrzna'!P31</f>
        <v>0.13982322464317354</v>
      </c>
      <c r="Q356" s="12">
        <f>'[9]syntetyka zewnętrzna'!Q31</f>
        <v>1.2873953914274809</v>
      </c>
      <c r="R356" s="12">
        <f>'[9]syntetyka zewnętrzna'!R31</f>
        <v>508.08468980162081</v>
      </c>
      <c r="S356" s="12">
        <f>'[9]syntetyka zewnętrzna'!S31</f>
        <v>0.27931428174659095</v>
      </c>
      <c r="T356" s="12">
        <f>'[9]syntetyka zewnętrzna'!T31</f>
        <v>141.91531019837919</v>
      </c>
      <c r="U356" s="15">
        <f>'[9]syntetyka zewnętrzna'!U31</f>
        <v>650</v>
      </c>
      <c r="V356" s="33"/>
      <c r="W356" s="33"/>
      <c r="X356" s="37" t="s">
        <v>1964</v>
      </c>
      <c r="Y356" s="38" t="s">
        <v>676</v>
      </c>
      <c r="Z356" s="39" t="s">
        <v>677</v>
      </c>
      <c r="AA356" s="40">
        <v>650</v>
      </c>
      <c r="AC356" s="45">
        <f>IFERROR(IF(VLOOKUP(Y356,'[4]CENNIK 2014.'!$C$5:$E$1163,2,FALSE)=Z356,AA356-VLOOKUP(Y356,'[4]CENNIK 2014.'!$C$5:$E$1163,3,FALSE),"INNA NAZWA BADANIA"),"")</f>
        <v>0</v>
      </c>
    </row>
    <row r="357" spans="3:29" ht="73.5" customHeight="1">
      <c r="C357" s="7">
        <f>'[9]syntetyka zewnętrzna'!C32</f>
        <v>27</v>
      </c>
      <c r="D357" s="7" t="str">
        <f>'[9]syntetyka zewnętrzna'!D32</f>
        <v>87.411</v>
      </c>
      <c r="E357" s="19" t="str">
        <f>'[9]syntetyka zewnętrzna'!E32</f>
        <v>WYKONANIE TK KLATKI PIERSIOWEJ I NADBRZUSZA Z KONTRASTEM iv.</v>
      </c>
      <c r="F357" s="7" t="str">
        <f>'[9]syntetyka zewnętrzna'!F32</f>
        <v>310-027</v>
      </c>
      <c r="G357" s="23">
        <f>'[9]syntetyka zewnętrzna'!G32</f>
        <v>126.35913000000002</v>
      </c>
      <c r="H357" s="23">
        <f>'[9]syntetyka zewnętrzna'!H32</f>
        <v>97.176260000000013</v>
      </c>
      <c r="I357" s="23">
        <f>'[9]syntetyka zewnętrzna'!I32</f>
        <v>0</v>
      </c>
      <c r="J357" s="23">
        <f>'[9]syntetyka zewnętrzna'!J32</f>
        <v>76.164410150544157</v>
      </c>
      <c r="K357" s="12">
        <f>'[9]syntetyka zewnętrzna'!K32</f>
        <v>299.69980015054421</v>
      </c>
      <c r="L357" s="12">
        <f>'[9]syntetyka zewnętrzna'!L32</f>
        <v>0</v>
      </c>
      <c r="M357" s="12">
        <f>'[9]syntetyka zewnętrzna'!M32</f>
        <v>141.07981015102033</v>
      </c>
      <c r="N357" s="12">
        <f>'[9]syntetyka zewnętrzna'!N32</f>
        <v>440.7796103015645</v>
      </c>
      <c r="O357" s="12">
        <f>'[9]syntetyka zewnętrzna'!O32</f>
        <v>390.45586179250336</v>
      </c>
      <c r="P357" s="12">
        <f>'[9]syntetyka zewnętrzna'!P32</f>
        <v>0.12888460241840158</v>
      </c>
      <c r="Q357" s="12">
        <f>'[9]syntetyka zewnętrzna'!Q32</f>
        <v>1.0763644551005467</v>
      </c>
      <c r="R357" s="12">
        <f>'[9]syntetyka zewnętrzna'!R32</f>
        <v>441.85597475666503</v>
      </c>
      <c r="S357" s="12">
        <f>'[9]syntetyka zewnętrzna'!S32</f>
        <v>0.2</v>
      </c>
      <c r="T357" s="12">
        <f>'[9]syntetyka zewnętrzna'!T32</f>
        <v>88.37119495133301</v>
      </c>
      <c r="U357" s="15">
        <f>'[9]syntetyka zewnętrzna'!U32</f>
        <v>530</v>
      </c>
      <c r="V357" s="33"/>
      <c r="W357" s="33"/>
      <c r="X357" s="37" t="s">
        <v>1965</v>
      </c>
      <c r="Y357" s="38" t="s">
        <v>678</v>
      </c>
      <c r="Z357" s="39" t="s">
        <v>679</v>
      </c>
      <c r="AA357" s="40">
        <v>530</v>
      </c>
      <c r="AC357" s="45">
        <f>IFERROR(IF(VLOOKUP(Y357,'[4]CENNIK 2014.'!$C$5:$E$1163,2,FALSE)=Z357,AA357-VLOOKUP(Y357,'[4]CENNIK 2014.'!$C$5:$E$1163,3,FALSE),"INNA NAZWA BADANIA"),"")</f>
        <v>10</v>
      </c>
    </row>
    <row r="358" spans="3:29" ht="100.5" customHeight="1">
      <c r="C358" s="7">
        <f>'[9]syntetyka zewnętrzna'!C33</f>
        <v>28</v>
      </c>
      <c r="D358" s="7" t="str">
        <f>'[9]syntetyka zewnętrzna'!D33</f>
        <v>87.411
88.011
88.011</v>
      </c>
      <c r="E358" s="19" t="str">
        <f>'[9]syntetyka zewnętrzna'!E33</f>
        <v>WYKONANIE TK KLATKI PIERSIOWEJ JAMY BRZUSZNEJ I MIEDNICY Z KONTRASTEM iv.+ KONTRAST DOUSTNY (BADANIE FAZOWE)</v>
      </c>
      <c r="F358" s="7" t="str">
        <f>'[9]syntetyka zewnętrzna'!F33</f>
        <v>310-028</v>
      </c>
      <c r="G358" s="23">
        <f>'[9]syntetyka zewnętrzna'!G33</f>
        <v>162.87619000000004</v>
      </c>
      <c r="H358" s="23">
        <f>'[9]syntetyka zewnętrzna'!H33</f>
        <v>98.33626000000001</v>
      </c>
      <c r="I358" s="23">
        <f>'[9]syntetyka zewnętrzna'!I33</f>
        <v>0</v>
      </c>
      <c r="J358" s="23">
        <f>'[9]syntetyka zewnętrzna'!J33</f>
        <v>91.097128072148649</v>
      </c>
      <c r="K358" s="12">
        <f>'[9]syntetyka zewnętrzna'!K33</f>
        <v>352.30957807214872</v>
      </c>
      <c r="L358" s="12">
        <f>'[9]syntetyka zewnętrzna'!L33</f>
        <v>0</v>
      </c>
      <c r="M358" s="12">
        <f>'[9]syntetyka zewnętrzna'!M33</f>
        <v>168.73977633804463</v>
      </c>
      <c r="N358" s="12">
        <f>'[9]syntetyka zewnętrzna'!N33</f>
        <v>521.04935441019336</v>
      </c>
      <c r="O358" s="12">
        <f>'[9]syntetyka zewnętrzna'!O33</f>
        <v>467.1584661896166</v>
      </c>
      <c r="P358" s="12">
        <f>'[9]syntetyka zewnętrzna'!P33</f>
        <v>0.1153589030723095</v>
      </c>
      <c r="Q358" s="12">
        <f>'[9]syntetyka zewnętrzna'!Q33</f>
        <v>1.2873953914274809</v>
      </c>
      <c r="R358" s="12">
        <f>'[9]syntetyka zewnętrzna'!R33</f>
        <v>522.33674980162084</v>
      </c>
      <c r="S358" s="12">
        <f>'[9]syntetyka zewnętrzna'!S33</f>
        <v>0.34013163015210818</v>
      </c>
      <c r="T358" s="12">
        <f>'[9]syntetyka zewnętrzna'!T33</f>
        <v>177.66325019837916</v>
      </c>
      <c r="U358" s="15">
        <f>'[9]syntetyka zewnętrzna'!U33</f>
        <v>700</v>
      </c>
      <c r="V358" s="33"/>
      <c r="W358" s="33"/>
      <c r="X358" s="37" t="s">
        <v>1966</v>
      </c>
      <c r="Y358" s="38" t="s">
        <v>680</v>
      </c>
      <c r="Z358" s="39" t="s">
        <v>681</v>
      </c>
      <c r="AA358" s="40">
        <v>700</v>
      </c>
      <c r="AC358" s="45" t="str">
        <f>IFERROR(IF(VLOOKUP(Y358,'[4]CENNIK 2014.'!$C$5:$E$1163,2,FALSE)=Z358,AA358-VLOOKUP(Y358,'[4]CENNIK 2014.'!$C$5:$E$1163,3,FALSE),"INNA NAZWA BADANIA"),"")</f>
        <v>INNA NAZWA BADANIA</v>
      </c>
    </row>
    <row r="359" spans="3:29" ht="73.5" customHeight="1">
      <c r="C359" s="7">
        <f>'[9]syntetyka zewnętrzna'!C34</f>
        <v>29</v>
      </c>
      <c r="D359" s="7" t="str">
        <f>'[9]syntetyka zewnętrzna'!D34</f>
        <v>87.411
87.037
88.011
88.011</v>
      </c>
      <c r="E359" s="19" t="str">
        <f>'[9]syntetyka zewnętrzna'!E34</f>
        <v>WYKONANIE TK SZYI KLATKI PIERSIOWEJ JAMY BRZUSZNEJ I MIEDNICY Z KONTRASTEM iv. +  KONTRAST DOUSTNY</v>
      </c>
      <c r="F359" s="7" t="str">
        <f>'[9]syntetyka zewnętrzna'!F34</f>
        <v>310-029</v>
      </c>
      <c r="G359" s="23">
        <f>'[9]syntetyka zewnętrzna'!G34</f>
        <v>149.81443000000002</v>
      </c>
      <c r="H359" s="23">
        <f>'[9]syntetyka zewnętrzna'!H34</f>
        <v>97.176260000000013</v>
      </c>
      <c r="I359" s="23">
        <f>'[9]syntetyka zewnętrzna'!I34</f>
        <v>0</v>
      </c>
      <c r="J359" s="23">
        <f>'[9]syntetyka zewnętrzna'!J34</f>
        <v>106.02984599375313</v>
      </c>
      <c r="K359" s="12">
        <f>'[9]syntetyka zewnętrzna'!K34</f>
        <v>353.02053599375313</v>
      </c>
      <c r="L359" s="12">
        <f>'[9]syntetyka zewnętrzna'!L34</f>
        <v>0</v>
      </c>
      <c r="M359" s="12">
        <f>'[9]syntetyka zewnętrzna'!M34</f>
        <v>196.39974252506889</v>
      </c>
      <c r="N359" s="12">
        <f>'[9]syntetyka zewnętrzna'!N34</f>
        <v>549.42027851882199</v>
      </c>
      <c r="O359" s="12">
        <f>'[9]syntetyka zewnętrzna'!O34</f>
        <v>475.40144203112283</v>
      </c>
      <c r="P359" s="12">
        <f>'[9]syntetyka zewnętrzna'!P34</f>
        <v>0.15569754305215888</v>
      </c>
      <c r="Q359" s="12">
        <f>'[9]syntetyka zewnętrzna'!Q34</f>
        <v>1.498426327754415</v>
      </c>
      <c r="R359" s="12">
        <f>'[9]syntetyka zewnętrzna'!R34</f>
        <v>550.91870484657636</v>
      </c>
      <c r="S359" s="12">
        <f>'[9]syntetyka zewnętrzna'!S34</f>
        <v>0.27060488932743865</v>
      </c>
      <c r="T359" s="12">
        <f>'[9]syntetyka zewnętrzna'!T34</f>
        <v>149.08129515342364</v>
      </c>
      <c r="U359" s="15">
        <f>'[9]syntetyka zewnętrzna'!U34</f>
        <v>700</v>
      </c>
      <c r="V359" s="33"/>
      <c r="W359" s="33"/>
      <c r="X359" s="37" t="s">
        <v>1967</v>
      </c>
      <c r="Y359" s="38" t="s">
        <v>682</v>
      </c>
      <c r="Z359" s="39" t="s">
        <v>683</v>
      </c>
      <c r="AA359" s="40">
        <v>700</v>
      </c>
      <c r="AC359" s="45">
        <f>IFERROR(IF(VLOOKUP(Y359,'[4]CENNIK 2014.'!$C$5:$E$1163,2,FALSE)=Z359,AA359-VLOOKUP(Y359,'[4]CENNIK 2014.'!$C$5:$E$1163,3,FALSE),"INNA NAZWA BADANIA"),"")</f>
        <v>0</v>
      </c>
    </row>
    <row r="360" spans="3:29" ht="73.5" customHeight="1">
      <c r="C360" s="7">
        <f>'[9]syntetyka zewnętrzna'!C35</f>
        <v>30</v>
      </c>
      <c r="D360" s="7" t="str">
        <f>'[9]syntetyka zewnętrzna'!D35</f>
        <v>87.413</v>
      </c>
      <c r="E360" s="19" t="str">
        <f>'[9]syntetyka zewnętrzna'!E35</f>
        <v>WYKONANIE TK KLATKI PIERSIOWEJ Z KONTRASTEM iv.+ KONTRAST DOUSTNY</v>
      </c>
      <c r="F360" s="7" t="str">
        <f>'[9]syntetyka zewnętrzna'!F35</f>
        <v>310-030</v>
      </c>
      <c r="G360" s="23">
        <f>'[9]syntetyka zewnętrzna'!G35</f>
        <v>149.81443000000002</v>
      </c>
      <c r="H360" s="23">
        <f>'[9]syntetyka zewnętrzna'!H35</f>
        <v>97.176260000000013</v>
      </c>
      <c r="I360" s="23">
        <f>'[9]syntetyka zewnętrzna'!I35</f>
        <v>0</v>
      </c>
      <c r="J360" s="23">
        <f>'[9]syntetyka zewnętrzna'!J35</f>
        <v>76.164410150544157</v>
      </c>
      <c r="K360" s="12">
        <f>'[9]syntetyka zewnętrzna'!K35</f>
        <v>323.15510015054417</v>
      </c>
      <c r="L360" s="12">
        <f>'[9]syntetyka zewnętrzna'!L35</f>
        <v>0</v>
      </c>
      <c r="M360" s="12">
        <f>'[9]syntetyka zewnętrzna'!M35</f>
        <v>141.07981015102033</v>
      </c>
      <c r="N360" s="12">
        <f>'[9]syntetyka zewnętrzna'!N35</f>
        <v>464.23491030156447</v>
      </c>
      <c r="O360" s="12">
        <f>'[9]syntetyka zewnętrzna'!O35</f>
        <v>413.90721179250335</v>
      </c>
      <c r="P360" s="12">
        <f>'[9]syntetyka zewnętrzna'!P35</f>
        <v>0.12159174103564786</v>
      </c>
      <c r="Q360" s="12">
        <f>'[9]syntetyka zewnętrzna'!Q35</f>
        <v>1.0763644551005467</v>
      </c>
      <c r="R360" s="12">
        <f>'[9]syntetyka zewnętrzna'!R35</f>
        <v>465.311274756665</v>
      </c>
      <c r="S360" s="12">
        <f>'[9]syntetyka zewnętrzna'!S35</f>
        <v>0.2034954456946107</v>
      </c>
      <c r="T360" s="12">
        <f>'[9]syntetyka zewnętrzna'!T35</f>
        <v>94.688725243335</v>
      </c>
      <c r="U360" s="15">
        <f>'[9]syntetyka zewnętrzna'!U35</f>
        <v>560</v>
      </c>
      <c r="V360" s="33"/>
      <c r="W360" s="33"/>
      <c r="X360" s="37" t="s">
        <v>1968</v>
      </c>
      <c r="Y360" s="38" t="s">
        <v>684</v>
      </c>
      <c r="Z360" s="39" t="s">
        <v>685</v>
      </c>
      <c r="AA360" s="40">
        <v>560</v>
      </c>
      <c r="AC360" s="45">
        <f>IFERROR(IF(VLOOKUP(Y360,'[4]CENNIK 2014.'!$C$5:$E$1163,2,FALSE)=Z360,AA360-VLOOKUP(Y360,'[4]CENNIK 2014.'!$C$5:$E$1163,3,FALSE),"INNA NAZWA BADANIA"),"")</f>
        <v>10</v>
      </c>
    </row>
    <row r="361" spans="3:29" ht="73.5" customHeight="1">
      <c r="C361" s="7">
        <f>'[9]syntetyka zewnętrzna'!C36</f>
        <v>31</v>
      </c>
      <c r="D361" s="7" t="str">
        <f>'[9]syntetyka zewnętrzna'!D36</f>
        <v>87.41
87.036
88.01
88.01</v>
      </c>
      <c r="E361" s="19" t="str">
        <f>'[9]syntetyka zewnętrzna'!E36</f>
        <v>WYKONANIE TK SZYI KLATKI PIERSIOWEJ JAMY BRZUSZNEJ I MIEDNICY BEZ KONTRASTU iv. +  KONTRAST DOUSTNY</v>
      </c>
      <c r="F361" s="7" t="str">
        <f>'[9]syntetyka zewnętrzna'!F36</f>
        <v>310-031</v>
      </c>
      <c r="G361" s="23">
        <f>'[9]syntetyka zewnętrzna'!G36</f>
        <v>35.173860000000005</v>
      </c>
      <c r="H361" s="23">
        <f>'[9]syntetyka zewnętrzna'!H36</f>
        <v>12.789860000000003</v>
      </c>
      <c r="I361" s="23">
        <f>'[9]syntetyka zewnętrzna'!I36</f>
        <v>0</v>
      </c>
      <c r="J361" s="23">
        <f>'[9]syntetyka zewnętrzna'!J36</f>
        <v>81.844689419551415</v>
      </c>
      <c r="K361" s="12">
        <f>'[9]syntetyka zewnętrzna'!K36</f>
        <v>129.80840941955142</v>
      </c>
      <c r="L361" s="12">
        <f>'[9]syntetyka zewnętrzna'!L36</f>
        <v>0</v>
      </c>
      <c r="M361" s="12">
        <f>'[9]syntetyka zewnętrzna'!M36</f>
        <v>151.60142673404582</v>
      </c>
      <c r="N361" s="12">
        <f>'[9]syntetyka zewnętrzna'!N36</f>
        <v>281.40983615359721</v>
      </c>
      <c r="O361" s="12">
        <f>'[9]syntetyka zewnętrzna'!O36</f>
        <v>231.53819935215819</v>
      </c>
      <c r="P361" s="12">
        <f>'[9]syntetyka zewnętrzna'!P36</f>
        <v>0.21539269520528112</v>
      </c>
      <c r="Q361" s="12">
        <f>'[9]syntetyka zewnętrzna'!Q36</f>
        <v>1.1566388337521911</v>
      </c>
      <c r="R361" s="12">
        <f>'[9]syntetyka zewnętrzna'!R36</f>
        <v>282.56647498734941</v>
      </c>
      <c r="S361" s="12">
        <f>'[9]syntetyka zewnętrzna'!S36</f>
        <v>0.76949512507591411</v>
      </c>
      <c r="T361" s="12">
        <f>'[9]syntetyka zewnętrzna'!T36</f>
        <v>217.43352501265059</v>
      </c>
      <c r="U361" s="15">
        <f>'[9]syntetyka zewnętrzna'!U36</f>
        <v>500</v>
      </c>
      <c r="V361" s="33"/>
      <c r="W361" s="33"/>
      <c r="X361" s="37" t="s">
        <v>1969</v>
      </c>
      <c r="Y361" s="38" t="s">
        <v>686</v>
      </c>
      <c r="Z361" s="39" t="s">
        <v>687</v>
      </c>
      <c r="AA361" s="40">
        <v>500</v>
      </c>
      <c r="AC361" s="45">
        <f>IFERROR(IF(VLOOKUP(Y361,'[4]CENNIK 2014.'!$C$5:$E$1163,2,FALSE)=Z361,AA361-VLOOKUP(Y361,'[4]CENNIK 2014.'!$C$5:$E$1163,3,FALSE),"INNA NAZWA BADANIA"),"")</f>
        <v>0</v>
      </c>
    </row>
    <row r="362" spans="3:29" ht="73.5" customHeight="1">
      <c r="C362" s="7">
        <f>'[9]syntetyka zewnętrzna'!C37</f>
        <v>32</v>
      </c>
      <c r="D362" s="7" t="str">
        <f>'[9]syntetyka zewnętrzna'!D37</f>
        <v>87.415</v>
      </c>
      <c r="E362" s="19" t="str">
        <f>'[9]syntetyka zewnętrzna'!E37</f>
        <v>WYKONANIE TK KLATKI PIERSIOWEJ ANGIO - ZATOROWOŚĆ PŁUCNA Z KONTRASTEM iv.</v>
      </c>
      <c r="F362" s="7" t="str">
        <f>'[9]syntetyka zewnętrzna'!F37</f>
        <v>310-032</v>
      </c>
      <c r="G362" s="23">
        <f>'[9]syntetyka zewnętrzna'!G37</f>
        <v>126.14175</v>
      </c>
      <c r="H362" s="23">
        <f>'[9]syntetyka zewnętrzna'!H37</f>
        <v>107.26626000000002</v>
      </c>
      <c r="I362" s="23">
        <f>'[9]syntetyka zewnętrzna'!I37</f>
        <v>0</v>
      </c>
      <c r="J362" s="23">
        <f>'[9]syntetyka zewnętrzna'!J37</f>
        <v>93.996033590708677</v>
      </c>
      <c r="K362" s="12">
        <f>'[9]syntetyka zewnętrzna'!K37</f>
        <v>327.40404359070868</v>
      </c>
      <c r="L362" s="12">
        <f>'[9]syntetyka zewnętrzna'!L37</f>
        <v>0</v>
      </c>
      <c r="M362" s="12">
        <f>'[9]syntetyka zewnętrzna'!M37</f>
        <v>174.10943704172266</v>
      </c>
      <c r="N362" s="12">
        <f>'[9]syntetyka zewnętrzna'!N37</f>
        <v>501.51348063243131</v>
      </c>
      <c r="O362" s="12">
        <f>'[9]syntetyka zewnętrzna'!O37</f>
        <v>446.26368870066563</v>
      </c>
      <c r="P362" s="12">
        <f>'[9]syntetyka zewnętrzna'!P37</f>
        <v>0.12380525982884719</v>
      </c>
      <c r="Q362" s="12">
        <f>'[9]syntetyka zewnętrzna'!Q37</f>
        <v>1.3283630671792577</v>
      </c>
      <c r="R362" s="12">
        <f>'[9]syntetyka zewnętrzna'!R37</f>
        <v>502.84184369961059</v>
      </c>
      <c r="S362" s="12">
        <f>'[9]syntetyka zewnętrzna'!S37</f>
        <v>0.21310508988668</v>
      </c>
      <c r="T362" s="12">
        <f>'[9]syntetyka zewnętrzna'!T37</f>
        <v>107.15815630038941</v>
      </c>
      <c r="U362" s="15">
        <f>'[9]syntetyka zewnętrzna'!U37</f>
        <v>610</v>
      </c>
      <c r="V362" s="33"/>
      <c r="W362" s="33"/>
      <c r="X362" s="37" t="s">
        <v>1970</v>
      </c>
      <c r="Y362" s="38" t="s">
        <v>688</v>
      </c>
      <c r="Z362" s="39" t="s">
        <v>689</v>
      </c>
      <c r="AA362" s="40">
        <v>610</v>
      </c>
      <c r="AC362" s="45">
        <f>IFERROR(IF(VLOOKUP(Y362,'[4]CENNIK 2014.'!$C$5:$E$1163,2,FALSE)=Z362,AA362-VLOOKUP(Y362,'[4]CENNIK 2014.'!$C$5:$E$1163,3,FALSE),"INNA NAZWA BADANIA"),"")</f>
        <v>10</v>
      </c>
    </row>
    <row r="363" spans="3:29" ht="73.5" customHeight="1">
      <c r="C363" s="7">
        <f>'[9]syntetyka zewnętrzna'!C38</f>
        <v>33</v>
      </c>
      <c r="D363" s="7" t="str">
        <f>'[9]syntetyka zewnętrzna'!D38</f>
        <v>88.01</v>
      </c>
      <c r="E363" s="19" t="str">
        <f>'[9]syntetyka zewnętrzna'!E38</f>
        <v>WYKONANIE TK NADNERCZY BEZ KONTRASTU iv.</v>
      </c>
      <c r="F363" s="7" t="str">
        <f>'[9]syntetyka zewnętrzna'!F38</f>
        <v>310-033</v>
      </c>
      <c r="G363" s="23">
        <f>'[9]syntetyka zewnętrzna'!G38</f>
        <v>1.2119999999999999E-2</v>
      </c>
      <c r="H363" s="23">
        <f>'[9]syntetyka zewnętrzna'!H38</f>
        <v>21.48986</v>
      </c>
      <c r="I363" s="23">
        <f>'[9]syntetyka zewnętrzna'!I38</f>
        <v>0</v>
      </c>
      <c r="J363" s="23">
        <f>'[9]syntetyka zewnętrzna'!J38</f>
        <v>47.616308559609735</v>
      </c>
      <c r="K363" s="12">
        <f>'[9]syntetyka zewnętrzna'!K38</f>
        <v>69.118288559609738</v>
      </c>
      <c r="L363" s="12">
        <f>'[9]syntetyka zewnętrzna'!L38</f>
        <v>0</v>
      </c>
      <c r="M363" s="12">
        <f>'[9]syntetyka zewnętrzna'!M38</f>
        <v>88.199984197398152</v>
      </c>
      <c r="N363" s="12">
        <f>'[9]syntetyka zewnętrzna'!N38</f>
        <v>157.31827275700789</v>
      </c>
      <c r="O363" s="12">
        <f>'[9]syntetyka zewnętrzna'!O38</f>
        <v>126.31206632873408</v>
      </c>
      <c r="P363" s="12">
        <f>'[9]syntetyka zewnętrzna'!P38</f>
        <v>0.24547303618308691</v>
      </c>
      <c r="Q363" s="12">
        <f>'[9]syntetyka zewnętrzna'!Q38</f>
        <v>0.67291930595089966</v>
      </c>
      <c r="R363" s="12">
        <f>'[9]syntetyka zewnętrzna'!R38</f>
        <v>157.99119206295879</v>
      </c>
      <c r="S363" s="12">
        <f>'[9]syntetyka zewnętrzna'!S38</f>
        <v>0.64566136001044383</v>
      </c>
      <c r="T363" s="12">
        <f>'[9]syntetyka zewnętrzna'!T38</f>
        <v>102.00880793704121</v>
      </c>
      <c r="U363" s="15">
        <f>'[9]syntetyka zewnętrzna'!U38</f>
        <v>260</v>
      </c>
      <c r="V363" s="33"/>
      <c r="W363" s="33"/>
      <c r="X363" s="37" t="s">
        <v>1971</v>
      </c>
      <c r="Y363" s="38" t="s">
        <v>690</v>
      </c>
      <c r="Z363" s="39" t="s">
        <v>691</v>
      </c>
      <c r="AA363" s="40">
        <v>260</v>
      </c>
      <c r="AC363" s="45">
        <f>IFERROR(IF(VLOOKUP(Y363,'[4]CENNIK 2014.'!$C$5:$E$1163,2,FALSE)=Z363,AA363-VLOOKUP(Y363,'[4]CENNIK 2014.'!$C$5:$E$1163,3,FALSE),"INNA NAZWA BADANIA"),"")</f>
        <v>0</v>
      </c>
    </row>
    <row r="364" spans="3:29" ht="73.5" customHeight="1">
      <c r="C364" s="7">
        <f>'[9]syntetyka zewnętrzna'!C39</f>
        <v>34</v>
      </c>
      <c r="D364" s="7" t="str">
        <f>'[9]syntetyka zewnętrzna'!D39</f>
        <v>88.01</v>
      </c>
      <c r="E364" s="19" t="str">
        <f>'[9]syntetyka zewnętrzna'!E39</f>
        <v>WYKONANIE TK WĄTROBY BEZ KONTRASTU iv. + KONTRAST  DOUSTNY</v>
      </c>
      <c r="F364" s="7" t="str">
        <f>'[9]syntetyka zewnętrzna'!F39</f>
        <v>310-034</v>
      </c>
      <c r="G364" s="23">
        <f>'[9]syntetyka zewnętrzna'!G39</f>
        <v>23.43712</v>
      </c>
      <c r="H364" s="23">
        <f>'[9]syntetyka zewnętrzna'!H39</f>
        <v>21.48986</v>
      </c>
      <c r="I364" s="23">
        <f>'[9]syntetyka zewnętrzna'!I39</f>
        <v>0</v>
      </c>
      <c r="J364" s="23">
        <f>'[9]syntetyka zewnętrzna'!J39</f>
        <v>68.502625453864169</v>
      </c>
      <c r="K364" s="12">
        <f>'[9]syntetyka zewnętrzna'!K39</f>
        <v>113.42960545386417</v>
      </c>
      <c r="L364" s="12">
        <f>'[9]syntetyka zewnętrzna'!L39</f>
        <v>0</v>
      </c>
      <c r="M364" s="12">
        <f>'[9]syntetyka zewnętrzna'!M39</f>
        <v>126.88783875271125</v>
      </c>
      <c r="N364" s="12">
        <f>'[9]syntetyka zewnętrzna'!N39</f>
        <v>240.31744420657543</v>
      </c>
      <c r="O364" s="12">
        <f>'[9]syntetyka zewnętrzna'!O39</f>
        <v>197.82194000365081</v>
      </c>
      <c r="P364" s="12">
        <f>'[9]syntetyka zewnętrzna'!P39</f>
        <v>0.21481694195365977</v>
      </c>
      <c r="Q364" s="12">
        <f>'[9]syntetyka zewnętrzna'!Q39</f>
        <v>0.96808720731724274</v>
      </c>
      <c r="R364" s="12">
        <f>'[9]syntetyka zewnętrzna'!R39</f>
        <v>241.28553141389267</v>
      </c>
      <c r="S364" s="12">
        <f>'[9]syntetyka zewnętrzna'!S39</f>
        <v>0.24334019633108711</v>
      </c>
      <c r="T364" s="12">
        <f>'[9]syntetyka zewnętrzna'!T39</f>
        <v>58.71446858610733</v>
      </c>
      <c r="U364" s="15">
        <f>'[9]syntetyka zewnętrzna'!U39</f>
        <v>300</v>
      </c>
      <c r="V364" s="33"/>
      <c r="W364" s="33"/>
      <c r="X364" s="37" t="s">
        <v>1972</v>
      </c>
      <c r="Y364" s="38" t="s">
        <v>692</v>
      </c>
      <c r="Z364" s="39" t="s">
        <v>693</v>
      </c>
      <c r="AA364" s="40">
        <v>300</v>
      </c>
      <c r="AC364" s="45">
        <f>IFERROR(IF(VLOOKUP(Y364,'[4]CENNIK 2014.'!$C$5:$E$1163,2,FALSE)=Z364,AA364-VLOOKUP(Y364,'[4]CENNIK 2014.'!$C$5:$E$1163,3,FALSE),"INNA NAZWA BADANIA"),"")</f>
        <v>0</v>
      </c>
    </row>
    <row r="365" spans="3:29" ht="73.5" customHeight="1">
      <c r="C365" s="7">
        <f>'[9]syntetyka zewnętrzna'!C40</f>
        <v>35</v>
      </c>
      <c r="D365" s="7" t="str">
        <f>'[9]syntetyka zewnętrzna'!D40</f>
        <v>88.01</v>
      </c>
      <c r="E365" s="19" t="str">
        <f>'[9]syntetyka zewnętrzna'!E40</f>
        <v>WYKONANIE TK MIEDNICY BEZ KONTRASTU iv.+ KONTRAST DOUSTNY</v>
      </c>
      <c r="F365" s="7" t="str">
        <f>'[9]syntetyka zewnętrzna'!F40</f>
        <v>310-035</v>
      </c>
      <c r="G365" s="23">
        <f>'[9]syntetyka zewnętrzna'!G40</f>
        <v>36.198860000000003</v>
      </c>
      <c r="H365" s="23">
        <f>'[9]syntetyka zewnętrzna'!H40</f>
        <v>23.369860000000003</v>
      </c>
      <c r="I365" s="23">
        <f>'[9]syntetyka zewnętrzna'!I40</f>
        <v>0</v>
      </c>
      <c r="J365" s="23">
        <f>'[9]syntetyka zewnętrzna'!J40</f>
        <v>71.479424940189148</v>
      </c>
      <c r="K365" s="12">
        <f>'[9]syntetyka zewnętrzna'!K40</f>
        <v>131.04814494018916</v>
      </c>
      <c r="L365" s="12">
        <f>'[9]syntetyka zewnętrzna'!L40</f>
        <v>0</v>
      </c>
      <c r="M365" s="12">
        <f>'[9]syntetyka zewnętrzna'!M40</f>
        <v>132.40178293685565</v>
      </c>
      <c r="N365" s="12">
        <f>'[9]syntetyka zewnętrzna'!N40</f>
        <v>263.44992787704484</v>
      </c>
      <c r="O365" s="12">
        <f>'[9]syntetyka zewnętrzna'!O40</f>
        <v>220.74289928145436</v>
      </c>
      <c r="P365" s="12">
        <f>'[9]syntetyka zewnętrzna'!P40</f>
        <v>0.19346954640265751</v>
      </c>
      <c r="Q365" s="12">
        <f>'[9]syntetyka zewnętrzna'!Q40</f>
        <v>1.0101556898369473</v>
      </c>
      <c r="R365" s="12">
        <f>'[9]syntetyka zewnętrzna'!R40</f>
        <v>264.46008356688179</v>
      </c>
      <c r="S365" s="12">
        <f>'[9]syntetyka zewnętrzna'!S40</f>
        <v>0.21001247403399612</v>
      </c>
      <c r="T365" s="12">
        <f>'[9]syntetyka zewnętrzna'!T40</f>
        <v>55.539916433118208</v>
      </c>
      <c r="U365" s="15">
        <f>'[9]syntetyka zewnętrzna'!U40</f>
        <v>320</v>
      </c>
      <c r="V365" s="33"/>
      <c r="W365" s="33"/>
      <c r="X365" s="37" t="s">
        <v>1973</v>
      </c>
      <c r="Y365" s="38" t="s">
        <v>694</v>
      </c>
      <c r="Z365" s="39" t="s">
        <v>695</v>
      </c>
      <c r="AA365" s="40">
        <v>320</v>
      </c>
      <c r="AC365" s="45">
        <f>IFERROR(IF(VLOOKUP(Y365,'[4]CENNIK 2014.'!$C$5:$E$1163,2,FALSE)=Z365,AA365-VLOOKUP(Y365,'[4]CENNIK 2014.'!$C$5:$E$1163,3,FALSE),"INNA NAZWA BADANIA"),"")</f>
        <v>10</v>
      </c>
    </row>
    <row r="366" spans="3:29" ht="73.5" customHeight="1">
      <c r="C366" s="7">
        <f>'[9]syntetyka zewnętrzna'!C41</f>
        <v>36</v>
      </c>
      <c r="D366" s="7" t="str">
        <f>'[9]syntetyka zewnętrzna'!D41</f>
        <v>88.01</v>
      </c>
      <c r="E366" s="19" t="str">
        <f>'[9]syntetyka zewnętrzna'!E41</f>
        <v>WYKONANIE TK KOŚCI MIEDNICY BEZ KONTRASTU iv.</v>
      </c>
      <c r="F366" s="7" t="str">
        <f>'[9]syntetyka zewnętrzna'!F41</f>
        <v>310-036</v>
      </c>
      <c r="G366" s="23">
        <f>'[9]syntetyka zewnętrzna'!G41</f>
        <v>1.2119999999999999E-2</v>
      </c>
      <c r="H366" s="23">
        <f>'[9]syntetyka zewnętrzna'!H41</f>
        <v>21.48986</v>
      </c>
      <c r="I366" s="23">
        <f>'[9]syntetyka zewnętrzna'!I41</f>
        <v>0</v>
      </c>
      <c r="J366" s="23">
        <f>'[9]syntetyka zewnętrzna'!J41</f>
        <v>62.54902648121422</v>
      </c>
      <c r="K366" s="12">
        <f>'[9]syntetyka zewnętrzna'!K41</f>
        <v>84.051006481214216</v>
      </c>
      <c r="L366" s="12">
        <f>'[9]syntetyka zewnętrzna'!L41</f>
        <v>0</v>
      </c>
      <c r="M366" s="12">
        <f>'[9]syntetyka zewnętrzna'!M41</f>
        <v>115.85995038442242</v>
      </c>
      <c r="N366" s="12">
        <f>'[9]syntetyka zewnętrzna'!N41</f>
        <v>199.91095686563665</v>
      </c>
      <c r="O366" s="12">
        <f>'[9]syntetyka zewnętrzna'!O41</f>
        <v>157.05918144804383</v>
      </c>
      <c r="P366" s="12">
        <f>'[9]syntetyka zewnętrzna'!P41</f>
        <v>0.27283839774606528</v>
      </c>
      <c r="Q366" s="12">
        <f>'[9]syntetyka zewnętrzna'!Q41</f>
        <v>0.88395024227783381</v>
      </c>
      <c r="R366" s="12">
        <f>'[9]syntetyka zewnętrzna'!R41</f>
        <v>200.79490710791447</v>
      </c>
      <c r="S366" s="12">
        <f>'[9]syntetyka zewnętrzna'!S41</f>
        <v>0.29485355851314776</v>
      </c>
      <c r="T366" s="12">
        <f>'[9]syntetyka zewnętrzna'!T41</f>
        <v>59.205092892085531</v>
      </c>
      <c r="U366" s="15">
        <f>'[9]syntetyka zewnętrzna'!U41</f>
        <v>260</v>
      </c>
      <c r="V366" s="33"/>
      <c r="W366" s="33"/>
      <c r="X366" s="37" t="s">
        <v>1974</v>
      </c>
      <c r="Y366" s="38" t="s">
        <v>696</v>
      </c>
      <c r="Z366" s="39" t="s">
        <v>697</v>
      </c>
      <c r="AA366" s="40">
        <v>260</v>
      </c>
      <c r="AC366" s="45">
        <f>IFERROR(IF(VLOOKUP(Y366,'[4]CENNIK 2014.'!$C$5:$E$1163,2,FALSE)=Z366,AA366-VLOOKUP(Y366,'[4]CENNIK 2014.'!$C$5:$E$1163,3,FALSE),"INNA NAZWA BADANIA"),"")</f>
        <v>0</v>
      </c>
    </row>
    <row r="367" spans="3:29" ht="73.5" customHeight="1">
      <c r="C367" s="7">
        <f>'[9]syntetyka zewnętrzna'!C42</f>
        <v>37</v>
      </c>
      <c r="D367" s="7" t="str">
        <f>'[9]syntetyka zewnętrzna'!D42</f>
        <v>88.01
88.01</v>
      </c>
      <c r="E367" s="19" t="str">
        <f>'[9]syntetyka zewnętrzna'!E42</f>
        <v>WYKONANIE TK JAMY BRZUSZNEJ I MIEDNICY BEZ KONTRASTU iv.+ KONTRAST DOUSTNY + WLEWKA</v>
      </c>
      <c r="F367" s="7" t="str">
        <f>'[9]syntetyka zewnętrzna'!F42</f>
        <v>310-037</v>
      </c>
      <c r="G367" s="23">
        <f>'[9]syntetyka zewnętrzna'!G42</f>
        <v>36.523120000000006</v>
      </c>
      <c r="H367" s="23">
        <f>'[9]syntetyka zewnętrzna'!H42</f>
        <v>23.369860000000003</v>
      </c>
      <c r="I367" s="23">
        <f>'[9]syntetyka zewnętrzna'!I42</f>
        <v>0</v>
      </c>
      <c r="J367" s="23">
        <f>'[9]syntetyka zewnętrzna'!J42</f>
        <v>89.311048380353668</v>
      </c>
      <c r="K367" s="12">
        <f>'[9]syntetyka zewnętrzna'!K42</f>
        <v>149.20402838035369</v>
      </c>
      <c r="L367" s="12">
        <f>'[9]syntetyka zewnętrzna'!L42</f>
        <v>0</v>
      </c>
      <c r="M367" s="12">
        <f>'[9]syntetyka zewnętrzna'!M42</f>
        <v>165.43140982755799</v>
      </c>
      <c r="N367" s="12">
        <f>'[9]syntetyka zewnętrzna'!N42</f>
        <v>314.63543820791165</v>
      </c>
      <c r="O367" s="12">
        <f>'[9]syntetyka zewnętrzna'!O42</f>
        <v>258.32451691181308</v>
      </c>
      <c r="P367" s="12">
        <f>'[9]syntetyka zewnętrzna'!P42</f>
        <v>0.2179851992729053</v>
      </c>
      <c r="Q367" s="12">
        <f>'[9]syntetyka zewnętrzna'!Q42</f>
        <v>1.2621543019156582</v>
      </c>
      <c r="R367" s="12">
        <f>'[9]syntetyka zewnętrzna'!R42</f>
        <v>315.89759250982729</v>
      </c>
      <c r="S367" s="12">
        <f>'[9]syntetyka zewnętrzna'!S42</f>
        <v>0.26623313847368546</v>
      </c>
      <c r="T367" s="12">
        <f>'[9]syntetyka zewnętrzna'!T42</f>
        <v>84.102407490172709</v>
      </c>
      <c r="U367" s="15">
        <f>'[9]syntetyka zewnętrzna'!U42</f>
        <v>400</v>
      </c>
      <c r="V367" s="33"/>
      <c r="W367" s="33"/>
      <c r="X367" s="37" t="s">
        <v>1975</v>
      </c>
      <c r="Y367" s="38" t="s">
        <v>698</v>
      </c>
      <c r="Z367" s="39" t="s">
        <v>699</v>
      </c>
      <c r="AA367" s="40">
        <v>400</v>
      </c>
      <c r="AC367" s="45">
        <f>IFERROR(IF(VLOOKUP(Y367,'[4]CENNIK 2014.'!$C$5:$E$1163,2,FALSE)=Z367,AA367-VLOOKUP(Y367,'[4]CENNIK 2014.'!$C$5:$E$1163,3,FALSE),"INNA NAZWA BADANIA"),"")</f>
        <v>0</v>
      </c>
    </row>
    <row r="368" spans="3:29" ht="73.5" customHeight="1">
      <c r="C368" s="7">
        <f>'[9]syntetyka zewnętrzna'!C43</f>
        <v>38</v>
      </c>
      <c r="D368" s="7" t="str">
        <f>'[9]syntetyka zewnętrzna'!D43</f>
        <v>88.011</v>
      </c>
      <c r="E368" s="19" t="str">
        <f>'[9]syntetyka zewnętrzna'!E43</f>
        <v>WYKONANIE TK WĄTROBY Z KONTRASTEM iv. + KONTRAST DOUSTNY</v>
      </c>
      <c r="F368" s="7" t="str">
        <f>'[9]syntetyka zewnętrzna'!F43</f>
        <v>310-038</v>
      </c>
      <c r="G368" s="23">
        <f>'[9]syntetyka zewnętrzna'!G43</f>
        <v>152.98142999999999</v>
      </c>
      <c r="H368" s="23">
        <f>'[9]syntetyka zewnętrzna'!H43</f>
        <v>97.7864</v>
      </c>
      <c r="I368" s="23">
        <f>'[9]syntetyka zewnętrzna'!I43</f>
        <v>0</v>
      </c>
      <c r="J368" s="23">
        <f>'[9]syntetyka zewnętrzna'!J43</f>
        <v>76.164410150544157</v>
      </c>
      <c r="K368" s="12">
        <f>'[9]syntetyka zewnętrzna'!K43</f>
        <v>326.93224015054415</v>
      </c>
      <c r="L368" s="12">
        <f>'[9]syntetyka zewnętrzna'!L43</f>
        <v>0</v>
      </c>
      <c r="M368" s="12">
        <f>'[9]syntetyka zewnętrzna'!M43</f>
        <v>141.07981015102033</v>
      </c>
      <c r="N368" s="12">
        <f>'[9]syntetyka zewnętrzna'!N43</f>
        <v>468.0120503015645</v>
      </c>
      <c r="O368" s="12">
        <f>'[9]syntetyka zewnętrzna'!O43</f>
        <v>417.73728179250332</v>
      </c>
      <c r="P368" s="12">
        <f>'[9]syntetyka zewnętrzna'!P43</f>
        <v>0.12035020741585005</v>
      </c>
      <c r="Q368" s="12">
        <f>'[9]syntetyka zewnętrzna'!Q43</f>
        <v>1.0763644551005467</v>
      </c>
      <c r="R368" s="12">
        <f>'[9]syntetyka zewnętrzna'!R43</f>
        <v>469.08841475666503</v>
      </c>
      <c r="S368" s="12">
        <f>'[9]syntetyka zewnętrzna'!S43</f>
        <v>0.20446376893168031</v>
      </c>
      <c r="T368" s="12">
        <f>'[9]syntetyka zewnętrzna'!T43</f>
        <v>95.911585243334969</v>
      </c>
      <c r="U368" s="15">
        <f>'[9]syntetyka zewnętrzna'!U43</f>
        <v>565</v>
      </c>
      <c r="V368" s="33"/>
      <c r="W368" s="33"/>
      <c r="X368" s="37" t="s">
        <v>1976</v>
      </c>
      <c r="Y368" s="38" t="s">
        <v>700</v>
      </c>
      <c r="Z368" s="39" t="s">
        <v>701</v>
      </c>
      <c r="AA368" s="40">
        <v>565</v>
      </c>
      <c r="AC368" s="45">
        <f>IFERROR(IF(VLOOKUP(Y368,'[4]CENNIK 2014.'!$C$5:$E$1163,2,FALSE)=Z368,AA368-VLOOKUP(Y368,'[4]CENNIK 2014.'!$C$5:$E$1163,3,FALSE),"INNA NAZWA BADANIA"),"")</f>
        <v>15</v>
      </c>
    </row>
    <row r="369" spans="3:29" ht="73.5" customHeight="1">
      <c r="C369" s="7">
        <f>'[9]syntetyka zewnętrzna'!C44</f>
        <v>39</v>
      </c>
      <c r="D369" s="7">
        <f>'[9]syntetyka zewnętrzna'!D44</f>
        <v>0</v>
      </c>
      <c r="E369" s="19" t="str">
        <f>'[9]syntetyka zewnętrzna'!E44</f>
        <v>WYKONANIE TK MIEDNICY Z KONTRASTEM iv.+ KONTRAST DOUSTNY</v>
      </c>
      <c r="F369" s="7" t="str">
        <f>'[9]syntetyka zewnętrzna'!F44</f>
        <v>310-039</v>
      </c>
      <c r="G369" s="23">
        <f>'[9]syntetyka zewnętrzna'!G44</f>
        <v>152.98142999999999</v>
      </c>
      <c r="H369" s="23">
        <f>'[9]syntetyka zewnętrzna'!H44</f>
        <v>87.996260000000007</v>
      </c>
      <c r="I369" s="23">
        <f>'[9]syntetyka zewnętrzna'!I44</f>
        <v>0</v>
      </c>
      <c r="J369" s="23">
        <f>'[9]syntetyka zewnętrzna'!J44</f>
        <v>91.097128072148649</v>
      </c>
      <c r="K369" s="12">
        <f>'[9]syntetyka zewnętrzna'!K44</f>
        <v>332.07481807214867</v>
      </c>
      <c r="L369" s="12">
        <f>'[9]syntetyka zewnętrzna'!L44</f>
        <v>0</v>
      </c>
      <c r="M369" s="12">
        <f>'[9]syntetyka zewnętrzna'!M44</f>
        <v>168.73977633804463</v>
      </c>
      <c r="N369" s="12">
        <f>'[9]syntetyka zewnętrzna'!N44</f>
        <v>500.81459441019331</v>
      </c>
      <c r="O369" s="12">
        <f>'[9]syntetyka zewnętrzna'!O44</f>
        <v>438.7149769118131</v>
      </c>
      <c r="P369" s="12">
        <f>'[9]syntetyka zewnętrzna'!P44</f>
        <v>0.14154888883782732</v>
      </c>
      <c r="Q369" s="12">
        <f>'[9]syntetyka zewnętrzna'!Q44</f>
        <v>1.2873953914274809</v>
      </c>
      <c r="R369" s="12">
        <f>'[9]syntetyka zewnętrzna'!R44</f>
        <v>502.10198980162079</v>
      </c>
      <c r="S369" s="12">
        <f>'[9]syntetyka zewnętrzna'!S44</f>
        <v>0.21489261622127695</v>
      </c>
      <c r="T369" s="12">
        <f>'[9]syntetyka zewnętrzna'!T44</f>
        <v>107.89801019837921</v>
      </c>
      <c r="U369" s="15">
        <f>'[9]syntetyka zewnętrzna'!U44</f>
        <v>610</v>
      </c>
      <c r="V369" s="33"/>
      <c r="W369" s="33"/>
      <c r="X369" s="37" t="s">
        <v>1977</v>
      </c>
      <c r="Y369" s="38" t="s">
        <v>702</v>
      </c>
      <c r="Z369" s="39" t="s">
        <v>703</v>
      </c>
      <c r="AA369" s="40">
        <v>610</v>
      </c>
      <c r="AC369" s="45">
        <f>IFERROR(IF(VLOOKUP(Y369,'[4]CENNIK 2014.'!$C$5:$E$1163,2,FALSE)=Z369,AA369-VLOOKUP(Y369,'[4]CENNIK 2014.'!$C$5:$E$1163,3,FALSE),"INNA NAZWA BADANIA"),"")</f>
        <v>20</v>
      </c>
    </row>
    <row r="370" spans="3:29" ht="73.5" customHeight="1">
      <c r="C370" s="7">
        <f>'[9]syntetyka zewnętrzna'!C45</f>
        <v>40</v>
      </c>
      <c r="D370" s="7" t="str">
        <f>'[9]syntetyka zewnętrzna'!D45</f>
        <v>88.011</v>
      </c>
      <c r="E370" s="19" t="str">
        <f>'[9]syntetyka zewnętrzna'!E45</f>
        <v>WYKONANIE TK JAMY BRZUSZNEJ I MIEDNICY BEZ I Z KONTRASTEM iv.+ KONTRAST DOUSTNY + WLEWKA</v>
      </c>
      <c r="F370" s="7" t="str">
        <f>'[9]syntetyka zewnętrzna'!F45</f>
        <v>310-040</v>
      </c>
      <c r="G370" s="23">
        <f>'[9]syntetyka zewnętrzna'!G45</f>
        <v>162.87619000000004</v>
      </c>
      <c r="H370" s="23">
        <f>'[9]syntetyka zewnętrzna'!H45</f>
        <v>98.33626000000001</v>
      </c>
      <c r="I370" s="23">
        <f>'[9]syntetyka zewnętrzna'!I45</f>
        <v>0</v>
      </c>
      <c r="J370" s="23">
        <f>'[9]syntetyka zewnętrzna'!J45</f>
        <v>91.097128072148649</v>
      </c>
      <c r="K370" s="12">
        <f>'[9]syntetyka zewnętrzna'!K45</f>
        <v>352.30957807214872</v>
      </c>
      <c r="L370" s="12">
        <f>'[9]syntetyka zewnętrzna'!L45</f>
        <v>0</v>
      </c>
      <c r="M370" s="12">
        <f>'[9]syntetyka zewnętrzna'!M45</f>
        <v>168.73977633804463</v>
      </c>
      <c r="N370" s="12">
        <f>'[9]syntetyka zewnętrzna'!N45</f>
        <v>521.04935441019336</v>
      </c>
      <c r="O370" s="12">
        <f>'[9]syntetyka zewnętrzna'!O45</f>
        <v>467.1584661896166</v>
      </c>
      <c r="P370" s="12">
        <f>'[9]syntetyka zewnętrzna'!P45</f>
        <v>0.1153589030723095</v>
      </c>
      <c r="Q370" s="12">
        <f>'[9]syntetyka zewnętrzna'!Q45</f>
        <v>1.2873953914274809</v>
      </c>
      <c r="R370" s="12">
        <f>'[9]syntetyka zewnętrzna'!R45</f>
        <v>522.33674980162084</v>
      </c>
      <c r="S370" s="12">
        <f>'[9]syntetyka zewnętrzna'!S45</f>
        <v>0.24440794228410045</v>
      </c>
      <c r="T370" s="12">
        <f>'[9]syntetyka zewnętrzna'!T45</f>
        <v>127.66325019837916</v>
      </c>
      <c r="U370" s="15">
        <f>'[9]syntetyka zewnętrzna'!U45</f>
        <v>650</v>
      </c>
      <c r="V370" s="33"/>
      <c r="W370" s="33"/>
      <c r="X370" s="37" t="s">
        <v>1978</v>
      </c>
      <c r="Y370" s="38" t="s">
        <v>704</v>
      </c>
      <c r="Z370" s="39" t="s">
        <v>705</v>
      </c>
      <c r="AA370" s="40">
        <v>650</v>
      </c>
      <c r="AC370" s="45">
        <f>IFERROR(IF(VLOOKUP(Y370,'[4]CENNIK 2014.'!$C$5:$E$1163,2,FALSE)=Z370,AA370-VLOOKUP(Y370,'[4]CENNIK 2014.'!$C$5:$E$1163,3,FALSE),"INNA NAZWA BADANIA"),"")</f>
        <v>0</v>
      </c>
    </row>
    <row r="371" spans="3:29" ht="73.5" customHeight="1">
      <c r="C371" s="7">
        <f>'[9]syntetyka zewnętrzna'!C46</f>
        <v>41</v>
      </c>
      <c r="D371" s="7" t="str">
        <f>'[9]syntetyka zewnętrzna'!D46</f>
        <v>88.011</v>
      </c>
      <c r="E371" s="19" t="str">
        <f>'[9]syntetyka zewnętrzna'!E46</f>
        <v>WYKONANIE TK JAMY BRZUSZNEJ I MIEDNICY Z KONTRASTEM iv.+ KONTRAST DOUSTNY+ WLEWKA</v>
      </c>
      <c r="F371" s="7" t="str">
        <f>'[9]syntetyka zewnętrzna'!F46</f>
        <v>310-041</v>
      </c>
      <c r="G371" s="23">
        <f>'[9]syntetyka zewnętrzna'!G46</f>
        <v>162.87619000000004</v>
      </c>
      <c r="H371" s="23">
        <f>'[9]syntetyka zewnętrzna'!H46</f>
        <v>98.33626000000001</v>
      </c>
      <c r="I371" s="23">
        <f>'[9]syntetyka zewnętrzna'!I46</f>
        <v>0</v>
      </c>
      <c r="J371" s="23">
        <f>'[9]syntetyka zewnętrzna'!J46</f>
        <v>91.097128072148649</v>
      </c>
      <c r="K371" s="12">
        <f>'[9]syntetyka zewnętrzna'!K46</f>
        <v>352.30957807214872</v>
      </c>
      <c r="L371" s="12">
        <f>'[9]syntetyka zewnętrzna'!L46</f>
        <v>0</v>
      </c>
      <c r="M371" s="12">
        <f>'[9]syntetyka zewnętrzna'!M46</f>
        <v>168.73977633804463</v>
      </c>
      <c r="N371" s="12">
        <f>'[9]syntetyka zewnętrzna'!N46</f>
        <v>521.04935441019336</v>
      </c>
      <c r="O371" s="12">
        <f>'[9]syntetyka zewnętrzna'!O46</f>
        <v>467.1584661896166</v>
      </c>
      <c r="P371" s="12">
        <f>'[9]syntetyka zewnętrzna'!P46</f>
        <v>0.1153589030723095</v>
      </c>
      <c r="Q371" s="12">
        <f>'[9]syntetyka zewnętrzna'!Q46</f>
        <v>1.2873953914274809</v>
      </c>
      <c r="R371" s="12">
        <f>'[9]syntetyka zewnętrzna'!R46</f>
        <v>522.33674980162084</v>
      </c>
      <c r="S371" s="12">
        <f>'[9]syntetyka zewnętrzna'!S46</f>
        <v>0.20611846713689735</v>
      </c>
      <c r="T371" s="12">
        <f>'[9]syntetyka zewnętrzna'!T46</f>
        <v>107.66325019837916</v>
      </c>
      <c r="U371" s="15">
        <f>'[9]syntetyka zewnętrzna'!U46</f>
        <v>630</v>
      </c>
      <c r="V371" s="33"/>
      <c r="W371" s="33"/>
      <c r="X371" s="37" t="s">
        <v>1979</v>
      </c>
      <c r="Y371" s="38" t="s">
        <v>706</v>
      </c>
      <c r="Z371" s="39" t="s">
        <v>707</v>
      </c>
      <c r="AA371" s="40">
        <v>630</v>
      </c>
      <c r="AC371" s="45">
        <f>IFERROR(IF(VLOOKUP(Y371,'[4]CENNIK 2014.'!$C$5:$E$1163,2,FALSE)=Z371,AA371-VLOOKUP(Y371,'[4]CENNIK 2014.'!$C$5:$E$1163,3,FALSE),"INNA NAZWA BADANIA"),"")</f>
        <v>20</v>
      </c>
    </row>
    <row r="372" spans="3:29" ht="73.5" customHeight="1">
      <c r="C372" s="7">
        <f>'[9]syntetyka zewnętrzna'!C47</f>
        <v>42</v>
      </c>
      <c r="D372" s="7" t="str">
        <f>'[9]syntetyka zewnętrzna'!D47</f>
        <v>88.011</v>
      </c>
      <c r="E372" s="19" t="str">
        <f>'[9]syntetyka zewnętrzna'!E47</f>
        <v>WYKONANIE TK JAMY BRZUSZNEJ Z KONTRASTEM iv.+ KONTRAST DOUSTNY</v>
      </c>
      <c r="F372" s="7" t="str">
        <f>'[9]syntetyka zewnętrzna'!F47</f>
        <v>310-042</v>
      </c>
      <c r="G372" s="23">
        <f>'[9]syntetyka zewnętrzna'!G47</f>
        <v>152.98142999999999</v>
      </c>
      <c r="H372" s="23">
        <f>'[9]syntetyka zewnętrzna'!H47</f>
        <v>97.996260000000007</v>
      </c>
      <c r="I372" s="23">
        <f>'[9]syntetyka zewnętrzna'!I47</f>
        <v>0</v>
      </c>
      <c r="J372" s="23">
        <f>'[9]syntetyka zewnętrzna'!J47</f>
        <v>76.164410150544157</v>
      </c>
      <c r="K372" s="12">
        <f>'[9]syntetyka zewnętrzna'!K47</f>
        <v>327.14210015054414</v>
      </c>
      <c r="L372" s="12">
        <f>'[9]syntetyka zewnętrzna'!L47</f>
        <v>0</v>
      </c>
      <c r="M372" s="12">
        <f>'[9]syntetyka zewnętrzna'!M47</f>
        <v>141.07981015102033</v>
      </c>
      <c r="N372" s="12">
        <f>'[9]syntetyka zewnętrzna'!N47</f>
        <v>468.22191030156444</v>
      </c>
      <c r="O372" s="12">
        <f>'[9]syntetyka zewnętrzna'!O47</f>
        <v>448.7149769118131</v>
      </c>
      <c r="P372" s="12">
        <f>'[9]syntetyka zewnętrzna'!P47</f>
        <v>4.3472882327226348E-2</v>
      </c>
      <c r="Q372" s="12">
        <f>'[9]syntetyka zewnętrzna'!Q47</f>
        <v>1.0763644551005467</v>
      </c>
      <c r="R372" s="12">
        <f>'[9]syntetyka zewnętrzna'!R47</f>
        <v>469.29827475666497</v>
      </c>
      <c r="S372" s="12">
        <f>'[9]syntetyka zewnętrzna'!S47</f>
        <v>0.20392515888313711</v>
      </c>
      <c r="T372" s="12">
        <f>'[9]syntetyka zewnętrzna'!T47</f>
        <v>95.701725243335034</v>
      </c>
      <c r="U372" s="15">
        <f>'[9]syntetyka zewnętrzna'!U47</f>
        <v>565</v>
      </c>
      <c r="V372" s="33"/>
      <c r="W372" s="33"/>
      <c r="X372" s="37" t="s">
        <v>1980</v>
      </c>
      <c r="Y372" s="38" t="s">
        <v>708</v>
      </c>
      <c r="Z372" s="39" t="s">
        <v>709</v>
      </c>
      <c r="AA372" s="40">
        <v>565</v>
      </c>
      <c r="AC372" s="45">
        <f>IFERROR(IF(VLOOKUP(Y372,'[4]CENNIK 2014.'!$C$5:$E$1163,2,FALSE)=Z372,AA372-VLOOKUP(Y372,'[4]CENNIK 2014.'!$C$5:$E$1163,3,FALSE),"INNA NAZWA BADANIA"),"")</f>
        <v>-35</v>
      </c>
    </row>
    <row r="373" spans="3:29" ht="73.5" customHeight="1">
      <c r="C373" s="7">
        <f>'[9]syntetyka zewnętrzna'!C48</f>
        <v>43</v>
      </c>
      <c r="D373" s="7" t="str">
        <f>'[9]syntetyka zewnętrzna'!D48</f>
        <v>88.011</v>
      </c>
      <c r="E373" s="19" t="str">
        <f>'[9]syntetyka zewnętrzna'!E48</f>
        <v>WYKONANIE TK TRZUSTKI BEZ I Z KONTRASTEM iv.+ KONTRAST DOUSTNY</v>
      </c>
      <c r="F373" s="7" t="str">
        <f>'[9]syntetyka zewnętrzna'!F48</f>
        <v>310-043</v>
      </c>
      <c r="G373" s="23">
        <f>'[9]syntetyka zewnętrzna'!G48</f>
        <v>152.98142999999999</v>
      </c>
      <c r="H373" s="23">
        <f>'[9]syntetyka zewnętrzna'!H48</f>
        <v>97.996260000000007</v>
      </c>
      <c r="I373" s="23">
        <f>'[9]syntetyka zewnętrzna'!I48</f>
        <v>0</v>
      </c>
      <c r="J373" s="23">
        <f>'[9]syntetyka zewnętrzna'!J48</f>
        <v>91.097128072148649</v>
      </c>
      <c r="K373" s="12">
        <f>'[9]syntetyka zewnętrzna'!K48</f>
        <v>342.07481807214867</v>
      </c>
      <c r="L373" s="12">
        <f>'[9]syntetyka zewnętrzna'!L48</f>
        <v>0</v>
      </c>
      <c r="M373" s="12">
        <f>'[9]syntetyka zewnętrzna'!M48</f>
        <v>168.73977633804463</v>
      </c>
      <c r="N373" s="12">
        <f>'[9]syntetyka zewnętrzna'!N48</f>
        <v>510.81459441019331</v>
      </c>
      <c r="O373" s="12">
        <f>'[9]syntetyka zewnętrzna'!O48</f>
        <v>448.7149769118131</v>
      </c>
      <c r="P373" s="12">
        <f>'[9]syntetyka zewnętrzna'!P48</f>
        <v>0.13839434985158694</v>
      </c>
      <c r="Q373" s="12">
        <f>'[9]syntetyka zewnętrzna'!Q48</f>
        <v>1.2873953914274809</v>
      </c>
      <c r="R373" s="12">
        <f>'[9]syntetyka zewnętrzna'!R48</f>
        <v>512.10198980162079</v>
      </c>
      <c r="S373" s="12">
        <f>'[9]syntetyka zewnętrzna'!S48</f>
        <v>0.21069633070587557</v>
      </c>
      <c r="T373" s="12">
        <f>'[9]syntetyka zewnętrzna'!T48</f>
        <v>107.89801019837921</v>
      </c>
      <c r="U373" s="15">
        <f>'[9]syntetyka zewnętrzna'!U48</f>
        <v>620</v>
      </c>
      <c r="V373" s="33"/>
      <c r="W373" s="33"/>
      <c r="X373" s="37" t="s">
        <v>1981</v>
      </c>
      <c r="Y373" s="38" t="s">
        <v>710</v>
      </c>
      <c r="Z373" s="39" t="s">
        <v>711</v>
      </c>
      <c r="AA373" s="40">
        <v>620</v>
      </c>
      <c r="AC373" s="45">
        <f>IFERROR(IF(VLOOKUP(Y373,'[4]CENNIK 2014.'!$C$5:$E$1163,2,FALSE)=Z373,AA373-VLOOKUP(Y373,'[4]CENNIK 2014.'!$C$5:$E$1163,3,FALSE),"INNA NAZWA BADANIA"),"")</f>
        <v>20</v>
      </c>
    </row>
    <row r="374" spans="3:29" ht="73.5" customHeight="1">
      <c r="C374" s="7">
        <f>'[9]syntetyka zewnętrzna'!C49</f>
        <v>44</v>
      </c>
      <c r="D374" s="7" t="str">
        <f>'[9]syntetyka zewnętrzna'!D49</f>
        <v>88.011</v>
      </c>
      <c r="E374" s="19" t="str">
        <f>'[9]syntetyka zewnętrzna'!E49</f>
        <v>WYKONANIE TK NEREK BEZ I Z KONTRASTEM iv.+ KONTRAST DOUSTNY</v>
      </c>
      <c r="F374" s="7" t="str">
        <f>'[9]syntetyka zewnętrzna'!F49</f>
        <v>310-044</v>
      </c>
      <c r="G374" s="23">
        <f>'[9]syntetyka zewnętrzna'!G49</f>
        <v>152.98142999999999</v>
      </c>
      <c r="H374" s="23">
        <f>'[9]syntetyka zewnętrzna'!H49</f>
        <v>97.996260000000007</v>
      </c>
      <c r="I374" s="23">
        <f>'[9]syntetyka zewnętrzna'!I49</f>
        <v>0</v>
      </c>
      <c r="J374" s="23">
        <f>'[9]syntetyka zewnętrzna'!J49</f>
        <v>91.097128072148649</v>
      </c>
      <c r="K374" s="12">
        <f>'[9]syntetyka zewnętrzna'!K49</f>
        <v>342.07481807214867</v>
      </c>
      <c r="L374" s="12">
        <f>'[9]syntetyka zewnętrzna'!L49</f>
        <v>0</v>
      </c>
      <c r="M374" s="12">
        <f>'[9]syntetyka zewnętrzna'!M49</f>
        <v>168.73977633804463</v>
      </c>
      <c r="N374" s="12">
        <f>'[9]syntetyka zewnętrzna'!N49</f>
        <v>510.81459441019331</v>
      </c>
      <c r="O374" s="12">
        <f>'[9]syntetyka zewnętrzna'!O49</f>
        <v>448.7149769118131</v>
      </c>
      <c r="P374" s="12">
        <f>'[9]syntetyka zewnętrzna'!P49</f>
        <v>0.13839434985158694</v>
      </c>
      <c r="Q374" s="12">
        <f>'[9]syntetyka zewnętrzna'!Q49</f>
        <v>1.2873953914274809</v>
      </c>
      <c r="R374" s="12">
        <f>'[9]syntetyka zewnętrzna'!R49</f>
        <v>512.10198980162079</v>
      </c>
      <c r="S374" s="12">
        <f>'[9]syntetyka zewnętrzna'!S49</f>
        <v>0.21069633070587557</v>
      </c>
      <c r="T374" s="12">
        <f>'[9]syntetyka zewnętrzna'!T49</f>
        <v>107.89801019837921</v>
      </c>
      <c r="U374" s="15">
        <f>'[9]syntetyka zewnętrzna'!U49</f>
        <v>620</v>
      </c>
      <c r="V374" s="33"/>
      <c r="W374" s="33"/>
      <c r="X374" s="37" t="s">
        <v>1982</v>
      </c>
      <c r="Y374" s="38" t="s">
        <v>712</v>
      </c>
      <c r="Z374" s="39" t="s">
        <v>713</v>
      </c>
      <c r="AA374" s="40">
        <v>620</v>
      </c>
      <c r="AC374" s="45">
        <f>IFERROR(IF(VLOOKUP(Y374,'[4]CENNIK 2014.'!$C$5:$E$1163,2,FALSE)=Z374,AA374-VLOOKUP(Y374,'[4]CENNIK 2014.'!$C$5:$E$1163,3,FALSE),"INNA NAZWA BADANIA"),"")</f>
        <v>20</v>
      </c>
    </row>
    <row r="375" spans="3:29" ht="73.5" customHeight="1">
      <c r="C375" s="7">
        <f>'[9]syntetyka zewnętrzna'!C50</f>
        <v>45</v>
      </c>
      <c r="D375" s="7" t="str">
        <f>'[9]syntetyka zewnętrzna'!D50</f>
        <v>88.012</v>
      </c>
      <c r="E375" s="19" t="str">
        <f>'[9]syntetyka zewnętrzna'!E50</f>
        <v>WYKONANIE TK ENTEROGRAFIA + KONTRAST DOUSTNY + KONTRAST iv.</v>
      </c>
      <c r="F375" s="7" t="str">
        <f>'[9]syntetyka zewnętrzna'!F50</f>
        <v>310-045</v>
      </c>
      <c r="G375" s="23">
        <f>'[9]syntetyka zewnętrzna'!G50</f>
        <v>128.99373</v>
      </c>
      <c r="H375" s="23">
        <f>'[9]syntetyka zewnętrzna'!H50</f>
        <v>108.04626</v>
      </c>
      <c r="I375" s="23">
        <f>'[9]syntetyka zewnętrzna'!I50</f>
        <v>0</v>
      </c>
      <c r="J375" s="23">
        <f>'[9]syntetyka zewnętrzna'!J50</f>
        <v>108.92875151231316</v>
      </c>
      <c r="K375" s="12">
        <f>'[9]syntetyka zewnętrzna'!K50</f>
        <v>345.96874151231316</v>
      </c>
      <c r="L375" s="12">
        <f>'[9]syntetyka zewnętrzna'!L50</f>
        <v>0</v>
      </c>
      <c r="M375" s="12">
        <f>'[9]syntetyka zewnętrzna'!M50</f>
        <v>201.76940322874694</v>
      </c>
      <c r="N375" s="12">
        <f>'[9]syntetyka zewnętrzna'!N50</f>
        <v>547.73814474106007</v>
      </c>
      <c r="O375" s="12">
        <f>'[9]syntetyka zewnętrzna'!O50</f>
        <v>480.70381381997527</v>
      </c>
      <c r="P375" s="12">
        <f>'[9]syntetyka zewnętrzna'!P50</f>
        <v>0.13945038294659615</v>
      </c>
      <c r="Q375" s="12">
        <f>'[9]syntetyka zewnętrzna'!Q50</f>
        <v>1.5393940035061917</v>
      </c>
      <c r="R375" s="12">
        <f>'[9]syntetyka zewnętrzna'!R50</f>
        <v>549.2775387445663</v>
      </c>
      <c r="S375" s="12">
        <f>'[9]syntetyka zewnętrzna'!S50</f>
        <v>0.20157835237264926</v>
      </c>
      <c r="T375" s="12">
        <f>'[9]syntetyka zewnętrzna'!T50</f>
        <v>110.72246125543369</v>
      </c>
      <c r="U375" s="15">
        <f>'[9]syntetyka zewnętrzna'!U50</f>
        <v>660</v>
      </c>
      <c r="V375" s="33"/>
      <c r="W375" s="33"/>
      <c r="X375" s="37" t="s">
        <v>1983</v>
      </c>
      <c r="Y375" s="38" t="s">
        <v>714</v>
      </c>
      <c r="Z375" s="39" t="s">
        <v>715</v>
      </c>
      <c r="AA375" s="40">
        <v>660</v>
      </c>
      <c r="AC375" s="45">
        <f>IFERROR(IF(VLOOKUP(Y375,'[4]CENNIK 2014.'!$C$5:$E$1163,2,FALSE)=Z375,AA375-VLOOKUP(Y375,'[4]CENNIK 2014.'!$C$5:$E$1163,3,FALSE),"INNA NAZWA BADANIA"),"")</f>
        <v>20</v>
      </c>
    </row>
    <row r="376" spans="3:29" ht="73.5" customHeight="1">
      <c r="C376" s="7">
        <f>'[9]syntetyka zewnętrzna'!C51</f>
        <v>46</v>
      </c>
      <c r="D376" s="7" t="str">
        <f>'[9]syntetyka zewnętrzna'!D51</f>
        <v>88.012</v>
      </c>
      <c r="E376" s="19" t="str">
        <f>'[9]syntetyka zewnętrzna'!E51</f>
        <v>WYKONANIE TK NADNERCZY BEZ I Z KONTRASTEM iv.</v>
      </c>
      <c r="F376" s="7" t="str">
        <f>'[9]syntetyka zewnętrzna'!F51</f>
        <v>310-046</v>
      </c>
      <c r="G376" s="23">
        <f>'[9]syntetyka zewnętrzna'!G51</f>
        <v>128.21573000000001</v>
      </c>
      <c r="H376" s="23">
        <f>'[9]syntetyka zewnętrzna'!H51</f>
        <v>97.996260000000007</v>
      </c>
      <c r="I376" s="23">
        <f>'[9]syntetyka zewnętrzna'!I51</f>
        <v>0</v>
      </c>
      <c r="J376" s="23">
        <f>'[9]syntetyka zewnętrzna'!J51</f>
        <v>81.962221187664227</v>
      </c>
      <c r="K376" s="12">
        <f>'[9]syntetyka zewnętrzna'!K51</f>
        <v>308.17421118766424</v>
      </c>
      <c r="L376" s="12">
        <f>'[9]syntetyka zewnętrzna'!L51</f>
        <v>0</v>
      </c>
      <c r="M376" s="12">
        <f>'[9]syntetyka zewnętrzna'!M51</f>
        <v>151.81913155837645</v>
      </c>
      <c r="N376" s="12">
        <f>'[9]syntetyka zewnętrzna'!N51</f>
        <v>459.9933427460407</v>
      </c>
      <c r="O376" s="12">
        <f>'[9]syntetyka zewnętrzna'!O51</f>
        <v>406.2229468146013</v>
      </c>
      <c r="P376" s="12">
        <f>'[9]syntetyka zewnętrzna'!P51</f>
        <v>0.13236671230190256</v>
      </c>
      <c r="Q376" s="12">
        <f>'[9]syntetyka zewnętrzna'!Q51</f>
        <v>1.1582998066041006</v>
      </c>
      <c r="R376" s="12">
        <f>'[9]syntetyka zewnętrzna'!R51</f>
        <v>461.15164255264477</v>
      </c>
      <c r="S376" s="12">
        <f>'[9]syntetyka zewnętrzna'!S51</f>
        <v>0.21435109045734507</v>
      </c>
      <c r="T376" s="12">
        <f>'[9]syntetyka zewnętrzna'!T51</f>
        <v>98.848357447355227</v>
      </c>
      <c r="U376" s="15">
        <f>'[9]syntetyka zewnętrzna'!U51</f>
        <v>560</v>
      </c>
      <c r="V376" s="33"/>
      <c r="W376" s="33"/>
      <c r="X376" s="37" t="s">
        <v>1984</v>
      </c>
      <c r="Y376" s="38" t="s">
        <v>716</v>
      </c>
      <c r="Z376" s="39" t="s">
        <v>717</v>
      </c>
      <c r="AA376" s="40">
        <v>560</v>
      </c>
      <c r="AC376" s="45">
        <f>IFERROR(IF(VLOOKUP(Y376,'[4]CENNIK 2014.'!$C$5:$E$1163,2,FALSE)=Z376,AA376-VLOOKUP(Y376,'[4]CENNIK 2014.'!$C$5:$E$1163,3,FALSE),"INNA NAZWA BADANIA"),"")</f>
        <v>10</v>
      </c>
    </row>
    <row r="377" spans="3:29" ht="73.5" customHeight="1">
      <c r="C377" s="7">
        <f>'[9]syntetyka zewnętrzna'!C52</f>
        <v>47</v>
      </c>
      <c r="D377" s="7" t="str">
        <f>'[9]syntetyka zewnętrzna'!D52</f>
        <v>88.012</v>
      </c>
      <c r="E377" s="19" t="str">
        <f>'[9]syntetyka zewnętrzna'!E52</f>
        <v>WYKONANIE TK TRZUSTKI  BEZ I Z KONTRASTEM iv.+ KONTRAST DOUSTNY (więcej niż dwie fazy)</v>
      </c>
      <c r="F377" s="7" t="str">
        <f>'[9]syntetyka zewnętrzna'!F52</f>
        <v>310-047</v>
      </c>
      <c r="G377" s="23">
        <f>'[9]syntetyka zewnętrzna'!G52</f>
        <v>152.98142999999999</v>
      </c>
      <c r="H377" s="23">
        <f>'[9]syntetyka zewnętrzna'!H52</f>
        <v>97.996260000000007</v>
      </c>
      <c r="I377" s="23">
        <f>'[9]syntetyka zewnętrzna'!I52</f>
        <v>0</v>
      </c>
      <c r="J377" s="23">
        <f>'[9]syntetyka zewnętrzna'!J52</f>
        <v>93.996033590708677</v>
      </c>
      <c r="K377" s="12">
        <f>'[9]syntetyka zewnętrzna'!K52</f>
        <v>344.97372359070869</v>
      </c>
      <c r="L377" s="12">
        <f>'[9]syntetyka zewnętrzna'!L52</f>
        <v>0</v>
      </c>
      <c r="M377" s="12">
        <f>'[9]syntetyka zewnętrzna'!M52</f>
        <v>174.10943704172266</v>
      </c>
      <c r="N377" s="12">
        <f>'[9]syntetyka zewnętrzna'!N52</f>
        <v>519.08316063243137</v>
      </c>
      <c r="O377" s="12">
        <f>'[9]syntetyka zewnętrzna'!O52</f>
        <v>455.22521942286204</v>
      </c>
      <c r="P377" s="12">
        <f>'[9]syntetyka zewnętrzna'!P52</f>
        <v>0.14027768780149946</v>
      </c>
      <c r="Q377" s="12">
        <f>'[9]syntetyka zewnętrzna'!Q52</f>
        <v>1.3283630671792577</v>
      </c>
      <c r="R377" s="12">
        <f>'[9]syntetyka zewnętrzna'!R52</f>
        <v>520.4115236996106</v>
      </c>
      <c r="S377" s="12">
        <f>'[9]syntetyka zewnętrzna'!S52</f>
        <v>0.21058041820696793</v>
      </c>
      <c r="T377" s="12">
        <f>'[9]syntetyka zewnętrzna'!T52</f>
        <v>109.5884763003894</v>
      </c>
      <c r="U377" s="15">
        <f>'[9]syntetyka zewnętrzna'!U52</f>
        <v>630</v>
      </c>
      <c r="V377" s="33"/>
      <c r="W377" s="33"/>
      <c r="X377" s="37" t="s">
        <v>1985</v>
      </c>
      <c r="Y377" s="38" t="s">
        <v>718</v>
      </c>
      <c r="Z377" s="39" t="s">
        <v>719</v>
      </c>
      <c r="AA377" s="40">
        <v>630</v>
      </c>
      <c r="AC377" s="45">
        <f>IFERROR(IF(VLOOKUP(Y377,'[4]CENNIK 2014.'!$C$5:$E$1163,2,FALSE)=Z377,AA377-VLOOKUP(Y377,'[4]CENNIK 2014.'!$C$5:$E$1163,3,FALSE),"INNA NAZWA BADANIA"),"")</f>
        <v>20</v>
      </c>
    </row>
    <row r="378" spans="3:29" ht="73.5" customHeight="1">
      <c r="C378" s="7">
        <f>'[9]syntetyka zewnętrzna'!C53</f>
        <v>48</v>
      </c>
      <c r="D378" s="7" t="str">
        <f>'[9]syntetyka zewnętrzna'!D53</f>
        <v>88.012</v>
      </c>
      <c r="E378" s="19" t="str">
        <f>'[9]syntetyka zewnętrzna'!E53</f>
        <v>WYKONANIE TK WĄTROBY BEZ I Z KONTRASTEM iv.+ KONTRAST DOUSTNY  (więcej niż dwie fazy)</v>
      </c>
      <c r="F378" s="7" t="str">
        <f>'[9]syntetyka zewnętrzna'!F53</f>
        <v>310-048</v>
      </c>
      <c r="G378" s="23">
        <f>'[9]syntetyka zewnętrzna'!G53</f>
        <v>152.98142999999999</v>
      </c>
      <c r="H378" s="23">
        <f>'[9]syntetyka zewnętrzna'!H53</f>
        <v>97.7864</v>
      </c>
      <c r="I378" s="23">
        <f>'[9]syntetyka zewnętrzna'!I53</f>
        <v>0</v>
      </c>
      <c r="J378" s="23">
        <f>'[9]syntetyka zewnętrzna'!J53</f>
        <v>93.996033590708677</v>
      </c>
      <c r="K378" s="12">
        <f>'[9]syntetyka zewnętrzna'!K53</f>
        <v>344.7638635907087</v>
      </c>
      <c r="L378" s="12">
        <f>'[9]syntetyka zewnętrzna'!L53</f>
        <v>0</v>
      </c>
      <c r="M378" s="12">
        <f>'[9]syntetyka zewnętrzna'!M53</f>
        <v>174.10943704172266</v>
      </c>
      <c r="N378" s="12">
        <f>'[9]syntetyka zewnętrzna'!N53</f>
        <v>518.87330063243132</v>
      </c>
      <c r="O378" s="12">
        <f>'[9]syntetyka zewnętrzna'!O53</f>
        <v>426.40616107030678</v>
      </c>
      <c r="P378" s="12">
        <f>'[9]syntetyka zewnętrzna'!P53</f>
        <v>0.21685225966253888</v>
      </c>
      <c r="Q378" s="12">
        <f>'[9]syntetyka zewnętrzna'!Q53</f>
        <v>1.3283630671792577</v>
      </c>
      <c r="R378" s="12">
        <f>'[9]syntetyka zewnętrzna'!R53</f>
        <v>520.20166369961055</v>
      </c>
      <c r="S378" s="12">
        <f>'[9]syntetyka zewnętrzna'!S53</f>
        <v>0.21106879112903471</v>
      </c>
      <c r="T378" s="12">
        <f>'[9]syntetyka zewnętrzna'!T53</f>
        <v>109.79833630038945</v>
      </c>
      <c r="U378" s="15">
        <f>'[9]syntetyka zewnętrzna'!U53</f>
        <v>630</v>
      </c>
      <c r="V378" s="33"/>
      <c r="W378" s="33"/>
      <c r="X378" s="37" t="s">
        <v>1986</v>
      </c>
      <c r="Y378" s="38" t="s">
        <v>720</v>
      </c>
      <c r="Z378" s="39" t="s">
        <v>721</v>
      </c>
      <c r="AA378" s="40">
        <v>630</v>
      </c>
      <c r="AC378" s="45">
        <f>IFERROR(IF(VLOOKUP(Y378,'[4]CENNIK 2014.'!$C$5:$E$1163,2,FALSE)=Z378,AA378-VLOOKUP(Y378,'[4]CENNIK 2014.'!$C$5:$E$1163,3,FALSE),"INNA NAZWA BADANIA"),"")</f>
        <v>20</v>
      </c>
    </row>
    <row r="379" spans="3:29" ht="73.5" customHeight="1">
      <c r="C379" s="7">
        <f>'[9]syntetyka zewnętrzna'!C54</f>
        <v>49</v>
      </c>
      <c r="D379" s="7" t="str">
        <f>'[9]syntetyka zewnętrzna'!D54</f>
        <v>88.013</v>
      </c>
      <c r="E379" s="19" t="str">
        <f>'[9]syntetyka zewnętrzna'!E54</f>
        <v>WYKONANIE TK TĘTNIC JAMY BRZUSZNEJ Z KONTRASTEM iv. (ANGIO)</v>
      </c>
      <c r="F379" s="7" t="str">
        <f>'[9]syntetyka zewnętrzna'!F54</f>
        <v>310-049</v>
      </c>
      <c r="G379" s="23">
        <f>'[9]syntetyka zewnętrzna'!G54</f>
        <v>126.67483000000003</v>
      </c>
      <c r="H379" s="23">
        <f>'[9]syntetyka zewnętrzna'!H54</f>
        <v>108.04626</v>
      </c>
      <c r="I379" s="23">
        <f>'[9]syntetyka zewnętrzna'!I54</f>
        <v>0</v>
      </c>
      <c r="J379" s="23">
        <f>'[9]syntetyka zewnętrzna'!J54</f>
        <v>108.92875151231316</v>
      </c>
      <c r="K379" s="12">
        <f>'[9]syntetyka zewnętrzna'!K54</f>
        <v>343.64984151231317</v>
      </c>
      <c r="L379" s="12">
        <f>'[9]syntetyka zewnętrzna'!L54</f>
        <v>0</v>
      </c>
      <c r="M379" s="12">
        <f>'[9]syntetyka zewnętrzna'!M54</f>
        <v>201.76940322874694</v>
      </c>
      <c r="N379" s="12">
        <f>'[9]syntetyka zewnętrzna'!N54</f>
        <v>545.41924474106008</v>
      </c>
      <c r="O379" s="12">
        <f>'[9]syntetyka zewnętrzna'!O54</f>
        <v>478.38491381997528</v>
      </c>
      <c r="P379" s="12">
        <f>'[9]syntetyka zewnętrzna'!P54</f>
        <v>0.14012634801922497</v>
      </c>
      <c r="Q379" s="12">
        <f>'[9]syntetyka zewnętrzna'!Q54</f>
        <v>1.5393940035061917</v>
      </c>
      <c r="R379" s="12">
        <f>'[9]syntetyka zewnętrzna'!R54</f>
        <v>546.95863874456631</v>
      </c>
      <c r="S379" s="12">
        <f>'[9]syntetyka zewnętrzna'!S54</f>
        <v>0.20667259505197216</v>
      </c>
      <c r="T379" s="12">
        <f>'[9]syntetyka zewnętrzna'!T54</f>
        <v>113.04136125543369</v>
      </c>
      <c r="U379" s="15">
        <f>'[9]syntetyka zewnętrzna'!U54</f>
        <v>660</v>
      </c>
      <c r="V379" s="33"/>
      <c r="W379" s="33"/>
      <c r="X379" s="37" t="s">
        <v>1987</v>
      </c>
      <c r="Y379" s="38" t="s">
        <v>722</v>
      </c>
      <c r="Z379" s="39" t="s">
        <v>723</v>
      </c>
      <c r="AA379" s="40">
        <v>660</v>
      </c>
      <c r="AC379" s="45">
        <f>IFERROR(IF(VLOOKUP(Y379,'[4]CENNIK 2014.'!$C$5:$E$1163,2,FALSE)=Z379,AA379-VLOOKUP(Y379,'[4]CENNIK 2014.'!$C$5:$E$1163,3,FALSE),"INNA NAZWA BADANIA"),"")</f>
        <v>30</v>
      </c>
    </row>
    <row r="380" spans="3:29" ht="73.5" customHeight="1">
      <c r="C380" s="7">
        <f>'[9]syntetyka zewnętrzna'!C55</f>
        <v>50</v>
      </c>
      <c r="D380" s="7" t="str">
        <f>'[9]syntetyka zewnętrzna'!D55</f>
        <v>88.301</v>
      </c>
      <c r="E380" s="19" t="str">
        <f>'[9]syntetyka zewnętrzna'!E55</f>
        <v>WYKONANIE TK KOŃCZYNY GÓRNEJ BEZ KONTRASTU iv.</v>
      </c>
      <c r="F380" s="7" t="str">
        <f>'[9]syntetyka zewnętrzna'!F55</f>
        <v>310-050</v>
      </c>
      <c r="G380" s="23">
        <f>'[9]syntetyka zewnętrzna'!G55</f>
        <v>6.0599999999999994E-3</v>
      </c>
      <c r="H380" s="23">
        <f>'[9]syntetyka zewnętrzna'!H55</f>
        <v>21.48986</v>
      </c>
      <c r="I380" s="23">
        <f>'[9]syntetyka zewnętrzna'!I55</f>
        <v>0</v>
      </c>
      <c r="J380" s="23">
        <f>'[9]syntetyka zewnętrzna'!J55</f>
        <v>62.54902648121422</v>
      </c>
      <c r="K380" s="12">
        <f>'[9]syntetyka zewnętrzna'!K55</f>
        <v>84.044946481214225</v>
      </c>
      <c r="L380" s="12">
        <f>'[9]syntetyka zewnętrzna'!L55</f>
        <v>0</v>
      </c>
      <c r="M380" s="12">
        <f>'[9]syntetyka zewnętrzna'!M55</f>
        <v>115.85995038442242</v>
      </c>
      <c r="N380" s="12">
        <f>'[9]syntetyka zewnętrzna'!N55</f>
        <v>199.90489686563666</v>
      </c>
      <c r="O380" s="12">
        <f>'[9]syntetyka zewnętrzna'!O55</f>
        <v>180.12439647014179</v>
      </c>
      <c r="P380" s="12">
        <f>'[9]syntetyka zewnętrzna'!P55</f>
        <v>0.10981577611433536</v>
      </c>
      <c r="Q380" s="12">
        <f>'[9]syntetyka zewnętrzna'!Q55</f>
        <v>0.88395024227783381</v>
      </c>
      <c r="R380" s="12">
        <f>'[9]syntetyka zewnętrzna'!R55</f>
        <v>200.78884710791448</v>
      </c>
      <c r="S380" s="12">
        <f>'[9]syntetyka zewnętrzna'!S55</f>
        <v>0.24508907541879985</v>
      </c>
      <c r="T380" s="12">
        <f>'[9]syntetyka zewnętrzna'!T55</f>
        <v>49.211152892085522</v>
      </c>
      <c r="U380" s="15">
        <f>'[9]syntetyka zewnętrzna'!U55</f>
        <v>250</v>
      </c>
      <c r="V380" s="33"/>
      <c r="W380" s="33"/>
      <c r="X380" s="37" t="s">
        <v>1988</v>
      </c>
      <c r="Y380" s="38" t="s">
        <v>724</v>
      </c>
      <c r="Z380" s="39" t="s">
        <v>725</v>
      </c>
      <c r="AA380" s="40">
        <v>250</v>
      </c>
      <c r="AC380" s="45">
        <f>IFERROR(IF(VLOOKUP(Y380,'[4]CENNIK 2014.'!$C$5:$E$1163,2,FALSE)=Z380,AA380-VLOOKUP(Y380,'[4]CENNIK 2014.'!$C$5:$E$1163,3,FALSE),"INNA NAZWA BADANIA"),"")</f>
        <v>0</v>
      </c>
    </row>
    <row r="381" spans="3:29" ht="73.5" customHeight="1">
      <c r="C381" s="7">
        <f>'[9]syntetyka zewnętrzna'!C56</f>
        <v>51</v>
      </c>
      <c r="D381" s="7" t="str">
        <f>'[9]syntetyka zewnętrzna'!D56</f>
        <v>88.301</v>
      </c>
      <c r="E381" s="19" t="str">
        <f>'[9]syntetyka zewnętrzna'!E56</f>
        <v>WYKONANIE TK STAWU BARKOWEGO BEZ KONTRASTU iv.</v>
      </c>
      <c r="F381" s="7" t="str">
        <f>'[9]syntetyka zewnętrzna'!F56</f>
        <v>310-051</v>
      </c>
      <c r="G381" s="23">
        <f>'[9]syntetyka zewnętrzna'!G56</f>
        <v>6.0599999999999994E-3</v>
      </c>
      <c r="H381" s="23">
        <f>'[9]syntetyka zewnętrzna'!H56</f>
        <v>21.48986</v>
      </c>
      <c r="I381" s="23">
        <f>'[9]syntetyka zewnętrzna'!I56</f>
        <v>0</v>
      </c>
      <c r="J381" s="23">
        <f>'[9]syntetyka zewnętrzna'!J56</f>
        <v>62.54902648121422</v>
      </c>
      <c r="K381" s="12">
        <f>'[9]syntetyka zewnętrzna'!K56</f>
        <v>84.044946481214225</v>
      </c>
      <c r="L381" s="12">
        <f>'[9]syntetyka zewnętrzna'!L56</f>
        <v>0</v>
      </c>
      <c r="M381" s="12">
        <f>'[9]syntetyka zewnętrzna'!M56</f>
        <v>115.85995038442242</v>
      </c>
      <c r="N381" s="12">
        <f>'[9]syntetyka zewnętrzna'!N56</f>
        <v>199.90489686563666</v>
      </c>
      <c r="O381" s="12">
        <f>'[9]syntetyka zewnętrzna'!O56</f>
        <v>163.56415395909283</v>
      </c>
      <c r="P381" s="12">
        <f>'[9]syntetyka zewnętrzna'!P56</f>
        <v>0.2221803618146834</v>
      </c>
      <c r="Q381" s="12">
        <f>'[9]syntetyka zewnętrzna'!Q56</f>
        <v>0.88395024227783381</v>
      </c>
      <c r="R381" s="12">
        <f>'[9]syntetyka zewnętrzna'!R56</f>
        <v>200.78884710791448</v>
      </c>
      <c r="S381" s="12">
        <f>'[9]syntetyka zewnętrzna'!S56</f>
        <v>0.24508907541879985</v>
      </c>
      <c r="T381" s="12">
        <f>'[9]syntetyka zewnętrzna'!T56</f>
        <v>49.211152892085522</v>
      </c>
      <c r="U381" s="15">
        <f>'[9]syntetyka zewnętrzna'!U56</f>
        <v>250</v>
      </c>
      <c r="V381" s="33"/>
      <c r="W381" s="33"/>
      <c r="X381" s="37" t="s">
        <v>1989</v>
      </c>
      <c r="Y381" s="38" t="s">
        <v>726</v>
      </c>
      <c r="Z381" s="39" t="s">
        <v>727</v>
      </c>
      <c r="AA381" s="40">
        <v>250</v>
      </c>
      <c r="AC381" s="45">
        <f>IFERROR(IF(VLOOKUP(Y381,'[4]CENNIK 2014.'!$C$5:$E$1163,2,FALSE)=Z381,AA381-VLOOKUP(Y381,'[4]CENNIK 2014.'!$C$5:$E$1163,3,FALSE),"INNA NAZWA BADANIA"),"")</f>
        <v>0</v>
      </c>
    </row>
    <row r="382" spans="3:29" ht="73.5" customHeight="1">
      <c r="C382" s="7">
        <f>'[9]syntetyka zewnętrzna'!C57</f>
        <v>52</v>
      </c>
      <c r="D382" s="7" t="str">
        <f>'[9]syntetyka zewnętrzna'!D57</f>
        <v>88.301</v>
      </c>
      <c r="E382" s="19" t="str">
        <f>'[9]syntetyka zewnętrzna'!E57</f>
        <v>WYKONANIE TK STAWU ŁOKCIOWEGO BEZ KONTRASTU iv.</v>
      </c>
      <c r="F382" s="7" t="str">
        <f>'[9]syntetyka zewnętrzna'!F57</f>
        <v>310-052</v>
      </c>
      <c r="G382" s="23">
        <f>'[9]syntetyka zewnętrzna'!G57</f>
        <v>6.0599999999999994E-3</v>
      </c>
      <c r="H382" s="23">
        <f>'[9]syntetyka zewnętrzna'!H57</f>
        <v>21.48986</v>
      </c>
      <c r="I382" s="23">
        <f>'[9]syntetyka zewnętrzna'!I57</f>
        <v>0</v>
      </c>
      <c r="J382" s="23">
        <f>'[9]syntetyka zewnętrzna'!J57</f>
        <v>62.54902648121422</v>
      </c>
      <c r="K382" s="12">
        <f>'[9]syntetyka zewnętrzna'!K57</f>
        <v>84.044946481214225</v>
      </c>
      <c r="L382" s="12">
        <f>'[9]syntetyka zewnętrzna'!L57</f>
        <v>0</v>
      </c>
      <c r="M382" s="12">
        <f>'[9]syntetyka zewnętrzna'!M57</f>
        <v>115.85995038442242</v>
      </c>
      <c r="N382" s="12">
        <f>'[9]syntetyka zewnętrzna'!N57</f>
        <v>199.90489686563666</v>
      </c>
      <c r="O382" s="12">
        <f>'[9]syntetyka zewnętrzna'!O57</f>
        <v>170.07439647014178</v>
      </c>
      <c r="P382" s="12">
        <f>'[9]syntetyka zewnętrzna'!P57</f>
        <v>0.17539677349807276</v>
      </c>
      <c r="Q382" s="12">
        <f>'[9]syntetyka zewnętrzna'!Q57</f>
        <v>0.88395024227783381</v>
      </c>
      <c r="R382" s="12">
        <f>'[9]syntetyka zewnętrzna'!R57</f>
        <v>200.78884710791448</v>
      </c>
      <c r="S382" s="12">
        <f>'[9]syntetyka zewnętrzna'!S57</f>
        <v>0.24508907541879985</v>
      </c>
      <c r="T382" s="12">
        <f>'[9]syntetyka zewnętrzna'!T57</f>
        <v>49.211152892085522</v>
      </c>
      <c r="U382" s="15">
        <f>'[9]syntetyka zewnętrzna'!U57</f>
        <v>250</v>
      </c>
      <c r="V382" s="33"/>
      <c r="W382" s="33"/>
      <c r="X382" s="37" t="s">
        <v>1990</v>
      </c>
      <c r="Y382" s="38" t="s">
        <v>728</v>
      </c>
      <c r="Z382" s="39" t="s">
        <v>729</v>
      </c>
      <c r="AA382" s="40">
        <v>250</v>
      </c>
      <c r="AC382" s="45">
        <f>IFERROR(IF(VLOOKUP(Y382,'[4]CENNIK 2014.'!$C$5:$E$1163,2,FALSE)=Z382,AA382-VLOOKUP(Y382,'[4]CENNIK 2014.'!$C$5:$E$1163,3,FALSE),"INNA NAZWA BADANIA"),"")</f>
        <v>0</v>
      </c>
    </row>
    <row r="383" spans="3:29" ht="73.5" customHeight="1">
      <c r="C383" s="7">
        <f>'[9]syntetyka zewnętrzna'!C58</f>
        <v>53</v>
      </c>
      <c r="D383" s="7" t="str">
        <f>'[9]syntetyka zewnętrzna'!D58</f>
        <v>88.301</v>
      </c>
      <c r="E383" s="19" t="str">
        <f>'[9]syntetyka zewnętrzna'!E58</f>
        <v>WYKONANIE TK  KOŚCI PRZEDRAMIENIA BEZ KONTRASTU iv.</v>
      </c>
      <c r="F383" s="7" t="str">
        <f>'[9]syntetyka zewnętrzna'!F58</f>
        <v>310-053</v>
      </c>
      <c r="G383" s="23">
        <f>'[9]syntetyka zewnętrzna'!G58</f>
        <v>6.0599999999999994E-3</v>
      </c>
      <c r="H383" s="23">
        <f>'[9]syntetyka zewnętrzna'!H58</f>
        <v>21.48986</v>
      </c>
      <c r="I383" s="23">
        <f>'[9]syntetyka zewnętrzna'!I58</f>
        <v>0</v>
      </c>
      <c r="J383" s="23">
        <f>'[9]syntetyka zewnętrzna'!J58</f>
        <v>62.54902648121422</v>
      </c>
      <c r="K383" s="12">
        <f>'[9]syntetyka zewnętrzna'!K58</f>
        <v>84.044946481214225</v>
      </c>
      <c r="L383" s="12">
        <f>'[9]syntetyka zewnętrzna'!L58</f>
        <v>0</v>
      </c>
      <c r="M383" s="12">
        <f>'[9]syntetyka zewnętrzna'!M58</f>
        <v>115.85995038442242</v>
      </c>
      <c r="N383" s="12">
        <f>'[9]syntetyka zewnętrzna'!N58</f>
        <v>199.90489686563666</v>
      </c>
      <c r="O383" s="12">
        <f>'[9]syntetyka zewnętrzna'!O58</f>
        <v>170.07439647014178</v>
      </c>
      <c r="P383" s="12">
        <f>'[9]syntetyka zewnętrzna'!P58</f>
        <v>0.17539677349807276</v>
      </c>
      <c r="Q383" s="12">
        <f>'[9]syntetyka zewnętrzna'!Q58</f>
        <v>0.88395024227783381</v>
      </c>
      <c r="R383" s="12">
        <f>'[9]syntetyka zewnętrzna'!R58</f>
        <v>200.78884710791448</v>
      </c>
      <c r="S383" s="12">
        <f>'[9]syntetyka zewnętrzna'!S58</f>
        <v>0.24508907541879985</v>
      </c>
      <c r="T383" s="12">
        <f>'[9]syntetyka zewnętrzna'!T58</f>
        <v>49.211152892085522</v>
      </c>
      <c r="U383" s="15">
        <f>'[9]syntetyka zewnętrzna'!U58</f>
        <v>250</v>
      </c>
      <c r="V383" s="33"/>
      <c r="W383" s="33"/>
      <c r="X383" s="37" t="s">
        <v>1991</v>
      </c>
      <c r="Y383" s="38" t="s">
        <v>730</v>
      </c>
      <c r="Z383" s="39" t="s">
        <v>731</v>
      </c>
      <c r="AA383" s="40">
        <v>250</v>
      </c>
      <c r="AC383" s="45">
        <f>IFERROR(IF(VLOOKUP(Y383,'[4]CENNIK 2014.'!$C$5:$E$1163,2,FALSE)=Z383,AA383-VLOOKUP(Y383,'[4]CENNIK 2014.'!$C$5:$E$1163,3,FALSE),"INNA NAZWA BADANIA"),"")</f>
        <v>0</v>
      </c>
    </row>
    <row r="384" spans="3:29" ht="73.5" customHeight="1">
      <c r="C384" s="7">
        <f>'[9]syntetyka zewnętrzna'!C59</f>
        <v>54</v>
      </c>
      <c r="D384" s="7" t="str">
        <f>'[9]syntetyka zewnętrzna'!D59</f>
        <v>88.301</v>
      </c>
      <c r="E384" s="19" t="str">
        <f>'[9]syntetyka zewnętrzna'!E59</f>
        <v>WYKONANIE TK KOŚCI RAMIENNEJ BEZ KONTRASTU iv.</v>
      </c>
      <c r="F384" s="7" t="str">
        <f>'[9]syntetyka zewnętrzna'!F59</f>
        <v>310-054</v>
      </c>
      <c r="G384" s="23">
        <f>'[9]syntetyka zewnętrzna'!G59</f>
        <v>6.0599999999999994E-3</v>
      </c>
      <c r="H384" s="23">
        <f>'[9]syntetyka zewnętrzna'!H59</f>
        <v>21.48986</v>
      </c>
      <c r="I384" s="23">
        <f>'[9]syntetyka zewnętrzna'!I59</f>
        <v>0</v>
      </c>
      <c r="J384" s="23">
        <f>'[9]syntetyka zewnętrzna'!J59</f>
        <v>62.54902648121422</v>
      </c>
      <c r="K384" s="12">
        <f>'[9]syntetyka zewnętrzna'!K59</f>
        <v>84.044946481214225</v>
      </c>
      <c r="L384" s="12">
        <f>'[9]syntetyka zewnętrzna'!L59</f>
        <v>0</v>
      </c>
      <c r="M384" s="12">
        <f>'[9]syntetyka zewnętrzna'!M59</f>
        <v>115.85995038442242</v>
      </c>
      <c r="N384" s="12">
        <f>'[9]syntetyka zewnętrzna'!N59</f>
        <v>199.90489686563666</v>
      </c>
      <c r="O384" s="12">
        <f>'[9]syntetyka zewnętrzna'!O59</f>
        <v>170.07439647014178</v>
      </c>
      <c r="P384" s="12">
        <f>'[9]syntetyka zewnętrzna'!P59</f>
        <v>0.17539677349807276</v>
      </c>
      <c r="Q384" s="12">
        <f>'[9]syntetyka zewnętrzna'!Q59</f>
        <v>0.88395024227783381</v>
      </c>
      <c r="R384" s="12">
        <f>'[9]syntetyka zewnętrzna'!R59</f>
        <v>200.78884710791448</v>
      </c>
      <c r="S384" s="12">
        <f>'[9]syntetyka zewnętrzna'!S59</f>
        <v>0.24508907541879985</v>
      </c>
      <c r="T384" s="12">
        <f>'[9]syntetyka zewnętrzna'!T59</f>
        <v>49.211152892085522</v>
      </c>
      <c r="U384" s="15">
        <f>'[9]syntetyka zewnętrzna'!U59</f>
        <v>250</v>
      </c>
      <c r="V384" s="33"/>
      <c r="W384" s="33"/>
      <c r="X384" s="37" t="s">
        <v>1992</v>
      </c>
      <c r="Y384" s="38" t="s">
        <v>732</v>
      </c>
      <c r="Z384" s="39" t="s">
        <v>733</v>
      </c>
      <c r="AA384" s="40">
        <v>250</v>
      </c>
      <c r="AC384" s="45">
        <f>IFERROR(IF(VLOOKUP(Y384,'[4]CENNIK 2014.'!$C$5:$E$1163,2,FALSE)=Z384,AA384-VLOOKUP(Y384,'[4]CENNIK 2014.'!$C$5:$E$1163,3,FALSE),"INNA NAZWA BADANIA"),"")</f>
        <v>0</v>
      </c>
    </row>
    <row r="385" spans="3:29" ht="73.5" customHeight="1">
      <c r="C385" s="7">
        <f>'[9]syntetyka zewnętrzna'!C60</f>
        <v>55</v>
      </c>
      <c r="D385" s="7" t="str">
        <f>'[9]syntetyka zewnętrzna'!D60</f>
        <v>88.303</v>
      </c>
      <c r="E385" s="19" t="str">
        <f>'[9]syntetyka zewnętrzna'!E60</f>
        <v>WYKONANIE TK KOŚCI UDOWEJ BEZ KONTRASTU iv.</v>
      </c>
      <c r="F385" s="7" t="str">
        <f>'[9]syntetyka zewnętrzna'!F60</f>
        <v>310-055</v>
      </c>
      <c r="G385" s="23">
        <f>'[9]syntetyka zewnętrzna'!G60</f>
        <v>6.0599999999999994E-3</v>
      </c>
      <c r="H385" s="23">
        <f>'[9]syntetyka zewnętrzna'!H60</f>
        <v>21.48986</v>
      </c>
      <c r="I385" s="23">
        <f>'[9]syntetyka zewnętrzna'!I60</f>
        <v>0</v>
      </c>
      <c r="J385" s="23">
        <f>'[9]syntetyka zewnętrzna'!J60</f>
        <v>62.54902648121422</v>
      </c>
      <c r="K385" s="12">
        <f>'[9]syntetyka zewnętrzna'!K60</f>
        <v>84.044946481214225</v>
      </c>
      <c r="L385" s="12">
        <f>'[9]syntetyka zewnętrzna'!L60</f>
        <v>0</v>
      </c>
      <c r="M385" s="12">
        <f>'[9]syntetyka zewnętrzna'!M60</f>
        <v>115.85995038442242</v>
      </c>
      <c r="N385" s="12">
        <f>'[9]syntetyka zewnętrzna'!N60</f>
        <v>199.90489686563666</v>
      </c>
      <c r="O385" s="12">
        <f>'[9]syntetyka zewnętrzna'!O60</f>
        <v>163.56415395909283</v>
      </c>
      <c r="P385" s="12">
        <f>'[9]syntetyka zewnętrzna'!P60</f>
        <v>0.2221803618146834</v>
      </c>
      <c r="Q385" s="12">
        <f>'[9]syntetyka zewnętrzna'!Q60</f>
        <v>0.88395024227783381</v>
      </c>
      <c r="R385" s="12">
        <f>'[9]syntetyka zewnętrzna'!R60</f>
        <v>200.78884710791448</v>
      </c>
      <c r="S385" s="12">
        <f>'[9]syntetyka zewnętrzna'!S60</f>
        <v>0.24508907541879985</v>
      </c>
      <c r="T385" s="12">
        <f>'[9]syntetyka zewnętrzna'!T60</f>
        <v>49.211152892085522</v>
      </c>
      <c r="U385" s="15">
        <f>'[9]syntetyka zewnętrzna'!U60</f>
        <v>250</v>
      </c>
      <c r="V385" s="33"/>
      <c r="W385" s="33"/>
      <c r="X385" s="37" t="s">
        <v>1993</v>
      </c>
      <c r="Y385" s="38" t="s">
        <v>734</v>
      </c>
      <c r="Z385" s="39" t="s">
        <v>735</v>
      </c>
      <c r="AA385" s="40">
        <v>250</v>
      </c>
      <c r="AC385" s="45">
        <f>IFERROR(IF(VLOOKUP(Y385,'[4]CENNIK 2014.'!$C$5:$E$1163,2,FALSE)=Z385,AA385-VLOOKUP(Y385,'[4]CENNIK 2014.'!$C$5:$E$1163,3,FALSE),"INNA NAZWA BADANIA"),"")</f>
        <v>0</v>
      </c>
    </row>
    <row r="386" spans="3:29" ht="73.5" customHeight="1">
      <c r="C386" s="7">
        <f>'[9]syntetyka zewnętrzna'!C61</f>
        <v>56</v>
      </c>
      <c r="D386" s="7" t="str">
        <f>'[9]syntetyka zewnętrzna'!D61</f>
        <v>88.303</v>
      </c>
      <c r="E386" s="19" t="str">
        <f>'[9]syntetyka zewnętrzna'!E61</f>
        <v>WYKONANIE TK STAWU KOLANOWEGO BEZ KONTRASTU iv.</v>
      </c>
      <c r="F386" s="7" t="str">
        <f>'[9]syntetyka zewnętrzna'!F61</f>
        <v>310-056</v>
      </c>
      <c r="G386" s="23">
        <f>'[9]syntetyka zewnętrzna'!G61</f>
        <v>6.0599999999999994E-3</v>
      </c>
      <c r="H386" s="23">
        <f>'[9]syntetyka zewnętrzna'!H61</f>
        <v>31.539860000000001</v>
      </c>
      <c r="I386" s="23">
        <f>'[9]syntetyka zewnętrzna'!I61</f>
        <v>0</v>
      </c>
      <c r="J386" s="23">
        <f>'[9]syntetyka zewnętrzna'!J61</f>
        <v>55.082667520411974</v>
      </c>
      <c r="K386" s="12">
        <f>'[9]syntetyka zewnętrzna'!K61</f>
        <v>86.628587520411969</v>
      </c>
      <c r="L386" s="12">
        <f>'[9]syntetyka zewnętrzna'!L61</f>
        <v>0</v>
      </c>
      <c r="M386" s="12">
        <f>'[9]syntetyka zewnętrzna'!M61</f>
        <v>102.02996729091028</v>
      </c>
      <c r="N386" s="12">
        <f>'[9]syntetyka zewnętrzna'!N61</f>
        <v>188.65855481132223</v>
      </c>
      <c r="O386" s="12">
        <f>'[9]syntetyka zewnętrzna'!O61</f>
        <v>173.61415395909282</v>
      </c>
      <c r="P386" s="12">
        <f>'[9]syntetyka zewnętrzna'!P61</f>
        <v>8.6654230137101593E-2</v>
      </c>
      <c r="Q386" s="12">
        <f>'[9]syntetyka zewnętrzna'!Q61</f>
        <v>0.77843477411436668</v>
      </c>
      <c r="R386" s="12">
        <f>'[9]syntetyka zewnętrzna'!R61</f>
        <v>189.43698958543661</v>
      </c>
      <c r="S386" s="12">
        <f>'[9]syntetyka zewnętrzna'!S61</f>
        <v>0.31970002557103194</v>
      </c>
      <c r="T386" s="12">
        <f>'[9]syntetyka zewnętrzna'!T61</f>
        <v>60.563010414563394</v>
      </c>
      <c r="U386" s="15">
        <f>'[9]syntetyka zewnętrzna'!U61</f>
        <v>250</v>
      </c>
      <c r="V386" s="33"/>
      <c r="W386" s="33"/>
      <c r="X386" s="37" t="s">
        <v>1994</v>
      </c>
      <c r="Y386" s="38" t="s">
        <v>736</v>
      </c>
      <c r="Z386" s="39" t="s">
        <v>737</v>
      </c>
      <c r="AA386" s="40">
        <v>250</v>
      </c>
      <c r="AC386" s="45" t="str">
        <f>IFERROR(IF(VLOOKUP(Y386,'[4]CENNIK 2014.'!$C$5:$E$1163,2,FALSE)=Z386,AA386-VLOOKUP(Y386,'[4]CENNIK 2014.'!$C$5:$E$1163,3,FALSE),"INNA NAZWA BADANIA"),"")</f>
        <v>INNA NAZWA BADANIA</v>
      </c>
    </row>
    <row r="387" spans="3:29" ht="73.5" customHeight="1">
      <c r="C387" s="7">
        <f>'[9]syntetyka zewnętrzna'!C62</f>
        <v>57</v>
      </c>
      <c r="D387" s="7" t="str">
        <f>'[9]syntetyka zewnętrzna'!D62</f>
        <v>88.303</v>
      </c>
      <c r="E387" s="19" t="str">
        <f>'[9]syntetyka zewnętrzna'!E62</f>
        <v>WYKONANIE TK KOŚCI PODUDZIA BEZ KONTRASTU iv.</v>
      </c>
      <c r="F387" s="7" t="str">
        <f>'[9]syntetyka zewnętrzna'!F62</f>
        <v>310-057</v>
      </c>
      <c r="G387" s="23">
        <f>'[9]syntetyka zewnętrzna'!G62</f>
        <v>6.0599999999999994E-3</v>
      </c>
      <c r="H387" s="23">
        <f>'[9]syntetyka zewnętrzna'!H62</f>
        <v>21.48986</v>
      </c>
      <c r="I387" s="23">
        <f>'[9]syntetyka zewnętrzna'!I62</f>
        <v>0</v>
      </c>
      <c r="J387" s="23">
        <f>'[9]syntetyka zewnętrzna'!J62</f>
        <v>55.082667520411974</v>
      </c>
      <c r="K387" s="12">
        <f>'[9]syntetyka zewnętrzna'!K62</f>
        <v>76.578587520411972</v>
      </c>
      <c r="L387" s="12">
        <f>'[9]syntetyka zewnętrzna'!L62</f>
        <v>0</v>
      </c>
      <c r="M387" s="12">
        <f>'[9]syntetyka zewnętrzna'!M62</f>
        <v>102.02996729091028</v>
      </c>
      <c r="N387" s="12">
        <f>'[9]syntetyka zewnętrzna'!N62</f>
        <v>178.60855481132225</v>
      </c>
      <c r="O387" s="12">
        <f>'[9]syntetyka zewnętrzna'!O62</f>
        <v>163.56415395909283</v>
      </c>
      <c r="P387" s="12">
        <f>'[9]syntetyka zewnętrzna'!P62</f>
        <v>9.1978593647065232E-2</v>
      </c>
      <c r="Q387" s="12">
        <f>'[9]syntetyka zewnętrzna'!Q62</f>
        <v>0.77843477411436668</v>
      </c>
      <c r="R387" s="12">
        <f>'[9]syntetyka zewnętrzna'!R62</f>
        <v>179.38698958543662</v>
      </c>
      <c r="S387" s="12">
        <f>'[9]syntetyka zewnętrzna'!S62</f>
        <v>0.39363507118186253</v>
      </c>
      <c r="T387" s="12">
        <f>'[9]syntetyka zewnętrzna'!T62</f>
        <v>70.613010414563377</v>
      </c>
      <c r="U387" s="15">
        <f>'[9]syntetyka zewnętrzna'!U62</f>
        <v>250</v>
      </c>
      <c r="V387" s="33"/>
      <c r="W387" s="33"/>
      <c r="X387" s="37" t="s">
        <v>1995</v>
      </c>
      <c r="Y387" s="38" t="s">
        <v>738</v>
      </c>
      <c r="Z387" s="39" t="s">
        <v>739</v>
      </c>
      <c r="AA387" s="40">
        <v>250</v>
      </c>
      <c r="AC387" s="45" t="str">
        <f>IFERROR(IF(VLOOKUP(Y387,'[4]CENNIK 2014.'!$C$5:$E$1163,2,FALSE)=Z387,AA387-VLOOKUP(Y387,'[4]CENNIK 2014.'!$C$5:$E$1163,3,FALSE),"INNA NAZWA BADANIA"),"")</f>
        <v>INNA NAZWA BADANIA</v>
      </c>
    </row>
    <row r="388" spans="3:29" ht="73.5" customHeight="1">
      <c r="C388" s="7">
        <f>'[9]syntetyka zewnętrzna'!C63</f>
        <v>58</v>
      </c>
      <c r="D388" s="7" t="str">
        <f>'[9]syntetyka zewnętrzna'!D63</f>
        <v>88.302</v>
      </c>
      <c r="E388" s="19" t="str">
        <f>'[9]syntetyka zewnętrzna'!E63</f>
        <v>WYKONANIE TK KOŃCZYNY GÓRNEJ Z KONTRASTEM iv.</v>
      </c>
      <c r="F388" s="7" t="str">
        <f>'[9]syntetyka zewnętrzna'!F63</f>
        <v>310-058</v>
      </c>
      <c r="G388" s="23">
        <f>'[9]syntetyka zewnętrzna'!G63</f>
        <v>126.35913000000002</v>
      </c>
      <c r="H388" s="23">
        <f>'[9]syntetyka zewnętrzna'!H63</f>
        <v>107.22626000000001</v>
      </c>
      <c r="I388" s="23">
        <f>'[9]syntetyka zewnętrzna'!I63</f>
        <v>0</v>
      </c>
      <c r="J388" s="23">
        <f>'[9]syntetyka zewnętrzna'!J63</f>
        <v>73.265504631984129</v>
      </c>
      <c r="K388" s="12">
        <f>'[9]syntetyka zewnętrzna'!K63</f>
        <v>306.85089463198415</v>
      </c>
      <c r="L388" s="12">
        <f>'[9]syntetyka zewnętrzna'!L63</f>
        <v>0</v>
      </c>
      <c r="M388" s="12">
        <f>'[9]syntetyka zewnętrzna'!M63</f>
        <v>135.7101494473423</v>
      </c>
      <c r="N388" s="12">
        <f>'[9]syntetyka zewnętrzna'!N63</f>
        <v>442.56104407932645</v>
      </c>
      <c r="O388" s="12">
        <f>'[9]syntetyka zewnętrzna'!O63</f>
        <v>407.01610430355231</v>
      </c>
      <c r="P388" s="12">
        <f>'[9]syntetyka zewnętrzna'!P63</f>
        <v>8.7330548840555827E-2</v>
      </c>
      <c r="Q388" s="12">
        <f>'[9]syntetyka zewnętrzna'!Q63</f>
        <v>1.0353967793487699</v>
      </c>
      <c r="R388" s="12">
        <f>'[9]syntetyka zewnętrzna'!R63</f>
        <v>443.59644085867524</v>
      </c>
      <c r="S388" s="12">
        <f>'[9]syntetyka zewnętrzna'!S63</f>
        <v>0.33003772270564108</v>
      </c>
      <c r="T388" s="12">
        <f>'[9]syntetyka zewnętrzna'!T63</f>
        <v>146.40355914132476</v>
      </c>
      <c r="U388" s="15">
        <f>'[9]syntetyka zewnętrzna'!U63</f>
        <v>590</v>
      </c>
      <c r="V388" s="33"/>
      <c r="W388" s="33"/>
      <c r="X388" s="37" t="s">
        <v>1996</v>
      </c>
      <c r="Y388" s="38" t="s">
        <v>740</v>
      </c>
      <c r="Z388" s="39" t="s">
        <v>741</v>
      </c>
      <c r="AA388" s="40">
        <v>590</v>
      </c>
      <c r="AC388" s="45">
        <f>IFERROR(IF(VLOOKUP(Y388,'[4]CENNIK 2014.'!$C$5:$E$1163,2,FALSE)=Z388,AA388-VLOOKUP(Y388,'[4]CENNIK 2014.'!$C$5:$E$1163,3,FALSE),"INNA NAZWA BADANIA"),"")</f>
        <v>70</v>
      </c>
    </row>
    <row r="389" spans="3:29" ht="73.5" customHeight="1">
      <c r="C389" s="7">
        <f>'[9]syntetyka zewnętrzna'!C64</f>
        <v>59</v>
      </c>
      <c r="D389" s="7" t="str">
        <f>'[9]syntetyka zewnętrzna'!D64</f>
        <v>88.302</v>
      </c>
      <c r="E389" s="19" t="str">
        <f>'[9]syntetyka zewnętrzna'!E64</f>
        <v>WYKONANIE TK KOŃCZYNY GÓRNEJ BEZ I Z KONTRASTEM iv.</v>
      </c>
      <c r="F389" s="7" t="str">
        <f>'[9]syntetyka zewnętrzna'!F64</f>
        <v>310-059</v>
      </c>
      <c r="G389" s="23">
        <f>'[9]syntetyka zewnętrzna'!G64</f>
        <v>126.35913000000002</v>
      </c>
      <c r="H389" s="23">
        <f>'[9]syntetyka zewnętrzna'!H64</f>
        <v>107.22626000000001</v>
      </c>
      <c r="I389" s="23">
        <f>'[9]syntetyka zewnętrzna'!I64</f>
        <v>0</v>
      </c>
      <c r="J389" s="23">
        <f>'[9]syntetyka zewnętrzna'!J64</f>
        <v>88.198222553588622</v>
      </c>
      <c r="K389" s="12">
        <f>'[9]syntetyka zewnętrzna'!K64</f>
        <v>321.78361255358863</v>
      </c>
      <c r="L389" s="12">
        <f>'[9]syntetyka zewnętrzna'!L64</f>
        <v>0</v>
      </c>
      <c r="M389" s="12">
        <f>'[9]syntetyka zewnętrzna'!M64</f>
        <v>163.37011563436658</v>
      </c>
      <c r="N389" s="12">
        <f>'[9]syntetyka zewnętrzna'!N64</f>
        <v>485.15372818795521</v>
      </c>
      <c r="O389" s="12">
        <f>'[9]syntetyka zewnętrzna'!O64</f>
        <v>437.76321942286205</v>
      </c>
      <c r="P389" s="12">
        <f>'[9]syntetyka zewnętrzna'!P64</f>
        <v>0.1082560312571984</v>
      </c>
      <c r="Q389" s="12">
        <f>'[9]syntetyka zewnętrzna'!Q64</f>
        <v>1.246427715675704</v>
      </c>
      <c r="R389" s="12">
        <f>'[9]syntetyka zewnętrzna'!R64</f>
        <v>486.40015590363089</v>
      </c>
      <c r="S389" s="12">
        <f>'[9]syntetyka zewnętrzna'!S64</f>
        <v>0.21299303225736438</v>
      </c>
      <c r="T389" s="12">
        <f>'[9]syntetyka zewnętrzna'!T64</f>
        <v>103.59984409636911</v>
      </c>
      <c r="U389" s="15">
        <f>'[9]syntetyka zewnętrzna'!U64</f>
        <v>590</v>
      </c>
      <c r="V389" s="33"/>
      <c r="W389" s="33"/>
      <c r="X389" s="37" t="s">
        <v>1997</v>
      </c>
      <c r="Y389" s="38" t="s">
        <v>742</v>
      </c>
      <c r="Z389" s="39" t="s">
        <v>743</v>
      </c>
      <c r="AA389" s="40">
        <v>590</v>
      </c>
      <c r="AC389" s="45">
        <f>IFERROR(IF(VLOOKUP(Y389,'[4]CENNIK 2014.'!$C$5:$E$1163,2,FALSE)=Z389,AA389-VLOOKUP(Y389,'[4]CENNIK 2014.'!$C$5:$E$1163,3,FALSE),"INNA NAZWA BADANIA"),"")</f>
        <v>20</v>
      </c>
    </row>
    <row r="390" spans="3:29" ht="73.5" customHeight="1">
      <c r="C390" s="7">
        <f>'[9]syntetyka zewnętrzna'!C65</f>
        <v>60</v>
      </c>
      <c r="D390" s="7" t="str">
        <f>'[9]syntetyka zewnętrzna'!D65</f>
        <v>88.304</v>
      </c>
      <c r="E390" s="19" t="str">
        <f>'[9]syntetyka zewnętrzna'!E65</f>
        <v>WYKONANIE TK KOŃCZYN DOLNYCH BEZ I Z KONTRASTEM iv.</v>
      </c>
      <c r="F390" s="7" t="str">
        <f>'[9]syntetyka zewnętrzna'!F65</f>
        <v>310-060</v>
      </c>
      <c r="G390" s="23">
        <f>'[9]syntetyka zewnętrzna'!G65</f>
        <v>126.35913000000002</v>
      </c>
      <c r="H390" s="23">
        <f>'[9]syntetyka zewnętrzna'!H65</f>
        <v>107.22626000000001</v>
      </c>
      <c r="I390" s="23">
        <f>'[9]syntetyka zewnętrzna'!I65</f>
        <v>0</v>
      </c>
      <c r="J390" s="23">
        <f>'[9]syntetyka zewnętrzna'!J65</f>
        <v>88.198222553588622</v>
      </c>
      <c r="K390" s="12">
        <f>'[9]syntetyka zewnętrzna'!K65</f>
        <v>321.78361255358863</v>
      </c>
      <c r="L390" s="12">
        <f>'[9]syntetyka zewnętrzna'!L65</f>
        <v>0</v>
      </c>
      <c r="M390" s="12">
        <f>'[9]syntetyka zewnętrzna'!M65</f>
        <v>163.37011563436658</v>
      </c>
      <c r="N390" s="12">
        <f>'[9]syntetyka zewnętrzna'!N65</f>
        <v>485.15372818795521</v>
      </c>
      <c r="O390" s="12">
        <f>'[9]syntetyka zewnętrzna'!O65</f>
        <v>437.76321942286205</v>
      </c>
      <c r="P390" s="12">
        <f>'[9]syntetyka zewnętrzna'!P65</f>
        <v>0.1082560312571984</v>
      </c>
      <c r="Q390" s="12">
        <f>'[9]syntetyka zewnętrzna'!Q65</f>
        <v>1.246427715675704</v>
      </c>
      <c r="R390" s="12">
        <f>'[9]syntetyka zewnętrzna'!R65</f>
        <v>486.40015590363089</v>
      </c>
      <c r="S390" s="12">
        <f>'[9]syntetyka zewnętrzna'!S65</f>
        <v>0.21299303225736438</v>
      </c>
      <c r="T390" s="12">
        <f>'[9]syntetyka zewnętrzna'!T65</f>
        <v>103.59984409636911</v>
      </c>
      <c r="U390" s="15">
        <f>'[9]syntetyka zewnętrzna'!U65</f>
        <v>590</v>
      </c>
      <c r="V390" s="33"/>
      <c r="W390" s="33"/>
      <c r="X390" s="37" t="s">
        <v>1998</v>
      </c>
      <c r="Y390" s="38" t="s">
        <v>744</v>
      </c>
      <c r="Z390" s="39" t="s">
        <v>745</v>
      </c>
      <c r="AA390" s="40">
        <v>590</v>
      </c>
      <c r="AC390" s="45">
        <f>IFERROR(IF(VLOOKUP(Y390,'[4]CENNIK 2014.'!$C$5:$E$1163,2,FALSE)=Z390,AA390-VLOOKUP(Y390,'[4]CENNIK 2014.'!$C$5:$E$1163,3,FALSE),"INNA NAZWA BADANIA"),"")</f>
        <v>20</v>
      </c>
    </row>
    <row r="391" spans="3:29" ht="73.5" customHeight="1">
      <c r="C391" s="7">
        <f>'[9]syntetyka zewnętrzna'!C66</f>
        <v>61</v>
      </c>
      <c r="D391" s="7" t="str">
        <f>'[9]syntetyka zewnętrzna'!D66</f>
        <v>88.381</v>
      </c>
      <c r="E391" s="19" t="str">
        <f>'[9]syntetyka zewnętrzna'!E66</f>
        <v>WYKONANIE TK ANGIO KOŃCZYN GÓRNYCH Z KONTRASTEM iv.</v>
      </c>
      <c r="F391" s="7" t="str">
        <f>'[9]syntetyka zewnętrzna'!F66</f>
        <v>310-061</v>
      </c>
      <c r="G391" s="23">
        <f>'[9]syntetyka zewnętrzna'!G66</f>
        <v>126.37835</v>
      </c>
      <c r="H391" s="23">
        <f>'[9]syntetyka zewnętrzna'!H66</f>
        <v>107.26626000000002</v>
      </c>
      <c r="I391" s="23">
        <f>'[9]syntetyka zewnętrzna'!I66</f>
        <v>0</v>
      </c>
      <c r="J391" s="23">
        <f>'[9]syntetyka zewnętrzna'!J66</f>
        <v>103.1309404751931</v>
      </c>
      <c r="K391" s="12">
        <f>'[9]syntetyka zewnętrzna'!K66</f>
        <v>336.77555047519309</v>
      </c>
      <c r="L391" s="12">
        <f>'[9]syntetyka zewnętrzna'!L66</f>
        <v>0</v>
      </c>
      <c r="M391" s="12">
        <f>'[9]syntetyka zewnętrzna'!M66</f>
        <v>191.03008182139084</v>
      </c>
      <c r="N391" s="12">
        <f>'[9]syntetyka zewnętrzna'!N66</f>
        <v>527.80563229658389</v>
      </c>
      <c r="O391" s="12">
        <f>'[9]syntetyka zewnętrzna'!O66</f>
        <v>466.41988777541729</v>
      </c>
      <c r="P391" s="12">
        <f>'[9]syntetyka zewnętrzna'!P66</f>
        <v>0.13161047830517048</v>
      </c>
      <c r="Q391" s="12">
        <f>'[9]syntetyka zewnętrzna'!Q66</f>
        <v>1.457458652002638</v>
      </c>
      <c r="R391" s="12">
        <f>'[9]syntetyka zewnętrzna'!R66</f>
        <v>529.26309094858652</v>
      </c>
      <c r="S391" s="12">
        <f>'[9]syntetyka zewnętrzna'!S66</f>
        <v>0.20922847435467712</v>
      </c>
      <c r="T391" s="12">
        <f>'[9]syntetyka zewnętrzna'!T66</f>
        <v>110.73690905141348</v>
      </c>
      <c r="U391" s="15">
        <f>'[9]syntetyka zewnętrzna'!U66</f>
        <v>640</v>
      </c>
      <c r="V391" s="33"/>
      <c r="W391" s="33"/>
      <c r="X391" s="37" t="s">
        <v>1999</v>
      </c>
      <c r="Y391" s="38" t="s">
        <v>746</v>
      </c>
      <c r="Z391" s="39" t="s">
        <v>747</v>
      </c>
      <c r="AA391" s="40">
        <v>640</v>
      </c>
      <c r="AC391" s="45">
        <f>IFERROR(IF(VLOOKUP(Y391,'[4]CENNIK 2014.'!$C$5:$E$1163,2,FALSE)=Z391,AA391-VLOOKUP(Y391,'[4]CENNIK 2014.'!$C$5:$E$1163,3,FALSE),"INNA NAZWA BADANIA"),"")</f>
        <v>30</v>
      </c>
    </row>
    <row r="392" spans="3:29" ht="73.5" customHeight="1">
      <c r="C392" s="7">
        <f>'[9]syntetyka zewnętrzna'!C67</f>
        <v>62</v>
      </c>
      <c r="D392" s="7" t="str">
        <f>'[9]syntetyka zewnętrzna'!D67</f>
        <v>88.381</v>
      </c>
      <c r="E392" s="19" t="str">
        <f>'[9]syntetyka zewnętrzna'!E67</f>
        <v>WYKONANIE TK ANGIO KOŃCZYN DOLNYCH Z KONTRASTEM iv.</v>
      </c>
      <c r="F392" s="7" t="str">
        <f>'[9]syntetyka zewnętrzna'!F67</f>
        <v>310-062</v>
      </c>
      <c r="G392" s="23">
        <f>'[9]syntetyka zewnętrzna'!G67</f>
        <v>187.94934999999998</v>
      </c>
      <c r="H392" s="23">
        <f>'[9]syntetyka zewnętrzna'!H67</f>
        <v>107.26626000000002</v>
      </c>
      <c r="I392" s="23">
        <f>'[9]syntetyka zewnętrzna'!I67</f>
        <v>0</v>
      </c>
      <c r="J392" s="23">
        <f>'[9]syntetyka zewnętrzna'!J67</f>
        <v>73.265504631984129</v>
      </c>
      <c r="K392" s="12">
        <f>'[9]syntetyka zewnętrzna'!K67</f>
        <v>368.4811146319841</v>
      </c>
      <c r="L392" s="12">
        <f>'[9]syntetyka zewnętrzna'!L67</f>
        <v>0</v>
      </c>
      <c r="M392" s="12">
        <f>'[9]syntetyka zewnętrzna'!M67</f>
        <v>135.7101494473423</v>
      </c>
      <c r="N392" s="12">
        <f>'[9]syntetyka zewnętrzna'!N67</f>
        <v>504.1912640793264</v>
      </c>
      <c r="O392" s="12">
        <f>'[9]syntetyka zewnętrzna'!O67</f>
        <v>422.26341609240478</v>
      </c>
      <c r="P392" s="12">
        <f>'[9]syntetyka zewnętrzna'!P67</f>
        <v>0.19402071044912206</v>
      </c>
      <c r="Q392" s="12">
        <f>'[9]syntetyka zewnętrzna'!Q67</f>
        <v>1.0353967793487699</v>
      </c>
      <c r="R392" s="12">
        <f>'[9]syntetyka zewnętrzna'!R67</f>
        <v>505.22666085867519</v>
      </c>
      <c r="S392" s="12">
        <f>'[9]syntetyka zewnętrzna'!S67</f>
        <v>0.38551674769160271</v>
      </c>
      <c r="T392" s="12">
        <f>'[9]syntetyka zewnętrzna'!T67</f>
        <v>194.77333914132481</v>
      </c>
      <c r="U392" s="15">
        <f>'[9]syntetyka zewnętrzna'!U67</f>
        <v>700</v>
      </c>
      <c r="V392" s="33"/>
      <c r="W392" s="33"/>
      <c r="X392" s="37" t="s">
        <v>2000</v>
      </c>
      <c r="Y392" s="38" t="s">
        <v>748</v>
      </c>
      <c r="Z392" s="39" t="s">
        <v>749</v>
      </c>
      <c r="AA392" s="40">
        <v>700</v>
      </c>
      <c r="AC392" s="45">
        <f>IFERROR(IF(VLOOKUP(Y392,'[4]CENNIK 2014.'!$C$5:$E$1163,2,FALSE)=Z392,AA392-VLOOKUP(Y392,'[4]CENNIK 2014.'!$C$5:$E$1163,3,FALSE),"INNA NAZWA BADANIA"),"")</f>
        <v>0</v>
      </c>
    </row>
    <row r="393" spans="3:29" ht="73.5" customHeight="1">
      <c r="C393" s="7">
        <f>'[9]syntetyka zewnętrzna'!C68</f>
        <v>63</v>
      </c>
      <c r="D393" s="7" t="str">
        <f>'[9]syntetyka zewnętrzna'!D68</f>
        <v>88.383</v>
      </c>
      <c r="E393" s="19" t="str">
        <f>'[9]syntetyka zewnętrzna'!E68</f>
        <v>WYKONANIE TK KRĘGOSŁUPA SZYJNEGO BEZ KONTRASTU iv.</v>
      </c>
      <c r="F393" s="7" t="str">
        <f>'[9]syntetyka zewnętrzna'!F68</f>
        <v>310-063</v>
      </c>
      <c r="G393" s="23">
        <f>'[9]syntetyka zewnętrzna'!G68</f>
        <v>6.0599999999999994E-3</v>
      </c>
      <c r="H393" s="23">
        <f>'[9]syntetyka zewnętrzna'!H68</f>
        <v>31.539860000000001</v>
      </c>
      <c r="I393" s="23">
        <f>'[9]syntetyka zewnętrzna'!I68</f>
        <v>0</v>
      </c>
      <c r="J393" s="23">
        <f>'[9]syntetyka zewnętrzna'!J68</f>
        <v>62.54902648121422</v>
      </c>
      <c r="K393" s="12">
        <f>'[9]syntetyka zewnętrzna'!K68</f>
        <v>94.094946481214222</v>
      </c>
      <c r="L393" s="12">
        <f>'[9]syntetyka zewnętrzna'!L68</f>
        <v>0</v>
      </c>
      <c r="M393" s="12">
        <f>'[9]syntetyka zewnętrzna'!M68</f>
        <v>115.85995038442242</v>
      </c>
      <c r="N393" s="12">
        <f>'[9]syntetyka zewnętrzna'!N68</f>
        <v>209.95489686563664</v>
      </c>
      <c r="O393" s="12">
        <f>'[9]syntetyka zewnętrzna'!O68</f>
        <v>167.10391144804385</v>
      </c>
      <c r="P393" s="12">
        <f>'[9]syntetyka zewnętrzna'!P68</f>
        <v>0.25643316811836614</v>
      </c>
      <c r="Q393" s="12">
        <f>'[9]syntetyka zewnętrzna'!Q68</f>
        <v>0.88395024227783381</v>
      </c>
      <c r="R393" s="12">
        <f>'[9]syntetyka zewnętrzna'!R68</f>
        <v>210.83884710791449</v>
      </c>
      <c r="S393" s="12">
        <f>'[9]syntetyka zewnętrzna'!S68</f>
        <v>0.23316933082508823</v>
      </c>
      <c r="T393" s="12">
        <f>'[9]syntetyka zewnętrzna'!T68</f>
        <v>49.161152892085511</v>
      </c>
      <c r="U393" s="15">
        <f>'[9]syntetyka zewnętrzna'!U68</f>
        <v>260</v>
      </c>
      <c r="V393" s="33"/>
      <c r="W393" s="33"/>
      <c r="X393" s="37" t="s">
        <v>2001</v>
      </c>
      <c r="Y393" s="38" t="s">
        <v>750</v>
      </c>
      <c r="Z393" s="39" t="s">
        <v>751</v>
      </c>
      <c r="AA393" s="40">
        <v>260</v>
      </c>
      <c r="AC393" s="45">
        <f>IFERROR(IF(VLOOKUP(Y393,'[4]CENNIK 2014.'!$C$5:$E$1163,2,FALSE)=Z393,AA393-VLOOKUP(Y393,'[4]CENNIK 2014.'!$C$5:$E$1163,3,FALSE),"INNA NAZWA BADANIA"),"")</f>
        <v>0</v>
      </c>
    </row>
    <row r="394" spans="3:29" ht="73.5" customHeight="1">
      <c r="C394" s="7">
        <f>'[9]syntetyka zewnętrzna'!C69</f>
        <v>64</v>
      </c>
      <c r="D394" s="7" t="str">
        <f>'[9]syntetyka zewnętrzna'!D69</f>
        <v>88.385</v>
      </c>
      <c r="E394" s="19" t="str">
        <f>'[9]syntetyka zewnętrzna'!E69</f>
        <v>WYKONANIE TK KRĘGOSŁUPA PIERSIOWEGO BEZ KONTRASTU iv.</v>
      </c>
      <c r="F394" s="7" t="str">
        <f>'[9]syntetyka zewnętrzna'!F69</f>
        <v>310-064</v>
      </c>
      <c r="G394" s="23">
        <f>'[9]syntetyka zewnętrzna'!G69</f>
        <v>6.0599999999999994E-3</v>
      </c>
      <c r="H394" s="23">
        <f>'[9]syntetyka zewnętrzna'!H69</f>
        <v>31.539860000000001</v>
      </c>
      <c r="I394" s="23">
        <f>'[9]syntetyka zewnętrzna'!I69</f>
        <v>0</v>
      </c>
      <c r="J394" s="23">
        <f>'[9]syntetyka zewnętrzna'!J69</f>
        <v>62.54902648121422</v>
      </c>
      <c r="K394" s="12">
        <f>'[9]syntetyka zewnętrzna'!K69</f>
        <v>94.094946481214222</v>
      </c>
      <c r="L394" s="12">
        <f>'[9]syntetyka zewnętrzna'!L69</f>
        <v>0</v>
      </c>
      <c r="M394" s="12">
        <f>'[9]syntetyka zewnętrzna'!M69</f>
        <v>115.85995038442242</v>
      </c>
      <c r="N394" s="12">
        <f>'[9]syntetyka zewnętrzna'!N69</f>
        <v>209.95489686563664</v>
      </c>
      <c r="O394" s="12">
        <f>'[9]syntetyka zewnętrzna'!O69</f>
        <v>167.10391144804385</v>
      </c>
      <c r="P394" s="12">
        <f>'[9]syntetyka zewnętrzna'!P69</f>
        <v>0.25643316811836614</v>
      </c>
      <c r="Q394" s="12">
        <f>'[9]syntetyka zewnętrzna'!Q69</f>
        <v>0.88395024227783381</v>
      </c>
      <c r="R394" s="12">
        <f>'[9]syntetyka zewnętrzna'!R69</f>
        <v>210.83884710791449</v>
      </c>
      <c r="S394" s="12">
        <f>'[9]syntetyka zewnętrzna'!S69</f>
        <v>0.23316933082508823</v>
      </c>
      <c r="T394" s="12">
        <f>'[9]syntetyka zewnętrzna'!T69</f>
        <v>49.161152892085511</v>
      </c>
      <c r="U394" s="15">
        <f>'[9]syntetyka zewnętrzna'!U69</f>
        <v>260</v>
      </c>
      <c r="V394" s="33"/>
      <c r="W394" s="33"/>
      <c r="X394" s="37" t="s">
        <v>2002</v>
      </c>
      <c r="Y394" s="38" t="s">
        <v>752</v>
      </c>
      <c r="Z394" s="39" t="s">
        <v>753</v>
      </c>
      <c r="AA394" s="40">
        <v>260</v>
      </c>
      <c r="AC394" s="45">
        <f>IFERROR(IF(VLOOKUP(Y394,'[4]CENNIK 2014.'!$C$5:$E$1163,2,FALSE)=Z394,AA394-VLOOKUP(Y394,'[4]CENNIK 2014.'!$C$5:$E$1163,3,FALSE),"INNA NAZWA BADANIA"),"")</f>
        <v>0</v>
      </c>
    </row>
    <row r="395" spans="3:29" ht="73.5" customHeight="1">
      <c r="C395" s="7">
        <f>'[9]syntetyka zewnętrzna'!C70</f>
        <v>65</v>
      </c>
      <c r="D395" s="7" t="str">
        <f>'[9]syntetyka zewnętrzna'!D70</f>
        <v>88.387</v>
      </c>
      <c r="E395" s="19" t="str">
        <f>'[9]syntetyka zewnętrzna'!E70</f>
        <v>WYKONANIE TK KRĘGOSŁUPA LĘDŹWIOWO-KRZYŻOWEGO BEZ KONTRASTU iv.</v>
      </c>
      <c r="F395" s="7" t="str">
        <f>'[9]syntetyka zewnętrzna'!F70</f>
        <v>310-065</v>
      </c>
      <c r="G395" s="23">
        <f>'[9]syntetyka zewnętrzna'!G70</f>
        <v>6.0599999999999994E-3</v>
      </c>
      <c r="H395" s="23">
        <f>'[9]syntetyka zewnętrzna'!H70</f>
        <v>31.539860000000001</v>
      </c>
      <c r="I395" s="23">
        <f>'[9]syntetyka zewnętrzna'!I70</f>
        <v>0</v>
      </c>
      <c r="J395" s="23">
        <f>'[9]syntetyka zewnętrzna'!J70</f>
        <v>62.54902648121422</v>
      </c>
      <c r="K395" s="12">
        <f>'[9]syntetyka zewnętrzna'!K70</f>
        <v>94.094946481214222</v>
      </c>
      <c r="L395" s="12">
        <f>'[9]syntetyka zewnętrzna'!L70</f>
        <v>0</v>
      </c>
      <c r="M395" s="12">
        <f>'[9]syntetyka zewnętrzna'!M70</f>
        <v>115.85995038442242</v>
      </c>
      <c r="N395" s="12">
        <f>'[9]syntetyka zewnętrzna'!N70</f>
        <v>209.95489686563664</v>
      </c>
      <c r="O395" s="12">
        <f>'[9]syntetyka zewnętrzna'!O70</f>
        <v>167.10391144804385</v>
      </c>
      <c r="P395" s="12">
        <f>'[9]syntetyka zewnętrzna'!P70</f>
        <v>0.25643316811836614</v>
      </c>
      <c r="Q395" s="12">
        <f>'[9]syntetyka zewnętrzna'!Q70</f>
        <v>0.88395024227783381</v>
      </c>
      <c r="R395" s="12">
        <f>'[9]syntetyka zewnętrzna'!R70</f>
        <v>210.83884710791449</v>
      </c>
      <c r="S395" s="12">
        <f>'[9]syntetyka zewnętrzna'!S70</f>
        <v>0.23316933082508823</v>
      </c>
      <c r="T395" s="12">
        <f>'[9]syntetyka zewnętrzna'!T70</f>
        <v>49.161152892085511</v>
      </c>
      <c r="U395" s="15">
        <f>'[9]syntetyka zewnętrzna'!U70</f>
        <v>260</v>
      </c>
      <c r="V395" s="33"/>
      <c r="W395" s="33"/>
      <c r="X395" s="37" t="s">
        <v>2003</v>
      </c>
      <c r="Y395" s="38" t="s">
        <v>754</v>
      </c>
      <c r="Z395" s="39" t="s">
        <v>755</v>
      </c>
      <c r="AA395" s="40">
        <v>260</v>
      </c>
      <c r="AC395" s="45">
        <f>IFERROR(IF(VLOOKUP(Y395,'[4]CENNIK 2014.'!$C$5:$E$1163,2,FALSE)=Z395,AA395-VLOOKUP(Y395,'[4]CENNIK 2014.'!$C$5:$E$1163,3,FALSE),"INNA NAZWA BADANIA"),"")</f>
        <v>0</v>
      </c>
    </row>
    <row r="396" spans="3:29" ht="73.5" customHeight="1">
      <c r="C396" s="7">
        <f>'[9]syntetyka zewnętrzna'!C71</f>
        <v>66</v>
      </c>
      <c r="D396" s="7" t="str">
        <f>'[9]syntetyka zewnętrzna'!D71</f>
        <v>88.384</v>
      </c>
      <c r="E396" s="19" t="str">
        <f>'[9]syntetyka zewnętrzna'!E71</f>
        <v>WYKONANIE TK KRĘGOSŁUPA  SZYJNEGO BEZ I Z KONTRASTEM iv.</v>
      </c>
      <c r="F396" s="7" t="str">
        <f>'[9]syntetyka zewnętrzna'!F71</f>
        <v>310-066</v>
      </c>
      <c r="G396" s="23">
        <f>'[9]syntetyka zewnętrzna'!G71</f>
        <v>126.35913000000002</v>
      </c>
      <c r="H396" s="23">
        <f>'[9]syntetyka zewnętrzna'!H71</f>
        <v>107.22626000000001</v>
      </c>
      <c r="I396" s="23">
        <f>'[9]syntetyka zewnętrzna'!I71</f>
        <v>0</v>
      </c>
      <c r="J396" s="23">
        <f>'[9]syntetyka zewnętrzna'!J71</f>
        <v>73.265504631984129</v>
      </c>
      <c r="K396" s="12">
        <f>'[9]syntetyka zewnętrzna'!K71</f>
        <v>306.85089463198415</v>
      </c>
      <c r="L396" s="12">
        <f>'[9]syntetyka zewnętrzna'!L71</f>
        <v>0</v>
      </c>
      <c r="M396" s="12">
        <f>'[9]syntetyka zewnętrzna'!M71</f>
        <v>135.7101494473423</v>
      </c>
      <c r="N396" s="12">
        <f>'[9]syntetyka zewnętrzna'!N71</f>
        <v>442.56104407932645</v>
      </c>
      <c r="O396" s="12">
        <f>'[9]syntetyka zewnętrzna'!O71</f>
        <v>400.50586179250337</v>
      </c>
      <c r="P396" s="12">
        <f>'[9]syntetyka zewnętrzna'!P71</f>
        <v>0.10500516047031366</v>
      </c>
      <c r="Q396" s="12">
        <f>'[9]syntetyka zewnętrzna'!Q71</f>
        <v>1.0353967793487699</v>
      </c>
      <c r="R396" s="12">
        <f>'[9]syntetyka zewnętrzna'!R71</f>
        <v>443.59644085867524</v>
      </c>
      <c r="S396" s="12">
        <f>'[9]syntetyka zewnętrzna'!S71</f>
        <v>0.2173226614594003</v>
      </c>
      <c r="T396" s="12">
        <f>'[9]syntetyka zewnętrzna'!T71</f>
        <v>96.403559141324763</v>
      </c>
      <c r="U396" s="15">
        <f>'[9]syntetyka zewnętrzna'!U71</f>
        <v>540</v>
      </c>
      <c r="V396" s="33"/>
      <c r="W396" s="33"/>
      <c r="X396" s="37" t="s">
        <v>2004</v>
      </c>
      <c r="Y396" s="38" t="s">
        <v>756</v>
      </c>
      <c r="Z396" s="39" t="s">
        <v>757</v>
      </c>
      <c r="AA396" s="40">
        <v>540</v>
      </c>
      <c r="AC396" s="45">
        <f>IFERROR(IF(VLOOKUP(Y396,'[4]CENNIK 2014.'!$C$5:$E$1163,2,FALSE)=Z396,AA396-VLOOKUP(Y396,'[4]CENNIK 2014.'!$C$5:$E$1163,3,FALSE),"INNA NAZWA BADANIA"),"")</f>
        <v>20</v>
      </c>
    </row>
    <row r="397" spans="3:29" ht="73.5" customHeight="1">
      <c r="C397" s="7">
        <f>'[9]syntetyka zewnętrzna'!C72</f>
        <v>67</v>
      </c>
      <c r="D397" s="7" t="str">
        <f>'[9]syntetyka zewnętrzna'!D72</f>
        <v>88.386</v>
      </c>
      <c r="E397" s="19" t="str">
        <f>'[9]syntetyka zewnętrzna'!E72</f>
        <v>WYKONANIE TK KRĘGOSŁUPA  PIERSIOWEGO BEZ I Z KONTRASTEM iv.</v>
      </c>
      <c r="F397" s="7" t="str">
        <f>'[9]syntetyka zewnętrzna'!F72</f>
        <v>310-067</v>
      </c>
      <c r="G397" s="23">
        <f>'[9]syntetyka zewnętrzna'!G72</f>
        <v>126.35913000000002</v>
      </c>
      <c r="H397" s="23">
        <f>'[9]syntetyka zewnętrzna'!H72</f>
        <v>107.22626000000001</v>
      </c>
      <c r="I397" s="23">
        <f>'[9]syntetyka zewnętrzna'!I72</f>
        <v>0</v>
      </c>
      <c r="J397" s="23">
        <f>'[9]syntetyka zewnętrzna'!J72</f>
        <v>73.265504631984129</v>
      </c>
      <c r="K397" s="12">
        <f>'[9]syntetyka zewnętrzna'!K72</f>
        <v>306.85089463198415</v>
      </c>
      <c r="L397" s="12">
        <f>'[9]syntetyka zewnętrzna'!L72</f>
        <v>0</v>
      </c>
      <c r="M397" s="12">
        <f>'[9]syntetyka zewnętrzna'!M72</f>
        <v>135.7101494473423</v>
      </c>
      <c r="N397" s="12">
        <f>'[9]syntetyka zewnętrzna'!N72</f>
        <v>442.56104407932645</v>
      </c>
      <c r="O397" s="12">
        <f>'[9]syntetyka zewnętrzna'!O72</f>
        <v>400.50586179250337</v>
      </c>
      <c r="P397" s="12">
        <f>'[9]syntetyka zewnętrzna'!P72</f>
        <v>0.10500516047031366</v>
      </c>
      <c r="Q397" s="12">
        <f>'[9]syntetyka zewnętrzna'!Q72</f>
        <v>1.0353967793487699</v>
      </c>
      <c r="R397" s="12">
        <f>'[9]syntetyka zewnętrzna'!R72</f>
        <v>443.59644085867524</v>
      </c>
      <c r="S397" s="12">
        <f>'[9]syntetyka zewnętrzna'!S72</f>
        <v>0.2173226614594003</v>
      </c>
      <c r="T397" s="12">
        <f>'[9]syntetyka zewnętrzna'!T72</f>
        <v>96.403559141324763</v>
      </c>
      <c r="U397" s="15">
        <f>'[9]syntetyka zewnętrzna'!U72</f>
        <v>540</v>
      </c>
      <c r="V397" s="33"/>
      <c r="W397" s="33"/>
      <c r="X397" s="37" t="s">
        <v>2005</v>
      </c>
      <c r="Y397" s="38" t="s">
        <v>758</v>
      </c>
      <c r="Z397" s="39" t="s">
        <v>759</v>
      </c>
      <c r="AA397" s="40">
        <v>540</v>
      </c>
      <c r="AC397" s="45">
        <f>IFERROR(IF(VLOOKUP(Y397,'[4]CENNIK 2014.'!$C$5:$E$1163,2,FALSE)=Z397,AA397-VLOOKUP(Y397,'[4]CENNIK 2014.'!$C$5:$E$1163,3,FALSE),"INNA NAZWA BADANIA"),"")</f>
        <v>20</v>
      </c>
    </row>
    <row r="398" spans="3:29" ht="73.5" customHeight="1">
      <c r="C398" s="7">
        <f>'[9]syntetyka zewnętrzna'!C73</f>
        <v>68</v>
      </c>
      <c r="D398" s="7" t="str">
        <f>'[9]syntetyka zewnętrzna'!D73</f>
        <v>88.387</v>
      </c>
      <c r="E398" s="19" t="str">
        <f>'[9]syntetyka zewnętrzna'!E73</f>
        <v>WYKONANIE TK KRĘGOSŁUPA LĘDŹWIOWO-KRZYŻOWEGO BEZ I Z KONTRASTEM iv.</v>
      </c>
      <c r="F398" s="7" t="str">
        <f>'[9]syntetyka zewnętrzna'!F73</f>
        <v>310-068</v>
      </c>
      <c r="G398" s="23">
        <f>'[9]syntetyka zewnętrzna'!G73</f>
        <v>126.35913000000002</v>
      </c>
      <c r="H398" s="23">
        <f>'[9]syntetyka zewnętrzna'!H73</f>
        <v>107.22626000000001</v>
      </c>
      <c r="I398" s="23">
        <f>'[9]syntetyka zewnętrzna'!I73</f>
        <v>0</v>
      </c>
      <c r="J398" s="23">
        <f>'[9]syntetyka zewnętrzna'!J73</f>
        <v>73.265504631984129</v>
      </c>
      <c r="K398" s="12">
        <f>'[9]syntetyka zewnętrzna'!K73</f>
        <v>306.85089463198415</v>
      </c>
      <c r="L398" s="12">
        <f>'[9]syntetyka zewnętrzna'!L73</f>
        <v>0</v>
      </c>
      <c r="M398" s="12">
        <f>'[9]syntetyka zewnętrzna'!M73</f>
        <v>135.7101494473423</v>
      </c>
      <c r="N398" s="12">
        <f>'[9]syntetyka zewnętrzna'!N73</f>
        <v>442.56104407932645</v>
      </c>
      <c r="O398" s="12">
        <f>'[9]syntetyka zewnętrzna'!O73</f>
        <v>400.50586179250337</v>
      </c>
      <c r="P398" s="12">
        <f>'[9]syntetyka zewnętrzna'!P73</f>
        <v>0.10500516047031366</v>
      </c>
      <c r="Q398" s="12">
        <f>'[9]syntetyka zewnętrzna'!Q73</f>
        <v>1.0353967793487699</v>
      </c>
      <c r="R398" s="12">
        <f>'[9]syntetyka zewnętrzna'!R73</f>
        <v>443.59644085867524</v>
      </c>
      <c r="S398" s="12">
        <f>'[9]syntetyka zewnętrzna'!S73</f>
        <v>0.2173226614594003</v>
      </c>
      <c r="T398" s="12">
        <f>'[9]syntetyka zewnętrzna'!T73</f>
        <v>96.403559141324763</v>
      </c>
      <c r="U398" s="15">
        <f>'[9]syntetyka zewnętrzna'!U73</f>
        <v>540</v>
      </c>
      <c r="V398" s="33"/>
      <c r="W398" s="33"/>
      <c r="X398" s="37" t="s">
        <v>2006</v>
      </c>
      <c r="Y398" s="38" t="s">
        <v>760</v>
      </c>
      <c r="Z398" s="39" t="s">
        <v>761</v>
      </c>
      <c r="AA398" s="40">
        <v>540</v>
      </c>
      <c r="AC398" s="45">
        <f>IFERROR(IF(VLOOKUP(Y398,'[4]CENNIK 2014.'!$C$5:$E$1163,2,FALSE)=Z398,AA398-VLOOKUP(Y398,'[4]CENNIK 2014.'!$C$5:$E$1163,3,FALSE),"INNA NAZWA BADANIA"),"")</f>
        <v>20</v>
      </c>
    </row>
    <row r="399" spans="3:29" ht="73.5" customHeight="1">
      <c r="C399" s="7">
        <f>'[9]syntetyka zewnętrzna'!C74</f>
        <v>69</v>
      </c>
      <c r="D399" s="7" t="str">
        <f>'[9]syntetyka zewnętrzna'!D74</f>
        <v>88.01
88.01</v>
      </c>
      <c r="E399" s="19" t="str">
        <f>'[9]syntetyka zewnętrzna'!E74</f>
        <v>WYKONANIE TK JAMY BRZUSZNEJ I MIEDNICY BEZ KONTRASTU iv. + KONTRAST DOUSTNY</v>
      </c>
      <c r="F399" s="7" t="str">
        <f>'[9]syntetyka zewnętrzna'!F74</f>
        <v>310-069</v>
      </c>
      <c r="G399" s="23">
        <f>'[9]syntetyka zewnętrzna'!G74</f>
        <v>23.43712</v>
      </c>
      <c r="H399" s="23">
        <f>'[9]syntetyka zewnętrzna'!H74</f>
        <v>11.489860000000002</v>
      </c>
      <c r="I399" s="23">
        <f>'[9]syntetyka zewnętrzna'!I74</f>
        <v>0</v>
      </c>
      <c r="J399" s="23">
        <f>'[9]syntetyka zewnętrzna'!J74</f>
        <v>68.502625453864169</v>
      </c>
      <c r="K399" s="12">
        <f>'[9]syntetyka zewnętrzna'!K74</f>
        <v>103.42960545386417</v>
      </c>
      <c r="L399" s="12">
        <f>'[9]syntetyka zewnętrzna'!L74</f>
        <v>0</v>
      </c>
      <c r="M399" s="12">
        <f>'[9]syntetyka zewnętrzna'!M74</f>
        <v>126.88783875271125</v>
      </c>
      <c r="N399" s="12">
        <f>'[9]syntetyka zewnętrzna'!N74</f>
        <v>230.31744420657543</v>
      </c>
      <c r="O399" s="12">
        <f>'[9]syntetyka zewnętrzna'!O74</f>
        <v>187.82194000365081</v>
      </c>
      <c r="P399" s="12">
        <f>'[9]syntetyka zewnętrzna'!P74</f>
        <v>0.22625420758671011</v>
      </c>
      <c r="Q399" s="12">
        <f>'[9]syntetyka zewnętrzna'!Q74</f>
        <v>0.96808720731724274</v>
      </c>
      <c r="R399" s="12">
        <f>'[9]syntetyka zewnętrzna'!R74</f>
        <v>231.28553141389267</v>
      </c>
      <c r="S399" s="12">
        <f>'[9]syntetyka zewnętrzna'!S74</f>
        <v>0.29709799902329664</v>
      </c>
      <c r="T399" s="12">
        <f>'[9]syntetyka zewnętrzna'!T74</f>
        <v>68.71446858610733</v>
      </c>
      <c r="U399" s="15">
        <f>'[9]syntetyka zewnętrzna'!U74</f>
        <v>300</v>
      </c>
      <c r="V399" s="33"/>
      <c r="W399" s="33"/>
      <c r="X399" s="37" t="s">
        <v>2007</v>
      </c>
      <c r="Y399" s="38" t="s">
        <v>762</v>
      </c>
      <c r="Z399" s="39" t="s">
        <v>763</v>
      </c>
      <c r="AA399" s="40">
        <v>300</v>
      </c>
      <c r="AC399" s="45">
        <f>IFERROR(IF(VLOOKUP(Y399,'[4]CENNIK 2014.'!$C$5:$E$1163,2,FALSE)=Z399,AA399-VLOOKUP(Y399,'[4]CENNIK 2014.'!$C$5:$E$1163,3,FALSE),"INNA NAZWA BADANIA"),"")</f>
        <v>0</v>
      </c>
    </row>
    <row r="400" spans="3:29" ht="73.5" customHeight="1">
      <c r="C400" s="7">
        <f>'[9]syntetyka zewnętrzna'!C75</f>
        <v>70</v>
      </c>
      <c r="D400" s="7" t="str">
        <f>'[9]syntetyka zewnętrzna'!D75</f>
        <v>88.011
88.011</v>
      </c>
      <c r="E400" s="19" t="str">
        <f>'[9]syntetyka zewnętrzna'!E75</f>
        <v>WYKONANIE TK JAMY BRZUSZNEJ I MIEDNICY BEZ I Z KONTRASTEM iv. + KONTRAST DOUSTNY</v>
      </c>
      <c r="F400" s="7" t="str">
        <f>'[9]syntetyka zewnętrzna'!F75</f>
        <v>310-070</v>
      </c>
      <c r="G400" s="23">
        <f>'[9]syntetyka zewnętrzna'!G75</f>
        <v>152.98142999999999</v>
      </c>
      <c r="H400" s="23">
        <f>'[9]syntetyka zewnętrzna'!H75</f>
        <v>87.7864</v>
      </c>
      <c r="I400" s="23">
        <f>'[9]syntetyka zewnętrzna'!I75</f>
        <v>0</v>
      </c>
      <c r="J400" s="23">
        <f>'[9]syntetyka zewnętrzna'!J75</f>
        <v>91.097128072148649</v>
      </c>
      <c r="K400" s="12">
        <f>'[9]syntetyka zewnętrzna'!K75</f>
        <v>331.86495807214862</v>
      </c>
      <c r="L400" s="12">
        <f>'[9]syntetyka zewnętrzna'!L75</f>
        <v>0</v>
      </c>
      <c r="M400" s="12">
        <f>'[9]syntetyka zewnętrzna'!M75</f>
        <v>168.73977633804463</v>
      </c>
      <c r="N400" s="12">
        <f>'[9]syntetyka zewnętrzna'!N75</f>
        <v>500.60473441019326</v>
      </c>
      <c r="O400" s="12">
        <f>'[9]syntetyka zewnętrzna'!O75</f>
        <v>438.48439691181306</v>
      </c>
      <c r="P400" s="12">
        <f>'[9]syntetyka zewnętrzna'!P75</f>
        <v>0.14167057695983123</v>
      </c>
      <c r="Q400" s="12">
        <f>'[9]syntetyka zewnętrzna'!Q75</f>
        <v>1.2873953914274809</v>
      </c>
      <c r="R400" s="12">
        <f>'[9]syntetyka zewnętrzna'!R75</f>
        <v>501.89212980162074</v>
      </c>
      <c r="S400" s="12">
        <f>'[9]syntetyka zewnętrzna'!S75</f>
        <v>0.2154006085752137</v>
      </c>
      <c r="T400" s="12">
        <f>'[9]syntetyka zewnętrzna'!T75</f>
        <v>108.10787019837926</v>
      </c>
      <c r="U400" s="15">
        <f>'[9]syntetyka zewnętrzna'!U75</f>
        <v>610</v>
      </c>
      <c r="V400" s="33"/>
      <c r="W400" s="33"/>
      <c r="X400" s="37" t="s">
        <v>2008</v>
      </c>
      <c r="Y400" s="38" t="s">
        <v>764</v>
      </c>
      <c r="Z400" s="39" t="s">
        <v>765</v>
      </c>
      <c r="AA400" s="40">
        <v>610</v>
      </c>
      <c r="AC400" s="45">
        <f>IFERROR(IF(VLOOKUP(Y400,'[4]CENNIK 2014.'!$C$5:$E$1163,2,FALSE)=Z400,AA400-VLOOKUP(Y400,'[4]CENNIK 2014.'!$C$5:$E$1163,3,FALSE),"INNA NAZWA BADANIA"),"")</f>
        <v>20</v>
      </c>
    </row>
    <row r="401" spans="3:29" ht="73.5" customHeight="1">
      <c r="C401" s="7">
        <f>'[9]syntetyka zewnętrzna'!C76</f>
        <v>71</v>
      </c>
      <c r="D401" s="7" t="str">
        <f>'[9]syntetyka zewnętrzna'!D76</f>
        <v>88.41
88.01
88.01</v>
      </c>
      <c r="E401" s="19" t="str">
        <f>'[9]syntetyka zewnętrzna'!E76</f>
        <v>WYKONANIE TK KLATKI PIERSIOWEJ JAMY BRZUSZNEJ I MIEDNICY BEZ KONTRASTU iv. +  KONTRAST DOUSTNY</v>
      </c>
      <c r="F401" s="7" t="str">
        <f>'[9]syntetyka zewnętrzna'!F76</f>
        <v>310-071</v>
      </c>
      <c r="G401" s="23">
        <f>'[9]syntetyka zewnętrzna'!G76</f>
        <v>35.173860000000005</v>
      </c>
      <c r="H401" s="23">
        <f>'[9]syntetyka zewnętrzna'!H76</f>
        <v>12.789860000000003</v>
      </c>
      <c r="I401" s="23">
        <f>'[9]syntetyka zewnętrzna'!I76</f>
        <v>0</v>
      </c>
      <c r="J401" s="23">
        <f>'[9]syntetyka zewnętrzna'!J76</f>
        <v>81.844689419551415</v>
      </c>
      <c r="K401" s="12">
        <f>'[9]syntetyka zewnętrzna'!K76</f>
        <v>129.80840941955142</v>
      </c>
      <c r="L401" s="12">
        <f>'[9]syntetyka zewnętrzna'!L76</f>
        <v>0</v>
      </c>
      <c r="M401" s="12">
        <f>'[9]syntetyka zewnętrzna'!M76</f>
        <v>151.60142673404582</v>
      </c>
      <c r="N401" s="12">
        <f>'[9]syntetyka zewnętrzna'!N76</f>
        <v>281.40983615359721</v>
      </c>
      <c r="O401" s="12">
        <f>'[9]syntetyka zewnętrzna'!O76</f>
        <v>231.53819935215819</v>
      </c>
      <c r="P401" s="12">
        <f>'[9]syntetyka zewnętrzna'!P76</f>
        <v>0.21539269520528112</v>
      </c>
      <c r="Q401" s="12">
        <f>'[9]syntetyka zewnętrzna'!Q76</f>
        <v>1.1566388337521911</v>
      </c>
      <c r="R401" s="12">
        <f>'[9]syntetyka zewnętrzna'!R76</f>
        <v>282.56647498734941</v>
      </c>
      <c r="S401" s="12">
        <f>'[9]syntetyka zewnętrzna'!S76</f>
        <v>0.41559610006073128</v>
      </c>
      <c r="T401" s="12">
        <f>'[9]syntetyka zewnętrzna'!T76</f>
        <v>117.43352501265059</v>
      </c>
      <c r="U401" s="15">
        <f>'[9]syntetyka zewnętrzna'!U76</f>
        <v>400</v>
      </c>
      <c r="V401" s="33"/>
      <c r="W401" s="33"/>
      <c r="X401" s="37" t="s">
        <v>2009</v>
      </c>
      <c r="Y401" s="38" t="s">
        <v>766</v>
      </c>
      <c r="Z401" s="39" t="s">
        <v>767</v>
      </c>
      <c r="AA401" s="40">
        <v>400</v>
      </c>
      <c r="AC401" s="45">
        <f>IFERROR(IF(VLOOKUP(Y401,'[4]CENNIK 2014.'!$C$5:$E$1163,2,FALSE)=Z401,AA401-VLOOKUP(Y401,'[4]CENNIK 2014.'!$C$5:$E$1163,3,FALSE),"INNA NAZWA BADANIA"),"")</f>
        <v>0</v>
      </c>
    </row>
    <row r="402" spans="3:29" ht="73.5" customHeight="1">
      <c r="C402" s="7">
        <f>'[9]syntetyka zewnętrzna'!C77</f>
        <v>72</v>
      </c>
      <c r="D402" s="7">
        <f>'[9]syntetyka zewnętrzna'!D77</f>
        <v>0</v>
      </c>
      <c r="E402" s="19" t="str">
        <f>'[9]syntetyka zewnętrzna'!E77</f>
        <v>WYKONANIE TK TWARZOCZASZKI I SZYI BEZ KONTRASTU iv.</v>
      </c>
      <c r="F402" s="7" t="str">
        <f>'[9]syntetyka zewnętrzna'!F77</f>
        <v>310-072</v>
      </c>
      <c r="G402" s="23">
        <f>'[9]syntetyka zewnętrzna'!G77</f>
        <v>6.0599999999999994E-3</v>
      </c>
      <c r="H402" s="23">
        <f>'[9]syntetyka zewnętrzna'!H77</f>
        <v>21.48986</v>
      </c>
      <c r="I402" s="23">
        <f>'[9]syntetyka zewnętrzna'!I77</f>
        <v>0</v>
      </c>
      <c r="J402" s="23">
        <f>'[9]syntetyka zewnętrzna'!J77</f>
        <v>55.082667520411974</v>
      </c>
      <c r="K402" s="12">
        <f>'[9]syntetyka zewnętrzna'!K77</f>
        <v>76.578587520411972</v>
      </c>
      <c r="L402" s="12">
        <f>'[9]syntetyka zewnętrzna'!L77</f>
        <v>0</v>
      </c>
      <c r="M402" s="12">
        <f>'[9]syntetyka zewnętrzna'!M77</f>
        <v>102.02996729091028</v>
      </c>
      <c r="N402" s="12">
        <f>'[9]syntetyka zewnętrzna'!N77</f>
        <v>178.60855481132225</v>
      </c>
      <c r="O402" s="12">
        <f>'[9]syntetyka zewnętrzna'!O77</f>
        <v>141.68035388838894</v>
      </c>
      <c r="P402" s="12">
        <f>'[9]syntetyka zewnętrzna'!P77</f>
        <v>0.2606444712301052</v>
      </c>
      <c r="Q402" s="12">
        <f>'[9]syntetyka zewnętrzna'!Q77</f>
        <v>0.77843477411436668</v>
      </c>
      <c r="R402" s="12">
        <f>'[9]syntetyka zewnętrzna'!R77</f>
        <v>179.38698958543662</v>
      </c>
      <c r="S402" s="12">
        <f>'[9]syntetyka zewnętrzna'!S77</f>
        <v>0.337889668334588</v>
      </c>
      <c r="T402" s="12">
        <f>'[9]syntetyka zewnętrzna'!T77</f>
        <v>60.613010414563369</v>
      </c>
      <c r="U402" s="15">
        <f>'[9]syntetyka zewnętrzna'!U77</f>
        <v>240</v>
      </c>
      <c r="V402" s="33"/>
      <c r="W402" s="33"/>
      <c r="X402" s="37" t="s">
        <v>2010</v>
      </c>
      <c r="Y402" s="38" t="s">
        <v>768</v>
      </c>
      <c r="Z402" s="39" t="s">
        <v>769</v>
      </c>
      <c r="AA402" s="40">
        <v>240</v>
      </c>
      <c r="AC402" s="45">
        <f>IFERROR(IF(VLOOKUP(Y402,'[4]CENNIK 2014.'!$C$5:$E$1163,2,FALSE)=Z402,AA402-VLOOKUP(Y402,'[4]CENNIK 2014.'!$C$5:$E$1163,3,FALSE),"INNA NAZWA BADANIA"),"")</f>
        <v>0</v>
      </c>
    </row>
    <row r="403" spans="3:29" ht="73.5" customHeight="1">
      <c r="C403" s="7">
        <f>'[9]syntetyka zewnętrzna'!C78</f>
        <v>73</v>
      </c>
      <c r="D403" s="7">
        <f>'[9]syntetyka zewnętrzna'!D78</f>
        <v>0</v>
      </c>
      <c r="E403" s="19" t="str">
        <f>'[9]syntetyka zewnętrzna'!E78</f>
        <v>WYKONANIE TK TWARZOCZASZKI I SZYI BEZ I Z KONTRASTEM iv.</v>
      </c>
      <c r="F403" s="7" t="str">
        <f>'[9]syntetyka zewnętrzna'!F78</f>
        <v>310-073</v>
      </c>
      <c r="G403" s="23">
        <f>'[9]syntetyka zewnętrzna'!G78</f>
        <v>126.95413000000002</v>
      </c>
      <c r="H403" s="23">
        <f>'[9]syntetyka zewnętrzna'!H78</f>
        <v>97.21626000000002</v>
      </c>
      <c r="I403" s="23">
        <f>'[9]syntetyka zewnętrzna'!I78</f>
        <v>0</v>
      </c>
      <c r="J403" s="23">
        <f>'[9]syntetyka zewnętrzna'!J78</f>
        <v>101.46239255151092</v>
      </c>
      <c r="K403" s="12">
        <f>'[9]syntetyka zewnętrzna'!K78</f>
        <v>325.63278255151096</v>
      </c>
      <c r="L403" s="12">
        <f>'[9]syntetyka zewnętrzna'!L78</f>
        <v>0</v>
      </c>
      <c r="M403" s="12">
        <f>'[9]syntetyka zewnętrzna'!M78</f>
        <v>187.9394201352348</v>
      </c>
      <c r="N403" s="12">
        <f>'[9]syntetyka zewnętrzna'!N78</f>
        <v>513.57220268674575</v>
      </c>
      <c r="O403" s="12">
        <f>'[9]syntetyka zewnętrzna'!O78</f>
        <v>462.45095626032042</v>
      </c>
      <c r="P403" s="12">
        <f>'[9]syntetyka zewnętrzna'!P78</f>
        <v>0.11054414686440486</v>
      </c>
      <c r="Q403" s="12">
        <f>'[9]syntetyka zewnętrzna'!Q78</f>
        <v>1.4338785353427248</v>
      </c>
      <c r="R403" s="12">
        <f>'[9]syntetyka zewnętrzna'!R78</f>
        <v>515.00608122208848</v>
      </c>
      <c r="S403" s="12">
        <f>'[9]syntetyka zewnętrzna'!S78</f>
        <v>0.22328652606399449</v>
      </c>
      <c r="T403" s="12">
        <f>'[9]syntetyka zewnętrzna'!T78</f>
        <v>114.99391877791152</v>
      </c>
      <c r="U403" s="15">
        <f>'[9]syntetyka zewnętrzna'!U78</f>
        <v>630</v>
      </c>
      <c r="V403" s="33"/>
      <c r="W403" s="33"/>
      <c r="X403" s="37" t="s">
        <v>2011</v>
      </c>
      <c r="Y403" s="38" t="s">
        <v>770</v>
      </c>
      <c r="Z403" s="39" t="s">
        <v>771</v>
      </c>
      <c r="AA403" s="40">
        <v>630</v>
      </c>
      <c r="AC403" s="45">
        <f>IFERROR(IF(VLOOKUP(Y403,'[4]CENNIK 2014.'!$C$5:$E$1163,2,FALSE)=Z403,AA403-VLOOKUP(Y403,'[4]CENNIK 2014.'!$C$5:$E$1163,3,FALSE),"INNA NAZWA BADANIA"),"")</f>
        <v>40</v>
      </c>
    </row>
    <row r="404" spans="3:29" ht="73.5" customHeight="1">
      <c r="C404" s="7">
        <f>'[9]syntetyka zewnętrzna'!C79</f>
        <v>74</v>
      </c>
      <c r="D404" s="7">
        <f>'[9]syntetyka zewnętrzna'!D79</f>
        <v>0</v>
      </c>
      <c r="E404" s="19" t="str">
        <f>'[9]syntetyka zewnętrzna'!E79</f>
        <v>WYKONANIE TK SZYI I KLATKI PIERSIOWEJ BEZ KONTRASTU iv.</v>
      </c>
      <c r="F404" s="7" t="str">
        <f>'[9]syntetyka zewnętrzna'!F79</f>
        <v>310-074</v>
      </c>
      <c r="G404" s="23">
        <f>'[9]syntetyka zewnętrzna'!G79</f>
        <v>6.0599999999999994E-3</v>
      </c>
      <c r="H404" s="23">
        <f>'[9]syntetyka zewnętrzna'!H79</f>
        <v>21.48986</v>
      </c>
      <c r="I404" s="23">
        <f>'[9]syntetyka zewnętrzna'!I79</f>
        <v>0</v>
      </c>
      <c r="J404" s="23">
        <f>'[9]syntetyka zewnętrzna'!J79</f>
        <v>55.082667520411974</v>
      </c>
      <c r="K404" s="12">
        <f>'[9]syntetyka zewnętrzna'!K79</f>
        <v>76.578587520411972</v>
      </c>
      <c r="L404" s="12">
        <f>'[9]syntetyka zewnętrzna'!L79</f>
        <v>0</v>
      </c>
      <c r="M404" s="12">
        <f>'[9]syntetyka zewnętrzna'!M79</f>
        <v>102.02996729091028</v>
      </c>
      <c r="N404" s="12">
        <f>'[9]syntetyka zewnętrzna'!N79</f>
        <v>178.60855481132225</v>
      </c>
      <c r="O404" s="12">
        <f>'[9]syntetyka zewnętrzna'!O79</f>
        <v>141.68035388838894</v>
      </c>
      <c r="P404" s="12">
        <f>'[9]syntetyka zewnętrzna'!P79</f>
        <v>0.2606444712301052</v>
      </c>
      <c r="Q404" s="12">
        <f>'[9]syntetyka zewnętrzna'!Q79</f>
        <v>0.77843477411436668</v>
      </c>
      <c r="R404" s="12">
        <f>'[9]syntetyka zewnętrzna'!R79</f>
        <v>179.38698958543662</v>
      </c>
      <c r="S404" s="12">
        <f>'[9]syntetyka zewnętrzna'!S79</f>
        <v>0.560871279723686</v>
      </c>
      <c r="T404" s="12">
        <f>'[9]syntetyka zewnętrzna'!T79</f>
        <v>100.61301041456338</v>
      </c>
      <c r="U404" s="15">
        <f>'[9]syntetyka zewnętrzna'!U79</f>
        <v>280</v>
      </c>
      <c r="V404" s="33"/>
      <c r="W404" s="33"/>
      <c r="X404" s="37" t="s">
        <v>2012</v>
      </c>
      <c r="Y404" s="38" t="s">
        <v>772</v>
      </c>
      <c r="Z404" s="39" t="s">
        <v>773</v>
      </c>
      <c r="AA404" s="40">
        <v>280</v>
      </c>
      <c r="AC404" s="45">
        <f>IFERROR(IF(VLOOKUP(Y404,'[4]CENNIK 2014.'!$C$5:$E$1163,2,FALSE)=Z404,AA404-VLOOKUP(Y404,'[4]CENNIK 2014.'!$C$5:$E$1163,3,FALSE),"INNA NAZWA BADANIA"),"")</f>
        <v>0</v>
      </c>
    </row>
    <row r="405" spans="3:29" ht="73.5" customHeight="1">
      <c r="C405" s="7">
        <f>'[9]syntetyka zewnętrzna'!C80</f>
        <v>75</v>
      </c>
      <c r="D405" s="7">
        <f>'[9]syntetyka zewnętrzna'!D80</f>
        <v>0</v>
      </c>
      <c r="E405" s="19" t="str">
        <f>'[9]syntetyka zewnętrzna'!E80</f>
        <v>WYKONANIE TK SZYI I KLATKI PIERSIOWEJ BEZ I Z KONTRASTEM iv.</v>
      </c>
      <c r="F405" s="7" t="str">
        <f>'[9]syntetyka zewnętrzna'!F80</f>
        <v>310-075</v>
      </c>
      <c r="G405" s="23">
        <f>'[9]syntetyka zewnętrzna'!G80</f>
        <v>126.35913000000002</v>
      </c>
      <c r="H405" s="23">
        <f>'[9]syntetyka zewnętrzna'!H80</f>
        <v>97.176260000000013</v>
      </c>
      <c r="I405" s="23">
        <f>'[9]syntetyka zewnętrzna'!I80</f>
        <v>0</v>
      </c>
      <c r="J405" s="23">
        <f>'[9]syntetyka zewnętrzna'!J80</f>
        <v>98.563487032950889</v>
      </c>
      <c r="K405" s="12">
        <f>'[9]syntetyka zewnętrzna'!K80</f>
        <v>322.0988770329509</v>
      </c>
      <c r="L405" s="12">
        <f>'[9]syntetyka zewnętrzna'!L80</f>
        <v>0</v>
      </c>
      <c r="M405" s="12">
        <f>'[9]syntetyka zewnętrzna'!M80</f>
        <v>182.56975943155675</v>
      </c>
      <c r="N405" s="12">
        <f>'[9]syntetyka zewnętrzna'!N80</f>
        <v>504.66863646450764</v>
      </c>
      <c r="O405" s="12">
        <f>'[9]syntetyka zewnętrzna'!O80</f>
        <v>436.57653447146788</v>
      </c>
      <c r="P405" s="12">
        <f>'[9]syntetyka zewnętrzna'!P80</f>
        <v>0.15596830479098933</v>
      </c>
      <c r="Q405" s="12">
        <f>'[9]syntetyka zewnętrzna'!Q80</f>
        <v>1.3929108595909478</v>
      </c>
      <c r="R405" s="12">
        <f>'[9]syntetyka zewnętrzna'!R80</f>
        <v>506.06154732409857</v>
      </c>
      <c r="S405" s="12">
        <f>'[9]syntetyka zewnętrzna'!S80</f>
        <v>0.20538697955910054</v>
      </c>
      <c r="T405" s="12">
        <f>'[9]syntetyka zewnętrzna'!T80</f>
        <v>103.93845267590143</v>
      </c>
      <c r="U405" s="15">
        <f>'[9]syntetyka zewnętrzna'!U80</f>
        <v>610</v>
      </c>
      <c r="V405" s="33"/>
      <c r="W405" s="33"/>
      <c r="X405" s="37" t="s">
        <v>2013</v>
      </c>
      <c r="Y405" s="38" t="s">
        <v>774</v>
      </c>
      <c r="Z405" s="39" t="s">
        <v>775</v>
      </c>
      <c r="AA405" s="40">
        <v>610</v>
      </c>
      <c r="AC405" s="45">
        <f>IFERROR(IF(VLOOKUP(Y405,'[4]CENNIK 2014.'!$C$5:$E$1163,2,FALSE)=Z405,AA405-VLOOKUP(Y405,'[4]CENNIK 2014.'!$C$5:$E$1163,3,FALSE),"INNA NAZWA BADANIA"),"")</f>
        <v>50</v>
      </c>
    </row>
    <row r="406" spans="3:29" ht="73.5" customHeight="1">
      <c r="C406" s="7">
        <f>'[9]syntetyka zewnętrzna'!C81</f>
        <v>76</v>
      </c>
      <c r="D406" s="7">
        <f>'[9]syntetyka zewnętrzna'!D81</f>
        <v>0</v>
      </c>
      <c r="E406" s="19" t="str">
        <f>'[9]syntetyka zewnętrzna'!E81</f>
        <v xml:space="preserve">KONSULTACJA ZDJĘĆ TOMOGRAFICZNYCH </v>
      </c>
      <c r="F406" s="7" t="str">
        <f>'[9]syntetyka zewnętrzna'!F81</f>
        <v>310-076</v>
      </c>
      <c r="G406" s="23">
        <f>'[9]syntetyka zewnętrzna'!G81</f>
        <v>0</v>
      </c>
      <c r="H406" s="23">
        <f>'[9]syntetyka zewnętrzna'!H81</f>
        <v>0</v>
      </c>
      <c r="I406" s="23">
        <f>'[9]syntetyka zewnętrzna'!I81</f>
        <v>0</v>
      </c>
      <c r="J406" s="23">
        <f>'[9]syntetyka zewnętrzna'!J81</f>
        <v>63.789339412402001</v>
      </c>
      <c r="K406" s="12">
        <f>'[9]syntetyka zewnętrzna'!K81</f>
        <v>63.789339412402001</v>
      </c>
      <c r="L406" s="12">
        <f>'[9]syntetyka zewnętrzna'!L81</f>
        <v>0</v>
      </c>
      <c r="M406" s="12">
        <f>'[9]syntetyka zewnętrzna'!M81</f>
        <v>118.15738973324639</v>
      </c>
      <c r="N406" s="12">
        <f>'[9]syntetyka zewnętrzna'!N81</f>
        <v>181.94672914564839</v>
      </c>
      <c r="O406" s="12">
        <f>'[9]syntetyka zewnętrzna'!O81</f>
        <v>132.10279999270756</v>
      </c>
      <c r="P406" s="12">
        <f>'[9]syntetyka zewnętrzna'!P81</f>
        <v>0.37731167814529559</v>
      </c>
      <c r="Q406" s="12">
        <f>'[9]syntetyka zewnętrzna'!Q81</f>
        <v>0.9014784913602244</v>
      </c>
      <c r="R406" s="12">
        <f>'[9]syntetyka zewnętrzna'!R81</f>
        <v>182.84820763700861</v>
      </c>
      <c r="S406" s="12">
        <f>'[9]syntetyka zewnętrzna'!S81</f>
        <v>0.64070517221345613</v>
      </c>
      <c r="T406" s="12">
        <f>'[9]syntetyka zewnętrzna'!T81</f>
        <v>117.15179236299139</v>
      </c>
      <c r="U406" s="15">
        <f>'[9]syntetyka zewnętrzna'!U81</f>
        <v>300</v>
      </c>
      <c r="V406" s="33"/>
      <c r="W406" s="33"/>
      <c r="X406" s="37" t="s">
        <v>2014</v>
      </c>
      <c r="Y406" s="38" t="s">
        <v>776</v>
      </c>
      <c r="Z406" s="39" t="s">
        <v>777</v>
      </c>
      <c r="AA406" s="40">
        <v>300</v>
      </c>
      <c r="AC406" s="45">
        <f>IFERROR(IF(VLOOKUP(Y406,'[4]CENNIK 2014.'!$C$5:$E$1163,2,FALSE)=Z406,AA406-VLOOKUP(Y406,'[4]CENNIK 2014.'!$C$5:$E$1163,3,FALSE),"INNA NAZWA BADANIA"),"")</f>
        <v>0</v>
      </c>
    </row>
    <row r="407" spans="3:29" ht="18">
      <c r="Y407" s="8"/>
      <c r="Z407" s="9"/>
      <c r="AA407" s="34"/>
      <c r="AC407" s="45">
        <f>IFERROR(IF(VLOOKUP(Y407,'[4]CENNIK 2014.'!$C$5:$E$1163,2,FALSE)=Z407,AA407-VLOOKUP(Y407,'[4]CENNIK 2014.'!$C$5:$E$1163,3,FALSE),"INNA NAZWA BADANIA"),"")</f>
        <v>0</v>
      </c>
    </row>
    <row r="408" spans="3:29" ht="30">
      <c r="E408" s="18" t="s">
        <v>27</v>
      </c>
      <c r="Y408" s="8"/>
      <c r="Z408" s="41" t="s">
        <v>2055</v>
      </c>
      <c r="AA408" s="34"/>
      <c r="AC408" s="45" t="str">
        <f>IFERROR(IF(VLOOKUP(Y408,'[4]CENNIK 2014.'!$C$5:$E$1163,2,FALSE)=Z408,AA408-VLOOKUP(Y408,'[4]CENNIK 2014.'!$C$5:$E$1163,3,FALSE),"INNA NAZWA BADANIA"),"")</f>
        <v>INNA NAZWA BADANIA</v>
      </c>
    </row>
    <row r="409" spans="3:29" ht="23.25">
      <c r="E409" s="18"/>
      <c r="Y409" s="8"/>
      <c r="Z409" s="18"/>
      <c r="AA409" s="34"/>
      <c r="AC409" s="45">
        <f>IFERROR(IF(VLOOKUP(Y409,'[4]CENNIK 2014.'!$C$5:$E$1163,2,FALSE)=Z409,AA409-VLOOKUP(Y409,'[4]CENNIK 2014.'!$C$5:$E$1163,3,FALSE),"INNA NAZWA BADANIA"),"")</f>
        <v>0</v>
      </c>
    </row>
    <row r="410" spans="3:29" ht="76.5">
      <c r="X410" s="35" t="s">
        <v>1936</v>
      </c>
      <c r="Y410" s="36" t="s">
        <v>1937</v>
      </c>
      <c r="Z410" s="36" t="s">
        <v>2</v>
      </c>
      <c r="AA410" s="36" t="s">
        <v>1939</v>
      </c>
      <c r="AC410" s="45" t="str">
        <f>IFERROR(IF(VLOOKUP(Y410,'[4]CENNIK 2014.'!$C$5:$E$1163,2,FALSE)=Z410,AA410-VLOOKUP(Y410,'[4]CENNIK 2014.'!$C$5:$E$1163,3,FALSE),"INNA NAZWA BADANIA"),"")</f>
        <v/>
      </c>
    </row>
    <row r="411" spans="3:29" ht="82.5" customHeight="1">
      <c r="C411" s="7">
        <f>'[10]syntetyka zewnętrzna'!C6</f>
        <v>1</v>
      </c>
      <c r="D411" s="7" t="str">
        <f>'[10]syntetyka zewnętrzna'!D6</f>
        <v>88.90</v>
      </c>
      <c r="E411" s="19" t="str">
        <f>'[10]syntetyka zewnętrzna'!E6</f>
        <v xml:space="preserve">WYKONANIE MR GARDŁO    </v>
      </c>
      <c r="F411" s="7" t="str">
        <f>'[10]syntetyka zewnętrzna'!F6</f>
        <v>314-001</v>
      </c>
      <c r="G411" s="23">
        <f>'[10]syntetyka zewnętrzna'!G6</f>
        <v>3.0299999999999997E-2</v>
      </c>
      <c r="H411" s="23">
        <f>'[10]syntetyka zewnętrzna'!H6</f>
        <v>5.46244</v>
      </c>
      <c r="I411" s="23">
        <f>'[10]syntetyka zewnętrzna'!I6</f>
        <v>0</v>
      </c>
      <c r="J411" s="23">
        <f>'[10]syntetyka zewnętrzna'!J6</f>
        <v>103.38139051416202</v>
      </c>
      <c r="K411" s="12">
        <f>'[10]syntetyka zewnętrzna'!K6</f>
        <v>108.87413051416202</v>
      </c>
      <c r="L411" s="12">
        <f>'[10]syntetyka zewnętrzna'!L6</f>
        <v>0</v>
      </c>
      <c r="M411" s="12">
        <f>'[10]syntetyka zewnętrzna'!M6</f>
        <v>191.49399198468382</v>
      </c>
      <c r="N411" s="12">
        <f>'[10]syntetyka zewnętrzna'!N6</f>
        <v>300.36812249884582</v>
      </c>
      <c r="O411" s="12">
        <f>'[10]syntetyka zewnętrzna'!O6</f>
        <v>258.90802675969695</v>
      </c>
      <c r="P411" s="12">
        <f>'[10]syntetyka zewnętrzna'!P6</f>
        <v>0.16013445491834699</v>
      </c>
      <c r="Q411" s="12">
        <f>'[10]syntetyka zewnętrzna'!Q6</f>
        <v>1.4609980415835704</v>
      </c>
      <c r="R411" s="12">
        <f>'[10]syntetyka zewnętrzna'!R6</f>
        <v>301.82912054042941</v>
      </c>
      <c r="S411" s="12">
        <f>'[10]syntetyka zewnętrzna'!S6</f>
        <v>0.6565664674924101</v>
      </c>
      <c r="T411" s="12">
        <f>'[10]syntetyka zewnętrzna'!T6</f>
        <v>198.17087945957059</v>
      </c>
      <c r="U411" s="15">
        <f>'[10]syntetyka zewnętrzna'!U6</f>
        <v>500</v>
      </c>
      <c r="V411" s="33"/>
      <c r="W411" s="33"/>
      <c r="X411" s="37" t="s">
        <v>1940</v>
      </c>
      <c r="Y411" s="38" t="s">
        <v>778</v>
      </c>
      <c r="Z411" s="39" t="s">
        <v>779</v>
      </c>
      <c r="AA411" s="40">
        <v>500</v>
      </c>
      <c r="AC411" s="45">
        <f>IFERROR(IF(VLOOKUP(Y411,'[4]CENNIK 2014.'!$C$5:$E$1163,2,FALSE)=Z411,AA411-VLOOKUP(Y411,'[4]CENNIK 2014.'!$C$5:$E$1163,3,FALSE),"INNA NAZWA BADANIA"),"")</f>
        <v>0</v>
      </c>
    </row>
    <row r="412" spans="3:29" ht="82.5" customHeight="1">
      <c r="C412" s="7">
        <f>'[10]syntetyka zewnętrzna'!C7</f>
        <v>2</v>
      </c>
      <c r="D412" s="7" t="str">
        <f>'[10]syntetyka zewnętrzna'!D7</f>
        <v>88.90</v>
      </c>
      <c r="E412" s="19" t="str">
        <f>'[10]syntetyka zewnętrzna'!E7</f>
        <v xml:space="preserve">WYKONANIE MR GARDŁO BEZ I Z KONTRASTEM   </v>
      </c>
      <c r="F412" s="7" t="str">
        <f>'[10]syntetyka zewnętrzna'!F7</f>
        <v>314-002</v>
      </c>
      <c r="G412" s="23">
        <f>'[10]syntetyka zewnętrzna'!G7</f>
        <v>272.69693999999998</v>
      </c>
      <c r="H412" s="23">
        <f>'[10]syntetyka zewnętrzna'!H7</f>
        <v>11.094440000000001</v>
      </c>
      <c r="I412" s="23">
        <f>'[10]syntetyka zewnętrzna'!I7</f>
        <v>0</v>
      </c>
      <c r="J412" s="23">
        <f>'[10]syntetyka zewnętrzna'!J7</f>
        <v>120.38643022249536</v>
      </c>
      <c r="K412" s="12">
        <f>'[10]syntetyka zewnętrzna'!K7</f>
        <v>404.1778102224954</v>
      </c>
      <c r="L412" s="12">
        <f>'[10]syntetyka zewnętrzna'!L7</f>
        <v>0</v>
      </c>
      <c r="M412" s="12">
        <f>'[10]syntetyka zewnętrzna'!M7</f>
        <v>222.99253269313687</v>
      </c>
      <c r="N412" s="12">
        <f>'[10]syntetyka zewnętrzna'!N7</f>
        <v>627.17034291563232</v>
      </c>
      <c r="O412" s="12">
        <f>'[10]syntetyka zewnętrzna'!O7</f>
        <v>578.91071404511354</v>
      </c>
      <c r="P412" s="12">
        <f>'[10]syntetyka zewnętrzna'!P7</f>
        <v>8.3362818651786075E-2</v>
      </c>
      <c r="Q412" s="12">
        <f>'[10]syntetyka zewnętrzna'!Q7</f>
        <v>1.7013152745726401</v>
      </c>
      <c r="R412" s="12">
        <f>'[10]syntetyka zewnętrzna'!R7</f>
        <v>628.87165819020493</v>
      </c>
      <c r="S412" s="12">
        <f>'[10]syntetyka zewnętrzna'!S7</f>
        <v>0.20851367699915449</v>
      </c>
      <c r="T412" s="12">
        <f>'[10]syntetyka zewnętrzna'!T7</f>
        <v>131.12834180979507</v>
      </c>
      <c r="U412" s="15">
        <f>'[10]syntetyka zewnętrzna'!U7</f>
        <v>760</v>
      </c>
      <c r="V412" s="33"/>
      <c r="W412" s="33"/>
      <c r="X412" s="37" t="s">
        <v>1941</v>
      </c>
      <c r="Y412" s="38" t="s">
        <v>780</v>
      </c>
      <c r="Z412" s="39" t="s">
        <v>781</v>
      </c>
      <c r="AA412" s="40">
        <v>760</v>
      </c>
      <c r="AC412" s="45">
        <f>IFERROR(IF(VLOOKUP(Y412,'[4]CENNIK 2014.'!$C$5:$E$1163,2,FALSE)=Z412,AA412-VLOOKUP(Y412,'[4]CENNIK 2014.'!$C$5:$E$1163,3,FALSE),"INNA NAZWA BADANIA"),"")</f>
        <v>60</v>
      </c>
    </row>
    <row r="413" spans="3:29" ht="82.5" customHeight="1">
      <c r="C413" s="7">
        <f>'[10]syntetyka zewnętrzna'!C8</f>
        <v>3</v>
      </c>
      <c r="D413" s="7" t="str">
        <f>'[10]syntetyka zewnętrzna'!D8</f>
        <v>88.91</v>
      </c>
      <c r="E413" s="19" t="str">
        <f>'[10]syntetyka zewnętrzna'!E8</f>
        <v xml:space="preserve">WYKONANIE MR MÓZGU     </v>
      </c>
      <c r="F413" s="7" t="str">
        <f>'[10]syntetyka zewnętrzna'!F8</f>
        <v>314-003</v>
      </c>
      <c r="G413" s="23">
        <f>'[10]syntetyka zewnętrzna'!G8</f>
        <v>3.0299999999999997E-2</v>
      </c>
      <c r="H413" s="23">
        <f>'[10]syntetyka zewnętrzna'!H8</f>
        <v>5.46244</v>
      </c>
      <c r="I413" s="23">
        <f>'[10]syntetyka zewnętrzna'!I8</f>
        <v>0</v>
      </c>
      <c r="J413" s="23">
        <f>'[10]syntetyka zewnętrzna'!J8</f>
        <v>84.503449951977885</v>
      </c>
      <c r="K413" s="12">
        <f>'[10]syntetyka zewnętrzna'!K8</f>
        <v>89.996189951977883</v>
      </c>
      <c r="L413" s="12">
        <f>'[10]syntetyka zewnętrzna'!L8</f>
        <v>0</v>
      </c>
      <c r="M413" s="12">
        <f>'[10]syntetyka zewnętrzna'!M8</f>
        <v>156.52626538782582</v>
      </c>
      <c r="N413" s="12">
        <f>'[10]syntetyka zewnętrzna'!N8</f>
        <v>246.52245533980368</v>
      </c>
      <c r="O413" s="12">
        <f>'[10]syntetyka zewnętrzna'!O8</f>
        <v>212.6570723823458</v>
      </c>
      <c r="P413" s="12">
        <f>'[10]syntetyka zewnętrzna'!P8</f>
        <v>0.15924879703304565</v>
      </c>
      <c r="Q413" s="12">
        <f>'[10]syntetyka zewnętrzna'!Q8</f>
        <v>1.1942127521488743</v>
      </c>
      <c r="R413" s="12">
        <f>'[10]syntetyka zewnętrzna'!R8</f>
        <v>247.71666809195256</v>
      </c>
      <c r="S413" s="12">
        <f>'[10]syntetyka zewnętrzna'!S8</f>
        <v>1.0184350284188375</v>
      </c>
      <c r="T413" s="12">
        <f>'[10]syntetyka zewnętrzna'!T8</f>
        <v>252.28333190804744</v>
      </c>
      <c r="U413" s="15">
        <f>'[10]syntetyka zewnętrzna'!U8</f>
        <v>500</v>
      </c>
      <c r="V413" s="33"/>
      <c r="W413" s="33"/>
      <c r="X413" s="37" t="s">
        <v>1942</v>
      </c>
      <c r="Y413" s="38" t="s">
        <v>782</v>
      </c>
      <c r="Z413" s="39" t="s">
        <v>783</v>
      </c>
      <c r="AA413" s="40">
        <v>500</v>
      </c>
      <c r="AC413" s="45">
        <f>IFERROR(IF(VLOOKUP(Y413,'[4]CENNIK 2014.'!$C$5:$E$1163,2,FALSE)=Z413,AA413-VLOOKUP(Y413,'[4]CENNIK 2014.'!$C$5:$E$1163,3,FALSE),"INNA NAZWA BADANIA"),"")</f>
        <v>0</v>
      </c>
    </row>
    <row r="414" spans="3:29" ht="82.5" customHeight="1">
      <c r="C414" s="7">
        <f>'[10]syntetyka zewnętrzna'!C9</f>
        <v>4</v>
      </c>
      <c r="D414" s="7" t="str">
        <f>'[10]syntetyka zewnętrzna'!D9</f>
        <v>88.91</v>
      </c>
      <c r="E414" s="19" t="str">
        <f>'[10]syntetyka zewnętrzna'!E9</f>
        <v xml:space="preserve">WYKONANIE MR MÓZGU BEZ I Z KONTRASTEM </v>
      </c>
      <c r="F414" s="7" t="str">
        <f>'[10]syntetyka zewnętrzna'!F9</f>
        <v>314-004</v>
      </c>
      <c r="G414" s="23">
        <f>'[10]syntetyka zewnętrzna'!G9</f>
        <v>272.69693999999998</v>
      </c>
      <c r="H414" s="23">
        <f>'[10]syntetyka zewnętrzna'!H9</f>
        <v>11.094440000000001</v>
      </c>
      <c r="I414" s="23">
        <f>'[10]syntetyka zewnętrzna'!I9</f>
        <v>0</v>
      </c>
      <c r="J414" s="23">
        <f>'[10]syntetyka zewnętrzna'!J9</f>
        <v>84.503449951977885</v>
      </c>
      <c r="K414" s="12">
        <f>'[10]syntetyka zewnętrzna'!K9</f>
        <v>368.29482995197787</v>
      </c>
      <c r="L414" s="12">
        <f>'[10]syntetyka zewnętrzna'!L9</f>
        <v>0</v>
      </c>
      <c r="M414" s="12">
        <f>'[10]syntetyka zewnętrzna'!M9</f>
        <v>156.52626538782582</v>
      </c>
      <c r="N414" s="12">
        <f>'[10]syntetyka zewnętrzna'!N9</f>
        <v>524.82109533980372</v>
      </c>
      <c r="O414" s="12">
        <f>'[10]syntetyka zewnętrzna'!O9</f>
        <v>490.99741238234577</v>
      </c>
      <c r="P414" s="12">
        <f>'[10]syntetyka zewnętrzna'!P9</f>
        <v>6.8887701043766444E-2</v>
      </c>
      <c r="Q414" s="12">
        <f>'[10]syntetyka zewnętrzna'!Q9</f>
        <v>1.1942127521488743</v>
      </c>
      <c r="R414" s="12">
        <f>'[10]syntetyka zewnętrzna'!R9</f>
        <v>526.01530809195265</v>
      </c>
      <c r="S414" s="12">
        <f>'[10]syntetyka zewnętrzna'!S9</f>
        <v>0.23570548233241456</v>
      </c>
      <c r="T414" s="12">
        <f>'[10]syntetyka zewnętrzna'!T9</f>
        <v>123.98469190804735</v>
      </c>
      <c r="U414" s="15">
        <f>'[10]syntetyka zewnętrzna'!U9</f>
        <v>650</v>
      </c>
      <c r="V414" s="33"/>
      <c r="W414" s="33"/>
      <c r="X414" s="37" t="s">
        <v>1943</v>
      </c>
      <c r="Y414" s="38" t="s">
        <v>784</v>
      </c>
      <c r="Z414" s="39" t="s">
        <v>785</v>
      </c>
      <c r="AA414" s="40">
        <v>650</v>
      </c>
      <c r="AC414" s="45">
        <f>IFERROR(IF(VLOOKUP(Y414,'[4]CENNIK 2014.'!$C$5:$E$1163,2,FALSE)=Z414,AA414-VLOOKUP(Y414,'[4]CENNIK 2014.'!$C$5:$E$1163,3,FALSE),"INNA NAZWA BADANIA"),"")</f>
        <v>0</v>
      </c>
    </row>
    <row r="415" spans="3:29" ht="82.5" customHeight="1">
      <c r="C415" s="7">
        <f>'[10]syntetyka zewnętrzna'!C10</f>
        <v>5</v>
      </c>
      <c r="D415" s="7" t="str">
        <f>'[10]syntetyka zewnętrzna'!D10</f>
        <v>88.91</v>
      </c>
      <c r="E415" s="19" t="str">
        <f>'[10]syntetyka zewnętrzna'!E10</f>
        <v xml:space="preserve">WYKONANIE MR MÓZGU NACZYNIOWE BEZ  KONTRASTU </v>
      </c>
      <c r="F415" s="7" t="str">
        <f>'[10]syntetyka zewnętrzna'!F10</f>
        <v>314-005</v>
      </c>
      <c r="G415" s="23">
        <f>'[10]syntetyka zewnętrzna'!G10</f>
        <v>3.0299999999999997E-2</v>
      </c>
      <c r="H415" s="23">
        <f>'[10]syntetyka zewnętrzna'!H10</f>
        <v>5.46244</v>
      </c>
      <c r="I415" s="23">
        <f>'[10]syntetyka zewnętrzna'!I10</f>
        <v>0</v>
      </c>
      <c r="J415" s="23">
        <f>'[10]syntetyka zewnętrzna'!J10</f>
        <v>46.74756882760957</v>
      </c>
      <c r="K415" s="12">
        <f>'[10]syntetyka zewnętrzna'!K10</f>
        <v>52.240308827609567</v>
      </c>
      <c r="L415" s="12">
        <f>'[10]syntetyka zewnętrzna'!L10</f>
        <v>0</v>
      </c>
      <c r="M415" s="12">
        <f>'[10]syntetyka zewnętrzna'!M10</f>
        <v>86.590812194109731</v>
      </c>
      <c r="N415" s="12">
        <f>'[10]syntetyka zewnętrzna'!N10</f>
        <v>138.8311210217193</v>
      </c>
      <c r="O415" s="12">
        <f>'[10]syntetyka zewnętrzna'!O10</f>
        <v>120.15516362764345</v>
      </c>
      <c r="P415" s="12">
        <f>'[10]syntetyka zewnętrzna'!P10</f>
        <v>0.15543200000918792</v>
      </c>
      <c r="Q415" s="12">
        <f>'[10]syntetyka zewnętrzna'!Q10</f>
        <v>0.66064217327948127</v>
      </c>
      <c r="R415" s="12">
        <f>'[10]syntetyka zewnętrzna'!R10</f>
        <v>139.49176319499878</v>
      </c>
      <c r="S415" s="12">
        <f>'[10]syntetyka zewnętrzna'!S10</f>
        <v>2.5844410347085396</v>
      </c>
      <c r="T415" s="12">
        <f>'[10]syntetyka zewnętrzna'!T10</f>
        <v>360.50823680500122</v>
      </c>
      <c r="U415" s="15">
        <f>'[10]syntetyka zewnętrzna'!U10</f>
        <v>500</v>
      </c>
      <c r="V415" s="33"/>
      <c r="W415" s="33"/>
      <c r="X415" s="37" t="s">
        <v>1944</v>
      </c>
      <c r="Y415" s="38" t="s">
        <v>786</v>
      </c>
      <c r="Z415" s="39" t="s">
        <v>787</v>
      </c>
      <c r="AA415" s="40">
        <v>500</v>
      </c>
      <c r="AC415" s="45">
        <f>IFERROR(IF(VLOOKUP(Y415,'[4]CENNIK 2014.'!$C$5:$E$1163,2,FALSE)=Z415,AA415-VLOOKUP(Y415,'[4]CENNIK 2014.'!$C$5:$E$1163,3,FALSE),"INNA NAZWA BADANIA"),"")</f>
        <v>0</v>
      </c>
    </row>
    <row r="416" spans="3:29" ht="82.5" customHeight="1">
      <c r="C416" s="7">
        <f>'[10]syntetyka zewnętrzna'!C11</f>
        <v>6</v>
      </c>
      <c r="D416" s="7" t="str">
        <f>'[10]syntetyka zewnętrzna'!D11</f>
        <v>88.97</v>
      </c>
      <c r="E416" s="19" t="str">
        <f>'[10]syntetyka zewnętrzna'!E11</f>
        <v xml:space="preserve">WYKONANIE MR MÓZGU  +  SPEKTROSKOPIA  I  DYFUZJA </v>
      </c>
      <c r="F416" s="7" t="str">
        <f>'[10]syntetyka zewnętrzna'!F11</f>
        <v>314-006</v>
      </c>
      <c r="G416" s="23">
        <f>'[10]syntetyka zewnętrzna'!G11</f>
        <v>3.0299999999999997E-2</v>
      </c>
      <c r="H416" s="23">
        <f>'[10]syntetyka zewnętrzna'!H11</f>
        <v>5.46244</v>
      </c>
      <c r="I416" s="23">
        <f>'[10]syntetyka zewnętrzna'!I11</f>
        <v>0</v>
      </c>
      <c r="J416" s="23">
        <f>'[10]syntetyka zewnętrzna'!J11</f>
        <v>88.356515971977885</v>
      </c>
      <c r="K416" s="12">
        <f>'[10]syntetyka zewnętrzna'!K11</f>
        <v>93.849255971977882</v>
      </c>
      <c r="L416" s="12">
        <f>'[10]syntetyka zewnętrzna'!L11</f>
        <v>0</v>
      </c>
      <c r="M416" s="12">
        <f>'[10]syntetyka zewnętrzna'!M11</f>
        <v>163.66332351676695</v>
      </c>
      <c r="N416" s="12">
        <f>'[10]syntetyka zewnętrzna'!N11</f>
        <v>257.51257948874485</v>
      </c>
      <c r="O416" s="12">
        <f>'[10]syntetyka zewnętrzna'!O11</f>
        <v>222.09708413134581</v>
      </c>
      <c r="P416" s="12">
        <f>'[10]syntetyka zewnętrzna'!P11</f>
        <v>0.15945952418022155</v>
      </c>
      <c r="Q416" s="12">
        <f>'[10]syntetyka zewnętrzna'!Q11</f>
        <v>1.2486647369917465</v>
      </c>
      <c r="R416" s="12">
        <f>'[10]syntetyka zewnętrzna'!R11</f>
        <v>258.76124422573662</v>
      </c>
      <c r="S416" s="12">
        <f>'[10]syntetyka zewnętrzna'!S11</f>
        <v>1.3187398166804898</v>
      </c>
      <c r="T416" s="12">
        <f>'[10]syntetyka zewnętrzna'!T11</f>
        <v>341.23875577426338</v>
      </c>
      <c r="U416" s="15">
        <f>'[10]syntetyka zewnętrzna'!U11</f>
        <v>600</v>
      </c>
      <c r="V416" s="33"/>
      <c r="W416" s="33"/>
      <c r="X416" s="37" t="s">
        <v>1945</v>
      </c>
      <c r="Y416" s="38" t="s">
        <v>788</v>
      </c>
      <c r="Z416" s="39" t="s">
        <v>789</v>
      </c>
      <c r="AA416" s="40">
        <v>600</v>
      </c>
      <c r="AC416" s="45">
        <f>IFERROR(IF(VLOOKUP(Y416,'[4]CENNIK 2014.'!$C$5:$E$1163,2,FALSE)=Z416,AA416-VLOOKUP(Y416,'[4]CENNIK 2014.'!$C$5:$E$1163,3,FALSE),"INNA NAZWA BADANIA"),"")</f>
        <v>0</v>
      </c>
    </row>
    <row r="417" spans="3:29" ht="82.5" customHeight="1">
      <c r="C417" s="7">
        <f>'[10]syntetyka zewnętrzna'!C12</f>
        <v>7</v>
      </c>
      <c r="D417" s="7" t="str">
        <f>'[10]syntetyka zewnętrzna'!D12</f>
        <v>88.97</v>
      </c>
      <c r="E417" s="19" t="str">
        <f>'[10]syntetyka zewnętrzna'!E12</f>
        <v>WYKONANIE MR JAMY BRZUSZNEJ</v>
      </c>
      <c r="F417" s="7" t="str">
        <f>'[10]syntetyka zewnętrzna'!F12</f>
        <v>314-007</v>
      </c>
      <c r="G417" s="23">
        <f>'[10]syntetyka zewnętrzna'!G12</f>
        <v>3.0299999999999997E-2</v>
      </c>
      <c r="H417" s="23">
        <f>'[10]syntetyka zewnętrzna'!H12</f>
        <v>5.46244</v>
      </c>
      <c r="I417" s="23">
        <f>'[10]syntetyka zewnętrzna'!I12</f>
        <v>0</v>
      </c>
      <c r="J417" s="23">
        <f>'[10]syntetyka zewnętrzna'!J12</f>
        <v>103.38139051416202</v>
      </c>
      <c r="K417" s="12">
        <f>'[10]syntetyka zewnętrzna'!K12</f>
        <v>108.87413051416202</v>
      </c>
      <c r="L417" s="12">
        <f>'[10]syntetyka zewnętrzna'!L12</f>
        <v>0</v>
      </c>
      <c r="M417" s="12">
        <f>'[10]syntetyka zewnętrzna'!M12</f>
        <v>191.49399198468382</v>
      </c>
      <c r="N417" s="12">
        <f>'[10]syntetyka zewnętrzna'!N12</f>
        <v>300.36812249884582</v>
      </c>
      <c r="O417" s="12">
        <f>'[10]syntetyka zewnętrzna'!O12</f>
        <v>258.90802675969695</v>
      </c>
      <c r="P417" s="12">
        <f>'[10]syntetyka zewnętrzna'!P12</f>
        <v>0.16013445491834699</v>
      </c>
      <c r="Q417" s="12">
        <f>'[10]syntetyka zewnętrzna'!Q12</f>
        <v>1.4609980415835704</v>
      </c>
      <c r="R417" s="12">
        <f>'[10]syntetyka zewnętrzna'!R12</f>
        <v>301.82912054042941</v>
      </c>
      <c r="S417" s="12">
        <f>'[10]syntetyka zewnętrzna'!S12</f>
        <v>0.98787976099089214</v>
      </c>
      <c r="T417" s="12">
        <f>'[10]syntetyka zewnętrzna'!T12</f>
        <v>298.17087945957059</v>
      </c>
      <c r="U417" s="15">
        <f>'[10]syntetyka zewnętrzna'!U12</f>
        <v>600</v>
      </c>
      <c r="V417" s="33"/>
      <c r="W417" s="33"/>
      <c r="X417" s="37" t="s">
        <v>1946</v>
      </c>
      <c r="Y417" s="38" t="s">
        <v>790</v>
      </c>
      <c r="Z417" s="39" t="s">
        <v>791</v>
      </c>
      <c r="AA417" s="40">
        <v>600</v>
      </c>
      <c r="AC417" s="45" t="str">
        <f>IFERROR(IF(VLOOKUP(Y417,'[4]CENNIK 2014.'!$C$5:$E$1163,2,FALSE)=Z417,AA417-VLOOKUP(Y417,'[4]CENNIK 2014.'!$C$5:$E$1163,3,FALSE),"INNA NAZWA BADANIA"),"")</f>
        <v>INNA NAZWA BADANIA</v>
      </c>
    </row>
    <row r="418" spans="3:29" ht="82.5" customHeight="1">
      <c r="C418" s="7">
        <f>'[10]syntetyka zewnętrzna'!C13</f>
        <v>8</v>
      </c>
      <c r="D418" s="7" t="str">
        <f>'[10]syntetyka zewnętrzna'!D13</f>
        <v>88.97</v>
      </c>
      <c r="E418" s="19" t="str">
        <f>'[10]syntetyka zewnętrzna'!E13</f>
        <v xml:space="preserve">WYKONANIE MR JAMY BRZUSZNEJ  BEZ I Z KONTRASTEM </v>
      </c>
      <c r="F418" s="7" t="str">
        <f>'[10]syntetyka zewnętrzna'!F13</f>
        <v>314-008</v>
      </c>
      <c r="G418" s="23">
        <f>'[10]syntetyka zewnętrzna'!G13</f>
        <v>272.69693999999998</v>
      </c>
      <c r="H418" s="23">
        <f>'[10]syntetyka zewnętrzna'!H13</f>
        <v>11.094440000000001</v>
      </c>
      <c r="I418" s="23">
        <f>'[10]syntetyka zewnętrzna'!I13</f>
        <v>0</v>
      </c>
      <c r="J418" s="23">
        <f>'[10]syntetyka zewnętrzna'!J13</f>
        <v>107.23445653416202</v>
      </c>
      <c r="K418" s="12">
        <f>'[10]syntetyka zewnętrzna'!K13</f>
        <v>391.02583653416201</v>
      </c>
      <c r="L418" s="12">
        <f>'[10]syntetyka zewnętrzna'!L13</f>
        <v>0</v>
      </c>
      <c r="M418" s="12">
        <f>'[10]syntetyka zewnętrzna'!M13</f>
        <v>198.63105011362492</v>
      </c>
      <c r="N418" s="12">
        <f>'[10]syntetyka zewnętrzna'!N13</f>
        <v>589.65688664778691</v>
      </c>
      <c r="O418" s="12">
        <f>'[10]syntetyka zewnętrzna'!O13</f>
        <v>546.68837850869693</v>
      </c>
      <c r="P418" s="12">
        <f>'[10]syntetyka zewnętrzna'!P13</f>
        <v>7.859780787055165E-2</v>
      </c>
      <c r="Q418" s="12">
        <f>'[10]syntetyka zewnętrzna'!Q13</f>
        <v>1.5154500264264426</v>
      </c>
      <c r="R418" s="12">
        <f>'[10]syntetyka zewnętrzna'!R13</f>
        <v>591.1723366742134</v>
      </c>
      <c r="S418" s="12">
        <f>'[10]syntetyka zewnętrzna'!S13</f>
        <v>0.20100342312071146</v>
      </c>
      <c r="T418" s="12">
        <f>'[10]syntetyka zewnętrzna'!T13</f>
        <v>118.8276633257866</v>
      </c>
      <c r="U418" s="15">
        <f>'[10]syntetyka zewnętrzna'!U13</f>
        <v>710</v>
      </c>
      <c r="V418" s="33"/>
      <c r="W418" s="33"/>
      <c r="X418" s="37" t="s">
        <v>1947</v>
      </c>
      <c r="Y418" s="38" t="s">
        <v>792</v>
      </c>
      <c r="Z418" s="39" t="s">
        <v>793</v>
      </c>
      <c r="AA418" s="40">
        <v>710</v>
      </c>
      <c r="AC418" s="45">
        <f>IFERROR(IF(VLOOKUP(Y418,'[4]CENNIK 2014.'!$C$5:$E$1163,2,FALSE)=Z418,AA418-VLOOKUP(Y418,'[4]CENNIK 2014.'!$C$5:$E$1163,3,FALSE),"INNA NAZWA BADANIA"),"")</f>
        <v>50</v>
      </c>
    </row>
    <row r="419" spans="3:29" ht="82.5" customHeight="1">
      <c r="C419" s="7">
        <f>'[10]syntetyka zewnętrzna'!C14</f>
        <v>9</v>
      </c>
      <c r="D419" s="7" t="str">
        <f>'[10]syntetyka zewnętrzna'!D14</f>
        <v>88.97</v>
      </c>
      <c r="E419" s="19" t="str">
        <f>'[10]syntetyka zewnętrzna'!E14</f>
        <v xml:space="preserve">WYKONANIE MR JAMY BRZUSZNEJ  BEZ I Z KONTRASTEM  +  BADANIE DYNAMICZNE </v>
      </c>
      <c r="F419" s="7" t="str">
        <f>'[10]syntetyka zewnętrzna'!F14</f>
        <v>314-009</v>
      </c>
      <c r="G419" s="23">
        <f>'[10]syntetyka zewnętrzna'!G14</f>
        <v>275.21064000000001</v>
      </c>
      <c r="H419" s="23">
        <f>'[10]syntetyka zewnętrzna'!H14</f>
        <v>81.71444000000001</v>
      </c>
      <c r="I419" s="23">
        <f>'[10]syntetyka zewnętrzna'!I14</f>
        <v>0</v>
      </c>
      <c r="J419" s="23">
        <f>'[10]syntetyka zewnętrzna'!J14</f>
        <v>165.49787472071449</v>
      </c>
      <c r="K419" s="12">
        <f>'[10]syntetyka zewnętrzna'!K14</f>
        <v>522.42295472071453</v>
      </c>
      <c r="L419" s="12">
        <f>'[10]syntetyka zewnętrzna'!L14</f>
        <v>0</v>
      </c>
      <c r="M419" s="12">
        <f>'[10]syntetyka zewnętrzna'!M14</f>
        <v>306.55274162625329</v>
      </c>
      <c r="N419" s="12">
        <f>'[10]syntetyka zewnętrzna'!N14</f>
        <v>828.97569634696788</v>
      </c>
      <c r="O419" s="12">
        <f>'[10]syntetyka zewnętrzna'!O14</f>
        <v>762.5341530657505</v>
      </c>
      <c r="P419" s="12">
        <f>'[10]syntetyka zewnętrzna'!P14</f>
        <v>8.713254745914098E-2</v>
      </c>
      <c r="Q419" s="12">
        <f>'[10]syntetyka zewnętrzna'!Q14</f>
        <v>2.338835545262707</v>
      </c>
      <c r="R419" s="12">
        <f>'[10]syntetyka zewnętrzna'!R14</f>
        <v>831.31453189223055</v>
      </c>
      <c r="S419" s="12">
        <f>'[10]syntetyka zewnętrzna'!S14</f>
        <v>0.20291413374407052</v>
      </c>
      <c r="T419" s="12">
        <f>'[10]syntetyka zewnętrzna'!T14</f>
        <v>168.68546810776945</v>
      </c>
      <c r="U419" s="15">
        <f>'[10]syntetyka zewnętrzna'!U14</f>
        <v>1000</v>
      </c>
      <c r="V419" s="33"/>
      <c r="W419" s="33"/>
      <c r="X419" s="37" t="s">
        <v>1948</v>
      </c>
      <c r="Y419" s="38" t="s">
        <v>794</v>
      </c>
      <c r="Z419" s="39" t="s">
        <v>795</v>
      </c>
      <c r="AA419" s="40">
        <v>1000</v>
      </c>
      <c r="AC419" s="45">
        <f>IFERROR(IF(VLOOKUP(Y419,'[4]CENNIK 2014.'!$C$5:$E$1163,2,FALSE)=Z419,AA419-VLOOKUP(Y419,'[4]CENNIK 2014.'!$C$5:$E$1163,3,FALSE),"INNA NAZWA BADANIA"),"")</f>
        <v>50</v>
      </c>
    </row>
    <row r="420" spans="3:29" ht="82.5" customHeight="1">
      <c r="C420" s="7">
        <f>'[10]syntetyka zewnętrzna'!C15</f>
        <v>10</v>
      </c>
      <c r="D420" s="7" t="str">
        <f>'[10]syntetyka zewnętrzna'!D15</f>
        <v>88.92</v>
      </c>
      <c r="E420" s="19" t="str">
        <f>'[10]syntetyka zewnętrzna'!E15</f>
        <v xml:space="preserve">WYKONANIE MR KLATKI PIERSIOWEJ </v>
      </c>
      <c r="F420" s="7" t="str">
        <f>'[10]syntetyka zewnętrzna'!F15</f>
        <v>314-010</v>
      </c>
      <c r="G420" s="23">
        <f>'[10]syntetyka zewnętrzna'!G15</f>
        <v>3.0299999999999997E-2</v>
      </c>
      <c r="H420" s="23">
        <f>'[10]syntetyka zewnętrzna'!H15</f>
        <v>5.46244</v>
      </c>
      <c r="I420" s="23">
        <f>'[10]syntetyka zewnętrzna'!I15</f>
        <v>0</v>
      </c>
      <c r="J420" s="23">
        <f>'[10]syntetyka zewnętrzna'!J15</f>
        <v>112.71711905416203</v>
      </c>
      <c r="K420" s="12">
        <f>'[10]syntetyka zewnętrzna'!K15</f>
        <v>118.20985905416202</v>
      </c>
      <c r="L420" s="12">
        <f>'[10]syntetyka zewnętrzna'!L15</f>
        <v>0</v>
      </c>
      <c r="M420" s="12">
        <f>'[10]syntetyka zewnętrzna'!M15</f>
        <v>208.78661996462034</v>
      </c>
      <c r="N420" s="12">
        <f>'[10]syntetyka zewnętrzna'!N15</f>
        <v>326.99647901878234</v>
      </c>
      <c r="O420" s="12">
        <f>'[10]syntetyka zewnętrzna'!O15</f>
        <v>281.78056168269694</v>
      </c>
      <c r="P420" s="12">
        <f>'[10]syntetyka zewnętrzna'!P15</f>
        <v>0.16046499824569671</v>
      </c>
      <c r="Q420" s="12">
        <f>'[10]syntetyka zewnętrzna'!Q15</f>
        <v>1.5929316618014897</v>
      </c>
      <c r="R420" s="12">
        <f>'[10]syntetyka zewnętrzna'!R15</f>
        <v>328.58941068058385</v>
      </c>
      <c r="S420" s="12">
        <f>'[10]syntetyka zewnętrzna'!S15</f>
        <v>0.82598702361485943</v>
      </c>
      <c r="T420" s="12">
        <f>'[10]syntetyka zewnętrzna'!T15</f>
        <v>271.41058931941615</v>
      </c>
      <c r="U420" s="15">
        <f>'[10]syntetyka zewnętrzna'!U15</f>
        <v>600</v>
      </c>
      <c r="V420" s="33"/>
      <c r="W420" s="33"/>
      <c r="X420" s="37" t="s">
        <v>1949</v>
      </c>
      <c r="Y420" s="38" t="s">
        <v>796</v>
      </c>
      <c r="Z420" s="39" t="s">
        <v>797</v>
      </c>
      <c r="AA420" s="40">
        <v>600</v>
      </c>
      <c r="AC420" s="45">
        <f>IFERROR(IF(VLOOKUP(Y420,'[4]CENNIK 2014.'!$C$5:$E$1163,2,FALSE)=Z420,AA420-VLOOKUP(Y420,'[4]CENNIK 2014.'!$C$5:$E$1163,3,FALSE),"INNA NAZWA BADANIA"),"")</f>
        <v>0</v>
      </c>
    </row>
    <row r="421" spans="3:29" ht="82.5" customHeight="1">
      <c r="C421" s="7">
        <f>'[10]syntetyka zewnętrzna'!C16</f>
        <v>11</v>
      </c>
      <c r="D421" s="7" t="str">
        <f>'[10]syntetyka zewnętrzna'!D16</f>
        <v>88.92</v>
      </c>
      <c r="E421" s="19" t="str">
        <f>'[10]syntetyka zewnętrzna'!E16</f>
        <v xml:space="preserve">WYKONANIE MR KLATKI PIERSIOWEJ BEZ I Z KONTRASTEM  </v>
      </c>
      <c r="F421" s="7" t="str">
        <f>'[10]syntetyka zewnętrzna'!F16</f>
        <v>314-011</v>
      </c>
      <c r="G421" s="23">
        <f>'[10]syntetyka zewnętrzna'!G16</f>
        <v>272.69693999999998</v>
      </c>
      <c r="H421" s="23">
        <f>'[10]syntetyka zewnętrzna'!H16</f>
        <v>11.094440000000001</v>
      </c>
      <c r="I421" s="23">
        <f>'[10]syntetyka zewnętrzna'!I16</f>
        <v>0</v>
      </c>
      <c r="J421" s="23">
        <f>'[10]syntetyka zewnętrzna'!J16</f>
        <v>124.27631711416203</v>
      </c>
      <c r="K421" s="12">
        <f>'[10]syntetyka zewnętrzna'!K16</f>
        <v>408.067697114162</v>
      </c>
      <c r="L421" s="12">
        <f>'[10]syntetyka zewnętrzna'!L16</f>
        <v>0</v>
      </c>
      <c r="M421" s="12">
        <f>'[10]syntetyka zewnętrzna'!M16</f>
        <v>230.19779435144375</v>
      </c>
      <c r="N421" s="12">
        <f>'[10]syntetyka zewnętrzna'!N16</f>
        <v>638.26549146560569</v>
      </c>
      <c r="O421" s="12">
        <f>'[10]syntetyka zewnętrzna'!O16</f>
        <v>588.44093692969693</v>
      </c>
      <c r="P421" s="12">
        <f>'[10]syntetyka zewnętrzna'!P16</f>
        <v>8.4672141941513956E-2</v>
      </c>
      <c r="Q421" s="12">
        <f>'[10]syntetyka zewnętrzna'!Q16</f>
        <v>1.7562876163301062</v>
      </c>
      <c r="R421" s="12">
        <f>'[10]syntetyka zewnętrzna'!R16</f>
        <v>640.02177908193585</v>
      </c>
      <c r="S421" s="12">
        <f>'[10]syntetyka zewnętrzna'!S16</f>
        <v>0.20308405927140222</v>
      </c>
      <c r="T421" s="12">
        <f>'[10]syntetyka zewnętrzna'!T16</f>
        <v>129.97822091806415</v>
      </c>
      <c r="U421" s="15">
        <f>'[10]syntetyka zewnętrzna'!U16</f>
        <v>770</v>
      </c>
      <c r="V421" s="33"/>
      <c r="W421" s="33"/>
      <c r="X421" s="37" t="s">
        <v>1950</v>
      </c>
      <c r="Y421" s="38" t="s">
        <v>798</v>
      </c>
      <c r="Z421" s="39" t="s">
        <v>799</v>
      </c>
      <c r="AA421" s="40">
        <v>770</v>
      </c>
      <c r="AC421" s="45">
        <f>IFERROR(IF(VLOOKUP(Y421,'[4]CENNIK 2014.'!$C$5:$E$1163,2,FALSE)=Z421,AA421-VLOOKUP(Y421,'[4]CENNIK 2014.'!$C$5:$E$1163,3,FALSE),"INNA NAZWA BADANIA"),"")</f>
        <v>20</v>
      </c>
    </row>
    <row r="422" spans="3:29" ht="82.5" customHeight="1">
      <c r="C422" s="7">
        <f>'[10]syntetyka zewnętrzna'!C17</f>
        <v>12</v>
      </c>
      <c r="D422" s="7" t="str">
        <f>'[10]syntetyka zewnętrzna'!D17</f>
        <v>88.97</v>
      </c>
      <c r="E422" s="19" t="str">
        <f>'[10]syntetyka zewnętrzna'!E17</f>
        <v xml:space="preserve">WYKONANIE MR KLATKI PIERSIOWEJ BEZ I Z KONTRASTEM  +  OPCJA DYNAMICZNA </v>
      </c>
      <c r="F422" s="7" t="str">
        <f>'[10]syntetyka zewnętrzna'!F17</f>
        <v>314-012</v>
      </c>
      <c r="G422" s="23">
        <f>'[10]syntetyka zewnętrzna'!G17</f>
        <v>275.21064000000001</v>
      </c>
      <c r="H422" s="23">
        <f>'[10]syntetyka zewnętrzna'!H17</f>
        <v>81.71444000000001</v>
      </c>
      <c r="I422" s="23">
        <f>'[10]syntetyka zewnętrzna'!I17</f>
        <v>0</v>
      </c>
      <c r="J422" s="23">
        <f>'[10]syntetyka zewnętrzna'!J17</f>
        <v>169.35094074071449</v>
      </c>
      <c r="K422" s="12">
        <f>'[10]syntetyka zewnętrzna'!K17</f>
        <v>526.27602074071456</v>
      </c>
      <c r="L422" s="12">
        <f>'[10]syntetyka zewnętrzna'!L17</f>
        <v>0</v>
      </c>
      <c r="M422" s="12">
        <f>'[10]syntetyka zewnętrzna'!M17</f>
        <v>313.68979975519443</v>
      </c>
      <c r="N422" s="12">
        <f>'[10]syntetyka zewnętrzna'!N17</f>
        <v>839.96582049590893</v>
      </c>
      <c r="O422" s="12">
        <f>'[10]syntetyka zewnętrzna'!O17</f>
        <v>771.97416481475057</v>
      </c>
      <c r="P422" s="12">
        <f>'[10]syntetyka zewnętrzna'!P17</f>
        <v>8.8075040305881494E-2</v>
      </c>
      <c r="Q422" s="12">
        <f>'[10]syntetyka zewnętrzna'!Q17</f>
        <v>2.3932875301055789</v>
      </c>
      <c r="R422" s="12">
        <f>'[10]syntetyka zewnętrzna'!R17</f>
        <v>842.3591080260145</v>
      </c>
      <c r="S422" s="12">
        <f>'[10]syntetyka zewnętrzna'!S17</f>
        <v>0.21088498988307899</v>
      </c>
      <c r="T422" s="12">
        <f>'[10]syntetyka zewnętrzna'!T17</f>
        <v>177.6408919739855</v>
      </c>
      <c r="U422" s="15">
        <f>'[10]syntetyka zewnętrzna'!U17</f>
        <v>1020</v>
      </c>
      <c r="V422" s="33"/>
      <c r="W422" s="33"/>
      <c r="X422" s="37" t="s">
        <v>1951</v>
      </c>
      <c r="Y422" s="38" t="s">
        <v>800</v>
      </c>
      <c r="Z422" s="39" t="s">
        <v>801</v>
      </c>
      <c r="AA422" s="40">
        <v>1020</v>
      </c>
      <c r="AC422" s="45">
        <f>IFERROR(IF(VLOOKUP(Y422,'[4]CENNIK 2014.'!$C$5:$E$1163,2,FALSE)=Z422,AA422-VLOOKUP(Y422,'[4]CENNIK 2014.'!$C$5:$E$1163,3,FALSE),"INNA NAZWA BADANIA"),"")</f>
        <v>70</v>
      </c>
    </row>
    <row r="423" spans="3:29" ht="82.5" customHeight="1">
      <c r="C423" s="7">
        <f>'[10]syntetyka zewnętrzna'!C18</f>
        <v>13</v>
      </c>
      <c r="D423" s="7" t="str">
        <f>'[10]syntetyka zewnętrzna'!D18</f>
        <v>88.94</v>
      </c>
      <c r="E423" s="19" t="str">
        <f>'[10]syntetyka zewnętrzna'!E18</f>
        <v xml:space="preserve">WYKONANIE MR KOLANA  </v>
      </c>
      <c r="F423" s="7" t="str">
        <f>'[10]syntetyka zewnętrzna'!F18</f>
        <v>314-013</v>
      </c>
      <c r="G423" s="23">
        <f>'[10]syntetyka zewnętrzna'!G18</f>
        <v>3.0299999999999997E-2</v>
      </c>
      <c r="H423" s="23">
        <f>'[10]syntetyka zewnętrzna'!H18</f>
        <v>5.46244</v>
      </c>
      <c r="I423" s="23">
        <f>'[10]syntetyka zewnętrzna'!I18</f>
        <v>0</v>
      </c>
      <c r="J423" s="23">
        <f>'[10]syntetyka zewnętrzna'!J18</f>
        <v>128.12938313416203</v>
      </c>
      <c r="K423" s="12">
        <f>'[10]syntetyka zewnętrzna'!K18</f>
        <v>133.62212313416202</v>
      </c>
      <c r="L423" s="12">
        <f>'[10]syntetyka zewnętrzna'!L18</f>
        <v>0</v>
      </c>
      <c r="M423" s="12">
        <f>'[10]syntetyka zewnętrzna'!M18</f>
        <v>237.33485248038488</v>
      </c>
      <c r="N423" s="12">
        <f>'[10]syntetyka zewnętrzna'!N18</f>
        <v>370.95697561454688</v>
      </c>
      <c r="O423" s="12">
        <f>'[10]syntetyka zewnętrzna'!O18</f>
        <v>319.54060867869691</v>
      </c>
      <c r="P423" s="12">
        <f>'[10]syntetyka zewnętrzna'!P18</f>
        <v>0.16090714463008965</v>
      </c>
      <c r="Q423" s="12">
        <f>'[10]syntetyka zewnętrzna'!Q18</f>
        <v>1.8107396011729786</v>
      </c>
      <c r="R423" s="12">
        <f>'[10]syntetyka zewnętrzna'!R18</f>
        <v>372.76771521571987</v>
      </c>
      <c r="S423" s="12">
        <f>'[10]syntetyka zewnętrzna'!S18</f>
        <v>0.74371323874935469</v>
      </c>
      <c r="T423" s="12">
        <f>'[10]syntetyka zewnętrzna'!T18</f>
        <v>277.23228478428013</v>
      </c>
      <c r="U423" s="15">
        <f>'[10]syntetyka zewnętrzna'!U18</f>
        <v>650</v>
      </c>
      <c r="V423" s="33"/>
      <c r="W423" s="33"/>
      <c r="X423" s="37" t="s">
        <v>1952</v>
      </c>
      <c r="Y423" s="38" t="s">
        <v>802</v>
      </c>
      <c r="Z423" s="39" t="s">
        <v>803</v>
      </c>
      <c r="AA423" s="40">
        <v>650</v>
      </c>
      <c r="AC423" s="45">
        <f>IFERROR(IF(VLOOKUP(Y423,'[4]CENNIK 2014.'!$C$5:$E$1163,2,FALSE)=Z423,AA423-VLOOKUP(Y423,'[4]CENNIK 2014.'!$C$5:$E$1163,3,FALSE),"INNA NAZWA BADANIA"),"")</f>
        <v>0</v>
      </c>
    </row>
    <row r="424" spans="3:29" ht="82.5" customHeight="1">
      <c r="C424" s="7">
        <f>'[10]syntetyka zewnętrzna'!C19</f>
        <v>14</v>
      </c>
      <c r="D424" s="7" t="str">
        <f>'[10]syntetyka zewnętrzna'!D19</f>
        <v>88.94</v>
      </c>
      <c r="E424" s="19" t="str">
        <f>'[10]syntetyka zewnętrzna'!E19</f>
        <v xml:space="preserve">WYKONANIE MR KOLANA  BEZ I Z KONTRASTEM </v>
      </c>
      <c r="F424" s="7" t="str">
        <f>'[10]syntetyka zewnętrzna'!F19</f>
        <v>314-014</v>
      </c>
      <c r="G424" s="23">
        <f>'[10]syntetyka zewnętrzna'!G19</f>
        <v>272.69693999999998</v>
      </c>
      <c r="H424" s="23">
        <f>'[10]syntetyka zewnętrzna'!H19</f>
        <v>11.094440000000001</v>
      </c>
      <c r="I424" s="23">
        <f>'[10]syntetyka zewnętrzna'!I19</f>
        <v>0</v>
      </c>
      <c r="J424" s="23">
        <f>'[10]syntetyka zewnętrzna'!J19</f>
        <v>128.12938313416203</v>
      </c>
      <c r="K424" s="12">
        <f>'[10]syntetyka zewnętrzna'!K19</f>
        <v>411.92076313416203</v>
      </c>
      <c r="L424" s="12">
        <f>'[10]syntetyka zewnętrzna'!L19</f>
        <v>0</v>
      </c>
      <c r="M424" s="12">
        <f>'[10]syntetyka zewnętrzna'!M19</f>
        <v>237.33485248038488</v>
      </c>
      <c r="N424" s="12">
        <f>'[10]syntetyka zewnętrzna'!N19</f>
        <v>649.25561561454697</v>
      </c>
      <c r="O424" s="12">
        <f>'[10]syntetyka zewnętrzna'!O19</f>
        <v>597.880948678697</v>
      </c>
      <c r="P424" s="12">
        <f>'[10]syntetyka zewnętrzna'!P19</f>
        <v>8.5927921017364392E-2</v>
      </c>
      <c r="Q424" s="12">
        <f>'[10]syntetyka zewnętrzna'!Q19</f>
        <v>1.8107396011729786</v>
      </c>
      <c r="R424" s="12">
        <f>'[10]syntetyka zewnętrzna'!R19</f>
        <v>651.06635521571991</v>
      </c>
      <c r="S424" s="12">
        <f>'[10]syntetyka zewnętrzna'!S19</f>
        <v>0.21339398614484811</v>
      </c>
      <c r="T424" s="12">
        <f>'[10]syntetyka zewnętrzna'!T19</f>
        <v>138.93364478428009</v>
      </c>
      <c r="U424" s="15">
        <f>'[10]syntetyka zewnętrzna'!U19</f>
        <v>790</v>
      </c>
      <c r="V424" s="33"/>
      <c r="W424" s="33"/>
      <c r="X424" s="37" t="s">
        <v>1953</v>
      </c>
      <c r="Y424" s="38" t="s">
        <v>804</v>
      </c>
      <c r="Z424" s="39" t="s">
        <v>805</v>
      </c>
      <c r="AA424" s="40">
        <v>790</v>
      </c>
      <c r="AC424" s="45">
        <f>IFERROR(IF(VLOOKUP(Y424,'[4]CENNIK 2014.'!$C$5:$E$1163,2,FALSE)=Z424,AA424-VLOOKUP(Y424,'[4]CENNIK 2014.'!$C$5:$E$1163,3,FALSE),"INNA NAZWA BADANIA"),"")</f>
        <v>20</v>
      </c>
    </row>
    <row r="425" spans="3:29" ht="82.5" customHeight="1">
      <c r="C425" s="7">
        <f>'[10]syntetyka zewnętrzna'!C20</f>
        <v>15</v>
      </c>
      <c r="D425" s="7" t="str">
        <f>'[10]syntetyka zewnętrzna'!D20</f>
        <v>88.93</v>
      </c>
      <c r="E425" s="19" t="str">
        <f>'[10]syntetyka zewnętrzna'!E20</f>
        <v xml:space="preserve">WYKONANIE MR PRZEGLĄDOWE CAŁEGO KRĘGOSŁUPA  </v>
      </c>
      <c r="F425" s="7" t="str">
        <f>'[10]syntetyka zewnętrzna'!F20</f>
        <v>314-015</v>
      </c>
      <c r="G425" s="23">
        <f>'[10]syntetyka zewnętrzna'!G20</f>
        <v>3.0299999999999997E-2</v>
      </c>
      <c r="H425" s="23">
        <f>'[10]syntetyka zewnętrzna'!H20</f>
        <v>5.46244</v>
      </c>
      <c r="I425" s="23">
        <f>'[10]syntetyka zewnętrzna'!I20</f>
        <v>0</v>
      </c>
      <c r="J425" s="23">
        <f>'[10]syntetyka zewnętrzna'!J20</f>
        <v>97.692244511977876</v>
      </c>
      <c r="K425" s="12">
        <f>'[10]syntetyka zewnętrzna'!K20</f>
        <v>103.18498451197787</v>
      </c>
      <c r="L425" s="12">
        <f>'[10]syntetyka zewnętrzna'!L20</f>
        <v>0</v>
      </c>
      <c r="M425" s="12">
        <f>'[10]syntetyka zewnętrzna'!M20</f>
        <v>180.95595149670345</v>
      </c>
      <c r="N425" s="12">
        <f>'[10]syntetyka zewnętrzna'!N20</f>
        <v>284.14093600868131</v>
      </c>
      <c r="O425" s="12">
        <f>'[10]syntetyka zewnętrzna'!O20</f>
        <v>244.9696190543458</v>
      </c>
      <c r="P425" s="12">
        <f>'[10]syntetyka zewnętrzna'!P20</f>
        <v>0.1599027549030293</v>
      </c>
      <c r="Q425" s="12">
        <f>'[10]syntetyka zewnętrzna'!Q20</f>
        <v>1.3805983572096656</v>
      </c>
      <c r="R425" s="12">
        <f>'[10]syntetyka zewnętrzna'!R20</f>
        <v>285.521534365891</v>
      </c>
      <c r="S425" s="12">
        <f>'[10]syntetyka zewnętrzna'!S20</f>
        <v>0.75118139901580416</v>
      </c>
      <c r="T425" s="12">
        <f>'[10]syntetyka zewnętrzna'!T20</f>
        <v>214.478465634109</v>
      </c>
      <c r="U425" s="15">
        <f>'[10]syntetyka zewnętrzna'!U20</f>
        <v>500</v>
      </c>
      <c r="V425" s="33"/>
      <c r="W425" s="33"/>
      <c r="X425" s="37" t="s">
        <v>1954</v>
      </c>
      <c r="Y425" s="38" t="s">
        <v>806</v>
      </c>
      <c r="Z425" s="39" t="s">
        <v>807</v>
      </c>
      <c r="AA425" s="40">
        <v>500</v>
      </c>
      <c r="AC425" s="45">
        <f>IFERROR(IF(VLOOKUP(Y425,'[4]CENNIK 2014.'!$C$5:$E$1163,2,FALSE)=Z425,AA425-VLOOKUP(Y425,'[4]CENNIK 2014.'!$C$5:$E$1163,3,FALSE),"INNA NAZWA BADANIA"),"")</f>
        <v>0</v>
      </c>
    </row>
    <row r="426" spans="3:29" ht="82.5" customHeight="1">
      <c r="C426" s="7">
        <f>'[10]syntetyka zewnętrzna'!C21</f>
        <v>16</v>
      </c>
      <c r="D426" s="7" t="str">
        <f>'[10]syntetyka zewnętrzna'!D21</f>
        <v>88.93</v>
      </c>
      <c r="E426" s="19" t="str">
        <f>'[10]syntetyka zewnętrzna'!E21</f>
        <v xml:space="preserve">WYKONANIE MR PRZEGLĄDOWE CAŁEGO KRĘGOSŁUPA  BEZ I Z KONTRASTEM </v>
      </c>
      <c r="F426" s="7" t="str">
        <f>'[10]syntetyka zewnętrzna'!F21</f>
        <v>314-016</v>
      </c>
      <c r="G426" s="23">
        <f>'[10]syntetyka zewnętrzna'!G21</f>
        <v>272.69693999999998</v>
      </c>
      <c r="H426" s="23">
        <f>'[10]syntetyka zewnętrzna'!H21</f>
        <v>11.094440000000001</v>
      </c>
      <c r="I426" s="23">
        <f>'[10]syntetyka zewnętrzna'!I21</f>
        <v>0</v>
      </c>
      <c r="J426" s="23">
        <f>'[10]syntetyka zewnętrzna'!J21</f>
        <v>105.39837655197788</v>
      </c>
      <c r="K426" s="12">
        <f>'[10]syntetyka zewnętrzna'!K21</f>
        <v>389.18975655197789</v>
      </c>
      <c r="L426" s="12">
        <f>'[10]syntetyka zewnętrzna'!L21</f>
        <v>0</v>
      </c>
      <c r="M426" s="12">
        <f>'[10]syntetyka zewnętrzna'!M21</f>
        <v>195.23006775458572</v>
      </c>
      <c r="N426" s="12">
        <f>'[10]syntetyka zewnętrzna'!N21</f>
        <v>584.41982430656367</v>
      </c>
      <c r="O426" s="12">
        <f>'[10]syntetyka zewnętrzna'!O21</f>
        <v>542.18998255234578</v>
      </c>
      <c r="P426" s="12">
        <f>'[10]syntetyka zewnętrzna'!P21</f>
        <v>7.7887535943438058E-2</v>
      </c>
      <c r="Q426" s="12">
        <f>'[10]syntetyka zewnętrzna'!Q21</f>
        <v>1.48950232689541</v>
      </c>
      <c r="R426" s="12">
        <f>'[10]syntetyka zewnętrzna'!R21</f>
        <v>585.90932663345905</v>
      </c>
      <c r="S426" s="12">
        <f>'[10]syntetyka zewnętrzna'!S21</f>
        <v>0.21179159935812261</v>
      </c>
      <c r="T426" s="12">
        <f>'[10]syntetyka zewnętrzna'!T21</f>
        <v>124.09067336654095</v>
      </c>
      <c r="U426" s="15">
        <f>'[10]syntetyka zewnętrzna'!U21</f>
        <v>710</v>
      </c>
      <c r="V426" s="33"/>
      <c r="W426" s="33"/>
      <c r="X426" s="37" t="s">
        <v>1955</v>
      </c>
      <c r="Y426" s="38" t="s">
        <v>808</v>
      </c>
      <c r="Z426" s="39" t="s">
        <v>809</v>
      </c>
      <c r="AA426" s="40">
        <v>710</v>
      </c>
      <c r="AC426" s="45">
        <f>IFERROR(IF(VLOOKUP(Y426,'[4]CENNIK 2014.'!$C$5:$E$1163,2,FALSE)=Z426,AA426-VLOOKUP(Y426,'[4]CENNIK 2014.'!$C$5:$E$1163,3,FALSE),"INNA NAZWA BADANIA"),"")</f>
        <v>40</v>
      </c>
    </row>
    <row r="427" spans="3:29" ht="82.5" customHeight="1">
      <c r="C427" s="7">
        <f>'[10]syntetyka zewnętrzna'!C22</f>
        <v>17</v>
      </c>
      <c r="D427" s="7" t="str">
        <f>'[10]syntetyka zewnętrzna'!D22</f>
        <v>88.93</v>
      </c>
      <c r="E427" s="19" t="str">
        <f>'[10]syntetyka zewnętrzna'!E22</f>
        <v>WYKONANIE MR KRĘGOSŁUPA LĘDŹWIOWO/ KRZYŻOWEGO</v>
      </c>
      <c r="F427" s="7" t="str">
        <f>'[10]syntetyka zewnętrzna'!F22</f>
        <v>314-017</v>
      </c>
      <c r="G427" s="23">
        <f>'[10]syntetyka zewnętrzna'!G22</f>
        <v>3.0299999999999997E-2</v>
      </c>
      <c r="H427" s="23">
        <f>'[10]syntetyka zewnętrzna'!H22</f>
        <v>5.46244</v>
      </c>
      <c r="I427" s="23">
        <f>'[10]syntetyka zewnętrzna'!I22</f>
        <v>0</v>
      </c>
      <c r="J427" s="23">
        <f>'[10]syntetyka zewnętrzna'!J22</f>
        <v>97.692244511977876</v>
      </c>
      <c r="K427" s="12">
        <f>'[10]syntetyka zewnętrzna'!K22</f>
        <v>103.18498451197787</v>
      </c>
      <c r="L427" s="12">
        <f>'[10]syntetyka zewnętrzna'!L22</f>
        <v>0</v>
      </c>
      <c r="M427" s="12">
        <f>'[10]syntetyka zewnętrzna'!M22</f>
        <v>180.95595149670345</v>
      </c>
      <c r="N427" s="12">
        <f>'[10]syntetyka zewnętrzna'!N22</f>
        <v>284.14093600868131</v>
      </c>
      <c r="O427" s="12">
        <f>'[10]syntetyka zewnętrzna'!O22</f>
        <v>244.9696190543458</v>
      </c>
      <c r="P427" s="12">
        <f>'[10]syntetyka zewnętrzna'!P22</f>
        <v>0.1599027549030293</v>
      </c>
      <c r="Q427" s="12">
        <f>'[10]syntetyka zewnętrzna'!Q22</f>
        <v>1.3805983572096656</v>
      </c>
      <c r="R427" s="12">
        <f>'[10]syntetyka zewnętrzna'!R22</f>
        <v>285.521534365891</v>
      </c>
      <c r="S427" s="12">
        <f>'[10]syntetyka zewnętrzna'!S22</f>
        <v>0.92629953891738459</v>
      </c>
      <c r="T427" s="12">
        <f>'[10]syntetyka zewnętrzna'!T22</f>
        <v>264.478465634109</v>
      </c>
      <c r="U427" s="15">
        <f>'[10]syntetyka zewnętrzna'!U22</f>
        <v>550</v>
      </c>
      <c r="V427" s="33"/>
      <c r="W427" s="33"/>
      <c r="X427" s="37" t="s">
        <v>1956</v>
      </c>
      <c r="Y427" s="38" t="s">
        <v>810</v>
      </c>
      <c r="Z427" s="39" t="s">
        <v>811</v>
      </c>
      <c r="AA427" s="40">
        <v>550</v>
      </c>
      <c r="AC427" s="45">
        <f>IFERROR(IF(VLOOKUP(Y427,'[4]CENNIK 2014.'!$C$5:$E$1163,2,FALSE)=Z427,AA427-VLOOKUP(Y427,'[4]CENNIK 2014.'!$C$5:$E$1163,3,FALSE),"INNA NAZWA BADANIA"),"")</f>
        <v>0</v>
      </c>
    </row>
    <row r="428" spans="3:29" ht="82.5" customHeight="1">
      <c r="C428" s="7">
        <f>'[10]syntetyka zewnętrzna'!C23</f>
        <v>18</v>
      </c>
      <c r="D428" s="7" t="str">
        <f>'[10]syntetyka zewnętrzna'!D23</f>
        <v>88.93</v>
      </c>
      <c r="E428" s="19" t="str">
        <f>'[10]syntetyka zewnętrzna'!E23</f>
        <v xml:space="preserve">WYKONANIE MR KRĘGOSŁUPA LĘDŹWIOWO/ KRZYŻOWEGO BEZ I  Z KONTRASTEM  </v>
      </c>
      <c r="F428" s="7" t="str">
        <f>'[10]syntetyka zewnętrzna'!F23</f>
        <v>314-018</v>
      </c>
      <c r="G428" s="23">
        <f>'[10]syntetyka zewnętrzna'!G23</f>
        <v>272.69693999999998</v>
      </c>
      <c r="H428" s="23">
        <f>'[10]syntetyka zewnętrzna'!H23</f>
        <v>11.094440000000001</v>
      </c>
      <c r="I428" s="23">
        <f>'[10]syntetyka zewnętrzna'!I23</f>
        <v>0</v>
      </c>
      <c r="J428" s="23">
        <f>'[10]syntetyka zewnętrzna'!J23</f>
        <v>109.25144257197789</v>
      </c>
      <c r="K428" s="12">
        <f>'[10]syntetyka zewnętrzna'!K23</f>
        <v>393.04282257197792</v>
      </c>
      <c r="L428" s="12">
        <f>'[10]syntetyka zewnętrzna'!L23</f>
        <v>0</v>
      </c>
      <c r="M428" s="12">
        <f>'[10]syntetyka zewnętrzna'!M23</f>
        <v>202.36712588352688</v>
      </c>
      <c r="N428" s="12">
        <f>'[10]syntetyka zewnętrzna'!N23</f>
        <v>595.40994845550483</v>
      </c>
      <c r="O428" s="12">
        <f>'[10]syntetyka zewnętrzna'!O23</f>
        <v>551.62999430134573</v>
      </c>
      <c r="P428" s="12">
        <f>'[10]syntetyka zewnętrzna'!P23</f>
        <v>7.9364709327685481E-2</v>
      </c>
      <c r="Q428" s="12">
        <f>'[10]syntetyka zewnętrzna'!Q23</f>
        <v>1.5439543117382823</v>
      </c>
      <c r="R428" s="12">
        <f>'[10]syntetyka zewnętrzna'!R23</f>
        <v>596.95390276724311</v>
      </c>
      <c r="S428" s="12">
        <f>'[10]syntetyka zewnętrzna'!S23</f>
        <v>0.20612328131596705</v>
      </c>
      <c r="T428" s="12">
        <f>'[10]syntetyka zewnętrzna'!T23</f>
        <v>123.04609723275689</v>
      </c>
      <c r="U428" s="15">
        <f>'[10]syntetyka zewnętrzna'!U23</f>
        <v>720</v>
      </c>
      <c r="V428" s="33"/>
      <c r="W428" s="33"/>
      <c r="X428" s="37" t="s">
        <v>1957</v>
      </c>
      <c r="Y428" s="38" t="s">
        <v>812</v>
      </c>
      <c r="Z428" s="39" t="s">
        <v>813</v>
      </c>
      <c r="AA428" s="40">
        <v>720</v>
      </c>
      <c r="AC428" s="45">
        <f>IFERROR(IF(VLOOKUP(Y428,'[4]CENNIK 2014.'!$C$5:$E$1163,2,FALSE)=Z428,AA428-VLOOKUP(Y428,'[4]CENNIK 2014.'!$C$5:$E$1163,3,FALSE),"INNA NAZWA BADANIA"),"")</f>
        <v>20</v>
      </c>
    </row>
    <row r="429" spans="3:29" ht="82.5" customHeight="1">
      <c r="C429" s="7">
        <f>'[10]syntetyka zewnętrzna'!C24</f>
        <v>19</v>
      </c>
      <c r="D429" s="7" t="str">
        <f>'[10]syntetyka zewnętrzna'!D24</f>
        <v>88.93</v>
      </c>
      <c r="E429" s="19" t="str">
        <f>'[10]syntetyka zewnętrzna'!E24</f>
        <v xml:space="preserve">WYKONANIE MR KRĘGOSŁUPA PIERSIOWEGO </v>
      </c>
      <c r="F429" s="7" t="str">
        <f>'[10]syntetyka zewnętrzna'!F24</f>
        <v>314-019</v>
      </c>
      <c r="G429" s="23">
        <f>'[10]syntetyka zewnętrzna'!G24</f>
        <v>3.0299999999999997E-2</v>
      </c>
      <c r="H429" s="23">
        <f>'[10]syntetyka zewnętrzna'!H24</f>
        <v>5.46244</v>
      </c>
      <c r="I429" s="23">
        <f>'[10]syntetyka zewnętrzna'!I24</f>
        <v>0</v>
      </c>
      <c r="J429" s="23">
        <f>'[10]syntetyka zewnętrzna'!J24</f>
        <v>97.692244511977876</v>
      </c>
      <c r="K429" s="12">
        <f>'[10]syntetyka zewnętrzna'!K24</f>
        <v>103.18498451197787</v>
      </c>
      <c r="L429" s="12">
        <f>'[10]syntetyka zewnętrzna'!L24</f>
        <v>0</v>
      </c>
      <c r="M429" s="12">
        <f>'[10]syntetyka zewnętrzna'!M24</f>
        <v>180.95595149670345</v>
      </c>
      <c r="N429" s="12">
        <f>'[10]syntetyka zewnętrzna'!N24</f>
        <v>284.14093600868131</v>
      </c>
      <c r="O429" s="12">
        <f>'[10]syntetyka zewnętrzna'!O24</f>
        <v>244.9696190543458</v>
      </c>
      <c r="P429" s="12">
        <f>'[10]syntetyka zewnętrzna'!P24</f>
        <v>0.1599027549030293</v>
      </c>
      <c r="Q429" s="12">
        <f>'[10]syntetyka zewnętrzna'!Q24</f>
        <v>1.3805983572096656</v>
      </c>
      <c r="R429" s="12">
        <f>'[10]syntetyka zewnętrzna'!R24</f>
        <v>285.521534365891</v>
      </c>
      <c r="S429" s="12">
        <f>'[10]syntetyka zewnętrzna'!S24</f>
        <v>0.92629953891738459</v>
      </c>
      <c r="T429" s="12">
        <f>'[10]syntetyka zewnętrzna'!T24</f>
        <v>264.478465634109</v>
      </c>
      <c r="U429" s="15">
        <f>'[10]syntetyka zewnętrzna'!U24</f>
        <v>550</v>
      </c>
      <c r="V429" s="33"/>
      <c r="W429" s="33"/>
      <c r="X429" s="37" t="s">
        <v>1958</v>
      </c>
      <c r="Y429" s="38" t="s">
        <v>814</v>
      </c>
      <c r="Z429" s="39" t="s">
        <v>815</v>
      </c>
      <c r="AA429" s="40">
        <v>550</v>
      </c>
      <c r="AC429" s="45">
        <f>IFERROR(IF(VLOOKUP(Y429,'[4]CENNIK 2014.'!$C$5:$E$1163,2,FALSE)=Z429,AA429-VLOOKUP(Y429,'[4]CENNIK 2014.'!$C$5:$E$1163,3,FALSE),"INNA NAZWA BADANIA"),"")</f>
        <v>0</v>
      </c>
    </row>
    <row r="430" spans="3:29" ht="82.5" customHeight="1">
      <c r="C430" s="7">
        <f>'[10]syntetyka zewnętrzna'!C25</f>
        <v>20</v>
      </c>
      <c r="D430" s="7" t="str">
        <f>'[10]syntetyka zewnętrzna'!D25</f>
        <v>88.93</v>
      </c>
      <c r="E430" s="19" t="str">
        <f>'[10]syntetyka zewnętrzna'!E25</f>
        <v xml:space="preserve">WYKONANIE MR KRĘGOSŁUPA PIERSIOWEGO BEZ I Z KONTRASTEM </v>
      </c>
      <c r="F430" s="7" t="str">
        <f>'[10]syntetyka zewnętrzna'!F25</f>
        <v>314-020</v>
      </c>
      <c r="G430" s="23">
        <f>'[10]syntetyka zewnętrzna'!G25</f>
        <v>272.69693999999998</v>
      </c>
      <c r="H430" s="23">
        <f>'[10]syntetyka zewnętrzna'!H25</f>
        <v>11.094440000000001</v>
      </c>
      <c r="I430" s="23">
        <f>'[10]syntetyka zewnętrzna'!I25</f>
        <v>0</v>
      </c>
      <c r="J430" s="23">
        <f>'[10]syntetyka zewnętrzna'!J25</f>
        <v>109.25144257197789</v>
      </c>
      <c r="K430" s="12">
        <f>'[10]syntetyka zewnętrzna'!K25</f>
        <v>393.04282257197792</v>
      </c>
      <c r="L430" s="12">
        <f>'[10]syntetyka zewnętrzna'!L25</f>
        <v>0</v>
      </c>
      <c r="M430" s="12">
        <f>'[10]syntetyka zewnętrzna'!M25</f>
        <v>202.36712588352688</v>
      </c>
      <c r="N430" s="12">
        <f>'[10]syntetyka zewnętrzna'!N25</f>
        <v>595.40994845550483</v>
      </c>
      <c r="O430" s="12">
        <f>'[10]syntetyka zewnętrzna'!O25</f>
        <v>551.62999430134573</v>
      </c>
      <c r="P430" s="12">
        <f>'[10]syntetyka zewnętrzna'!P25</f>
        <v>7.9364709327685481E-2</v>
      </c>
      <c r="Q430" s="12">
        <f>'[10]syntetyka zewnętrzna'!Q25</f>
        <v>1.5439543117382823</v>
      </c>
      <c r="R430" s="12">
        <f>'[10]syntetyka zewnętrzna'!R25</f>
        <v>596.95390276724311</v>
      </c>
      <c r="S430" s="12">
        <f>'[10]syntetyka zewnętrzna'!S25</f>
        <v>0.20612328131596705</v>
      </c>
      <c r="T430" s="12">
        <f>'[10]syntetyka zewnętrzna'!T25</f>
        <v>123.04609723275689</v>
      </c>
      <c r="U430" s="15">
        <f>'[10]syntetyka zewnętrzna'!U25</f>
        <v>720</v>
      </c>
      <c r="V430" s="33"/>
      <c r="W430" s="33"/>
      <c r="X430" s="37" t="s">
        <v>1959</v>
      </c>
      <c r="Y430" s="38" t="s">
        <v>816</v>
      </c>
      <c r="Z430" s="39" t="s">
        <v>817</v>
      </c>
      <c r="AA430" s="40">
        <v>720</v>
      </c>
      <c r="AC430" s="45">
        <f>IFERROR(IF(VLOOKUP(Y430,'[4]CENNIK 2014.'!$C$5:$E$1163,2,FALSE)=Z430,AA430-VLOOKUP(Y430,'[4]CENNIK 2014.'!$C$5:$E$1163,3,FALSE),"INNA NAZWA BADANIA"),"")</f>
        <v>20</v>
      </c>
    </row>
    <row r="431" spans="3:29" ht="82.5" customHeight="1">
      <c r="C431" s="7">
        <f>'[10]syntetyka zewnętrzna'!C26</f>
        <v>21</v>
      </c>
      <c r="D431" s="7" t="str">
        <f>'[10]syntetyka zewnętrzna'!D26</f>
        <v>88.93</v>
      </c>
      <c r="E431" s="19" t="str">
        <f>'[10]syntetyka zewnętrzna'!E26</f>
        <v xml:space="preserve">WYKONANIE MR KRĘGOSŁUPA SZYJNEGO </v>
      </c>
      <c r="F431" s="7" t="str">
        <f>'[10]syntetyka zewnętrzna'!F26</f>
        <v>314-021</v>
      </c>
      <c r="G431" s="23">
        <f>'[10]syntetyka zewnętrzna'!G26</f>
        <v>3.0299999999999997E-2</v>
      </c>
      <c r="H431" s="23">
        <f>'[10]syntetyka zewnętrzna'!H26</f>
        <v>5.46244</v>
      </c>
      <c r="I431" s="23">
        <f>'[10]syntetyka zewnętrzna'!I26</f>
        <v>0</v>
      </c>
      <c r="J431" s="23">
        <f>'[10]syntetyka zewnętrzna'!J26</f>
        <v>97.692244511977876</v>
      </c>
      <c r="K431" s="12">
        <f>'[10]syntetyka zewnętrzna'!K26</f>
        <v>103.18498451197787</v>
      </c>
      <c r="L431" s="12">
        <f>'[10]syntetyka zewnętrzna'!L26</f>
        <v>0</v>
      </c>
      <c r="M431" s="12">
        <f>'[10]syntetyka zewnętrzna'!M26</f>
        <v>180.95595149670345</v>
      </c>
      <c r="N431" s="12">
        <f>'[10]syntetyka zewnętrzna'!N26</f>
        <v>284.14093600868131</v>
      </c>
      <c r="O431" s="12">
        <f>'[10]syntetyka zewnętrzna'!O26</f>
        <v>244.9696190543458</v>
      </c>
      <c r="P431" s="12">
        <f>'[10]syntetyka zewnętrzna'!P26</f>
        <v>0.1599027549030293</v>
      </c>
      <c r="Q431" s="12">
        <f>'[10]syntetyka zewnętrzna'!Q26</f>
        <v>1.3805983572096656</v>
      </c>
      <c r="R431" s="12">
        <f>'[10]syntetyka zewnętrzna'!R26</f>
        <v>285.521534365891</v>
      </c>
      <c r="S431" s="12">
        <f>'[10]syntetyka zewnętrzna'!S26</f>
        <v>0.92629953891738459</v>
      </c>
      <c r="T431" s="12">
        <f>'[10]syntetyka zewnętrzna'!T26</f>
        <v>264.478465634109</v>
      </c>
      <c r="U431" s="15">
        <f>'[10]syntetyka zewnętrzna'!U26</f>
        <v>550</v>
      </c>
      <c r="V431" s="33"/>
      <c r="W431" s="33"/>
      <c r="X431" s="37" t="s">
        <v>1960</v>
      </c>
      <c r="Y431" s="38" t="s">
        <v>818</v>
      </c>
      <c r="Z431" s="39" t="s">
        <v>819</v>
      </c>
      <c r="AA431" s="40">
        <v>550</v>
      </c>
      <c r="AC431" s="45">
        <f>IFERROR(IF(VLOOKUP(Y431,'[4]CENNIK 2014.'!$C$5:$E$1163,2,FALSE)=Z431,AA431-VLOOKUP(Y431,'[4]CENNIK 2014.'!$C$5:$E$1163,3,FALSE),"INNA NAZWA BADANIA"),"")</f>
        <v>0</v>
      </c>
    </row>
    <row r="432" spans="3:29" ht="82.5" customHeight="1">
      <c r="C432" s="7">
        <f>'[10]syntetyka zewnętrzna'!C27</f>
        <v>22</v>
      </c>
      <c r="D432" s="7" t="str">
        <f>'[10]syntetyka zewnętrzna'!D27</f>
        <v>88.93</v>
      </c>
      <c r="E432" s="19" t="str">
        <f>'[10]syntetyka zewnętrzna'!E27</f>
        <v xml:space="preserve">WYKONANIE MR KRĘGOSŁUPA SZYJNEGO  BEZ I Z KONTRASTEM </v>
      </c>
      <c r="F432" s="7" t="str">
        <f>'[10]syntetyka zewnętrzna'!F27</f>
        <v>314-022</v>
      </c>
      <c r="G432" s="23">
        <f>'[10]syntetyka zewnętrzna'!G27</f>
        <v>272.69693999999998</v>
      </c>
      <c r="H432" s="23">
        <f>'[10]syntetyka zewnętrzna'!H27</f>
        <v>11.094440000000001</v>
      </c>
      <c r="I432" s="23">
        <f>'[10]syntetyka zewnętrzna'!I27</f>
        <v>0</v>
      </c>
      <c r="J432" s="23">
        <f>'[10]syntetyka zewnętrzna'!J27</f>
        <v>105.39837655197788</v>
      </c>
      <c r="K432" s="12">
        <f>'[10]syntetyka zewnętrzna'!K27</f>
        <v>389.18975655197789</v>
      </c>
      <c r="L432" s="12">
        <f>'[10]syntetyka zewnętrzna'!L27</f>
        <v>0</v>
      </c>
      <c r="M432" s="12">
        <f>'[10]syntetyka zewnętrzna'!M27</f>
        <v>195.23006775458572</v>
      </c>
      <c r="N432" s="12">
        <f>'[10]syntetyka zewnętrzna'!N27</f>
        <v>584.41982430656367</v>
      </c>
      <c r="O432" s="12">
        <f>'[10]syntetyka zewnętrzna'!O27</f>
        <v>542.18998255234578</v>
      </c>
      <c r="P432" s="12">
        <f>'[10]syntetyka zewnętrzna'!P27</f>
        <v>7.7887535943438058E-2</v>
      </c>
      <c r="Q432" s="12">
        <f>'[10]syntetyka zewnętrzna'!Q27</f>
        <v>1.48950232689541</v>
      </c>
      <c r="R432" s="12">
        <f>'[10]syntetyka zewnętrzna'!R27</f>
        <v>585.90932663345905</v>
      </c>
      <c r="S432" s="12">
        <f>'[10]syntetyka zewnętrzna'!S27</f>
        <v>0.21179159935812261</v>
      </c>
      <c r="T432" s="12">
        <f>'[10]syntetyka zewnętrzna'!T27</f>
        <v>124.09067336654095</v>
      </c>
      <c r="U432" s="15">
        <f>'[10]syntetyka zewnętrzna'!U27</f>
        <v>710</v>
      </c>
      <c r="V432" s="33"/>
      <c r="W432" s="33"/>
      <c r="X432" s="37" t="s">
        <v>1961</v>
      </c>
      <c r="Y432" s="38" t="s">
        <v>820</v>
      </c>
      <c r="Z432" s="39" t="s">
        <v>821</v>
      </c>
      <c r="AA432" s="40">
        <v>710</v>
      </c>
      <c r="AC432" s="45">
        <f>IFERROR(IF(VLOOKUP(Y432,'[4]CENNIK 2014.'!$C$5:$E$1163,2,FALSE)=Z432,AA432-VLOOKUP(Y432,'[4]CENNIK 2014.'!$C$5:$E$1163,3,FALSE),"INNA NAZWA BADANIA"),"")</f>
        <v>10</v>
      </c>
    </row>
    <row r="433" spans="3:29" ht="82.5" customHeight="1">
      <c r="C433" s="7">
        <f>'[10]syntetyka zewnętrzna'!C28</f>
        <v>23</v>
      </c>
      <c r="D433" s="7" t="str">
        <f>'[10]syntetyka zewnętrzna'!D28</f>
        <v>88.94</v>
      </c>
      <c r="E433" s="19" t="str">
        <f>'[10]syntetyka zewnętrzna'!E28</f>
        <v xml:space="preserve">WYKONANIE MR  STAWU ŁOKCIOWEGO </v>
      </c>
      <c r="F433" s="7" t="str">
        <f>'[10]syntetyka zewnętrzna'!F28</f>
        <v>314-023</v>
      </c>
      <c r="G433" s="23">
        <f>'[10]syntetyka zewnętrzna'!G28</f>
        <v>3.0299999999999997E-2</v>
      </c>
      <c r="H433" s="23">
        <f>'[10]syntetyka zewnętrzna'!H28</f>
        <v>5.46244</v>
      </c>
      <c r="I433" s="23">
        <f>'[10]syntetyka zewnętrzna'!I28</f>
        <v>0</v>
      </c>
      <c r="J433" s="23">
        <f>'[10]syntetyka zewnętrzna'!J28</f>
        <v>97.692244511977876</v>
      </c>
      <c r="K433" s="12">
        <f>'[10]syntetyka zewnętrzna'!K28</f>
        <v>103.18498451197787</v>
      </c>
      <c r="L433" s="12">
        <f>'[10]syntetyka zewnętrzna'!L28</f>
        <v>0</v>
      </c>
      <c r="M433" s="12">
        <f>'[10]syntetyka zewnętrzna'!M28</f>
        <v>180.95595149670345</v>
      </c>
      <c r="N433" s="12">
        <f>'[10]syntetyka zewnętrzna'!N28</f>
        <v>284.14093600868131</v>
      </c>
      <c r="O433" s="12">
        <f>'[10]syntetyka zewnętrzna'!O28</f>
        <v>244.9696190543458</v>
      </c>
      <c r="P433" s="12">
        <f>'[10]syntetyka zewnętrzna'!P28</f>
        <v>0.1599027549030293</v>
      </c>
      <c r="Q433" s="12">
        <f>'[10]syntetyka zewnętrzna'!Q28</f>
        <v>1.3805983572096656</v>
      </c>
      <c r="R433" s="12">
        <f>'[10]syntetyka zewnętrzna'!R28</f>
        <v>285.521534365891</v>
      </c>
      <c r="S433" s="12">
        <f>'[10]syntetyka zewnętrzna'!S28</f>
        <v>1.2765358187205453</v>
      </c>
      <c r="T433" s="12">
        <f>'[10]syntetyka zewnętrzna'!T28</f>
        <v>364.478465634109</v>
      </c>
      <c r="U433" s="15">
        <f>'[10]syntetyka zewnętrzna'!U28</f>
        <v>650</v>
      </c>
      <c r="V433" s="33"/>
      <c r="W433" s="33"/>
      <c r="X433" s="37" t="s">
        <v>1962</v>
      </c>
      <c r="Y433" s="38" t="s">
        <v>822</v>
      </c>
      <c r="Z433" s="39" t="s">
        <v>823</v>
      </c>
      <c r="AA433" s="40">
        <v>650</v>
      </c>
      <c r="AC433" s="45">
        <f>IFERROR(IF(VLOOKUP(Y433,'[4]CENNIK 2014.'!$C$5:$E$1163,2,FALSE)=Z433,AA433-VLOOKUP(Y433,'[4]CENNIK 2014.'!$C$5:$E$1163,3,FALSE),"INNA NAZWA BADANIA"),"")</f>
        <v>0</v>
      </c>
    </row>
    <row r="434" spans="3:29" ht="82.5" customHeight="1">
      <c r="C434" s="7">
        <f>'[10]syntetyka zewnętrzna'!C29</f>
        <v>24</v>
      </c>
      <c r="D434" s="7" t="str">
        <f>'[10]syntetyka zewnętrzna'!D29</f>
        <v>88.94</v>
      </c>
      <c r="E434" s="19" t="str">
        <f>'[10]syntetyka zewnętrzna'!E29</f>
        <v xml:space="preserve">WYKONANIE MR STAWU ŁOKCIOWEGO BEZ I Z KONTRASTEM </v>
      </c>
      <c r="F434" s="7" t="str">
        <f>'[10]syntetyka zewnętrzna'!F29</f>
        <v>314-024</v>
      </c>
      <c r="G434" s="23">
        <f>'[10]syntetyka zewnętrzna'!G29</f>
        <v>272.69693999999998</v>
      </c>
      <c r="H434" s="23">
        <f>'[10]syntetyka zewnętrzna'!H29</f>
        <v>11.094440000000001</v>
      </c>
      <c r="I434" s="23">
        <f>'[10]syntetyka zewnętrzna'!I29</f>
        <v>0</v>
      </c>
      <c r="J434" s="23">
        <f>'[10]syntetyka zewnętrzna'!J29</f>
        <v>124.27631711416203</v>
      </c>
      <c r="K434" s="12">
        <f>'[10]syntetyka zewnętrzna'!K29</f>
        <v>408.067697114162</v>
      </c>
      <c r="L434" s="12">
        <f>'[10]syntetyka zewnętrzna'!L29</f>
        <v>0</v>
      </c>
      <c r="M434" s="12">
        <f>'[10]syntetyka zewnętrzna'!M29</f>
        <v>230.19779435144375</v>
      </c>
      <c r="N434" s="12">
        <f>'[10]syntetyka zewnętrzna'!N29</f>
        <v>638.26549146560569</v>
      </c>
      <c r="O434" s="12">
        <f>'[10]syntetyka zewnętrzna'!O29</f>
        <v>588.44093692969693</v>
      </c>
      <c r="P434" s="12">
        <f>'[10]syntetyka zewnętrzna'!P29</f>
        <v>8.4672141941513956E-2</v>
      </c>
      <c r="Q434" s="12">
        <f>'[10]syntetyka zewnętrzna'!Q29</f>
        <v>1.7562876163301062</v>
      </c>
      <c r="R434" s="12">
        <f>'[10]syntetyka zewnętrzna'!R29</f>
        <v>640.02177908193585</v>
      </c>
      <c r="S434" s="12">
        <f>'[10]syntetyka zewnętrzna'!S29</f>
        <v>0.20308405927140222</v>
      </c>
      <c r="T434" s="12">
        <f>'[10]syntetyka zewnętrzna'!T29</f>
        <v>129.97822091806415</v>
      </c>
      <c r="U434" s="15">
        <f>'[10]syntetyka zewnętrzna'!U29</f>
        <v>770</v>
      </c>
      <c r="V434" s="33"/>
      <c r="W434" s="33"/>
      <c r="X434" s="37" t="s">
        <v>1963</v>
      </c>
      <c r="Y434" s="38" t="s">
        <v>824</v>
      </c>
      <c r="Z434" s="39" t="s">
        <v>825</v>
      </c>
      <c r="AA434" s="40">
        <v>770</v>
      </c>
      <c r="AC434" s="45">
        <f>IFERROR(IF(VLOOKUP(Y434,'[4]CENNIK 2014.'!$C$5:$E$1163,2,FALSE)=Z434,AA434-VLOOKUP(Y434,'[4]CENNIK 2014.'!$C$5:$E$1163,3,FALSE),"INNA NAZWA BADANIA"),"")</f>
        <v>20</v>
      </c>
    </row>
    <row r="435" spans="3:29" ht="82.5" customHeight="1">
      <c r="C435" s="7">
        <f>'[10]syntetyka zewnętrzna'!C30</f>
        <v>25</v>
      </c>
      <c r="D435" s="7" t="str">
        <f>'[10]syntetyka zewnętrzna'!D30</f>
        <v>88.97</v>
      </c>
      <c r="E435" s="19" t="str">
        <f>'[10]syntetyka zewnętrzna'!E30</f>
        <v xml:space="preserve">WYKONANIE MR MIEDNICY </v>
      </c>
      <c r="F435" s="7" t="str">
        <f>'[10]syntetyka zewnętrzna'!F30</f>
        <v>314-025</v>
      </c>
      <c r="G435" s="23">
        <f>'[10]syntetyka zewnętrzna'!G30</f>
        <v>3.0299999999999997E-2</v>
      </c>
      <c r="H435" s="23">
        <f>'[10]syntetyka zewnętrzna'!H30</f>
        <v>5.46244</v>
      </c>
      <c r="I435" s="23">
        <f>'[10]syntetyka zewnętrzna'!I30</f>
        <v>0</v>
      </c>
      <c r="J435" s="23">
        <f>'[10]syntetyka zewnętrzna'!J30</f>
        <v>112.71711905416203</v>
      </c>
      <c r="K435" s="12">
        <f>'[10]syntetyka zewnętrzna'!K30</f>
        <v>118.20985905416202</v>
      </c>
      <c r="L435" s="12">
        <f>'[10]syntetyka zewnętrzna'!L30</f>
        <v>0</v>
      </c>
      <c r="M435" s="12">
        <f>'[10]syntetyka zewnętrzna'!M30</f>
        <v>208.78661996462034</v>
      </c>
      <c r="N435" s="12">
        <f>'[10]syntetyka zewnętrzna'!N30</f>
        <v>326.99647901878234</v>
      </c>
      <c r="O435" s="12">
        <f>'[10]syntetyka zewnętrzna'!O30</f>
        <v>281.78056168269694</v>
      </c>
      <c r="P435" s="12">
        <f>'[10]syntetyka zewnętrzna'!P30</f>
        <v>0.16046499824569671</v>
      </c>
      <c r="Q435" s="12">
        <f>'[10]syntetyka zewnętrzna'!Q30</f>
        <v>1.5929316618014897</v>
      </c>
      <c r="R435" s="12">
        <f>'[10]syntetyka zewnętrzna'!R30</f>
        <v>328.58941068058385</v>
      </c>
      <c r="S435" s="12">
        <f>'[10]syntetyka zewnętrzna'!S30</f>
        <v>0.82598702361485943</v>
      </c>
      <c r="T435" s="12">
        <f>'[10]syntetyka zewnętrzna'!T30</f>
        <v>271.41058931941615</v>
      </c>
      <c r="U435" s="15">
        <f>'[10]syntetyka zewnętrzna'!U30</f>
        <v>600</v>
      </c>
      <c r="V435" s="33"/>
      <c r="W435" s="33"/>
      <c r="X435" s="37" t="s">
        <v>1964</v>
      </c>
      <c r="Y435" s="38" t="s">
        <v>826</v>
      </c>
      <c r="Z435" s="39" t="s">
        <v>827</v>
      </c>
      <c r="AA435" s="40">
        <v>600</v>
      </c>
      <c r="AC435" s="45">
        <f>IFERROR(IF(VLOOKUP(Y435,'[4]CENNIK 2014.'!$C$5:$E$1163,2,FALSE)=Z435,AA435-VLOOKUP(Y435,'[4]CENNIK 2014.'!$C$5:$E$1163,3,FALSE),"INNA NAZWA BADANIA"),"")</f>
        <v>0</v>
      </c>
    </row>
    <row r="436" spans="3:29" ht="82.5" customHeight="1">
      <c r="C436" s="7">
        <f>'[10]syntetyka zewnętrzna'!C31</f>
        <v>26</v>
      </c>
      <c r="D436" s="7" t="str">
        <f>'[10]syntetyka zewnętrzna'!D31</f>
        <v>88.97</v>
      </c>
      <c r="E436" s="19" t="str">
        <f>'[10]syntetyka zewnętrzna'!E31</f>
        <v xml:space="preserve">WYKONANIE MR MIEDNICY BEZ I Z KONTRASTEM </v>
      </c>
      <c r="F436" s="7" t="str">
        <f>'[10]syntetyka zewnętrzna'!F31</f>
        <v>314-026</v>
      </c>
      <c r="G436" s="23">
        <f>'[10]syntetyka zewnętrzna'!G31</f>
        <v>272.69693999999998</v>
      </c>
      <c r="H436" s="23">
        <f>'[10]syntetyka zewnętrzna'!H31</f>
        <v>11.094440000000001</v>
      </c>
      <c r="I436" s="23">
        <f>'[10]syntetyka zewnętrzna'!I31</f>
        <v>0</v>
      </c>
      <c r="J436" s="23">
        <f>'[10]syntetyka zewnętrzna'!J31</f>
        <v>120.42325109416203</v>
      </c>
      <c r="K436" s="12">
        <f>'[10]syntetyka zewnętrzna'!K31</f>
        <v>404.21463109416203</v>
      </c>
      <c r="L436" s="12">
        <f>'[10]syntetyka zewnętrzna'!L31</f>
        <v>0</v>
      </c>
      <c r="M436" s="12">
        <f>'[10]syntetyka zewnętrzna'!M31</f>
        <v>223.06073622250261</v>
      </c>
      <c r="N436" s="12">
        <f>'[10]syntetyka zewnętrzna'!N31</f>
        <v>627.27536731666464</v>
      </c>
      <c r="O436" s="12">
        <f>'[10]syntetyka zewnętrzna'!O31</f>
        <v>579.00092518069698</v>
      </c>
      <c r="P436" s="12">
        <f>'[10]syntetyka zewnętrzna'!P31</f>
        <v>8.3375414505429291E-2</v>
      </c>
      <c r="Q436" s="12">
        <f>'[10]syntetyka zewnętrzna'!Q31</f>
        <v>1.701835631487234</v>
      </c>
      <c r="R436" s="12">
        <f>'[10]syntetyka zewnętrzna'!R31</f>
        <v>628.9772029481519</v>
      </c>
      <c r="S436" s="12">
        <f>'[10]syntetyka zewnętrzna'!S31</f>
        <v>0.20831088382490809</v>
      </c>
      <c r="T436" s="12">
        <f>'[10]syntetyka zewnętrzna'!T31</f>
        <v>131.0227970518481</v>
      </c>
      <c r="U436" s="15">
        <f>'[10]syntetyka zewnętrzna'!U31</f>
        <v>760</v>
      </c>
      <c r="V436" s="33"/>
      <c r="W436" s="33"/>
      <c r="X436" s="37" t="s">
        <v>1965</v>
      </c>
      <c r="Y436" s="38" t="s">
        <v>828</v>
      </c>
      <c r="Z436" s="39" t="s">
        <v>829</v>
      </c>
      <c r="AA436" s="40">
        <v>760</v>
      </c>
      <c r="AC436" s="45">
        <f>IFERROR(IF(VLOOKUP(Y436,'[4]CENNIK 2014.'!$C$5:$E$1163,2,FALSE)=Z436,AA436-VLOOKUP(Y436,'[4]CENNIK 2014.'!$C$5:$E$1163,3,FALSE),"INNA NAZWA BADANIA"),"")</f>
        <v>10</v>
      </c>
    </row>
    <row r="437" spans="3:29" ht="82.5" customHeight="1">
      <c r="C437" s="7">
        <f>'[10]syntetyka zewnętrzna'!C32</f>
        <v>27</v>
      </c>
      <c r="D437" s="7" t="str">
        <f>'[10]syntetyka zewnętrzna'!D32</f>
        <v>88.87</v>
      </c>
      <c r="E437" s="19" t="str">
        <f>'[10]syntetyka zewnętrzna'!E32</f>
        <v xml:space="preserve">WYKONANIE MR MIEDNICY  BEZ I Z KONTRASTEM  +  OPCJA DYNAMICZNA </v>
      </c>
      <c r="F437" s="7" t="str">
        <f>'[10]syntetyka zewnętrzna'!F32</f>
        <v>314-027</v>
      </c>
      <c r="G437" s="23">
        <f>'[10]syntetyka zewnętrzna'!G32</f>
        <v>275.21064000000001</v>
      </c>
      <c r="H437" s="23">
        <f>'[10]syntetyka zewnętrzna'!H32</f>
        <v>81.71444000000001</v>
      </c>
      <c r="I437" s="23">
        <f>'[10]syntetyka zewnętrzna'!I32</f>
        <v>0</v>
      </c>
      <c r="J437" s="23">
        <f>'[10]syntetyka zewnętrzna'!J32</f>
        <v>169.35094074071449</v>
      </c>
      <c r="K437" s="12">
        <f>'[10]syntetyka zewnętrzna'!K32</f>
        <v>526.27602074071456</v>
      </c>
      <c r="L437" s="12">
        <f>'[10]syntetyka zewnętrzna'!L32</f>
        <v>0</v>
      </c>
      <c r="M437" s="12">
        <f>'[10]syntetyka zewnętrzna'!M32</f>
        <v>313.68979975519443</v>
      </c>
      <c r="N437" s="12">
        <f>'[10]syntetyka zewnętrzna'!N32</f>
        <v>839.96582049590893</v>
      </c>
      <c r="O437" s="12">
        <f>'[10]syntetyka zewnętrzna'!O32</f>
        <v>771.97416481475057</v>
      </c>
      <c r="P437" s="12">
        <f>'[10]syntetyka zewnętrzna'!P32</f>
        <v>8.8075040305881494E-2</v>
      </c>
      <c r="Q437" s="12">
        <f>'[10]syntetyka zewnętrzna'!Q32</f>
        <v>2.3932875301055789</v>
      </c>
      <c r="R437" s="12">
        <f>'[10]syntetyka zewnętrzna'!R32</f>
        <v>842.3591080260145</v>
      </c>
      <c r="S437" s="12">
        <f>'[10]syntetyka zewnętrzna'!S32</f>
        <v>0.21088498988307899</v>
      </c>
      <c r="T437" s="12">
        <f>'[10]syntetyka zewnętrzna'!T32</f>
        <v>177.6408919739855</v>
      </c>
      <c r="U437" s="15">
        <f>'[10]syntetyka zewnętrzna'!U32</f>
        <v>1020</v>
      </c>
      <c r="V437" s="33"/>
      <c r="W437" s="33"/>
      <c r="X437" s="37" t="s">
        <v>1966</v>
      </c>
      <c r="Y437" s="38" t="s">
        <v>830</v>
      </c>
      <c r="Z437" s="39" t="s">
        <v>831</v>
      </c>
      <c r="AA437" s="40">
        <v>1020</v>
      </c>
      <c r="AC437" s="45">
        <f>IFERROR(IF(VLOOKUP(Y437,'[4]CENNIK 2014.'!$C$5:$E$1163,2,FALSE)=Z437,AA437-VLOOKUP(Y437,'[4]CENNIK 2014.'!$C$5:$E$1163,3,FALSE),"INNA NAZWA BADANIA"),"")</f>
        <v>90</v>
      </c>
    </row>
    <row r="438" spans="3:29" ht="82.5" customHeight="1">
      <c r="C438" s="7">
        <f>'[10]syntetyka zewnętrzna'!C33</f>
        <v>28</v>
      </c>
      <c r="D438" s="7" t="str">
        <f>'[10]syntetyka zewnętrzna'!D33</f>
        <v>88.97</v>
      </c>
      <c r="E438" s="19" t="str">
        <f>'[10]syntetyka zewnętrzna'!E33</f>
        <v xml:space="preserve">WYKONANIE MR OCZODOŁÓW  </v>
      </c>
      <c r="F438" s="7" t="str">
        <f>'[10]syntetyka zewnętrzna'!F33</f>
        <v>314-028</v>
      </c>
      <c r="G438" s="23">
        <f>'[10]syntetyka zewnętrzna'!G33</f>
        <v>3.0299999999999997E-2</v>
      </c>
      <c r="H438" s="23">
        <f>'[10]syntetyka zewnętrzna'!H33</f>
        <v>5.46244</v>
      </c>
      <c r="I438" s="23">
        <f>'[10]syntetyka zewnętrzna'!I33</f>
        <v>0</v>
      </c>
      <c r="J438" s="23">
        <f>'[10]syntetyka zewnętrzna'!J33</f>
        <v>120.42325109416203</v>
      </c>
      <c r="K438" s="12">
        <f>'[10]syntetyka zewnętrzna'!K33</f>
        <v>125.91599109416202</v>
      </c>
      <c r="L438" s="12">
        <f>'[10]syntetyka zewnętrzna'!L33</f>
        <v>0</v>
      </c>
      <c r="M438" s="12">
        <f>'[10]syntetyka zewnętrzna'!M33</f>
        <v>223.06073622250261</v>
      </c>
      <c r="N438" s="12">
        <f>'[10]syntetyka zewnętrzna'!N33</f>
        <v>348.97672731666466</v>
      </c>
      <c r="O438" s="12">
        <f>'[10]syntetyka zewnętrzna'!O33</f>
        <v>300.66058518069696</v>
      </c>
      <c r="P438" s="12">
        <f>'[10]syntetyka zewnętrzna'!P33</f>
        <v>0.16069995375991741</v>
      </c>
      <c r="Q438" s="12">
        <f>'[10]syntetyka zewnętrzna'!Q33</f>
        <v>1.701835631487234</v>
      </c>
      <c r="R438" s="12">
        <f>'[10]syntetyka zewnętrzna'!R33</f>
        <v>350.67856294815192</v>
      </c>
      <c r="S438" s="12">
        <f>'[10]syntetyka zewnętrzna'!S33</f>
        <v>0.56838785746170029</v>
      </c>
      <c r="T438" s="12">
        <f>'[10]syntetyka zewnętrzna'!T33</f>
        <v>199.32143705184808</v>
      </c>
      <c r="U438" s="15">
        <f>'[10]syntetyka zewnętrzna'!U33</f>
        <v>550</v>
      </c>
      <c r="V438" s="33"/>
      <c r="W438" s="33"/>
      <c r="X438" s="37" t="s">
        <v>1967</v>
      </c>
      <c r="Y438" s="38" t="s">
        <v>832</v>
      </c>
      <c r="Z438" s="39" t="s">
        <v>833</v>
      </c>
      <c r="AA438" s="40">
        <v>550</v>
      </c>
      <c r="AC438" s="45">
        <f>IFERROR(IF(VLOOKUP(Y438,'[4]CENNIK 2014.'!$C$5:$E$1163,2,FALSE)=Z438,AA438-VLOOKUP(Y438,'[4]CENNIK 2014.'!$C$5:$E$1163,3,FALSE),"INNA NAZWA BADANIA"),"")</f>
        <v>0</v>
      </c>
    </row>
    <row r="439" spans="3:29" ht="82.5" customHeight="1">
      <c r="C439" s="7">
        <f>'[10]syntetyka zewnętrzna'!C34</f>
        <v>29</v>
      </c>
      <c r="D439" s="7" t="str">
        <f>'[10]syntetyka zewnętrzna'!D34</f>
        <v>88.97</v>
      </c>
      <c r="E439" s="19" t="str">
        <f>'[10]syntetyka zewnętrzna'!E34</f>
        <v xml:space="preserve">WYKONANIE MR OCZODOŁÓW BEZ I Z KONTRASTEM </v>
      </c>
      <c r="F439" s="7" t="str">
        <f>'[10]syntetyka zewnętrzna'!F34</f>
        <v>314-029</v>
      </c>
      <c r="G439" s="23">
        <f>'[10]syntetyka zewnętrzna'!G34</f>
        <v>272.69693999999998</v>
      </c>
      <c r="H439" s="23">
        <f>'[10]syntetyka zewnętrzna'!H34</f>
        <v>11.094440000000001</v>
      </c>
      <c r="I439" s="23">
        <f>'[10]syntetyka zewnętrzna'!I34</f>
        <v>0</v>
      </c>
      <c r="J439" s="23">
        <f>'[10]syntetyka zewnętrzna'!J34</f>
        <v>128.12938313416203</v>
      </c>
      <c r="K439" s="12">
        <f>'[10]syntetyka zewnętrzna'!K34</f>
        <v>411.92076313416203</v>
      </c>
      <c r="L439" s="12">
        <f>'[10]syntetyka zewnętrzna'!L34</f>
        <v>0</v>
      </c>
      <c r="M439" s="12">
        <f>'[10]syntetyka zewnętrzna'!M34</f>
        <v>237.33485248038488</v>
      </c>
      <c r="N439" s="12">
        <f>'[10]syntetyka zewnętrzna'!N34</f>
        <v>649.25561561454697</v>
      </c>
      <c r="O439" s="12">
        <f>'[10]syntetyka zewnętrzna'!O34</f>
        <v>597.880948678697</v>
      </c>
      <c r="P439" s="12">
        <f>'[10]syntetyka zewnętrzna'!P34</f>
        <v>8.5927921017364392E-2</v>
      </c>
      <c r="Q439" s="12">
        <f>'[10]syntetyka zewnętrzna'!Q34</f>
        <v>1.8107396011729786</v>
      </c>
      <c r="R439" s="12">
        <f>'[10]syntetyka zewnętrzna'!R34</f>
        <v>651.06635521571991</v>
      </c>
      <c r="S439" s="12">
        <f>'[10]syntetyka zewnętrzna'!S34</f>
        <v>0.21339398614484811</v>
      </c>
      <c r="T439" s="12">
        <f>'[10]syntetyka zewnętrzna'!T34</f>
        <v>138.93364478428009</v>
      </c>
      <c r="U439" s="15">
        <f>'[10]syntetyka zewnętrzna'!U34</f>
        <v>790</v>
      </c>
      <c r="V439" s="33"/>
      <c r="W439" s="33"/>
      <c r="X439" s="37" t="s">
        <v>1968</v>
      </c>
      <c r="Y439" s="38" t="s">
        <v>834</v>
      </c>
      <c r="Z439" s="39" t="s">
        <v>835</v>
      </c>
      <c r="AA439" s="40">
        <v>790</v>
      </c>
      <c r="AC439" s="45">
        <f>IFERROR(IF(VLOOKUP(Y439,'[4]CENNIK 2014.'!$C$5:$E$1163,2,FALSE)=Z439,AA439-VLOOKUP(Y439,'[4]CENNIK 2014.'!$C$5:$E$1163,3,FALSE),"INNA NAZWA BADANIA"),"")</f>
        <v>40</v>
      </c>
    </row>
    <row r="440" spans="3:29" ht="82.5" customHeight="1">
      <c r="C440" s="7">
        <f>'[10]syntetyka zewnętrzna'!C35</f>
        <v>30</v>
      </c>
      <c r="D440" s="7" t="str">
        <f>'[10]syntetyka zewnętrzna'!D35</f>
        <v>88.90</v>
      </c>
      <c r="E440" s="19" t="str">
        <f>'[10]syntetyka zewnętrzna'!E35</f>
        <v xml:space="preserve">WYKONANIE MR DŁONI </v>
      </c>
      <c r="F440" s="7" t="str">
        <f>'[10]syntetyka zewnętrzna'!F35</f>
        <v>314-030</v>
      </c>
      <c r="G440" s="23">
        <f>'[10]syntetyka zewnętrzna'!G35</f>
        <v>3.0299999999999997E-2</v>
      </c>
      <c r="H440" s="23">
        <f>'[10]syntetyka zewnętrzna'!H35</f>
        <v>5.46244</v>
      </c>
      <c r="I440" s="23">
        <f>'[10]syntetyka zewnętrzna'!I35</f>
        <v>0</v>
      </c>
      <c r="J440" s="23">
        <f>'[10]syntetyka zewnętrzna'!J35</f>
        <v>120.22955632525409</v>
      </c>
      <c r="K440" s="12">
        <f>'[10]syntetyka zewnętrzna'!K35</f>
        <v>125.72229632525409</v>
      </c>
      <c r="L440" s="12">
        <f>'[10]syntetyka zewnętrzna'!L35</f>
        <v>0</v>
      </c>
      <c r="M440" s="12">
        <f>'[10]syntetyka zewnętrzna'!M35</f>
        <v>222.70195419857879</v>
      </c>
      <c r="N440" s="12">
        <f>'[10]syntetyka zewnętrzna'!N35</f>
        <v>348.42425052383288</v>
      </c>
      <c r="O440" s="12">
        <f>'[10]syntetyka zewnętrzna'!O35</f>
        <v>300.18603299687254</v>
      </c>
      <c r="P440" s="12">
        <f>'[10]syntetyka zewnętrzna'!P35</f>
        <v>0.16069441021415845</v>
      </c>
      <c r="Q440" s="12">
        <f>'[10]syntetyka zewnętrzna'!Q35</f>
        <v>1.6990983140974016</v>
      </c>
      <c r="R440" s="12">
        <f>'[10]syntetyka zewnętrzna'!R35</f>
        <v>350.12334883793028</v>
      </c>
      <c r="S440" s="12">
        <f>'[10]syntetyka zewnętrzna'!S35</f>
        <v>0.5708749554277549</v>
      </c>
      <c r="T440" s="12">
        <f>'[10]syntetyka zewnętrzna'!T35</f>
        <v>199.87665116206972</v>
      </c>
      <c r="U440" s="15">
        <f>'[10]syntetyka zewnętrzna'!U35</f>
        <v>550</v>
      </c>
      <c r="V440" s="33"/>
      <c r="W440" s="33"/>
      <c r="X440" s="37" t="s">
        <v>1969</v>
      </c>
      <c r="Y440" s="38" t="s">
        <v>836</v>
      </c>
      <c r="Z440" s="39" t="s">
        <v>837</v>
      </c>
      <c r="AA440" s="40">
        <v>550</v>
      </c>
      <c r="AC440" s="45">
        <f>IFERROR(IF(VLOOKUP(Y440,'[4]CENNIK 2014.'!$C$5:$E$1163,2,FALSE)=Z440,AA440-VLOOKUP(Y440,'[4]CENNIK 2014.'!$C$5:$E$1163,3,FALSE),"INNA NAZWA BADANIA"),"")</f>
        <v>0</v>
      </c>
    </row>
    <row r="441" spans="3:29" ht="82.5" customHeight="1">
      <c r="C441" s="7">
        <f>'[10]syntetyka zewnętrzna'!C36</f>
        <v>31</v>
      </c>
      <c r="D441" s="7" t="str">
        <f>'[10]syntetyka zewnętrzna'!D36</f>
        <v>88.90</v>
      </c>
      <c r="E441" s="19" t="str">
        <f>'[10]syntetyka zewnętrzna'!E36</f>
        <v xml:space="preserve">WYKONANIE MR DŁONI Z KONTRASTEM </v>
      </c>
      <c r="F441" s="7" t="str">
        <f>'[10]syntetyka zewnętrzna'!F36</f>
        <v>314-031</v>
      </c>
      <c r="G441" s="23">
        <f>'[10]syntetyka zewnętrzna'!G36</f>
        <v>272.69693999999998</v>
      </c>
      <c r="H441" s="23">
        <f>'[10]syntetyka zewnętrzna'!H36</f>
        <v>11.094440000000001</v>
      </c>
      <c r="I441" s="23">
        <f>'[10]syntetyka zewnętrzna'!I36</f>
        <v>0</v>
      </c>
      <c r="J441" s="23">
        <f>'[10]syntetyka zewnętrzna'!J36</f>
        <v>131.78875438525409</v>
      </c>
      <c r="K441" s="12">
        <f>'[10]syntetyka zewnętrzna'!K36</f>
        <v>415.5801343852541</v>
      </c>
      <c r="L441" s="12">
        <f>'[10]syntetyka zewnętrzna'!L36</f>
        <v>0</v>
      </c>
      <c r="M441" s="12">
        <f>'[10]syntetyka zewnętrzna'!M36</f>
        <v>244.11312858540217</v>
      </c>
      <c r="N441" s="12">
        <f>'[10]syntetyka zewnętrzna'!N36</f>
        <v>659.69326297065629</v>
      </c>
      <c r="O441" s="12">
        <f>'[10]syntetyka zewnętrzna'!O36</f>
        <v>606.84640824387247</v>
      </c>
      <c r="P441" s="12">
        <f>'[10]syntetyka zewnętrzna'!P36</f>
        <v>8.708439896631362E-2</v>
      </c>
      <c r="Q441" s="12">
        <f>'[10]syntetyka zewnętrzna'!Q36</f>
        <v>1.8624542686260184</v>
      </c>
      <c r="R441" s="12">
        <f>'[10]syntetyka zewnętrzna'!R36</f>
        <v>661.55571723928233</v>
      </c>
      <c r="S441" s="12">
        <f>'[10]syntetyka zewnętrzna'!S36</f>
        <v>0.20927078272175656</v>
      </c>
      <c r="T441" s="12">
        <f>'[10]syntetyka zewnętrzna'!T36</f>
        <v>138.44428276071767</v>
      </c>
      <c r="U441" s="15">
        <f>'[10]syntetyka zewnętrzna'!U36</f>
        <v>800</v>
      </c>
      <c r="V441" s="33"/>
      <c r="W441" s="33"/>
      <c r="X441" s="37" t="s">
        <v>1970</v>
      </c>
      <c r="Y441" s="38" t="s">
        <v>838</v>
      </c>
      <c r="Z441" s="39" t="s">
        <v>839</v>
      </c>
      <c r="AA441" s="40">
        <v>800</v>
      </c>
      <c r="AC441" s="45">
        <f>IFERROR(IF(VLOOKUP(Y441,'[4]CENNIK 2014.'!$C$5:$E$1163,2,FALSE)=Z441,AA441-VLOOKUP(Y441,'[4]CENNIK 2014.'!$C$5:$E$1163,3,FALSE),"INNA NAZWA BADANIA"),"")</f>
        <v>30</v>
      </c>
    </row>
    <row r="442" spans="3:29" ht="82.5" customHeight="1">
      <c r="C442" s="7">
        <f>'[10]syntetyka zewnętrzna'!C37</f>
        <v>32</v>
      </c>
      <c r="D442" s="7" t="str">
        <f>'[10]syntetyka zewnętrzna'!D37</f>
        <v>88.97</v>
      </c>
      <c r="E442" s="19" t="str">
        <f>'[10]syntetyka zewnętrzna'!E37</f>
        <v xml:space="preserve">WYKONANIE MR DŁONI  BEZ I Z KONTRASTEM  +  OPCJA DYNAMICZNA </v>
      </c>
      <c r="F442" s="7" t="str">
        <f>'[10]syntetyka zewnętrzna'!F37</f>
        <v>314-032</v>
      </c>
      <c r="G442" s="23">
        <f>'[10]syntetyka zewnętrzna'!G37</f>
        <v>275.21064000000001</v>
      </c>
      <c r="H442" s="23">
        <f>'[10]syntetyka zewnętrzna'!H37</f>
        <v>81.71444000000001</v>
      </c>
      <c r="I442" s="23">
        <f>'[10]syntetyka zewnętrzna'!I37</f>
        <v>0</v>
      </c>
      <c r="J442" s="23">
        <f>'[10]syntetyka zewnętrzna'!J37</f>
        <v>180.71644403180656</v>
      </c>
      <c r="K442" s="12">
        <f>'[10]syntetyka zewnętrzna'!K37</f>
        <v>537.64152403180663</v>
      </c>
      <c r="L442" s="12">
        <f>'[10]syntetyka zewnętrzna'!L37</f>
        <v>0</v>
      </c>
      <c r="M442" s="12">
        <f>'[10]syntetyka zewnętrzna'!M37</f>
        <v>334.74219211809401</v>
      </c>
      <c r="N442" s="12">
        <f>'[10]syntetyka zewnętrzna'!N37</f>
        <v>872.38371614990069</v>
      </c>
      <c r="O442" s="12">
        <f>'[10]syntetyka zewnętrzna'!O37</f>
        <v>799.81964787792617</v>
      </c>
      <c r="P442" s="12">
        <f>'[10]syntetyka zewnętrzna'!P37</f>
        <v>9.0725538519215942E-2</v>
      </c>
      <c r="Q442" s="12">
        <f>'[10]syntetyka zewnętrzna'!Q37</f>
        <v>2.5539061672443633</v>
      </c>
      <c r="R442" s="12">
        <f>'[10]syntetyka zewnętrzna'!R37</f>
        <v>874.93762231714504</v>
      </c>
      <c r="S442" s="12">
        <f>'[10]syntetyka zewnętrzna'!S37</f>
        <v>0.2</v>
      </c>
      <c r="T442" s="12">
        <f>'[10]syntetyka zewnętrzna'!T37</f>
        <v>174.98752446342903</v>
      </c>
      <c r="U442" s="15">
        <f>'[10]syntetyka zewnętrzna'!U37</f>
        <v>1050</v>
      </c>
      <c r="V442" s="33"/>
      <c r="W442" s="33"/>
      <c r="X442" s="37" t="s">
        <v>1971</v>
      </c>
      <c r="Y442" s="38" t="s">
        <v>840</v>
      </c>
      <c r="Z442" s="39" t="s">
        <v>841</v>
      </c>
      <c r="AA442" s="40">
        <v>1050</v>
      </c>
      <c r="AC442" s="45">
        <f>IFERROR(IF(VLOOKUP(Y442,'[4]CENNIK 2014.'!$C$5:$E$1163,2,FALSE)=Z442,AA442-VLOOKUP(Y442,'[4]CENNIK 2014.'!$C$5:$E$1163,3,FALSE),"INNA NAZWA BADANIA"),"")</f>
        <v>80</v>
      </c>
    </row>
    <row r="443" spans="3:29" ht="82.5" customHeight="1">
      <c r="C443" s="7">
        <f>'[10]syntetyka zewnętrzna'!C38</f>
        <v>33</v>
      </c>
      <c r="D443" s="7" t="str">
        <f>'[10]syntetyka zewnętrzna'!D38</f>
        <v>88.90</v>
      </c>
      <c r="E443" s="19" t="str">
        <f>'[10]syntetyka zewnętrzna'!E38</f>
        <v xml:space="preserve">WYKONANIE MR PODUDZIA </v>
      </c>
      <c r="F443" s="7" t="str">
        <f>'[10]syntetyka zewnętrzna'!F38</f>
        <v>314-033</v>
      </c>
      <c r="G443" s="23">
        <f>'[10]syntetyka zewnętrzna'!G38</f>
        <v>3.0299999999999997E-2</v>
      </c>
      <c r="H443" s="23">
        <f>'[10]syntetyka zewnętrzna'!H38</f>
        <v>5.46244</v>
      </c>
      <c r="I443" s="23">
        <f>'[10]syntetyka zewnętrzna'!I38</f>
        <v>0</v>
      </c>
      <c r="J443" s="23">
        <f>'[10]syntetyka zewnętrzna'!J38</f>
        <v>120.22955632525409</v>
      </c>
      <c r="K443" s="12">
        <f>'[10]syntetyka zewnętrzna'!K38</f>
        <v>125.72229632525409</v>
      </c>
      <c r="L443" s="12">
        <f>'[10]syntetyka zewnętrzna'!L38</f>
        <v>0</v>
      </c>
      <c r="M443" s="12">
        <f>'[10]syntetyka zewnętrzna'!M38</f>
        <v>222.70195419857879</v>
      </c>
      <c r="N443" s="12">
        <f>'[10]syntetyka zewnętrzna'!N38</f>
        <v>348.42425052383288</v>
      </c>
      <c r="O443" s="12">
        <f>'[10]syntetyka zewnętrzna'!O38</f>
        <v>300.18603299687254</v>
      </c>
      <c r="P443" s="12">
        <f>'[10]syntetyka zewnętrzna'!P38</f>
        <v>0.16069441021415845</v>
      </c>
      <c r="Q443" s="12">
        <f>'[10]syntetyka zewnętrzna'!Q38</f>
        <v>1.6990983140974016</v>
      </c>
      <c r="R443" s="12">
        <f>'[10]syntetyka zewnętrzna'!R38</f>
        <v>350.12334883793028</v>
      </c>
      <c r="S443" s="12">
        <f>'[10]syntetyka zewnętrzna'!S38</f>
        <v>0.5708749554277549</v>
      </c>
      <c r="T443" s="12">
        <f>'[10]syntetyka zewnętrzna'!T38</f>
        <v>199.87665116206972</v>
      </c>
      <c r="U443" s="15">
        <f>'[10]syntetyka zewnętrzna'!U38</f>
        <v>550</v>
      </c>
      <c r="V443" s="33"/>
      <c r="W443" s="33"/>
      <c r="X443" s="37" t="s">
        <v>1972</v>
      </c>
      <c r="Y443" s="38" t="s">
        <v>842</v>
      </c>
      <c r="Z443" s="39" t="s">
        <v>843</v>
      </c>
      <c r="AA443" s="40">
        <v>550</v>
      </c>
      <c r="AC443" s="45">
        <f>IFERROR(IF(VLOOKUP(Y443,'[4]CENNIK 2014.'!$C$5:$E$1163,2,FALSE)=Z443,AA443-VLOOKUP(Y443,'[4]CENNIK 2014.'!$C$5:$E$1163,3,FALSE),"INNA NAZWA BADANIA"),"")</f>
        <v>0</v>
      </c>
    </row>
    <row r="444" spans="3:29" ht="82.5" customHeight="1">
      <c r="C444" s="7">
        <f>'[10]syntetyka zewnętrzna'!C39</f>
        <v>34</v>
      </c>
      <c r="D444" s="7" t="str">
        <f>'[10]syntetyka zewnętrzna'!D39</f>
        <v>88.90</v>
      </c>
      <c r="E444" s="19" t="str">
        <f>'[10]syntetyka zewnętrzna'!E39</f>
        <v>WYKONANIE MR PODUDZIA  BEZ I Z KONTRASTEM</v>
      </c>
      <c r="F444" s="7" t="str">
        <f>'[10]syntetyka zewnętrzna'!F39</f>
        <v>314-034</v>
      </c>
      <c r="G444" s="23">
        <f>'[10]syntetyka zewnętrzna'!G39</f>
        <v>272.69693999999998</v>
      </c>
      <c r="H444" s="23">
        <f>'[10]syntetyka zewnętrzna'!H39</f>
        <v>11.094440000000001</v>
      </c>
      <c r="I444" s="23">
        <f>'[10]syntetyka zewnętrzna'!I39</f>
        <v>0</v>
      </c>
      <c r="J444" s="23">
        <f>'[10]syntetyka zewnętrzna'!J39</f>
        <v>131.78875438525409</v>
      </c>
      <c r="K444" s="12">
        <f>'[10]syntetyka zewnętrzna'!K39</f>
        <v>415.5801343852541</v>
      </c>
      <c r="L444" s="12">
        <f>'[10]syntetyka zewnętrzna'!L39</f>
        <v>0</v>
      </c>
      <c r="M444" s="12">
        <f>'[10]syntetyka zewnętrzna'!M39</f>
        <v>244.11312858540217</v>
      </c>
      <c r="N444" s="12">
        <f>'[10]syntetyka zewnętrzna'!N39</f>
        <v>659.69326297065629</v>
      </c>
      <c r="O444" s="12">
        <f>'[10]syntetyka zewnętrzna'!O39</f>
        <v>606.84640824387247</v>
      </c>
      <c r="P444" s="12">
        <f>'[10]syntetyka zewnętrzna'!P39</f>
        <v>8.708439896631362E-2</v>
      </c>
      <c r="Q444" s="12">
        <f>'[10]syntetyka zewnętrzna'!Q39</f>
        <v>1.8624542686260184</v>
      </c>
      <c r="R444" s="12">
        <f>'[10]syntetyka zewnętrzna'!R39</f>
        <v>661.55571723928233</v>
      </c>
      <c r="S444" s="12">
        <f>'[10]syntetyka zewnętrzna'!S39</f>
        <v>0.20927078272175656</v>
      </c>
      <c r="T444" s="12">
        <f>'[10]syntetyka zewnętrzna'!T39</f>
        <v>138.44428276071767</v>
      </c>
      <c r="U444" s="15">
        <f>'[10]syntetyka zewnętrzna'!U39</f>
        <v>800</v>
      </c>
      <c r="V444" s="33"/>
      <c r="W444" s="33"/>
      <c r="X444" s="37" t="s">
        <v>1973</v>
      </c>
      <c r="Y444" s="38" t="s">
        <v>844</v>
      </c>
      <c r="Z444" s="39" t="s">
        <v>845</v>
      </c>
      <c r="AA444" s="40">
        <v>800</v>
      </c>
      <c r="AC444" s="45">
        <f>IFERROR(IF(VLOOKUP(Y444,'[4]CENNIK 2014.'!$C$5:$E$1163,2,FALSE)=Z444,AA444-VLOOKUP(Y444,'[4]CENNIK 2014.'!$C$5:$E$1163,3,FALSE),"INNA NAZWA BADANIA"),"")</f>
        <v>30</v>
      </c>
    </row>
    <row r="445" spans="3:29" ht="82.5" customHeight="1">
      <c r="C445" s="7">
        <f>'[10]syntetyka zewnętrzna'!C40</f>
        <v>35</v>
      </c>
      <c r="D445" s="7" t="str">
        <f>'[10]syntetyka zewnętrzna'!D40</f>
        <v>88.97</v>
      </c>
      <c r="E445" s="19" t="str">
        <f>'[10]syntetyka zewnętrzna'!E40</f>
        <v xml:space="preserve">WYKONANIE MR PODUDZIA  BEZ I Z KONTRASTEM  +  OPCJA DYNAMICZNA </v>
      </c>
      <c r="F445" s="7" t="str">
        <f>'[10]syntetyka zewnętrzna'!F40</f>
        <v>314-035</v>
      </c>
      <c r="G445" s="23">
        <f>'[10]syntetyka zewnętrzna'!G40</f>
        <v>275.21064000000001</v>
      </c>
      <c r="H445" s="23">
        <f>'[10]syntetyka zewnętrzna'!H40</f>
        <v>81.71444000000001</v>
      </c>
      <c r="I445" s="23">
        <f>'[10]syntetyka zewnętrzna'!I40</f>
        <v>0</v>
      </c>
      <c r="J445" s="23">
        <f>'[10]syntetyka zewnętrzna'!J40</f>
        <v>180.71644403180656</v>
      </c>
      <c r="K445" s="12">
        <f>'[10]syntetyka zewnętrzna'!K40</f>
        <v>537.64152403180663</v>
      </c>
      <c r="L445" s="12">
        <f>'[10]syntetyka zewnętrzna'!L40</f>
        <v>0</v>
      </c>
      <c r="M445" s="12">
        <f>'[10]syntetyka zewnętrzna'!M40</f>
        <v>334.74219211809401</v>
      </c>
      <c r="N445" s="12">
        <f>'[10]syntetyka zewnętrzna'!N40</f>
        <v>872.38371614990069</v>
      </c>
      <c r="O445" s="12">
        <f>'[10]syntetyka zewnętrzna'!O40</f>
        <v>799.81964787792617</v>
      </c>
      <c r="P445" s="12">
        <f>'[10]syntetyka zewnętrzna'!P40</f>
        <v>9.0725538519215942E-2</v>
      </c>
      <c r="Q445" s="12">
        <f>'[10]syntetyka zewnętrzna'!Q40</f>
        <v>2.5539061672443633</v>
      </c>
      <c r="R445" s="12">
        <f>'[10]syntetyka zewnętrzna'!R40</f>
        <v>874.93762231714504</v>
      </c>
      <c r="S445" s="12">
        <f>'[10]syntetyka zewnętrzna'!S40</f>
        <v>0.2</v>
      </c>
      <c r="T445" s="12">
        <f>'[10]syntetyka zewnętrzna'!T40</f>
        <v>174.98752446342903</v>
      </c>
      <c r="U445" s="15">
        <f>'[10]syntetyka zewnętrzna'!U40</f>
        <v>1050</v>
      </c>
      <c r="V445" s="33"/>
      <c r="W445" s="33"/>
      <c r="X445" s="37" t="s">
        <v>1974</v>
      </c>
      <c r="Y445" s="38" t="s">
        <v>846</v>
      </c>
      <c r="Z445" s="39" t="s">
        <v>847</v>
      </c>
      <c r="AA445" s="40">
        <v>1050</v>
      </c>
      <c r="AC445" s="45">
        <f>IFERROR(IF(VLOOKUP(Y445,'[4]CENNIK 2014.'!$C$5:$E$1163,2,FALSE)=Z445,AA445-VLOOKUP(Y445,'[4]CENNIK 2014.'!$C$5:$E$1163,3,FALSE),"INNA NAZWA BADANIA"),"")</f>
        <v>80</v>
      </c>
    </row>
    <row r="446" spans="3:29" ht="82.5" customHeight="1">
      <c r="C446" s="7">
        <f>'[10]syntetyka zewnętrzna'!C41</f>
        <v>36</v>
      </c>
      <c r="D446" s="7" t="str">
        <f>'[10]syntetyka zewnętrzna'!D41</f>
        <v>88.97</v>
      </c>
      <c r="E446" s="19" t="str">
        <f>'[10]syntetyka zewnętrzna'!E41</f>
        <v xml:space="preserve">WYKONANIE MR PROSTATY CEWKĄ ENDOREKTALNĄ + SPEKTROSKOPIA BEZ I Z KONTRASTEM  +  OPCJA DYNAMICZNA </v>
      </c>
      <c r="F446" s="7" t="str">
        <f>'[10]syntetyka zewnętrzna'!F41</f>
        <v>314-036</v>
      </c>
      <c r="G446" s="23">
        <f>'[10]syntetyka zewnętrzna'!G41</f>
        <v>283.82764000000003</v>
      </c>
      <c r="H446" s="23">
        <f>'[10]syntetyka zewnętrzna'!H41</f>
        <v>553.09444000000008</v>
      </c>
      <c r="I446" s="23">
        <f>'[10]syntetyka zewnętrzna'!I41</f>
        <v>0</v>
      </c>
      <c r="J446" s="23">
        <f>'[10]syntetyka zewnętrzna'!J41</f>
        <v>219.32074597513991</v>
      </c>
      <c r="K446" s="12">
        <f>'[10]syntetyka zewnętrzna'!K41</f>
        <v>1056.24282597514</v>
      </c>
      <c r="L446" s="12">
        <f>'[10]syntetyka zewnętrzna'!L41</f>
        <v>0</v>
      </c>
      <c r="M446" s="12">
        <f>'[10]syntetyka zewnętrzna'!M41</f>
        <v>406.24918046623685</v>
      </c>
      <c r="N446" s="12">
        <f>'[10]syntetyka zewnętrzna'!N41</f>
        <v>1462.4920064413768</v>
      </c>
      <c r="O446" s="12">
        <f>'[10]syntetyka zewnętrzna'!O41</f>
        <v>1374.1371876390926</v>
      </c>
      <c r="P446" s="12">
        <f>'[10]syntetyka zewnętrzna'!P41</f>
        <v>6.4298397275811103E-2</v>
      </c>
      <c r="Q446" s="12">
        <f>'[10]syntetyka zewnętrzna'!Q41</f>
        <v>3.0994667295022738</v>
      </c>
      <c r="R446" s="12">
        <f>'[10]syntetyka zewnętrzna'!R41</f>
        <v>1465.591473170879</v>
      </c>
      <c r="S446" s="12">
        <f>'[10]syntetyka zewnętrzna'!S41</f>
        <v>0.20088034914132907</v>
      </c>
      <c r="T446" s="12">
        <f>'[10]syntetyka zewnętrzna'!T41</f>
        <v>294.408526829121</v>
      </c>
      <c r="U446" s="15">
        <f>'[10]syntetyka zewnętrzna'!U41</f>
        <v>1760</v>
      </c>
      <c r="V446" s="33"/>
      <c r="W446" s="33"/>
      <c r="X446" s="37" t="s">
        <v>1975</v>
      </c>
      <c r="Y446" s="38" t="s">
        <v>848</v>
      </c>
      <c r="Z446" s="39" t="s">
        <v>849</v>
      </c>
      <c r="AA446" s="40">
        <v>1760</v>
      </c>
      <c r="AC446" s="45">
        <f>IFERROR(IF(VLOOKUP(Y446,'[4]CENNIK 2014.'!$C$5:$E$1163,2,FALSE)=Z446,AA446-VLOOKUP(Y446,'[4]CENNIK 2014.'!$C$5:$E$1163,3,FALSE),"INNA NAZWA BADANIA"),"")</f>
        <v>100</v>
      </c>
    </row>
    <row r="447" spans="3:29" ht="82.5" customHeight="1">
      <c r="C447" s="7">
        <f>'[10]syntetyka zewnętrzna'!C42</f>
        <v>37</v>
      </c>
      <c r="D447" s="7" t="str">
        <f>'[10]syntetyka zewnętrzna'!D42</f>
        <v>88.90</v>
      </c>
      <c r="E447" s="19" t="str">
        <f>'[10]syntetyka zewnętrzna'!E42</f>
        <v xml:space="preserve">WYKONANIE MR PRZEDRAMIENIA </v>
      </c>
      <c r="F447" s="7" t="str">
        <f>'[10]syntetyka zewnętrzna'!F42</f>
        <v>314-037</v>
      </c>
      <c r="G447" s="23">
        <f>'[10]syntetyka zewnętrzna'!G42</f>
        <v>3.0299999999999997E-2</v>
      </c>
      <c r="H447" s="23">
        <f>'[10]syntetyka zewnętrzna'!H42</f>
        <v>5.46244</v>
      </c>
      <c r="I447" s="23">
        <f>'[10]syntetyka zewnętrzna'!I42</f>
        <v>0</v>
      </c>
      <c r="J447" s="23">
        <f>'[10]syntetyka zewnętrzna'!J42</f>
        <v>120.22955632525409</v>
      </c>
      <c r="K447" s="12">
        <f>'[10]syntetyka zewnętrzna'!K42</f>
        <v>125.72229632525409</v>
      </c>
      <c r="L447" s="12">
        <f>'[10]syntetyka zewnętrzna'!L42</f>
        <v>0</v>
      </c>
      <c r="M447" s="12">
        <f>'[10]syntetyka zewnętrzna'!M42</f>
        <v>222.70195419857879</v>
      </c>
      <c r="N447" s="12">
        <f>'[10]syntetyka zewnętrzna'!N42</f>
        <v>348.42425052383288</v>
      </c>
      <c r="O447" s="12">
        <f>'[10]syntetyka zewnętrzna'!O42</f>
        <v>300.18603299687254</v>
      </c>
      <c r="P447" s="12">
        <f>'[10]syntetyka zewnętrzna'!P42</f>
        <v>0.16069441021415845</v>
      </c>
      <c r="Q447" s="12">
        <f>'[10]syntetyka zewnętrzna'!Q42</f>
        <v>1.6990983140974016</v>
      </c>
      <c r="R447" s="12">
        <f>'[10]syntetyka zewnętrzna'!R42</f>
        <v>350.12334883793028</v>
      </c>
      <c r="S447" s="12">
        <f>'[10]syntetyka zewnętrzna'!S42</f>
        <v>0.5708749554277549</v>
      </c>
      <c r="T447" s="12">
        <f>'[10]syntetyka zewnętrzna'!T42</f>
        <v>199.87665116206972</v>
      </c>
      <c r="U447" s="15">
        <f>'[10]syntetyka zewnętrzna'!U42</f>
        <v>550</v>
      </c>
      <c r="V447" s="33"/>
      <c r="W447" s="33"/>
      <c r="X447" s="37" t="s">
        <v>1976</v>
      </c>
      <c r="Y447" s="38" t="s">
        <v>850</v>
      </c>
      <c r="Z447" s="39" t="s">
        <v>851</v>
      </c>
      <c r="AA447" s="40">
        <v>550</v>
      </c>
      <c r="AC447" s="45">
        <f>IFERROR(IF(VLOOKUP(Y447,'[4]CENNIK 2014.'!$C$5:$E$1163,2,FALSE)=Z447,AA447-VLOOKUP(Y447,'[4]CENNIK 2014.'!$C$5:$E$1163,3,FALSE),"INNA NAZWA BADANIA"),"")</f>
        <v>0</v>
      </c>
    </row>
    <row r="448" spans="3:29" ht="82.5" customHeight="1">
      <c r="C448" s="7">
        <f>'[10]syntetyka zewnętrzna'!C43</f>
        <v>38</v>
      </c>
      <c r="D448" s="7" t="str">
        <f>'[10]syntetyka zewnętrzna'!D43</f>
        <v>88.90</v>
      </c>
      <c r="E448" s="19" t="str">
        <f>'[10]syntetyka zewnętrzna'!E43</f>
        <v xml:space="preserve">WYKONANIE MR PRZEDRAMIENIA  BEZ I Z KONTRASTEM </v>
      </c>
      <c r="F448" s="7" t="str">
        <f>'[10]syntetyka zewnętrzna'!F43</f>
        <v>314-038</v>
      </c>
      <c r="G448" s="23">
        <f>'[10]syntetyka zewnętrzna'!G43</f>
        <v>272.69693999999998</v>
      </c>
      <c r="H448" s="23">
        <f>'[10]syntetyka zewnętrzna'!H43</f>
        <v>11.094440000000001</v>
      </c>
      <c r="I448" s="23">
        <f>'[10]syntetyka zewnętrzna'!I43</f>
        <v>0</v>
      </c>
      <c r="J448" s="23">
        <f>'[10]syntetyka zewnętrzna'!J43</f>
        <v>131.78875438525409</v>
      </c>
      <c r="K448" s="12">
        <f>'[10]syntetyka zewnętrzna'!K43</f>
        <v>415.5801343852541</v>
      </c>
      <c r="L448" s="12">
        <f>'[10]syntetyka zewnętrzna'!L43</f>
        <v>0</v>
      </c>
      <c r="M448" s="12">
        <f>'[10]syntetyka zewnętrzna'!M43</f>
        <v>244.11312858540217</v>
      </c>
      <c r="N448" s="12">
        <f>'[10]syntetyka zewnętrzna'!N43</f>
        <v>659.69326297065629</v>
      </c>
      <c r="O448" s="12">
        <f>'[10]syntetyka zewnętrzna'!O43</f>
        <v>606.84640824387247</v>
      </c>
      <c r="P448" s="12">
        <f>'[10]syntetyka zewnętrzna'!P43</f>
        <v>8.708439896631362E-2</v>
      </c>
      <c r="Q448" s="12">
        <f>'[10]syntetyka zewnętrzna'!Q43</f>
        <v>1.8624542686260184</v>
      </c>
      <c r="R448" s="12">
        <f>'[10]syntetyka zewnętrzna'!R43</f>
        <v>661.55571723928233</v>
      </c>
      <c r="S448" s="12">
        <f>'[10]syntetyka zewnętrzna'!S43</f>
        <v>0.20927078272175656</v>
      </c>
      <c r="T448" s="12">
        <f>'[10]syntetyka zewnętrzna'!T43</f>
        <v>138.44428276071767</v>
      </c>
      <c r="U448" s="15">
        <f>'[10]syntetyka zewnętrzna'!U43</f>
        <v>800</v>
      </c>
      <c r="V448" s="33"/>
      <c r="W448" s="33"/>
      <c r="X448" s="37" t="s">
        <v>1977</v>
      </c>
      <c r="Y448" s="38" t="s">
        <v>852</v>
      </c>
      <c r="Z448" s="39" t="s">
        <v>853</v>
      </c>
      <c r="AA448" s="40">
        <v>800</v>
      </c>
      <c r="AC448" s="45">
        <f>IFERROR(IF(VLOOKUP(Y448,'[4]CENNIK 2014.'!$C$5:$E$1163,2,FALSE)=Z448,AA448-VLOOKUP(Y448,'[4]CENNIK 2014.'!$C$5:$E$1163,3,FALSE),"INNA NAZWA BADANIA"),"")</f>
        <v>20</v>
      </c>
    </row>
    <row r="449" spans="3:29" ht="82.5" customHeight="1">
      <c r="C449" s="7">
        <f>'[10]syntetyka zewnętrzna'!C44</f>
        <v>39</v>
      </c>
      <c r="D449" s="7" t="str">
        <f>'[10]syntetyka zewnętrzna'!D44</f>
        <v>88.97</v>
      </c>
      <c r="E449" s="19" t="str">
        <f>'[10]syntetyka zewnętrzna'!E44</f>
        <v xml:space="preserve">WYKONANIE MR PRZEDRAMIENIA  BEZ I Z KONTRASTEM + OPCJA DYNAMICZNA </v>
      </c>
      <c r="F449" s="7" t="str">
        <f>'[10]syntetyka zewnętrzna'!F44</f>
        <v>314-039</v>
      </c>
      <c r="G449" s="23">
        <f>'[10]syntetyka zewnętrzna'!G44</f>
        <v>275.21064000000001</v>
      </c>
      <c r="H449" s="23">
        <f>'[10]syntetyka zewnętrzna'!H44</f>
        <v>81.71444000000001</v>
      </c>
      <c r="I449" s="23">
        <f>'[10]syntetyka zewnętrzna'!I44</f>
        <v>0</v>
      </c>
      <c r="J449" s="23">
        <f>'[10]syntetyka zewnętrzna'!J44</f>
        <v>180.71644403180656</v>
      </c>
      <c r="K449" s="12">
        <f>'[10]syntetyka zewnętrzna'!K44</f>
        <v>537.64152403180663</v>
      </c>
      <c r="L449" s="12">
        <f>'[10]syntetyka zewnętrzna'!L44</f>
        <v>0</v>
      </c>
      <c r="M449" s="12">
        <f>'[10]syntetyka zewnętrzna'!M44</f>
        <v>334.74219211809401</v>
      </c>
      <c r="N449" s="12">
        <f>'[10]syntetyka zewnętrzna'!N44</f>
        <v>872.38371614990069</v>
      </c>
      <c r="O449" s="12">
        <f>'[10]syntetyka zewnętrzna'!O44</f>
        <v>799.81964787792617</v>
      </c>
      <c r="P449" s="12">
        <f>'[10]syntetyka zewnętrzna'!P44</f>
        <v>9.0725538519215942E-2</v>
      </c>
      <c r="Q449" s="12">
        <f>'[10]syntetyka zewnętrzna'!Q44</f>
        <v>2.5539061672443633</v>
      </c>
      <c r="R449" s="12">
        <f>'[10]syntetyka zewnętrzna'!R44</f>
        <v>874.93762231714504</v>
      </c>
      <c r="S449" s="12">
        <f>'[10]syntetyka zewnętrzna'!S44</f>
        <v>0.2</v>
      </c>
      <c r="T449" s="12">
        <f>'[10]syntetyka zewnętrzna'!T44</f>
        <v>174.98752446342903</v>
      </c>
      <c r="U449" s="15">
        <f>'[10]syntetyka zewnętrzna'!U44</f>
        <v>1050</v>
      </c>
      <c r="V449" s="33"/>
      <c r="W449" s="33"/>
      <c r="X449" s="37" t="s">
        <v>1978</v>
      </c>
      <c r="Y449" s="38" t="s">
        <v>854</v>
      </c>
      <c r="Z449" s="39" t="s">
        <v>855</v>
      </c>
      <c r="AA449" s="40">
        <v>1050</v>
      </c>
      <c r="AC449" s="45">
        <f>IFERROR(IF(VLOOKUP(Y449,'[4]CENNIK 2014.'!$C$5:$E$1163,2,FALSE)=Z449,AA449-VLOOKUP(Y449,'[4]CENNIK 2014.'!$C$5:$E$1163,3,FALSE),"INNA NAZWA BADANIA"),"")</f>
        <v>80</v>
      </c>
    </row>
    <row r="450" spans="3:29" ht="82.5" customHeight="1">
      <c r="C450" s="7">
        <f>'[10]syntetyka zewnętrzna'!C45</f>
        <v>40</v>
      </c>
      <c r="D450" s="7" t="str">
        <f>'[10]syntetyka zewnętrzna'!D45</f>
        <v>88.91</v>
      </c>
      <c r="E450" s="19" t="str">
        <f>'[10]syntetyka zewnętrzna'!E45</f>
        <v xml:space="preserve">WYKONANIE MR PRZYSADKI </v>
      </c>
      <c r="F450" s="7" t="str">
        <f>'[10]syntetyka zewnętrzna'!F45</f>
        <v>314-040</v>
      </c>
      <c r="G450" s="23">
        <f>'[10]syntetyka zewnętrzna'!G45</f>
        <v>3.0299999999999997E-2</v>
      </c>
      <c r="H450" s="23">
        <f>'[10]syntetyka zewnętrzna'!H45</f>
        <v>5.46244</v>
      </c>
      <c r="I450" s="23">
        <f>'[10]syntetyka zewnętrzna'!I45</f>
        <v>0</v>
      </c>
      <c r="J450" s="23">
        <f>'[10]syntetyka zewnętrzna'!J45</f>
        <v>112.71711905416203</v>
      </c>
      <c r="K450" s="12">
        <f>'[10]syntetyka zewnętrzna'!K45</f>
        <v>118.20985905416202</v>
      </c>
      <c r="L450" s="12">
        <f>'[10]syntetyka zewnętrzna'!L45</f>
        <v>0</v>
      </c>
      <c r="M450" s="12">
        <f>'[10]syntetyka zewnętrzna'!M45</f>
        <v>208.78661996462034</v>
      </c>
      <c r="N450" s="12">
        <f>'[10]syntetyka zewnętrzna'!N45</f>
        <v>326.99647901878234</v>
      </c>
      <c r="O450" s="12">
        <f>'[10]syntetyka zewnętrzna'!O45</f>
        <v>281.78056168269694</v>
      </c>
      <c r="P450" s="12">
        <f>'[10]syntetyka zewnętrzna'!P45</f>
        <v>0.16046499824569671</v>
      </c>
      <c r="Q450" s="12">
        <f>'[10]syntetyka zewnętrzna'!Q45</f>
        <v>1.5929316618014897</v>
      </c>
      <c r="R450" s="12">
        <f>'[10]syntetyka zewnętrzna'!R45</f>
        <v>328.58941068058385</v>
      </c>
      <c r="S450" s="12">
        <f>'[10]syntetyka zewnętrzna'!S45</f>
        <v>0.52165585301238282</v>
      </c>
      <c r="T450" s="12">
        <f>'[10]syntetyka zewnętrzna'!T45</f>
        <v>171.41058931941615</v>
      </c>
      <c r="U450" s="15">
        <f>'[10]syntetyka zewnętrzna'!U45</f>
        <v>500</v>
      </c>
      <c r="V450" s="33"/>
      <c r="W450" s="33"/>
      <c r="X450" s="37" t="s">
        <v>1979</v>
      </c>
      <c r="Y450" s="38" t="s">
        <v>856</v>
      </c>
      <c r="Z450" s="39" t="s">
        <v>857</v>
      </c>
      <c r="AA450" s="40">
        <v>500</v>
      </c>
      <c r="AC450" s="45">
        <f>IFERROR(IF(VLOOKUP(Y450,'[4]CENNIK 2014.'!$C$5:$E$1163,2,FALSE)=Z450,AA450-VLOOKUP(Y450,'[4]CENNIK 2014.'!$C$5:$E$1163,3,FALSE),"INNA NAZWA BADANIA"),"")</f>
        <v>0</v>
      </c>
    </row>
    <row r="451" spans="3:29" ht="82.5" customHeight="1">
      <c r="C451" s="7">
        <f>'[10]syntetyka zewnętrzna'!C46</f>
        <v>41</v>
      </c>
      <c r="D451" s="7" t="str">
        <f>'[10]syntetyka zewnętrzna'!D46</f>
        <v>88.91</v>
      </c>
      <c r="E451" s="19" t="str">
        <f>'[10]syntetyka zewnętrzna'!E46</f>
        <v xml:space="preserve">WYKONANIE MR PRZYSADKI  BEZ I Z  KONTRASTEM </v>
      </c>
      <c r="F451" s="7" t="str">
        <f>'[10]syntetyka zewnętrzna'!F46</f>
        <v>314-041</v>
      </c>
      <c r="G451" s="23">
        <f>'[10]syntetyka zewnętrzna'!G46</f>
        <v>272.69693999999998</v>
      </c>
      <c r="H451" s="23">
        <f>'[10]syntetyka zewnętrzna'!H46</f>
        <v>11.094440000000001</v>
      </c>
      <c r="I451" s="23">
        <f>'[10]syntetyka zewnętrzna'!I46</f>
        <v>0</v>
      </c>
      <c r="J451" s="23">
        <f>'[10]syntetyka zewnętrzna'!J46</f>
        <v>124.27631711416203</v>
      </c>
      <c r="K451" s="12">
        <f>'[10]syntetyka zewnętrzna'!K46</f>
        <v>408.067697114162</v>
      </c>
      <c r="L451" s="12">
        <f>'[10]syntetyka zewnętrzna'!L46</f>
        <v>0</v>
      </c>
      <c r="M451" s="12">
        <f>'[10]syntetyka zewnętrzna'!M46</f>
        <v>230.19779435144375</v>
      </c>
      <c r="N451" s="12">
        <f>'[10]syntetyka zewnętrzna'!N46</f>
        <v>638.26549146560569</v>
      </c>
      <c r="O451" s="12">
        <f>'[10]syntetyka zewnętrzna'!O46</f>
        <v>588.44093692969693</v>
      </c>
      <c r="P451" s="12">
        <f>'[10]syntetyka zewnętrzna'!P46</f>
        <v>8.4672141941513956E-2</v>
      </c>
      <c r="Q451" s="12">
        <f>'[10]syntetyka zewnętrzna'!Q46</f>
        <v>1.7562876163301062</v>
      </c>
      <c r="R451" s="12">
        <f>'[10]syntetyka zewnętrzna'!R46</f>
        <v>640.02177908193585</v>
      </c>
      <c r="S451" s="12">
        <f>'[10]syntetyka zewnętrzna'!S46</f>
        <v>0.20308405927140222</v>
      </c>
      <c r="T451" s="12">
        <f>'[10]syntetyka zewnętrzna'!T46</f>
        <v>129.97822091806415</v>
      </c>
      <c r="U451" s="15">
        <f>'[10]syntetyka zewnętrzna'!U46</f>
        <v>770</v>
      </c>
      <c r="V451" s="33"/>
      <c r="W451" s="33"/>
      <c r="X451" s="37" t="s">
        <v>1980</v>
      </c>
      <c r="Y451" s="38" t="s">
        <v>858</v>
      </c>
      <c r="Z451" s="39" t="s">
        <v>859</v>
      </c>
      <c r="AA451" s="40">
        <v>770</v>
      </c>
      <c r="AC451" s="45">
        <f>IFERROR(IF(VLOOKUP(Y451,'[4]CENNIK 2014.'!$C$5:$E$1163,2,FALSE)=Z451,AA451-VLOOKUP(Y451,'[4]CENNIK 2014.'!$C$5:$E$1163,3,FALSE),"INNA NAZWA BADANIA"),"")</f>
        <v>60</v>
      </c>
    </row>
    <row r="452" spans="3:29" ht="82.5" customHeight="1">
      <c r="C452" s="7">
        <f>'[10]syntetyka zewnętrzna'!C47</f>
        <v>42</v>
      </c>
      <c r="D452" s="7" t="str">
        <f>'[10]syntetyka zewnętrzna'!D47</f>
        <v>88.97</v>
      </c>
      <c r="E452" s="19" t="str">
        <f>'[10]syntetyka zewnętrzna'!E47</f>
        <v xml:space="preserve">WYKONANIE MR PRZYSADKI  BEZ I Z  KONTRASTEM  + OPCJA DYNAMICZNA </v>
      </c>
      <c r="F452" s="7" t="str">
        <f>'[10]syntetyka zewnętrzna'!F47</f>
        <v>314-042</v>
      </c>
      <c r="G452" s="23">
        <f>'[10]syntetyka zewnętrzna'!G47</f>
        <v>272.69693999999998</v>
      </c>
      <c r="H452" s="23">
        <f>'[10]syntetyka zewnętrzna'!H47</f>
        <v>81.71444000000001</v>
      </c>
      <c r="I452" s="23">
        <f>'[10]syntetyka zewnętrzna'!I47</f>
        <v>0</v>
      </c>
      <c r="J452" s="23">
        <f>'[10]syntetyka zewnętrzna'!J47</f>
        <v>146.81362892743826</v>
      </c>
      <c r="K452" s="12">
        <f>'[10]syntetyka zewnętrzna'!K47</f>
        <v>501.22500892743824</v>
      </c>
      <c r="L452" s="12">
        <f>'[10]syntetyka zewnętrzna'!L47</f>
        <v>0</v>
      </c>
      <c r="M452" s="12">
        <f>'[10]syntetyka zewnętrzna'!M47</f>
        <v>271.94379705331909</v>
      </c>
      <c r="N452" s="12">
        <f>'[10]syntetyka zewnętrzna'!N47</f>
        <v>773.16880598075727</v>
      </c>
      <c r="O452" s="12">
        <f>'[10]syntetyka zewnętrzna'!O47</f>
        <v>714.27735087222368</v>
      </c>
      <c r="P452" s="12">
        <f>'[10]syntetyka zewnętrzna'!P47</f>
        <v>8.2449002529087087E-2</v>
      </c>
      <c r="Q452" s="12">
        <f>'[10]syntetyka zewnętrzna'!Q47</f>
        <v>2.0747875732178427</v>
      </c>
      <c r="R452" s="12">
        <f>'[10]syntetyka zewnętrzna'!R47</f>
        <v>775.24359355397507</v>
      </c>
      <c r="S452" s="12">
        <f>'[10]syntetyka zewnętrzna'!S47</f>
        <v>0.2</v>
      </c>
      <c r="T452" s="12">
        <f>'[10]syntetyka zewnętrzna'!T47</f>
        <v>155.04871871079501</v>
      </c>
      <c r="U452" s="15">
        <f>'[10]syntetyka zewnętrzna'!U47</f>
        <v>930</v>
      </c>
      <c r="V452" s="33"/>
      <c r="W452" s="33"/>
      <c r="X452" s="37" t="s">
        <v>1981</v>
      </c>
      <c r="Y452" s="38" t="s">
        <v>860</v>
      </c>
      <c r="Z452" s="39" t="s">
        <v>861</v>
      </c>
      <c r="AA452" s="40">
        <v>930</v>
      </c>
      <c r="AC452" s="45">
        <f>IFERROR(IF(VLOOKUP(Y452,'[4]CENNIK 2014.'!$C$5:$E$1163,2,FALSE)=Z452,AA452-VLOOKUP(Y452,'[4]CENNIK 2014.'!$C$5:$E$1163,3,FALSE),"INNA NAZWA BADANIA"),"")</f>
        <v>70</v>
      </c>
    </row>
    <row r="453" spans="3:29" ht="82.5" customHeight="1">
      <c r="C453" s="7">
        <f>'[10]syntetyka zewnętrzna'!C48</f>
        <v>43</v>
      </c>
      <c r="D453" s="7" t="str">
        <f>'[10]syntetyka zewnętrzna'!D48</f>
        <v>88.94</v>
      </c>
      <c r="E453" s="19" t="str">
        <f>'[10]syntetyka zewnętrzna'!E48</f>
        <v xml:space="preserve">WYKONANIE MR SPLOTU BARKOWEGO </v>
      </c>
      <c r="F453" s="7" t="str">
        <f>'[10]syntetyka zewnętrzna'!F48</f>
        <v>314-043</v>
      </c>
      <c r="G453" s="23">
        <f>'[10]syntetyka zewnętrzna'!G48</f>
        <v>3.0299999999999997E-2</v>
      </c>
      <c r="H453" s="23">
        <f>'[10]syntetyka zewnętrzna'!H48</f>
        <v>5.46244</v>
      </c>
      <c r="I453" s="23">
        <f>'[10]syntetyka zewnętrzna'!I48</f>
        <v>0</v>
      </c>
      <c r="J453" s="23">
        <f>'[10]syntetyka zewnętrzna'!J48</f>
        <v>120.22955632525409</v>
      </c>
      <c r="K453" s="12">
        <f>'[10]syntetyka zewnętrzna'!K48</f>
        <v>125.72229632525409</v>
      </c>
      <c r="L453" s="12">
        <f>'[10]syntetyka zewnętrzna'!L48</f>
        <v>0</v>
      </c>
      <c r="M453" s="12">
        <f>'[10]syntetyka zewnętrzna'!M48</f>
        <v>222.70195419857879</v>
      </c>
      <c r="N453" s="12">
        <f>'[10]syntetyka zewnętrzna'!N48</f>
        <v>348.42425052383288</v>
      </c>
      <c r="O453" s="12">
        <f>'[10]syntetyka zewnętrzna'!O48</f>
        <v>300.18603299687254</v>
      </c>
      <c r="P453" s="12">
        <f>'[10]syntetyka zewnętrzna'!P48</f>
        <v>0.16069441021415845</v>
      </c>
      <c r="Q453" s="12">
        <f>'[10]syntetyka zewnętrzna'!Q48</f>
        <v>1.6990983140974016</v>
      </c>
      <c r="R453" s="12">
        <f>'[10]syntetyka zewnętrzna'!R48</f>
        <v>350.12334883793028</v>
      </c>
      <c r="S453" s="12">
        <f>'[10]syntetyka zewnętrzna'!S48</f>
        <v>0.5708749554277549</v>
      </c>
      <c r="T453" s="12">
        <f>'[10]syntetyka zewnętrzna'!T48</f>
        <v>199.87665116206972</v>
      </c>
      <c r="U453" s="15">
        <f>'[10]syntetyka zewnętrzna'!U48</f>
        <v>550</v>
      </c>
      <c r="V453" s="33"/>
      <c r="W453" s="33"/>
      <c r="X453" s="37" t="s">
        <v>1982</v>
      </c>
      <c r="Y453" s="38" t="s">
        <v>862</v>
      </c>
      <c r="Z453" s="39" t="s">
        <v>863</v>
      </c>
      <c r="AA453" s="40">
        <v>550</v>
      </c>
      <c r="AC453" s="45">
        <f>IFERROR(IF(VLOOKUP(Y453,'[4]CENNIK 2014.'!$C$5:$E$1163,2,FALSE)=Z453,AA453-VLOOKUP(Y453,'[4]CENNIK 2014.'!$C$5:$E$1163,3,FALSE),"INNA NAZWA BADANIA"),"")</f>
        <v>0</v>
      </c>
    </row>
    <row r="454" spans="3:29" ht="82.5" customHeight="1">
      <c r="C454" s="7">
        <f>'[10]syntetyka zewnętrzna'!C49</f>
        <v>44</v>
      </c>
      <c r="D454" s="7" t="str">
        <f>'[10]syntetyka zewnętrzna'!D49</f>
        <v>88.94</v>
      </c>
      <c r="E454" s="19" t="str">
        <f>'[10]syntetyka zewnętrzna'!E49</f>
        <v xml:space="preserve">WYKONANIE MR SPLOTU BARKOWEGO BEZ I Z KONTRASTEM  </v>
      </c>
      <c r="F454" s="7" t="str">
        <f>'[10]syntetyka zewnętrzna'!F49</f>
        <v>314-044</v>
      </c>
      <c r="G454" s="23">
        <f>'[10]syntetyka zewnętrzna'!G49</f>
        <v>272.69693999999998</v>
      </c>
      <c r="H454" s="23">
        <f>'[10]syntetyka zewnętrzna'!H49</f>
        <v>11.094440000000001</v>
      </c>
      <c r="I454" s="23">
        <f>'[10]syntetyka zewnętrzna'!I49</f>
        <v>0</v>
      </c>
      <c r="J454" s="23">
        <f>'[10]syntetyka zewnętrzna'!J49</f>
        <v>131.78875438525409</v>
      </c>
      <c r="K454" s="12">
        <f>'[10]syntetyka zewnętrzna'!K49</f>
        <v>415.5801343852541</v>
      </c>
      <c r="L454" s="12">
        <f>'[10]syntetyka zewnętrzna'!L49</f>
        <v>0</v>
      </c>
      <c r="M454" s="12">
        <f>'[10]syntetyka zewnętrzna'!M49</f>
        <v>244.11312858540217</v>
      </c>
      <c r="N454" s="12">
        <f>'[10]syntetyka zewnętrzna'!N49</f>
        <v>659.69326297065629</v>
      </c>
      <c r="O454" s="12">
        <f>'[10]syntetyka zewnętrzna'!O49</f>
        <v>606.84640824387247</v>
      </c>
      <c r="P454" s="12">
        <f>'[10]syntetyka zewnętrzna'!P49</f>
        <v>8.708439896631362E-2</v>
      </c>
      <c r="Q454" s="12">
        <f>'[10]syntetyka zewnętrzna'!Q49</f>
        <v>1.8624542686260184</v>
      </c>
      <c r="R454" s="12">
        <f>'[10]syntetyka zewnętrzna'!R49</f>
        <v>661.55571723928233</v>
      </c>
      <c r="S454" s="12">
        <f>'[10]syntetyka zewnętrzna'!S49</f>
        <v>0.20927078272175656</v>
      </c>
      <c r="T454" s="12">
        <f>'[10]syntetyka zewnętrzna'!T49</f>
        <v>138.44428276071767</v>
      </c>
      <c r="U454" s="15">
        <f>'[10]syntetyka zewnętrzna'!U49</f>
        <v>800</v>
      </c>
      <c r="V454" s="33"/>
      <c r="W454" s="33"/>
      <c r="X454" s="37" t="s">
        <v>1983</v>
      </c>
      <c r="Y454" s="38" t="s">
        <v>864</v>
      </c>
      <c r="Z454" s="39" t="s">
        <v>865</v>
      </c>
      <c r="AA454" s="40">
        <v>800</v>
      </c>
      <c r="AC454" s="45">
        <f>IFERROR(IF(VLOOKUP(Y454,'[4]CENNIK 2014.'!$C$5:$E$1163,2,FALSE)=Z454,AA454-VLOOKUP(Y454,'[4]CENNIK 2014.'!$C$5:$E$1163,3,FALSE),"INNA NAZWA BADANIA"),"")</f>
        <v>20</v>
      </c>
    </row>
    <row r="455" spans="3:29" ht="82.5" customHeight="1">
      <c r="C455" s="7">
        <f>'[10]syntetyka zewnętrzna'!C50</f>
        <v>45</v>
      </c>
      <c r="D455" s="7" t="str">
        <f>'[10]syntetyka zewnętrzna'!D50</f>
        <v>88.97</v>
      </c>
      <c r="E455" s="19" t="str">
        <f>'[10]syntetyka zewnętrzna'!E50</f>
        <v xml:space="preserve">WYKONANIE MR SPLOTU BARKOWEGO BEZ I Z KONTRASTEM + OPCJA DYNAMICZNA </v>
      </c>
      <c r="F455" s="7" t="str">
        <f>'[10]syntetyka zewnętrzna'!F50</f>
        <v>314-045</v>
      </c>
      <c r="G455" s="23">
        <f>'[10]syntetyka zewnętrzna'!G50</f>
        <v>275.21064000000001</v>
      </c>
      <c r="H455" s="23">
        <f>'[10]syntetyka zewnętrzna'!H50</f>
        <v>81.71444000000001</v>
      </c>
      <c r="I455" s="23">
        <f>'[10]syntetyka zewnętrzna'!I50</f>
        <v>0</v>
      </c>
      <c r="J455" s="23">
        <f>'[10]syntetyka zewnętrzna'!J50</f>
        <v>180.71644403180656</v>
      </c>
      <c r="K455" s="12">
        <f>'[10]syntetyka zewnętrzna'!K50</f>
        <v>537.64152403180663</v>
      </c>
      <c r="L455" s="12">
        <f>'[10]syntetyka zewnętrzna'!L50</f>
        <v>0</v>
      </c>
      <c r="M455" s="12">
        <f>'[10]syntetyka zewnętrzna'!M50</f>
        <v>334.74219211809401</v>
      </c>
      <c r="N455" s="12">
        <f>'[10]syntetyka zewnętrzna'!N50</f>
        <v>872.38371614990069</v>
      </c>
      <c r="O455" s="12">
        <f>'[10]syntetyka zewnętrzna'!O50</f>
        <v>799.81964787792617</v>
      </c>
      <c r="P455" s="12">
        <f>'[10]syntetyka zewnętrzna'!P50</f>
        <v>9.0725538519215942E-2</v>
      </c>
      <c r="Q455" s="12">
        <f>'[10]syntetyka zewnętrzna'!Q50</f>
        <v>2.5539061672443633</v>
      </c>
      <c r="R455" s="12">
        <f>'[10]syntetyka zewnętrzna'!R50</f>
        <v>874.93762231714504</v>
      </c>
      <c r="S455" s="12">
        <f>'[10]syntetyka zewnętrzna'!S50</f>
        <v>0.2</v>
      </c>
      <c r="T455" s="12">
        <f>'[10]syntetyka zewnętrzna'!T50</f>
        <v>174.98752446342903</v>
      </c>
      <c r="U455" s="15">
        <f>'[10]syntetyka zewnętrzna'!U50</f>
        <v>1050</v>
      </c>
      <c r="V455" s="33"/>
      <c r="W455" s="33"/>
      <c r="X455" s="37" t="s">
        <v>1984</v>
      </c>
      <c r="Y455" s="38" t="s">
        <v>866</v>
      </c>
      <c r="Z455" s="39" t="s">
        <v>867</v>
      </c>
      <c r="AA455" s="40">
        <v>1050</v>
      </c>
      <c r="AC455" s="45">
        <f>IFERROR(IF(VLOOKUP(Y455,'[4]CENNIK 2014.'!$C$5:$E$1163,2,FALSE)=Z455,AA455-VLOOKUP(Y455,'[4]CENNIK 2014.'!$C$5:$E$1163,3,FALSE),"INNA NAZWA BADANIA"),"")</f>
        <v>80</v>
      </c>
    </row>
    <row r="456" spans="3:29" ht="82.5" customHeight="1">
      <c r="C456" s="7">
        <f>'[10]syntetyka zewnętrzna'!C51</f>
        <v>46</v>
      </c>
      <c r="D456" s="7" t="str">
        <f>'[10]syntetyka zewnętrzna'!D51</f>
        <v>88.94</v>
      </c>
      <c r="E456" s="19" t="str">
        <f>'[10]syntetyka zewnętrzna'!E51</f>
        <v xml:space="preserve">WYKONANIE MR STAWÓW BIODROWYCH </v>
      </c>
      <c r="F456" s="7" t="str">
        <f>'[10]syntetyka zewnętrzna'!F51</f>
        <v>314-046</v>
      </c>
      <c r="G456" s="23">
        <f>'[10]syntetyka zewnętrzna'!G51</f>
        <v>3.0299999999999997E-2</v>
      </c>
      <c r="H456" s="23">
        <f>'[10]syntetyka zewnętrzna'!H51</f>
        <v>5.46244</v>
      </c>
      <c r="I456" s="23">
        <f>'[10]syntetyka zewnętrzna'!I51</f>
        <v>0</v>
      </c>
      <c r="J456" s="23">
        <f>'[10]syntetyka zewnętrzna'!J51</f>
        <v>112.71711905416203</v>
      </c>
      <c r="K456" s="12">
        <f>'[10]syntetyka zewnętrzna'!K51</f>
        <v>118.20985905416202</v>
      </c>
      <c r="L456" s="12">
        <f>'[10]syntetyka zewnętrzna'!L51</f>
        <v>0</v>
      </c>
      <c r="M456" s="12">
        <f>'[10]syntetyka zewnętrzna'!M51</f>
        <v>208.78661996462034</v>
      </c>
      <c r="N456" s="12">
        <f>'[10]syntetyka zewnętrzna'!N51</f>
        <v>326.99647901878234</v>
      </c>
      <c r="O456" s="12">
        <f>'[10]syntetyka zewnętrzna'!O51</f>
        <v>281.78056168269694</v>
      </c>
      <c r="P456" s="12">
        <f>'[10]syntetyka zewnętrzna'!P51</f>
        <v>0.16046499824569671</v>
      </c>
      <c r="Q456" s="12">
        <f>'[10]syntetyka zewnętrzna'!Q51</f>
        <v>1.5929316618014897</v>
      </c>
      <c r="R456" s="12">
        <f>'[10]syntetyka zewnętrzna'!R51</f>
        <v>328.58941068058385</v>
      </c>
      <c r="S456" s="12">
        <f>'[10]syntetyka zewnętrzna'!S51</f>
        <v>0.67382143831362107</v>
      </c>
      <c r="T456" s="12">
        <f>'[10]syntetyka zewnętrzna'!T51</f>
        <v>221.41058931941615</v>
      </c>
      <c r="U456" s="15">
        <f>'[10]syntetyka zewnętrzna'!U51</f>
        <v>550</v>
      </c>
      <c r="V456" s="33"/>
      <c r="W456" s="33"/>
      <c r="X456" s="37" t="s">
        <v>1985</v>
      </c>
      <c r="Y456" s="38" t="s">
        <v>868</v>
      </c>
      <c r="Z456" s="39" t="s">
        <v>869</v>
      </c>
      <c r="AA456" s="40">
        <v>550</v>
      </c>
      <c r="AC456" s="45">
        <f>IFERROR(IF(VLOOKUP(Y456,'[4]CENNIK 2014.'!$C$5:$E$1163,2,FALSE)=Z456,AA456-VLOOKUP(Y456,'[4]CENNIK 2014.'!$C$5:$E$1163,3,FALSE),"INNA NAZWA BADANIA"),"")</f>
        <v>0</v>
      </c>
    </row>
    <row r="457" spans="3:29" ht="82.5" customHeight="1">
      <c r="C457" s="7">
        <f>'[10]syntetyka zewnętrzna'!C52</f>
        <v>47</v>
      </c>
      <c r="D457" s="7" t="str">
        <f>'[10]syntetyka zewnętrzna'!D52</f>
        <v>88.94</v>
      </c>
      <c r="E457" s="19" t="str">
        <f>'[10]syntetyka zewnętrzna'!E52</f>
        <v>WYKONANIE MR STAWÓW BIODROWYCH  BEZ I Z KONTRASTEM</v>
      </c>
      <c r="F457" s="7" t="str">
        <f>'[10]syntetyka zewnętrzna'!F52</f>
        <v>314-047</v>
      </c>
      <c r="G457" s="23">
        <f>'[10]syntetyka zewnętrzna'!G52</f>
        <v>272.69693999999998</v>
      </c>
      <c r="H457" s="23">
        <f>'[10]syntetyka zewnętrzna'!H52</f>
        <v>11.094440000000001</v>
      </c>
      <c r="I457" s="23">
        <f>'[10]syntetyka zewnętrzna'!I52</f>
        <v>0</v>
      </c>
      <c r="J457" s="23">
        <f>'[10]syntetyka zewnętrzna'!J52</f>
        <v>124.27631711416203</v>
      </c>
      <c r="K457" s="12">
        <f>'[10]syntetyka zewnętrzna'!K52</f>
        <v>408.067697114162</v>
      </c>
      <c r="L457" s="12">
        <f>'[10]syntetyka zewnętrzna'!L52</f>
        <v>0</v>
      </c>
      <c r="M457" s="12">
        <f>'[10]syntetyka zewnętrzna'!M52</f>
        <v>230.19779435144375</v>
      </c>
      <c r="N457" s="12">
        <f>'[10]syntetyka zewnętrzna'!N52</f>
        <v>638.26549146560569</v>
      </c>
      <c r="O457" s="12">
        <f>'[10]syntetyka zewnętrzna'!O52</f>
        <v>588.44093692969693</v>
      </c>
      <c r="P457" s="12">
        <f>'[10]syntetyka zewnętrzna'!P52</f>
        <v>8.4672141941513956E-2</v>
      </c>
      <c r="Q457" s="12">
        <f>'[10]syntetyka zewnętrzna'!Q52</f>
        <v>1.7562876163301062</v>
      </c>
      <c r="R457" s="12">
        <f>'[10]syntetyka zewnętrzna'!R52</f>
        <v>640.02177908193585</v>
      </c>
      <c r="S457" s="12">
        <f>'[10]syntetyka zewnętrzna'!S52</f>
        <v>0.20308405927140222</v>
      </c>
      <c r="T457" s="12">
        <f>'[10]syntetyka zewnętrzna'!T52</f>
        <v>129.97822091806415</v>
      </c>
      <c r="U457" s="15">
        <f>'[10]syntetyka zewnętrzna'!U52</f>
        <v>770</v>
      </c>
      <c r="V457" s="33"/>
      <c r="W457" s="33"/>
      <c r="X457" s="37" t="s">
        <v>1986</v>
      </c>
      <c r="Y457" s="38" t="s">
        <v>870</v>
      </c>
      <c r="Z457" s="39" t="s">
        <v>871</v>
      </c>
      <c r="AA457" s="40">
        <v>770</v>
      </c>
      <c r="AC457" s="45" t="str">
        <f>IFERROR(IF(VLOOKUP(Y457,'[4]CENNIK 2014.'!$C$5:$E$1163,2,FALSE)=Z457,AA457-VLOOKUP(Y457,'[4]CENNIK 2014.'!$C$5:$E$1163,3,FALSE),"INNA NAZWA BADANIA"),"")</f>
        <v>INNA NAZWA BADANIA</v>
      </c>
    </row>
    <row r="458" spans="3:29" ht="82.5" customHeight="1">
      <c r="C458" s="7">
        <f>'[10]syntetyka zewnętrzna'!C53</f>
        <v>48</v>
      </c>
      <c r="D458" s="7" t="str">
        <f>'[10]syntetyka zewnętrzna'!D53</f>
        <v>88.94</v>
      </c>
      <c r="E458" s="19" t="str">
        <f>'[10]syntetyka zewnętrzna'!E53</f>
        <v xml:space="preserve">WYKONANIE MR STAWU BARKOWEGO </v>
      </c>
      <c r="F458" s="7" t="str">
        <f>'[10]syntetyka zewnętrzna'!F53</f>
        <v>314-048</v>
      </c>
      <c r="G458" s="23">
        <f>'[10]syntetyka zewnętrzna'!G53</f>
        <v>3.0299999999999997E-2</v>
      </c>
      <c r="H458" s="23">
        <f>'[10]syntetyka zewnętrzna'!H53</f>
        <v>5.46244</v>
      </c>
      <c r="I458" s="23">
        <f>'[10]syntetyka zewnętrzna'!I53</f>
        <v>0</v>
      </c>
      <c r="J458" s="23">
        <f>'[10]syntetyka zewnętrzna'!J53</f>
        <v>112.71711905416203</v>
      </c>
      <c r="K458" s="12">
        <f>'[10]syntetyka zewnętrzna'!K53</f>
        <v>118.20985905416202</v>
      </c>
      <c r="L458" s="12">
        <f>'[10]syntetyka zewnętrzna'!L53</f>
        <v>0</v>
      </c>
      <c r="M458" s="12">
        <f>'[10]syntetyka zewnętrzna'!M53</f>
        <v>208.78661996462034</v>
      </c>
      <c r="N458" s="12">
        <f>'[10]syntetyka zewnętrzna'!N53</f>
        <v>326.99647901878234</v>
      </c>
      <c r="O458" s="12">
        <f>'[10]syntetyka zewnętrzna'!O53</f>
        <v>281.78056168269694</v>
      </c>
      <c r="P458" s="12">
        <f>'[10]syntetyka zewnętrzna'!P53</f>
        <v>0.16046499824569671</v>
      </c>
      <c r="Q458" s="12">
        <f>'[10]syntetyka zewnętrzna'!Q53</f>
        <v>1.5929316618014897</v>
      </c>
      <c r="R458" s="12">
        <f>'[10]syntetyka zewnętrzna'!R53</f>
        <v>328.58941068058385</v>
      </c>
      <c r="S458" s="12">
        <f>'[10]syntetyka zewnętrzna'!S53</f>
        <v>0.82598702361485943</v>
      </c>
      <c r="T458" s="12">
        <f>'[10]syntetyka zewnętrzna'!T53</f>
        <v>271.41058931941615</v>
      </c>
      <c r="U458" s="15">
        <f>'[10]syntetyka zewnętrzna'!U53</f>
        <v>600</v>
      </c>
      <c r="V458" s="33"/>
      <c r="W458" s="33"/>
      <c r="X458" s="37" t="s">
        <v>1987</v>
      </c>
      <c r="Y458" s="38" t="s">
        <v>872</v>
      </c>
      <c r="Z458" s="39" t="s">
        <v>873</v>
      </c>
      <c r="AA458" s="40">
        <v>600</v>
      </c>
      <c r="AC458" s="45">
        <f>IFERROR(IF(VLOOKUP(Y458,'[4]CENNIK 2014.'!$C$5:$E$1163,2,FALSE)=Z458,AA458-VLOOKUP(Y458,'[4]CENNIK 2014.'!$C$5:$E$1163,3,FALSE),"INNA NAZWA BADANIA"),"")</f>
        <v>0</v>
      </c>
    </row>
    <row r="459" spans="3:29" ht="82.5" customHeight="1">
      <c r="C459" s="7">
        <f>'[10]syntetyka zewnętrzna'!C54</f>
        <v>49</v>
      </c>
      <c r="D459" s="7" t="str">
        <f>'[10]syntetyka zewnętrzna'!D54</f>
        <v>88.94</v>
      </c>
      <c r="E459" s="19" t="str">
        <f>'[10]syntetyka zewnętrzna'!E54</f>
        <v xml:space="preserve">WYKONANIE MR STAWU BARKOWEGO BEZ I Z KONTRASTEM </v>
      </c>
      <c r="F459" s="7" t="str">
        <f>'[10]syntetyka zewnętrzna'!F54</f>
        <v>314-049</v>
      </c>
      <c r="G459" s="23">
        <f>'[10]syntetyka zewnętrzna'!G54</f>
        <v>272.69693999999998</v>
      </c>
      <c r="H459" s="23">
        <f>'[10]syntetyka zewnętrzna'!H54</f>
        <v>11.094440000000001</v>
      </c>
      <c r="I459" s="23">
        <f>'[10]syntetyka zewnętrzna'!I54</f>
        <v>0</v>
      </c>
      <c r="J459" s="23">
        <f>'[10]syntetyka zewnętrzna'!J54</f>
        <v>120.42325109416203</v>
      </c>
      <c r="K459" s="12">
        <f>'[10]syntetyka zewnętrzna'!K54</f>
        <v>404.21463109416203</v>
      </c>
      <c r="L459" s="12">
        <f>'[10]syntetyka zewnętrzna'!L54</f>
        <v>0</v>
      </c>
      <c r="M459" s="12">
        <f>'[10]syntetyka zewnętrzna'!M54</f>
        <v>223.06073622250261</v>
      </c>
      <c r="N459" s="12">
        <f>'[10]syntetyka zewnętrzna'!N54</f>
        <v>627.27536731666464</v>
      </c>
      <c r="O459" s="12">
        <f>'[10]syntetyka zewnętrzna'!O54</f>
        <v>579.00092518069698</v>
      </c>
      <c r="P459" s="12">
        <f>'[10]syntetyka zewnętrzna'!P54</f>
        <v>8.3375414505429291E-2</v>
      </c>
      <c r="Q459" s="12">
        <f>'[10]syntetyka zewnętrzna'!Q54</f>
        <v>1.701835631487234</v>
      </c>
      <c r="R459" s="12">
        <f>'[10]syntetyka zewnętrzna'!R54</f>
        <v>628.9772029481519</v>
      </c>
      <c r="S459" s="12">
        <f>'[10]syntetyka zewnętrzna'!S54</f>
        <v>0.20831088382490809</v>
      </c>
      <c r="T459" s="12">
        <f>'[10]syntetyka zewnętrzna'!T54</f>
        <v>131.0227970518481</v>
      </c>
      <c r="U459" s="15">
        <f>'[10]syntetyka zewnętrzna'!U54</f>
        <v>760</v>
      </c>
      <c r="V459" s="33"/>
      <c r="W459" s="33"/>
      <c r="X459" s="37" t="s">
        <v>1988</v>
      </c>
      <c r="Y459" s="38" t="s">
        <v>874</v>
      </c>
      <c r="Z459" s="39" t="s">
        <v>875</v>
      </c>
      <c r="AA459" s="40">
        <v>760</v>
      </c>
      <c r="AC459" s="45">
        <f>IFERROR(IF(VLOOKUP(Y459,'[4]CENNIK 2014.'!$C$5:$E$1163,2,FALSE)=Z459,AA459-VLOOKUP(Y459,'[4]CENNIK 2014.'!$C$5:$E$1163,3,FALSE),"INNA NAZWA BADANIA"),"")</f>
        <v>10</v>
      </c>
    </row>
    <row r="460" spans="3:29" ht="82.5" customHeight="1">
      <c r="C460" s="7">
        <f>'[10]syntetyka zewnętrzna'!C55</f>
        <v>50</v>
      </c>
      <c r="D460" s="7" t="str">
        <f>'[10]syntetyka zewnętrzna'!D55</f>
        <v>88.94</v>
      </c>
      <c r="E460" s="19" t="str">
        <f>'[10]syntetyka zewnętrzna'!E55</f>
        <v>WYKONANIE MR STOPY</v>
      </c>
      <c r="F460" s="7" t="str">
        <f>'[10]syntetyka zewnętrzna'!F55</f>
        <v>314-050</v>
      </c>
      <c r="G460" s="23">
        <f>'[10]syntetyka zewnętrzna'!G55</f>
        <v>3.0299999999999997E-2</v>
      </c>
      <c r="H460" s="23">
        <f>'[10]syntetyka zewnętrzna'!H55</f>
        <v>5.46244</v>
      </c>
      <c r="I460" s="23">
        <f>'[10]syntetyka zewnętrzna'!I55</f>
        <v>0</v>
      </c>
      <c r="J460" s="23">
        <f>'[10]syntetyka zewnętrzna'!J55</f>
        <v>120.22955632525409</v>
      </c>
      <c r="K460" s="12">
        <f>'[10]syntetyka zewnętrzna'!K55</f>
        <v>125.72229632525409</v>
      </c>
      <c r="L460" s="12">
        <f>'[10]syntetyka zewnętrzna'!L55</f>
        <v>0</v>
      </c>
      <c r="M460" s="12">
        <f>'[10]syntetyka zewnętrzna'!M55</f>
        <v>222.70195419857879</v>
      </c>
      <c r="N460" s="12">
        <f>'[10]syntetyka zewnętrzna'!N55</f>
        <v>348.42425052383288</v>
      </c>
      <c r="O460" s="12">
        <f>'[10]syntetyka zewnętrzna'!O55</f>
        <v>300.18603299687254</v>
      </c>
      <c r="P460" s="12">
        <f>'[10]syntetyka zewnętrzna'!P55</f>
        <v>0.16069441021415845</v>
      </c>
      <c r="Q460" s="12">
        <f>'[10]syntetyka zewnętrzna'!Q55</f>
        <v>1.6990983140974016</v>
      </c>
      <c r="R460" s="12">
        <f>'[10]syntetyka zewnętrzna'!R55</f>
        <v>350.12334883793028</v>
      </c>
      <c r="S460" s="12">
        <f>'[10]syntetyka zewnętrzna'!S55</f>
        <v>0.85648858368734671</v>
      </c>
      <c r="T460" s="12">
        <f>'[10]syntetyka zewnętrzna'!T55</f>
        <v>299.87665116206972</v>
      </c>
      <c r="U460" s="15">
        <f>'[10]syntetyka zewnętrzna'!U55</f>
        <v>650</v>
      </c>
      <c r="V460" s="33"/>
      <c r="W460" s="33"/>
      <c r="X460" s="37" t="s">
        <v>1989</v>
      </c>
      <c r="Y460" s="38" t="s">
        <v>876</v>
      </c>
      <c r="Z460" s="39" t="s">
        <v>877</v>
      </c>
      <c r="AA460" s="40">
        <v>650</v>
      </c>
      <c r="AC460" s="45">
        <f>IFERROR(IF(VLOOKUP(Y460,'[4]CENNIK 2014.'!$C$5:$E$1163,2,FALSE)=Z460,AA460-VLOOKUP(Y460,'[4]CENNIK 2014.'!$C$5:$E$1163,3,FALSE),"INNA NAZWA BADANIA"),"")</f>
        <v>0</v>
      </c>
    </row>
    <row r="461" spans="3:29" ht="82.5" customHeight="1">
      <c r="C461" s="7">
        <f>'[10]syntetyka zewnętrzna'!C56</f>
        <v>51</v>
      </c>
      <c r="D461" s="7" t="str">
        <f>'[10]syntetyka zewnętrzna'!D56</f>
        <v>88.94</v>
      </c>
      <c r="E461" s="19" t="str">
        <f>'[10]syntetyka zewnętrzna'!E56</f>
        <v xml:space="preserve">WYKONANIE MR STOPY BEZ I Z KONTRASTEM </v>
      </c>
      <c r="F461" s="7" t="str">
        <f>'[10]syntetyka zewnętrzna'!F56</f>
        <v>314-051</v>
      </c>
      <c r="G461" s="23">
        <f>'[10]syntetyka zewnętrzna'!G56</f>
        <v>272.69693999999998</v>
      </c>
      <c r="H461" s="23">
        <f>'[10]syntetyka zewnętrzna'!H56</f>
        <v>11.094440000000001</v>
      </c>
      <c r="I461" s="23">
        <f>'[10]syntetyka zewnętrzna'!I56</f>
        <v>0</v>
      </c>
      <c r="J461" s="23">
        <f>'[10]syntetyka zewnętrzna'!J56</f>
        <v>131.78875438525409</v>
      </c>
      <c r="K461" s="12">
        <f>'[10]syntetyka zewnętrzna'!K56</f>
        <v>415.5801343852541</v>
      </c>
      <c r="L461" s="12">
        <f>'[10]syntetyka zewnętrzna'!L56</f>
        <v>0</v>
      </c>
      <c r="M461" s="12">
        <f>'[10]syntetyka zewnętrzna'!M56</f>
        <v>244.11312858540217</v>
      </c>
      <c r="N461" s="12">
        <f>'[10]syntetyka zewnętrzna'!N56</f>
        <v>659.69326297065629</v>
      </c>
      <c r="O461" s="12">
        <f>'[10]syntetyka zewnętrzna'!O56</f>
        <v>606.84640824387247</v>
      </c>
      <c r="P461" s="12">
        <f>'[10]syntetyka zewnętrzna'!P56</f>
        <v>8.708439896631362E-2</v>
      </c>
      <c r="Q461" s="12">
        <f>'[10]syntetyka zewnętrzna'!Q56</f>
        <v>1.8624542686260184</v>
      </c>
      <c r="R461" s="12">
        <f>'[10]syntetyka zewnętrzna'!R56</f>
        <v>661.55571723928233</v>
      </c>
      <c r="S461" s="12">
        <f>'[10]syntetyka zewnętrzna'!S56</f>
        <v>0.20927078272175656</v>
      </c>
      <c r="T461" s="12">
        <f>'[10]syntetyka zewnętrzna'!T56</f>
        <v>138.44428276071767</v>
      </c>
      <c r="U461" s="15">
        <f>'[10]syntetyka zewnętrzna'!U56</f>
        <v>800</v>
      </c>
      <c r="V461" s="33"/>
      <c r="W461" s="33"/>
      <c r="X461" s="37" t="s">
        <v>1990</v>
      </c>
      <c r="Y461" s="38" t="s">
        <v>878</v>
      </c>
      <c r="Z461" s="39" t="s">
        <v>879</v>
      </c>
      <c r="AA461" s="40">
        <v>800</v>
      </c>
      <c r="AC461" s="45">
        <f>IFERROR(IF(VLOOKUP(Y461,'[4]CENNIK 2014.'!$C$5:$E$1163,2,FALSE)=Z461,AA461-VLOOKUP(Y461,'[4]CENNIK 2014.'!$C$5:$E$1163,3,FALSE),"INNA NAZWA BADANIA"),"")</f>
        <v>20</v>
      </c>
    </row>
    <row r="462" spans="3:29" ht="82.5" customHeight="1">
      <c r="C462" s="7">
        <f>'[10]syntetyka zewnętrzna'!C57</f>
        <v>52</v>
      </c>
      <c r="D462" s="7" t="str">
        <f>'[10]syntetyka zewnętrzna'!D57</f>
        <v>88.97</v>
      </c>
      <c r="E462" s="19" t="str">
        <f>'[10]syntetyka zewnętrzna'!E57</f>
        <v xml:space="preserve">WYKONANIE MR STOPY BEZ I Z KONTRASTEM + OPCJA DYNAMICZNA </v>
      </c>
      <c r="F462" s="7" t="str">
        <f>'[10]syntetyka zewnętrzna'!F57</f>
        <v>314-052</v>
      </c>
      <c r="G462" s="23">
        <f>'[10]syntetyka zewnętrzna'!G57</f>
        <v>275.21064000000001</v>
      </c>
      <c r="H462" s="23">
        <f>'[10]syntetyka zewnętrzna'!H57</f>
        <v>81.71444000000001</v>
      </c>
      <c r="I462" s="23">
        <f>'[10]syntetyka zewnętrzna'!I57</f>
        <v>0</v>
      </c>
      <c r="J462" s="23">
        <f>'[10]syntetyka zewnętrzna'!J57</f>
        <v>180.71644403180656</v>
      </c>
      <c r="K462" s="12">
        <f>'[10]syntetyka zewnętrzna'!K57</f>
        <v>537.64152403180663</v>
      </c>
      <c r="L462" s="12">
        <f>'[10]syntetyka zewnętrzna'!L57</f>
        <v>0</v>
      </c>
      <c r="M462" s="12">
        <f>'[10]syntetyka zewnętrzna'!M57</f>
        <v>334.74219211809401</v>
      </c>
      <c r="N462" s="12">
        <f>'[10]syntetyka zewnętrzna'!N57</f>
        <v>872.38371614990069</v>
      </c>
      <c r="O462" s="12">
        <f>'[10]syntetyka zewnętrzna'!O57</f>
        <v>799.81964787792617</v>
      </c>
      <c r="P462" s="12">
        <f>'[10]syntetyka zewnętrzna'!P57</f>
        <v>9.0725538519215942E-2</v>
      </c>
      <c r="Q462" s="12">
        <f>'[10]syntetyka zewnętrzna'!Q57</f>
        <v>2.5539061672443633</v>
      </c>
      <c r="R462" s="12">
        <f>'[10]syntetyka zewnętrzna'!R57</f>
        <v>874.93762231714504</v>
      </c>
      <c r="S462" s="12">
        <f>'[10]syntetyka zewnętrzna'!S57</f>
        <v>0.2</v>
      </c>
      <c r="T462" s="12">
        <f>'[10]syntetyka zewnętrzna'!T57</f>
        <v>174.98752446342903</v>
      </c>
      <c r="U462" s="15">
        <f>'[10]syntetyka zewnętrzna'!U57</f>
        <v>1050</v>
      </c>
      <c r="V462" s="33"/>
      <c r="W462" s="33"/>
      <c r="X462" s="37" t="s">
        <v>1991</v>
      </c>
      <c r="Y462" s="38" t="s">
        <v>880</v>
      </c>
      <c r="Z462" s="39" t="s">
        <v>881</v>
      </c>
      <c r="AA462" s="40">
        <v>1050</v>
      </c>
      <c r="AC462" s="45">
        <f>IFERROR(IF(VLOOKUP(Y462,'[4]CENNIK 2014.'!$C$5:$E$1163,2,FALSE)=Z462,AA462-VLOOKUP(Y462,'[4]CENNIK 2014.'!$C$5:$E$1163,3,FALSE),"INNA NAZWA BADANIA"),"")</f>
        <v>80</v>
      </c>
    </row>
    <row r="463" spans="3:29" ht="82.5" customHeight="1">
      <c r="C463" s="7">
        <f>'[10]syntetyka zewnętrzna'!C58</f>
        <v>53</v>
      </c>
      <c r="D463" s="7" t="str">
        <f>'[10]syntetyka zewnętrzna'!D58</f>
        <v>88.84</v>
      </c>
      <c r="E463" s="19" t="str">
        <f>'[10]syntetyka zewnętrzna'!E58</f>
        <v xml:space="preserve">WYKONANIE MR PIERSI  </v>
      </c>
      <c r="F463" s="7" t="str">
        <f>'[10]syntetyka zewnętrzna'!F58</f>
        <v>314-053</v>
      </c>
      <c r="G463" s="23">
        <f>'[10]syntetyka zewnętrzna'!G58</f>
        <v>3.0299999999999997E-2</v>
      </c>
      <c r="H463" s="23">
        <f>'[10]syntetyka zewnętrzna'!H58</f>
        <v>5.46244</v>
      </c>
      <c r="I463" s="23">
        <f>'[10]syntetyka zewnętrzna'!I58</f>
        <v>0</v>
      </c>
      <c r="J463" s="23">
        <f>'[10]syntetyka zewnętrzna'!J58</f>
        <v>150.66669494743826</v>
      </c>
      <c r="K463" s="12">
        <f>'[10]syntetyka zewnętrzna'!K58</f>
        <v>156.15943494743826</v>
      </c>
      <c r="L463" s="12">
        <f>'[10]syntetyka zewnętrzna'!L58</f>
        <v>0</v>
      </c>
      <c r="M463" s="12">
        <f>'[10]syntetyka zewnętrzna'!M58</f>
        <v>279.08085518226022</v>
      </c>
      <c r="N463" s="12">
        <f>'[10]syntetyka zewnętrzna'!N58</f>
        <v>435.24029012969845</v>
      </c>
      <c r="O463" s="12">
        <f>'[10]syntetyka zewnętrzna'!O58</f>
        <v>374.75702262122371</v>
      </c>
      <c r="P463" s="12">
        <f>'[10]syntetyka zewnętrzna'!P58</f>
        <v>0.16139328646979537</v>
      </c>
      <c r="Q463" s="12">
        <f>'[10]syntetyka zewnętrzna'!Q58</f>
        <v>2.1292395580607151</v>
      </c>
      <c r="R463" s="12">
        <f>'[10]syntetyka zewnętrzna'!R58</f>
        <v>437.36952968775915</v>
      </c>
      <c r="S463" s="12">
        <f>'[10]syntetyka zewnętrzna'!S58</f>
        <v>0.48615748441378409</v>
      </c>
      <c r="T463" s="12">
        <f>'[10]syntetyka zewnętrzna'!T58</f>
        <v>212.63047031224085</v>
      </c>
      <c r="U463" s="15">
        <f>'[10]syntetyka zewnętrzna'!U58</f>
        <v>650</v>
      </c>
      <c r="V463" s="33"/>
      <c r="W463" s="33"/>
      <c r="X463" s="37" t="s">
        <v>1992</v>
      </c>
      <c r="Y463" s="38" t="s">
        <v>882</v>
      </c>
      <c r="Z463" s="39" t="s">
        <v>883</v>
      </c>
      <c r="AA463" s="40">
        <v>650</v>
      </c>
      <c r="AC463" s="45">
        <f>IFERROR(IF(VLOOKUP(Y463,'[4]CENNIK 2014.'!$C$5:$E$1163,2,FALSE)=Z463,AA463-VLOOKUP(Y463,'[4]CENNIK 2014.'!$C$5:$E$1163,3,FALSE),"INNA NAZWA BADANIA"),"")</f>
        <v>0</v>
      </c>
    </row>
    <row r="464" spans="3:29" ht="82.5" customHeight="1">
      <c r="C464" s="7">
        <f>'[10]syntetyka zewnętrzna'!C59</f>
        <v>54</v>
      </c>
      <c r="D464" s="7" t="str">
        <f>'[10]syntetyka zewnętrzna'!D59</f>
        <v>88.84</v>
      </c>
      <c r="E464" s="19" t="str">
        <f>'[10]syntetyka zewnętrzna'!E59</f>
        <v xml:space="preserve">WYKONANIE MR PIERSI  BEZ I Z  KONTRASTEM </v>
      </c>
      <c r="F464" s="7" t="str">
        <f>'[10]syntetyka zewnętrzna'!F59</f>
        <v>314-054</v>
      </c>
      <c r="G464" s="23">
        <f>'[10]syntetyka zewnętrzna'!G59</f>
        <v>272.69693999999998</v>
      </c>
      <c r="H464" s="23">
        <f>'[10]syntetyka zewnętrzna'!H59</f>
        <v>11.094440000000001</v>
      </c>
      <c r="I464" s="23">
        <f>'[10]syntetyka zewnętrzna'!I59</f>
        <v>0</v>
      </c>
      <c r="J464" s="23">
        <f>'[10]syntetyka zewnętrzna'!J59</f>
        <v>139.10749688743826</v>
      </c>
      <c r="K464" s="12">
        <f>'[10]syntetyka zewnętrzna'!K59</f>
        <v>422.89887688743829</v>
      </c>
      <c r="L464" s="12">
        <f>'[10]syntetyka zewnętrzna'!L59</f>
        <v>0</v>
      </c>
      <c r="M464" s="12">
        <f>'[10]syntetyka zewnętrzna'!M59</f>
        <v>257.66968079543682</v>
      </c>
      <c r="N464" s="12">
        <f>'[10]syntetyka zewnętrzna'!N59</f>
        <v>680.56855768287505</v>
      </c>
      <c r="O464" s="12">
        <f>'[10]syntetyka zewnętrzna'!O59</f>
        <v>624.77732737422366</v>
      </c>
      <c r="P464" s="12">
        <f>'[10]syntetyka zewnętrzna'!P59</f>
        <v>8.9297783168808958E-2</v>
      </c>
      <c r="Q464" s="12">
        <f>'[10]syntetyka zewnętrzna'!Q59</f>
        <v>1.9658836035320983</v>
      </c>
      <c r="R464" s="12">
        <f>'[10]syntetyka zewnętrzna'!R59</f>
        <v>682.53444128640717</v>
      </c>
      <c r="S464" s="12">
        <f>'[10]syntetyka zewnętrzna'!S59</f>
        <v>0.20140457447759638</v>
      </c>
      <c r="T464" s="12">
        <f>'[10]syntetyka zewnętrzna'!T59</f>
        <v>137.46555871359283</v>
      </c>
      <c r="U464" s="15">
        <f>'[10]syntetyka zewnętrzna'!U59</f>
        <v>820</v>
      </c>
      <c r="V464" s="33"/>
      <c r="W464" s="33"/>
      <c r="X464" s="37" t="s">
        <v>1993</v>
      </c>
      <c r="Y464" s="38" t="s">
        <v>884</v>
      </c>
      <c r="Z464" s="39" t="s">
        <v>885</v>
      </c>
      <c r="AA464" s="40">
        <v>820</v>
      </c>
      <c r="AC464" s="45">
        <f>IFERROR(IF(VLOOKUP(Y464,'[4]CENNIK 2014.'!$C$5:$E$1163,2,FALSE)=Z464,AA464-VLOOKUP(Y464,'[4]CENNIK 2014.'!$C$5:$E$1163,3,FALSE),"INNA NAZWA BADANIA"),"")</f>
        <v>20</v>
      </c>
    </row>
    <row r="465" spans="3:29" ht="82.5" customHeight="1">
      <c r="C465" s="7">
        <f>'[10]syntetyka zewnętrzna'!C60</f>
        <v>55</v>
      </c>
      <c r="D465" s="7" t="str">
        <f>'[10]syntetyka zewnętrzna'!D60</f>
        <v>88.97</v>
      </c>
      <c r="E465" s="19" t="str">
        <f>'[10]syntetyka zewnętrzna'!E60</f>
        <v xml:space="preserve">WYKONANIE MR PIERSI  BEZ I Z KONTRASTEM +  OPCJA DYNAMICZNA </v>
      </c>
      <c r="F465" s="7" t="str">
        <f>'[10]syntetyka zewnętrzna'!F60</f>
        <v>314-055</v>
      </c>
      <c r="G465" s="23">
        <f>'[10]syntetyka zewnętrzna'!G60</f>
        <v>275.21064000000001</v>
      </c>
      <c r="H465" s="23">
        <f>'[10]syntetyka zewnętrzna'!H60</f>
        <v>81.71444000000001</v>
      </c>
      <c r="I465" s="23">
        <f>'[10]syntetyka zewnętrzna'!I60</f>
        <v>0</v>
      </c>
      <c r="J465" s="23">
        <f>'[10]syntetyka zewnętrzna'!J60</f>
        <v>139.10749688743826</v>
      </c>
      <c r="K465" s="12">
        <f>'[10]syntetyka zewnętrzna'!K60</f>
        <v>496.03257688743827</v>
      </c>
      <c r="L465" s="12">
        <f>'[10]syntetyka zewnętrzna'!L60</f>
        <v>0</v>
      </c>
      <c r="M465" s="12">
        <f>'[10]syntetyka zewnętrzna'!M60</f>
        <v>257.66968079543682</v>
      </c>
      <c r="N465" s="12">
        <f>'[10]syntetyka zewnętrzna'!N60</f>
        <v>753.70225768287514</v>
      </c>
      <c r="O465" s="12">
        <f>'[10]syntetyka zewnętrzna'!O60</f>
        <v>697.8777273742237</v>
      </c>
      <c r="P465" s="12">
        <f>'[10]syntetyka zewnętrzna'!P60</f>
        <v>7.9991849745215615E-2</v>
      </c>
      <c r="Q465" s="12">
        <f>'[10]syntetyka zewnętrzna'!Q60</f>
        <v>1.9658836035320983</v>
      </c>
      <c r="R465" s="12">
        <f>'[10]syntetyka zewnętrzna'!R60</f>
        <v>755.66814128640726</v>
      </c>
      <c r="S465" s="12">
        <f>'[10]syntetyka zewnętrzna'!S60</f>
        <v>0.20423232141408898</v>
      </c>
      <c r="T465" s="12">
        <f>'[10]syntetyka zewnętrzna'!T60</f>
        <v>154.33185871359274</v>
      </c>
      <c r="U465" s="15">
        <f>'[10]syntetyka zewnętrzna'!U60</f>
        <v>910</v>
      </c>
      <c r="V465" s="33"/>
      <c r="W465" s="33"/>
      <c r="X465" s="37" t="s">
        <v>1994</v>
      </c>
      <c r="Y465" s="38" t="s">
        <v>886</v>
      </c>
      <c r="Z465" s="39" t="s">
        <v>887</v>
      </c>
      <c r="AA465" s="40">
        <v>910</v>
      </c>
      <c r="AC465" s="45">
        <f>IFERROR(IF(VLOOKUP(Y465,'[4]CENNIK 2014.'!$C$5:$E$1163,2,FALSE)=Z465,AA465-VLOOKUP(Y465,'[4]CENNIK 2014.'!$C$5:$E$1163,3,FALSE),"INNA NAZWA BADANIA"),"")</f>
        <v>10</v>
      </c>
    </row>
    <row r="466" spans="3:29" ht="82.5" customHeight="1">
      <c r="C466" s="7">
        <f>'[10]syntetyka zewnętrzna'!C61</f>
        <v>56</v>
      </c>
      <c r="D466" s="7" t="str">
        <f>'[10]syntetyka zewnętrzna'!D61</f>
        <v>88.97</v>
      </c>
      <c r="E466" s="19" t="str">
        <f>'[10]syntetyka zewnętrzna'!E61</f>
        <v xml:space="preserve">WYKONANIE MR PIERSI  BEZ Z KONTRASTEM   +  OPCJA DYNAMICZNA +  SPEKTROSKOPIA I DYFUZJA </v>
      </c>
      <c r="F466" s="7" t="str">
        <f>'[10]syntetyka zewnętrzna'!F61</f>
        <v>314-056</v>
      </c>
      <c r="G466" s="23">
        <f>'[10]syntetyka zewnętrzna'!G61</f>
        <v>275.21064000000001</v>
      </c>
      <c r="H466" s="23">
        <f>'[10]syntetyka zewnętrzna'!H61</f>
        <v>81.71444000000001</v>
      </c>
      <c r="I466" s="23">
        <f>'[10]syntetyka zewnętrzna'!I61</f>
        <v>0</v>
      </c>
      <c r="J466" s="23">
        <f>'[10]syntetyka zewnętrzna'!J61</f>
        <v>146.81362892743826</v>
      </c>
      <c r="K466" s="12">
        <f>'[10]syntetyka zewnętrzna'!K61</f>
        <v>503.73870892743832</v>
      </c>
      <c r="L466" s="12">
        <f>'[10]syntetyka zewnętrzna'!L61</f>
        <v>0</v>
      </c>
      <c r="M466" s="12">
        <f>'[10]syntetyka zewnętrzna'!M61</f>
        <v>271.94379705331909</v>
      </c>
      <c r="N466" s="12">
        <f>'[10]syntetyka zewnętrzna'!N61</f>
        <v>775.68250598075747</v>
      </c>
      <c r="O466" s="12">
        <f>'[10]syntetyka zewnętrzna'!O61</f>
        <v>716.75775087222382</v>
      </c>
      <c r="P466" s="12">
        <f>'[10]syntetyka zewnętrzna'!P61</f>
        <v>8.2210140088234837E-2</v>
      </c>
      <c r="Q466" s="12">
        <f>'[10]syntetyka zewnętrzna'!Q61</f>
        <v>2.0747875732178427</v>
      </c>
      <c r="R466" s="12">
        <f>'[10]syntetyka zewnętrzna'!R61</f>
        <v>777.75729355397527</v>
      </c>
      <c r="S466" s="12">
        <f>'[10]syntetyka zewnętrzna'!S61</f>
        <v>0.28574814828220108</v>
      </c>
      <c r="T466" s="12">
        <f>'[10]syntetyka zewnętrzna'!T61</f>
        <v>222.24270644602473</v>
      </c>
      <c r="U466" s="15">
        <f>'[10]syntetyka zewnętrzna'!U61</f>
        <v>1000</v>
      </c>
      <c r="V466" s="33"/>
      <c r="W466" s="33"/>
      <c r="X466" s="37" t="s">
        <v>1995</v>
      </c>
      <c r="Y466" s="38" t="s">
        <v>888</v>
      </c>
      <c r="Z466" s="39" t="s">
        <v>889</v>
      </c>
      <c r="AA466" s="40">
        <v>1000</v>
      </c>
      <c r="AC466" s="45">
        <f>IFERROR(IF(VLOOKUP(Y466,'[4]CENNIK 2014.'!$C$5:$E$1163,2,FALSE)=Z466,AA466-VLOOKUP(Y466,'[4]CENNIK 2014.'!$C$5:$E$1163,3,FALSE),"INNA NAZWA BADANIA"),"")</f>
        <v>0</v>
      </c>
    </row>
    <row r="467" spans="3:29" ht="82.5" customHeight="1">
      <c r="C467" s="7">
        <f>'[10]syntetyka zewnętrzna'!C62</f>
        <v>57</v>
      </c>
      <c r="D467" s="7" t="str">
        <f>'[10]syntetyka zewnętrzna'!D62</f>
        <v>88.90</v>
      </c>
      <c r="E467" s="19" t="str">
        <f>'[10]syntetyka zewnętrzna'!E62</f>
        <v xml:space="preserve">WYKONANIE MR SZYI </v>
      </c>
      <c r="F467" s="7" t="str">
        <f>'[10]syntetyka zewnętrzna'!F62</f>
        <v>314-057</v>
      </c>
      <c r="G467" s="23">
        <f>'[10]syntetyka zewnętrzna'!G62</f>
        <v>3.0299999999999997E-2</v>
      </c>
      <c r="H467" s="23">
        <f>'[10]syntetyka zewnętrzna'!H62</f>
        <v>5.46244</v>
      </c>
      <c r="I467" s="23">
        <f>'[10]syntetyka zewnętrzna'!I62</f>
        <v>0</v>
      </c>
      <c r="J467" s="23">
        <f>'[10]syntetyka zewnętrzna'!J62</f>
        <v>112.71711905416203</v>
      </c>
      <c r="K467" s="12">
        <f>'[10]syntetyka zewnętrzna'!K62</f>
        <v>118.20985905416202</v>
      </c>
      <c r="L467" s="12">
        <f>'[10]syntetyka zewnętrzna'!L62</f>
        <v>0</v>
      </c>
      <c r="M467" s="12">
        <f>'[10]syntetyka zewnętrzna'!M62</f>
        <v>208.78661996462034</v>
      </c>
      <c r="N467" s="12">
        <f>'[10]syntetyka zewnętrzna'!N62</f>
        <v>326.99647901878234</v>
      </c>
      <c r="O467" s="12">
        <f>'[10]syntetyka zewnętrzna'!O62</f>
        <v>281.78056168269694</v>
      </c>
      <c r="P467" s="12">
        <f>'[10]syntetyka zewnętrzna'!P62</f>
        <v>0.16046499824569671</v>
      </c>
      <c r="Q467" s="12">
        <f>'[10]syntetyka zewnętrzna'!Q62</f>
        <v>1.5929316618014897</v>
      </c>
      <c r="R467" s="12">
        <f>'[10]syntetyka zewnętrzna'!R62</f>
        <v>328.58941068058385</v>
      </c>
      <c r="S467" s="12">
        <f>'[10]syntetyka zewnętrzna'!S62</f>
        <v>0.82598702361485943</v>
      </c>
      <c r="T467" s="12">
        <f>'[10]syntetyka zewnętrzna'!T62</f>
        <v>271.41058931941615</v>
      </c>
      <c r="U467" s="15">
        <f>'[10]syntetyka zewnętrzna'!U62</f>
        <v>600</v>
      </c>
      <c r="V467" s="33"/>
      <c r="W467" s="33"/>
      <c r="X467" s="37" t="s">
        <v>1996</v>
      </c>
      <c r="Y467" s="38" t="s">
        <v>890</v>
      </c>
      <c r="Z467" s="39" t="s">
        <v>891</v>
      </c>
      <c r="AA467" s="40">
        <v>600</v>
      </c>
      <c r="AC467" s="45">
        <f>IFERROR(IF(VLOOKUP(Y467,'[4]CENNIK 2014.'!$C$5:$E$1163,2,FALSE)=Z467,AA467-VLOOKUP(Y467,'[4]CENNIK 2014.'!$C$5:$E$1163,3,FALSE),"INNA NAZWA BADANIA"),"")</f>
        <v>0</v>
      </c>
    </row>
    <row r="468" spans="3:29" ht="82.5" customHeight="1">
      <c r="C468" s="7">
        <f>'[10]syntetyka zewnętrzna'!C63</f>
        <v>58</v>
      </c>
      <c r="D468" s="7" t="str">
        <f>'[10]syntetyka zewnętrzna'!D63</f>
        <v>88.90</v>
      </c>
      <c r="E468" s="19" t="str">
        <f>'[10]syntetyka zewnętrzna'!E63</f>
        <v>WYKONANIE MR SZYI BEZ I Z KONTRASTEM</v>
      </c>
      <c r="F468" s="7" t="str">
        <f>'[10]syntetyka zewnętrzna'!F63</f>
        <v>314-058</v>
      </c>
      <c r="G468" s="23">
        <f>'[10]syntetyka zewnętrzna'!G63</f>
        <v>272.69693999999998</v>
      </c>
      <c r="H468" s="23">
        <f>'[10]syntetyka zewnętrzna'!H63</f>
        <v>11.094440000000001</v>
      </c>
      <c r="I468" s="23">
        <f>'[10]syntetyka zewnętrzna'!I63</f>
        <v>0</v>
      </c>
      <c r="J468" s="23">
        <f>'[10]syntetyka zewnętrzna'!J63</f>
        <v>124.27631711416203</v>
      </c>
      <c r="K468" s="12">
        <f>'[10]syntetyka zewnętrzna'!K63</f>
        <v>408.067697114162</v>
      </c>
      <c r="L468" s="12">
        <f>'[10]syntetyka zewnętrzna'!L63</f>
        <v>0</v>
      </c>
      <c r="M468" s="12">
        <f>'[10]syntetyka zewnętrzna'!M63</f>
        <v>230.19779435144375</v>
      </c>
      <c r="N468" s="12">
        <f>'[10]syntetyka zewnętrzna'!N63</f>
        <v>638.26549146560569</v>
      </c>
      <c r="O468" s="12">
        <f>'[10]syntetyka zewnętrzna'!O63</f>
        <v>588.44093692969693</v>
      </c>
      <c r="P468" s="12">
        <f>'[10]syntetyka zewnętrzna'!P63</f>
        <v>8.4672141941513956E-2</v>
      </c>
      <c r="Q468" s="12">
        <f>'[10]syntetyka zewnętrzna'!Q63</f>
        <v>1.7562876163301062</v>
      </c>
      <c r="R468" s="12">
        <f>'[10]syntetyka zewnętrzna'!R63</f>
        <v>640.02177908193585</v>
      </c>
      <c r="S468" s="12">
        <f>'[10]syntetyka zewnętrzna'!S63</f>
        <v>0.20308405927140222</v>
      </c>
      <c r="T468" s="12">
        <f>'[10]syntetyka zewnętrzna'!T63</f>
        <v>129.97822091806415</v>
      </c>
      <c r="U468" s="15">
        <f>'[10]syntetyka zewnętrzna'!U63</f>
        <v>770</v>
      </c>
      <c r="V468" s="33"/>
      <c r="W468" s="33"/>
      <c r="X468" s="37" t="s">
        <v>1997</v>
      </c>
      <c r="Y468" s="38" t="s">
        <v>892</v>
      </c>
      <c r="Z468" s="39" t="s">
        <v>893</v>
      </c>
      <c r="AA468" s="40">
        <v>770</v>
      </c>
      <c r="AC468" s="45">
        <f>IFERROR(IF(VLOOKUP(Y468,'[4]CENNIK 2014.'!$C$5:$E$1163,2,FALSE)=Z468,AA468-VLOOKUP(Y468,'[4]CENNIK 2014.'!$C$5:$E$1163,3,FALSE),"INNA NAZWA BADANIA"),"")</f>
        <v>30</v>
      </c>
    </row>
    <row r="469" spans="3:29" ht="82.5" customHeight="1">
      <c r="C469" s="7">
        <f>'[10]syntetyka zewnętrzna'!C64</f>
        <v>59</v>
      </c>
      <c r="D469" s="7" t="str">
        <f>'[10]syntetyka zewnętrzna'!D64</f>
        <v>88.94</v>
      </c>
      <c r="E469" s="19" t="str">
        <f>'[10]syntetyka zewnętrzna'!E64</f>
        <v>WYKONANIE MR UDA</v>
      </c>
      <c r="F469" s="7" t="str">
        <f>'[10]syntetyka zewnętrzna'!F64</f>
        <v>314-059</v>
      </c>
      <c r="G469" s="23">
        <f>'[10]syntetyka zewnętrzna'!G64</f>
        <v>3.0299999999999997E-2</v>
      </c>
      <c r="H469" s="23">
        <f>'[10]syntetyka zewnętrzna'!H64</f>
        <v>5.46244</v>
      </c>
      <c r="I469" s="23">
        <f>'[10]syntetyka zewnętrzna'!I64</f>
        <v>0</v>
      </c>
      <c r="J469" s="23">
        <f>'[10]syntetyka zewnętrzna'!J64</f>
        <v>127.93568836525409</v>
      </c>
      <c r="K469" s="12">
        <f>'[10]syntetyka zewnętrzna'!K64</f>
        <v>133.42842836525409</v>
      </c>
      <c r="L469" s="12">
        <f>'[10]syntetyka zewnętrzna'!L64</f>
        <v>0</v>
      </c>
      <c r="M469" s="12">
        <f>'[10]syntetyka zewnętrzna'!M64</f>
        <v>236.97607045646103</v>
      </c>
      <c r="N469" s="12">
        <f>'[10]syntetyka zewnętrzna'!N64</f>
        <v>370.40449882171515</v>
      </c>
      <c r="O469" s="12">
        <f>'[10]syntetyka zewnętrzna'!O64</f>
        <v>319.06605649487256</v>
      </c>
      <c r="P469" s="12">
        <f>'[10]syntetyka zewnętrzna'!P64</f>
        <v>0.16090223726969094</v>
      </c>
      <c r="Q469" s="12">
        <f>'[10]syntetyka zewnętrzna'!Q64</f>
        <v>1.8080022837831462</v>
      </c>
      <c r="R469" s="12">
        <f>'[10]syntetyka zewnętrzna'!R64</f>
        <v>372.21250110549829</v>
      </c>
      <c r="S469" s="12">
        <f>'[10]syntetyka zewnętrzna'!S64</f>
        <v>0.61198239773773377</v>
      </c>
      <c r="T469" s="12">
        <f>'[10]syntetyka zewnętrzna'!T64</f>
        <v>227.78749889450174</v>
      </c>
      <c r="U469" s="15">
        <f>'[10]syntetyka zewnętrzna'!U64</f>
        <v>600</v>
      </c>
      <c r="V469" s="33"/>
      <c r="W469" s="33"/>
      <c r="X469" s="37" t="s">
        <v>1998</v>
      </c>
      <c r="Y469" s="38" t="s">
        <v>894</v>
      </c>
      <c r="Z469" s="39" t="s">
        <v>895</v>
      </c>
      <c r="AA469" s="40">
        <v>600</v>
      </c>
      <c r="AC469" s="45">
        <f>IFERROR(IF(VLOOKUP(Y469,'[4]CENNIK 2014.'!$C$5:$E$1163,2,FALSE)=Z469,AA469-VLOOKUP(Y469,'[4]CENNIK 2014.'!$C$5:$E$1163,3,FALSE),"INNA NAZWA BADANIA"),"")</f>
        <v>0</v>
      </c>
    </row>
    <row r="470" spans="3:29" ht="82.5" customHeight="1">
      <c r="C470" s="7">
        <f>'[10]syntetyka zewnętrzna'!C65</f>
        <v>60</v>
      </c>
      <c r="D470" s="7" t="str">
        <f>'[10]syntetyka zewnętrzna'!D65</f>
        <v>88.94</v>
      </c>
      <c r="E470" s="19" t="str">
        <f>'[10]syntetyka zewnętrzna'!E65</f>
        <v xml:space="preserve">WYKONANIE MR UDA BEZ I Z KONTRASTEM </v>
      </c>
      <c r="F470" s="7" t="str">
        <f>'[10]syntetyka zewnętrzna'!F65</f>
        <v>314-060</v>
      </c>
      <c r="G470" s="23">
        <f>'[10]syntetyka zewnętrzna'!G65</f>
        <v>272.69693999999998</v>
      </c>
      <c r="H470" s="23">
        <f>'[10]syntetyka zewnętrzna'!H65</f>
        <v>11.094440000000001</v>
      </c>
      <c r="I470" s="23">
        <f>'[10]syntetyka zewnętrzna'!I65</f>
        <v>0</v>
      </c>
      <c r="J470" s="23">
        <f>'[10]syntetyka zewnętrzna'!J65</f>
        <v>131.78875438525409</v>
      </c>
      <c r="K470" s="12">
        <f>'[10]syntetyka zewnętrzna'!K65</f>
        <v>415.5801343852541</v>
      </c>
      <c r="L470" s="12">
        <f>'[10]syntetyka zewnętrzna'!L65</f>
        <v>0</v>
      </c>
      <c r="M470" s="12">
        <f>'[10]syntetyka zewnętrzna'!M65</f>
        <v>244.11312858540217</v>
      </c>
      <c r="N470" s="12">
        <f>'[10]syntetyka zewnętrzna'!N65</f>
        <v>659.69326297065629</v>
      </c>
      <c r="O470" s="12">
        <f>'[10]syntetyka zewnętrzna'!O65</f>
        <v>606.84640824387247</v>
      </c>
      <c r="P470" s="12">
        <f>'[10]syntetyka zewnętrzna'!P65</f>
        <v>8.708439896631362E-2</v>
      </c>
      <c r="Q470" s="12">
        <f>'[10]syntetyka zewnętrzna'!Q65</f>
        <v>1.8624542686260184</v>
      </c>
      <c r="R470" s="12">
        <f>'[10]syntetyka zewnętrzna'!R65</f>
        <v>661.55571723928233</v>
      </c>
      <c r="S470" s="12">
        <f>'[10]syntetyka zewnętrzna'!S65</f>
        <v>0.20927078272175656</v>
      </c>
      <c r="T470" s="12">
        <f>'[10]syntetyka zewnętrzna'!T65</f>
        <v>138.44428276071767</v>
      </c>
      <c r="U470" s="15">
        <f>'[10]syntetyka zewnętrzna'!U65</f>
        <v>800</v>
      </c>
      <c r="V470" s="33"/>
      <c r="W470" s="33"/>
      <c r="X470" s="37" t="s">
        <v>1999</v>
      </c>
      <c r="Y470" s="38" t="s">
        <v>896</v>
      </c>
      <c r="Z470" s="39" t="s">
        <v>897</v>
      </c>
      <c r="AA470" s="40">
        <v>800</v>
      </c>
      <c r="AC470" s="45">
        <f>IFERROR(IF(VLOOKUP(Y470,'[4]CENNIK 2014.'!$C$5:$E$1163,2,FALSE)=Z470,AA470-VLOOKUP(Y470,'[4]CENNIK 2014.'!$C$5:$E$1163,3,FALSE),"INNA NAZWA BADANIA"),"")</f>
        <v>20</v>
      </c>
    </row>
    <row r="471" spans="3:29" ht="82.5" customHeight="1">
      <c r="C471" s="7">
        <f>'[10]syntetyka zewnętrzna'!C66</f>
        <v>61</v>
      </c>
      <c r="D471" s="7" t="str">
        <f>'[10]syntetyka zewnętrzna'!D66</f>
        <v>88.97</v>
      </c>
      <c r="E471" s="19" t="str">
        <f>'[10]syntetyka zewnętrzna'!E66</f>
        <v>WYKONANIE MR UDA BEZ I Z KONTRASTEM  + BADANIE DYNAMICZNE</v>
      </c>
      <c r="F471" s="7" t="str">
        <f>'[10]syntetyka zewnętrzna'!F66</f>
        <v>314-061</v>
      </c>
      <c r="G471" s="23">
        <f>'[10]syntetyka zewnętrzna'!G66</f>
        <v>275.21064000000001</v>
      </c>
      <c r="H471" s="23">
        <f>'[10]syntetyka zewnętrzna'!H66</f>
        <v>81.71444000000001</v>
      </c>
      <c r="I471" s="23">
        <f>'[10]syntetyka zewnętrzna'!I66</f>
        <v>0</v>
      </c>
      <c r="J471" s="23">
        <f>'[10]syntetyka zewnętrzna'!J66</f>
        <v>180.71644403180656</v>
      </c>
      <c r="K471" s="12">
        <f>'[10]syntetyka zewnętrzna'!K66</f>
        <v>537.64152403180663</v>
      </c>
      <c r="L471" s="12">
        <f>'[10]syntetyka zewnętrzna'!L66</f>
        <v>0</v>
      </c>
      <c r="M471" s="12">
        <f>'[10]syntetyka zewnętrzna'!M66</f>
        <v>334.74219211809401</v>
      </c>
      <c r="N471" s="12">
        <f>'[10]syntetyka zewnętrzna'!N66</f>
        <v>872.38371614990069</v>
      </c>
      <c r="O471" s="12">
        <f>'[10]syntetyka zewnętrzna'!O66</f>
        <v>799.81964787792617</v>
      </c>
      <c r="P471" s="12">
        <f>'[10]syntetyka zewnętrzna'!P66</f>
        <v>9.0725538519215942E-2</v>
      </c>
      <c r="Q471" s="12">
        <f>'[10]syntetyka zewnętrzna'!Q66</f>
        <v>2.5539061672443633</v>
      </c>
      <c r="R471" s="12">
        <f>'[10]syntetyka zewnętrzna'!R66</f>
        <v>874.93762231714504</v>
      </c>
      <c r="S471" s="12">
        <f>'[10]syntetyka zewnętrzna'!S66</f>
        <v>0.20008555263542985</v>
      </c>
      <c r="T471" s="12">
        <f>'[10]syntetyka zewnętrzna'!T66</f>
        <v>175.06237768285496</v>
      </c>
      <c r="U471" s="15">
        <f>'[10]syntetyka zewnętrzna'!U66</f>
        <v>1050</v>
      </c>
      <c r="V471" s="33"/>
      <c r="W471" s="33"/>
      <c r="X471" s="37" t="s">
        <v>2000</v>
      </c>
      <c r="Y471" s="38" t="s">
        <v>898</v>
      </c>
      <c r="Z471" s="39" t="s">
        <v>899</v>
      </c>
      <c r="AA471" s="40">
        <v>1050</v>
      </c>
      <c r="AC471" s="45">
        <f>IFERROR(IF(VLOOKUP(Y471,'[4]CENNIK 2014.'!$C$5:$E$1163,2,FALSE)=Z471,AA471-VLOOKUP(Y471,'[4]CENNIK 2014.'!$C$5:$E$1163,3,FALSE),"INNA NAZWA BADANIA"),"")</f>
        <v>80</v>
      </c>
    </row>
    <row r="472" spans="3:29" ht="82.5" customHeight="1">
      <c r="C472" s="7">
        <f>'[10]syntetyka zewnętrzna'!C67</f>
        <v>62</v>
      </c>
      <c r="D472" s="7" t="str">
        <f>'[10]syntetyka zewnętrzna'!D67</f>
        <v>88.97</v>
      </c>
      <c r="E472" s="19" t="str">
        <f>'[10]syntetyka zewnętrzna'!E67</f>
        <v>WYKONANIE MR TRZUSTKI</v>
      </c>
      <c r="F472" s="7" t="str">
        <f>'[10]syntetyka zewnętrzna'!F67</f>
        <v>314-062</v>
      </c>
      <c r="G472" s="23">
        <f>'[10]syntetyka zewnętrzna'!G67</f>
        <v>3.0299999999999997E-2</v>
      </c>
      <c r="H472" s="23">
        <f>'[10]syntetyka zewnętrzna'!H67</f>
        <v>5.46244</v>
      </c>
      <c r="I472" s="23">
        <f>'[10]syntetyka zewnętrzna'!I67</f>
        <v>0</v>
      </c>
      <c r="J472" s="23">
        <f>'[10]syntetyka zewnętrzna'!J67</f>
        <v>112.71711905416203</v>
      </c>
      <c r="K472" s="12">
        <f>'[10]syntetyka zewnętrzna'!K67</f>
        <v>118.20985905416202</v>
      </c>
      <c r="L472" s="12">
        <f>'[10]syntetyka zewnętrzna'!L67</f>
        <v>0</v>
      </c>
      <c r="M472" s="12">
        <f>'[10]syntetyka zewnętrzna'!M67</f>
        <v>208.78661996462034</v>
      </c>
      <c r="N472" s="12">
        <f>'[10]syntetyka zewnętrzna'!N67</f>
        <v>326.99647901878234</v>
      </c>
      <c r="O472" s="12">
        <f>'[10]syntetyka zewnętrzna'!O67</f>
        <v>281.78056168269694</v>
      </c>
      <c r="P472" s="12">
        <f>'[10]syntetyka zewnętrzna'!P67</f>
        <v>0.16046499824569671</v>
      </c>
      <c r="Q472" s="12">
        <f>'[10]syntetyka zewnętrzna'!Q67</f>
        <v>1.5929316618014897</v>
      </c>
      <c r="R472" s="12">
        <f>'[10]syntetyka zewnętrzna'!R67</f>
        <v>328.58941068058385</v>
      </c>
      <c r="S472" s="12">
        <f>'[10]syntetyka zewnętrzna'!S67</f>
        <v>0.82598702361485943</v>
      </c>
      <c r="T472" s="12">
        <f>'[10]syntetyka zewnętrzna'!T67</f>
        <v>271.41058931941615</v>
      </c>
      <c r="U472" s="15">
        <f>'[10]syntetyka zewnętrzna'!U67</f>
        <v>600</v>
      </c>
      <c r="V472" s="33"/>
      <c r="W472" s="33"/>
      <c r="X472" s="37" t="s">
        <v>2001</v>
      </c>
      <c r="Y472" s="38" t="s">
        <v>900</v>
      </c>
      <c r="Z472" s="39" t="s">
        <v>901</v>
      </c>
      <c r="AA472" s="40">
        <v>600</v>
      </c>
      <c r="AC472" s="45">
        <f>IFERROR(IF(VLOOKUP(Y472,'[4]CENNIK 2014.'!$C$5:$E$1163,2,FALSE)=Z472,AA472-VLOOKUP(Y472,'[4]CENNIK 2014.'!$C$5:$E$1163,3,FALSE),"INNA NAZWA BADANIA"),"")</f>
        <v>0</v>
      </c>
    </row>
    <row r="473" spans="3:29" ht="82.5" customHeight="1">
      <c r="C473" s="7">
        <f>'[10]syntetyka zewnętrzna'!C68</f>
        <v>63</v>
      </c>
      <c r="D473" s="7" t="str">
        <f>'[10]syntetyka zewnętrzna'!D68</f>
        <v>88.97</v>
      </c>
      <c r="E473" s="19" t="str">
        <f>'[10]syntetyka zewnętrzna'!E68</f>
        <v>WYKONANIE MR TRZUSTKI  BEZ I Z KONTRASTEM</v>
      </c>
      <c r="F473" s="7" t="str">
        <f>'[10]syntetyka zewnętrzna'!F68</f>
        <v>314-063</v>
      </c>
      <c r="G473" s="23">
        <f>'[10]syntetyka zewnętrzna'!G68</f>
        <v>272.69693999999998</v>
      </c>
      <c r="H473" s="23">
        <f>'[10]syntetyka zewnętrzna'!H68</f>
        <v>11.094440000000001</v>
      </c>
      <c r="I473" s="23">
        <f>'[10]syntetyka zewnętrzna'!I68</f>
        <v>0</v>
      </c>
      <c r="J473" s="23">
        <f>'[10]syntetyka zewnętrzna'!J68</f>
        <v>120.42325109416203</v>
      </c>
      <c r="K473" s="12">
        <f>'[10]syntetyka zewnętrzna'!K68</f>
        <v>404.21463109416203</v>
      </c>
      <c r="L473" s="12">
        <f>'[10]syntetyka zewnętrzna'!L68</f>
        <v>0</v>
      </c>
      <c r="M473" s="12">
        <f>'[10]syntetyka zewnętrzna'!M68</f>
        <v>223.06073622250261</v>
      </c>
      <c r="N473" s="12">
        <f>'[10]syntetyka zewnętrzna'!N68</f>
        <v>627.27536731666464</v>
      </c>
      <c r="O473" s="12">
        <f>'[10]syntetyka zewnętrzna'!O68</f>
        <v>579.00092518069698</v>
      </c>
      <c r="P473" s="12">
        <f>'[10]syntetyka zewnętrzna'!P68</f>
        <v>8.3375414505429291E-2</v>
      </c>
      <c r="Q473" s="12">
        <f>'[10]syntetyka zewnętrzna'!Q68</f>
        <v>1.701835631487234</v>
      </c>
      <c r="R473" s="12">
        <f>'[10]syntetyka zewnętrzna'!R68</f>
        <v>628.9772029481519</v>
      </c>
      <c r="S473" s="12">
        <f>'[10]syntetyka zewnętrzna'!S68</f>
        <v>0.20831088382490809</v>
      </c>
      <c r="T473" s="12">
        <f>'[10]syntetyka zewnętrzna'!T68</f>
        <v>131.0227970518481</v>
      </c>
      <c r="U473" s="15">
        <f>'[10]syntetyka zewnętrzna'!U68</f>
        <v>760</v>
      </c>
      <c r="V473" s="33"/>
      <c r="W473" s="33"/>
      <c r="X473" s="37" t="s">
        <v>2002</v>
      </c>
      <c r="Y473" s="38" t="s">
        <v>902</v>
      </c>
      <c r="Z473" s="39" t="s">
        <v>903</v>
      </c>
      <c r="AA473" s="40">
        <v>760</v>
      </c>
      <c r="AC473" s="45">
        <f>IFERROR(IF(VLOOKUP(Y473,'[4]CENNIK 2014.'!$C$5:$E$1163,2,FALSE)=Z473,AA473-VLOOKUP(Y473,'[4]CENNIK 2014.'!$C$5:$E$1163,3,FALSE),"INNA NAZWA BADANIA"),"")</f>
        <v>10</v>
      </c>
    </row>
    <row r="474" spans="3:29" ht="82.5" customHeight="1">
      <c r="C474" s="7">
        <f>'[10]syntetyka zewnętrzna'!C69</f>
        <v>64</v>
      </c>
      <c r="D474" s="7" t="str">
        <f>'[10]syntetyka zewnętrzna'!D69</f>
        <v>88.97</v>
      </c>
      <c r="E474" s="19" t="str">
        <f>'[10]syntetyka zewnętrzna'!E69</f>
        <v xml:space="preserve">WYKONANIE MR TRZUSTKI  BEZ I Z KONTRASTEM + OPCJA DYNAMICZNA </v>
      </c>
      <c r="F474" s="7" t="str">
        <f>'[10]syntetyka zewnętrzna'!F69</f>
        <v>314-064</v>
      </c>
      <c r="G474" s="23">
        <f>'[10]syntetyka zewnętrzna'!G69</f>
        <v>275.21064000000001</v>
      </c>
      <c r="H474" s="23">
        <f>'[10]syntetyka zewnętrzna'!H69</f>
        <v>81.71444000000001</v>
      </c>
      <c r="I474" s="23">
        <f>'[10]syntetyka zewnętrzna'!I69</f>
        <v>0</v>
      </c>
      <c r="J474" s="23">
        <f>'[10]syntetyka zewnętrzna'!J69</f>
        <v>169.35094074071449</v>
      </c>
      <c r="K474" s="12">
        <f>'[10]syntetyka zewnętrzna'!K69</f>
        <v>526.27602074071456</v>
      </c>
      <c r="L474" s="12">
        <f>'[10]syntetyka zewnętrzna'!L69</f>
        <v>0</v>
      </c>
      <c r="M474" s="12">
        <f>'[10]syntetyka zewnętrzna'!M69</f>
        <v>313.68979975519443</v>
      </c>
      <c r="N474" s="12">
        <f>'[10]syntetyka zewnętrzna'!N69</f>
        <v>839.96582049590893</v>
      </c>
      <c r="O474" s="12">
        <f>'[10]syntetyka zewnętrzna'!O69</f>
        <v>771.97416481475057</v>
      </c>
      <c r="P474" s="12">
        <f>'[10]syntetyka zewnętrzna'!P69</f>
        <v>8.8075040305881494E-2</v>
      </c>
      <c r="Q474" s="12">
        <f>'[10]syntetyka zewnętrzna'!Q69</f>
        <v>2.3932875301055789</v>
      </c>
      <c r="R474" s="12">
        <f>'[10]syntetyka zewnętrzna'!R69</f>
        <v>842.3591080260145</v>
      </c>
      <c r="S474" s="12">
        <f>'[10]syntetyka zewnętrzna'!S69</f>
        <v>0.21088498988307899</v>
      </c>
      <c r="T474" s="12">
        <f>'[10]syntetyka zewnętrzna'!T69</f>
        <v>177.6408919739855</v>
      </c>
      <c r="U474" s="15">
        <f>'[10]syntetyka zewnętrzna'!U69</f>
        <v>1020</v>
      </c>
      <c r="V474" s="33"/>
      <c r="W474" s="33"/>
      <c r="X474" s="37" t="s">
        <v>2003</v>
      </c>
      <c r="Y474" s="38" t="s">
        <v>904</v>
      </c>
      <c r="Z474" s="39" t="s">
        <v>905</v>
      </c>
      <c r="AA474" s="40">
        <v>1020</v>
      </c>
      <c r="AC474" s="45">
        <f>IFERROR(IF(VLOOKUP(Y474,'[4]CENNIK 2014.'!$C$5:$E$1163,2,FALSE)=Z474,AA474-VLOOKUP(Y474,'[4]CENNIK 2014.'!$C$5:$E$1163,3,FALSE),"INNA NAZWA BADANIA"),"")</f>
        <v>90</v>
      </c>
    </row>
    <row r="475" spans="3:29" ht="82.5" customHeight="1">
      <c r="C475" s="7">
        <f>'[10]syntetyka zewnętrzna'!C70</f>
        <v>65</v>
      </c>
      <c r="D475" s="7" t="str">
        <f>'[10]syntetyka zewnętrzna'!D70</f>
        <v>88.97</v>
      </c>
      <c r="E475" s="19" t="str">
        <f>'[10]syntetyka zewnętrzna'!E70</f>
        <v xml:space="preserve">WYKONANIE MR TWARZOCZASZKI </v>
      </c>
      <c r="F475" s="7" t="str">
        <f>'[10]syntetyka zewnętrzna'!F70</f>
        <v>314-065</v>
      </c>
      <c r="G475" s="23">
        <f>'[10]syntetyka zewnętrzna'!G70</f>
        <v>3.0299999999999997E-2</v>
      </c>
      <c r="H475" s="23">
        <f>'[10]syntetyka zewnętrzna'!H70</f>
        <v>5.46244</v>
      </c>
      <c r="I475" s="23">
        <f>'[10]syntetyka zewnętrzna'!I70</f>
        <v>0</v>
      </c>
      <c r="J475" s="23">
        <f>'[10]syntetyka zewnętrzna'!J70</f>
        <v>112.71711905416203</v>
      </c>
      <c r="K475" s="12">
        <f>'[10]syntetyka zewnętrzna'!K70</f>
        <v>118.20985905416202</v>
      </c>
      <c r="L475" s="12">
        <f>'[10]syntetyka zewnętrzna'!L70</f>
        <v>0</v>
      </c>
      <c r="M475" s="12">
        <f>'[10]syntetyka zewnętrzna'!M70</f>
        <v>208.78661996462034</v>
      </c>
      <c r="N475" s="12">
        <f>'[10]syntetyka zewnętrzna'!N70</f>
        <v>326.99647901878234</v>
      </c>
      <c r="O475" s="12">
        <f>'[10]syntetyka zewnętrzna'!O70</f>
        <v>281.78056168269694</v>
      </c>
      <c r="P475" s="12">
        <f>'[10]syntetyka zewnętrzna'!P70</f>
        <v>0.16046499824569671</v>
      </c>
      <c r="Q475" s="12">
        <f>'[10]syntetyka zewnętrzna'!Q70</f>
        <v>1.5929316618014897</v>
      </c>
      <c r="R475" s="12">
        <f>'[10]syntetyka zewnętrzna'!R70</f>
        <v>328.58941068058385</v>
      </c>
      <c r="S475" s="12">
        <f>'[10]syntetyka zewnętrzna'!S70</f>
        <v>0.52165585301238282</v>
      </c>
      <c r="T475" s="12">
        <f>'[10]syntetyka zewnętrzna'!T70</f>
        <v>171.41058931941615</v>
      </c>
      <c r="U475" s="15">
        <f>'[10]syntetyka zewnętrzna'!U70</f>
        <v>500</v>
      </c>
      <c r="V475" s="33"/>
      <c r="W475" s="33"/>
      <c r="X475" s="37" t="s">
        <v>2004</v>
      </c>
      <c r="Y475" s="38" t="s">
        <v>906</v>
      </c>
      <c r="Z475" s="39" t="s">
        <v>907</v>
      </c>
      <c r="AA475" s="40">
        <v>500</v>
      </c>
      <c r="AC475" s="45">
        <f>IFERROR(IF(VLOOKUP(Y475,'[4]CENNIK 2014.'!$C$5:$E$1163,2,FALSE)=Z475,AA475-VLOOKUP(Y475,'[4]CENNIK 2014.'!$C$5:$E$1163,3,FALSE),"INNA NAZWA BADANIA"),"")</f>
        <v>0</v>
      </c>
    </row>
    <row r="476" spans="3:29" ht="82.5" customHeight="1">
      <c r="C476" s="7">
        <f>'[10]syntetyka zewnętrzna'!C71</f>
        <v>66</v>
      </c>
      <c r="D476" s="7" t="str">
        <f>'[10]syntetyka zewnętrzna'!D71</f>
        <v>88.97</v>
      </c>
      <c r="E476" s="19" t="str">
        <f>'[10]syntetyka zewnętrzna'!E71</f>
        <v>WYKONANIE MR TWARZOCZASZKI BEZ I Z  KONTRASTEM</v>
      </c>
      <c r="F476" s="7" t="str">
        <f>'[10]syntetyka zewnętrzna'!F71</f>
        <v>314-066</v>
      </c>
      <c r="G476" s="23">
        <f>'[10]syntetyka zewnętrzna'!G71</f>
        <v>272.69693999999998</v>
      </c>
      <c r="H476" s="23">
        <f>'[10]syntetyka zewnętrzna'!H71</f>
        <v>11.094440000000001</v>
      </c>
      <c r="I476" s="23">
        <f>'[10]syntetyka zewnętrzna'!I71</f>
        <v>0</v>
      </c>
      <c r="J476" s="23">
        <f>'[10]syntetyka zewnętrzna'!J71</f>
        <v>124.27631711416203</v>
      </c>
      <c r="K476" s="12">
        <f>'[10]syntetyka zewnętrzna'!K71</f>
        <v>408.067697114162</v>
      </c>
      <c r="L476" s="12">
        <f>'[10]syntetyka zewnętrzna'!L71</f>
        <v>0</v>
      </c>
      <c r="M476" s="12">
        <f>'[10]syntetyka zewnętrzna'!M71</f>
        <v>230.19779435144375</v>
      </c>
      <c r="N476" s="12">
        <f>'[10]syntetyka zewnętrzna'!N71</f>
        <v>638.26549146560569</v>
      </c>
      <c r="O476" s="12">
        <f>'[10]syntetyka zewnętrzna'!O71</f>
        <v>588.44093692969693</v>
      </c>
      <c r="P476" s="12">
        <f>'[10]syntetyka zewnętrzna'!P71</f>
        <v>8.4672141941513956E-2</v>
      </c>
      <c r="Q476" s="12">
        <f>'[10]syntetyka zewnętrzna'!Q71</f>
        <v>1.7562876163301062</v>
      </c>
      <c r="R476" s="12">
        <f>'[10]syntetyka zewnętrzna'!R71</f>
        <v>640.02177908193585</v>
      </c>
      <c r="S476" s="12">
        <f>'[10]syntetyka zewnętrzna'!S71</f>
        <v>0.20308405927140222</v>
      </c>
      <c r="T476" s="12">
        <f>'[10]syntetyka zewnętrzna'!T71</f>
        <v>129.97822091806415</v>
      </c>
      <c r="U476" s="15">
        <f>'[10]syntetyka zewnętrzna'!U71</f>
        <v>770</v>
      </c>
      <c r="V476" s="33"/>
      <c r="W476" s="33"/>
      <c r="X476" s="37" t="s">
        <v>2005</v>
      </c>
      <c r="Y476" s="38" t="s">
        <v>908</v>
      </c>
      <c r="Z476" s="39" t="s">
        <v>909</v>
      </c>
      <c r="AA476" s="40">
        <v>770</v>
      </c>
      <c r="AC476" s="45">
        <f>IFERROR(IF(VLOOKUP(Y476,'[4]CENNIK 2014.'!$C$5:$E$1163,2,FALSE)=Z476,AA476-VLOOKUP(Y476,'[4]CENNIK 2014.'!$C$5:$E$1163,3,FALSE),"INNA NAZWA BADANIA"),"")</f>
        <v>30</v>
      </c>
    </row>
    <row r="477" spans="3:29" ht="82.5" customHeight="1">
      <c r="C477" s="7">
        <f>'[10]syntetyka zewnętrzna'!C72</f>
        <v>67</v>
      </c>
      <c r="D477" s="7" t="str">
        <f>'[10]syntetyka zewnętrzna'!D72</f>
        <v>88.97</v>
      </c>
      <c r="E477" s="19" t="str">
        <f>'[10]syntetyka zewnętrzna'!E72</f>
        <v>WYKONANIE MR NERKI</v>
      </c>
      <c r="F477" s="7" t="str">
        <f>'[10]syntetyka zewnętrzna'!F72</f>
        <v>314-067</v>
      </c>
      <c r="G477" s="23">
        <f>'[10]syntetyka zewnętrzna'!G72</f>
        <v>3.0299999999999997E-2</v>
      </c>
      <c r="H477" s="23">
        <f>'[10]syntetyka zewnętrzna'!H72</f>
        <v>5.46244</v>
      </c>
      <c r="I477" s="23">
        <f>'[10]syntetyka zewnętrzna'!I72</f>
        <v>0</v>
      </c>
      <c r="J477" s="23">
        <f>'[10]syntetyka zewnętrzna'!J72</f>
        <v>112.71711905416203</v>
      </c>
      <c r="K477" s="12">
        <f>'[10]syntetyka zewnętrzna'!K72</f>
        <v>118.20985905416202</v>
      </c>
      <c r="L477" s="12">
        <f>'[10]syntetyka zewnętrzna'!L72</f>
        <v>0</v>
      </c>
      <c r="M477" s="12">
        <f>'[10]syntetyka zewnętrzna'!M72</f>
        <v>208.78661996462034</v>
      </c>
      <c r="N477" s="12">
        <f>'[10]syntetyka zewnętrzna'!N72</f>
        <v>326.99647901878234</v>
      </c>
      <c r="O477" s="12">
        <f>'[10]syntetyka zewnętrzna'!O72</f>
        <v>281.78056168269694</v>
      </c>
      <c r="P477" s="12">
        <f>'[10]syntetyka zewnętrzna'!P72</f>
        <v>0.16046499824569671</v>
      </c>
      <c r="Q477" s="12">
        <f>'[10]syntetyka zewnętrzna'!Q72</f>
        <v>1.5929316618014897</v>
      </c>
      <c r="R477" s="12">
        <f>'[10]syntetyka zewnętrzna'!R72</f>
        <v>328.58941068058385</v>
      </c>
      <c r="S477" s="12">
        <f>'[10]syntetyka zewnętrzna'!S72</f>
        <v>0.82598702361485943</v>
      </c>
      <c r="T477" s="12">
        <f>'[10]syntetyka zewnętrzna'!T72</f>
        <v>271.41058931941615</v>
      </c>
      <c r="U477" s="15">
        <f>'[10]syntetyka zewnętrzna'!U72</f>
        <v>600</v>
      </c>
      <c r="V477" s="33"/>
      <c r="W477" s="33"/>
      <c r="X477" s="37" t="s">
        <v>2006</v>
      </c>
      <c r="Y477" s="38" t="s">
        <v>910</v>
      </c>
      <c r="Z477" s="39" t="s">
        <v>911</v>
      </c>
      <c r="AA477" s="40">
        <v>600</v>
      </c>
      <c r="AC477" s="45">
        <f>IFERROR(IF(VLOOKUP(Y477,'[4]CENNIK 2014.'!$C$5:$E$1163,2,FALSE)=Z477,AA477-VLOOKUP(Y477,'[4]CENNIK 2014.'!$C$5:$E$1163,3,FALSE),"INNA NAZWA BADANIA"),"")</f>
        <v>0</v>
      </c>
    </row>
    <row r="478" spans="3:29" ht="82.5" customHeight="1">
      <c r="C478" s="7">
        <f>'[10]syntetyka zewnętrzna'!C73</f>
        <v>68</v>
      </c>
      <c r="D478" s="7" t="str">
        <f>'[10]syntetyka zewnętrzna'!D73</f>
        <v>88.97</v>
      </c>
      <c r="E478" s="19" t="str">
        <f>'[10]syntetyka zewnętrzna'!E73</f>
        <v xml:space="preserve">WYKONANIE MR NERKI BEZ I Z KONTRASTEM </v>
      </c>
      <c r="F478" s="7" t="str">
        <f>'[10]syntetyka zewnętrzna'!F73</f>
        <v>314-068</v>
      </c>
      <c r="G478" s="23">
        <f>'[10]syntetyka zewnętrzna'!G73</f>
        <v>272.69693999999998</v>
      </c>
      <c r="H478" s="23">
        <f>'[10]syntetyka zewnętrzna'!H73</f>
        <v>11.094440000000001</v>
      </c>
      <c r="I478" s="23">
        <f>'[10]syntetyka zewnętrzna'!I73</f>
        <v>0</v>
      </c>
      <c r="J478" s="23">
        <f>'[10]syntetyka zewnętrzna'!J73</f>
        <v>120.42325109416203</v>
      </c>
      <c r="K478" s="12">
        <f>'[10]syntetyka zewnętrzna'!K73</f>
        <v>404.21463109416203</v>
      </c>
      <c r="L478" s="12">
        <f>'[10]syntetyka zewnętrzna'!L73</f>
        <v>0</v>
      </c>
      <c r="M478" s="12">
        <f>'[10]syntetyka zewnętrzna'!M73</f>
        <v>223.06073622250261</v>
      </c>
      <c r="N478" s="12">
        <f>'[10]syntetyka zewnętrzna'!N73</f>
        <v>627.27536731666464</v>
      </c>
      <c r="O478" s="12">
        <f>'[10]syntetyka zewnętrzna'!O73</f>
        <v>579.00092518069698</v>
      </c>
      <c r="P478" s="12">
        <f>'[10]syntetyka zewnętrzna'!P73</f>
        <v>8.3375414505429291E-2</v>
      </c>
      <c r="Q478" s="12">
        <f>'[10]syntetyka zewnętrzna'!Q73</f>
        <v>1.701835631487234</v>
      </c>
      <c r="R478" s="12">
        <f>'[10]syntetyka zewnętrzna'!R73</f>
        <v>628.9772029481519</v>
      </c>
      <c r="S478" s="12">
        <f>'[10]syntetyka zewnętrzna'!S73</f>
        <v>0.20831088382490809</v>
      </c>
      <c r="T478" s="12">
        <f>'[10]syntetyka zewnętrzna'!T73</f>
        <v>131.0227970518481</v>
      </c>
      <c r="U478" s="15">
        <f>'[10]syntetyka zewnętrzna'!U73</f>
        <v>760</v>
      </c>
      <c r="V478" s="33"/>
      <c r="W478" s="33"/>
      <c r="X478" s="37" t="s">
        <v>2007</v>
      </c>
      <c r="Y478" s="38" t="s">
        <v>912</v>
      </c>
      <c r="Z478" s="39" t="s">
        <v>913</v>
      </c>
      <c r="AA478" s="40">
        <v>760</v>
      </c>
      <c r="AC478" s="45">
        <f>IFERROR(IF(VLOOKUP(Y478,'[4]CENNIK 2014.'!$C$5:$E$1163,2,FALSE)=Z478,AA478-VLOOKUP(Y478,'[4]CENNIK 2014.'!$C$5:$E$1163,3,FALSE),"INNA NAZWA BADANIA"),"")</f>
        <v>30</v>
      </c>
    </row>
    <row r="479" spans="3:29" ht="82.5" customHeight="1">
      <c r="C479" s="7">
        <f>'[10]syntetyka zewnętrzna'!C74</f>
        <v>69</v>
      </c>
      <c r="D479" s="7" t="str">
        <f>'[10]syntetyka zewnętrzna'!D74</f>
        <v>88.97</v>
      </c>
      <c r="E479" s="19" t="str">
        <f>'[10]syntetyka zewnętrzna'!E74</f>
        <v xml:space="preserve">WYKONANIE MR NERKI BEZ I Z KONTRASTEM + BADANIE DYNAMICZNE  </v>
      </c>
      <c r="F479" s="7" t="str">
        <f>'[10]syntetyka zewnętrzna'!F74</f>
        <v>314-069</v>
      </c>
      <c r="G479" s="23">
        <f>'[10]syntetyka zewnętrzna'!G74</f>
        <v>275.21064000000001</v>
      </c>
      <c r="H479" s="23">
        <f>'[10]syntetyka zewnętrzna'!H74</f>
        <v>81.71444000000001</v>
      </c>
      <c r="I479" s="23">
        <f>'[10]syntetyka zewnętrzna'!I74</f>
        <v>0</v>
      </c>
      <c r="J479" s="23">
        <f>'[10]syntetyka zewnętrzna'!J74</f>
        <v>169.35094074071449</v>
      </c>
      <c r="K479" s="12">
        <f>'[10]syntetyka zewnętrzna'!K74</f>
        <v>526.27602074071456</v>
      </c>
      <c r="L479" s="12">
        <f>'[10]syntetyka zewnętrzna'!L74</f>
        <v>0</v>
      </c>
      <c r="M479" s="12">
        <f>'[10]syntetyka zewnętrzna'!M74</f>
        <v>313.68979975519443</v>
      </c>
      <c r="N479" s="12">
        <f>'[10]syntetyka zewnętrzna'!N74</f>
        <v>839.96582049590893</v>
      </c>
      <c r="O479" s="12">
        <f>'[10]syntetyka zewnętrzna'!O74</f>
        <v>771.97416481475057</v>
      </c>
      <c r="P479" s="12">
        <f>'[10]syntetyka zewnętrzna'!P74</f>
        <v>8.8075040305881494E-2</v>
      </c>
      <c r="Q479" s="12">
        <f>'[10]syntetyka zewnętrzna'!Q74</f>
        <v>2.3932875301055789</v>
      </c>
      <c r="R479" s="12">
        <f>'[10]syntetyka zewnętrzna'!R74</f>
        <v>842.3591080260145</v>
      </c>
      <c r="S479" s="12">
        <f>'[10]syntetyka zewnętrzna'!S74</f>
        <v>0.21088498988307899</v>
      </c>
      <c r="T479" s="12">
        <f>'[10]syntetyka zewnętrzna'!T74</f>
        <v>177.6408919739855</v>
      </c>
      <c r="U479" s="15">
        <f>'[10]syntetyka zewnętrzna'!U74</f>
        <v>1020</v>
      </c>
      <c r="V479" s="33"/>
      <c r="W479" s="33"/>
      <c r="X479" s="37" t="s">
        <v>2008</v>
      </c>
      <c r="Y479" s="38" t="s">
        <v>914</v>
      </c>
      <c r="Z479" s="39" t="s">
        <v>915</v>
      </c>
      <c r="AA479" s="40">
        <v>1020</v>
      </c>
      <c r="AC479" s="45">
        <f>IFERROR(IF(VLOOKUP(Y479,'[4]CENNIK 2014.'!$C$5:$E$1163,2,FALSE)=Z479,AA479-VLOOKUP(Y479,'[4]CENNIK 2014.'!$C$5:$E$1163,3,FALSE),"INNA NAZWA BADANIA"),"")</f>
        <v>90</v>
      </c>
    </row>
    <row r="480" spans="3:29" ht="82.5" customHeight="1">
      <c r="C480" s="7">
        <f>'[10]syntetyka zewnętrzna'!C75</f>
        <v>70</v>
      </c>
      <c r="D480" s="7">
        <f>'[10]syntetyka zewnętrzna'!D75</f>
        <v>0</v>
      </c>
      <c r="E480" s="19" t="str">
        <f>'[10]syntetyka zewnętrzna'!E75</f>
        <v>WYKONANIE MR WĄTROBY</v>
      </c>
      <c r="F480" s="7" t="str">
        <f>'[10]syntetyka zewnętrzna'!F75</f>
        <v>314-070</v>
      </c>
      <c r="G480" s="23">
        <f>'[10]syntetyka zewnętrzna'!G75</f>
        <v>3.0299999999999997E-2</v>
      </c>
      <c r="H480" s="23">
        <f>'[10]syntetyka zewnętrzna'!H75</f>
        <v>5.46244</v>
      </c>
      <c r="I480" s="23">
        <f>'[10]syntetyka zewnętrzna'!I75</f>
        <v>0</v>
      </c>
      <c r="J480" s="23">
        <f>'[10]syntetyka zewnętrzna'!J75</f>
        <v>120.42325109416203</v>
      </c>
      <c r="K480" s="12">
        <f>'[10]syntetyka zewnętrzna'!K75</f>
        <v>125.91599109416202</v>
      </c>
      <c r="L480" s="12">
        <f>'[10]syntetyka zewnętrzna'!L75</f>
        <v>0</v>
      </c>
      <c r="M480" s="12">
        <f>'[10]syntetyka zewnętrzna'!M75</f>
        <v>223.06073622250261</v>
      </c>
      <c r="N480" s="12">
        <f>'[10]syntetyka zewnętrzna'!N75</f>
        <v>348.97672731666466</v>
      </c>
      <c r="O480" s="12">
        <f>'[10]syntetyka zewnętrzna'!O75</f>
        <v>300.66058518069696</v>
      </c>
      <c r="P480" s="12">
        <f>'[10]syntetyka zewnętrzna'!P75</f>
        <v>0.16069995375991741</v>
      </c>
      <c r="Q480" s="12">
        <f>'[10]syntetyka zewnętrzna'!Q75</f>
        <v>1.701835631487234</v>
      </c>
      <c r="R480" s="12">
        <f>'[10]syntetyka zewnętrzna'!R75</f>
        <v>350.67856294815192</v>
      </c>
      <c r="S480" s="12">
        <f>'[10]syntetyka zewnętrzna'!S75</f>
        <v>0.71096857177640038</v>
      </c>
      <c r="T480" s="12">
        <f>'[10]syntetyka zewnętrzna'!T75</f>
        <v>249.32143705184808</v>
      </c>
      <c r="U480" s="15">
        <f>'[10]syntetyka zewnętrzna'!U75</f>
        <v>600</v>
      </c>
      <c r="V480" s="33"/>
      <c r="W480" s="33"/>
      <c r="X480" s="37" t="s">
        <v>2009</v>
      </c>
      <c r="Y480" s="38" t="s">
        <v>916</v>
      </c>
      <c r="Z480" s="39" t="s">
        <v>917</v>
      </c>
      <c r="AA480" s="40">
        <v>600</v>
      </c>
      <c r="AC480" s="45">
        <f>IFERROR(IF(VLOOKUP(Y480,'[4]CENNIK 2014.'!$C$5:$E$1163,2,FALSE)=Z480,AA480-VLOOKUP(Y480,'[4]CENNIK 2014.'!$C$5:$E$1163,3,FALSE),"INNA NAZWA BADANIA"),"")</f>
        <v>0</v>
      </c>
    </row>
    <row r="481" spans="3:29" ht="82.5" customHeight="1">
      <c r="C481" s="7">
        <f>'[10]syntetyka zewnętrzna'!C76</f>
        <v>71</v>
      </c>
      <c r="D481" s="7" t="str">
        <f>'[10]syntetyka zewnętrzna'!D76</f>
        <v>88.97</v>
      </c>
      <c r="E481" s="19" t="str">
        <f>'[10]syntetyka zewnętrzna'!E76</f>
        <v xml:space="preserve">WYKONANIE MR WĄTROBY BEZ I  Z KONTRASTEM </v>
      </c>
      <c r="F481" s="7" t="str">
        <f>'[10]syntetyka zewnętrzna'!F76</f>
        <v>314-071</v>
      </c>
      <c r="G481" s="23">
        <f>'[10]syntetyka zewnętrzna'!G76</f>
        <v>119.76694000000001</v>
      </c>
      <c r="H481" s="23">
        <f>'[10]syntetyka zewnętrzna'!H76</f>
        <v>11.094440000000001</v>
      </c>
      <c r="I481" s="23">
        <f>'[10]syntetyka zewnętrzna'!I76</f>
        <v>0</v>
      </c>
      <c r="J481" s="23">
        <f>'[10]syntetyka zewnętrzna'!J76</f>
        <v>124.27631711416203</v>
      </c>
      <c r="K481" s="12">
        <f>'[10]syntetyka zewnętrzna'!K76</f>
        <v>255.13769711416202</v>
      </c>
      <c r="L481" s="12">
        <f>'[10]syntetyka zewnętrzna'!L76</f>
        <v>0</v>
      </c>
      <c r="M481" s="12">
        <f>'[10]syntetyka zewnętrzna'!M76</f>
        <v>230.19779435144375</v>
      </c>
      <c r="N481" s="12">
        <f>'[10]syntetyka zewnętrzna'!N76</f>
        <v>485.33549146560574</v>
      </c>
      <c r="O481" s="12">
        <f>'[10]syntetyka zewnętrzna'!O76</f>
        <v>435.51093692969698</v>
      </c>
      <c r="P481" s="12">
        <f>'[10]syntetyka zewnętrzna'!P76</f>
        <v>0.11440482961729102</v>
      </c>
      <c r="Q481" s="12">
        <f>'[10]syntetyka zewnętrzna'!Q76</f>
        <v>1.7562876163301062</v>
      </c>
      <c r="R481" s="12">
        <f>'[10]syntetyka zewnętrzna'!R76</f>
        <v>487.09177908193584</v>
      </c>
      <c r="S481" s="12">
        <f>'[10]syntetyka zewnętrzna'!S76</f>
        <v>0.43710082999009092</v>
      </c>
      <c r="T481" s="12">
        <f>'[10]syntetyka zewnętrzna'!T76</f>
        <v>212.90822091806416</v>
      </c>
      <c r="U481" s="15">
        <f>'[10]syntetyka zewnętrzna'!U76</f>
        <v>700</v>
      </c>
      <c r="V481" s="33"/>
      <c r="W481" s="33"/>
      <c r="X481" s="37" t="s">
        <v>2010</v>
      </c>
      <c r="Y481" s="38" t="s">
        <v>918</v>
      </c>
      <c r="Z481" s="39" t="s">
        <v>919</v>
      </c>
      <c r="AA481" s="40">
        <v>700</v>
      </c>
      <c r="AC481" s="45">
        <f>IFERROR(IF(VLOOKUP(Y481,'[4]CENNIK 2014.'!$C$5:$E$1163,2,FALSE)=Z481,AA481-VLOOKUP(Y481,'[4]CENNIK 2014.'!$C$5:$E$1163,3,FALSE),"INNA NAZWA BADANIA"),"")</f>
        <v>0</v>
      </c>
    </row>
    <row r="482" spans="3:29" ht="82.5" customHeight="1">
      <c r="C482" s="7">
        <f>'[10]syntetyka zewnętrzna'!C77</f>
        <v>72</v>
      </c>
      <c r="D482" s="7" t="str">
        <f>'[10]syntetyka zewnętrzna'!D77</f>
        <v>88.97</v>
      </c>
      <c r="E482" s="19" t="str">
        <f>'[10]syntetyka zewnętrzna'!E77</f>
        <v xml:space="preserve">WYKONANIE MR WĄTROBY BEZ I  Z KONTRASTEM + OPCJA DYNAMICZNA </v>
      </c>
      <c r="F482" s="7" t="str">
        <f>'[10]syntetyka zewnętrzna'!F77</f>
        <v>314-072</v>
      </c>
      <c r="G482" s="23">
        <f>'[10]syntetyka zewnętrzna'!G77</f>
        <v>180.07064</v>
      </c>
      <c r="H482" s="23">
        <f>'[10]syntetyka zewnętrzna'!H77</f>
        <v>81.71444000000001</v>
      </c>
      <c r="I482" s="23">
        <f>'[10]syntetyka zewnętrzna'!I77</f>
        <v>0</v>
      </c>
      <c r="J482" s="23">
        <f>'[10]syntetyka zewnętrzna'!J77</f>
        <v>173.20400676071449</v>
      </c>
      <c r="K482" s="12">
        <f>'[10]syntetyka zewnętrzna'!K77</f>
        <v>434.98908676071449</v>
      </c>
      <c r="L482" s="12">
        <f>'[10]syntetyka zewnętrzna'!L77</f>
        <v>0</v>
      </c>
      <c r="M482" s="12">
        <f>'[10]syntetyka zewnętrzna'!M77</f>
        <v>320.82685788413556</v>
      </c>
      <c r="N482" s="12">
        <f>'[10]syntetyka zewnętrzna'!N77</f>
        <v>755.81594464485011</v>
      </c>
      <c r="O482" s="12">
        <f>'[10]syntetyka zewnętrzna'!O77</f>
        <v>686.27417656375042</v>
      </c>
      <c r="P482" s="12">
        <f>'[10]syntetyka zewnętrzna'!P77</f>
        <v>0.10133233983726869</v>
      </c>
      <c r="Q482" s="12">
        <f>'[10]syntetyka zewnętrzna'!Q77</f>
        <v>2.4477395149484513</v>
      </c>
      <c r="R482" s="12">
        <f>'[10]syntetyka zewnętrzna'!R77</f>
        <v>758.26368415979857</v>
      </c>
      <c r="S482" s="12">
        <f>'[10]syntetyka zewnętrzna'!S77</f>
        <v>0.2</v>
      </c>
      <c r="T482" s="12">
        <f>'[10]syntetyka zewnętrzna'!T77</f>
        <v>151.65273683195971</v>
      </c>
      <c r="U482" s="15">
        <f>'[10]syntetyka zewnętrzna'!U77</f>
        <v>910</v>
      </c>
      <c r="V482" s="33"/>
      <c r="W482" s="33"/>
      <c r="X482" s="37" t="s">
        <v>2011</v>
      </c>
      <c r="Y482" s="38" t="s">
        <v>920</v>
      </c>
      <c r="Z482" s="39" t="s">
        <v>921</v>
      </c>
      <c r="AA482" s="40">
        <v>910</v>
      </c>
      <c r="AC482" s="45">
        <f>IFERROR(IF(VLOOKUP(Y482,'[4]CENNIK 2014.'!$C$5:$E$1163,2,FALSE)=Z482,AA482-VLOOKUP(Y482,'[4]CENNIK 2014.'!$C$5:$E$1163,3,FALSE),"INNA NAZWA BADANIA"),"")</f>
        <v>60</v>
      </c>
    </row>
    <row r="483" spans="3:29" ht="82.5" customHeight="1">
      <c r="C483" s="7">
        <f>'[10]syntetyka zewnętrzna'!C78</f>
        <v>73</v>
      </c>
      <c r="D483" s="7" t="str">
        <f>'[10]syntetyka zewnętrzna'!D78</f>
        <v>88.97</v>
      </c>
      <c r="E483" s="19" t="str">
        <f>'[10]syntetyka zewnętrzna'!E78</f>
        <v xml:space="preserve">WYKONANIE MR NADNERCZY </v>
      </c>
      <c r="F483" s="7" t="str">
        <f>'[10]syntetyka zewnętrzna'!F78</f>
        <v>314-073</v>
      </c>
      <c r="G483" s="23">
        <f>'[10]syntetyka zewnętrzna'!G78</f>
        <v>3.0299999999999997E-2</v>
      </c>
      <c r="H483" s="23">
        <f>'[10]syntetyka zewnętrzna'!H78</f>
        <v>5.46244</v>
      </c>
      <c r="I483" s="23">
        <f>'[10]syntetyka zewnętrzna'!I78</f>
        <v>0</v>
      </c>
      <c r="J483" s="23">
        <f>'[10]syntetyka zewnętrzna'!J78</f>
        <v>112.71711905416203</v>
      </c>
      <c r="K483" s="12">
        <f>'[10]syntetyka zewnętrzna'!K78</f>
        <v>118.20985905416202</v>
      </c>
      <c r="L483" s="12">
        <f>'[10]syntetyka zewnętrzna'!L78</f>
        <v>0</v>
      </c>
      <c r="M483" s="12">
        <f>'[10]syntetyka zewnętrzna'!M78</f>
        <v>208.78661996462034</v>
      </c>
      <c r="N483" s="12">
        <f>'[10]syntetyka zewnętrzna'!N78</f>
        <v>326.99647901878234</v>
      </c>
      <c r="O483" s="12">
        <f>'[10]syntetyka zewnętrzna'!O78</f>
        <v>281.78056168269694</v>
      </c>
      <c r="P483" s="12">
        <f>'[10]syntetyka zewnętrzna'!P78</f>
        <v>0.16046499824569671</v>
      </c>
      <c r="Q483" s="12">
        <f>'[10]syntetyka zewnętrzna'!Q78</f>
        <v>1.5929316618014897</v>
      </c>
      <c r="R483" s="12">
        <f>'[10]syntetyka zewnętrzna'!R78</f>
        <v>328.58941068058385</v>
      </c>
      <c r="S483" s="12">
        <f>'[10]syntetyka zewnętrzna'!S78</f>
        <v>0.82598702361485943</v>
      </c>
      <c r="T483" s="12">
        <f>'[10]syntetyka zewnętrzna'!T78</f>
        <v>271.41058931941615</v>
      </c>
      <c r="U483" s="15">
        <f>'[10]syntetyka zewnętrzna'!U78</f>
        <v>600</v>
      </c>
      <c r="V483" s="33"/>
      <c r="W483" s="33"/>
      <c r="X483" s="37" t="s">
        <v>2012</v>
      </c>
      <c r="Y483" s="38" t="s">
        <v>922</v>
      </c>
      <c r="Z483" s="39" t="s">
        <v>923</v>
      </c>
      <c r="AA483" s="40">
        <v>600</v>
      </c>
      <c r="AC483" s="45">
        <f>IFERROR(IF(VLOOKUP(Y483,'[4]CENNIK 2014.'!$C$5:$E$1163,2,FALSE)=Z483,AA483-VLOOKUP(Y483,'[4]CENNIK 2014.'!$C$5:$E$1163,3,FALSE),"INNA NAZWA BADANIA"),"")</f>
        <v>0</v>
      </c>
    </row>
    <row r="484" spans="3:29" ht="82.5" customHeight="1">
      <c r="C484" s="7">
        <f>'[10]syntetyka zewnętrzna'!C79</f>
        <v>74</v>
      </c>
      <c r="D484" s="7">
        <f>'[10]syntetyka zewnętrzna'!D79</f>
        <v>0</v>
      </c>
      <c r="E484" s="19" t="str">
        <f>'[10]syntetyka zewnętrzna'!E79</f>
        <v xml:space="preserve">WYKONANIE MR NADNERCZY  BEZ I Z KONTRASTEM </v>
      </c>
      <c r="F484" s="7" t="str">
        <f>'[10]syntetyka zewnętrzna'!F79</f>
        <v>314-074</v>
      </c>
      <c r="G484" s="23">
        <f>'[10]syntetyka zewnętrzna'!G79</f>
        <v>272.69693999999998</v>
      </c>
      <c r="H484" s="23">
        <f>'[10]syntetyka zewnętrzna'!H79</f>
        <v>11.094440000000001</v>
      </c>
      <c r="I484" s="23">
        <f>'[10]syntetyka zewnętrzna'!I79</f>
        <v>0</v>
      </c>
      <c r="J484" s="23">
        <f>'[10]syntetyka zewnętrzna'!J79</f>
        <v>116.57018507416203</v>
      </c>
      <c r="K484" s="12">
        <f>'[10]syntetyka zewnętrzna'!K79</f>
        <v>400.36156507416206</v>
      </c>
      <c r="L484" s="12">
        <f>'[10]syntetyka zewnętrzna'!L79</f>
        <v>0</v>
      </c>
      <c r="M484" s="12">
        <f>'[10]syntetyka zewnętrzna'!M79</f>
        <v>215.92367809356148</v>
      </c>
      <c r="N484" s="12">
        <f>'[10]syntetyka zewnętrzna'!N79</f>
        <v>616.28524316772359</v>
      </c>
      <c r="O484" s="12">
        <f>'[10]syntetyka zewnętrzna'!O79</f>
        <v>569.56091343169692</v>
      </c>
      <c r="P484" s="12">
        <f>'[10]syntetyka zewnętrzna'!P79</f>
        <v>8.203570265119671E-2</v>
      </c>
      <c r="Q484" s="12">
        <f>'[10]syntetyka zewnętrzna'!Q79</f>
        <v>1.6473836466443619</v>
      </c>
      <c r="R484" s="12">
        <f>'[10]syntetyka zewnętrzna'!R79</f>
        <v>617.93262681436795</v>
      </c>
      <c r="S484" s="12">
        <f>'[10]syntetyka zewnętrzna'!S79</f>
        <v>0.21372455095384724</v>
      </c>
      <c r="T484" s="12">
        <f>'[10]syntetyka zewnętrzna'!T79</f>
        <v>132.06737318563205</v>
      </c>
      <c r="U484" s="15">
        <f>'[10]syntetyka zewnętrzna'!U79</f>
        <v>750</v>
      </c>
      <c r="V484" s="33"/>
      <c r="W484" s="33"/>
      <c r="X484" s="37" t="s">
        <v>2013</v>
      </c>
      <c r="Y484" s="38" t="s">
        <v>924</v>
      </c>
      <c r="Z484" s="39" t="s">
        <v>925</v>
      </c>
      <c r="AA484" s="40">
        <v>750</v>
      </c>
      <c r="AC484" s="45">
        <f>IFERROR(IF(VLOOKUP(Y484,'[4]CENNIK 2014.'!$C$5:$E$1163,2,FALSE)=Z484,AA484-VLOOKUP(Y484,'[4]CENNIK 2014.'!$C$5:$E$1163,3,FALSE),"INNA NAZWA BADANIA"),"")</f>
        <v>30</v>
      </c>
    </row>
    <row r="485" spans="3:29" ht="82.5" customHeight="1">
      <c r="C485" s="7">
        <f>'[10]syntetyka zewnętrzna'!C80</f>
        <v>75</v>
      </c>
      <c r="D485" s="7">
        <f>'[10]syntetyka zewnętrzna'!D80</f>
        <v>0</v>
      </c>
      <c r="E485" s="19" t="str">
        <f>'[10]syntetyka zewnętrzna'!E80</f>
        <v xml:space="preserve">WYKONANIE MR NADNERCZY  BEZ I Z KONTRASTEM  + BADANIE DYNAMICZNE  </v>
      </c>
      <c r="F485" s="7" t="str">
        <f>'[10]syntetyka zewnętrzna'!F80</f>
        <v>314-075</v>
      </c>
      <c r="G485" s="23">
        <f>'[10]syntetyka zewnętrzna'!G80</f>
        <v>275.21064000000001</v>
      </c>
      <c r="H485" s="23">
        <f>'[10]syntetyka zewnętrzna'!H80</f>
        <v>81.71444000000001</v>
      </c>
      <c r="I485" s="23">
        <f>'[10]syntetyka zewnętrzna'!I80</f>
        <v>0</v>
      </c>
      <c r="J485" s="23">
        <f>'[10]syntetyka zewnętrzna'!J80</f>
        <v>169.35094074071449</v>
      </c>
      <c r="K485" s="12">
        <f>'[10]syntetyka zewnętrzna'!K80</f>
        <v>526.27602074071456</v>
      </c>
      <c r="L485" s="12">
        <f>'[10]syntetyka zewnętrzna'!L80</f>
        <v>0</v>
      </c>
      <c r="M485" s="12">
        <f>'[10]syntetyka zewnętrzna'!M80</f>
        <v>313.68979975519443</v>
      </c>
      <c r="N485" s="12">
        <f>'[10]syntetyka zewnętrzna'!N80</f>
        <v>839.96582049590893</v>
      </c>
      <c r="O485" s="12">
        <f>'[10]syntetyka zewnętrzna'!O80</f>
        <v>771.97416481475057</v>
      </c>
      <c r="P485" s="12">
        <f>'[10]syntetyka zewnętrzna'!P80</f>
        <v>8.8075040305881494E-2</v>
      </c>
      <c r="Q485" s="12">
        <f>'[10]syntetyka zewnętrzna'!Q80</f>
        <v>2.3932875301055789</v>
      </c>
      <c r="R485" s="12">
        <f>'[10]syntetyka zewnętrzna'!R80</f>
        <v>842.3591080260145</v>
      </c>
      <c r="S485" s="12">
        <f>'[10]syntetyka zewnętrzna'!S80</f>
        <v>0.21088498988307899</v>
      </c>
      <c r="T485" s="12">
        <f>'[10]syntetyka zewnętrzna'!T80</f>
        <v>177.6408919739855</v>
      </c>
      <c r="U485" s="15">
        <f>'[10]syntetyka zewnętrzna'!U80</f>
        <v>1020</v>
      </c>
      <c r="V485" s="33"/>
      <c r="W485" s="33"/>
      <c r="X485" s="37" t="s">
        <v>2014</v>
      </c>
      <c r="Y485" s="38" t="s">
        <v>926</v>
      </c>
      <c r="Z485" s="39" t="s">
        <v>927</v>
      </c>
      <c r="AA485" s="40">
        <v>1020</v>
      </c>
      <c r="AC485" s="45">
        <f>IFERROR(IF(VLOOKUP(Y485,'[4]CENNIK 2014.'!$C$5:$E$1163,2,FALSE)=Z485,AA485-VLOOKUP(Y485,'[4]CENNIK 2014.'!$C$5:$E$1163,3,FALSE),"INNA NAZWA BADANIA"),"")</f>
        <v>90</v>
      </c>
    </row>
    <row r="486" spans="3:29" ht="82.5" customHeight="1">
      <c r="C486" s="7">
        <f>'[10]syntetyka zewnętrzna'!C81</f>
        <v>76</v>
      </c>
      <c r="D486" s="7">
        <f>'[10]syntetyka zewnętrzna'!D81</f>
        <v>0</v>
      </c>
      <c r="E486" s="19" t="str">
        <f>'[10]syntetyka zewnętrzna'!E81</f>
        <v>MR KONSULTACJA ZDJĘĆ</v>
      </c>
      <c r="F486" s="7" t="str">
        <f>'[10]syntetyka zewnętrzna'!F81</f>
        <v>314-076</v>
      </c>
      <c r="G486" s="23">
        <f>'[10]syntetyka zewnętrzna'!G81</f>
        <v>0</v>
      </c>
      <c r="H486" s="23">
        <f>'[10]syntetyka zewnętrzna'!H81</f>
        <v>0</v>
      </c>
      <c r="I486" s="23">
        <f>'[10]syntetyka zewnętrzna'!I81</f>
        <v>0</v>
      </c>
      <c r="J486" s="23">
        <f>'[10]syntetyka zewnętrzna'!J81</f>
        <v>47.712223683219129</v>
      </c>
      <c r="K486" s="12">
        <f>'[10]syntetyka zewnętrzna'!K81</f>
        <v>47.712223683219129</v>
      </c>
      <c r="L486" s="12">
        <f>'[10]syntetyka zewnętrzna'!L81</f>
        <v>0</v>
      </c>
      <c r="M486" s="12">
        <f>'[10]syntetyka zewnętrzna'!M81</f>
        <v>88.377648376805283</v>
      </c>
      <c r="N486" s="12">
        <f>'[10]syntetyka zewnętrzna'!N81</f>
        <v>136.08987206002442</v>
      </c>
      <c r="O486" s="12">
        <f>'[10]syntetyka zewnętrzna'!O81</f>
        <v>116.89494802388685</v>
      </c>
      <c r="P486" s="12">
        <f>'[10]syntetyka zewnętrzna'!P81</f>
        <v>0.16420661765652339</v>
      </c>
      <c r="Q486" s="12">
        <f>'[10]syntetyka zewnętrzna'!Q81</f>
        <v>0.67427478982526645</v>
      </c>
      <c r="R486" s="12">
        <f>'[10]syntetyka zewnętrzna'!R81</f>
        <v>136.76414684984968</v>
      </c>
      <c r="S486" s="12">
        <f>'[10]syntetyka zewnętrzna'!S81</f>
        <v>0.24301583357690393</v>
      </c>
      <c r="T486" s="12">
        <f>'[10]syntetyka zewnętrzna'!T81</f>
        <v>33.235853150150319</v>
      </c>
      <c r="U486" s="15">
        <f>'[10]syntetyka zewnętrzna'!U81</f>
        <v>170</v>
      </c>
      <c r="V486" s="33"/>
      <c r="W486" s="33"/>
      <c r="X486" s="37" t="s">
        <v>2015</v>
      </c>
      <c r="Y486" s="38" t="s">
        <v>928</v>
      </c>
      <c r="Z486" s="39" t="s">
        <v>929</v>
      </c>
      <c r="AA486" s="40">
        <v>170</v>
      </c>
      <c r="AC486" s="45">
        <f>IFERROR(IF(VLOOKUP(Y486,'[4]CENNIK 2014.'!$C$5:$E$1163,2,FALSE)=Z486,AA486-VLOOKUP(Y486,'[4]CENNIK 2014.'!$C$5:$E$1163,3,FALSE),"INNA NAZWA BADANIA"),"")</f>
        <v>20</v>
      </c>
    </row>
    <row r="487" spans="3:29" ht="82.5" customHeight="1">
      <c r="C487" s="7">
        <f>'[10]syntetyka zewnętrzna'!C82</f>
        <v>77</v>
      </c>
      <c r="D487" s="7">
        <f>'[10]syntetyka zewnętrzna'!D82</f>
        <v>0</v>
      </c>
      <c r="E487" s="19" t="str">
        <f>'[10]syntetyka zewnętrzna'!E82</f>
        <v>WYKONANIE MR MÓZGU BEZ I Z KONTRASTEM + OPCJA ANGIO TOF</v>
      </c>
      <c r="F487" s="7" t="str">
        <f>'[10]syntetyka zewnętrzna'!F82</f>
        <v>314-077</v>
      </c>
      <c r="G487" s="23">
        <f>'[10]syntetyka zewnętrzna'!G82</f>
        <v>272.69693999999998</v>
      </c>
      <c r="H487" s="23">
        <f>'[10]syntetyka zewnętrzna'!H82</f>
        <v>81.71444000000001</v>
      </c>
      <c r="I487" s="23">
        <f>'[10]syntetyka zewnętrzna'!I82</f>
        <v>0</v>
      </c>
      <c r="J487" s="23">
        <f>'[10]syntetyka zewnętrzna'!J82</f>
        <v>146.81362892743826</v>
      </c>
      <c r="K487" s="12">
        <f>'[10]syntetyka zewnętrzna'!K82</f>
        <v>501.22500892743824</v>
      </c>
      <c r="L487" s="12">
        <f>'[10]syntetyka zewnętrzna'!L82</f>
        <v>0</v>
      </c>
      <c r="M487" s="12">
        <f>'[10]syntetyka zewnętrzna'!M82</f>
        <v>271.94379705331909</v>
      </c>
      <c r="N487" s="12">
        <f>'[10]syntetyka zewnętrzna'!N82</f>
        <v>773.16880598075727</v>
      </c>
      <c r="O487" s="12">
        <f>'[10]syntetyka zewnętrzna'!O82</f>
        <v>714.27735087222368</v>
      </c>
      <c r="P487" s="12">
        <f>'[10]syntetyka zewnętrzna'!P82</f>
        <v>8.2449002529087087E-2</v>
      </c>
      <c r="Q487" s="12">
        <f>'[10]syntetyka zewnętrzna'!Q82</f>
        <v>2.0747875732178427</v>
      </c>
      <c r="R487" s="12">
        <f>'[10]syntetyka zewnętrzna'!R82</f>
        <v>775.24359355397507</v>
      </c>
      <c r="S487" s="12">
        <f>'[10]syntetyka zewnętrzna'!S82</f>
        <v>0.22542128422485028</v>
      </c>
      <c r="T487" s="12">
        <f>'[10]syntetyka zewnętrzna'!T82</f>
        <v>174.75640644602493</v>
      </c>
      <c r="U487" s="15">
        <f>'[10]syntetyka zewnętrzna'!U82</f>
        <v>950</v>
      </c>
      <c r="V487" s="33"/>
      <c r="W487" s="33"/>
      <c r="X487" s="37" t="s">
        <v>2016</v>
      </c>
      <c r="Y487" s="38" t="s">
        <v>930</v>
      </c>
      <c r="Z487" s="39" t="s">
        <v>931</v>
      </c>
      <c r="AA487" s="40">
        <v>950</v>
      </c>
      <c r="AC487" s="45">
        <f>IFERROR(IF(VLOOKUP(Y487,'[4]CENNIK 2014.'!$C$5:$E$1163,2,FALSE)=Z487,AA487-VLOOKUP(Y487,'[4]CENNIK 2014.'!$C$5:$E$1163,3,FALSE),"INNA NAZWA BADANIA"),"")</f>
        <v>0</v>
      </c>
    </row>
    <row r="488" spans="3:29" ht="18">
      <c r="Y488" s="8"/>
      <c r="Z488" s="9"/>
      <c r="AA488" s="34"/>
      <c r="AC488" s="45">
        <f>IFERROR(IF(VLOOKUP(Y488,'[4]CENNIK 2014.'!$C$5:$E$1163,2,FALSE)=Z488,AA488-VLOOKUP(Y488,'[4]CENNIK 2014.'!$C$5:$E$1163,3,FALSE),"INNA NAZWA BADANIA"),"")</f>
        <v>0</v>
      </c>
    </row>
    <row r="489" spans="3:29" ht="76.5" customHeight="1">
      <c r="E489" s="18" t="s">
        <v>28</v>
      </c>
      <c r="Y489" s="8"/>
      <c r="Z489" s="41" t="s">
        <v>932</v>
      </c>
      <c r="AA489" s="34"/>
      <c r="AC489" s="45" t="str">
        <f>IFERROR(IF(VLOOKUP(Y489,'[4]CENNIK 2014.'!$C$5:$E$1163,2,FALSE)=Z489,AA489-VLOOKUP(Y489,'[4]CENNIK 2014.'!$C$5:$E$1163,3,FALSE),"INNA NAZWA BADANIA"),"")</f>
        <v>INNA NAZWA BADANIA</v>
      </c>
    </row>
    <row r="490" spans="3:29" ht="24" customHeight="1">
      <c r="E490" s="18"/>
      <c r="Y490" s="8"/>
      <c r="Z490" s="18"/>
      <c r="AA490" s="34"/>
      <c r="AC490" s="45">
        <f>IFERROR(IF(VLOOKUP(Y490,'[4]CENNIK 2014.'!$C$5:$E$1163,2,FALSE)=Z490,AA490-VLOOKUP(Y490,'[4]CENNIK 2014.'!$C$5:$E$1163,3,FALSE),"INNA NAZWA BADANIA"),"")</f>
        <v>0</v>
      </c>
    </row>
    <row r="491" spans="3:29" ht="81" customHeight="1">
      <c r="E491" s="18"/>
      <c r="X491" s="35" t="s">
        <v>1936</v>
      </c>
      <c r="Y491" s="36" t="s">
        <v>1937</v>
      </c>
      <c r="Z491" s="36" t="s">
        <v>2</v>
      </c>
      <c r="AA491" s="36" t="s">
        <v>1939</v>
      </c>
      <c r="AC491" s="45" t="str">
        <f>IFERROR(IF(VLOOKUP(Y491,'[4]CENNIK 2014.'!$C$5:$E$1163,2,FALSE)=Z491,AA491-VLOOKUP(Y491,'[4]CENNIK 2014.'!$C$5:$E$1163,3,FALSE),"INNA NAZWA BADANIA"),"")</f>
        <v/>
      </c>
    </row>
    <row r="492" spans="3:29" ht="82.5" customHeight="1">
      <c r="C492" s="7">
        <f>'[11]syntetyka zewnętrzna'!C6</f>
        <v>1</v>
      </c>
      <c r="D492" s="7" t="str">
        <f>'[11]syntetyka zewnętrzna'!D6</f>
        <v>87.371</v>
      </c>
      <c r="E492" s="19" t="str">
        <f>'[11]syntetyka zewnętrzna'!E6</f>
        <v>WYKONANIE BADANIA MAMMOGRAFICZNEGO JEDNEJ PIERSI + OCENA</v>
      </c>
      <c r="F492" s="7" t="str">
        <f>'[11]syntetyka zewnętrzna'!F6</f>
        <v>315-001</v>
      </c>
      <c r="G492" s="23">
        <f>'[11]syntetyka zewnętrzna'!G6</f>
        <v>0.39550000000000002</v>
      </c>
      <c r="H492" s="23">
        <f>'[11]syntetyka zewnętrzna'!H6</f>
        <v>6.0024999999999995</v>
      </c>
      <c r="I492" s="23">
        <f>'[11]syntetyka zewnętrzna'!I6</f>
        <v>0</v>
      </c>
      <c r="J492" s="23">
        <f>'[11]syntetyka zewnętrzna'!J6</f>
        <v>22.470099216602335</v>
      </c>
      <c r="K492" s="12">
        <f>'[11]syntetyka zewnętrzna'!K6</f>
        <v>28.868099216602335</v>
      </c>
      <c r="L492" s="12">
        <f>'[11]syntetyka zewnętrzna'!L6</f>
        <v>0</v>
      </c>
      <c r="M492" s="12">
        <f>'[11]syntetyka zewnętrzna'!M6</f>
        <v>41.621504391447054</v>
      </c>
      <c r="N492" s="12">
        <f>'[11]syntetyka zewnętrzna'!N6</f>
        <v>70.489603608049393</v>
      </c>
      <c r="O492" s="12">
        <f>'[11]syntetyka zewnętrzna'!O6</f>
        <v>71.528977875351188</v>
      </c>
      <c r="P492" s="12">
        <f>'[11]syntetyka zewnętrzna'!P6</f>
        <v>-1.4530813918703606E-2</v>
      </c>
      <c r="Q492" s="12">
        <f>'[11]syntetyka zewnętrzna'!Q6</f>
        <v>0.31755010051975824</v>
      </c>
      <c r="R492" s="12">
        <f>'[11]syntetyka zewnętrzna'!R6</f>
        <v>70.807153708569146</v>
      </c>
      <c r="S492" s="12">
        <f>'[11]syntetyka zewnętrzna'!S6</f>
        <v>1.1184300193364058</v>
      </c>
      <c r="T492" s="12">
        <f>'[11]syntetyka zewnętrzna'!T6</f>
        <v>79.192846291430854</v>
      </c>
      <c r="U492" s="15">
        <f>'[11]syntetyka zewnętrzna'!U6</f>
        <v>150</v>
      </c>
      <c r="V492" s="33"/>
      <c r="W492" s="33"/>
      <c r="X492" s="37" t="s">
        <v>1940</v>
      </c>
      <c r="Y492" s="38" t="s">
        <v>933</v>
      </c>
      <c r="Z492" s="39" t="s">
        <v>934</v>
      </c>
      <c r="AA492" s="40">
        <v>150</v>
      </c>
      <c r="AC492" s="45">
        <f>IFERROR(IF(VLOOKUP(Y492,'[4]CENNIK 2014.'!$C$5:$E$1163,2,FALSE)=Z492,AA492-VLOOKUP(Y492,'[4]CENNIK 2014.'!$C$5:$E$1163,3,FALSE),"INNA NAZWA BADANIA"),"")</f>
        <v>0</v>
      </c>
    </row>
    <row r="493" spans="3:29" ht="82.5" customHeight="1">
      <c r="C493" s="7">
        <f>'[11]syntetyka zewnętrzna'!C7</f>
        <v>2</v>
      </c>
      <c r="D493" s="7" t="str">
        <f>'[11]syntetyka zewnętrzna'!D7</f>
        <v>88.732</v>
      </c>
      <c r="E493" s="19" t="str">
        <f>'[11]syntetyka zewnętrzna'!E7</f>
        <v>WYKONANIE BADANIA USG PIERSI</v>
      </c>
      <c r="F493" s="7" t="str">
        <f>'[11]syntetyka zewnętrzna'!F7</f>
        <v>315-002</v>
      </c>
      <c r="G493" s="23">
        <f>'[11]syntetyka zewnętrzna'!G7</f>
        <v>1.5242199999999999</v>
      </c>
      <c r="H493" s="23">
        <f>'[11]syntetyka zewnętrzna'!H7</f>
        <v>7.20608</v>
      </c>
      <c r="I493" s="23">
        <f>'[11]syntetyka zewnętrzna'!I7</f>
        <v>0</v>
      </c>
      <c r="J493" s="23">
        <f>'[11]syntetyka zewnętrzna'!J7</f>
        <v>35.711309530996331</v>
      </c>
      <c r="K493" s="12">
        <f>'[11]syntetyka zewnętrzna'!K7</f>
        <v>44.441609530996331</v>
      </c>
      <c r="L493" s="12">
        <f>'[11]syntetyka zewnętrzna'!L7</f>
        <v>0</v>
      </c>
      <c r="M493" s="12">
        <f>'[11]syntetyka zewnętrzna'!M7</f>
        <v>66.148280527861345</v>
      </c>
      <c r="N493" s="12">
        <f>'[11]syntetyka zewnętrzna'!N7</f>
        <v>110.58989005885768</v>
      </c>
      <c r="O493" s="12">
        <f>'[11]syntetyka zewnętrzna'!O7</f>
        <v>107.07663807526902</v>
      </c>
      <c r="P493" s="12">
        <f>'[11]syntetyka zewnętrzna'!P7</f>
        <v>3.2810630280706382E-2</v>
      </c>
      <c r="Q493" s="12">
        <f>'[11]syntetyka zewnętrzna'!Q7</f>
        <v>0.50467645122284455</v>
      </c>
      <c r="R493" s="12">
        <f>'[11]syntetyka zewnętrzna'!R7</f>
        <v>111.09456651008053</v>
      </c>
      <c r="S493" s="12">
        <f>'[11]syntetyka zewnętrzna'!S7</f>
        <v>0.26018764371610059</v>
      </c>
      <c r="T493" s="12">
        <f>'[11]syntetyka zewnętrzna'!T7</f>
        <v>28.905433489919474</v>
      </c>
      <c r="U493" s="15">
        <f>'[11]syntetyka zewnętrzna'!U7</f>
        <v>140</v>
      </c>
      <c r="V493" s="33"/>
      <c r="W493" s="33"/>
      <c r="X493" s="37" t="s">
        <v>1941</v>
      </c>
      <c r="Y493" s="38" t="s">
        <v>935</v>
      </c>
      <c r="Z493" s="39" t="s">
        <v>936</v>
      </c>
      <c r="AA493" s="40">
        <v>140</v>
      </c>
      <c r="AC493" s="45">
        <f>IFERROR(IF(VLOOKUP(Y493,'[4]CENNIK 2014.'!$C$5:$E$1163,2,FALSE)=Z493,AA493-VLOOKUP(Y493,'[4]CENNIK 2014.'!$C$5:$E$1163,3,FALSE),"INNA NAZWA BADANIA"),"")</f>
        <v>11</v>
      </c>
    </row>
    <row r="494" spans="3:29" ht="82.5" customHeight="1">
      <c r="C494" s="7">
        <f>'[11]syntetyka zewnętrzna'!C8</f>
        <v>3</v>
      </c>
      <c r="D494" s="7" t="str">
        <f>'[11]syntetyka zewnętrzna'!D8</f>
        <v>85.112</v>
      </c>
      <c r="E494" s="19" t="str">
        <f>'[11]syntetyka zewnętrzna'!E8</f>
        <v>WYKONANIE BIOPSJI CIENKOIGŁOWEJ PIERSI POD KONTROLĄ USG</v>
      </c>
      <c r="F494" s="7" t="str">
        <f>'[11]syntetyka zewnętrzna'!F8</f>
        <v>315-003</v>
      </c>
      <c r="G494" s="23">
        <f>'[11]syntetyka zewnętrzna'!G8</f>
        <v>5.1263900000000007</v>
      </c>
      <c r="H494" s="23">
        <f>'[11]syntetyka zewnętrzna'!H8</f>
        <v>8.6365800000000004</v>
      </c>
      <c r="I494" s="23">
        <f>'[11]syntetyka zewnętrzna'!I8</f>
        <v>0</v>
      </c>
      <c r="J494" s="23">
        <f>'[11]syntetyka zewnętrzna'!J8</f>
        <v>55.700292234216228</v>
      </c>
      <c r="K494" s="12">
        <f>'[11]syntetyka zewnętrzna'!K8</f>
        <v>69.463262234216231</v>
      </c>
      <c r="L494" s="12">
        <f>'[11]syntetyka zewnętrzna'!L8</f>
        <v>0</v>
      </c>
      <c r="M494" s="12">
        <f>'[11]syntetyka zewnętrzna'!M8</f>
        <v>103.17399738575189</v>
      </c>
      <c r="N494" s="12">
        <f>'[11]syntetyka zewnętrzna'!N8</f>
        <v>172.63725961996812</v>
      </c>
      <c r="O494" s="12">
        <f>'[11]syntetyka zewnętrzna'!O8</f>
        <v>167.98069647278686</v>
      </c>
      <c r="P494" s="12">
        <f>'[11]syntetyka zewnętrzna'!P8</f>
        <v>2.7720822957390406E-2</v>
      </c>
      <c r="Q494" s="12">
        <f>'[11]syntetyka zewnętrzna'!Q8</f>
        <v>0.7871631196397445</v>
      </c>
      <c r="R494" s="12">
        <f>'[11]syntetyka zewnętrzna'!R8</f>
        <v>173.42442273960788</v>
      </c>
      <c r="S494" s="12">
        <f>'[11]syntetyka zewnętrzna'!S8</f>
        <v>0.21090211333907319</v>
      </c>
      <c r="T494" s="12">
        <f>'[11]syntetyka zewnętrzna'!T8</f>
        <v>36.575577260392123</v>
      </c>
      <c r="U494" s="15">
        <f>'[11]syntetyka zewnętrzna'!U8</f>
        <v>210</v>
      </c>
      <c r="V494" s="33"/>
      <c r="W494" s="33"/>
      <c r="X494" s="37" t="s">
        <v>1942</v>
      </c>
      <c r="Y494" s="38" t="s">
        <v>937</v>
      </c>
      <c r="Z494" s="39" t="s">
        <v>938</v>
      </c>
      <c r="AA494" s="40">
        <v>210</v>
      </c>
      <c r="AC494" s="45" t="str">
        <f>IFERROR(IF(VLOOKUP(Y494,'[4]CENNIK 2014.'!$C$5:$E$1163,2,FALSE)=Z494,AA494-VLOOKUP(Y494,'[4]CENNIK 2014.'!$C$5:$E$1163,3,FALSE),"INNA NAZWA BADANIA"),"")</f>
        <v>INNA NAZWA BADANIA</v>
      </c>
    </row>
    <row r="495" spans="3:29" ht="82.5" customHeight="1">
      <c r="C495" s="7">
        <f>'[11]syntetyka zewnętrzna'!C9</f>
        <v>4</v>
      </c>
      <c r="D495" s="7" t="str">
        <f>'[11]syntetyka zewnętrzna'!D9</f>
        <v>85.114</v>
      </c>
      <c r="E495" s="19" t="str">
        <f>'[11]syntetyka zewnętrzna'!E9</f>
        <v>WYKONANIE BIOPSJI GRUBOIGŁOWEJ PIERSI POD KONTROLĄ USG</v>
      </c>
      <c r="F495" s="7" t="str">
        <f>'[11]syntetyka zewnętrzna'!F9</f>
        <v>315-004</v>
      </c>
      <c r="G495" s="23">
        <f>'[11]syntetyka zewnętrzna'!G9</f>
        <v>16.649339999999995</v>
      </c>
      <c r="H495" s="23">
        <f>'[11]syntetyka zewnętrzna'!H9</f>
        <v>36.27758</v>
      </c>
      <c r="I495" s="23">
        <f>'[11]syntetyka zewnętrzna'!I9</f>
        <v>0</v>
      </c>
      <c r="J495" s="23">
        <f>'[11]syntetyka zewnętrzna'!J9</f>
        <v>55.700292234216228</v>
      </c>
      <c r="K495" s="12">
        <f>'[11]syntetyka zewnętrzna'!K9</f>
        <v>108.62721223421622</v>
      </c>
      <c r="L495" s="12">
        <f>'[11]syntetyka zewnętrzna'!L9</f>
        <v>0</v>
      </c>
      <c r="M495" s="12">
        <f>'[11]syntetyka zewnętrzna'!M9</f>
        <v>103.17399738575189</v>
      </c>
      <c r="N495" s="12">
        <f>'[11]syntetyka zewnętrzna'!N9</f>
        <v>211.80120961996812</v>
      </c>
      <c r="O495" s="12">
        <f>'[11]syntetyka zewnętrzna'!O9</f>
        <v>207.14464647278686</v>
      </c>
      <c r="P495" s="12">
        <f>'[11]syntetyka zewnętrzna'!P9</f>
        <v>2.2479765837409679E-2</v>
      </c>
      <c r="Q495" s="12">
        <f>'[11]syntetyka zewnętrzna'!Q9</f>
        <v>0.7871631196397445</v>
      </c>
      <c r="R495" s="12">
        <f>'[11]syntetyka zewnętrzna'!R9</f>
        <v>212.58837273960788</v>
      </c>
      <c r="S495" s="12">
        <f>'[11]syntetyka zewnętrzna'!S9</f>
        <v>0.41117783693400578</v>
      </c>
      <c r="T495" s="12">
        <f>'[11]syntetyka zewnętrzna'!T9</f>
        <v>87.411627260392123</v>
      </c>
      <c r="U495" s="15">
        <f>'[11]syntetyka zewnętrzna'!U9</f>
        <v>300</v>
      </c>
      <c r="V495" s="33"/>
      <c r="W495" s="33"/>
      <c r="X495" s="37" t="s">
        <v>1943</v>
      </c>
      <c r="Y495" s="38" t="s">
        <v>939</v>
      </c>
      <c r="Z495" s="39" t="s">
        <v>940</v>
      </c>
      <c r="AA495" s="40">
        <v>300</v>
      </c>
      <c r="AC495" s="45" t="str">
        <f>IFERROR(IF(VLOOKUP(Y495,'[4]CENNIK 2014.'!$C$5:$E$1163,2,FALSE)=Z495,AA495-VLOOKUP(Y495,'[4]CENNIK 2014.'!$C$5:$E$1163,3,FALSE),"INNA NAZWA BADANIA"),"")</f>
        <v>INNA NAZWA BADANIA</v>
      </c>
    </row>
    <row r="496" spans="3:29" ht="82.5" customHeight="1">
      <c r="C496" s="7">
        <f>'[11]syntetyka zewnętrzna'!C10</f>
        <v>5</v>
      </c>
      <c r="D496" s="7" t="str">
        <f>'[11]syntetyka zewnętrzna'!D10</f>
        <v>85.131</v>
      </c>
      <c r="E496" s="19" t="str">
        <f>'[11]syntetyka zewnętrzna'!E10</f>
        <v>WYKONANIE BIOPSJI GRUBOIGŁOWEJ PIERSI WSPOMAGANEJ PRÓŻNIĄ  POD KONTROLĄ USG (MAMMOTOMICZNA)</v>
      </c>
      <c r="F496" s="7" t="str">
        <f>'[11]syntetyka zewnętrzna'!F10</f>
        <v>315-005</v>
      </c>
      <c r="G496" s="23">
        <f>'[11]syntetyka zewnętrzna'!G10</f>
        <v>16.79034</v>
      </c>
      <c r="H496" s="23">
        <f>'[11]syntetyka zewnętrzna'!H10</f>
        <v>1312.5900799999999</v>
      </c>
      <c r="I496" s="23">
        <f>'[11]syntetyka zewnętrzna'!I10</f>
        <v>0</v>
      </c>
      <c r="J496" s="23">
        <f>'[11]syntetyka zewnętrzna'!J10</f>
        <v>126.72582458812093</v>
      </c>
      <c r="K496" s="12">
        <f>'[11]syntetyka zewnętrzna'!K10</f>
        <v>1456.1062445881209</v>
      </c>
      <c r="L496" s="12">
        <f>'[11]syntetyka zewnętrzna'!L10</f>
        <v>0</v>
      </c>
      <c r="M496" s="12">
        <f>'[11]syntetyka zewnętrzna'!M10</f>
        <v>234.73503226488091</v>
      </c>
      <c r="N496" s="12">
        <f>'[11]syntetyka zewnętrzna'!N10</f>
        <v>1690.8412768530018</v>
      </c>
      <c r="O496" s="12">
        <f>'[11]syntetyka zewnętrzna'!O10</f>
        <v>1566.173031409108</v>
      </c>
      <c r="P496" s="12">
        <f>'[11]syntetyka zewnętrzna'!P10</f>
        <v>7.9600556862946328E-2</v>
      </c>
      <c r="Q496" s="12">
        <f>'[11]syntetyka zewnętrzna'!Q10</f>
        <v>1.7909043457482314</v>
      </c>
      <c r="R496" s="12">
        <f>'[11]syntetyka zewnętrzna'!R10</f>
        <v>1692.63218119875</v>
      </c>
      <c r="S496" s="12">
        <f>'[11]syntetyka zewnętrzna'!S10</f>
        <v>0.24067120035065467</v>
      </c>
      <c r="T496" s="12">
        <f>'[11]syntetyka zewnętrzna'!T10</f>
        <v>407.36781880125</v>
      </c>
      <c r="U496" s="15">
        <f>'[11]syntetyka zewnętrzna'!U10</f>
        <v>2100</v>
      </c>
      <c r="V496" s="33"/>
      <c r="W496" s="33"/>
      <c r="X496" s="37" t="s">
        <v>1944</v>
      </c>
      <c r="Y496" s="38" t="s">
        <v>941</v>
      </c>
      <c r="Z496" s="39" t="s">
        <v>942</v>
      </c>
      <c r="AA496" s="40">
        <v>2100</v>
      </c>
      <c r="AC496" s="45" t="str">
        <f>IFERROR(IF(VLOOKUP(Y496,'[4]CENNIK 2014.'!$C$5:$E$1163,2,FALSE)=Z496,AA496-VLOOKUP(Y496,'[4]CENNIK 2014.'!$C$5:$E$1163,3,FALSE),"INNA NAZWA BADANIA"),"")</f>
        <v>INNA NAZWA BADANIA</v>
      </c>
    </row>
    <row r="497" spans="3:29" ht="82.5" customHeight="1">
      <c r="C497" s="7">
        <f>'[11]syntetyka zewnętrzna'!C11</f>
        <v>6</v>
      </c>
      <c r="D497" s="7" t="str">
        <f>'[11]syntetyka zewnętrzna'!D11</f>
        <v>85.132</v>
      </c>
      <c r="E497" s="19" t="str">
        <f>'[11]syntetyka zewnętrzna'!E11</f>
        <v>WYKONANIE BIOPSJI GRUBOIGŁOWEJ PIERSI WSPOMAGANEJ PRÓŻNIĄ POD KONTROLĄ MAMMOGRAFII (STEREOTAKTYCZNA)</v>
      </c>
      <c r="F497" s="7" t="str">
        <f>'[11]syntetyka zewnętrzna'!F11</f>
        <v>315-006</v>
      </c>
      <c r="G497" s="23">
        <f>'[11]syntetyka zewnętrzna'!G11</f>
        <v>5.8987000000000007</v>
      </c>
      <c r="H497" s="23">
        <f>'[11]syntetyka zewnętrzna'!H11</f>
        <v>1289.9639999999997</v>
      </c>
      <c r="I497" s="23">
        <f>'[11]syntetyka zewnętrzna'!I11</f>
        <v>0</v>
      </c>
      <c r="J497" s="23">
        <f>'[11]syntetyka zewnętrzna'!J11</f>
        <v>169.39508499122542</v>
      </c>
      <c r="K497" s="12">
        <f>'[11]syntetyka zewnętrzna'!K11</f>
        <v>1465.257784991225</v>
      </c>
      <c r="L497" s="12">
        <f>'[11]syntetyka zewnętrzna'!L11</f>
        <v>0</v>
      </c>
      <c r="M497" s="12">
        <f>'[11]syntetyka zewnętrzna'!M11</f>
        <v>313.77156842469549</v>
      </c>
      <c r="N497" s="12">
        <f>'[11]syntetyka zewnętrzna'!N11</f>
        <v>1779.0293534159205</v>
      </c>
      <c r="O497" s="12">
        <f>'[11]syntetyka zewnętrzna'!O11</f>
        <v>1786.8461210508581</v>
      </c>
      <c r="P497" s="12">
        <f>'[11]syntetyka zewnętrzna'!P11</f>
        <v>-4.374617121669382E-3</v>
      </c>
      <c r="Q497" s="12">
        <f>'[11]syntetyka zewnętrzna'!Q11</f>
        <v>2.3939113818764142</v>
      </c>
      <c r="R497" s="12">
        <f>'[11]syntetyka zewnętrzna'!R11</f>
        <v>1781.4232647977969</v>
      </c>
      <c r="S497" s="12">
        <f>'[11]syntetyka zewnętrzna'!S11</f>
        <v>0.23496759219079483</v>
      </c>
      <c r="T497" s="12">
        <f>'[11]syntetyka zewnętrzna'!T11</f>
        <v>418.57673520220305</v>
      </c>
      <c r="U497" s="15">
        <f>'[11]syntetyka zewnętrzna'!U11</f>
        <v>2200</v>
      </c>
      <c r="V497" s="33"/>
      <c r="W497" s="33"/>
      <c r="X497" s="37" t="s">
        <v>1945</v>
      </c>
      <c r="Y497" s="38" t="s">
        <v>943</v>
      </c>
      <c r="Z497" s="39" t="s">
        <v>944</v>
      </c>
      <c r="AA497" s="40">
        <v>2200</v>
      </c>
      <c r="AC497" s="45" t="str">
        <f>IFERROR(IF(VLOOKUP(Y497,'[4]CENNIK 2014.'!$C$5:$E$1163,2,FALSE)=Z497,AA497-VLOOKUP(Y497,'[4]CENNIK 2014.'!$C$5:$E$1163,3,FALSE),"INNA NAZWA BADANIA"),"")</f>
        <v>INNA NAZWA BADANIA</v>
      </c>
    </row>
    <row r="498" spans="3:29" ht="82.5" customHeight="1">
      <c r="C498" s="7">
        <f>'[11]syntetyka zewnętrzna'!C12</f>
        <v>7</v>
      </c>
      <c r="D498" s="7">
        <f>'[11]syntetyka zewnętrzna'!D12</f>
        <v>0</v>
      </c>
      <c r="E498" s="19" t="str">
        <f>'[11]syntetyka zewnętrzna'!E12</f>
        <v>LOKALIZACJA -  ZAŁOŻENIE KOTWICY POD KONTROLĄ OBRAZU USG</v>
      </c>
      <c r="F498" s="7" t="str">
        <f>'[11]syntetyka zewnętrzna'!F12</f>
        <v>315-007</v>
      </c>
      <c r="G498" s="23">
        <f>'[11]syntetyka zewnętrzna'!G12</f>
        <v>3.5539000000000005</v>
      </c>
      <c r="H498" s="23">
        <f>'[11]syntetyka zewnętrzna'!H12</f>
        <v>59.176579999999994</v>
      </c>
      <c r="I498" s="23">
        <f>'[11]syntetyka zewnętrzna'!I12</f>
        <v>0</v>
      </c>
      <c r="J498" s="23">
        <f>'[11]syntetyka zewnętrzna'!J12</f>
        <v>92.558705909500901</v>
      </c>
      <c r="K498" s="12">
        <f>'[11]syntetyka zewnętrzna'!K12</f>
        <v>155.2891859095009</v>
      </c>
      <c r="L498" s="12">
        <f>'[11]syntetyka zewnętrzna'!L12</f>
        <v>0</v>
      </c>
      <c r="M498" s="12">
        <f>'[11]syntetyka zewnętrzna'!M12</f>
        <v>171.4470660473331</v>
      </c>
      <c r="N498" s="12">
        <f>'[11]syntetyka zewnętrzna'!N12</f>
        <v>326.736251956834</v>
      </c>
      <c r="O498" s="12">
        <f>'[11]syntetyka zewnętrzna'!O12</f>
        <v>329.45966536430467</v>
      </c>
      <c r="P498" s="12">
        <f>'[11]syntetyka zewnętrzna'!P12</f>
        <v>-8.2663029614238829E-3</v>
      </c>
      <c r="Q498" s="12">
        <f>'[11]syntetyka zewnętrzna'!Q12</f>
        <v>1.308050582341179</v>
      </c>
      <c r="R498" s="12">
        <f>'[11]syntetyka zewnętrzna'!R12</f>
        <v>328.04430253917519</v>
      </c>
      <c r="S498" s="12">
        <f>'[11]syntetyka zewnętrzna'!S12</f>
        <v>0.20715402442543415</v>
      </c>
      <c r="T498" s="12">
        <f>'[11]syntetyka zewnętrzna'!T12</f>
        <v>67.955697460824808</v>
      </c>
      <c r="U498" s="15">
        <f>'[11]syntetyka zewnętrzna'!U12</f>
        <v>396</v>
      </c>
      <c r="V498" s="33"/>
      <c r="W498" s="33"/>
      <c r="X498" s="37" t="s">
        <v>1946</v>
      </c>
      <c r="Y498" s="38" t="s">
        <v>945</v>
      </c>
      <c r="Z498" s="39" t="s">
        <v>946</v>
      </c>
      <c r="AA498" s="40">
        <v>396</v>
      </c>
      <c r="AC498" s="45">
        <f>IFERROR(IF(VLOOKUP(Y498,'[4]CENNIK 2014.'!$C$5:$E$1163,2,FALSE)=Z498,AA498-VLOOKUP(Y498,'[4]CENNIK 2014.'!$C$5:$E$1163,3,FALSE),"INNA NAZWA BADANIA"),"")</f>
        <v>0</v>
      </c>
    </row>
    <row r="499" spans="3:29" ht="82.5" customHeight="1">
      <c r="C499" s="7">
        <f>'[11]syntetyka zewnętrzna'!C13</f>
        <v>8</v>
      </c>
      <c r="D499" s="7">
        <f>'[11]syntetyka zewnętrzna'!D13</f>
        <v>0</v>
      </c>
      <c r="E499" s="19" t="str">
        <f>'[11]syntetyka zewnętrzna'!E13</f>
        <v>LOKALIZACJA -  ZAŁOŻENIE KOTWICY POD KONTROLĄ OBRAZU MAMMOGRAFIA</v>
      </c>
      <c r="F499" s="7" t="str">
        <f>'[11]syntetyka zewnętrzna'!F13</f>
        <v>315-008</v>
      </c>
      <c r="G499" s="23">
        <f>'[11]syntetyka zewnętrzna'!G13</f>
        <v>2.5539000000000005</v>
      </c>
      <c r="H499" s="23">
        <f>'[11]syntetyka zewnętrzna'!H13</f>
        <v>66.493000000000009</v>
      </c>
      <c r="I499" s="23">
        <f>'[11]syntetyka zewnętrzna'!I13</f>
        <v>0</v>
      </c>
      <c r="J499" s="23">
        <f>'[11]syntetyka zewnętrzna'!J13</f>
        <v>98.181849566855831</v>
      </c>
      <c r="K499" s="12">
        <f>'[11]syntetyka zewnętrzna'!K13</f>
        <v>167.22874956685584</v>
      </c>
      <c r="L499" s="12">
        <f>'[11]syntetyka zewnętrzna'!L13</f>
        <v>0</v>
      </c>
      <c r="M499" s="12">
        <f>'[11]syntetyka zewnętrzna'!M13</f>
        <v>181.86284998189666</v>
      </c>
      <c r="N499" s="12">
        <f>'[11]syntetyka zewnętrzna'!N13</f>
        <v>349.09159954875247</v>
      </c>
      <c r="O499" s="12">
        <f>'[11]syntetyka zewnętrzna'!O13</f>
        <v>354.65610886230473</v>
      </c>
      <c r="P499" s="12">
        <f>'[11]syntetyka zewnętrzna'!P13</f>
        <v>-1.5689873019253942E-2</v>
      </c>
      <c r="Q499" s="12">
        <f>'[11]syntetyka zewnętrzna'!Q13</f>
        <v>1.3875175137693572</v>
      </c>
      <c r="R499" s="12">
        <f>'[11]syntetyka zewnętrzna'!R13</f>
        <v>350.47911706252182</v>
      </c>
      <c r="S499" s="12">
        <f>'[11]syntetyka zewnętrzna'!S13</f>
        <v>0.21833221784745493</v>
      </c>
      <c r="T499" s="12">
        <f>'[11]syntetyka zewnętrzna'!T13</f>
        <v>76.520882937478177</v>
      </c>
      <c r="U499" s="15">
        <f>'[11]syntetyka zewnętrzna'!U13</f>
        <v>427</v>
      </c>
      <c r="V499" s="33"/>
      <c r="W499" s="33"/>
      <c r="X499" s="37" t="s">
        <v>1947</v>
      </c>
      <c r="Y499" s="38" t="s">
        <v>947</v>
      </c>
      <c r="Z499" s="39" t="s">
        <v>948</v>
      </c>
      <c r="AA499" s="40">
        <v>427</v>
      </c>
      <c r="AC499" s="45">
        <f>IFERROR(IF(VLOOKUP(Y499,'[4]CENNIK 2014.'!$C$5:$E$1163,2,FALSE)=Z499,AA499-VLOOKUP(Y499,'[4]CENNIK 2014.'!$C$5:$E$1163,3,FALSE),"INNA NAZWA BADANIA"),"")</f>
        <v>0</v>
      </c>
    </row>
    <row r="500" spans="3:29" ht="82.5" customHeight="1">
      <c r="C500" s="7">
        <f>'[11]syntetyka zewnętrzna'!C14</f>
        <v>9</v>
      </c>
      <c r="D500" s="7" t="str">
        <f>'[11]syntetyka zewnętrzna'!D14</f>
        <v>87.35</v>
      </c>
      <c r="E500" s="19" t="str">
        <f>'[11]syntetyka zewnętrzna'!E14</f>
        <v>GALAKTOGRAFIA</v>
      </c>
      <c r="F500" s="7" t="str">
        <f>'[11]syntetyka zewnętrzna'!F14</f>
        <v>315-009</v>
      </c>
      <c r="G500" s="23">
        <f>'[11]syntetyka zewnętrzna'!G14</f>
        <v>46.996900000000004</v>
      </c>
      <c r="H500" s="23">
        <f>'[11]syntetyka zewnętrzna'!H14</f>
        <v>92.094080000000005</v>
      </c>
      <c r="I500" s="23">
        <f>'[11]syntetyka zewnętrzna'!I14</f>
        <v>0</v>
      </c>
      <c r="J500" s="23">
        <f>'[11]syntetyka zewnętrzna'!J14</f>
        <v>140.28800075856569</v>
      </c>
      <c r="K500" s="12">
        <f>'[11]syntetyka zewnętrzna'!K14</f>
        <v>279.37898075856572</v>
      </c>
      <c r="L500" s="12">
        <f>'[11]syntetyka zewnętrzna'!L14</f>
        <v>0</v>
      </c>
      <c r="M500" s="12">
        <f>'[11]syntetyka zewnętrzna'!M14</f>
        <v>259.85633545070186</v>
      </c>
      <c r="N500" s="12">
        <f>'[11]syntetyka zewnętrzna'!N14</f>
        <v>539.23531620926758</v>
      </c>
      <c r="O500" s="12">
        <f>'[11]syntetyka zewnętrzna'!O14</f>
        <v>535.13301674735817</v>
      </c>
      <c r="P500" s="12">
        <f>'[11]syntetyka zewnętrzna'!P14</f>
        <v>7.6659434823214221E-3</v>
      </c>
      <c r="Q500" s="12">
        <f>'[11]syntetyka zewnętrzna'!Q14</f>
        <v>1.9825666239018305</v>
      </c>
      <c r="R500" s="12">
        <f>'[11]syntetyka zewnętrzna'!R14</f>
        <v>541.21788283316937</v>
      </c>
      <c r="S500" s="12">
        <f>'[11]syntetyka zewnętrzna'!S14</f>
        <v>0.20099505322584243</v>
      </c>
      <c r="T500" s="12">
        <f>'[11]syntetyka zewnętrzna'!T14</f>
        <v>108.78211716683063</v>
      </c>
      <c r="U500" s="15">
        <f>'[11]syntetyka zewnętrzna'!U14</f>
        <v>650</v>
      </c>
      <c r="V500" s="33"/>
      <c r="W500" s="33"/>
      <c r="X500" s="37" t="s">
        <v>1948</v>
      </c>
      <c r="Y500" s="38" t="s">
        <v>949</v>
      </c>
      <c r="Z500" s="39" t="s">
        <v>950</v>
      </c>
      <c r="AA500" s="40">
        <v>650</v>
      </c>
      <c r="AC500" s="45">
        <f>IFERROR(IF(VLOOKUP(Y500,'[4]CENNIK 2014.'!$C$5:$E$1163,2,FALSE)=Z500,AA500-VLOOKUP(Y500,'[4]CENNIK 2014.'!$C$5:$E$1163,3,FALSE),"INNA NAZWA BADANIA"),"")</f>
        <v>6</v>
      </c>
    </row>
    <row r="501" spans="3:29" ht="82.5" customHeight="1">
      <c r="C501" s="7">
        <f>'[11]syntetyka zewnętrzna'!C15</f>
        <v>10</v>
      </c>
      <c r="D501" s="7" t="str">
        <f>'[11]syntetyka zewnętrzna'!D15</f>
        <v>89.00</v>
      </c>
      <c r="E501" s="19" t="str">
        <f>'[11]syntetyka zewnętrzna'!E15</f>
        <v xml:space="preserve">KONSULTACJA </v>
      </c>
      <c r="F501" s="7" t="str">
        <f>'[11]syntetyka zewnętrzna'!F15</f>
        <v>315-010</v>
      </c>
      <c r="G501" s="23">
        <f>'[11]syntetyka zewnętrzna'!G15</f>
        <v>0</v>
      </c>
      <c r="H501" s="23">
        <f>'[11]syntetyka zewnętrzna'!H15</f>
        <v>0</v>
      </c>
      <c r="I501" s="23">
        <f>'[11]syntetyka zewnętrzna'!I15</f>
        <v>0</v>
      </c>
      <c r="J501" s="23">
        <f>'[11]syntetyka zewnętrzna'!J15</f>
        <v>23.864647424532386</v>
      </c>
      <c r="K501" s="12">
        <f>'[11]syntetyka zewnętrzna'!K15</f>
        <v>23.864647424532386</v>
      </c>
      <c r="L501" s="12">
        <f>'[11]syntetyka zewnętrzna'!L15</f>
        <v>0</v>
      </c>
      <c r="M501" s="12">
        <f>'[11]syntetyka zewnętrzna'!M15</f>
        <v>44.20463470168437</v>
      </c>
      <c r="N501" s="12">
        <f>'[11]syntetyka zewnętrzna'!N15</f>
        <v>68.069282126216763</v>
      </c>
      <c r="O501" s="12">
        <f>'[11]syntetyka zewnętrzna'!O15</f>
        <v>105.24337301947793</v>
      </c>
      <c r="P501" s="12">
        <f>'[11]syntetyka zewnętrzna'!P15</f>
        <v>-0.35322025346319114</v>
      </c>
      <c r="Q501" s="12">
        <f>'[11]syntetyka zewnętrzna'!Q15</f>
        <v>0.33725802078032563</v>
      </c>
      <c r="R501" s="12">
        <f>'[11]syntetyka zewnętrzna'!R15</f>
        <v>68.406540146997088</v>
      </c>
      <c r="S501" s="12">
        <f>'[11]syntetyka zewnętrzna'!S15</f>
        <v>2.0698819082025826</v>
      </c>
      <c r="T501" s="12">
        <f>'[11]syntetyka zewnętrzna'!T15</f>
        <v>141.59345985300291</v>
      </c>
      <c r="U501" s="15">
        <f>'[11]syntetyka zewnętrzna'!U15</f>
        <v>210</v>
      </c>
      <c r="V501" s="33"/>
      <c r="W501" s="33"/>
      <c r="X501" s="37" t="s">
        <v>1949</v>
      </c>
      <c r="Y501" s="38" t="s">
        <v>951</v>
      </c>
      <c r="Z501" s="39" t="s">
        <v>952</v>
      </c>
      <c r="AA501" s="40">
        <v>210</v>
      </c>
      <c r="AC501" s="45">
        <f>IFERROR(IF(VLOOKUP(Y501,'[4]CENNIK 2014.'!$C$5:$E$1163,2,FALSE)=Z501,AA501-VLOOKUP(Y501,'[4]CENNIK 2014.'!$C$5:$E$1163,3,FALSE),"INNA NAZWA BADANIA"),"")</f>
        <v>0</v>
      </c>
    </row>
    <row r="502" spans="3:29" ht="82.5" customHeight="1">
      <c r="C502" s="7">
        <f>'[11]syntetyka zewnętrzna'!C16</f>
        <v>11</v>
      </c>
      <c r="D502" s="7" t="str">
        <f>'[11]syntetyka zewnętrzna'!D16</f>
        <v>87.372</v>
      </c>
      <c r="E502" s="19" t="str">
        <f>'[11]syntetyka zewnętrzna'!E16</f>
        <v>WYKONANIE BADANIA MAMMOGRAFICZNEGO OBU PIERSI + OCENA</v>
      </c>
      <c r="F502" s="7" t="str">
        <f>'[11]syntetyka zewnętrzna'!F16</f>
        <v>315-011</v>
      </c>
      <c r="G502" s="23">
        <f>'[11]syntetyka zewnętrzna'!G16</f>
        <v>0.39550000000000002</v>
      </c>
      <c r="H502" s="23">
        <f>'[11]syntetyka zewnętrzna'!H16</f>
        <v>10.8725</v>
      </c>
      <c r="I502" s="23">
        <f>'[11]syntetyka zewnętrzna'!I16</f>
        <v>0</v>
      </c>
      <c r="J502" s="23">
        <f>'[11]syntetyka zewnętrzna'!J16</f>
        <v>22.470099216602335</v>
      </c>
      <c r="K502" s="12">
        <f>'[11]syntetyka zewnętrzna'!K16</f>
        <v>33.738099216602336</v>
      </c>
      <c r="L502" s="12">
        <f>'[11]syntetyka zewnętrzna'!L16</f>
        <v>0</v>
      </c>
      <c r="M502" s="12">
        <f>'[11]syntetyka zewnętrzna'!M16</f>
        <v>41.621504391447054</v>
      </c>
      <c r="N502" s="12">
        <f>'[11]syntetyka zewnętrzna'!N16</f>
        <v>75.359603608049383</v>
      </c>
      <c r="O502" s="12">
        <f>'[11]syntetyka zewnętrzna'!O16</f>
        <v>71.528977875351188</v>
      </c>
      <c r="P502" s="12">
        <f>'[11]syntetyka zewnętrzna'!P16</f>
        <v>5.3553480651905482E-2</v>
      </c>
      <c r="Q502" s="12">
        <f>'[11]syntetyka zewnętrzna'!Q16</f>
        <v>0.31755010051975824</v>
      </c>
      <c r="R502" s="12">
        <f>'[11]syntetyka zewnętrzna'!R16</f>
        <v>75.677153708569136</v>
      </c>
      <c r="S502" s="12">
        <f>'[11]syntetyka zewnętrzna'!S16</f>
        <v>1.3785249732458964</v>
      </c>
      <c r="T502" s="12">
        <f>'[11]syntetyka zewnętrzna'!T16</f>
        <v>104.32284629143086</v>
      </c>
      <c r="U502" s="15">
        <f>'[11]syntetyka zewnętrzna'!U16</f>
        <v>180</v>
      </c>
      <c r="V502" s="33"/>
      <c r="W502" s="33"/>
      <c r="X502" s="37" t="s">
        <v>1950</v>
      </c>
      <c r="Y502" s="38" t="s">
        <v>953</v>
      </c>
      <c r="Z502" s="39" t="s">
        <v>954</v>
      </c>
      <c r="AA502" s="40">
        <v>180</v>
      </c>
      <c r="AC502" s="45">
        <f>IFERROR(IF(VLOOKUP(Y502,'[4]CENNIK 2014.'!$C$5:$E$1163,2,FALSE)=Z502,AA502-VLOOKUP(Y502,'[4]CENNIK 2014.'!$C$5:$E$1163,3,FALSE),"INNA NAZWA BADANIA"),"")</f>
        <v>0</v>
      </c>
    </row>
    <row r="503" spans="3:29" ht="82.5" customHeight="1">
      <c r="C503" s="7">
        <f>'[11]syntetyka zewnętrzna'!C17</f>
        <v>12</v>
      </c>
      <c r="D503" s="7">
        <f>'[11]syntetyka zewnętrzna'!D17</f>
        <v>0</v>
      </c>
      <c r="E503" s="19" t="s">
        <v>50</v>
      </c>
      <c r="F503" s="7" t="str">
        <f>'[11]syntetyka zewnętrzna'!F17</f>
        <v>315-012</v>
      </c>
      <c r="G503" s="23">
        <f>'[11]syntetyka zewnętrzna'!G17</f>
        <v>0</v>
      </c>
      <c r="H503" s="23">
        <f>'[11]syntetyka zewnętrzna'!H17</f>
        <v>4.87</v>
      </c>
      <c r="I503" s="23">
        <f>'[11]syntetyka zewnętrzna'!I17</f>
        <v>0</v>
      </c>
      <c r="J503" s="23">
        <f>'[11]syntetyka zewnętrzna'!J17</f>
        <v>1.1246287314709846</v>
      </c>
      <c r="K503" s="12">
        <f>'[11]syntetyka zewnętrzna'!K17</f>
        <v>5.9946287314709847</v>
      </c>
      <c r="L503" s="12">
        <f>'[11]syntetyka zewnętrzna'!L17</f>
        <v>0</v>
      </c>
      <c r="M503" s="12">
        <f>'[11]syntetyka zewnętrzna'!M17</f>
        <v>2.0831567869127099</v>
      </c>
      <c r="N503" s="12">
        <f>'[11]syntetyka zewnętrzna'!N17</f>
        <v>8.0777855183836955</v>
      </c>
      <c r="O503" s="12">
        <f>'[11]syntetyka zewnętrzna'!O17</f>
        <v>8.6460046996000006</v>
      </c>
      <c r="P503" s="12">
        <f>'[11]syntetyka zewnętrzna'!P17</f>
        <v>-6.5720433999138725E-2</v>
      </c>
      <c r="Q503" s="12">
        <f>'[11]syntetyka zewnętrzna'!Q17</f>
        <v>1.5893386285635625E-2</v>
      </c>
      <c r="R503" s="12">
        <f>'[11]syntetyka zewnętrzna'!R17</f>
        <v>8.0936789046693303</v>
      </c>
      <c r="S503" s="12">
        <f>'[11]syntetyka zewnętrzna'!S17</f>
        <v>0.23553208840925141</v>
      </c>
      <c r="T503" s="12">
        <f>'[11]syntetyka zewnętrzna'!T17</f>
        <v>1.9063210953306697</v>
      </c>
      <c r="U503" s="15">
        <f>'[11]syntetyka zewnętrzna'!U17</f>
        <v>10</v>
      </c>
      <c r="V503" s="33"/>
      <c r="W503" s="33"/>
      <c r="X503" s="37"/>
      <c r="Y503" s="38" t="s">
        <v>955</v>
      </c>
      <c r="Z503" s="39" t="s">
        <v>125</v>
      </c>
      <c r="AA503" s="40">
        <v>10</v>
      </c>
      <c r="AC503" s="45" t="str">
        <f>IFERROR(IF(VLOOKUP(Y503,'[4]CENNIK 2014.'!$C$5:$E$1163,2,FALSE)=Z503,AA503-VLOOKUP(Y503,'[4]CENNIK 2014.'!$C$5:$E$1163,3,FALSE),"INNA NAZWA BADANIA"),"")</f>
        <v>INNA NAZWA BADANIA</v>
      </c>
    </row>
    <row r="504" spans="3:29" ht="82.5" customHeight="1">
      <c r="C504" s="7">
        <f>'[11]syntetyka zewnętrzna'!C18</f>
        <v>13</v>
      </c>
      <c r="D504" s="7">
        <f>'[11]syntetyka zewnętrzna'!D18</f>
        <v>0</v>
      </c>
      <c r="E504" s="19" t="s">
        <v>50</v>
      </c>
      <c r="F504" s="7" t="str">
        <f>'[11]syntetyka zewnętrzna'!F18</f>
        <v>315-013</v>
      </c>
      <c r="G504" s="23">
        <f>'[11]syntetyka zewnętrzna'!G18</f>
        <v>0</v>
      </c>
      <c r="H504" s="23">
        <f>'[11]syntetyka zewnętrzna'!H18</f>
        <v>7.95</v>
      </c>
      <c r="I504" s="23">
        <f>'[11]syntetyka zewnętrzna'!I18</f>
        <v>0</v>
      </c>
      <c r="J504" s="23">
        <f>'[11]syntetyka zewnętrzna'!J18</f>
        <v>1.1246287314709846</v>
      </c>
      <c r="K504" s="12">
        <f>'[11]syntetyka zewnętrzna'!K18</f>
        <v>9.0746287314709839</v>
      </c>
      <c r="L504" s="12">
        <f>'[11]syntetyka zewnętrzna'!L18</f>
        <v>0</v>
      </c>
      <c r="M504" s="12">
        <f>'[11]syntetyka zewnętrzna'!M18</f>
        <v>2.0831567869127099</v>
      </c>
      <c r="N504" s="12">
        <f>'[11]syntetyka zewnętrzna'!N18</f>
        <v>11.157785518383694</v>
      </c>
      <c r="O504" s="12">
        <f>'[11]syntetyka zewnętrzna'!O18</f>
        <v>11.726004699600001</v>
      </c>
      <c r="P504" s="12">
        <f>'[11]syntetyka zewnętrzna'!P18</f>
        <v>-4.845803799103799E-2</v>
      </c>
      <c r="Q504" s="12">
        <f>'[11]syntetyka zewnętrzna'!Q18</f>
        <v>1.5893386285635625E-2</v>
      </c>
      <c r="R504" s="12">
        <f>'[11]syntetyka zewnętrzna'!R18</f>
        <v>11.173678904669329</v>
      </c>
      <c r="S504" s="12">
        <f>'[11]syntetyka zewnętrzna'!S18</f>
        <v>0.25294454220888613</v>
      </c>
      <c r="T504" s="12">
        <f>'[11]syntetyka zewnętrzna'!T18</f>
        <v>2.8263210953306714</v>
      </c>
      <c r="U504" s="15">
        <f>'[11]syntetyka zewnętrzna'!U18</f>
        <v>14</v>
      </c>
      <c r="V504" s="33"/>
      <c r="W504" s="33"/>
      <c r="X504" s="37"/>
      <c r="Y504" s="38" t="s">
        <v>956</v>
      </c>
      <c r="Z504" s="39" t="s">
        <v>125</v>
      </c>
      <c r="AA504" s="40">
        <v>14</v>
      </c>
      <c r="AC504" s="45" t="str">
        <f>IFERROR(IF(VLOOKUP(Y504,'[4]CENNIK 2014.'!$C$5:$E$1163,2,FALSE)=Z504,AA504-VLOOKUP(Y504,'[4]CENNIK 2014.'!$C$5:$E$1163,3,FALSE),"INNA NAZWA BADANIA"),"")</f>
        <v>INNA NAZWA BADANIA</v>
      </c>
    </row>
    <row r="505" spans="3:29" ht="82.5" customHeight="1">
      <c r="C505" s="7">
        <f>'[11]syntetyka zewnętrzna'!C19</f>
        <v>14</v>
      </c>
      <c r="D505" s="7">
        <f>'[11]syntetyka zewnętrzna'!D19</f>
        <v>0</v>
      </c>
      <c r="E505" s="19" t="str">
        <f>'[11]syntetyka zewnętrzna'!E19</f>
        <v>WYKONANIE DODATKOWYCH PROJEKCJI MAMMOGRAFICZNYCH</v>
      </c>
      <c r="F505" s="7" t="str">
        <f>'[11]syntetyka zewnętrzna'!F19</f>
        <v>315-014</v>
      </c>
      <c r="G505" s="23">
        <f>'[11]syntetyka zewnętrzna'!G19</f>
        <v>0.39550000000000002</v>
      </c>
      <c r="H505" s="23">
        <f>'[11]syntetyka zewnętrzna'!H19</f>
        <v>10.8725</v>
      </c>
      <c r="I505" s="23">
        <f>'[11]syntetyka zewnętrzna'!I19</f>
        <v>0</v>
      </c>
      <c r="J505" s="23">
        <f>'[11]syntetyka zewnętrzna'!J19</f>
        <v>22.470099216602335</v>
      </c>
      <c r="K505" s="12">
        <f>'[11]syntetyka zewnętrzna'!K19</f>
        <v>33.738099216602336</v>
      </c>
      <c r="L505" s="12">
        <f>'[11]syntetyka zewnętrzna'!L19</f>
        <v>0</v>
      </c>
      <c r="M505" s="12">
        <f>'[11]syntetyka zewnętrzna'!M19</f>
        <v>41.621504391447054</v>
      </c>
      <c r="N505" s="12">
        <f>'[11]syntetyka zewnętrzna'!N19</f>
        <v>75.359603608049383</v>
      </c>
      <c r="O505" s="12">
        <f>'[11]syntetyka zewnętrzna'!O19</f>
        <v>76.398977875351193</v>
      </c>
      <c r="P505" s="12">
        <f>'[11]syntetyka zewnętrzna'!P19</f>
        <v>-1.3604557236323259E-2</v>
      </c>
      <c r="Q505" s="12">
        <f>'[11]syntetyka zewnętrzna'!Q19</f>
        <v>0.31755010051975824</v>
      </c>
      <c r="R505" s="12">
        <f>'[11]syntetyka zewnętrzna'!R19</f>
        <v>75.677153708569136</v>
      </c>
      <c r="S505" s="12">
        <f>'[11]syntetyka zewnętrzna'!S19</f>
        <v>0.98210414437158045</v>
      </c>
      <c r="T505" s="12">
        <f>'[11]syntetyka zewnętrzna'!T19</f>
        <v>74.322846291430864</v>
      </c>
      <c r="U505" s="15">
        <f>'[11]syntetyka zewnętrzna'!U19</f>
        <v>150</v>
      </c>
      <c r="V505" s="33"/>
      <c r="W505" s="33"/>
      <c r="X505" s="37" t="s">
        <v>1951</v>
      </c>
      <c r="Y505" s="38" t="s">
        <v>957</v>
      </c>
      <c r="Z505" s="39" t="s">
        <v>958</v>
      </c>
      <c r="AA505" s="40">
        <v>150</v>
      </c>
      <c r="AC505" s="45">
        <f>IFERROR(IF(VLOOKUP(Y505,'[4]CENNIK 2014.'!$C$5:$E$1163,2,FALSE)=Z505,AA505-VLOOKUP(Y505,'[4]CENNIK 2014.'!$C$5:$E$1163,3,FALSE),"INNA NAZWA BADANIA"),"")</f>
        <v>0</v>
      </c>
    </row>
    <row r="506" spans="3:29" ht="82.5" customHeight="1">
      <c r="C506" s="7">
        <f>'[11]syntetyka zewnętrzna'!C20</f>
        <v>15</v>
      </c>
      <c r="D506" s="7" t="str">
        <f>'[11]syntetyka zewnętrzna'!D20</f>
        <v>87.371</v>
      </c>
      <c r="E506" s="19" t="str">
        <f>'[11]syntetyka zewnętrzna'!E20</f>
        <v>WYKONANIE PIERWSZORAZOWEGO BADANIA MAMMOGRAFICZNEGO JEDNEJ PIERSI +  OCENA</v>
      </c>
      <c r="F506" s="7" t="str">
        <f>'[11]syntetyka zewnętrzna'!F20</f>
        <v>315-015</v>
      </c>
      <c r="G506" s="23">
        <f>'[11]syntetyka zewnętrzna'!G20</f>
        <v>0.39550000000000002</v>
      </c>
      <c r="H506" s="23">
        <f>'[11]syntetyka zewnętrzna'!H20</f>
        <v>6.0024999999999995</v>
      </c>
      <c r="I506" s="23">
        <f>'[11]syntetyka zewnętrzna'!I20</f>
        <v>0</v>
      </c>
      <c r="J506" s="23">
        <f>'[11]syntetyka zewnętrzna'!J20</f>
        <v>22.470099216602335</v>
      </c>
      <c r="K506" s="12">
        <f>'[11]syntetyka zewnętrzna'!K20</f>
        <v>28.868099216602335</v>
      </c>
      <c r="L506" s="12">
        <f>'[11]syntetyka zewnętrzna'!L20</f>
        <v>0</v>
      </c>
      <c r="M506" s="12">
        <f>'[11]syntetyka zewnętrzna'!M20</f>
        <v>41.621504391447054</v>
      </c>
      <c r="N506" s="12">
        <f>'[11]syntetyka zewnętrzna'!N20</f>
        <v>70.489603608049393</v>
      </c>
      <c r="O506" s="12">
        <f>'[11]syntetyka zewnętrzna'!O20</f>
        <v>71.528977875351188</v>
      </c>
      <c r="P506" s="12">
        <f>'[11]syntetyka zewnętrzna'!P20</f>
        <v>-1.4530813918703606E-2</v>
      </c>
      <c r="Q506" s="12">
        <f>'[11]syntetyka zewnętrzna'!Q20</f>
        <v>0.31755010051975824</v>
      </c>
      <c r="R506" s="12">
        <f>'[11]syntetyka zewnętrzna'!R20</f>
        <v>70.807153708569146</v>
      </c>
      <c r="S506" s="12">
        <f>'[11]syntetyka zewnętrzna'!S20</f>
        <v>1.8245733591152076</v>
      </c>
      <c r="T506" s="12">
        <f>'[11]syntetyka zewnętrzna'!T20</f>
        <v>129.19284629143084</v>
      </c>
      <c r="U506" s="15">
        <f>'[11]syntetyka zewnętrzna'!U20</f>
        <v>200</v>
      </c>
      <c r="V506" s="33"/>
      <c r="W506" s="33"/>
      <c r="X506" s="37" t="s">
        <v>1952</v>
      </c>
      <c r="Y506" s="38" t="s">
        <v>959</v>
      </c>
      <c r="Z506" s="39" t="s">
        <v>960</v>
      </c>
      <c r="AA506" s="40">
        <v>200</v>
      </c>
      <c r="AC506" s="45">
        <f>IFERROR(IF(VLOOKUP(Y506,'[4]CENNIK 2014.'!$C$5:$E$1163,2,FALSE)=Z506,AA506-VLOOKUP(Y506,'[4]CENNIK 2014.'!$C$5:$E$1163,3,FALSE),"INNA NAZWA BADANIA"),"")</f>
        <v>0</v>
      </c>
    </row>
    <row r="507" spans="3:29" ht="82.5" customHeight="1">
      <c r="C507" s="7">
        <f>'[11]syntetyka zewnętrzna'!C21</f>
        <v>16</v>
      </c>
      <c r="D507" s="7" t="str">
        <f>'[11]syntetyka zewnętrzna'!D21</f>
        <v>87.372</v>
      </c>
      <c r="E507" s="19" t="str">
        <f>'[11]syntetyka zewnętrzna'!E21</f>
        <v>WYKONANIE PIERWSZORAZOWEGO BADANIA MAMMOGRAFICZNEGO  OBU PIERSI +  OCENA</v>
      </c>
      <c r="F507" s="7" t="str">
        <f>'[11]syntetyka zewnętrzna'!F21</f>
        <v>315-016</v>
      </c>
      <c r="G507" s="23">
        <f>'[11]syntetyka zewnętrzna'!G21</f>
        <v>0.39550000000000002</v>
      </c>
      <c r="H507" s="23">
        <f>'[11]syntetyka zewnętrzna'!H21</f>
        <v>10.8725</v>
      </c>
      <c r="I507" s="23">
        <f>'[11]syntetyka zewnętrzna'!I21</f>
        <v>0</v>
      </c>
      <c r="J507" s="23">
        <f>'[11]syntetyka zewnętrzna'!J21</f>
        <v>22.470099216602335</v>
      </c>
      <c r="K507" s="12">
        <f>'[11]syntetyka zewnętrzna'!K21</f>
        <v>33.738099216602336</v>
      </c>
      <c r="L507" s="12">
        <f>'[11]syntetyka zewnętrzna'!L21</f>
        <v>0</v>
      </c>
      <c r="M507" s="12">
        <f>'[11]syntetyka zewnętrzna'!M21</f>
        <v>41.621504391447054</v>
      </c>
      <c r="N507" s="12">
        <f>'[11]syntetyka zewnętrzna'!N21</f>
        <v>75.359603608049383</v>
      </c>
      <c r="O507" s="12">
        <f>'[11]syntetyka zewnętrzna'!O21</f>
        <v>71.528977875351188</v>
      </c>
      <c r="P507" s="12">
        <f>'[11]syntetyka zewnętrzna'!P21</f>
        <v>5.3553480651905482E-2</v>
      </c>
      <c r="Q507" s="12">
        <f>'[11]syntetyka zewnętrzna'!Q21</f>
        <v>0.31755010051975824</v>
      </c>
      <c r="R507" s="12">
        <f>'[11]syntetyka zewnętrzna'!R21</f>
        <v>75.677153708569136</v>
      </c>
      <c r="S507" s="12">
        <f>'[11]syntetyka zewnętrzna'!S21</f>
        <v>2.0392263547030898</v>
      </c>
      <c r="T507" s="12">
        <f>'[11]syntetyka zewnętrzna'!T21</f>
        <v>154.32284629143086</v>
      </c>
      <c r="U507" s="15">
        <f>'[11]syntetyka zewnętrzna'!U21</f>
        <v>230</v>
      </c>
      <c r="V507" s="33"/>
      <c r="W507" s="33"/>
      <c r="X507" s="37" t="s">
        <v>1953</v>
      </c>
      <c r="Y507" s="38" t="s">
        <v>961</v>
      </c>
      <c r="Z507" s="39" t="s">
        <v>962</v>
      </c>
      <c r="AA507" s="40">
        <v>230</v>
      </c>
      <c r="AC507" s="45">
        <f>IFERROR(IF(VLOOKUP(Y507,'[4]CENNIK 2014.'!$C$5:$E$1163,2,FALSE)=Z507,AA507-VLOOKUP(Y507,'[4]CENNIK 2014.'!$C$5:$E$1163,3,FALSE),"INNA NAZWA BADANIA"),"")</f>
        <v>30</v>
      </c>
    </row>
    <row r="508" spans="3:29" ht="82.5" customHeight="1">
      <c r="C508" s="7">
        <f>'[11]syntetyka zewnętrzna'!C22</f>
        <v>17</v>
      </c>
      <c r="D508" s="7" t="str">
        <f>'[11]syntetyka zewnętrzna'!D22</f>
        <v>40.10</v>
      </c>
      <c r="E508" s="19" t="str">
        <f>'[11]syntetyka zewnętrzna'!E22</f>
        <v>WYKONANIE BIOPSJI CIENKOIGŁOWEJ  WĘZŁÓW CHŁONNYCH PACHOWYCH I/LUB NADOBOJCZYKOWYCH POD KONTROLĄ USG</v>
      </c>
      <c r="F508" s="7" t="str">
        <f>'[11]syntetyka zewnętrzna'!F22</f>
        <v>315-017</v>
      </c>
      <c r="G508" s="23">
        <f>'[11]syntetyka zewnętrzna'!G22</f>
        <v>5.1263900000000007</v>
      </c>
      <c r="H508" s="23">
        <f>'[11]syntetyka zewnętrzna'!H22</f>
        <v>8.6365800000000004</v>
      </c>
      <c r="I508" s="23">
        <f>'[11]syntetyka zewnętrzna'!I22</f>
        <v>0</v>
      </c>
      <c r="J508" s="23">
        <f>'[11]syntetyka zewnętrzna'!J22</f>
        <v>55.700292234216228</v>
      </c>
      <c r="K508" s="12">
        <f>'[11]syntetyka zewnętrzna'!K22</f>
        <v>69.463262234216231</v>
      </c>
      <c r="L508" s="12">
        <f>'[11]syntetyka zewnętrzna'!L22</f>
        <v>0</v>
      </c>
      <c r="M508" s="12">
        <f>'[11]syntetyka zewnętrzna'!M22</f>
        <v>103.17399738575189</v>
      </c>
      <c r="N508" s="12">
        <f>'[11]syntetyka zewnętrzna'!N22</f>
        <v>172.63725961996812</v>
      </c>
      <c r="O508" s="12">
        <f>'[11]syntetyka zewnętrzna'!O22</f>
        <v>0</v>
      </c>
      <c r="P508" s="12" t="str">
        <f>'[11]syntetyka zewnętrzna'!P22</f>
        <v>nowe bad.</v>
      </c>
      <c r="Q508" s="12">
        <f>'[11]syntetyka zewnętrzna'!Q22</f>
        <v>0.7871631196397445</v>
      </c>
      <c r="R508" s="12">
        <f>'[11]syntetyka zewnętrzna'!R22</f>
        <v>173.42442273960788</v>
      </c>
      <c r="S508" s="12">
        <f>'[11]syntetyka zewnętrzna'!S22</f>
        <v>0.2109</v>
      </c>
      <c r="T508" s="12">
        <f>'[11]syntetyka zewnętrzna'!T22</f>
        <v>36.575210755783303</v>
      </c>
      <c r="U508" s="15">
        <f>'[11]syntetyka zewnętrzna'!U22</f>
        <v>210</v>
      </c>
      <c r="V508" s="33"/>
      <c r="W508" s="33"/>
      <c r="X508" s="37" t="s">
        <v>1954</v>
      </c>
      <c r="Y508" s="38" t="s">
        <v>963</v>
      </c>
      <c r="Z508" s="39" t="s">
        <v>964</v>
      </c>
      <c r="AA508" s="40">
        <v>210</v>
      </c>
      <c r="AC508" s="45" t="str">
        <f>IFERROR(IF(VLOOKUP(Y508,'[4]CENNIK 2014.'!$C$5:$E$1163,2,FALSE)=Z508,AA508-VLOOKUP(Y508,'[4]CENNIK 2014.'!$C$5:$E$1163,3,FALSE),"INNA NAZWA BADANIA"),"")</f>
        <v/>
      </c>
    </row>
    <row r="509" spans="3:29" ht="82.5" customHeight="1">
      <c r="C509" s="7">
        <f>'[11]syntetyka zewnętrzna'!C23</f>
        <v>18</v>
      </c>
      <c r="D509" s="7" t="str">
        <f>'[11]syntetyka zewnętrzna'!D23</f>
        <v>40.10</v>
      </c>
      <c r="E509" s="19" t="str">
        <f>'[11]syntetyka zewnętrzna'!E23</f>
        <v>WYKONANIE BIOPSJI GRUBOIGŁOWEJ WĘZŁÓW CHŁONNYCH PACHOWYCH I/LUB NADOBOJCZYKOWYCH POD KONTROLĄ USG</v>
      </c>
      <c r="F509" s="7" t="str">
        <f>'[11]syntetyka zewnętrzna'!F23</f>
        <v>315-018</v>
      </c>
      <c r="G509" s="23">
        <f>'[11]syntetyka zewnętrzna'!G23</f>
        <v>16.649339999999995</v>
      </c>
      <c r="H509" s="23">
        <f>'[11]syntetyka zewnętrzna'!H23</f>
        <v>36.27758</v>
      </c>
      <c r="I509" s="23">
        <f>'[11]syntetyka zewnętrzna'!I23</f>
        <v>0</v>
      </c>
      <c r="J509" s="23">
        <f>'[11]syntetyka zewnętrzna'!J23</f>
        <v>55.700292234216228</v>
      </c>
      <c r="K509" s="12">
        <f>'[11]syntetyka zewnętrzna'!K23</f>
        <v>108.62721223421622</v>
      </c>
      <c r="L509" s="12">
        <f>'[11]syntetyka zewnętrzna'!L23</f>
        <v>0</v>
      </c>
      <c r="M509" s="12">
        <f>'[11]syntetyka zewnętrzna'!M23</f>
        <v>103.17399738575189</v>
      </c>
      <c r="N509" s="12">
        <f>'[11]syntetyka zewnętrzna'!N23</f>
        <v>211.80120961996812</v>
      </c>
      <c r="O509" s="12">
        <f>'[11]syntetyka zewnętrzna'!O23</f>
        <v>0</v>
      </c>
      <c r="P509" s="12" t="str">
        <f>'[11]syntetyka zewnętrzna'!P23</f>
        <v>nowe bad.</v>
      </c>
      <c r="Q509" s="12">
        <f>'[11]syntetyka zewnętrzna'!Q23</f>
        <v>0.7871631196397445</v>
      </c>
      <c r="R509" s="12">
        <f>'[11]syntetyka zewnętrzna'!R23</f>
        <v>212.58837273960788</v>
      </c>
      <c r="S509" s="12">
        <f>'[11]syntetyka zewnętrzna'!S23</f>
        <v>0.221</v>
      </c>
      <c r="T509" s="12">
        <f>'[11]syntetyka zewnętrzna'!T23</f>
        <v>46.982030375453341</v>
      </c>
      <c r="U509" s="15">
        <f>'[11]syntetyka zewnętrzna'!U23</f>
        <v>260</v>
      </c>
      <c r="V509" s="33"/>
      <c r="W509" s="33"/>
      <c r="X509" s="37" t="s">
        <v>1955</v>
      </c>
      <c r="Y509" s="38" t="s">
        <v>965</v>
      </c>
      <c r="Z509" s="39" t="s">
        <v>966</v>
      </c>
      <c r="AA509" s="40">
        <v>260</v>
      </c>
      <c r="AC509" s="45" t="str">
        <f>IFERROR(IF(VLOOKUP(Y509,'[4]CENNIK 2014.'!$C$5:$E$1163,2,FALSE)=Z509,AA509-VLOOKUP(Y509,'[4]CENNIK 2014.'!$C$5:$E$1163,3,FALSE),"INNA NAZWA BADANIA"),"")</f>
        <v/>
      </c>
    </row>
    <row r="510" spans="3:29" ht="82.5" customHeight="1">
      <c r="C510" s="7">
        <f>'[11]syntetyka zewnętrzna'!C24</f>
        <v>19</v>
      </c>
      <c r="D510" s="7" t="str">
        <f>'[11]syntetyka zewnętrzna'!D24</f>
        <v>88.790</v>
      </c>
      <c r="E510" s="19" t="str">
        <f>'[11]syntetyka zewnętrzna'!E24</f>
        <v>WYKONANIE USG WĘZŁÓW CHŁONNYCH PACHOWYCH I/LUB NADOBOJCZYKOWYCH</v>
      </c>
      <c r="F510" s="7" t="str">
        <f>'[11]syntetyka zewnętrzna'!F24</f>
        <v>315-019</v>
      </c>
      <c r="G510" s="23">
        <f>'[11]syntetyka zewnętrzna'!G24</f>
        <v>1.5242199999999999</v>
      </c>
      <c r="H510" s="23">
        <f>'[11]syntetyka zewnętrzna'!H24</f>
        <v>7.20608</v>
      </c>
      <c r="I510" s="23">
        <f>'[11]syntetyka zewnętrzna'!I24</f>
        <v>0</v>
      </c>
      <c r="J510" s="23">
        <f>'[11]syntetyka zewnętrzna'!J24</f>
        <v>35.711309530996331</v>
      </c>
      <c r="K510" s="12">
        <f>'[11]syntetyka zewnętrzna'!K24</f>
        <v>44.441609530996331</v>
      </c>
      <c r="L510" s="12">
        <f>'[11]syntetyka zewnętrzna'!L24</f>
        <v>0</v>
      </c>
      <c r="M510" s="12">
        <f>'[11]syntetyka zewnętrzna'!M24</f>
        <v>66.148280527861345</v>
      </c>
      <c r="N510" s="12">
        <f>'[11]syntetyka zewnętrzna'!N24</f>
        <v>110.58989005885768</v>
      </c>
      <c r="O510" s="12">
        <f>'[11]syntetyka zewnętrzna'!O24</f>
        <v>0</v>
      </c>
      <c r="P510" s="12" t="str">
        <f>'[11]syntetyka zewnętrzna'!P24</f>
        <v>nowe bad.</v>
      </c>
      <c r="Q510" s="12">
        <f>'[11]syntetyka zewnętrzna'!Q24</f>
        <v>0.50467645122284455</v>
      </c>
      <c r="R510" s="12">
        <f>'[11]syntetyka zewnętrzna'!R24</f>
        <v>111.09456651008053</v>
      </c>
      <c r="S510" s="12">
        <f>'[11]syntetyka zewnętrzna'!S24</f>
        <v>0.26019999999999999</v>
      </c>
      <c r="T510" s="12">
        <f>'[11]syntetyka zewnętrzna'!T24</f>
        <v>28.906806205922951</v>
      </c>
      <c r="U510" s="15">
        <f>'[11]syntetyka zewnętrzna'!U24</f>
        <v>140</v>
      </c>
      <c r="V510" s="33"/>
      <c r="W510" s="33"/>
      <c r="X510" s="37" t="s">
        <v>1956</v>
      </c>
      <c r="Y510" s="38" t="s">
        <v>967</v>
      </c>
      <c r="Z510" s="39" t="s">
        <v>968</v>
      </c>
      <c r="AA510" s="40">
        <v>140</v>
      </c>
      <c r="AC510" s="45" t="str">
        <f>IFERROR(IF(VLOOKUP(Y510,'[4]CENNIK 2014.'!$C$5:$E$1163,2,FALSE)=Z510,AA510-VLOOKUP(Y510,'[4]CENNIK 2014.'!$C$5:$E$1163,3,FALSE),"INNA NAZWA BADANIA"),"")</f>
        <v/>
      </c>
    </row>
    <row r="511" spans="3:29" ht="18">
      <c r="Y511" s="8"/>
      <c r="Z511" s="9"/>
      <c r="AA511" s="34"/>
      <c r="AC511" s="45">
        <f>IFERROR(IF(VLOOKUP(Y511,'[4]CENNIK 2014.'!$C$5:$E$1163,2,FALSE)=Z511,AA511-VLOOKUP(Y511,'[4]CENNIK 2014.'!$C$5:$E$1163,3,FALSE),"INNA NAZWA BADANIA"),"")</f>
        <v>0</v>
      </c>
    </row>
    <row r="512" spans="3:29" ht="78.75" customHeight="1">
      <c r="E512" s="18" t="s">
        <v>29</v>
      </c>
      <c r="Y512" s="8"/>
      <c r="Z512" s="41" t="s">
        <v>2054</v>
      </c>
      <c r="AA512" s="34"/>
      <c r="AC512" s="45" t="str">
        <f>IFERROR(IF(VLOOKUP(Y512,'[4]CENNIK 2014.'!$C$5:$E$1163,2,FALSE)=Z512,AA512-VLOOKUP(Y512,'[4]CENNIK 2014.'!$C$5:$E$1163,3,FALSE),"INNA NAZWA BADANIA"),"")</f>
        <v>INNA NAZWA BADANIA</v>
      </c>
    </row>
    <row r="513" spans="3:29" ht="23.25">
      <c r="E513" s="18"/>
      <c r="Y513" s="8"/>
      <c r="Z513" s="18"/>
      <c r="AA513" s="34"/>
      <c r="AC513" s="45">
        <f>IFERROR(IF(VLOOKUP(Y513,'[4]CENNIK 2014.'!$C$5:$E$1163,2,FALSE)=Z513,AA513-VLOOKUP(Y513,'[4]CENNIK 2014.'!$C$5:$E$1163,3,FALSE),"INNA NAZWA BADANIA"),"")</f>
        <v>0</v>
      </c>
    </row>
    <row r="514" spans="3:29" ht="76.5">
      <c r="X514" s="35" t="s">
        <v>1936</v>
      </c>
      <c r="Y514" s="36" t="s">
        <v>1937</v>
      </c>
      <c r="Z514" s="36" t="s">
        <v>2</v>
      </c>
      <c r="AA514" s="36" t="s">
        <v>1939</v>
      </c>
      <c r="AC514" s="45" t="str">
        <f>IFERROR(IF(VLOOKUP(Y514,'[4]CENNIK 2014.'!$C$5:$E$1163,2,FALSE)=Z514,AA514-VLOOKUP(Y514,'[4]CENNIK 2014.'!$C$5:$E$1163,3,FALSE),"INNA NAZWA BADANIA"),"")</f>
        <v/>
      </c>
    </row>
    <row r="515" spans="3:29" ht="82.5" customHeight="1">
      <c r="C515" s="7">
        <f>'[12]syntetyka zewnętrzna'!C6</f>
        <v>1</v>
      </c>
      <c r="D515" s="7" t="str">
        <f>'[12]syntetyka zewnętrzna'!D6</f>
        <v>88.241</v>
      </c>
      <c r="E515" s="19" t="str">
        <f>'[12]syntetyka zewnętrzna'!E6</f>
        <v>Wykonanie RTG BARK PRAWY AP</v>
      </c>
      <c r="F515" s="7" t="str">
        <f>'[12]syntetyka zewnętrzna'!F6</f>
        <v>312-001</v>
      </c>
      <c r="G515" s="23">
        <f>'[12]syntetyka zewnętrzna'!G6</f>
        <v>0</v>
      </c>
      <c r="H515" s="23">
        <f>'[12]syntetyka zewnętrzna'!H6</f>
        <v>3.7384000000000004</v>
      </c>
      <c r="I515" s="23">
        <f>'[12]syntetyka zewnętrzna'!I6</f>
        <v>0</v>
      </c>
      <c r="J515" s="23">
        <f>'[12]syntetyka zewnętrzna'!J6</f>
        <v>13.843951101634314</v>
      </c>
      <c r="K515" s="12">
        <f>'[12]syntetyka zewnętrzna'!K6</f>
        <v>17.582351101634316</v>
      </c>
      <c r="L515" s="12">
        <f>'[12]syntetyka zewnętrzna'!L6</f>
        <v>0</v>
      </c>
      <c r="M515" s="12">
        <f>'[12]syntetyka zewnętrzna'!M6</f>
        <v>25.643236641603846</v>
      </c>
      <c r="N515" s="12">
        <f>'[12]syntetyka zewnętrzna'!N6</f>
        <v>43.225587743238165</v>
      </c>
      <c r="O515" s="12">
        <f>'[12]syntetyka zewnętrzna'!O6</f>
        <v>42.911897161975595</v>
      </c>
      <c r="P515" s="12">
        <f>'[12]syntetyka zewnętrzna'!P6</f>
        <v>7.3101074995242194E-3</v>
      </c>
      <c r="Q515" s="12">
        <f>'[12]syntetyka zewnętrzna'!Q6</f>
        <v>0.19564435481737621</v>
      </c>
      <c r="R515" s="12">
        <f>'[12]syntetyka zewnętrzna'!R6</f>
        <v>43.42123209805554</v>
      </c>
      <c r="S515" s="12">
        <f>'[12]syntetyka zewnętrzna'!S6</f>
        <v>0.2</v>
      </c>
      <c r="T515" s="12">
        <f>'[12]syntetyka zewnętrzna'!T6</f>
        <v>8.6842464196111084</v>
      </c>
      <c r="U515" s="15">
        <f>'[12]syntetyka zewnętrzna'!U6</f>
        <v>52</v>
      </c>
      <c r="V515" s="33"/>
      <c r="W515" s="33"/>
      <c r="X515" s="37" t="s">
        <v>1940</v>
      </c>
      <c r="Y515" s="38" t="s">
        <v>969</v>
      </c>
      <c r="Z515" s="39" t="s">
        <v>970</v>
      </c>
      <c r="AA515" s="40">
        <v>52</v>
      </c>
      <c r="AC515" s="45">
        <f>IFERROR(IF(VLOOKUP(Y515,'[4]CENNIK 2014.'!$C$5:$E$1163,2,FALSE)=Z515,AA515-VLOOKUP(Y515,'[4]CENNIK 2014.'!$C$5:$E$1163,3,FALSE),"INNA NAZWA BADANIA"),"")</f>
        <v>0</v>
      </c>
    </row>
    <row r="516" spans="3:29" ht="82.5" customHeight="1">
      <c r="C516" s="7">
        <f>'[12]syntetyka zewnętrzna'!C7</f>
        <v>2</v>
      </c>
      <c r="D516" s="7" t="str">
        <f>'[12]syntetyka zewnętrzna'!D7</f>
        <v>88.241</v>
      </c>
      <c r="E516" s="19" t="str">
        <f>'[12]syntetyka zewnętrzna'!E7</f>
        <v>Wykonanie RTG BARK LEWY AP</v>
      </c>
      <c r="F516" s="7" t="str">
        <f>'[12]syntetyka zewnętrzna'!F7</f>
        <v>312-002</v>
      </c>
      <c r="G516" s="23">
        <f>'[12]syntetyka zewnętrzna'!G7</f>
        <v>0</v>
      </c>
      <c r="H516" s="23">
        <f>'[12]syntetyka zewnętrzna'!H7</f>
        <v>3.7384000000000004</v>
      </c>
      <c r="I516" s="23">
        <f>'[12]syntetyka zewnętrzna'!I7</f>
        <v>0</v>
      </c>
      <c r="J516" s="23">
        <f>'[12]syntetyka zewnętrzna'!J7</f>
        <v>13.843951101634314</v>
      </c>
      <c r="K516" s="12">
        <f>'[12]syntetyka zewnętrzna'!K7</f>
        <v>17.582351101634316</v>
      </c>
      <c r="L516" s="12">
        <f>'[12]syntetyka zewnętrzna'!L7</f>
        <v>0</v>
      </c>
      <c r="M516" s="12">
        <f>'[12]syntetyka zewnętrzna'!M7</f>
        <v>25.643236641603846</v>
      </c>
      <c r="N516" s="12">
        <f>'[12]syntetyka zewnętrzna'!N7</f>
        <v>43.225587743238165</v>
      </c>
      <c r="O516" s="12">
        <f>'[12]syntetyka zewnętrzna'!O7</f>
        <v>42.911897161975595</v>
      </c>
      <c r="P516" s="12">
        <f>'[12]syntetyka zewnętrzna'!P7</f>
        <v>7.3101074995242194E-3</v>
      </c>
      <c r="Q516" s="12">
        <f>'[12]syntetyka zewnętrzna'!Q7</f>
        <v>0.19564435481737621</v>
      </c>
      <c r="R516" s="12">
        <f>'[12]syntetyka zewnętrzna'!R7</f>
        <v>43.42123209805554</v>
      </c>
      <c r="S516" s="12">
        <f>'[12]syntetyka zewnętrzna'!S7</f>
        <v>0.2</v>
      </c>
      <c r="T516" s="12">
        <f>'[12]syntetyka zewnętrzna'!T7</f>
        <v>8.6842464196111084</v>
      </c>
      <c r="U516" s="15">
        <f>'[12]syntetyka zewnętrzna'!U7</f>
        <v>52</v>
      </c>
      <c r="V516" s="33"/>
      <c r="W516" s="33"/>
      <c r="X516" s="37" t="s">
        <v>1941</v>
      </c>
      <c r="Y516" s="38" t="s">
        <v>971</v>
      </c>
      <c r="Z516" s="39" t="s">
        <v>972</v>
      </c>
      <c r="AA516" s="40">
        <v>52</v>
      </c>
      <c r="AC516" s="45">
        <f>IFERROR(IF(VLOOKUP(Y516,'[4]CENNIK 2014.'!$C$5:$E$1163,2,FALSE)=Z516,AA516-VLOOKUP(Y516,'[4]CENNIK 2014.'!$C$5:$E$1163,3,FALSE),"INNA NAZWA BADANIA"),"")</f>
        <v>0</v>
      </c>
    </row>
    <row r="517" spans="3:29" ht="82.5" customHeight="1">
      <c r="C517" s="7">
        <f>'[12]syntetyka zewnętrzna'!C8</f>
        <v>3</v>
      </c>
      <c r="D517" s="7" t="str">
        <f>'[12]syntetyka zewnętrzna'!D8</f>
        <v>88.241</v>
      </c>
      <c r="E517" s="19" t="str">
        <f>'[12]syntetyka zewnętrzna'!E8</f>
        <v>Wykonanie RTG BARK PRAWY AP ZDJĘCIE OSIOWE</v>
      </c>
      <c r="F517" s="7" t="str">
        <f>'[12]syntetyka zewnętrzna'!F8</f>
        <v>312-003</v>
      </c>
      <c r="G517" s="23">
        <f>'[12]syntetyka zewnętrzna'!G8</f>
        <v>0</v>
      </c>
      <c r="H517" s="23">
        <f>'[12]syntetyka zewnętrzna'!H8</f>
        <v>3.6848000000000001</v>
      </c>
      <c r="I517" s="23">
        <f>'[12]syntetyka zewnętrzna'!I8</f>
        <v>0</v>
      </c>
      <c r="J517" s="23">
        <f>'[12]syntetyka zewnętrzna'!J8</f>
        <v>13.843951101634314</v>
      </c>
      <c r="K517" s="12">
        <f>'[12]syntetyka zewnętrzna'!K8</f>
        <v>17.528751101634313</v>
      </c>
      <c r="L517" s="12">
        <f>'[12]syntetyka zewnętrzna'!L8</f>
        <v>0</v>
      </c>
      <c r="M517" s="12">
        <f>'[12]syntetyka zewnętrzna'!M8</f>
        <v>25.643236641603846</v>
      </c>
      <c r="N517" s="12">
        <f>'[12]syntetyka zewnętrzna'!N8</f>
        <v>43.171987743238162</v>
      </c>
      <c r="O517" s="12">
        <f>'[12]syntetyka zewnętrzna'!O8</f>
        <v>42.858297161975592</v>
      </c>
      <c r="P517" s="12">
        <f>'[12]syntetyka zewnętrzna'!P8</f>
        <v>7.319249761067969E-3</v>
      </c>
      <c r="Q517" s="12">
        <f>'[12]syntetyka zewnętrzna'!Q8</f>
        <v>0.19564435481737621</v>
      </c>
      <c r="R517" s="12">
        <f>'[12]syntetyka zewnętrzna'!R8</f>
        <v>43.367632098055537</v>
      </c>
      <c r="S517" s="12">
        <f>'[12]syntetyka zewnętrzna'!S8</f>
        <v>0.2</v>
      </c>
      <c r="T517" s="12">
        <f>'[12]syntetyka zewnętrzna'!T8</f>
        <v>8.6735264196111075</v>
      </c>
      <c r="U517" s="15">
        <f>'[12]syntetyka zewnętrzna'!U8</f>
        <v>52</v>
      </c>
      <c r="V517" s="33"/>
      <c r="W517" s="33"/>
      <c r="X517" s="37" t="s">
        <v>1942</v>
      </c>
      <c r="Y517" s="38" t="s">
        <v>973</v>
      </c>
      <c r="Z517" s="39" t="s">
        <v>974</v>
      </c>
      <c r="AA517" s="40">
        <v>52</v>
      </c>
      <c r="AC517" s="45">
        <f>IFERROR(IF(VLOOKUP(Y517,'[4]CENNIK 2014.'!$C$5:$E$1163,2,FALSE)=Z517,AA517-VLOOKUP(Y517,'[4]CENNIK 2014.'!$C$5:$E$1163,3,FALSE),"INNA NAZWA BADANIA"),"")</f>
        <v>0</v>
      </c>
    </row>
    <row r="518" spans="3:29" ht="82.5" customHeight="1">
      <c r="C518" s="7">
        <f>'[12]syntetyka zewnętrzna'!C9</f>
        <v>4</v>
      </c>
      <c r="D518" s="7" t="str">
        <f>'[12]syntetyka zewnętrzna'!D9</f>
        <v>88.241</v>
      </c>
      <c r="E518" s="19" t="str">
        <f>'[12]syntetyka zewnętrzna'!E9</f>
        <v>Wykonanie RTG BARK LEWY AP ZDJĘCIE OSIOWE</v>
      </c>
      <c r="F518" s="7" t="str">
        <f>'[12]syntetyka zewnętrzna'!F9</f>
        <v>312-004</v>
      </c>
      <c r="G518" s="23">
        <f>'[12]syntetyka zewnętrzna'!G9</f>
        <v>0</v>
      </c>
      <c r="H518" s="23">
        <f>'[12]syntetyka zewnętrzna'!H9</f>
        <v>3.6852</v>
      </c>
      <c r="I518" s="23">
        <f>'[12]syntetyka zewnętrzna'!I9</f>
        <v>0</v>
      </c>
      <c r="J518" s="23">
        <f>'[12]syntetyka zewnętrzna'!J9</f>
        <v>13.843951101634314</v>
      </c>
      <c r="K518" s="12">
        <f>'[12]syntetyka zewnętrzna'!K9</f>
        <v>17.529151101634312</v>
      </c>
      <c r="L518" s="12">
        <f>'[12]syntetyka zewnętrzna'!L9</f>
        <v>0</v>
      </c>
      <c r="M518" s="12">
        <f>'[12]syntetyka zewnętrzna'!M9</f>
        <v>25.643236641603846</v>
      </c>
      <c r="N518" s="12">
        <f>'[12]syntetyka zewnętrzna'!N9</f>
        <v>43.172387743238161</v>
      </c>
      <c r="O518" s="12">
        <f>'[12]syntetyka zewnętrzna'!O9</f>
        <v>42.858697161975591</v>
      </c>
      <c r="P518" s="12">
        <f>'[12]syntetyka zewnętrzna'!P9</f>
        <v>7.3191814505476245E-3</v>
      </c>
      <c r="Q518" s="12">
        <f>'[12]syntetyka zewnętrzna'!Q9</f>
        <v>0.19564435481737621</v>
      </c>
      <c r="R518" s="12">
        <f>'[12]syntetyka zewnętrzna'!R9</f>
        <v>43.368032098055536</v>
      </c>
      <c r="S518" s="12">
        <f>'[12]syntetyka zewnętrzna'!S9</f>
        <v>0.2</v>
      </c>
      <c r="T518" s="12">
        <f>'[12]syntetyka zewnętrzna'!T9</f>
        <v>8.673606419611108</v>
      </c>
      <c r="U518" s="15">
        <f>'[12]syntetyka zewnętrzna'!U9</f>
        <v>52</v>
      </c>
      <c r="V518" s="33"/>
      <c r="W518" s="33"/>
      <c r="X518" s="37" t="s">
        <v>1943</v>
      </c>
      <c r="Y518" s="38" t="s">
        <v>975</v>
      </c>
      <c r="Z518" s="39" t="s">
        <v>976</v>
      </c>
      <c r="AA518" s="40">
        <v>52</v>
      </c>
      <c r="AC518" s="45">
        <f>IFERROR(IF(VLOOKUP(Y518,'[4]CENNIK 2014.'!$C$5:$E$1163,2,FALSE)=Z518,AA518-VLOOKUP(Y518,'[4]CENNIK 2014.'!$C$5:$E$1163,3,FALSE),"INNA NAZWA BADANIA"),"")</f>
        <v>0</v>
      </c>
    </row>
    <row r="519" spans="3:29" ht="82.5" customHeight="1">
      <c r="C519" s="7">
        <f>'[12]syntetyka zewnętrzna'!C10</f>
        <v>5</v>
      </c>
      <c r="D519" s="7" t="str">
        <f>'[12]syntetyka zewnętrzna'!D10</f>
        <v>88.241</v>
      </c>
      <c r="E519" s="19" t="str">
        <f>'[12]syntetyka zewnętrzna'!E10</f>
        <v>Wykonanie RTG RAMIĘ PRAWE AP ( Kość ramienna )</v>
      </c>
      <c r="F519" s="7" t="str">
        <f>'[12]syntetyka zewnętrzna'!F10</f>
        <v>312-005</v>
      </c>
      <c r="G519" s="23">
        <f>'[12]syntetyka zewnętrzna'!G10</f>
        <v>0</v>
      </c>
      <c r="H519" s="23">
        <f>'[12]syntetyka zewnętrzna'!H10</f>
        <v>3.6848000000000001</v>
      </c>
      <c r="I519" s="23">
        <f>'[12]syntetyka zewnętrzna'!I10</f>
        <v>0</v>
      </c>
      <c r="J519" s="23">
        <f>'[12]syntetyka zewnętrzna'!J10</f>
        <v>13.843951101634314</v>
      </c>
      <c r="K519" s="12">
        <f>'[12]syntetyka zewnętrzna'!K10</f>
        <v>17.528751101634313</v>
      </c>
      <c r="L519" s="12">
        <f>'[12]syntetyka zewnętrzna'!L10</f>
        <v>0</v>
      </c>
      <c r="M519" s="12">
        <f>'[12]syntetyka zewnętrzna'!M10</f>
        <v>25.643236641603846</v>
      </c>
      <c r="N519" s="12">
        <f>'[12]syntetyka zewnętrzna'!N10</f>
        <v>43.171987743238162</v>
      </c>
      <c r="O519" s="12">
        <f>'[12]syntetyka zewnętrzna'!O10</f>
        <v>42.858297161975592</v>
      </c>
      <c r="P519" s="12">
        <f>'[12]syntetyka zewnętrzna'!P10</f>
        <v>7.319249761067969E-3</v>
      </c>
      <c r="Q519" s="12">
        <f>'[12]syntetyka zewnętrzna'!Q10</f>
        <v>0.19564435481737621</v>
      </c>
      <c r="R519" s="12">
        <f>'[12]syntetyka zewnętrzna'!R10</f>
        <v>43.367632098055537</v>
      </c>
      <c r="S519" s="12">
        <f>'[12]syntetyka zewnętrzna'!S10</f>
        <v>0.2</v>
      </c>
      <c r="T519" s="12">
        <f>'[12]syntetyka zewnętrzna'!T10</f>
        <v>8.6735264196111075</v>
      </c>
      <c r="U519" s="15">
        <f>'[12]syntetyka zewnętrzna'!U10</f>
        <v>52</v>
      </c>
      <c r="V519" s="33"/>
      <c r="W519" s="33"/>
      <c r="X519" s="37" t="s">
        <v>1944</v>
      </c>
      <c r="Y519" s="38" t="s">
        <v>977</v>
      </c>
      <c r="Z519" s="39" t="s">
        <v>978</v>
      </c>
      <c r="AA519" s="40">
        <v>52</v>
      </c>
      <c r="AC519" s="45">
        <f>IFERROR(IF(VLOOKUP(Y519,'[4]CENNIK 2014.'!$C$5:$E$1163,2,FALSE)=Z519,AA519-VLOOKUP(Y519,'[4]CENNIK 2014.'!$C$5:$E$1163,3,FALSE),"INNA NAZWA BADANIA"),"")</f>
        <v>0</v>
      </c>
    </row>
    <row r="520" spans="3:29" ht="82.5" customHeight="1">
      <c r="C520" s="7">
        <f>'[12]syntetyka zewnętrzna'!C11</f>
        <v>6</v>
      </c>
      <c r="D520" s="7" t="str">
        <f>'[12]syntetyka zewnętrzna'!D11</f>
        <v>88.241</v>
      </c>
      <c r="E520" s="19" t="str">
        <f>'[12]syntetyka zewnętrzna'!E11</f>
        <v>Wykonanie RTG RAMIĘ LEWE AP ( Kość ramienna )</v>
      </c>
      <c r="F520" s="7" t="str">
        <f>'[12]syntetyka zewnętrzna'!F11</f>
        <v>312-006</v>
      </c>
      <c r="G520" s="23">
        <f>'[12]syntetyka zewnętrzna'!G11</f>
        <v>0</v>
      </c>
      <c r="H520" s="23">
        <f>'[12]syntetyka zewnętrzna'!H11</f>
        <v>3.6848000000000001</v>
      </c>
      <c r="I520" s="23">
        <f>'[12]syntetyka zewnętrzna'!I11</f>
        <v>0</v>
      </c>
      <c r="J520" s="23">
        <f>'[12]syntetyka zewnętrzna'!J11</f>
        <v>13.843951101634314</v>
      </c>
      <c r="K520" s="12">
        <f>'[12]syntetyka zewnętrzna'!K11</f>
        <v>17.528751101634313</v>
      </c>
      <c r="L520" s="12">
        <f>'[12]syntetyka zewnętrzna'!L11</f>
        <v>0</v>
      </c>
      <c r="M520" s="12">
        <f>'[12]syntetyka zewnętrzna'!M11</f>
        <v>25.643236641603846</v>
      </c>
      <c r="N520" s="12">
        <f>'[12]syntetyka zewnętrzna'!N11</f>
        <v>43.171987743238162</v>
      </c>
      <c r="O520" s="12">
        <f>'[12]syntetyka zewnętrzna'!O11</f>
        <v>42.858297161975592</v>
      </c>
      <c r="P520" s="12">
        <f>'[12]syntetyka zewnętrzna'!P11</f>
        <v>7.319249761067969E-3</v>
      </c>
      <c r="Q520" s="12">
        <f>'[12]syntetyka zewnętrzna'!Q11</f>
        <v>0.19564435481737621</v>
      </c>
      <c r="R520" s="12">
        <f>'[12]syntetyka zewnętrzna'!R11</f>
        <v>43.367632098055537</v>
      </c>
      <c r="S520" s="12">
        <f>'[12]syntetyka zewnętrzna'!S11</f>
        <v>0.2</v>
      </c>
      <c r="T520" s="12">
        <f>'[12]syntetyka zewnętrzna'!T11</f>
        <v>8.6735264196111075</v>
      </c>
      <c r="U520" s="15">
        <f>'[12]syntetyka zewnętrzna'!U11</f>
        <v>52</v>
      </c>
      <c r="V520" s="33"/>
      <c r="W520" s="33"/>
      <c r="X520" s="37" t="s">
        <v>1945</v>
      </c>
      <c r="Y520" s="38" t="s">
        <v>979</v>
      </c>
      <c r="Z520" s="39" t="s">
        <v>980</v>
      </c>
      <c r="AA520" s="40">
        <v>52</v>
      </c>
      <c r="AC520" s="45">
        <f>IFERROR(IF(VLOOKUP(Y520,'[4]CENNIK 2014.'!$C$5:$E$1163,2,FALSE)=Z520,AA520-VLOOKUP(Y520,'[4]CENNIK 2014.'!$C$5:$E$1163,3,FALSE),"INNA NAZWA BADANIA"),"")</f>
        <v>0</v>
      </c>
    </row>
    <row r="521" spans="3:29" ht="82.5" customHeight="1">
      <c r="C521" s="7">
        <f>'[12]syntetyka zewnętrzna'!C12</f>
        <v>7</v>
      </c>
      <c r="D521" s="7" t="str">
        <f>'[12]syntetyka zewnętrzna'!D12</f>
        <v>88.241</v>
      </c>
      <c r="E521" s="19" t="str">
        <f>'[12]syntetyka zewnętrzna'!E12</f>
        <v>Wykonanie RTG RAMIĘ PRAWE ZDJ. BOCZNE</v>
      </c>
      <c r="F521" s="7" t="str">
        <f>'[12]syntetyka zewnętrzna'!F12</f>
        <v>312-007</v>
      </c>
      <c r="G521" s="23">
        <f>'[12]syntetyka zewnętrzna'!G12</f>
        <v>0</v>
      </c>
      <c r="H521" s="23">
        <f>'[12]syntetyka zewnętrzna'!H12</f>
        <v>3.6848000000000001</v>
      </c>
      <c r="I521" s="23">
        <f>'[12]syntetyka zewnętrzna'!I12</f>
        <v>0</v>
      </c>
      <c r="J521" s="23">
        <f>'[12]syntetyka zewnętrzna'!J12</f>
        <v>13.264169997922309</v>
      </c>
      <c r="K521" s="12">
        <f>'[12]syntetyka zewnętrzna'!K12</f>
        <v>16.948969997922308</v>
      </c>
      <c r="L521" s="12">
        <f>'[12]syntetyka zewnętrzna'!L12</f>
        <v>0</v>
      </c>
      <c r="M521" s="12">
        <f>'[12]syntetyka zewnętrzna'!M12</f>
        <v>24.569304500868238</v>
      </c>
      <c r="N521" s="12">
        <f>'[12]syntetyka zewnętrzna'!N12</f>
        <v>41.518274498790547</v>
      </c>
      <c r="O521" s="12">
        <f>'[12]syntetyka zewnętrzna'!O12</f>
        <v>40.970294812175595</v>
      </c>
      <c r="P521" s="12">
        <f>'[12]syntetyka zewnętrzna'!P12</f>
        <v>1.3375048657255504E-2</v>
      </c>
      <c r="Q521" s="12">
        <f>'[12]syntetyka zewnętrzna'!Q12</f>
        <v>0.18745081966702085</v>
      </c>
      <c r="R521" s="12">
        <f>'[12]syntetyka zewnętrzna'!R12</f>
        <v>41.705725318457567</v>
      </c>
      <c r="S521" s="12">
        <f>'[12]syntetyka zewnętrzna'!S12</f>
        <v>0.2</v>
      </c>
      <c r="T521" s="12">
        <f>'[12]syntetyka zewnętrzna'!T12</f>
        <v>8.3411450636915134</v>
      </c>
      <c r="U521" s="15">
        <f>'[12]syntetyka zewnętrzna'!U12</f>
        <v>50</v>
      </c>
      <c r="V521" s="33"/>
      <c r="W521" s="33"/>
      <c r="X521" s="37" t="s">
        <v>1946</v>
      </c>
      <c r="Y521" s="38" t="s">
        <v>981</v>
      </c>
      <c r="Z521" s="39" t="s">
        <v>982</v>
      </c>
      <c r="AA521" s="40">
        <v>50</v>
      </c>
      <c r="AC521" s="45">
        <f>IFERROR(IF(VLOOKUP(Y521,'[4]CENNIK 2014.'!$C$5:$E$1163,2,FALSE)=Z521,AA521-VLOOKUP(Y521,'[4]CENNIK 2014.'!$C$5:$E$1163,3,FALSE),"INNA NAZWA BADANIA"),"")</f>
        <v>0</v>
      </c>
    </row>
    <row r="522" spans="3:29" ht="82.5" customHeight="1">
      <c r="C522" s="7">
        <f>'[12]syntetyka zewnętrzna'!C13</f>
        <v>8</v>
      </c>
      <c r="D522" s="7" t="str">
        <f>'[12]syntetyka zewnętrzna'!D13</f>
        <v>88.241</v>
      </c>
      <c r="E522" s="19" t="str">
        <f>'[12]syntetyka zewnętrzna'!E13</f>
        <v>Wykonanie RTG RAMIĘ LEWE ZDJ. BOCZNE</v>
      </c>
      <c r="F522" s="7" t="str">
        <f>'[12]syntetyka zewnętrzna'!F13</f>
        <v>312-008</v>
      </c>
      <c r="G522" s="23">
        <f>'[12]syntetyka zewnętrzna'!G13</f>
        <v>0</v>
      </c>
      <c r="H522" s="23">
        <f>'[12]syntetyka zewnętrzna'!H13</f>
        <v>3.6848000000000001</v>
      </c>
      <c r="I522" s="23">
        <f>'[12]syntetyka zewnętrzna'!I13</f>
        <v>0</v>
      </c>
      <c r="J522" s="23">
        <f>'[12]syntetyka zewnętrzna'!J13</f>
        <v>13.264169997922309</v>
      </c>
      <c r="K522" s="12">
        <f>'[12]syntetyka zewnętrzna'!K13</f>
        <v>16.948969997922308</v>
      </c>
      <c r="L522" s="12">
        <f>'[12]syntetyka zewnętrzna'!L13</f>
        <v>0</v>
      </c>
      <c r="M522" s="12">
        <f>'[12]syntetyka zewnętrzna'!M13</f>
        <v>24.569304500868238</v>
      </c>
      <c r="N522" s="12">
        <f>'[12]syntetyka zewnętrzna'!N13</f>
        <v>41.518274498790547</v>
      </c>
      <c r="O522" s="12">
        <f>'[12]syntetyka zewnętrzna'!O13</f>
        <v>40.970294812175595</v>
      </c>
      <c r="P522" s="12">
        <f>'[12]syntetyka zewnętrzna'!P13</f>
        <v>1.3375048657255504E-2</v>
      </c>
      <c r="Q522" s="12">
        <f>'[12]syntetyka zewnętrzna'!Q13</f>
        <v>0.18745081966702085</v>
      </c>
      <c r="R522" s="12">
        <f>'[12]syntetyka zewnętrzna'!R13</f>
        <v>41.705725318457567</v>
      </c>
      <c r="S522" s="12">
        <f>'[12]syntetyka zewnętrzna'!S13</f>
        <v>0.2</v>
      </c>
      <c r="T522" s="12">
        <f>'[12]syntetyka zewnętrzna'!T13</f>
        <v>8.3411450636915134</v>
      </c>
      <c r="U522" s="15">
        <f>'[12]syntetyka zewnętrzna'!U13</f>
        <v>50</v>
      </c>
      <c r="V522" s="33"/>
      <c r="W522" s="33"/>
      <c r="X522" s="37" t="s">
        <v>1947</v>
      </c>
      <c r="Y522" s="38" t="s">
        <v>983</v>
      </c>
      <c r="Z522" s="39" t="s">
        <v>984</v>
      </c>
      <c r="AA522" s="40">
        <v>50</v>
      </c>
      <c r="AC522" s="45">
        <f>IFERROR(IF(VLOOKUP(Y522,'[4]CENNIK 2014.'!$C$5:$E$1163,2,FALSE)=Z522,AA522-VLOOKUP(Y522,'[4]CENNIK 2014.'!$C$5:$E$1163,3,FALSE),"INNA NAZWA BADANIA"),"")</f>
        <v>0</v>
      </c>
    </row>
    <row r="523" spans="3:29" ht="82.5" customHeight="1">
      <c r="C523" s="7">
        <f>'[12]syntetyka zewnętrzna'!C14</f>
        <v>9</v>
      </c>
      <c r="D523" s="7" t="str">
        <f>'[12]syntetyka zewnętrzna'!D14</f>
        <v>88.331</v>
      </c>
      <c r="E523" s="19" t="str">
        <f>'[12]syntetyka zewnętrzna'!E14</f>
        <v>Wykonanie RTG ŁOPATKA  PRAWY AP BOK</v>
      </c>
      <c r="F523" s="7" t="str">
        <f>'[12]syntetyka zewnętrzna'!F14</f>
        <v>312-009</v>
      </c>
      <c r="G523" s="23">
        <f>'[12]syntetyka zewnętrzna'!G14</f>
        <v>0</v>
      </c>
      <c r="H523" s="23">
        <f>'[12]syntetyka zewnętrzna'!H14</f>
        <v>3.6848000000000001</v>
      </c>
      <c r="I523" s="23">
        <f>'[12]syntetyka zewnętrzna'!I14</f>
        <v>0</v>
      </c>
      <c r="J523" s="23">
        <f>'[12]syntetyka zewnętrzna'!J14</f>
        <v>15.003513309058327</v>
      </c>
      <c r="K523" s="12">
        <f>'[12]syntetyka zewnętrzna'!K14</f>
        <v>18.688313309058326</v>
      </c>
      <c r="L523" s="12">
        <f>'[12]syntetyka zewnętrzna'!L14</f>
        <v>0</v>
      </c>
      <c r="M523" s="12">
        <f>'[12]syntetyka zewnętrzna'!M14</f>
        <v>27.791100923075067</v>
      </c>
      <c r="N523" s="12">
        <f>'[12]syntetyka zewnętrzna'!N14</f>
        <v>46.479414232133394</v>
      </c>
      <c r="O523" s="12">
        <f>'[12]syntetyka zewnętrzna'!O14</f>
        <v>46.634301861575594</v>
      </c>
      <c r="P523" s="12">
        <f>'[12]syntetyka zewnętrzna'!P14</f>
        <v>-3.3213240738963444E-3</v>
      </c>
      <c r="Q523" s="12">
        <f>'[12]syntetyka zewnętrzna'!Q14</f>
        <v>0.21203142511808698</v>
      </c>
      <c r="R523" s="12">
        <f>'[12]syntetyka zewnętrzna'!R14</f>
        <v>46.691445657251478</v>
      </c>
      <c r="S523" s="12">
        <f>'[12]syntetyka zewnętrzna'!S14</f>
        <v>0.28503196153836841</v>
      </c>
      <c r="T523" s="12">
        <f>'[12]syntetyka zewnętrzna'!T14</f>
        <v>13.308554342748522</v>
      </c>
      <c r="U523" s="15">
        <f>'[12]syntetyka zewnętrzna'!U14</f>
        <v>60</v>
      </c>
      <c r="V523" s="33"/>
      <c r="W523" s="33"/>
      <c r="X523" s="37" t="s">
        <v>1948</v>
      </c>
      <c r="Y523" s="38" t="s">
        <v>985</v>
      </c>
      <c r="Z523" s="39" t="s">
        <v>986</v>
      </c>
      <c r="AA523" s="40">
        <v>60</v>
      </c>
      <c r="AC523" s="45">
        <f>IFERROR(IF(VLOOKUP(Y523,'[4]CENNIK 2014.'!$C$5:$E$1163,2,FALSE)=Z523,AA523-VLOOKUP(Y523,'[4]CENNIK 2014.'!$C$5:$E$1163,3,FALSE),"INNA NAZWA BADANIA"),"")</f>
        <v>0</v>
      </c>
    </row>
    <row r="524" spans="3:29" ht="82.5" customHeight="1">
      <c r="C524" s="7">
        <f>'[12]syntetyka zewnętrzna'!C15</f>
        <v>10</v>
      </c>
      <c r="D524" s="7" t="str">
        <f>'[12]syntetyka zewnętrzna'!D15</f>
        <v>88.331</v>
      </c>
      <c r="E524" s="19" t="str">
        <f>'[12]syntetyka zewnętrzna'!E15</f>
        <v>Wykonanie RTG ŁOPATKA LEWA AP BOK</v>
      </c>
      <c r="F524" s="7" t="str">
        <f>'[12]syntetyka zewnętrzna'!F15</f>
        <v>312-010</v>
      </c>
      <c r="G524" s="23">
        <f>'[12]syntetyka zewnętrzna'!G15</f>
        <v>0</v>
      </c>
      <c r="H524" s="23">
        <f>'[12]syntetyka zewnętrzna'!H15</f>
        <v>3.6848000000000001</v>
      </c>
      <c r="I524" s="23">
        <f>'[12]syntetyka zewnętrzna'!I15</f>
        <v>0</v>
      </c>
      <c r="J524" s="23">
        <f>'[12]syntetyka zewnętrzna'!J15</f>
        <v>15.003513309058327</v>
      </c>
      <c r="K524" s="12">
        <f>'[12]syntetyka zewnętrzna'!K15</f>
        <v>18.688313309058326</v>
      </c>
      <c r="L524" s="12">
        <f>'[12]syntetyka zewnętrzna'!L15</f>
        <v>0</v>
      </c>
      <c r="M524" s="12">
        <f>'[12]syntetyka zewnętrzna'!M15</f>
        <v>27.791100923075067</v>
      </c>
      <c r="N524" s="12">
        <f>'[12]syntetyka zewnętrzna'!N15</f>
        <v>46.479414232133394</v>
      </c>
      <c r="O524" s="12">
        <f>'[12]syntetyka zewnętrzna'!O15</f>
        <v>46.634301861575594</v>
      </c>
      <c r="P524" s="12">
        <f>'[12]syntetyka zewnętrzna'!P15</f>
        <v>-3.3213240738963444E-3</v>
      </c>
      <c r="Q524" s="12">
        <f>'[12]syntetyka zewnętrzna'!Q15</f>
        <v>0.21203142511808698</v>
      </c>
      <c r="R524" s="12">
        <f>'[12]syntetyka zewnętrzna'!R15</f>
        <v>46.691445657251478</v>
      </c>
      <c r="S524" s="12">
        <f>'[12]syntetyka zewnętrzna'!S15</f>
        <v>0.28503196153836841</v>
      </c>
      <c r="T524" s="12">
        <f>'[12]syntetyka zewnętrzna'!T15</f>
        <v>13.308554342748522</v>
      </c>
      <c r="U524" s="15">
        <f>'[12]syntetyka zewnętrzna'!U15</f>
        <v>60</v>
      </c>
      <c r="V524" s="33"/>
      <c r="W524" s="33"/>
      <c r="X524" s="37" t="s">
        <v>1949</v>
      </c>
      <c r="Y524" s="38" t="s">
        <v>987</v>
      </c>
      <c r="Z524" s="39" t="s">
        <v>988</v>
      </c>
      <c r="AA524" s="40">
        <v>60</v>
      </c>
      <c r="AC524" s="45">
        <f>IFERROR(IF(VLOOKUP(Y524,'[4]CENNIK 2014.'!$C$5:$E$1163,2,FALSE)=Z524,AA524-VLOOKUP(Y524,'[4]CENNIK 2014.'!$C$5:$E$1163,3,FALSE),"INNA NAZWA BADANIA"),"")</f>
        <v>0</v>
      </c>
    </row>
    <row r="525" spans="3:29" ht="82.5" customHeight="1">
      <c r="C525" s="7">
        <f>'[12]syntetyka zewnętrzna'!C16</f>
        <v>11</v>
      </c>
      <c r="D525" s="7" t="str">
        <f>'[12]syntetyka zewnętrzna'!D16</f>
        <v>87.433</v>
      </c>
      <c r="E525" s="19" t="str">
        <f>'[12]syntetyka zewnętrzna'!E16</f>
        <v>Wykonanie RTG OBOJCZYKA PRAWEGO</v>
      </c>
      <c r="F525" s="7" t="str">
        <f>'[12]syntetyka zewnętrzna'!F16</f>
        <v>312-011</v>
      </c>
      <c r="G525" s="23">
        <f>'[12]syntetyka zewnętrzna'!G16</f>
        <v>0</v>
      </c>
      <c r="H525" s="23">
        <f>'[12]syntetyka zewnętrzna'!H16</f>
        <v>3.6848000000000001</v>
      </c>
      <c r="I525" s="23">
        <f>'[12]syntetyka zewnętrzna'!I16</f>
        <v>0</v>
      </c>
      <c r="J525" s="23">
        <f>'[12]syntetyka zewnętrzna'!J16</f>
        <v>13.264169997922309</v>
      </c>
      <c r="K525" s="12">
        <f>'[12]syntetyka zewnętrzna'!K16</f>
        <v>16.948969997922308</v>
      </c>
      <c r="L525" s="12">
        <f>'[12]syntetyka zewnętrzna'!L16</f>
        <v>0</v>
      </c>
      <c r="M525" s="12">
        <f>'[12]syntetyka zewnętrzna'!M16</f>
        <v>24.569304500868238</v>
      </c>
      <c r="N525" s="12">
        <f>'[12]syntetyka zewnętrzna'!N16</f>
        <v>41.518274498790547</v>
      </c>
      <c r="O525" s="12">
        <f>'[12]syntetyka zewnętrzna'!O16</f>
        <v>40.970294812175595</v>
      </c>
      <c r="P525" s="12">
        <f>'[12]syntetyka zewnętrzna'!P16</f>
        <v>1.3375048657255504E-2</v>
      </c>
      <c r="Q525" s="12">
        <f>'[12]syntetyka zewnętrzna'!Q16</f>
        <v>0.18745081966702085</v>
      </c>
      <c r="R525" s="12">
        <f>'[12]syntetyka zewnętrzna'!R16</f>
        <v>41.705725318457567</v>
      </c>
      <c r="S525" s="12">
        <f>'[12]syntetyka zewnętrzna'!S16</f>
        <v>0.2</v>
      </c>
      <c r="T525" s="12">
        <f>'[12]syntetyka zewnętrzna'!T16</f>
        <v>8.3411450636915134</v>
      </c>
      <c r="U525" s="15">
        <f>'[12]syntetyka zewnętrzna'!U16</f>
        <v>50</v>
      </c>
      <c r="V525" s="33"/>
      <c r="W525" s="33"/>
      <c r="X525" s="37" t="s">
        <v>1950</v>
      </c>
      <c r="Y525" s="38" t="s">
        <v>989</v>
      </c>
      <c r="Z525" s="39" t="s">
        <v>990</v>
      </c>
      <c r="AA525" s="40">
        <v>50</v>
      </c>
      <c r="AC525" s="45">
        <f>IFERROR(IF(VLOOKUP(Y525,'[4]CENNIK 2014.'!$C$5:$E$1163,2,FALSE)=Z525,AA525-VLOOKUP(Y525,'[4]CENNIK 2014.'!$C$5:$E$1163,3,FALSE),"INNA NAZWA BADANIA"),"")</f>
        <v>0</v>
      </c>
    </row>
    <row r="526" spans="3:29" ht="82.5" customHeight="1">
      <c r="C526" s="7">
        <f>'[12]syntetyka zewnętrzna'!C17</f>
        <v>12</v>
      </c>
      <c r="D526" s="7" t="str">
        <f>'[12]syntetyka zewnętrzna'!D17</f>
        <v>87.433</v>
      </c>
      <c r="E526" s="19" t="str">
        <f>'[12]syntetyka zewnętrzna'!E17</f>
        <v>Wykonanie RTG OBOJCZYKA LEWEGO</v>
      </c>
      <c r="F526" s="7" t="str">
        <f>'[12]syntetyka zewnętrzna'!F17</f>
        <v>312-012</v>
      </c>
      <c r="G526" s="23">
        <f>'[12]syntetyka zewnętrzna'!G17</f>
        <v>0</v>
      </c>
      <c r="H526" s="23">
        <f>'[12]syntetyka zewnętrzna'!H17</f>
        <v>3.6848000000000001</v>
      </c>
      <c r="I526" s="23">
        <f>'[12]syntetyka zewnętrzna'!I17</f>
        <v>0</v>
      </c>
      <c r="J526" s="23">
        <f>'[12]syntetyka zewnętrzna'!J17</f>
        <v>13.264169997922309</v>
      </c>
      <c r="K526" s="12">
        <f>'[12]syntetyka zewnętrzna'!K17</f>
        <v>16.948969997922308</v>
      </c>
      <c r="L526" s="12">
        <f>'[12]syntetyka zewnętrzna'!L17</f>
        <v>0</v>
      </c>
      <c r="M526" s="12">
        <f>'[12]syntetyka zewnętrzna'!M17</f>
        <v>24.569304500868238</v>
      </c>
      <c r="N526" s="12">
        <f>'[12]syntetyka zewnętrzna'!N17</f>
        <v>41.518274498790547</v>
      </c>
      <c r="O526" s="12">
        <f>'[12]syntetyka zewnętrzna'!O17</f>
        <v>40.970294812175595</v>
      </c>
      <c r="P526" s="12">
        <f>'[12]syntetyka zewnętrzna'!P17</f>
        <v>1.3375048657255504E-2</v>
      </c>
      <c r="Q526" s="12">
        <f>'[12]syntetyka zewnętrzna'!Q17</f>
        <v>0.18745081966702085</v>
      </c>
      <c r="R526" s="12">
        <f>'[12]syntetyka zewnętrzna'!R17</f>
        <v>41.705725318457567</v>
      </c>
      <c r="S526" s="12">
        <f>'[12]syntetyka zewnętrzna'!S17</f>
        <v>0.2</v>
      </c>
      <c r="T526" s="12">
        <f>'[12]syntetyka zewnętrzna'!T17</f>
        <v>8.3411450636915134</v>
      </c>
      <c r="U526" s="15">
        <f>'[12]syntetyka zewnętrzna'!U17</f>
        <v>50</v>
      </c>
      <c r="V526" s="33"/>
      <c r="W526" s="33"/>
      <c r="X526" s="37" t="s">
        <v>1951</v>
      </c>
      <c r="Y526" s="38" t="s">
        <v>991</v>
      </c>
      <c r="Z526" s="39" t="s">
        <v>992</v>
      </c>
      <c r="AA526" s="40">
        <v>50</v>
      </c>
      <c r="AC526" s="45">
        <f>IFERROR(IF(VLOOKUP(Y526,'[4]CENNIK 2014.'!$C$5:$E$1163,2,FALSE)=Z526,AA526-VLOOKUP(Y526,'[4]CENNIK 2014.'!$C$5:$E$1163,3,FALSE),"INNA NAZWA BADANIA"),"")</f>
        <v>0</v>
      </c>
    </row>
    <row r="527" spans="3:29" ht="82.5" customHeight="1">
      <c r="C527" s="7">
        <f>'[12]syntetyka zewnętrzna'!C18</f>
        <v>13</v>
      </c>
      <c r="D527" s="7" t="str">
        <f>'[12]syntetyka zewnętrzna'!D18</f>
        <v>87.432</v>
      </c>
      <c r="E527" s="19" t="str">
        <f>'[12]syntetyka zewnętrzna'!E18</f>
        <v>Wykonanie RTG ZDJ. RUTYNOWE MOSTKA</v>
      </c>
      <c r="F527" s="7" t="str">
        <f>'[12]syntetyka zewnętrzna'!F18</f>
        <v>312-013</v>
      </c>
      <c r="G527" s="23">
        <f>'[12]syntetyka zewnętrzna'!G18</f>
        <v>0</v>
      </c>
      <c r="H527" s="23">
        <f>'[12]syntetyka zewnętrzna'!H18</f>
        <v>3.6848000000000001</v>
      </c>
      <c r="I527" s="23">
        <f>'[12]syntetyka zewnętrzna'!I18</f>
        <v>0</v>
      </c>
      <c r="J527" s="23">
        <f>'[12]syntetyka zewnętrzna'!J18</f>
        <v>12.104607790498296</v>
      </c>
      <c r="K527" s="12">
        <f>'[12]syntetyka zewnętrzna'!K18</f>
        <v>15.789407790498295</v>
      </c>
      <c r="L527" s="12">
        <f>'[12]syntetyka zewnętrzna'!L18</f>
        <v>0</v>
      </c>
      <c r="M527" s="12">
        <f>'[12]syntetyka zewnętrzna'!M18</f>
        <v>22.42144021939702</v>
      </c>
      <c r="N527" s="12">
        <f>'[12]syntetyka zewnętrzna'!N18</f>
        <v>38.210848009895315</v>
      </c>
      <c r="O527" s="12">
        <f>'[12]syntetyka zewnętrzna'!O18</f>
        <v>37.194290112575587</v>
      </c>
      <c r="P527" s="12">
        <f>'[12]syntetyka zewnętrzna'!P18</f>
        <v>2.7331020278728881E-2</v>
      </c>
      <c r="Q527" s="12">
        <f>'[12]syntetyka zewnętrzna'!Q18</f>
        <v>0.17106374936631011</v>
      </c>
      <c r="R527" s="12">
        <f>'[12]syntetyka zewnętrzna'!R18</f>
        <v>38.381911759261627</v>
      </c>
      <c r="S527" s="12">
        <f>'[12]syntetyka zewnętrzna'!S18</f>
        <v>0.43296666265531702</v>
      </c>
      <c r="T527" s="12">
        <f>'[12]syntetyka zewnętrzna'!T18</f>
        <v>16.618088240738373</v>
      </c>
      <c r="U527" s="15">
        <f>'[12]syntetyka zewnętrzna'!U18</f>
        <v>55</v>
      </c>
      <c r="V527" s="33"/>
      <c r="W527" s="33"/>
      <c r="X527" s="37" t="s">
        <v>1952</v>
      </c>
      <c r="Y527" s="38" t="s">
        <v>993</v>
      </c>
      <c r="Z527" s="39" t="s">
        <v>994</v>
      </c>
      <c r="AA527" s="40">
        <v>55</v>
      </c>
      <c r="AC527" s="45">
        <f>IFERROR(IF(VLOOKUP(Y527,'[4]CENNIK 2014.'!$C$5:$E$1163,2,FALSE)=Z527,AA527-VLOOKUP(Y527,'[4]CENNIK 2014.'!$C$5:$E$1163,3,FALSE),"INNA NAZWA BADANIA"),"")</f>
        <v>0</v>
      </c>
    </row>
    <row r="528" spans="3:29" ht="82.5" customHeight="1">
      <c r="C528" s="7">
        <f>'[12]syntetyka zewnętrzna'!C19</f>
        <v>14</v>
      </c>
      <c r="D528" s="7" t="str">
        <f>'[12]syntetyka zewnętrzna'!D19</f>
        <v>87.431</v>
      </c>
      <c r="E528" s="19" t="str">
        <f>'[12]syntetyka zewnętrzna'!E19</f>
        <v>Wykonanie RTG ŻEBER OBUSTRONNE</v>
      </c>
      <c r="F528" s="7" t="str">
        <f>'[12]syntetyka zewnętrzna'!F19</f>
        <v>312-014</v>
      </c>
      <c r="G528" s="23">
        <f>'[12]syntetyka zewnętrzna'!G19</f>
        <v>0</v>
      </c>
      <c r="H528" s="23">
        <f>'[12]syntetyka zewnętrzna'!H19</f>
        <v>3.6848000000000001</v>
      </c>
      <c r="I528" s="23">
        <f>'[12]syntetyka zewnętrzna'!I19</f>
        <v>0</v>
      </c>
      <c r="J528" s="23">
        <f>'[12]syntetyka zewnętrzna'!J19</f>
        <v>30.76208385335039</v>
      </c>
      <c r="K528" s="12">
        <f>'[12]syntetyka zewnętrzna'!K19</f>
        <v>34.446883853350393</v>
      </c>
      <c r="L528" s="12">
        <f>'[12]syntetyka zewnętrzna'!L19</f>
        <v>0</v>
      </c>
      <c r="M528" s="12">
        <f>'[12]syntetyka zewnętrzna'!M19</f>
        <v>56.98079905433935</v>
      </c>
      <c r="N528" s="12">
        <f>'[12]syntetyka zewnętrzna'!N19</f>
        <v>91.427682907689743</v>
      </c>
      <c r="O528" s="12">
        <f>'[12]syntetyka zewnętrzna'!O19</f>
        <v>87.31615962629165</v>
      </c>
      <c r="P528" s="12">
        <f>'[12]syntetyka zewnętrzna'!P19</f>
        <v>4.7087770453890614E-2</v>
      </c>
      <c r="Q528" s="12">
        <f>'[12]syntetyka zewnętrzna'!Q19</f>
        <v>0.43473340841374919</v>
      </c>
      <c r="R528" s="12">
        <f>'[12]syntetyka zewnętrzna'!R19</f>
        <v>91.862416316103491</v>
      </c>
      <c r="S528" s="12">
        <f>'[12]syntetyka zewnętrzna'!S19</f>
        <v>0.2</v>
      </c>
      <c r="T528" s="12">
        <f>'[12]syntetyka zewnętrzna'!T19</f>
        <v>18.372483263220698</v>
      </c>
      <c r="U528" s="15">
        <f>'[12]syntetyka zewnętrzna'!U19</f>
        <v>110</v>
      </c>
      <c r="V528" s="33"/>
      <c r="W528" s="33"/>
      <c r="X528" s="37" t="s">
        <v>1953</v>
      </c>
      <c r="Y528" s="38" t="s">
        <v>995</v>
      </c>
      <c r="Z528" s="39" t="s">
        <v>996</v>
      </c>
      <c r="AA528" s="40">
        <v>110</v>
      </c>
      <c r="AC528" s="45">
        <f>IFERROR(IF(VLOOKUP(Y528,'[4]CENNIK 2014.'!$C$5:$E$1163,2,FALSE)=Z528,AA528-VLOOKUP(Y528,'[4]CENNIK 2014.'!$C$5:$E$1163,3,FALSE),"INNA NAZWA BADANIA"),"")</f>
        <v>4</v>
      </c>
    </row>
    <row r="529" spans="3:29" ht="82.5" customHeight="1">
      <c r="C529" s="7">
        <f>'[12]syntetyka zewnętrzna'!C20</f>
        <v>15</v>
      </c>
      <c r="D529" s="7" t="str">
        <f>'[12]syntetyka zewnętrzna'!D20</f>
        <v>87.431</v>
      </c>
      <c r="E529" s="19" t="str">
        <f>'[12]syntetyka zewnętrzna'!E20</f>
        <v xml:space="preserve">Wykonanie RTG ŻEBER STRONA PRAWA </v>
      </c>
      <c r="F529" s="7" t="str">
        <f>'[12]syntetyka zewnętrzna'!F20</f>
        <v>312-015</v>
      </c>
      <c r="G529" s="23">
        <f>'[12]syntetyka zewnętrzna'!G20</f>
        <v>0</v>
      </c>
      <c r="H529" s="23">
        <f>'[12]syntetyka zewnętrzna'!H20</f>
        <v>3.6848000000000001</v>
      </c>
      <c r="I529" s="23">
        <f>'[12]syntetyka zewnętrzna'!I20</f>
        <v>0</v>
      </c>
      <c r="J529" s="23">
        <f>'[12]syntetyka zewnętrzna'!J20</f>
        <v>14.757441790082755</v>
      </c>
      <c r="K529" s="12">
        <f>'[12]syntetyka zewnętrzna'!K20</f>
        <v>18.442241790082754</v>
      </c>
      <c r="L529" s="12">
        <f>'[12]syntetyka zewnętrzna'!L20</f>
        <v>0</v>
      </c>
      <c r="M529" s="12">
        <f>'[12]syntetyka zewnętrzna'!M20</f>
        <v>27.335301119570662</v>
      </c>
      <c r="N529" s="12">
        <f>'[12]syntetyka zewnętrzna'!N20</f>
        <v>45.77754290965342</v>
      </c>
      <c r="O529" s="12">
        <f>'[12]syntetyka zewnętrzna'!O20</f>
        <v>44.651389075010705</v>
      </c>
      <c r="P529" s="12">
        <f>'[12]syntetyka zewnętrzna'!P20</f>
        <v>2.5221025772588342E-2</v>
      </c>
      <c r="Q529" s="12">
        <f>'[12]syntetyka zewnętrzna'!Q20</f>
        <v>0.20855391329971423</v>
      </c>
      <c r="R529" s="12">
        <f>'[12]syntetyka zewnętrzna'!R20</f>
        <v>45.986096822953137</v>
      </c>
      <c r="S529" s="12">
        <f>'[12]syntetyka zewnętrzna'!S20</f>
        <v>0.2</v>
      </c>
      <c r="T529" s="12">
        <f>'[12]syntetyka zewnętrzna'!T20</f>
        <v>9.1972193645906284</v>
      </c>
      <c r="U529" s="15">
        <f>'[12]syntetyka zewnętrzna'!U20</f>
        <v>55</v>
      </c>
      <c r="V529" s="33"/>
      <c r="W529" s="33"/>
      <c r="X529" s="37" t="s">
        <v>1954</v>
      </c>
      <c r="Y529" s="38" t="s">
        <v>997</v>
      </c>
      <c r="Z529" s="39" t="s">
        <v>998</v>
      </c>
      <c r="AA529" s="40">
        <v>55</v>
      </c>
      <c r="AC529" s="45">
        <f>IFERROR(IF(VLOOKUP(Y529,'[4]CENNIK 2014.'!$C$5:$E$1163,2,FALSE)=Z529,AA529-VLOOKUP(Y529,'[4]CENNIK 2014.'!$C$5:$E$1163,3,FALSE),"INNA NAZWA BADANIA"),"")</f>
        <v>0</v>
      </c>
    </row>
    <row r="530" spans="3:29" ht="82.5" customHeight="1">
      <c r="C530" s="7">
        <f>'[12]syntetyka zewnętrzna'!C21</f>
        <v>16</v>
      </c>
      <c r="D530" s="7" t="str">
        <f>'[12]syntetyka zewnętrzna'!D21</f>
        <v>87.431</v>
      </c>
      <c r="E530" s="19" t="str">
        <f>'[12]syntetyka zewnętrzna'!E21</f>
        <v>Wykonanie RTG ŻEBER STRONA LEWA</v>
      </c>
      <c r="F530" s="7" t="str">
        <f>'[12]syntetyka zewnętrzna'!F21</f>
        <v>312-016</v>
      </c>
      <c r="G530" s="23">
        <f>'[12]syntetyka zewnętrzna'!G21</f>
        <v>0</v>
      </c>
      <c r="H530" s="23">
        <f>'[12]syntetyka zewnętrzna'!H21</f>
        <v>3.6848000000000001</v>
      </c>
      <c r="I530" s="23">
        <f>'[12]syntetyka zewnętrzna'!I21</f>
        <v>0</v>
      </c>
      <c r="J530" s="23">
        <f>'[12]syntetyka zewnętrzna'!J21</f>
        <v>14.757441790082755</v>
      </c>
      <c r="K530" s="12">
        <f>'[12]syntetyka zewnętrzna'!K21</f>
        <v>18.442241790082754</v>
      </c>
      <c r="L530" s="12">
        <f>'[12]syntetyka zewnętrzna'!L21</f>
        <v>0</v>
      </c>
      <c r="M530" s="12">
        <f>'[12]syntetyka zewnętrzna'!M21</f>
        <v>27.335301119570662</v>
      </c>
      <c r="N530" s="12">
        <f>'[12]syntetyka zewnętrzna'!N21</f>
        <v>45.77754290965342</v>
      </c>
      <c r="O530" s="12">
        <f>'[12]syntetyka zewnętrzna'!O21</f>
        <v>44.651389075010705</v>
      </c>
      <c r="P530" s="12">
        <f>'[12]syntetyka zewnętrzna'!P21</f>
        <v>2.5221025772588342E-2</v>
      </c>
      <c r="Q530" s="12">
        <f>'[12]syntetyka zewnętrzna'!Q21</f>
        <v>0.20855391329971423</v>
      </c>
      <c r="R530" s="12">
        <f>'[12]syntetyka zewnętrzna'!R21</f>
        <v>45.986096822953137</v>
      </c>
      <c r="S530" s="12">
        <f>'[12]syntetyka zewnętrzna'!S21</f>
        <v>0.2</v>
      </c>
      <c r="T530" s="12">
        <f>'[12]syntetyka zewnętrzna'!T21</f>
        <v>9.1972193645906284</v>
      </c>
      <c r="U530" s="15">
        <f>'[12]syntetyka zewnętrzna'!U21</f>
        <v>55</v>
      </c>
      <c r="V530" s="33"/>
      <c r="W530" s="33"/>
      <c r="X530" s="37" t="s">
        <v>1955</v>
      </c>
      <c r="Y530" s="38" t="s">
        <v>999</v>
      </c>
      <c r="Z530" s="39" t="s">
        <v>1000</v>
      </c>
      <c r="AA530" s="40">
        <v>55</v>
      </c>
      <c r="AC530" s="45">
        <f>IFERROR(IF(VLOOKUP(Y530,'[4]CENNIK 2014.'!$C$5:$E$1163,2,FALSE)=Z530,AA530-VLOOKUP(Y530,'[4]CENNIK 2014.'!$C$5:$E$1163,3,FALSE),"INNA NAZWA BADANIA"),"")</f>
        <v>0</v>
      </c>
    </row>
    <row r="531" spans="3:29" ht="82.5" customHeight="1">
      <c r="C531" s="7">
        <f>'[12]syntetyka zewnętrzna'!C22</f>
        <v>17</v>
      </c>
      <c r="D531" s="7" t="str">
        <f>'[12]syntetyka zewnętrzna'!D22</f>
        <v>88.191</v>
      </c>
      <c r="E531" s="19" t="str">
        <f>'[12]syntetyka zewnętrzna'!E22</f>
        <v>Wykonanie RTG PRZEGLĄDOWE JAMY BRZUSZNEJ, (SPRAWDZENIE POŁOŻENIA CEWNIKA, KAMICA NERKOWA, ZNACZNIKI - JEDNO ZD.)</v>
      </c>
      <c r="F531" s="7" t="str">
        <f>'[12]syntetyka zewnętrzna'!F22</f>
        <v>312-017</v>
      </c>
      <c r="G531" s="23">
        <f>'[12]syntetyka zewnętrzna'!G22</f>
        <v>0</v>
      </c>
      <c r="H531" s="23">
        <f>'[12]syntetyka zewnętrzna'!H22</f>
        <v>3.6348000000000003</v>
      </c>
      <c r="I531" s="23">
        <f>'[12]syntetyka zewnętrzna'!I22</f>
        <v>0</v>
      </c>
      <c r="J531" s="23">
        <f>'[12]syntetyka zewnętrzna'!J22</f>
        <v>15.091151374819194</v>
      </c>
      <c r="K531" s="12">
        <f>'[12]syntetyka zewnętrzna'!K22</f>
        <v>18.725951374819196</v>
      </c>
      <c r="L531" s="12">
        <f>'[12]syntetyka zewnętrzna'!L22</f>
        <v>0</v>
      </c>
      <c r="M531" s="12">
        <f>'[12]syntetyka zewnętrzna'!M22</f>
        <v>27.953433456801875</v>
      </c>
      <c r="N531" s="12">
        <f>'[12]syntetyka zewnętrzna'!N22</f>
        <v>46.679384831621071</v>
      </c>
      <c r="O531" s="12">
        <f>'[12]syntetyka zewnętrzna'!O22</f>
        <v>44.506478638245824</v>
      </c>
      <c r="P531" s="12">
        <f>'[12]syntetyka zewnętrzna'!P22</f>
        <v>4.8822244757598068E-2</v>
      </c>
      <c r="Q531" s="12">
        <f>'[12]syntetyka zewnętrzna'!Q22</f>
        <v>0.21326993663169694</v>
      </c>
      <c r="R531" s="12">
        <f>'[12]syntetyka zewnętrzna'!R22</f>
        <v>46.892654768252768</v>
      </c>
      <c r="S531" s="12">
        <f>'[12]syntetyka zewnętrzna'!S22</f>
        <v>0.2</v>
      </c>
      <c r="T531" s="12">
        <f>'[12]syntetyka zewnętrzna'!T22</f>
        <v>9.3785309536505537</v>
      </c>
      <c r="U531" s="15">
        <f>'[12]syntetyka zewnętrzna'!U22</f>
        <v>56</v>
      </c>
      <c r="V531" s="33"/>
      <c r="W531" s="33"/>
      <c r="X531" s="37" t="s">
        <v>1956</v>
      </c>
      <c r="Y531" s="38" t="s">
        <v>1001</v>
      </c>
      <c r="Z531" s="39" t="s">
        <v>1002</v>
      </c>
      <c r="AA531" s="40">
        <v>56</v>
      </c>
      <c r="AC531" s="45">
        <f>IFERROR(IF(VLOOKUP(Y531,'[4]CENNIK 2014.'!$C$5:$E$1163,2,FALSE)=Z531,AA531-VLOOKUP(Y531,'[4]CENNIK 2014.'!$C$5:$E$1163,3,FALSE),"INNA NAZWA BADANIA"),"")</f>
        <v>1</v>
      </c>
    </row>
    <row r="532" spans="3:29" ht="82.5" customHeight="1">
      <c r="C532" s="7">
        <f>'[12]syntetyka zewnętrzna'!C23</f>
        <v>18</v>
      </c>
      <c r="D532" s="7" t="str">
        <f>'[12]syntetyka zewnętrzna'!D23</f>
        <v>88.291</v>
      </c>
      <c r="E532" s="19" t="str">
        <f>'[12]syntetyka zewnętrzna'!E23</f>
        <v>Wykonanie RTG KOŚĆ UDOWA LEWA  AP.</v>
      </c>
      <c r="F532" s="7" t="str">
        <f>'[12]syntetyka zewnętrzna'!F23</f>
        <v>312-018</v>
      </c>
      <c r="G532" s="23">
        <f>'[12]syntetyka zewnętrzna'!G23</f>
        <v>0</v>
      </c>
      <c r="H532" s="23">
        <f>'[12]syntetyka zewnętrzna'!H23</f>
        <v>3.6848000000000001</v>
      </c>
      <c r="I532" s="23">
        <f>'[12]syntetyka zewnętrzna'!I23</f>
        <v>0</v>
      </c>
      <c r="J532" s="23">
        <f>'[12]syntetyka zewnętrzna'!J23</f>
        <v>13.264169997922309</v>
      </c>
      <c r="K532" s="12">
        <f>'[12]syntetyka zewnętrzna'!K23</f>
        <v>16.948969997922308</v>
      </c>
      <c r="L532" s="12">
        <f>'[12]syntetyka zewnętrzna'!L23</f>
        <v>0</v>
      </c>
      <c r="M532" s="12">
        <f>'[12]syntetyka zewnętrzna'!M23</f>
        <v>24.569304500868238</v>
      </c>
      <c r="N532" s="12">
        <f>'[12]syntetyka zewnętrzna'!N23</f>
        <v>41.518274498790547</v>
      </c>
      <c r="O532" s="12">
        <f>'[12]syntetyka zewnętrzna'!O23</f>
        <v>40.970294812175595</v>
      </c>
      <c r="P532" s="12">
        <f>'[12]syntetyka zewnętrzna'!P23</f>
        <v>1.3375048657255504E-2</v>
      </c>
      <c r="Q532" s="12">
        <f>'[12]syntetyka zewnętrzna'!Q23</f>
        <v>0.18745081966702085</v>
      </c>
      <c r="R532" s="12">
        <f>'[12]syntetyka zewnętrzna'!R23</f>
        <v>41.705725318457567</v>
      </c>
      <c r="S532" s="12">
        <f>'[12]syntetyka zewnętrzna'!S23</f>
        <v>0.31876378075263517</v>
      </c>
      <c r="T532" s="12">
        <f>'[12]syntetyka zewnętrzna'!T23</f>
        <v>13.294274681542433</v>
      </c>
      <c r="U532" s="15">
        <f>'[12]syntetyka zewnętrzna'!U23</f>
        <v>55</v>
      </c>
      <c r="V532" s="33"/>
      <c r="W532" s="33"/>
      <c r="X532" s="37" t="s">
        <v>1957</v>
      </c>
      <c r="Y532" s="38" t="s">
        <v>1003</v>
      </c>
      <c r="Z532" s="39" t="s">
        <v>1004</v>
      </c>
      <c r="AA532" s="40">
        <v>55</v>
      </c>
      <c r="AC532" s="45" t="str">
        <f>IFERROR(IF(VLOOKUP(Y532,'[4]CENNIK 2014.'!$C$5:$E$1163,2,FALSE)=Z532,AA532-VLOOKUP(Y532,'[4]CENNIK 2014.'!$C$5:$E$1163,3,FALSE),"INNA NAZWA BADANIA"),"")</f>
        <v>INNA NAZWA BADANIA</v>
      </c>
    </row>
    <row r="533" spans="3:29" ht="82.5" customHeight="1">
      <c r="C533" s="7">
        <f>'[12]syntetyka zewnętrzna'!C24</f>
        <v>19</v>
      </c>
      <c r="D533" s="7" t="str">
        <f>'[12]syntetyka zewnętrzna'!D24</f>
        <v>88.291</v>
      </c>
      <c r="E533" s="19" t="str">
        <f>'[12]syntetyka zewnętrzna'!E24</f>
        <v>Wykonanie RTG KOŚĆ UDOWA LEWA AP BOCZNE</v>
      </c>
      <c r="F533" s="7" t="str">
        <f>'[12]syntetyka zewnętrzna'!F24</f>
        <v>312-019</v>
      </c>
      <c r="G533" s="23">
        <f>'[12]syntetyka zewnętrzna'!G24</f>
        <v>0</v>
      </c>
      <c r="H533" s="23">
        <f>'[12]syntetyka zewnętrzna'!H24</f>
        <v>3.6848000000000001</v>
      </c>
      <c r="I533" s="23">
        <f>'[12]syntetyka zewnętrzna'!I24</f>
        <v>0</v>
      </c>
      <c r="J533" s="23">
        <f>'[12]syntetyka zewnętrzna'!J24</f>
        <v>18.569837997091231</v>
      </c>
      <c r="K533" s="12">
        <f>'[12]syntetyka zewnętrzna'!K24</f>
        <v>22.25463799709123</v>
      </c>
      <c r="L533" s="12">
        <f>'[12]syntetyka zewnętrzna'!L24</f>
        <v>0</v>
      </c>
      <c r="M533" s="12">
        <f>'[12]syntetyka zewnętrzna'!M24</f>
        <v>34.397026301215533</v>
      </c>
      <c r="N533" s="12">
        <f>'[12]syntetyka zewnętrzna'!N24</f>
        <v>56.651664298306763</v>
      </c>
      <c r="O533" s="12">
        <f>'[12]syntetyka zewnętrzna'!O24</f>
        <v>55.884492737045818</v>
      </c>
      <c r="P533" s="12">
        <f>'[12]syntetyka zewnętrzna'!P24</f>
        <v>1.3727807548879955E-2</v>
      </c>
      <c r="Q533" s="12">
        <f>'[12]syntetyka zewnętrzna'!Q24</f>
        <v>0.26243114753382918</v>
      </c>
      <c r="R533" s="12">
        <f>'[12]syntetyka zewnętrzna'!R24</f>
        <v>56.914095445840594</v>
      </c>
      <c r="S533" s="12">
        <f>'[12]syntetyka zewnętrzna'!S24</f>
        <v>0.22992379043627148</v>
      </c>
      <c r="T533" s="12">
        <f>'[12]syntetyka zewnętrzna'!T24</f>
        <v>13.085904554159406</v>
      </c>
      <c r="U533" s="15">
        <f>'[12]syntetyka zewnętrzna'!U24</f>
        <v>70</v>
      </c>
      <c r="V533" s="33"/>
      <c r="W533" s="33"/>
      <c r="X533" s="37" t="s">
        <v>1958</v>
      </c>
      <c r="Y533" s="38" t="s">
        <v>1005</v>
      </c>
      <c r="Z533" s="39" t="s">
        <v>1006</v>
      </c>
      <c r="AA533" s="40">
        <v>70</v>
      </c>
      <c r="AC533" s="45" t="str">
        <f>IFERROR(IF(VLOOKUP(Y533,'[4]CENNIK 2014.'!$C$5:$E$1163,2,FALSE)=Z533,AA533-VLOOKUP(Y533,'[4]CENNIK 2014.'!$C$5:$E$1163,3,FALSE),"INNA NAZWA BADANIA"),"")</f>
        <v>INNA NAZWA BADANIA</v>
      </c>
    </row>
    <row r="534" spans="3:29" ht="82.5" customHeight="1">
      <c r="C534" s="7">
        <f>'[12]syntetyka zewnętrzna'!C25</f>
        <v>20</v>
      </c>
      <c r="D534" s="7" t="str">
        <f>'[12]syntetyka zewnętrzna'!D25</f>
        <v>88.291</v>
      </c>
      <c r="E534" s="19" t="str">
        <f>'[12]syntetyka zewnętrzna'!E25</f>
        <v>Wykonanie RTG KOŚĆ UDOWA PRAWA  AP.</v>
      </c>
      <c r="F534" s="7" t="str">
        <f>'[12]syntetyka zewnętrzna'!F25</f>
        <v>312-020</v>
      </c>
      <c r="G534" s="23">
        <f>'[12]syntetyka zewnętrzna'!G25</f>
        <v>0</v>
      </c>
      <c r="H534" s="23">
        <f>'[12]syntetyka zewnętrzna'!H25</f>
        <v>3.6848000000000001</v>
      </c>
      <c r="I534" s="23">
        <f>'[12]syntetyka zewnętrzna'!I25</f>
        <v>0</v>
      </c>
      <c r="J534" s="23">
        <f>'[12]syntetyka zewnętrzna'!J25</f>
        <v>13.264169997922309</v>
      </c>
      <c r="K534" s="12">
        <f>'[12]syntetyka zewnętrzna'!K25</f>
        <v>16.948969997922308</v>
      </c>
      <c r="L534" s="12">
        <f>'[12]syntetyka zewnętrzna'!L25</f>
        <v>0</v>
      </c>
      <c r="M534" s="12">
        <f>'[12]syntetyka zewnętrzna'!M25</f>
        <v>24.569304500868238</v>
      </c>
      <c r="N534" s="12">
        <f>'[12]syntetyka zewnętrzna'!N25</f>
        <v>41.518274498790547</v>
      </c>
      <c r="O534" s="12">
        <f>'[12]syntetyka zewnętrzna'!O25</f>
        <v>40.970294812175595</v>
      </c>
      <c r="P534" s="12">
        <f>'[12]syntetyka zewnętrzna'!P25</f>
        <v>1.3375048657255504E-2</v>
      </c>
      <c r="Q534" s="12">
        <f>'[12]syntetyka zewnętrzna'!Q25</f>
        <v>0.18745081966702085</v>
      </c>
      <c r="R534" s="12">
        <f>'[12]syntetyka zewnętrzna'!R25</f>
        <v>41.705725318457567</v>
      </c>
      <c r="S534" s="12">
        <f>'[12]syntetyka zewnętrzna'!S25</f>
        <v>0.31876378075263517</v>
      </c>
      <c r="T534" s="12">
        <f>'[12]syntetyka zewnętrzna'!T25</f>
        <v>13.294274681542433</v>
      </c>
      <c r="U534" s="15">
        <f>'[12]syntetyka zewnętrzna'!U25</f>
        <v>55</v>
      </c>
      <c r="V534" s="33"/>
      <c r="W534" s="33"/>
      <c r="X534" s="37" t="s">
        <v>1959</v>
      </c>
      <c r="Y534" s="38" t="s">
        <v>1007</v>
      </c>
      <c r="Z534" s="39" t="s">
        <v>1008</v>
      </c>
      <c r="AA534" s="40">
        <v>55</v>
      </c>
      <c r="AC534" s="45" t="str">
        <f>IFERROR(IF(VLOOKUP(Y534,'[4]CENNIK 2014.'!$C$5:$E$1163,2,FALSE)=Z534,AA534-VLOOKUP(Y534,'[4]CENNIK 2014.'!$C$5:$E$1163,3,FALSE),"INNA NAZWA BADANIA"),"")</f>
        <v>INNA NAZWA BADANIA</v>
      </c>
    </row>
    <row r="535" spans="3:29" ht="82.5" customHeight="1">
      <c r="C535" s="7">
        <f>'[12]syntetyka zewnętrzna'!C26</f>
        <v>21</v>
      </c>
      <c r="D535" s="7" t="str">
        <f>'[12]syntetyka zewnętrzna'!D26</f>
        <v>88.291</v>
      </c>
      <c r="E535" s="19" t="str">
        <f>'[12]syntetyka zewnętrzna'!E26</f>
        <v>Wykonanie RTG KOŚĆ UDOWA PRAWA AP  BOCZNE</v>
      </c>
      <c r="F535" s="7" t="str">
        <f>'[12]syntetyka zewnętrzna'!F26</f>
        <v>312-021</v>
      </c>
      <c r="G535" s="23">
        <f>'[12]syntetyka zewnętrzna'!G26</f>
        <v>0</v>
      </c>
      <c r="H535" s="23">
        <f>'[12]syntetyka zewnętrzna'!H26</f>
        <v>3.6848000000000001</v>
      </c>
      <c r="I535" s="23">
        <f>'[12]syntetyka zewnętrzna'!I26</f>
        <v>0</v>
      </c>
      <c r="J535" s="23">
        <f>'[12]syntetyka zewnętrzna'!J26</f>
        <v>18.569837997091231</v>
      </c>
      <c r="K535" s="12">
        <f>'[12]syntetyka zewnętrzna'!K26</f>
        <v>22.25463799709123</v>
      </c>
      <c r="L535" s="12">
        <f>'[12]syntetyka zewnętrzna'!L26</f>
        <v>0</v>
      </c>
      <c r="M535" s="12">
        <f>'[12]syntetyka zewnętrzna'!M26</f>
        <v>34.397026301215533</v>
      </c>
      <c r="N535" s="12">
        <f>'[12]syntetyka zewnętrzna'!N26</f>
        <v>56.651664298306763</v>
      </c>
      <c r="O535" s="12">
        <f>'[12]syntetyka zewnętrzna'!O26</f>
        <v>55.884492737045818</v>
      </c>
      <c r="P535" s="12">
        <f>'[12]syntetyka zewnętrzna'!P26</f>
        <v>1.3727807548879955E-2</v>
      </c>
      <c r="Q535" s="12">
        <f>'[12]syntetyka zewnętrzna'!Q26</f>
        <v>0.26243114753382918</v>
      </c>
      <c r="R535" s="12">
        <f>'[12]syntetyka zewnętrzna'!R26</f>
        <v>56.914095445840594</v>
      </c>
      <c r="S535" s="12">
        <f>'[12]syntetyka zewnętrzna'!S26</f>
        <v>0.22992379043627148</v>
      </c>
      <c r="T535" s="12">
        <f>'[12]syntetyka zewnętrzna'!T26</f>
        <v>13.085904554159406</v>
      </c>
      <c r="U535" s="15">
        <f>'[12]syntetyka zewnętrzna'!U26</f>
        <v>70</v>
      </c>
      <c r="V535" s="33"/>
      <c r="W535" s="33"/>
      <c r="X535" s="37" t="s">
        <v>1960</v>
      </c>
      <c r="Y535" s="38" t="s">
        <v>1009</v>
      </c>
      <c r="Z535" s="39" t="s">
        <v>1010</v>
      </c>
      <c r="AA535" s="40">
        <v>70</v>
      </c>
      <c r="AC535" s="45" t="str">
        <f>IFERROR(IF(VLOOKUP(Y535,'[4]CENNIK 2014.'!$C$5:$E$1163,2,FALSE)=Z535,AA535-VLOOKUP(Y535,'[4]CENNIK 2014.'!$C$5:$E$1163,3,FALSE),"INNA NAZWA BADANIA"),"")</f>
        <v>INNA NAZWA BADANIA</v>
      </c>
    </row>
    <row r="536" spans="3:29" ht="82.5" customHeight="1">
      <c r="C536" s="7">
        <f>'[12]syntetyka zewnętrzna'!C27</f>
        <v>22</v>
      </c>
      <c r="D536" s="7" t="str">
        <f>'[12]syntetyka zewnętrzna'!D27</f>
        <v>88.291</v>
      </c>
      <c r="E536" s="19" t="str">
        <f>'[12]syntetyka zewnętrzna'!E27</f>
        <v>Wykonanie RTG PODUDZIE PRAWE  AP BOK</v>
      </c>
      <c r="F536" s="7" t="str">
        <f>'[12]syntetyka zewnętrzna'!F27</f>
        <v>312-022</v>
      </c>
      <c r="G536" s="23">
        <f>'[12]syntetyka zewnętrzna'!G27</f>
        <v>0</v>
      </c>
      <c r="H536" s="23">
        <f>'[12]syntetyka zewnętrzna'!H27</f>
        <v>3.6848000000000001</v>
      </c>
      <c r="I536" s="23">
        <f>'[12]syntetyka zewnętrzna'!I27</f>
        <v>0</v>
      </c>
      <c r="J536" s="23">
        <f>'[12]syntetyka zewnętrzna'!J27</f>
        <v>18.569837997091231</v>
      </c>
      <c r="K536" s="12">
        <f>'[12]syntetyka zewnętrzna'!K27</f>
        <v>22.25463799709123</v>
      </c>
      <c r="L536" s="12">
        <f>'[12]syntetyka zewnętrzna'!L27</f>
        <v>0</v>
      </c>
      <c r="M536" s="12">
        <f>'[12]syntetyka zewnętrzna'!M27</f>
        <v>34.397026301215533</v>
      </c>
      <c r="N536" s="12">
        <f>'[12]syntetyka zewnętrzna'!N27</f>
        <v>56.651664298306763</v>
      </c>
      <c r="O536" s="12">
        <f>'[12]syntetyka zewnętrzna'!O27</f>
        <v>55.884492737045818</v>
      </c>
      <c r="P536" s="12">
        <f>'[12]syntetyka zewnętrzna'!P27</f>
        <v>1.3727807548879955E-2</v>
      </c>
      <c r="Q536" s="12">
        <f>'[12]syntetyka zewnętrzna'!Q27</f>
        <v>0.26243114753382918</v>
      </c>
      <c r="R536" s="12">
        <f>'[12]syntetyka zewnętrzna'!R27</f>
        <v>56.914095445840594</v>
      </c>
      <c r="S536" s="12">
        <f>'[12]syntetyka zewnętrzna'!S27</f>
        <v>0.22992379043627148</v>
      </c>
      <c r="T536" s="12">
        <f>'[12]syntetyka zewnętrzna'!T27</f>
        <v>13.085904554159406</v>
      </c>
      <c r="U536" s="15">
        <f>'[12]syntetyka zewnętrzna'!U27</f>
        <v>70</v>
      </c>
      <c r="V536" s="33"/>
      <c r="W536" s="33"/>
      <c r="X536" s="37" t="s">
        <v>1961</v>
      </c>
      <c r="Y536" s="38" t="s">
        <v>1011</v>
      </c>
      <c r="Z536" s="39" t="s">
        <v>1012</v>
      </c>
      <c r="AA536" s="40">
        <v>70</v>
      </c>
      <c r="AC536" s="45">
        <f>IFERROR(IF(VLOOKUP(Y536,'[4]CENNIK 2014.'!$C$5:$E$1163,2,FALSE)=Z536,AA536-VLOOKUP(Y536,'[4]CENNIK 2014.'!$C$5:$E$1163,3,FALSE),"INNA NAZWA BADANIA"),"")</f>
        <v>0</v>
      </c>
    </row>
    <row r="537" spans="3:29" ht="82.5" customHeight="1">
      <c r="C537" s="7">
        <f>'[12]syntetyka zewnętrzna'!C28</f>
        <v>23</v>
      </c>
      <c r="D537" s="7" t="str">
        <f>'[12]syntetyka zewnętrzna'!D28</f>
        <v>88.291</v>
      </c>
      <c r="E537" s="19" t="str">
        <f>'[12]syntetyka zewnętrzna'!E28</f>
        <v>Wykonanie RTG PODUDZIE LEWE  AP BOK</v>
      </c>
      <c r="F537" s="7" t="str">
        <f>'[12]syntetyka zewnętrzna'!F28</f>
        <v>312-023</v>
      </c>
      <c r="G537" s="23">
        <f>'[12]syntetyka zewnętrzna'!G28</f>
        <v>0</v>
      </c>
      <c r="H537" s="23">
        <f>'[12]syntetyka zewnętrzna'!H28</f>
        <v>3.6848000000000001</v>
      </c>
      <c r="I537" s="23">
        <f>'[12]syntetyka zewnętrzna'!I28</f>
        <v>0</v>
      </c>
      <c r="J537" s="23">
        <f>'[12]syntetyka zewnętrzna'!J28</f>
        <v>18.569837997091231</v>
      </c>
      <c r="K537" s="12">
        <f>'[12]syntetyka zewnętrzna'!K28</f>
        <v>22.25463799709123</v>
      </c>
      <c r="L537" s="12">
        <f>'[12]syntetyka zewnętrzna'!L28</f>
        <v>0</v>
      </c>
      <c r="M537" s="12">
        <f>'[12]syntetyka zewnętrzna'!M28</f>
        <v>34.397026301215533</v>
      </c>
      <c r="N537" s="12">
        <f>'[12]syntetyka zewnętrzna'!N28</f>
        <v>56.651664298306763</v>
      </c>
      <c r="O537" s="12">
        <f>'[12]syntetyka zewnętrzna'!O28</f>
        <v>55.884492737045818</v>
      </c>
      <c r="P537" s="12">
        <f>'[12]syntetyka zewnętrzna'!P28</f>
        <v>1.3727807548879955E-2</v>
      </c>
      <c r="Q537" s="12">
        <f>'[12]syntetyka zewnętrzna'!Q28</f>
        <v>0.26243114753382918</v>
      </c>
      <c r="R537" s="12">
        <f>'[12]syntetyka zewnętrzna'!R28</f>
        <v>56.914095445840594</v>
      </c>
      <c r="S537" s="12">
        <f>'[12]syntetyka zewnętrzna'!S28</f>
        <v>0.22992379043627148</v>
      </c>
      <c r="T537" s="12">
        <f>'[12]syntetyka zewnętrzna'!T28</f>
        <v>13.085904554159406</v>
      </c>
      <c r="U537" s="15">
        <f>'[12]syntetyka zewnętrzna'!U28</f>
        <v>70</v>
      </c>
      <c r="V537" s="33"/>
      <c r="W537" s="33"/>
      <c r="X537" s="37" t="s">
        <v>1962</v>
      </c>
      <c r="Y537" s="38" t="s">
        <v>1013</v>
      </c>
      <c r="Z537" s="39" t="s">
        <v>1014</v>
      </c>
      <c r="AA537" s="40">
        <v>70</v>
      </c>
      <c r="AC537" s="45">
        <f>IFERROR(IF(VLOOKUP(Y537,'[4]CENNIK 2014.'!$C$5:$E$1163,2,FALSE)=Z537,AA537-VLOOKUP(Y537,'[4]CENNIK 2014.'!$C$5:$E$1163,3,FALSE),"INNA NAZWA BADANIA"),"")</f>
        <v>0</v>
      </c>
    </row>
    <row r="538" spans="3:29" ht="82.5" customHeight="1">
      <c r="C538" s="7">
        <f>'[12]syntetyka zewnętrzna'!C29</f>
        <v>24</v>
      </c>
      <c r="D538" s="7" t="str">
        <f>'[12]syntetyka zewnętrzna'!D29</f>
        <v>88.291</v>
      </c>
      <c r="E538" s="19" t="str">
        <f>'[12]syntetyka zewnętrzna'!E29</f>
        <v>Wykonanie RTG STAW KOLANOWY PRAWY  AP. BOCZNE</v>
      </c>
      <c r="F538" s="7" t="str">
        <f>'[12]syntetyka zewnętrzna'!F29</f>
        <v>312-024</v>
      </c>
      <c r="G538" s="23">
        <f>'[12]syntetyka zewnętrzna'!G29</f>
        <v>0</v>
      </c>
      <c r="H538" s="23">
        <f>'[12]syntetyka zewnętrzna'!H29</f>
        <v>3.6848000000000001</v>
      </c>
      <c r="I538" s="23">
        <f>'[12]syntetyka zewnętrzna'!I29</f>
        <v>0</v>
      </c>
      <c r="J538" s="23">
        <f>'[12]syntetyka zewnętrzna'!J29</f>
        <v>13.264169997922309</v>
      </c>
      <c r="K538" s="12">
        <f>'[12]syntetyka zewnętrzna'!K29</f>
        <v>16.948969997922308</v>
      </c>
      <c r="L538" s="12">
        <f>'[12]syntetyka zewnętrzna'!L29</f>
        <v>0</v>
      </c>
      <c r="M538" s="12">
        <f>'[12]syntetyka zewnętrzna'!M29</f>
        <v>24.569304500868238</v>
      </c>
      <c r="N538" s="12">
        <f>'[12]syntetyka zewnętrzna'!N29</f>
        <v>41.518274498790547</v>
      </c>
      <c r="O538" s="12">
        <f>'[12]syntetyka zewnętrzna'!O29</f>
        <v>40.970294812175595</v>
      </c>
      <c r="P538" s="12">
        <f>'[12]syntetyka zewnętrzna'!P29</f>
        <v>1.3375048657255504E-2</v>
      </c>
      <c r="Q538" s="12">
        <f>'[12]syntetyka zewnętrzna'!Q29</f>
        <v>0.18745081966702085</v>
      </c>
      <c r="R538" s="12">
        <f>'[12]syntetyka zewnętrzna'!R29</f>
        <v>41.705725318457567</v>
      </c>
      <c r="S538" s="12">
        <f>'[12]syntetyka zewnętrzna'!S29</f>
        <v>0.31876378075263517</v>
      </c>
      <c r="T538" s="12">
        <f>'[12]syntetyka zewnętrzna'!T29</f>
        <v>13.294274681542433</v>
      </c>
      <c r="U538" s="15">
        <f>'[12]syntetyka zewnętrzna'!U29</f>
        <v>55</v>
      </c>
      <c r="V538" s="33"/>
      <c r="W538" s="33"/>
      <c r="X538" s="37" t="s">
        <v>1963</v>
      </c>
      <c r="Y538" s="38" t="s">
        <v>1015</v>
      </c>
      <c r="Z538" s="39" t="s">
        <v>1016</v>
      </c>
      <c r="AA538" s="40">
        <v>55</v>
      </c>
      <c r="AC538" s="45">
        <f>IFERROR(IF(VLOOKUP(Y538,'[4]CENNIK 2014.'!$C$5:$E$1163,2,FALSE)=Z538,AA538-VLOOKUP(Y538,'[4]CENNIK 2014.'!$C$5:$E$1163,3,FALSE),"INNA NAZWA BADANIA"),"")</f>
        <v>0</v>
      </c>
    </row>
    <row r="539" spans="3:29" ht="82.5" customHeight="1">
      <c r="C539" s="7">
        <f>'[12]syntetyka zewnętrzna'!C30</f>
        <v>25</v>
      </c>
      <c r="D539" s="7" t="str">
        <f>'[12]syntetyka zewnętrzna'!D30</f>
        <v>88.291</v>
      </c>
      <c r="E539" s="19" t="str">
        <f>'[12]syntetyka zewnętrzna'!E30</f>
        <v>Wykonanie RTG STAW KOLANOWY LEWY AP. BOCZNE</v>
      </c>
      <c r="F539" s="7" t="str">
        <f>'[12]syntetyka zewnętrzna'!F30</f>
        <v>312-025</v>
      </c>
      <c r="G539" s="23">
        <f>'[12]syntetyka zewnętrzna'!G30</f>
        <v>0</v>
      </c>
      <c r="H539" s="23">
        <f>'[12]syntetyka zewnętrzna'!H30</f>
        <v>3.6848000000000001</v>
      </c>
      <c r="I539" s="23">
        <f>'[12]syntetyka zewnętrzna'!I30</f>
        <v>0</v>
      </c>
      <c r="J539" s="23">
        <f>'[12]syntetyka zewnętrzna'!J30</f>
        <v>13.264169997922309</v>
      </c>
      <c r="K539" s="12">
        <f>'[12]syntetyka zewnętrzna'!K30</f>
        <v>16.948969997922308</v>
      </c>
      <c r="L539" s="12">
        <f>'[12]syntetyka zewnętrzna'!L30</f>
        <v>0</v>
      </c>
      <c r="M539" s="12">
        <f>'[12]syntetyka zewnętrzna'!M30</f>
        <v>24.569304500868238</v>
      </c>
      <c r="N539" s="12">
        <f>'[12]syntetyka zewnętrzna'!N30</f>
        <v>41.518274498790547</v>
      </c>
      <c r="O539" s="12">
        <f>'[12]syntetyka zewnętrzna'!O30</f>
        <v>40.970294812175595</v>
      </c>
      <c r="P539" s="12">
        <f>'[12]syntetyka zewnętrzna'!P30</f>
        <v>1.3375048657255504E-2</v>
      </c>
      <c r="Q539" s="12">
        <f>'[12]syntetyka zewnętrzna'!Q30</f>
        <v>0.18745081966702085</v>
      </c>
      <c r="R539" s="12">
        <f>'[12]syntetyka zewnętrzna'!R30</f>
        <v>41.705725318457567</v>
      </c>
      <c r="S539" s="12">
        <f>'[12]syntetyka zewnętrzna'!S30</f>
        <v>0.31876378075263517</v>
      </c>
      <c r="T539" s="12">
        <f>'[12]syntetyka zewnętrzna'!T30</f>
        <v>13.294274681542433</v>
      </c>
      <c r="U539" s="15">
        <f>'[12]syntetyka zewnętrzna'!U30</f>
        <v>55</v>
      </c>
      <c r="V539" s="33"/>
      <c r="W539" s="33"/>
      <c r="X539" s="37" t="s">
        <v>1964</v>
      </c>
      <c r="Y539" s="38" t="s">
        <v>1017</v>
      </c>
      <c r="Z539" s="39" t="s">
        <v>1018</v>
      </c>
      <c r="AA539" s="40">
        <v>55</v>
      </c>
      <c r="AC539" s="45">
        <f>IFERROR(IF(VLOOKUP(Y539,'[4]CENNIK 2014.'!$C$5:$E$1163,2,FALSE)=Z539,AA539-VLOOKUP(Y539,'[4]CENNIK 2014.'!$C$5:$E$1163,3,FALSE),"INNA NAZWA BADANIA"),"")</f>
        <v>0</v>
      </c>
    </row>
    <row r="540" spans="3:29" ht="82.5" customHeight="1">
      <c r="C540" s="7">
        <f>'[12]syntetyka zewnętrzna'!C31</f>
        <v>26</v>
      </c>
      <c r="D540" s="7" t="str">
        <f>'[12]syntetyka zewnętrzna'!D31</f>
        <v>88.291</v>
      </c>
      <c r="E540" s="19" t="str">
        <f>'[12]syntetyka zewnętrzna'!E31</f>
        <v>Wykonanie RTG STAW SKOKOWY PRAWY AP BOK</v>
      </c>
      <c r="F540" s="7" t="str">
        <f>'[12]syntetyka zewnętrzna'!F31</f>
        <v>312-026</v>
      </c>
      <c r="G540" s="23">
        <f>'[12]syntetyka zewnętrzna'!G31</f>
        <v>0</v>
      </c>
      <c r="H540" s="23">
        <f>'[12]syntetyka zewnętrzna'!H31</f>
        <v>3.6848000000000001</v>
      </c>
      <c r="I540" s="23">
        <f>'[12]syntetyka zewnętrzna'!I31</f>
        <v>0</v>
      </c>
      <c r="J540" s="23">
        <f>'[12]syntetyka zewnętrzna'!J31</f>
        <v>13.264169997922309</v>
      </c>
      <c r="K540" s="12">
        <f>'[12]syntetyka zewnętrzna'!K31</f>
        <v>16.948969997922308</v>
      </c>
      <c r="L540" s="12">
        <f>'[12]syntetyka zewnętrzna'!L31</f>
        <v>0</v>
      </c>
      <c r="M540" s="12">
        <f>'[12]syntetyka zewnętrzna'!M31</f>
        <v>24.569304500868238</v>
      </c>
      <c r="N540" s="12">
        <f>'[12]syntetyka zewnętrzna'!N31</f>
        <v>41.518274498790547</v>
      </c>
      <c r="O540" s="12">
        <f>'[12]syntetyka zewnętrzna'!O31</f>
        <v>40.970294812175595</v>
      </c>
      <c r="P540" s="12">
        <f>'[12]syntetyka zewnętrzna'!P31</f>
        <v>1.3375048657255504E-2</v>
      </c>
      <c r="Q540" s="12">
        <f>'[12]syntetyka zewnętrzna'!Q31</f>
        <v>0.18745081966702085</v>
      </c>
      <c r="R540" s="12">
        <f>'[12]syntetyka zewnętrzna'!R31</f>
        <v>41.705725318457567</v>
      </c>
      <c r="S540" s="12">
        <f>'[12]syntetyka zewnętrzna'!S31</f>
        <v>0.2</v>
      </c>
      <c r="T540" s="12">
        <f>'[12]syntetyka zewnętrzna'!T31</f>
        <v>8.3411450636915134</v>
      </c>
      <c r="U540" s="15">
        <f>'[12]syntetyka zewnętrzna'!U31</f>
        <v>50</v>
      </c>
      <c r="V540" s="33"/>
      <c r="W540" s="33"/>
      <c r="X540" s="37" t="s">
        <v>1965</v>
      </c>
      <c r="Y540" s="38" t="s">
        <v>1019</v>
      </c>
      <c r="Z540" s="39" t="s">
        <v>1020</v>
      </c>
      <c r="AA540" s="40">
        <v>50</v>
      </c>
      <c r="AC540" s="45">
        <f>IFERROR(IF(VLOOKUP(Y540,'[4]CENNIK 2014.'!$C$5:$E$1163,2,FALSE)=Z540,AA540-VLOOKUP(Y540,'[4]CENNIK 2014.'!$C$5:$E$1163,3,FALSE),"INNA NAZWA BADANIA"),"")</f>
        <v>0</v>
      </c>
    </row>
    <row r="541" spans="3:29" ht="82.5" customHeight="1">
      <c r="C541" s="7">
        <f>'[12]syntetyka zewnętrzna'!C32</f>
        <v>27</v>
      </c>
      <c r="D541" s="7" t="str">
        <f>'[12]syntetyka zewnętrzna'!D32</f>
        <v>88.291</v>
      </c>
      <c r="E541" s="19" t="str">
        <f>'[12]syntetyka zewnętrzna'!E32</f>
        <v>Wykonanie RTG STAW SKOKOWY LEWY AP BOK</v>
      </c>
      <c r="F541" s="7" t="str">
        <f>'[12]syntetyka zewnętrzna'!F32</f>
        <v>312-027</v>
      </c>
      <c r="G541" s="23">
        <f>'[12]syntetyka zewnętrzna'!G32</f>
        <v>0</v>
      </c>
      <c r="H541" s="23">
        <f>'[12]syntetyka zewnętrzna'!H32</f>
        <v>3.6848000000000001</v>
      </c>
      <c r="I541" s="23">
        <f>'[12]syntetyka zewnętrzna'!I32</f>
        <v>0</v>
      </c>
      <c r="J541" s="23">
        <f>'[12]syntetyka zewnętrzna'!J32</f>
        <v>13.264169997922309</v>
      </c>
      <c r="K541" s="12">
        <f>'[12]syntetyka zewnętrzna'!K32</f>
        <v>16.948969997922308</v>
      </c>
      <c r="L541" s="12">
        <f>'[12]syntetyka zewnętrzna'!L32</f>
        <v>0</v>
      </c>
      <c r="M541" s="12">
        <f>'[12]syntetyka zewnętrzna'!M32</f>
        <v>24.569304500868238</v>
      </c>
      <c r="N541" s="12">
        <f>'[12]syntetyka zewnętrzna'!N32</f>
        <v>41.518274498790547</v>
      </c>
      <c r="O541" s="12">
        <f>'[12]syntetyka zewnętrzna'!O32</f>
        <v>40.970294812175595</v>
      </c>
      <c r="P541" s="12">
        <f>'[12]syntetyka zewnętrzna'!P32</f>
        <v>1.3375048657255504E-2</v>
      </c>
      <c r="Q541" s="12">
        <f>'[12]syntetyka zewnętrzna'!Q32</f>
        <v>0.18745081966702085</v>
      </c>
      <c r="R541" s="12">
        <f>'[12]syntetyka zewnętrzna'!R32</f>
        <v>41.705725318457567</v>
      </c>
      <c r="S541" s="12">
        <f>'[12]syntetyka zewnętrzna'!S32</f>
        <v>0.2</v>
      </c>
      <c r="T541" s="12">
        <f>'[12]syntetyka zewnętrzna'!T32</f>
        <v>8.3411450636915134</v>
      </c>
      <c r="U541" s="15">
        <f>'[12]syntetyka zewnętrzna'!U32</f>
        <v>50</v>
      </c>
      <c r="V541" s="33"/>
      <c r="W541" s="33"/>
      <c r="X541" s="37" t="s">
        <v>1966</v>
      </c>
      <c r="Y541" s="38" t="s">
        <v>1021</v>
      </c>
      <c r="Z541" s="39" t="s">
        <v>1022</v>
      </c>
      <c r="AA541" s="40">
        <v>50</v>
      </c>
      <c r="AC541" s="45">
        <f>IFERROR(IF(VLOOKUP(Y541,'[4]CENNIK 2014.'!$C$5:$E$1163,2,FALSE)=Z541,AA541-VLOOKUP(Y541,'[4]CENNIK 2014.'!$C$5:$E$1163,3,FALSE),"INNA NAZWA BADANIA"),"")</f>
        <v>0</v>
      </c>
    </row>
    <row r="542" spans="3:29" ht="82.5" customHeight="1">
      <c r="C542" s="7">
        <f>'[12]syntetyka zewnętrzna'!C33</f>
        <v>28</v>
      </c>
      <c r="D542" s="7" t="str">
        <f>'[12]syntetyka zewnętrzna'!D33</f>
        <v>87.440</v>
      </c>
      <c r="E542" s="19" t="str">
        <f>'[12]syntetyka zewnętrzna'!E33</f>
        <v>Wykonanie RTG KLATKI PIERSIOWEJ PA + PRAWY BOK</v>
      </c>
      <c r="F542" s="7" t="str">
        <f>'[12]syntetyka zewnętrzna'!F33</f>
        <v>312-028</v>
      </c>
      <c r="G542" s="23">
        <f>'[12]syntetyka zewnętrzna'!G33</f>
        <v>0</v>
      </c>
      <c r="H542" s="23">
        <f>'[12]syntetyka zewnętrzna'!H33</f>
        <v>3.6848000000000001</v>
      </c>
      <c r="I542" s="23">
        <f>'[12]syntetyka zewnętrzna'!I33</f>
        <v>0</v>
      </c>
      <c r="J542" s="23">
        <f>'[12]syntetyka zewnętrzna'!J33</f>
        <v>18.903547581827667</v>
      </c>
      <c r="K542" s="12">
        <f>'[12]syntetyka zewnętrzna'!K33</f>
        <v>22.588347581827666</v>
      </c>
      <c r="L542" s="12">
        <f>'[12]syntetyka zewnętrzna'!L33</f>
        <v>0</v>
      </c>
      <c r="M542" s="12">
        <f>'[12]syntetyka zewnętrzna'!M33</f>
        <v>35.015158638446742</v>
      </c>
      <c r="N542" s="12">
        <f>'[12]syntetyka zewnętrzna'!N33</f>
        <v>57.603506220274411</v>
      </c>
      <c r="O542" s="12">
        <f>'[12]syntetyka zewnętrzna'!O33</f>
        <v>55.789582300280941</v>
      </c>
      <c r="P542" s="12">
        <f>'[12]syntetyka zewnętrzna'!P33</f>
        <v>3.2513667340799149E-2</v>
      </c>
      <c r="Q542" s="12">
        <f>'[12]syntetyka zewnętrzna'!Q33</f>
        <v>0.26714717086581186</v>
      </c>
      <c r="R542" s="12">
        <f>'[12]syntetyka zewnętrzna'!R33</f>
        <v>57.870653391140223</v>
      </c>
      <c r="S542" s="12">
        <f>'[12]syntetyka zewnętrzna'!S33</f>
        <v>0.38239323926914043</v>
      </c>
      <c r="T542" s="12">
        <f>'[12]syntetyka zewnętrzna'!T33</f>
        <v>22.129346608859777</v>
      </c>
      <c r="U542" s="15">
        <f>'[12]syntetyka zewnętrzna'!U33</f>
        <v>80</v>
      </c>
      <c r="V542" s="33"/>
      <c r="W542" s="33"/>
      <c r="X542" s="37" t="s">
        <v>1967</v>
      </c>
      <c r="Y542" s="38" t="s">
        <v>1023</v>
      </c>
      <c r="Z542" s="39" t="s">
        <v>1024</v>
      </c>
      <c r="AA542" s="40">
        <v>80</v>
      </c>
      <c r="AC542" s="45">
        <f>IFERROR(IF(VLOOKUP(Y542,'[4]CENNIK 2014.'!$C$5:$E$1163,2,FALSE)=Z542,AA542-VLOOKUP(Y542,'[4]CENNIK 2014.'!$C$5:$E$1163,3,FALSE),"INNA NAZWA BADANIA"),"")</f>
        <v>0</v>
      </c>
    </row>
    <row r="543" spans="3:29" ht="82.5" customHeight="1">
      <c r="C543" s="7">
        <f>'[12]syntetyka zewnętrzna'!C34</f>
        <v>29</v>
      </c>
      <c r="D543" s="7" t="str">
        <f>'[12]syntetyka zewnętrzna'!D34</f>
        <v>87.440</v>
      </c>
      <c r="E543" s="19" t="str">
        <f>'[12]syntetyka zewnętrzna'!E34</f>
        <v>Wykonanie RTG KLATKI PIERSIOWEJ PA.+ LEWY BOK</v>
      </c>
      <c r="F543" s="7" t="str">
        <f>'[12]syntetyka zewnętrzna'!F34</f>
        <v>312-029</v>
      </c>
      <c r="G543" s="23">
        <f>'[12]syntetyka zewnętrzna'!G34</f>
        <v>0</v>
      </c>
      <c r="H543" s="23">
        <f>'[12]syntetyka zewnętrzna'!H34</f>
        <v>3.6848000000000001</v>
      </c>
      <c r="I543" s="23">
        <f>'[12]syntetyka zewnętrzna'!I34</f>
        <v>0</v>
      </c>
      <c r="J543" s="23">
        <f>'[12]syntetyka zewnętrzna'!J34</f>
        <v>18.903547581827667</v>
      </c>
      <c r="K543" s="12">
        <f>'[12]syntetyka zewnętrzna'!K34</f>
        <v>22.588347581827666</v>
      </c>
      <c r="L543" s="12">
        <f>'[12]syntetyka zewnętrzna'!L34</f>
        <v>0</v>
      </c>
      <c r="M543" s="12">
        <f>'[12]syntetyka zewnętrzna'!M34</f>
        <v>35.015158638446742</v>
      </c>
      <c r="N543" s="12">
        <f>'[12]syntetyka zewnętrzna'!N34</f>
        <v>57.603506220274411</v>
      </c>
      <c r="O543" s="12">
        <f>'[12]syntetyka zewnętrzna'!O34</f>
        <v>55.789582300280941</v>
      </c>
      <c r="P543" s="12">
        <f>'[12]syntetyka zewnętrzna'!P34</f>
        <v>3.2513667340799149E-2</v>
      </c>
      <c r="Q543" s="12">
        <f>'[12]syntetyka zewnętrzna'!Q34</f>
        <v>0.26714717086581186</v>
      </c>
      <c r="R543" s="12">
        <f>'[12]syntetyka zewnętrzna'!R34</f>
        <v>57.870653391140223</v>
      </c>
      <c r="S543" s="12">
        <f>'[12]syntetyka zewnętrzna'!S34</f>
        <v>0.38239323926914043</v>
      </c>
      <c r="T543" s="12">
        <f>'[12]syntetyka zewnętrzna'!T34</f>
        <v>22.129346608859777</v>
      </c>
      <c r="U543" s="15">
        <f>'[12]syntetyka zewnętrzna'!U34</f>
        <v>80</v>
      </c>
      <c r="V543" s="33"/>
      <c r="W543" s="33"/>
      <c r="X543" s="37" t="s">
        <v>1968</v>
      </c>
      <c r="Y543" s="38" t="s">
        <v>1025</v>
      </c>
      <c r="Z543" s="39" t="s">
        <v>1026</v>
      </c>
      <c r="AA543" s="40">
        <v>80</v>
      </c>
      <c r="AC543" s="45">
        <f>IFERROR(IF(VLOOKUP(Y543,'[4]CENNIK 2014.'!$C$5:$E$1163,2,FALSE)=Z543,AA543-VLOOKUP(Y543,'[4]CENNIK 2014.'!$C$5:$E$1163,3,FALSE),"INNA NAZWA BADANIA"),"")</f>
        <v>0</v>
      </c>
    </row>
    <row r="544" spans="3:29" ht="82.5" customHeight="1">
      <c r="C544" s="7">
        <f>'[12]syntetyka zewnętrzna'!C35</f>
        <v>30</v>
      </c>
      <c r="D544" s="7" t="str">
        <f>'[12]syntetyka zewnętrzna'!D35</f>
        <v>87.440</v>
      </c>
      <c r="E544" s="19" t="str">
        <f>'[12]syntetyka zewnętrzna'!E35</f>
        <v>Wykonanie RTG KLATKI PIERSIOWEJ PA.+ PRAWY BOK Z BARYTEM</v>
      </c>
      <c r="F544" s="7" t="str">
        <f>'[12]syntetyka zewnętrzna'!F35</f>
        <v>312-030</v>
      </c>
      <c r="G544" s="23">
        <f>'[12]syntetyka zewnętrzna'!G35</f>
        <v>0</v>
      </c>
      <c r="H544" s="23">
        <f>'[12]syntetyka zewnętrzna'!H35</f>
        <v>3.6848000000000001</v>
      </c>
      <c r="I544" s="23">
        <f>'[12]syntetyka zewnętrzna'!I35</f>
        <v>0</v>
      </c>
      <c r="J544" s="23">
        <f>'[12]syntetyka zewnętrzna'!J35</f>
        <v>17.410275789667217</v>
      </c>
      <c r="K544" s="12">
        <f>'[12]syntetyka zewnętrzna'!K35</f>
        <v>21.095075789667217</v>
      </c>
      <c r="L544" s="12">
        <f>'[12]syntetyka zewnętrzna'!L35</f>
        <v>0</v>
      </c>
      <c r="M544" s="12">
        <f>'[12]syntetyka zewnętrzna'!M35</f>
        <v>32.249162019744311</v>
      </c>
      <c r="N544" s="12">
        <f>'[12]syntetyka zewnętrzna'!N35</f>
        <v>53.344237809411524</v>
      </c>
      <c r="O544" s="12">
        <f>'[12]syntetyka zewnętrzna'!O35</f>
        <v>52.108488037445824</v>
      </c>
      <c r="P544" s="12">
        <f>'[12]syntetyka zewnętrzna'!P35</f>
        <v>2.3714942008635425E-2</v>
      </c>
      <c r="Q544" s="12">
        <f>'[12]syntetyka zewnętrzna'!Q35</f>
        <v>0.24604407723311841</v>
      </c>
      <c r="R544" s="12">
        <f>'[12]syntetyka zewnętrzna'!R35</f>
        <v>53.59028188664464</v>
      </c>
      <c r="S544" s="12">
        <f>'[12]syntetyka zewnętrzna'!S35</f>
        <v>0.67940896803584672</v>
      </c>
      <c r="T544" s="12">
        <f>'[12]syntetyka zewnętrzna'!T35</f>
        <v>36.40971811335536</v>
      </c>
      <c r="U544" s="15">
        <f>'[12]syntetyka zewnętrzna'!U35</f>
        <v>90</v>
      </c>
      <c r="V544" s="33"/>
      <c r="W544" s="33"/>
      <c r="X544" s="37" t="s">
        <v>1969</v>
      </c>
      <c r="Y544" s="38" t="s">
        <v>1027</v>
      </c>
      <c r="Z544" s="39" t="s">
        <v>1028</v>
      </c>
      <c r="AA544" s="40">
        <v>90</v>
      </c>
      <c r="AC544" s="45">
        <f>IFERROR(IF(VLOOKUP(Y544,'[4]CENNIK 2014.'!$C$5:$E$1163,2,FALSE)=Z544,AA544-VLOOKUP(Y544,'[4]CENNIK 2014.'!$C$5:$E$1163,3,FALSE),"INNA NAZWA BADANIA"),"")</f>
        <v>0</v>
      </c>
    </row>
    <row r="545" spans="3:29" ht="82.5" customHeight="1">
      <c r="C545" s="7">
        <f>'[12]syntetyka zewnętrzna'!C36</f>
        <v>31</v>
      </c>
      <c r="D545" s="7" t="str">
        <f>'[12]syntetyka zewnętrzna'!D36</f>
        <v>87.440</v>
      </c>
      <c r="E545" s="19" t="str">
        <f>'[12]syntetyka zewnętrzna'!E36</f>
        <v>Wykonanie RTG KLATKI PIERSIOWEJ PA.+ LEWY BOK Z BARYTEM</v>
      </c>
      <c r="F545" s="7" t="str">
        <f>'[12]syntetyka zewnętrzna'!F36</f>
        <v>312-031</v>
      </c>
      <c r="G545" s="23">
        <f>'[12]syntetyka zewnętrzna'!G36</f>
        <v>0</v>
      </c>
      <c r="H545" s="23">
        <f>'[12]syntetyka zewnętrzna'!H36</f>
        <v>3.6848000000000001</v>
      </c>
      <c r="I545" s="23">
        <f>'[12]syntetyka zewnętrzna'!I36</f>
        <v>0</v>
      </c>
      <c r="J545" s="23">
        <f>'[12]syntetyka zewnętrzna'!J36</f>
        <v>17.410275789667217</v>
      </c>
      <c r="K545" s="12">
        <f>'[12]syntetyka zewnętrzna'!K36</f>
        <v>21.095075789667217</v>
      </c>
      <c r="L545" s="12">
        <f>'[12]syntetyka zewnętrzna'!L36</f>
        <v>0</v>
      </c>
      <c r="M545" s="12">
        <f>'[12]syntetyka zewnętrzna'!M36</f>
        <v>32.249162019744311</v>
      </c>
      <c r="N545" s="12">
        <f>'[12]syntetyka zewnętrzna'!N36</f>
        <v>53.344237809411524</v>
      </c>
      <c r="O545" s="12">
        <f>'[12]syntetyka zewnętrzna'!O36</f>
        <v>52.108488037445824</v>
      </c>
      <c r="P545" s="12">
        <f>'[12]syntetyka zewnętrzna'!P36</f>
        <v>2.3714942008635425E-2</v>
      </c>
      <c r="Q545" s="12">
        <f>'[12]syntetyka zewnętrzna'!Q36</f>
        <v>0.24604407723311841</v>
      </c>
      <c r="R545" s="12">
        <f>'[12]syntetyka zewnętrzna'!R36</f>
        <v>53.59028188664464</v>
      </c>
      <c r="S545" s="12">
        <f>'[12]syntetyka zewnętrzna'!S36</f>
        <v>0.67940896803584672</v>
      </c>
      <c r="T545" s="12">
        <f>'[12]syntetyka zewnętrzna'!T36</f>
        <v>36.40971811335536</v>
      </c>
      <c r="U545" s="15">
        <f>'[12]syntetyka zewnętrzna'!U36</f>
        <v>90</v>
      </c>
      <c r="V545" s="33"/>
      <c r="W545" s="33"/>
      <c r="X545" s="37" t="s">
        <v>1970</v>
      </c>
      <c r="Y545" s="38" t="s">
        <v>1029</v>
      </c>
      <c r="Z545" s="39" t="s">
        <v>1030</v>
      </c>
      <c r="AA545" s="40">
        <v>90</v>
      </c>
      <c r="AC545" s="45">
        <f>IFERROR(IF(VLOOKUP(Y545,'[4]CENNIK 2014.'!$C$5:$E$1163,2,FALSE)=Z545,AA545-VLOOKUP(Y545,'[4]CENNIK 2014.'!$C$5:$E$1163,3,FALSE),"INNA NAZWA BADANIA"),"")</f>
        <v>0</v>
      </c>
    </row>
    <row r="546" spans="3:29" ht="82.5" customHeight="1">
      <c r="C546" s="7">
        <f>'[12]syntetyka zewnętrzna'!C37</f>
        <v>32</v>
      </c>
      <c r="D546" s="7" t="str">
        <f>'[12]syntetyka zewnętrzna'!D37</f>
        <v>87.440</v>
      </c>
      <c r="E546" s="19" t="str">
        <f>'[12]syntetyka zewnętrzna'!E37</f>
        <v>Wykonanie RTG KLATKI PIERSIOWEJ ZDJ. PRZYŁÓŻKOWE</v>
      </c>
      <c r="F546" s="7" t="str">
        <f>'[12]syntetyka zewnętrzna'!F37</f>
        <v>312-032</v>
      </c>
      <c r="G546" s="23">
        <f>'[12]syntetyka zewnętrzna'!G37</f>
        <v>0</v>
      </c>
      <c r="H546" s="23">
        <f>'[12]syntetyka zewnętrzna'!H37</f>
        <v>3.6848000000000001</v>
      </c>
      <c r="I546" s="23">
        <f>'[12]syntetyka zewnętrzna'!I37</f>
        <v>0</v>
      </c>
      <c r="J546" s="23">
        <f>'[12]syntetyka zewnętrzna'!J37</f>
        <v>12.3944983423543</v>
      </c>
      <c r="K546" s="12">
        <f>'[12]syntetyka zewnętrzna'!K37</f>
        <v>16.079298342354299</v>
      </c>
      <c r="L546" s="12">
        <f>'[12]syntetyka zewnętrzna'!L37</f>
        <v>0</v>
      </c>
      <c r="M546" s="12">
        <f>'[12]syntetyka zewnętrzna'!M37</f>
        <v>22.958406289764827</v>
      </c>
      <c r="N546" s="12">
        <f>'[12]syntetyka zewnętrzna'!N37</f>
        <v>39.03770463211913</v>
      </c>
      <c r="O546" s="12">
        <f>'[12]syntetyka zewnętrzna'!O37</f>
        <v>38.138291287475589</v>
      </c>
      <c r="P546" s="12">
        <f>'[12]syntetyka zewnętrzna'!P37</f>
        <v>2.3582948115426026E-2</v>
      </c>
      <c r="Q546" s="12">
        <f>'[12]syntetyka zewnętrzna'!Q37</f>
        <v>0.17516051694148779</v>
      </c>
      <c r="R546" s="12">
        <f>'[12]syntetyka zewnętrzna'!R37</f>
        <v>39.212865149060619</v>
      </c>
      <c r="S546" s="12">
        <f>'[12]syntetyka zewnętrzna'!S37</f>
        <v>0.27509172843999125</v>
      </c>
      <c r="T546" s="12">
        <f>'[12]syntetyka zewnętrzna'!T37</f>
        <v>10.787134850939381</v>
      </c>
      <c r="U546" s="15">
        <f>'[12]syntetyka zewnętrzna'!U37</f>
        <v>50</v>
      </c>
      <c r="V546" s="33"/>
      <c r="W546" s="33"/>
      <c r="X546" s="37" t="s">
        <v>1971</v>
      </c>
      <c r="Y546" s="38" t="s">
        <v>1031</v>
      </c>
      <c r="Z546" s="39" t="s">
        <v>1032</v>
      </c>
      <c r="AA546" s="40">
        <v>50</v>
      </c>
      <c r="AC546" s="45">
        <f>IFERROR(IF(VLOOKUP(Y546,'[4]CENNIK 2014.'!$C$5:$E$1163,2,FALSE)=Z546,AA546-VLOOKUP(Y546,'[4]CENNIK 2014.'!$C$5:$E$1163,3,FALSE),"INNA NAZWA BADANIA"),"")</f>
        <v>0</v>
      </c>
    </row>
    <row r="547" spans="3:29" ht="82.5" customHeight="1">
      <c r="C547" s="7">
        <f>'[12]syntetyka zewnętrzna'!C38</f>
        <v>33</v>
      </c>
      <c r="D547" s="7" t="str">
        <f>'[12]syntetyka zewnętrzna'!D38</f>
        <v>88.241</v>
      </c>
      <c r="E547" s="19" t="str">
        <f>'[12]syntetyka zewnętrzna'!E38</f>
        <v>Wykonanie RTG PRZEDRAMIĘ PRAWE AP+BOK</v>
      </c>
      <c r="F547" s="7" t="str">
        <f>'[12]syntetyka zewnętrzna'!F38</f>
        <v>312-033</v>
      </c>
      <c r="G547" s="23">
        <f>'[12]syntetyka zewnętrzna'!G38</f>
        <v>0</v>
      </c>
      <c r="H547" s="23">
        <f>'[12]syntetyka zewnętrzna'!H38</f>
        <v>3.6848000000000001</v>
      </c>
      <c r="I547" s="23">
        <f>'[12]syntetyka zewnętrzna'!I38</f>
        <v>0</v>
      </c>
      <c r="J547" s="23">
        <f>'[12]syntetyka zewnętrzna'!J38</f>
        <v>13.018098478946738</v>
      </c>
      <c r="K547" s="12">
        <f>'[12]syntetyka zewnętrzna'!K38</f>
        <v>16.702898478946739</v>
      </c>
      <c r="L547" s="12">
        <f>'[12]syntetyka zewnętrzna'!L38</f>
        <v>0</v>
      </c>
      <c r="M547" s="12">
        <f>'[12]syntetyka zewnętrzna'!M38</f>
        <v>24.113504697363837</v>
      </c>
      <c r="N547" s="12">
        <f>'[12]syntetyka zewnętrzna'!N38</f>
        <v>40.816403176310573</v>
      </c>
      <c r="O547" s="12">
        <f>'[12]syntetyka zewnętrzna'!O38</f>
        <v>38.987382025610707</v>
      </c>
      <c r="P547" s="12">
        <f>'[12]syntetyka zewnętrzna'!P38</f>
        <v>4.6913156402714776E-2</v>
      </c>
      <c r="Q547" s="12">
        <f>'[12]syntetyka zewnętrzna'!Q38</f>
        <v>0.18397330784864815</v>
      </c>
      <c r="R547" s="12">
        <f>'[12]syntetyka zewnętrzna'!R38</f>
        <v>41.000376484159219</v>
      </c>
      <c r="S547" s="12">
        <f>'[12]syntetyka zewnętrzna'!S38</f>
        <v>0.21950099700469455</v>
      </c>
      <c r="T547" s="12">
        <f>'[12]syntetyka zewnętrzna'!T38</f>
        <v>8.9996235158407814</v>
      </c>
      <c r="U547" s="15">
        <f>'[12]syntetyka zewnętrzna'!U38</f>
        <v>50</v>
      </c>
      <c r="V547" s="33"/>
      <c r="W547" s="33"/>
      <c r="X547" s="37" t="s">
        <v>1972</v>
      </c>
      <c r="Y547" s="38" t="s">
        <v>1033</v>
      </c>
      <c r="Z547" s="39" t="s">
        <v>1034</v>
      </c>
      <c r="AA547" s="40">
        <v>50</v>
      </c>
      <c r="AC547" s="45">
        <f>IFERROR(IF(VLOOKUP(Y547,'[4]CENNIK 2014.'!$C$5:$E$1163,2,FALSE)=Z547,AA547-VLOOKUP(Y547,'[4]CENNIK 2014.'!$C$5:$E$1163,3,FALSE),"INNA NAZWA BADANIA"),"")</f>
        <v>0</v>
      </c>
    </row>
    <row r="548" spans="3:29" ht="82.5" customHeight="1">
      <c r="C548" s="7">
        <f>'[12]syntetyka zewnętrzna'!C39</f>
        <v>34</v>
      </c>
      <c r="D548" s="7" t="str">
        <f>'[12]syntetyka zewnętrzna'!D39</f>
        <v>88.241</v>
      </c>
      <c r="E548" s="19" t="str">
        <f>'[12]syntetyka zewnętrzna'!E39</f>
        <v>Wykonanie RTG PRZEDRAMIĘ LEWE AP+BOK</v>
      </c>
      <c r="F548" s="7" t="str">
        <f>'[12]syntetyka zewnętrzna'!F39</f>
        <v>312-034</v>
      </c>
      <c r="G548" s="23">
        <f>'[12]syntetyka zewnętrzna'!G39</f>
        <v>0</v>
      </c>
      <c r="H548" s="23">
        <f>'[12]syntetyka zewnętrzna'!H39</f>
        <v>3.6848000000000001</v>
      </c>
      <c r="I548" s="23">
        <f>'[12]syntetyka zewnętrzna'!I39</f>
        <v>0</v>
      </c>
      <c r="J548" s="23">
        <f>'[12]syntetyka zewnętrzna'!J39</f>
        <v>13.018098478946738</v>
      </c>
      <c r="K548" s="12">
        <f>'[12]syntetyka zewnętrzna'!K39</f>
        <v>16.702898478946739</v>
      </c>
      <c r="L548" s="12">
        <f>'[12]syntetyka zewnętrzna'!L39</f>
        <v>0</v>
      </c>
      <c r="M548" s="12">
        <f>'[12]syntetyka zewnętrzna'!M39</f>
        <v>24.113504697363837</v>
      </c>
      <c r="N548" s="12">
        <f>'[12]syntetyka zewnętrzna'!N39</f>
        <v>40.816403176310573</v>
      </c>
      <c r="O548" s="12">
        <f>'[12]syntetyka zewnętrzna'!O39</f>
        <v>38.987382025610707</v>
      </c>
      <c r="P548" s="12">
        <f>'[12]syntetyka zewnętrzna'!P39</f>
        <v>4.6913156402714776E-2</v>
      </c>
      <c r="Q548" s="12">
        <f>'[12]syntetyka zewnętrzna'!Q39</f>
        <v>0.18397330784864815</v>
      </c>
      <c r="R548" s="12">
        <f>'[12]syntetyka zewnętrzna'!R39</f>
        <v>41.000376484159219</v>
      </c>
      <c r="S548" s="12">
        <f>'[12]syntetyka zewnętrzna'!S39</f>
        <v>0.21950099700469455</v>
      </c>
      <c r="T548" s="12">
        <f>'[12]syntetyka zewnętrzna'!T39</f>
        <v>8.9996235158407814</v>
      </c>
      <c r="U548" s="15">
        <f>'[12]syntetyka zewnętrzna'!U39</f>
        <v>50</v>
      </c>
      <c r="V548" s="33"/>
      <c r="W548" s="33"/>
      <c r="X548" s="37" t="s">
        <v>1973</v>
      </c>
      <c r="Y548" s="38" t="s">
        <v>1035</v>
      </c>
      <c r="Z548" s="39" t="s">
        <v>1036</v>
      </c>
      <c r="AA548" s="40">
        <v>50</v>
      </c>
      <c r="AC548" s="45">
        <f>IFERROR(IF(VLOOKUP(Y548,'[4]CENNIK 2014.'!$C$5:$E$1163,2,FALSE)=Z548,AA548-VLOOKUP(Y548,'[4]CENNIK 2014.'!$C$5:$E$1163,3,FALSE),"INNA NAZWA BADANIA"),"")</f>
        <v>0</v>
      </c>
    </row>
    <row r="549" spans="3:29" ht="82.5" customHeight="1">
      <c r="C549" s="7">
        <f>'[12]syntetyka zewnętrzna'!C40</f>
        <v>35</v>
      </c>
      <c r="D549" s="7" t="str">
        <f>'[12]syntetyka zewnętrzna'!D40</f>
        <v>88.241</v>
      </c>
      <c r="E549" s="19" t="str">
        <f>'[12]syntetyka zewnętrzna'!E40</f>
        <v>Wykonanie RTG ŁOKIEĆ PRAWY AP+BOK</v>
      </c>
      <c r="F549" s="7" t="str">
        <f>'[12]syntetyka zewnętrzna'!F40</f>
        <v>312-035</v>
      </c>
      <c r="G549" s="23">
        <f>'[12]syntetyka zewnętrzna'!G40</f>
        <v>0</v>
      </c>
      <c r="H549" s="23">
        <f>'[12]syntetyka zewnętrzna'!H40</f>
        <v>3.6848000000000001</v>
      </c>
      <c r="I549" s="23">
        <f>'[12]syntetyka zewnętrzna'!I40</f>
        <v>0</v>
      </c>
      <c r="J549" s="23">
        <f>'[12]syntetyka zewnętrzna'!J40</f>
        <v>13.264169997922309</v>
      </c>
      <c r="K549" s="12">
        <f>'[12]syntetyka zewnętrzna'!K40</f>
        <v>16.948969997922308</v>
      </c>
      <c r="L549" s="12">
        <f>'[12]syntetyka zewnętrzna'!L40</f>
        <v>0</v>
      </c>
      <c r="M549" s="12">
        <f>'[12]syntetyka zewnętrzna'!M40</f>
        <v>24.569304500868238</v>
      </c>
      <c r="N549" s="12">
        <f>'[12]syntetyka zewnętrzna'!N40</f>
        <v>41.518274498790547</v>
      </c>
      <c r="O549" s="12">
        <f>'[12]syntetyka zewnętrzna'!O40</f>
        <v>40.970294812175595</v>
      </c>
      <c r="P549" s="12">
        <f>'[12]syntetyka zewnętrzna'!P40</f>
        <v>1.3375048657255504E-2</v>
      </c>
      <c r="Q549" s="12">
        <f>'[12]syntetyka zewnętrzna'!Q40</f>
        <v>0.18745081966702085</v>
      </c>
      <c r="R549" s="12">
        <f>'[12]syntetyka zewnętrzna'!R40</f>
        <v>41.705725318457567</v>
      </c>
      <c r="S549" s="12">
        <f>'[12]syntetyka zewnętrzna'!S40</f>
        <v>0.2</v>
      </c>
      <c r="T549" s="12">
        <f>'[12]syntetyka zewnętrzna'!T40</f>
        <v>8.3411450636915134</v>
      </c>
      <c r="U549" s="15">
        <f>'[12]syntetyka zewnętrzna'!U40</f>
        <v>50</v>
      </c>
      <c r="V549" s="33"/>
      <c r="W549" s="33"/>
      <c r="X549" s="37" t="s">
        <v>1974</v>
      </c>
      <c r="Y549" s="38" t="s">
        <v>1037</v>
      </c>
      <c r="Z549" s="39" t="s">
        <v>1038</v>
      </c>
      <c r="AA549" s="40">
        <v>50</v>
      </c>
      <c r="AC549" s="45">
        <f>IFERROR(IF(VLOOKUP(Y549,'[4]CENNIK 2014.'!$C$5:$E$1163,2,FALSE)=Z549,AA549-VLOOKUP(Y549,'[4]CENNIK 2014.'!$C$5:$E$1163,3,FALSE),"INNA NAZWA BADANIA"),"")</f>
        <v>0</v>
      </c>
    </row>
    <row r="550" spans="3:29" ht="82.5" customHeight="1">
      <c r="C550" s="7">
        <f>'[12]syntetyka zewnętrzna'!C41</f>
        <v>36</v>
      </c>
      <c r="D550" s="7" t="str">
        <f>'[12]syntetyka zewnętrzna'!D41</f>
        <v>88.241</v>
      </c>
      <c r="E550" s="19" t="str">
        <f>'[12]syntetyka zewnętrzna'!E41</f>
        <v>Wykonanie RTG ŁOKIEĆ LEWY AP+BOK</v>
      </c>
      <c r="F550" s="7" t="str">
        <f>'[12]syntetyka zewnętrzna'!F41</f>
        <v>312-036</v>
      </c>
      <c r="G550" s="23">
        <f>'[12]syntetyka zewnętrzna'!G41</f>
        <v>0</v>
      </c>
      <c r="H550" s="23">
        <f>'[12]syntetyka zewnętrzna'!H41</f>
        <v>3.6848000000000001</v>
      </c>
      <c r="I550" s="23">
        <f>'[12]syntetyka zewnętrzna'!I41</f>
        <v>0</v>
      </c>
      <c r="J550" s="23">
        <f>'[12]syntetyka zewnętrzna'!J41</f>
        <v>13.264169997922309</v>
      </c>
      <c r="K550" s="12">
        <f>'[12]syntetyka zewnętrzna'!K41</f>
        <v>16.948969997922308</v>
      </c>
      <c r="L550" s="12">
        <f>'[12]syntetyka zewnętrzna'!L41</f>
        <v>0</v>
      </c>
      <c r="M550" s="12">
        <f>'[12]syntetyka zewnętrzna'!M41</f>
        <v>24.569304500868238</v>
      </c>
      <c r="N550" s="12">
        <f>'[12]syntetyka zewnętrzna'!N41</f>
        <v>41.518274498790547</v>
      </c>
      <c r="O550" s="12">
        <f>'[12]syntetyka zewnętrzna'!O41</f>
        <v>40.970294812175595</v>
      </c>
      <c r="P550" s="12">
        <f>'[12]syntetyka zewnętrzna'!P41</f>
        <v>1.3375048657255504E-2</v>
      </c>
      <c r="Q550" s="12">
        <f>'[12]syntetyka zewnętrzna'!Q41</f>
        <v>0.18745081966702085</v>
      </c>
      <c r="R550" s="12">
        <f>'[12]syntetyka zewnętrzna'!R41</f>
        <v>41.705725318457567</v>
      </c>
      <c r="S550" s="12">
        <f>'[12]syntetyka zewnętrzna'!S41</f>
        <v>0.2</v>
      </c>
      <c r="T550" s="12">
        <f>'[12]syntetyka zewnętrzna'!T41</f>
        <v>8.3411450636915134</v>
      </c>
      <c r="U550" s="15">
        <f>'[12]syntetyka zewnętrzna'!U41</f>
        <v>50</v>
      </c>
      <c r="V550" s="33"/>
      <c r="W550" s="33"/>
      <c r="X550" s="37" t="s">
        <v>1975</v>
      </c>
      <c r="Y550" s="38" t="s">
        <v>1039</v>
      </c>
      <c r="Z550" s="39" t="s">
        <v>1040</v>
      </c>
      <c r="AA550" s="40">
        <v>50</v>
      </c>
      <c r="AC550" s="45">
        <f>IFERROR(IF(VLOOKUP(Y550,'[4]CENNIK 2014.'!$C$5:$E$1163,2,FALSE)=Z550,AA550-VLOOKUP(Y550,'[4]CENNIK 2014.'!$C$5:$E$1163,3,FALSE),"INNA NAZWA BADANIA"),"")</f>
        <v>0</v>
      </c>
    </row>
    <row r="551" spans="3:29" ht="82.5" customHeight="1">
      <c r="C551" s="7">
        <f>'[12]syntetyka zewnętrzna'!C42</f>
        <v>37</v>
      </c>
      <c r="D551" s="7" t="str">
        <f>'[12]syntetyka zewnętrzna'!D42</f>
        <v>88.241</v>
      </c>
      <c r="E551" s="19" t="str">
        <f>'[12]syntetyka zewnętrzna'!E42</f>
        <v>Wykonanie RTG DŁONI PRAWEJ</v>
      </c>
      <c r="F551" s="7" t="str">
        <f>'[12]syntetyka zewnętrzna'!F42</f>
        <v>312-037</v>
      </c>
      <c r="G551" s="23">
        <f>'[12]syntetyka zewnętrzna'!G42</f>
        <v>0</v>
      </c>
      <c r="H551" s="23">
        <f>'[12]syntetyka zewnętrzna'!H42</f>
        <v>3.6848000000000001</v>
      </c>
      <c r="I551" s="23">
        <f>'[12]syntetyka zewnętrzna'!I42</f>
        <v>0</v>
      </c>
      <c r="J551" s="23">
        <f>'[12]syntetyka zewnętrzna'!J42</f>
        <v>13.264169997922309</v>
      </c>
      <c r="K551" s="12">
        <f>'[12]syntetyka zewnętrzna'!K42</f>
        <v>16.948969997922308</v>
      </c>
      <c r="L551" s="12">
        <f>'[12]syntetyka zewnętrzna'!L42</f>
        <v>0</v>
      </c>
      <c r="M551" s="12">
        <f>'[12]syntetyka zewnętrzna'!M42</f>
        <v>24.569304500868238</v>
      </c>
      <c r="N551" s="12">
        <f>'[12]syntetyka zewnętrzna'!N42</f>
        <v>41.518274498790547</v>
      </c>
      <c r="O551" s="12">
        <f>'[12]syntetyka zewnętrzna'!O42</f>
        <v>40.970294812175595</v>
      </c>
      <c r="P551" s="12">
        <f>'[12]syntetyka zewnętrzna'!P42</f>
        <v>1.3375048657255504E-2</v>
      </c>
      <c r="Q551" s="12">
        <f>'[12]syntetyka zewnętrzna'!Q42</f>
        <v>0.18745081966702085</v>
      </c>
      <c r="R551" s="12">
        <f>'[12]syntetyka zewnętrzna'!R42</f>
        <v>41.705725318457567</v>
      </c>
      <c r="S551" s="12">
        <f>'[12]syntetyka zewnętrzna'!S42</f>
        <v>0.2</v>
      </c>
      <c r="T551" s="12">
        <f>'[12]syntetyka zewnętrzna'!T42</f>
        <v>8.3411450636915134</v>
      </c>
      <c r="U551" s="15">
        <f>'[12]syntetyka zewnętrzna'!U42</f>
        <v>50</v>
      </c>
      <c r="V551" s="33"/>
      <c r="W551" s="33"/>
      <c r="X551" s="37" t="s">
        <v>1976</v>
      </c>
      <c r="Y551" s="38" t="s">
        <v>1041</v>
      </c>
      <c r="Z551" s="39" t="s">
        <v>1042</v>
      </c>
      <c r="AA551" s="40">
        <v>50</v>
      </c>
      <c r="AC551" s="45">
        <f>IFERROR(IF(VLOOKUP(Y551,'[4]CENNIK 2014.'!$C$5:$E$1163,2,FALSE)=Z551,AA551-VLOOKUP(Y551,'[4]CENNIK 2014.'!$C$5:$E$1163,3,FALSE),"INNA NAZWA BADANIA"),"")</f>
        <v>0</v>
      </c>
    </row>
    <row r="552" spans="3:29" ht="82.5" customHeight="1">
      <c r="C552" s="7">
        <f>'[12]syntetyka zewnętrzna'!C43</f>
        <v>38</v>
      </c>
      <c r="D552" s="7" t="str">
        <f>'[12]syntetyka zewnętrzna'!D43</f>
        <v>88.241</v>
      </c>
      <c r="E552" s="19" t="str">
        <f>'[12]syntetyka zewnętrzna'!E43</f>
        <v>Wykonanie RTG DŁONI LEWEJ</v>
      </c>
      <c r="F552" s="7" t="str">
        <f>'[12]syntetyka zewnętrzna'!F43</f>
        <v>312-038</v>
      </c>
      <c r="G552" s="23">
        <f>'[12]syntetyka zewnętrzna'!G43</f>
        <v>0</v>
      </c>
      <c r="H552" s="23">
        <f>'[12]syntetyka zewnętrzna'!H43</f>
        <v>3.6848000000000001</v>
      </c>
      <c r="I552" s="23">
        <f>'[12]syntetyka zewnętrzna'!I43</f>
        <v>0</v>
      </c>
      <c r="J552" s="23">
        <f>'[12]syntetyka zewnętrzna'!J43</f>
        <v>13.264169997922309</v>
      </c>
      <c r="K552" s="12">
        <f>'[12]syntetyka zewnętrzna'!K43</f>
        <v>16.948969997922308</v>
      </c>
      <c r="L552" s="12">
        <f>'[12]syntetyka zewnętrzna'!L43</f>
        <v>0</v>
      </c>
      <c r="M552" s="12">
        <f>'[12]syntetyka zewnętrzna'!M43</f>
        <v>24.569304500868238</v>
      </c>
      <c r="N552" s="12">
        <f>'[12]syntetyka zewnętrzna'!N43</f>
        <v>41.518274498790547</v>
      </c>
      <c r="O552" s="12">
        <f>'[12]syntetyka zewnętrzna'!O43</f>
        <v>40.970294812175595</v>
      </c>
      <c r="P552" s="12">
        <f>'[12]syntetyka zewnętrzna'!P43</f>
        <v>1.3375048657255504E-2</v>
      </c>
      <c r="Q552" s="12">
        <f>'[12]syntetyka zewnętrzna'!Q43</f>
        <v>0.18745081966702085</v>
      </c>
      <c r="R552" s="12">
        <f>'[12]syntetyka zewnętrzna'!R43</f>
        <v>41.705725318457567</v>
      </c>
      <c r="S552" s="12">
        <f>'[12]syntetyka zewnętrzna'!S43</f>
        <v>0.2</v>
      </c>
      <c r="T552" s="12">
        <f>'[12]syntetyka zewnętrzna'!T43</f>
        <v>8.3411450636915134</v>
      </c>
      <c r="U552" s="15">
        <f>'[12]syntetyka zewnętrzna'!U43</f>
        <v>50</v>
      </c>
      <c r="V552" s="33"/>
      <c r="W552" s="33"/>
      <c r="X552" s="37" t="s">
        <v>1977</v>
      </c>
      <c r="Y552" s="38" t="s">
        <v>1043</v>
      </c>
      <c r="Z552" s="39" t="s">
        <v>1044</v>
      </c>
      <c r="AA552" s="40">
        <v>50</v>
      </c>
      <c r="AC552" s="45">
        <f>IFERROR(IF(VLOOKUP(Y552,'[4]CENNIK 2014.'!$C$5:$E$1163,2,FALSE)=Z552,AA552-VLOOKUP(Y552,'[4]CENNIK 2014.'!$C$5:$E$1163,3,FALSE),"INNA NAZWA BADANIA"),"")</f>
        <v>0</v>
      </c>
    </row>
    <row r="553" spans="3:29" ht="82.5" customHeight="1">
      <c r="C553" s="7">
        <f>'[12]syntetyka zewnętrzna'!C44</f>
        <v>39</v>
      </c>
      <c r="D553" s="7" t="str">
        <f>'[12]syntetyka zewnętrzna'!D44</f>
        <v>88.241</v>
      </c>
      <c r="E553" s="19" t="str">
        <f>'[12]syntetyka zewnętrzna'!E44</f>
        <v>Wykonanie RTG NADGARSTEK PRAWY AP+BOK</v>
      </c>
      <c r="F553" s="7" t="str">
        <f>'[12]syntetyka zewnętrzna'!F44</f>
        <v>312-039</v>
      </c>
      <c r="G553" s="23">
        <f>'[12]syntetyka zewnętrzna'!G44</f>
        <v>0</v>
      </c>
      <c r="H553" s="23">
        <f>'[12]syntetyka zewnętrzna'!H44</f>
        <v>3.6848000000000001</v>
      </c>
      <c r="I553" s="23">
        <f>'[12]syntetyka zewnętrzna'!I44</f>
        <v>0</v>
      </c>
      <c r="J553" s="23">
        <f>'[12]syntetyka zewnętrzna'!J44</f>
        <v>12.684388894210302</v>
      </c>
      <c r="K553" s="12">
        <f>'[12]syntetyka zewnętrzna'!K44</f>
        <v>16.369188894210303</v>
      </c>
      <c r="L553" s="12">
        <f>'[12]syntetyka zewnętrzna'!L44</f>
        <v>0</v>
      </c>
      <c r="M553" s="12">
        <f>'[12]syntetyka zewnętrzna'!M44</f>
        <v>23.495372360132627</v>
      </c>
      <c r="N553" s="12">
        <f>'[12]syntetyka zewnętrzna'!N44</f>
        <v>39.864561254342931</v>
      </c>
      <c r="O553" s="12">
        <f>'[12]syntetyka zewnętrzna'!O44</f>
        <v>39.082292462375591</v>
      </c>
      <c r="P553" s="12">
        <f>'[12]syntetyka zewnętrzna'!P44</f>
        <v>2.0015939257412491E-2</v>
      </c>
      <c r="Q553" s="12">
        <f>'[12]syntetyka zewnętrzna'!Q44</f>
        <v>0.17925728451666548</v>
      </c>
      <c r="R553" s="12">
        <f>'[12]syntetyka zewnętrzna'!R44</f>
        <v>40.043818538859597</v>
      </c>
      <c r="S553" s="12">
        <f>'[12]syntetyka zewnętrzna'!S44</f>
        <v>0.2</v>
      </c>
      <c r="T553" s="12">
        <f>'[12]syntetyka zewnętrzna'!T44</f>
        <v>8.0087637077719194</v>
      </c>
      <c r="U553" s="15">
        <f>'[12]syntetyka zewnętrzna'!U44</f>
        <v>48</v>
      </c>
      <c r="V553" s="33"/>
      <c r="W553" s="33"/>
      <c r="X553" s="37" t="s">
        <v>1978</v>
      </c>
      <c r="Y553" s="38" t="s">
        <v>1045</v>
      </c>
      <c r="Z553" s="39" t="s">
        <v>1046</v>
      </c>
      <c r="AA553" s="40">
        <v>48</v>
      </c>
      <c r="AC553" s="45">
        <f>IFERROR(IF(VLOOKUP(Y553,'[4]CENNIK 2014.'!$C$5:$E$1163,2,FALSE)=Z553,AA553-VLOOKUP(Y553,'[4]CENNIK 2014.'!$C$5:$E$1163,3,FALSE),"INNA NAZWA BADANIA"),"")</f>
        <v>0</v>
      </c>
    </row>
    <row r="554" spans="3:29" ht="82.5" customHeight="1">
      <c r="C554" s="7">
        <f>'[12]syntetyka zewnętrzna'!C45</f>
        <v>40</v>
      </c>
      <c r="D554" s="7" t="str">
        <f>'[12]syntetyka zewnętrzna'!D45</f>
        <v>88.241</v>
      </c>
      <c r="E554" s="19" t="str">
        <f>'[12]syntetyka zewnętrzna'!E45</f>
        <v>Wykonanie RTG NADGARSTEK LEWY AP+BOK</v>
      </c>
      <c r="F554" s="7" t="str">
        <f>'[12]syntetyka zewnętrzna'!F45</f>
        <v>312-040</v>
      </c>
      <c r="G554" s="23">
        <f>'[12]syntetyka zewnętrzna'!G45</f>
        <v>0</v>
      </c>
      <c r="H554" s="23">
        <f>'[12]syntetyka zewnętrzna'!H45</f>
        <v>3.6848000000000001</v>
      </c>
      <c r="I554" s="23">
        <f>'[12]syntetyka zewnętrzna'!I45</f>
        <v>0</v>
      </c>
      <c r="J554" s="23">
        <f>'[12]syntetyka zewnętrzna'!J45</f>
        <v>12.684388894210302</v>
      </c>
      <c r="K554" s="12">
        <f>'[12]syntetyka zewnętrzna'!K45</f>
        <v>16.369188894210303</v>
      </c>
      <c r="L554" s="12">
        <f>'[12]syntetyka zewnętrzna'!L45</f>
        <v>0</v>
      </c>
      <c r="M554" s="12">
        <f>'[12]syntetyka zewnętrzna'!M45</f>
        <v>23.495372360132627</v>
      </c>
      <c r="N554" s="12">
        <f>'[12]syntetyka zewnętrzna'!N45</f>
        <v>39.864561254342931</v>
      </c>
      <c r="O554" s="12">
        <f>'[12]syntetyka zewnętrzna'!O45</f>
        <v>39.082292462375591</v>
      </c>
      <c r="P554" s="12">
        <f>'[12]syntetyka zewnętrzna'!P45</f>
        <v>2.0015939257412491E-2</v>
      </c>
      <c r="Q554" s="12">
        <f>'[12]syntetyka zewnętrzna'!Q45</f>
        <v>0.17925728451666548</v>
      </c>
      <c r="R554" s="12">
        <f>'[12]syntetyka zewnętrzna'!R45</f>
        <v>40.043818538859597</v>
      </c>
      <c r="S554" s="12">
        <f>'[12]syntetyka zewnętrzna'!S45</f>
        <v>0.2</v>
      </c>
      <c r="T554" s="12">
        <f>'[12]syntetyka zewnętrzna'!T45</f>
        <v>8.0087637077719194</v>
      </c>
      <c r="U554" s="15">
        <f>'[12]syntetyka zewnętrzna'!U45</f>
        <v>48</v>
      </c>
      <c r="V554" s="33"/>
      <c r="W554" s="33"/>
      <c r="X554" s="37" t="s">
        <v>1979</v>
      </c>
      <c r="Y554" s="38" t="s">
        <v>1047</v>
      </c>
      <c r="Z554" s="39" t="s">
        <v>1048</v>
      </c>
      <c r="AA554" s="40">
        <v>48</v>
      </c>
      <c r="AC554" s="45">
        <f>IFERROR(IF(VLOOKUP(Y554,'[4]CENNIK 2014.'!$C$5:$E$1163,2,FALSE)=Z554,AA554-VLOOKUP(Y554,'[4]CENNIK 2014.'!$C$5:$E$1163,3,FALSE),"INNA NAZWA BADANIA"),"")</f>
        <v>0</v>
      </c>
    </row>
    <row r="555" spans="3:29" ht="82.5" customHeight="1">
      <c r="C555" s="7">
        <f>'[12]syntetyka zewnętrzna'!C46</f>
        <v>41</v>
      </c>
      <c r="D555" s="7" t="str">
        <f>'[12]syntetyka zewnętrzna'!D46</f>
        <v>88.291</v>
      </c>
      <c r="E555" s="19" t="str">
        <f>'[12]syntetyka zewnętrzna'!E46</f>
        <v>Wykonanie RTG STOPA PRAWA ZDJĘCIE GRZBIETOWO-PODESZWOWE</v>
      </c>
      <c r="F555" s="7" t="str">
        <f>'[12]syntetyka zewnętrzna'!F46</f>
        <v>312-041</v>
      </c>
      <c r="G555" s="23">
        <f>'[12]syntetyka zewnętrzna'!G46</f>
        <v>0</v>
      </c>
      <c r="H555" s="23">
        <f>'[12]syntetyka zewnętrzna'!H46</f>
        <v>3.6848000000000001</v>
      </c>
      <c r="I555" s="23">
        <f>'[12]syntetyka zewnętrzna'!I46</f>
        <v>0</v>
      </c>
      <c r="J555" s="23">
        <f>'[12]syntetyka zewnętrzna'!J46</f>
        <v>13.264169997922309</v>
      </c>
      <c r="K555" s="12">
        <f>'[12]syntetyka zewnętrzna'!K46</f>
        <v>16.948969997922308</v>
      </c>
      <c r="L555" s="12">
        <f>'[12]syntetyka zewnętrzna'!L46</f>
        <v>0</v>
      </c>
      <c r="M555" s="12">
        <f>'[12]syntetyka zewnętrzna'!M46</f>
        <v>24.569304500868238</v>
      </c>
      <c r="N555" s="12">
        <f>'[12]syntetyka zewnętrzna'!N46</f>
        <v>41.518274498790547</v>
      </c>
      <c r="O555" s="12">
        <f>'[12]syntetyka zewnętrzna'!O46</f>
        <v>40.970294812175595</v>
      </c>
      <c r="P555" s="12">
        <f>'[12]syntetyka zewnętrzna'!P46</f>
        <v>1.3375048657255504E-2</v>
      </c>
      <c r="Q555" s="12">
        <f>'[12]syntetyka zewnętrzna'!Q46</f>
        <v>0.18745081966702085</v>
      </c>
      <c r="R555" s="12">
        <f>'[12]syntetyka zewnętrzna'!R46</f>
        <v>41.705725318457567</v>
      </c>
      <c r="S555" s="12">
        <f>'[12]syntetyka zewnętrzna'!S46</f>
        <v>0.22285368760698895</v>
      </c>
      <c r="T555" s="12">
        <f>'[12]syntetyka zewnętrzna'!T46</f>
        <v>9.2942746815424329</v>
      </c>
      <c r="U555" s="15">
        <f>'[12]syntetyka zewnętrzna'!U46</f>
        <v>51</v>
      </c>
      <c r="V555" s="33"/>
      <c r="W555" s="33"/>
      <c r="X555" s="37" t="s">
        <v>1980</v>
      </c>
      <c r="Y555" s="38" t="s">
        <v>1049</v>
      </c>
      <c r="Z555" s="39" t="s">
        <v>1050</v>
      </c>
      <c r="AA555" s="40">
        <v>51</v>
      </c>
      <c r="AC555" s="45" t="str">
        <f>IFERROR(IF(VLOOKUP(Y555,'[4]CENNIK 2014.'!$C$5:$E$1163,2,FALSE)=Z555,AA555-VLOOKUP(Y555,'[4]CENNIK 2014.'!$C$5:$E$1163,3,FALSE),"INNA NAZWA BADANIA"),"")</f>
        <v>INNA NAZWA BADANIA</v>
      </c>
    </row>
    <row r="556" spans="3:29" ht="82.5" customHeight="1">
      <c r="C556" s="7">
        <f>'[12]syntetyka zewnętrzna'!C47</f>
        <v>42</v>
      </c>
      <c r="D556" s="7" t="str">
        <f>'[12]syntetyka zewnętrzna'!D47</f>
        <v>88.291</v>
      </c>
      <c r="E556" s="19" t="str">
        <f>'[12]syntetyka zewnętrzna'!E47</f>
        <v>Wykonanie RTG STOPA LEWA ZDJĘCIE GRZBIETOWO-PODESZWOWE</v>
      </c>
      <c r="F556" s="7" t="str">
        <f>'[12]syntetyka zewnętrzna'!F47</f>
        <v>312-042</v>
      </c>
      <c r="G556" s="23">
        <f>'[12]syntetyka zewnętrzna'!G47</f>
        <v>0</v>
      </c>
      <c r="H556" s="23">
        <f>'[12]syntetyka zewnętrzna'!H47</f>
        <v>3.6848000000000001</v>
      </c>
      <c r="I556" s="23">
        <f>'[12]syntetyka zewnętrzna'!I47</f>
        <v>0</v>
      </c>
      <c r="J556" s="23">
        <f>'[12]syntetyka zewnętrzna'!J47</f>
        <v>13.264169997922309</v>
      </c>
      <c r="K556" s="12">
        <f>'[12]syntetyka zewnętrzna'!K47</f>
        <v>16.948969997922308</v>
      </c>
      <c r="L556" s="12">
        <f>'[12]syntetyka zewnętrzna'!L47</f>
        <v>0</v>
      </c>
      <c r="M556" s="12">
        <f>'[12]syntetyka zewnętrzna'!M47</f>
        <v>24.569304500868238</v>
      </c>
      <c r="N556" s="12">
        <f>'[12]syntetyka zewnętrzna'!N47</f>
        <v>41.518274498790547</v>
      </c>
      <c r="O556" s="12">
        <f>'[12]syntetyka zewnętrzna'!O47</f>
        <v>40.970294812175595</v>
      </c>
      <c r="P556" s="12">
        <f>'[12]syntetyka zewnętrzna'!P47</f>
        <v>1.3375048657255504E-2</v>
      </c>
      <c r="Q556" s="12">
        <f>'[12]syntetyka zewnętrzna'!Q47</f>
        <v>0.18745081966702085</v>
      </c>
      <c r="R556" s="12">
        <f>'[12]syntetyka zewnętrzna'!R47</f>
        <v>41.705725318457567</v>
      </c>
      <c r="S556" s="12">
        <f>'[12]syntetyka zewnętrzna'!S47</f>
        <v>0.22285368760698895</v>
      </c>
      <c r="T556" s="12">
        <f>'[12]syntetyka zewnętrzna'!T47</f>
        <v>9.2942746815424329</v>
      </c>
      <c r="U556" s="15">
        <f>'[12]syntetyka zewnętrzna'!U47</f>
        <v>51</v>
      </c>
      <c r="V556" s="33"/>
      <c r="W556" s="33"/>
      <c r="X556" s="37" t="s">
        <v>1981</v>
      </c>
      <c r="Y556" s="38" t="s">
        <v>1051</v>
      </c>
      <c r="Z556" s="39" t="s">
        <v>1052</v>
      </c>
      <c r="AA556" s="40">
        <v>51</v>
      </c>
      <c r="AC556" s="45" t="str">
        <f>IFERROR(IF(VLOOKUP(Y556,'[4]CENNIK 2014.'!$C$5:$E$1163,2,FALSE)=Z556,AA556-VLOOKUP(Y556,'[4]CENNIK 2014.'!$C$5:$E$1163,3,FALSE),"INNA NAZWA BADANIA"),"")</f>
        <v>INNA NAZWA BADANIA</v>
      </c>
    </row>
    <row r="557" spans="3:29" ht="82.5" customHeight="1">
      <c r="C557" s="7">
        <f>'[12]syntetyka zewnętrzna'!C48</f>
        <v>43</v>
      </c>
      <c r="D557" s="7" t="str">
        <f>'[12]syntetyka zewnętrzna'!D48</f>
        <v>88.291</v>
      </c>
      <c r="E557" s="19" t="str">
        <f>'[12]syntetyka zewnętrzna'!E48</f>
        <v>Wykonanie RTG STOPA PRAWA AP BOK SKOS PRAWA</v>
      </c>
      <c r="F557" s="7" t="str">
        <f>'[12]syntetyka zewnętrzna'!F48</f>
        <v>312-043</v>
      </c>
      <c r="G557" s="23">
        <f>'[12]syntetyka zewnętrzna'!G48</f>
        <v>0</v>
      </c>
      <c r="H557" s="23">
        <f>'[12]syntetyka zewnętrzna'!H48</f>
        <v>3.6848000000000001</v>
      </c>
      <c r="I557" s="23">
        <f>'[12]syntetyka zewnętrzna'!I48</f>
        <v>0</v>
      </c>
      <c r="J557" s="23">
        <f>'[12]syntetyka zewnętrzna'!J48</f>
        <v>13.264169997922309</v>
      </c>
      <c r="K557" s="12">
        <f>'[12]syntetyka zewnętrzna'!K48</f>
        <v>16.948969997922308</v>
      </c>
      <c r="L557" s="12">
        <f>'[12]syntetyka zewnętrzna'!L48</f>
        <v>0</v>
      </c>
      <c r="M557" s="12">
        <f>'[12]syntetyka zewnętrzna'!M48</f>
        <v>24.569304500868238</v>
      </c>
      <c r="N557" s="12">
        <f>'[12]syntetyka zewnętrzna'!N48</f>
        <v>41.518274498790547</v>
      </c>
      <c r="O557" s="12">
        <f>'[12]syntetyka zewnętrzna'!O48</f>
        <v>40.970294812175595</v>
      </c>
      <c r="P557" s="12">
        <f>'[12]syntetyka zewnętrzna'!P48</f>
        <v>1.3375048657255504E-2</v>
      </c>
      <c r="Q557" s="12">
        <f>'[12]syntetyka zewnętrzna'!Q48</f>
        <v>0.18745081966702085</v>
      </c>
      <c r="R557" s="12">
        <f>'[12]syntetyka zewnętrzna'!R48</f>
        <v>41.705725318457567</v>
      </c>
      <c r="S557" s="12">
        <f>'[12]syntetyka zewnętrzna'!S48</f>
        <v>0.24683121089340052</v>
      </c>
      <c r="T557" s="12">
        <f>'[12]syntetyka zewnętrzna'!T48</f>
        <v>10.294274681542433</v>
      </c>
      <c r="U557" s="15">
        <f>'[12]syntetyka zewnętrzna'!U48</f>
        <v>52</v>
      </c>
      <c r="V557" s="33"/>
      <c r="W557" s="33"/>
      <c r="X557" s="37" t="s">
        <v>1982</v>
      </c>
      <c r="Y557" s="38" t="s">
        <v>1053</v>
      </c>
      <c r="Z557" s="39" t="s">
        <v>1054</v>
      </c>
      <c r="AA557" s="40">
        <v>52</v>
      </c>
      <c r="AC557" s="45" t="str">
        <f>IFERROR(IF(VLOOKUP(Y557,'[4]CENNIK 2014.'!$C$5:$E$1163,2,FALSE)=Z557,AA557-VLOOKUP(Y557,'[4]CENNIK 2014.'!$C$5:$E$1163,3,FALSE),"INNA NAZWA BADANIA"),"")</f>
        <v>INNA NAZWA BADANIA</v>
      </c>
    </row>
    <row r="558" spans="3:29" ht="82.5" customHeight="1">
      <c r="C558" s="7">
        <f>'[12]syntetyka zewnętrzna'!C49</f>
        <v>44</v>
      </c>
      <c r="D558" s="7" t="str">
        <f>'[12]syntetyka zewnętrzna'!D49</f>
        <v>88.291</v>
      </c>
      <c r="E558" s="19" t="str">
        <f>'[12]syntetyka zewnętrzna'!E49</f>
        <v>Wykonanie RTG STOPA PRAWA AP BOK SKOS LEWA</v>
      </c>
      <c r="F558" s="7" t="str">
        <f>'[12]syntetyka zewnętrzna'!F49</f>
        <v>312-044</v>
      </c>
      <c r="G558" s="23">
        <f>'[12]syntetyka zewnętrzna'!G49</f>
        <v>0</v>
      </c>
      <c r="H558" s="23">
        <f>'[12]syntetyka zewnętrzna'!H49</f>
        <v>3.6848000000000001</v>
      </c>
      <c r="I558" s="23">
        <f>'[12]syntetyka zewnętrzna'!I49</f>
        <v>0</v>
      </c>
      <c r="J558" s="23">
        <f>'[12]syntetyka zewnętrzna'!J49</f>
        <v>13.264169997922309</v>
      </c>
      <c r="K558" s="12">
        <f>'[12]syntetyka zewnętrzna'!K49</f>
        <v>16.948969997922308</v>
      </c>
      <c r="L558" s="12">
        <f>'[12]syntetyka zewnętrzna'!L49</f>
        <v>0</v>
      </c>
      <c r="M558" s="12">
        <f>'[12]syntetyka zewnętrzna'!M49</f>
        <v>24.569304500868238</v>
      </c>
      <c r="N558" s="12">
        <f>'[12]syntetyka zewnętrzna'!N49</f>
        <v>41.518274498790547</v>
      </c>
      <c r="O558" s="12">
        <f>'[12]syntetyka zewnętrzna'!O49</f>
        <v>40.970294812175595</v>
      </c>
      <c r="P558" s="12">
        <f>'[12]syntetyka zewnętrzna'!P49</f>
        <v>1.3375048657255504E-2</v>
      </c>
      <c r="Q558" s="12">
        <f>'[12]syntetyka zewnętrzna'!Q49</f>
        <v>0.18745081966702085</v>
      </c>
      <c r="R558" s="12">
        <f>'[12]syntetyka zewnętrzna'!R49</f>
        <v>41.705725318457567</v>
      </c>
      <c r="S558" s="12">
        <f>'[12]syntetyka zewnętrzna'!S49</f>
        <v>0.24683121089340052</v>
      </c>
      <c r="T558" s="12">
        <f>'[12]syntetyka zewnętrzna'!T49</f>
        <v>10.294274681542433</v>
      </c>
      <c r="U558" s="15">
        <f>'[12]syntetyka zewnętrzna'!U49</f>
        <v>52</v>
      </c>
      <c r="V558" s="33"/>
      <c r="W558" s="33"/>
      <c r="X558" s="37" t="s">
        <v>1983</v>
      </c>
      <c r="Y558" s="38" t="s">
        <v>1055</v>
      </c>
      <c r="Z558" s="39" t="s">
        <v>1056</v>
      </c>
      <c r="AA558" s="40">
        <v>52</v>
      </c>
      <c r="AC558" s="45">
        <f>IFERROR(IF(VLOOKUP(Y558,'[4]CENNIK 2014.'!$C$5:$E$1163,2,FALSE)=Z558,AA558-VLOOKUP(Y558,'[4]CENNIK 2014.'!$C$5:$E$1163,3,FALSE),"INNA NAZWA BADANIA"),"")</f>
        <v>0</v>
      </c>
    </row>
    <row r="559" spans="3:29" ht="82.5" customHeight="1">
      <c r="C559" s="7">
        <f>'[12]syntetyka zewnętrzna'!C50</f>
        <v>45</v>
      </c>
      <c r="D559" s="7" t="str">
        <f>'[12]syntetyka zewnętrzna'!D50</f>
        <v>88.291</v>
      </c>
      <c r="E559" s="19" t="str">
        <f>'[12]syntetyka zewnętrzna'!E50</f>
        <v>Wykonanie RTG STOPA AP + PRAWY BOK</v>
      </c>
      <c r="F559" s="7" t="str">
        <f>'[12]syntetyka zewnętrzna'!F50</f>
        <v>312-045</v>
      </c>
      <c r="G559" s="23">
        <f>'[12]syntetyka zewnętrzna'!G50</f>
        <v>0</v>
      </c>
      <c r="H559" s="23">
        <f>'[12]syntetyka zewnętrzna'!H50</f>
        <v>3.6848000000000001</v>
      </c>
      <c r="I559" s="23">
        <f>'[12]syntetyka zewnętrzna'!I50</f>
        <v>0</v>
      </c>
      <c r="J559" s="23">
        <f>'[12]syntetyka zewnętrzna'!J50</f>
        <v>10.945045583074284</v>
      </c>
      <c r="K559" s="12">
        <f>'[12]syntetyka zewnętrzna'!K50</f>
        <v>14.629845583074285</v>
      </c>
      <c r="L559" s="12">
        <f>'[12]syntetyka zewnętrzna'!L50</f>
        <v>0</v>
      </c>
      <c r="M559" s="12">
        <f>'[12]syntetyka zewnętrzna'!M50</f>
        <v>20.273575937925802</v>
      </c>
      <c r="N559" s="12">
        <f>'[12]syntetyka zewnętrzna'!N50</f>
        <v>34.903421521000084</v>
      </c>
      <c r="O559" s="12">
        <f>'[12]syntetyka zewnętrzna'!O50</f>
        <v>33.418285412975592</v>
      </c>
      <c r="P559" s="12">
        <f>'[12]syntetyka zewnętrzna'!P50</f>
        <v>4.4440823030610824E-2</v>
      </c>
      <c r="Q559" s="12">
        <f>'[12]syntetyka zewnętrzna'!Q50</f>
        <v>0.15467667906559937</v>
      </c>
      <c r="R559" s="12">
        <f>'[12]syntetyka zewnętrzna'!R50</f>
        <v>35.058098200065686</v>
      </c>
      <c r="S559" s="12">
        <f>'[12]syntetyka zewnętrzna'!S50</f>
        <v>0.45472808333637577</v>
      </c>
      <c r="T559" s="12">
        <f>'[12]syntetyka zewnętrzna'!T50</f>
        <v>15.941901799934314</v>
      </c>
      <c r="U559" s="15">
        <f>'[12]syntetyka zewnętrzna'!U50</f>
        <v>51</v>
      </c>
      <c r="V559" s="33"/>
      <c r="W559" s="33"/>
      <c r="X559" s="37" t="s">
        <v>1984</v>
      </c>
      <c r="Y559" s="38" t="s">
        <v>1057</v>
      </c>
      <c r="Z559" s="39" t="s">
        <v>1058</v>
      </c>
      <c r="AA559" s="40">
        <v>51</v>
      </c>
      <c r="AC559" s="45" t="str">
        <f>IFERROR(IF(VLOOKUP(Y559,'[4]CENNIK 2014.'!$C$5:$E$1163,2,FALSE)=Z559,AA559-VLOOKUP(Y559,'[4]CENNIK 2014.'!$C$5:$E$1163,3,FALSE),"INNA NAZWA BADANIA"),"")</f>
        <v>INNA NAZWA BADANIA</v>
      </c>
    </row>
    <row r="560" spans="3:29" ht="82.5" customHeight="1">
      <c r="C560" s="7">
        <f>'[12]syntetyka zewnętrzna'!C51</f>
        <v>46</v>
      </c>
      <c r="D560" s="7" t="str">
        <f>'[12]syntetyka zewnętrzna'!D51</f>
        <v>88.291</v>
      </c>
      <c r="E560" s="19" t="str">
        <f>'[12]syntetyka zewnętrzna'!E51</f>
        <v>Wykonanie RTG STOPA AP + LEWY BOK</v>
      </c>
      <c r="F560" s="7" t="str">
        <f>'[12]syntetyka zewnętrzna'!F51</f>
        <v>312-046</v>
      </c>
      <c r="G560" s="23">
        <f>'[12]syntetyka zewnętrzna'!G51</f>
        <v>0</v>
      </c>
      <c r="H560" s="23">
        <f>'[12]syntetyka zewnętrzna'!H51</f>
        <v>3.6848000000000001</v>
      </c>
      <c r="I560" s="23">
        <f>'[12]syntetyka zewnętrzna'!I51</f>
        <v>0</v>
      </c>
      <c r="J560" s="23">
        <f>'[12]syntetyka zewnętrzna'!J51</f>
        <v>10.945045583074284</v>
      </c>
      <c r="K560" s="12">
        <f>'[12]syntetyka zewnętrzna'!K51</f>
        <v>14.629845583074285</v>
      </c>
      <c r="L560" s="12">
        <f>'[12]syntetyka zewnętrzna'!L51</f>
        <v>0</v>
      </c>
      <c r="M560" s="12">
        <f>'[12]syntetyka zewnętrzna'!M51</f>
        <v>20.273575937925802</v>
      </c>
      <c r="N560" s="12">
        <f>'[12]syntetyka zewnętrzna'!N51</f>
        <v>34.903421521000084</v>
      </c>
      <c r="O560" s="12">
        <f>'[12]syntetyka zewnętrzna'!O51</f>
        <v>33.418285412975592</v>
      </c>
      <c r="P560" s="12">
        <f>'[12]syntetyka zewnętrzna'!P51</f>
        <v>4.4440823030610824E-2</v>
      </c>
      <c r="Q560" s="12">
        <f>'[12]syntetyka zewnętrzna'!Q51</f>
        <v>0.15467667906559937</v>
      </c>
      <c r="R560" s="12">
        <f>'[12]syntetyka zewnętrzna'!R51</f>
        <v>35.058098200065686</v>
      </c>
      <c r="S560" s="12">
        <f>'[12]syntetyka zewnętrzna'!S51</f>
        <v>0.45472808333637577</v>
      </c>
      <c r="T560" s="12">
        <f>'[12]syntetyka zewnętrzna'!T51</f>
        <v>15.941901799934314</v>
      </c>
      <c r="U560" s="15">
        <f>'[12]syntetyka zewnętrzna'!U51</f>
        <v>51</v>
      </c>
      <c r="V560" s="33"/>
      <c r="W560" s="33"/>
      <c r="X560" s="37" t="s">
        <v>1985</v>
      </c>
      <c r="Y560" s="38" t="s">
        <v>1059</v>
      </c>
      <c r="Z560" s="39" t="s">
        <v>1060</v>
      </c>
      <c r="AA560" s="40">
        <v>51</v>
      </c>
      <c r="AC560" s="45" t="str">
        <f>IFERROR(IF(VLOOKUP(Y560,'[4]CENNIK 2014.'!$C$5:$E$1163,2,FALSE)=Z560,AA560-VLOOKUP(Y560,'[4]CENNIK 2014.'!$C$5:$E$1163,3,FALSE),"INNA NAZWA BADANIA"),"")</f>
        <v>INNA NAZWA BADANIA</v>
      </c>
    </row>
    <row r="561" spans="3:29" ht="82.5" customHeight="1">
      <c r="C561" s="7">
        <f>'[12]syntetyka zewnętrzna'!C52</f>
        <v>47</v>
      </c>
      <c r="D561" s="7" t="str">
        <f>'[12]syntetyka zewnętrzna'!D52</f>
        <v>88.291</v>
      </c>
      <c r="E561" s="19" t="str">
        <f>'[12]syntetyka zewnętrzna'!E52</f>
        <v xml:space="preserve">Wykonanie RTG KOŚĆ PIĘTOWA PRAWA </v>
      </c>
      <c r="F561" s="7" t="str">
        <f>'[12]syntetyka zewnętrzna'!F52</f>
        <v>312-047</v>
      </c>
      <c r="G561" s="23">
        <f>'[12]syntetyka zewnętrzna'!G52</f>
        <v>0</v>
      </c>
      <c r="H561" s="23">
        <f>'[12]syntetyka zewnętrzna'!H52</f>
        <v>3.6848000000000001</v>
      </c>
      <c r="I561" s="23">
        <f>'[12]syntetyka zewnętrzna'!I52</f>
        <v>0</v>
      </c>
      <c r="J561" s="23">
        <f>'[12]syntetyka zewnętrzna'!J52</f>
        <v>9.4517737909138333</v>
      </c>
      <c r="K561" s="12">
        <f>'[12]syntetyka zewnętrzna'!K52</f>
        <v>13.136573790913832</v>
      </c>
      <c r="L561" s="12">
        <f>'[12]syntetyka zewnętrzna'!L52</f>
        <v>0</v>
      </c>
      <c r="M561" s="12">
        <f>'[12]syntetyka zewnętrzna'!M52</f>
        <v>17.507579319223371</v>
      </c>
      <c r="N561" s="12">
        <f>'[12]syntetyka zewnętrzna'!N52</f>
        <v>30.644153110137204</v>
      </c>
      <c r="O561" s="12">
        <f>'[12]syntetyka zewnętrzna'!O52</f>
        <v>29.737191150140475</v>
      </c>
      <c r="P561" s="12">
        <f>'[12]syntetyka zewnętrzna'!P52</f>
        <v>3.049924774056691E-2</v>
      </c>
      <c r="Q561" s="12">
        <f>'[12]syntetyka zewnętrzna'!Q52</f>
        <v>0.13357358543290593</v>
      </c>
      <c r="R561" s="12">
        <f>'[12]syntetyka zewnętrzna'!R52</f>
        <v>30.777726695570109</v>
      </c>
      <c r="S561" s="12">
        <f>'[12]syntetyka zewnętrzna'!S52</f>
        <v>0.33213217485296598</v>
      </c>
      <c r="T561" s="12">
        <f>'[12]syntetyka zewnętrzna'!T52</f>
        <v>10.222273304429891</v>
      </c>
      <c r="U561" s="15">
        <f>'[12]syntetyka zewnętrzna'!U52</f>
        <v>41</v>
      </c>
      <c r="V561" s="33"/>
      <c r="W561" s="33"/>
      <c r="X561" s="37" t="s">
        <v>1986</v>
      </c>
      <c r="Y561" s="38" t="s">
        <v>1061</v>
      </c>
      <c r="Z561" s="39" t="s">
        <v>1062</v>
      </c>
      <c r="AA561" s="40">
        <v>41</v>
      </c>
      <c r="AC561" s="45">
        <f>IFERROR(IF(VLOOKUP(Y561,'[4]CENNIK 2014.'!$C$5:$E$1163,2,FALSE)=Z561,AA561-VLOOKUP(Y561,'[4]CENNIK 2014.'!$C$5:$E$1163,3,FALSE),"INNA NAZWA BADANIA"),"")</f>
        <v>0</v>
      </c>
    </row>
    <row r="562" spans="3:29" ht="82.5" customHeight="1">
      <c r="C562" s="7">
        <f>'[12]syntetyka zewnętrzna'!C53</f>
        <v>48</v>
      </c>
      <c r="D562" s="7" t="str">
        <f>'[12]syntetyka zewnętrzna'!D53</f>
        <v>88.291</v>
      </c>
      <c r="E562" s="19" t="str">
        <f>'[12]syntetyka zewnętrzna'!E53</f>
        <v>Wykonanie RTG KOŚĆ PIĘTOWA LEWA</v>
      </c>
      <c r="F562" s="7" t="str">
        <f>'[12]syntetyka zewnętrzna'!F53</f>
        <v>312-048</v>
      </c>
      <c r="G562" s="23">
        <f>'[12]syntetyka zewnętrzna'!G53</f>
        <v>0</v>
      </c>
      <c r="H562" s="23">
        <f>'[12]syntetyka zewnętrzna'!H53</f>
        <v>3.6848000000000001</v>
      </c>
      <c r="I562" s="23">
        <f>'[12]syntetyka zewnętrzna'!I53</f>
        <v>0</v>
      </c>
      <c r="J562" s="23">
        <f>'[12]syntetyka zewnętrzna'!J53</f>
        <v>9.4517737909138333</v>
      </c>
      <c r="K562" s="12">
        <f>'[12]syntetyka zewnętrzna'!K53</f>
        <v>13.136573790913832</v>
      </c>
      <c r="L562" s="12">
        <f>'[12]syntetyka zewnętrzna'!L53</f>
        <v>0</v>
      </c>
      <c r="M562" s="12">
        <f>'[12]syntetyka zewnętrzna'!M53</f>
        <v>17.507579319223371</v>
      </c>
      <c r="N562" s="12">
        <f>'[12]syntetyka zewnętrzna'!N53</f>
        <v>30.644153110137204</v>
      </c>
      <c r="O562" s="12">
        <f>'[12]syntetyka zewnętrzna'!O53</f>
        <v>29.737191150140475</v>
      </c>
      <c r="P562" s="12">
        <f>'[12]syntetyka zewnętrzna'!P53</f>
        <v>3.049924774056691E-2</v>
      </c>
      <c r="Q562" s="12">
        <f>'[12]syntetyka zewnętrzna'!Q53</f>
        <v>0.13357358543290593</v>
      </c>
      <c r="R562" s="12">
        <f>'[12]syntetyka zewnętrzna'!R53</f>
        <v>30.777726695570109</v>
      </c>
      <c r="S562" s="12">
        <f>'[12]syntetyka zewnętrzna'!S53</f>
        <v>0.33213217485296598</v>
      </c>
      <c r="T562" s="12">
        <f>'[12]syntetyka zewnętrzna'!T53</f>
        <v>10.222273304429891</v>
      </c>
      <c r="U562" s="15">
        <f>'[12]syntetyka zewnętrzna'!U53</f>
        <v>41</v>
      </c>
      <c r="V562" s="33"/>
      <c r="W562" s="33"/>
      <c r="X562" s="37" t="s">
        <v>1987</v>
      </c>
      <c r="Y562" s="38" t="s">
        <v>1063</v>
      </c>
      <c r="Z562" s="39" t="s">
        <v>1064</v>
      </c>
      <c r="AA562" s="40">
        <v>41</v>
      </c>
      <c r="AC562" s="45">
        <f>IFERROR(IF(VLOOKUP(Y562,'[4]CENNIK 2014.'!$C$5:$E$1163,2,FALSE)=Z562,AA562-VLOOKUP(Y562,'[4]CENNIK 2014.'!$C$5:$E$1163,3,FALSE),"INNA NAZWA BADANIA"),"")</f>
        <v>0</v>
      </c>
    </row>
    <row r="563" spans="3:29" ht="82.5" customHeight="1">
      <c r="C563" s="7">
        <f>'[12]syntetyka zewnętrzna'!C54</f>
        <v>49</v>
      </c>
      <c r="D563" s="7" t="str">
        <f>'[12]syntetyka zewnętrzna'!D54</f>
        <v>87.176</v>
      </c>
      <c r="E563" s="19" t="str">
        <f>'[12]syntetyka zewnętrzna'!E54</f>
        <v>Wykonanie RTG CZASZKA AP.BOK PRAWY</v>
      </c>
      <c r="F563" s="7" t="str">
        <f>'[12]syntetyka zewnętrzna'!F54</f>
        <v>312-049</v>
      </c>
      <c r="G563" s="23">
        <f>'[12]syntetyka zewnętrzna'!G54</f>
        <v>0</v>
      </c>
      <c r="H563" s="23">
        <f>'[12]syntetyka zewnętrzna'!H54</f>
        <v>3.6848000000000001</v>
      </c>
      <c r="I563" s="23">
        <f>'[12]syntetyka zewnętrzna'!I54</f>
        <v>0</v>
      </c>
      <c r="J563" s="23">
        <f>'[12]syntetyka zewnętrzna'!J54</f>
        <v>16.830494685955212</v>
      </c>
      <c r="K563" s="12">
        <f>'[12]syntetyka zewnętrzna'!K54</f>
        <v>20.515294685955212</v>
      </c>
      <c r="L563" s="12">
        <f>'[12]syntetyka zewnętrzna'!L54</f>
        <v>0</v>
      </c>
      <c r="M563" s="12">
        <f>'[12]syntetyka zewnętrzna'!M54</f>
        <v>31.175229879008704</v>
      </c>
      <c r="N563" s="12">
        <f>'[12]syntetyka zewnętrzna'!N54</f>
        <v>51.690524564963916</v>
      </c>
      <c r="O563" s="12">
        <f>'[12]syntetyka zewnętrzna'!O54</f>
        <v>50.220485687645819</v>
      </c>
      <c r="P563" s="12">
        <f>'[12]syntetyka zewnętrzna'!P54</f>
        <v>2.9271697738274243E-2</v>
      </c>
      <c r="Q563" s="12">
        <f>'[12]syntetyka zewnętrzna'!Q54</f>
        <v>0.23785054208276304</v>
      </c>
      <c r="R563" s="12">
        <f>'[12]syntetyka zewnętrzna'!R54</f>
        <v>51.928375107046676</v>
      </c>
      <c r="S563" s="12">
        <f>'[12]syntetyka zewnętrzna'!S54</f>
        <v>0.2</v>
      </c>
      <c r="T563" s="12">
        <f>'[12]syntetyka zewnętrzna'!T54</f>
        <v>10.385675021409336</v>
      </c>
      <c r="U563" s="15">
        <f>'[12]syntetyka zewnętrzna'!U54</f>
        <v>62</v>
      </c>
      <c r="V563" s="33"/>
      <c r="W563" s="33"/>
      <c r="X563" s="37" t="s">
        <v>1988</v>
      </c>
      <c r="Y563" s="38" t="s">
        <v>1065</v>
      </c>
      <c r="Z563" s="39" t="s">
        <v>1066</v>
      </c>
      <c r="AA563" s="40">
        <v>62</v>
      </c>
      <c r="AC563" s="45">
        <f>IFERROR(IF(VLOOKUP(Y563,'[4]CENNIK 2014.'!$C$5:$E$1163,2,FALSE)=Z563,AA563-VLOOKUP(Y563,'[4]CENNIK 2014.'!$C$5:$E$1163,3,FALSE),"INNA NAZWA BADANIA"),"")</f>
        <v>1</v>
      </c>
    </row>
    <row r="564" spans="3:29" ht="82.5" customHeight="1">
      <c r="C564" s="7">
        <f>'[12]syntetyka zewnętrzna'!C55</f>
        <v>50</v>
      </c>
      <c r="D564" s="7" t="str">
        <f>'[12]syntetyka zewnętrzna'!D55</f>
        <v>87.176</v>
      </c>
      <c r="E564" s="19" t="str">
        <f>'[12]syntetyka zewnętrzna'!E55</f>
        <v>Wykonanie RTG CZASZKA AP.BOK LEWY</v>
      </c>
      <c r="F564" s="7" t="str">
        <f>'[12]syntetyka zewnętrzna'!F55</f>
        <v>312-050</v>
      </c>
      <c r="G564" s="23">
        <f>'[12]syntetyka zewnętrzna'!G55</f>
        <v>0</v>
      </c>
      <c r="H564" s="23">
        <f>'[12]syntetyka zewnętrzna'!H55</f>
        <v>3.6848000000000001</v>
      </c>
      <c r="I564" s="23">
        <f>'[12]syntetyka zewnętrzna'!I55</f>
        <v>0</v>
      </c>
      <c r="J564" s="23">
        <f>'[12]syntetyka zewnętrzna'!J55</f>
        <v>16.830494685955212</v>
      </c>
      <c r="K564" s="12">
        <f>'[12]syntetyka zewnętrzna'!K55</f>
        <v>20.515294685955212</v>
      </c>
      <c r="L564" s="12">
        <f>'[12]syntetyka zewnętrzna'!L55</f>
        <v>0</v>
      </c>
      <c r="M564" s="12">
        <f>'[12]syntetyka zewnętrzna'!M55</f>
        <v>31.175229879008704</v>
      </c>
      <c r="N564" s="12">
        <f>'[12]syntetyka zewnętrzna'!N55</f>
        <v>51.690524564963916</v>
      </c>
      <c r="O564" s="12">
        <f>'[12]syntetyka zewnętrzna'!O55</f>
        <v>50.220485687645819</v>
      </c>
      <c r="P564" s="12">
        <f>'[12]syntetyka zewnętrzna'!P55</f>
        <v>2.9271697738274243E-2</v>
      </c>
      <c r="Q564" s="12">
        <f>'[12]syntetyka zewnętrzna'!Q55</f>
        <v>0.23785054208276304</v>
      </c>
      <c r="R564" s="12">
        <f>'[12]syntetyka zewnętrzna'!R55</f>
        <v>51.928375107046676</v>
      </c>
      <c r="S564" s="12">
        <f>'[12]syntetyka zewnętrzna'!S55</f>
        <v>0.2</v>
      </c>
      <c r="T564" s="12">
        <f>'[12]syntetyka zewnętrzna'!T55</f>
        <v>10.385675021409336</v>
      </c>
      <c r="U564" s="15">
        <f>'[12]syntetyka zewnętrzna'!U55</f>
        <v>62</v>
      </c>
      <c r="V564" s="33"/>
      <c r="W564" s="33"/>
      <c r="X564" s="37" t="s">
        <v>1989</v>
      </c>
      <c r="Y564" s="38" t="s">
        <v>1067</v>
      </c>
      <c r="Z564" s="39" t="s">
        <v>1068</v>
      </c>
      <c r="AA564" s="40">
        <v>62</v>
      </c>
      <c r="AC564" s="45">
        <f>IFERROR(IF(VLOOKUP(Y564,'[4]CENNIK 2014.'!$C$5:$E$1163,2,FALSE)=Z564,AA564-VLOOKUP(Y564,'[4]CENNIK 2014.'!$C$5:$E$1163,3,FALSE),"INNA NAZWA BADANIA"),"")</f>
        <v>1</v>
      </c>
    </row>
    <row r="565" spans="3:29" ht="82.5" customHeight="1">
      <c r="C565" s="7">
        <f>'[12]syntetyka zewnętrzna'!C56</f>
        <v>51</v>
      </c>
      <c r="D565" s="7" t="str">
        <f>'[12]syntetyka zewnętrzna'!D56</f>
        <v>87.174</v>
      </c>
      <c r="E565" s="19" t="str">
        <f>'[12]syntetyka zewnętrzna'!E56</f>
        <v>Wykonanie RTG TWARZOCZASZKI AP</v>
      </c>
      <c r="F565" s="7" t="str">
        <f>'[12]syntetyka zewnętrzna'!F56</f>
        <v>312-051</v>
      </c>
      <c r="G565" s="23">
        <f>'[12]syntetyka zewnętrzna'!G56</f>
        <v>0</v>
      </c>
      <c r="H565" s="23">
        <f>'[12]syntetyka zewnętrzna'!H56</f>
        <v>3.6848000000000001</v>
      </c>
      <c r="I565" s="23">
        <f>'[12]syntetyka zewnętrzna'!I56</f>
        <v>0</v>
      </c>
      <c r="J565" s="23">
        <f>'[12]syntetyka zewnętrzna'!J56</f>
        <v>13.264169997922309</v>
      </c>
      <c r="K565" s="12">
        <f>'[12]syntetyka zewnętrzna'!K56</f>
        <v>16.948969997922308</v>
      </c>
      <c r="L565" s="12">
        <f>'[12]syntetyka zewnętrzna'!L56</f>
        <v>0</v>
      </c>
      <c r="M565" s="12">
        <f>'[12]syntetyka zewnętrzna'!M56</f>
        <v>24.569304500868238</v>
      </c>
      <c r="N565" s="12">
        <f>'[12]syntetyka zewnętrzna'!N56</f>
        <v>41.518274498790547</v>
      </c>
      <c r="O565" s="12">
        <f>'[12]syntetyka zewnętrzna'!O56</f>
        <v>40.970294812175595</v>
      </c>
      <c r="P565" s="12">
        <f>'[12]syntetyka zewnętrzna'!P56</f>
        <v>1.3375048657255504E-2</v>
      </c>
      <c r="Q565" s="12">
        <f>'[12]syntetyka zewnętrzna'!Q56</f>
        <v>0.18745081966702085</v>
      </c>
      <c r="R565" s="12">
        <f>'[12]syntetyka zewnętrzna'!R56</f>
        <v>41.705725318457567</v>
      </c>
      <c r="S565" s="12">
        <f>'[12]syntetyka zewnętrzna'!S56</f>
        <v>0.2</v>
      </c>
      <c r="T565" s="12">
        <f>'[12]syntetyka zewnętrzna'!T56</f>
        <v>8.3411450636915134</v>
      </c>
      <c r="U565" s="15">
        <f>'[12]syntetyka zewnętrzna'!U56</f>
        <v>50</v>
      </c>
      <c r="V565" s="33"/>
      <c r="W565" s="33"/>
      <c r="X565" s="37" t="s">
        <v>1990</v>
      </c>
      <c r="Y565" s="38" t="s">
        <v>1069</v>
      </c>
      <c r="Z565" s="39" t="s">
        <v>1070</v>
      </c>
      <c r="AA565" s="40">
        <v>50</v>
      </c>
      <c r="AC565" s="45">
        <f>IFERROR(IF(VLOOKUP(Y565,'[4]CENNIK 2014.'!$C$5:$E$1163,2,FALSE)=Z565,AA565-VLOOKUP(Y565,'[4]CENNIK 2014.'!$C$5:$E$1163,3,FALSE),"INNA NAZWA BADANIA"),"")</f>
        <v>0</v>
      </c>
    </row>
    <row r="566" spans="3:29" ht="82.5" customHeight="1">
      <c r="C566" s="7">
        <f>'[12]syntetyka zewnętrzna'!C57</f>
        <v>52</v>
      </c>
      <c r="D566" s="7" t="str">
        <f>'[12]syntetyka zewnętrzna'!D57</f>
        <v>87.177</v>
      </c>
      <c r="E566" s="19" t="str">
        <f>'[12]syntetyka zewnętrzna'!E57</f>
        <v>Wykonanie RTG CZASZKA ZDJ. NA POTYLIC. ORLEYA</v>
      </c>
      <c r="F566" s="7" t="str">
        <f>'[12]syntetyka zewnętrzna'!F57</f>
        <v>312-052</v>
      </c>
      <c r="G566" s="23">
        <f>'[12]syntetyka zewnętrzna'!G57</f>
        <v>0</v>
      </c>
      <c r="H566" s="23">
        <f>'[12]syntetyka zewnętrzna'!H57</f>
        <v>3.6848000000000001</v>
      </c>
      <c r="I566" s="23">
        <f>'[12]syntetyka zewnętrzna'!I57</f>
        <v>0</v>
      </c>
      <c r="J566" s="23">
        <f>'[12]syntetyka zewnętrzna'!J57</f>
        <v>13.264169997922309</v>
      </c>
      <c r="K566" s="12">
        <f>'[12]syntetyka zewnętrzna'!K57</f>
        <v>16.948969997922308</v>
      </c>
      <c r="L566" s="12">
        <f>'[12]syntetyka zewnętrzna'!L57</f>
        <v>0</v>
      </c>
      <c r="M566" s="12">
        <f>'[12]syntetyka zewnętrzna'!M57</f>
        <v>24.569304500868238</v>
      </c>
      <c r="N566" s="12">
        <f>'[12]syntetyka zewnętrzna'!N57</f>
        <v>41.518274498790547</v>
      </c>
      <c r="O566" s="12">
        <f>'[12]syntetyka zewnętrzna'!O57</f>
        <v>40.970294812175595</v>
      </c>
      <c r="P566" s="12">
        <f>'[12]syntetyka zewnętrzna'!P57</f>
        <v>1.3375048657255504E-2</v>
      </c>
      <c r="Q566" s="12">
        <f>'[12]syntetyka zewnętrzna'!Q57</f>
        <v>0.18745081966702085</v>
      </c>
      <c r="R566" s="12">
        <f>'[12]syntetyka zewnętrzna'!R57</f>
        <v>41.705725318457567</v>
      </c>
      <c r="S566" s="12">
        <f>'[12]syntetyka zewnętrzna'!S57</f>
        <v>0.2</v>
      </c>
      <c r="T566" s="12">
        <f>'[12]syntetyka zewnętrzna'!T57</f>
        <v>8.3411450636915134</v>
      </c>
      <c r="U566" s="15">
        <f>'[12]syntetyka zewnętrzna'!U57</f>
        <v>50</v>
      </c>
      <c r="V566" s="33"/>
      <c r="W566" s="33"/>
      <c r="X566" s="37" t="s">
        <v>1991</v>
      </c>
      <c r="Y566" s="38" t="s">
        <v>1071</v>
      </c>
      <c r="Z566" s="39" t="s">
        <v>1072</v>
      </c>
      <c r="AA566" s="40">
        <v>50</v>
      </c>
      <c r="AC566" s="45">
        <f>IFERROR(IF(VLOOKUP(Y566,'[4]CENNIK 2014.'!$C$5:$E$1163,2,FALSE)=Z566,AA566-VLOOKUP(Y566,'[4]CENNIK 2014.'!$C$5:$E$1163,3,FALSE),"INNA NAZWA BADANIA"),"")</f>
        <v>0</v>
      </c>
    </row>
    <row r="567" spans="3:29" ht="82.5" customHeight="1">
      <c r="C567" s="7">
        <f>'[12]syntetyka zewnętrzna'!C58</f>
        <v>53</v>
      </c>
      <c r="D567" s="7" t="str">
        <f>'[12]syntetyka zewnętrzna'!D58</f>
        <v>87.177</v>
      </c>
      <c r="E567" s="19" t="str">
        <f>'[12]syntetyka zewnętrzna'!E58</f>
        <v>Wykonanie RTG CZASZKA CELOWANE NA OCZODOŁY</v>
      </c>
      <c r="F567" s="7" t="str">
        <f>'[12]syntetyka zewnętrzna'!F58</f>
        <v>312-053</v>
      </c>
      <c r="G567" s="23">
        <f>'[12]syntetyka zewnętrzna'!G58</f>
        <v>0</v>
      </c>
      <c r="H567" s="23">
        <f>'[12]syntetyka zewnętrzna'!H58</f>
        <v>3.6848000000000001</v>
      </c>
      <c r="I567" s="23">
        <f>'[12]syntetyka zewnętrzna'!I58</f>
        <v>0</v>
      </c>
      <c r="J567" s="23">
        <f>'[12]syntetyka zewnętrzna'!J58</f>
        <v>12.684388894210302</v>
      </c>
      <c r="K567" s="12">
        <f>'[12]syntetyka zewnętrzna'!K58</f>
        <v>16.369188894210303</v>
      </c>
      <c r="L567" s="12">
        <f>'[12]syntetyka zewnętrzna'!L58</f>
        <v>0</v>
      </c>
      <c r="M567" s="12">
        <f>'[12]syntetyka zewnętrzna'!M58</f>
        <v>23.495372360132627</v>
      </c>
      <c r="N567" s="12">
        <f>'[12]syntetyka zewnętrzna'!N58</f>
        <v>39.864561254342931</v>
      </c>
      <c r="O567" s="12">
        <f>'[12]syntetyka zewnętrzna'!O58</f>
        <v>39.082292462375591</v>
      </c>
      <c r="P567" s="12">
        <f>'[12]syntetyka zewnętrzna'!P58</f>
        <v>2.0015939257412491E-2</v>
      </c>
      <c r="Q567" s="12">
        <f>'[12]syntetyka zewnętrzna'!Q58</f>
        <v>0.17925728451666548</v>
      </c>
      <c r="R567" s="12">
        <f>'[12]syntetyka zewnętrzna'!R58</f>
        <v>40.043818538859597</v>
      </c>
      <c r="S567" s="12">
        <f>'[12]syntetyka zewnętrzna'!S58</f>
        <v>0.2</v>
      </c>
      <c r="T567" s="12">
        <f>'[12]syntetyka zewnętrzna'!T58</f>
        <v>8.0087637077719194</v>
      </c>
      <c r="U567" s="15">
        <f>'[12]syntetyka zewnętrzna'!U58</f>
        <v>48</v>
      </c>
      <c r="V567" s="33"/>
      <c r="W567" s="33"/>
      <c r="X567" s="37" t="s">
        <v>1992</v>
      </c>
      <c r="Y567" s="38" t="s">
        <v>1073</v>
      </c>
      <c r="Z567" s="39" t="s">
        <v>1074</v>
      </c>
      <c r="AA567" s="40">
        <v>48</v>
      </c>
      <c r="AC567" s="45">
        <f>IFERROR(IF(VLOOKUP(Y567,'[4]CENNIK 2014.'!$C$5:$E$1163,2,FALSE)=Z567,AA567-VLOOKUP(Y567,'[4]CENNIK 2014.'!$C$5:$E$1163,3,FALSE),"INNA NAZWA BADANIA"),"")</f>
        <v>0</v>
      </c>
    </row>
    <row r="568" spans="3:29" ht="82.5" customHeight="1">
      <c r="C568" s="7">
        <f>'[12]syntetyka zewnętrzna'!C59</f>
        <v>54</v>
      </c>
      <c r="D568" s="7" t="str">
        <f>'[12]syntetyka zewnętrzna'!D59</f>
        <v>87.177</v>
      </c>
      <c r="E568" s="19" t="str">
        <f>'[12]syntetyka zewnętrzna'!E59</f>
        <v>Wykonanie RTG CZASZKA CELOWANE NA SIODEŁKO TURECKIE</v>
      </c>
      <c r="F568" s="7" t="str">
        <f>'[12]syntetyka zewnętrzna'!F59</f>
        <v>312-054</v>
      </c>
      <c r="G568" s="23">
        <f>'[12]syntetyka zewnętrzna'!G59</f>
        <v>0</v>
      </c>
      <c r="H568" s="23">
        <f>'[12]syntetyka zewnętrzna'!H59</f>
        <v>3.6848000000000001</v>
      </c>
      <c r="I568" s="23">
        <f>'[12]syntetyka zewnętrzna'!I59</f>
        <v>0</v>
      </c>
      <c r="J568" s="23">
        <f>'[12]syntetyka zewnętrzna'!J59</f>
        <v>12.684388894210302</v>
      </c>
      <c r="K568" s="12">
        <f>'[12]syntetyka zewnętrzna'!K59</f>
        <v>16.369188894210303</v>
      </c>
      <c r="L568" s="12">
        <f>'[12]syntetyka zewnętrzna'!L59</f>
        <v>0</v>
      </c>
      <c r="M568" s="12">
        <f>'[12]syntetyka zewnętrzna'!M59</f>
        <v>23.495372360132627</v>
      </c>
      <c r="N568" s="12">
        <f>'[12]syntetyka zewnętrzna'!N59</f>
        <v>39.864561254342931</v>
      </c>
      <c r="O568" s="12">
        <f>'[12]syntetyka zewnętrzna'!O59</f>
        <v>39.082292462375591</v>
      </c>
      <c r="P568" s="12">
        <f>'[12]syntetyka zewnętrzna'!P59</f>
        <v>2.0015939257412491E-2</v>
      </c>
      <c r="Q568" s="12">
        <f>'[12]syntetyka zewnętrzna'!Q59</f>
        <v>0.17925728451666548</v>
      </c>
      <c r="R568" s="12">
        <f>'[12]syntetyka zewnętrzna'!R59</f>
        <v>40.043818538859597</v>
      </c>
      <c r="S568" s="12">
        <f>'[12]syntetyka zewnętrzna'!S59</f>
        <v>0.2</v>
      </c>
      <c r="T568" s="12">
        <f>'[12]syntetyka zewnętrzna'!T59</f>
        <v>8.0087637077719194</v>
      </c>
      <c r="U568" s="15">
        <f>'[12]syntetyka zewnętrzna'!U59</f>
        <v>48</v>
      </c>
      <c r="V568" s="33"/>
      <c r="W568" s="33"/>
      <c r="X568" s="37" t="s">
        <v>1993</v>
      </c>
      <c r="Y568" s="38" t="s">
        <v>1075</v>
      </c>
      <c r="Z568" s="39" t="s">
        <v>1076</v>
      </c>
      <c r="AA568" s="40">
        <v>48</v>
      </c>
      <c r="AC568" s="45">
        <f>IFERROR(IF(VLOOKUP(Y568,'[4]CENNIK 2014.'!$C$5:$E$1163,2,FALSE)=Z568,AA568-VLOOKUP(Y568,'[4]CENNIK 2014.'!$C$5:$E$1163,3,FALSE),"INNA NAZWA BADANIA"),"")</f>
        <v>0</v>
      </c>
    </row>
    <row r="569" spans="3:29" ht="82.5" customHeight="1">
      <c r="C569" s="7">
        <f>'[12]syntetyka zewnętrzna'!C60</f>
        <v>55</v>
      </c>
      <c r="D569" s="7" t="str">
        <f>'[12]syntetyka zewnętrzna'!D60</f>
        <v>87.165</v>
      </c>
      <c r="E569" s="19" t="str">
        <f>'[12]syntetyka zewnętrzna'!E60</f>
        <v>Wykonanie RTG NOSA</v>
      </c>
      <c r="F569" s="7" t="str">
        <f>'[12]syntetyka zewnętrzna'!F60</f>
        <v>312-055</v>
      </c>
      <c r="G569" s="23">
        <f>'[12]syntetyka zewnętrzna'!G60</f>
        <v>0</v>
      </c>
      <c r="H569" s="23">
        <f>'[12]syntetyka zewnętrzna'!H60</f>
        <v>3.6848000000000001</v>
      </c>
      <c r="I569" s="23">
        <f>'[12]syntetyka zewnętrzna'!I60</f>
        <v>0</v>
      </c>
      <c r="J569" s="23">
        <f>'[12]syntetyka zewnętrzna'!J60</f>
        <v>11.524826686786291</v>
      </c>
      <c r="K569" s="12">
        <f>'[12]syntetyka zewnętrzna'!K60</f>
        <v>15.20962668678629</v>
      </c>
      <c r="L569" s="12">
        <f>'[12]syntetyka zewnętrzna'!L60</f>
        <v>0</v>
      </c>
      <c r="M569" s="12">
        <f>'[12]syntetyka zewnętrzna'!M60</f>
        <v>21.347508078661413</v>
      </c>
      <c r="N569" s="12">
        <f>'[12]syntetyka zewnętrzna'!N60</f>
        <v>36.557134765447699</v>
      </c>
      <c r="O569" s="12">
        <f>'[12]syntetyka zewnętrzna'!O60</f>
        <v>35.30628776277559</v>
      </c>
      <c r="P569" s="12">
        <f>'[12]syntetyka zewnętrzna'!P60</f>
        <v>3.5428448639987377E-2</v>
      </c>
      <c r="Q569" s="12">
        <f>'[12]syntetyka zewnętrzna'!Q60</f>
        <v>0.16287021421595474</v>
      </c>
      <c r="R569" s="12">
        <f>'[12]syntetyka zewnętrzna'!R60</f>
        <v>36.720004979663656</v>
      </c>
      <c r="S569" s="12">
        <f>'[12]syntetyka zewnętrzna'!S60</f>
        <v>0.2</v>
      </c>
      <c r="T569" s="12">
        <f>'[12]syntetyka zewnętrzna'!T60</f>
        <v>7.3440009959327313</v>
      </c>
      <c r="U569" s="15">
        <f>'[12]syntetyka zewnętrzna'!U60</f>
        <v>44</v>
      </c>
      <c r="V569" s="33"/>
      <c r="W569" s="33"/>
      <c r="X569" s="37" t="s">
        <v>1994</v>
      </c>
      <c r="Y569" s="38" t="s">
        <v>1077</v>
      </c>
      <c r="Z569" s="39" t="s">
        <v>1078</v>
      </c>
      <c r="AA569" s="40">
        <v>44</v>
      </c>
      <c r="AC569" s="45">
        <f>IFERROR(IF(VLOOKUP(Y569,'[4]CENNIK 2014.'!$C$5:$E$1163,2,FALSE)=Z569,AA569-VLOOKUP(Y569,'[4]CENNIK 2014.'!$C$5:$E$1163,3,FALSE),"INNA NAZWA BADANIA"),"")</f>
        <v>1</v>
      </c>
    </row>
    <row r="570" spans="3:29" ht="82.5" customHeight="1">
      <c r="C570" s="7">
        <f>'[12]syntetyka zewnętrzna'!C61</f>
        <v>56</v>
      </c>
      <c r="D570" s="7" t="str">
        <f>'[12]syntetyka zewnętrzna'!D61</f>
        <v>87.221</v>
      </c>
      <c r="E570" s="19" t="str">
        <f>'[12]syntetyka zewnętrzna'!E61</f>
        <v>Wykonanie RTG KRĘGOSŁUP SZYJNY AP+ BOK</v>
      </c>
      <c r="F570" s="7" t="str">
        <f>'[12]syntetyka zewnętrzna'!F61</f>
        <v>312-056</v>
      </c>
      <c r="G570" s="23">
        <f>'[12]syntetyka zewnętrzna'!G61</f>
        <v>0</v>
      </c>
      <c r="H570" s="23">
        <f>'[12]syntetyka zewnętrzna'!H61</f>
        <v>3.6848000000000001</v>
      </c>
      <c r="I570" s="23">
        <f>'[12]syntetyka zewnętrzna'!I61</f>
        <v>0</v>
      </c>
      <c r="J570" s="23">
        <f>'[12]syntetyka zewnętrzna'!J61</f>
        <v>13.264169997922309</v>
      </c>
      <c r="K570" s="12">
        <f>'[12]syntetyka zewnętrzna'!K61</f>
        <v>16.948969997922308</v>
      </c>
      <c r="L570" s="12">
        <f>'[12]syntetyka zewnętrzna'!L61</f>
        <v>0</v>
      </c>
      <c r="M570" s="12">
        <f>'[12]syntetyka zewnętrzna'!M61</f>
        <v>24.569304500868238</v>
      </c>
      <c r="N570" s="12">
        <f>'[12]syntetyka zewnętrzna'!N61</f>
        <v>41.518274498790547</v>
      </c>
      <c r="O570" s="12">
        <f>'[12]syntetyka zewnętrzna'!O61</f>
        <v>40.970294812175595</v>
      </c>
      <c r="P570" s="12">
        <f>'[12]syntetyka zewnętrzna'!P61</f>
        <v>1.3375048657255504E-2</v>
      </c>
      <c r="Q570" s="12">
        <f>'[12]syntetyka zewnętrzna'!Q61</f>
        <v>0.18745081966702085</v>
      </c>
      <c r="R570" s="12">
        <f>'[12]syntetyka zewnętrzna'!R61</f>
        <v>41.705725318457567</v>
      </c>
      <c r="S570" s="12">
        <f>'[12]syntetyka zewnętrzna'!S61</f>
        <v>0.2</v>
      </c>
      <c r="T570" s="12">
        <f>'[12]syntetyka zewnętrzna'!T61</f>
        <v>8.3411450636915134</v>
      </c>
      <c r="U570" s="15">
        <f>'[12]syntetyka zewnętrzna'!U61</f>
        <v>50</v>
      </c>
      <c r="V570" s="33"/>
      <c r="W570" s="33"/>
      <c r="X570" s="37" t="s">
        <v>1995</v>
      </c>
      <c r="Y570" s="38" t="s">
        <v>1079</v>
      </c>
      <c r="Z570" s="39" t="s">
        <v>1080</v>
      </c>
      <c r="AA570" s="40">
        <v>50</v>
      </c>
      <c r="AC570" s="45" t="str">
        <f>IFERROR(IF(VLOOKUP(Y570,'[4]CENNIK 2014.'!$C$5:$E$1163,2,FALSE)=Z570,AA570-VLOOKUP(Y570,'[4]CENNIK 2014.'!$C$5:$E$1163,3,FALSE),"INNA NAZWA BADANIA"),"")</f>
        <v>INNA NAZWA BADANIA</v>
      </c>
    </row>
    <row r="571" spans="3:29" ht="82.5" customHeight="1">
      <c r="C571" s="7">
        <f>'[12]syntetyka zewnętrzna'!C62</f>
        <v>57</v>
      </c>
      <c r="D571" s="7" t="str">
        <f>'[12]syntetyka zewnętrzna'!D62</f>
        <v>87.222</v>
      </c>
      <c r="E571" s="19" t="str">
        <f>'[12]syntetyka zewnętrzna'!E62</f>
        <v>Wykonanie RTG KRĘGOSŁUP SZYJNY CZYNNNOŚCIOWE</v>
      </c>
      <c r="F571" s="7" t="str">
        <f>'[12]syntetyka zewnętrzna'!F62</f>
        <v>312-057</v>
      </c>
      <c r="G571" s="23">
        <f>'[12]syntetyka zewnętrzna'!G62</f>
        <v>0</v>
      </c>
      <c r="H571" s="23">
        <f>'[12]syntetyka zewnętrzna'!H62</f>
        <v>3.6848000000000001</v>
      </c>
      <c r="I571" s="23">
        <f>'[12]syntetyka zewnętrzna'!I62</f>
        <v>0</v>
      </c>
      <c r="J571" s="23">
        <f>'[12]syntetyka zewnętrzna'!J62</f>
        <v>24.209215580996592</v>
      </c>
      <c r="K571" s="12">
        <f>'[12]syntetyka zewnętrzna'!K62</f>
        <v>27.894015580996591</v>
      </c>
      <c r="L571" s="12">
        <f>'[12]syntetyka zewnętrzna'!L62</f>
        <v>0</v>
      </c>
      <c r="M571" s="12">
        <f>'[12]syntetyka zewnętrzna'!M62</f>
        <v>44.84288043879404</v>
      </c>
      <c r="N571" s="12">
        <f>'[12]syntetyka zewnętrzna'!N62</f>
        <v>72.736896019790635</v>
      </c>
      <c r="O571" s="12">
        <f>'[12]syntetyka zewnętrzna'!O62</f>
        <v>70.703780225151178</v>
      </c>
      <c r="P571" s="12">
        <f>'[12]syntetyka zewnętrzna'!P62</f>
        <v>2.8755404423428898E-2</v>
      </c>
      <c r="Q571" s="12">
        <f>'[12]syntetyka zewnętrzna'!Q62</f>
        <v>0.34212749873262022</v>
      </c>
      <c r="R571" s="12">
        <f>'[12]syntetyka zewnętrzna'!R62</f>
        <v>73.079023518523258</v>
      </c>
      <c r="S571" s="12">
        <f>'[12]syntetyka zewnętrzna'!S62</f>
        <v>0.36838172139304942</v>
      </c>
      <c r="T571" s="12">
        <f>'[12]syntetyka zewnętrzna'!T62</f>
        <v>26.920976481476742</v>
      </c>
      <c r="U571" s="15">
        <f>'[12]syntetyka zewnętrzna'!U62</f>
        <v>100</v>
      </c>
      <c r="V571" s="33"/>
      <c r="W571" s="33"/>
      <c r="X571" s="37" t="s">
        <v>1996</v>
      </c>
      <c r="Y571" s="38" t="s">
        <v>1081</v>
      </c>
      <c r="Z571" s="39" t="s">
        <v>1082</v>
      </c>
      <c r="AA571" s="40">
        <v>100</v>
      </c>
      <c r="AC571" s="45" t="str">
        <f>IFERROR(IF(VLOOKUP(Y571,'[4]CENNIK 2014.'!$C$5:$E$1163,2,FALSE)=Z571,AA571-VLOOKUP(Y571,'[4]CENNIK 2014.'!$C$5:$E$1163,3,FALSE),"INNA NAZWA BADANIA"),"")</f>
        <v>INNA NAZWA BADANIA</v>
      </c>
    </row>
    <row r="572" spans="3:29" ht="82.5" customHeight="1">
      <c r="C572" s="7">
        <f>'[12]syntetyka zewnętrzna'!C63</f>
        <v>58</v>
      </c>
      <c r="D572" s="7" t="str">
        <f>'[12]syntetyka zewnętrzna'!D63</f>
        <v>87.221</v>
      </c>
      <c r="E572" s="19" t="s">
        <v>50</v>
      </c>
      <c r="F572" s="7" t="str">
        <f>'[12]syntetyka zewnętrzna'!F63</f>
        <v>312-058</v>
      </c>
      <c r="G572" s="23">
        <f>'[12]syntetyka zewnętrzna'!G63</f>
        <v>0</v>
      </c>
      <c r="H572" s="23">
        <f>'[12]syntetyka zewnętrzna'!H63</f>
        <v>3.6848000000000001</v>
      </c>
      <c r="I572" s="23">
        <f>'[12]syntetyka zewnętrzna'!I63</f>
        <v>0</v>
      </c>
      <c r="J572" s="23">
        <f>'[12]syntetyka zewnętrzna'!J63</f>
        <v>13.264169997922309</v>
      </c>
      <c r="K572" s="12">
        <f>'[12]syntetyka zewnętrzna'!K63</f>
        <v>16.948969997922308</v>
      </c>
      <c r="L572" s="12">
        <f>'[12]syntetyka zewnętrzna'!L63</f>
        <v>0</v>
      </c>
      <c r="M572" s="12">
        <f>'[12]syntetyka zewnętrzna'!M63</f>
        <v>24.569304500868238</v>
      </c>
      <c r="N572" s="12">
        <f>'[12]syntetyka zewnętrzna'!N63</f>
        <v>41.518274498790547</v>
      </c>
      <c r="O572" s="12">
        <f>'[12]syntetyka zewnętrzna'!O63</f>
        <v>40.970294812175595</v>
      </c>
      <c r="P572" s="12">
        <f>'[12]syntetyka zewnętrzna'!P63</f>
        <v>1.3375048657255504E-2</v>
      </c>
      <c r="Q572" s="12">
        <f>'[12]syntetyka zewnętrzna'!Q63</f>
        <v>0.18745081966702085</v>
      </c>
      <c r="R572" s="12">
        <f>'[12]syntetyka zewnętrzna'!R63</f>
        <v>41.705725318457567</v>
      </c>
      <c r="S572" s="12">
        <f>'[12]syntetyka zewnętrzna'!S63</f>
        <v>0.2</v>
      </c>
      <c r="T572" s="12">
        <f>'[12]syntetyka zewnętrzna'!T63</f>
        <v>8.3411450636915134</v>
      </c>
      <c r="U572" s="15">
        <f>'[12]syntetyka zewnętrzna'!U63</f>
        <v>50</v>
      </c>
      <c r="V572" s="33"/>
      <c r="W572" s="33"/>
      <c r="X572" s="37"/>
      <c r="Y572" s="38" t="s">
        <v>1083</v>
      </c>
      <c r="Z572" s="39" t="s">
        <v>125</v>
      </c>
      <c r="AA572" s="40">
        <v>50</v>
      </c>
      <c r="AC572" s="45" t="str">
        <f>IFERROR(IF(VLOOKUP(Y572,'[4]CENNIK 2014.'!$C$5:$E$1163,2,FALSE)=Z572,AA572-VLOOKUP(Y572,'[4]CENNIK 2014.'!$C$5:$E$1163,3,FALSE),"INNA NAZWA BADANIA"),"")</f>
        <v>INNA NAZWA BADANIA</v>
      </c>
    </row>
    <row r="573" spans="3:29" ht="82.5" customHeight="1">
      <c r="C573" s="7">
        <f>'[12]syntetyka zewnętrzna'!C64</f>
        <v>59</v>
      </c>
      <c r="D573" s="7" t="str">
        <f>'[12]syntetyka zewnętrzna'!D64</f>
        <v>87.222</v>
      </c>
      <c r="E573" s="19" t="str">
        <f>'[12]syntetyka zewnętrzna'!E64</f>
        <v>Wykonanie RTG KRĘGOSŁUP SZYJNY CELOWANE NA ZĄB OBROTNIKA</v>
      </c>
      <c r="F573" s="7" t="str">
        <f>'[12]syntetyka zewnętrzna'!F64</f>
        <v>312-059</v>
      </c>
      <c r="G573" s="23">
        <f>'[12]syntetyka zewnętrzna'!G64</f>
        <v>0</v>
      </c>
      <c r="H573" s="23">
        <f>'[12]syntetyka zewnętrzna'!H64</f>
        <v>3.6848000000000001</v>
      </c>
      <c r="I573" s="23">
        <f>'[12]syntetyka zewnętrzna'!I64</f>
        <v>0</v>
      </c>
      <c r="J573" s="23">
        <f>'[12]syntetyka zewnętrzna'!J64</f>
        <v>13.264169997922309</v>
      </c>
      <c r="K573" s="12">
        <f>'[12]syntetyka zewnętrzna'!K64</f>
        <v>16.948969997922308</v>
      </c>
      <c r="L573" s="12">
        <f>'[12]syntetyka zewnętrzna'!L64</f>
        <v>0</v>
      </c>
      <c r="M573" s="12">
        <f>'[12]syntetyka zewnętrzna'!M64</f>
        <v>24.569304500868238</v>
      </c>
      <c r="N573" s="12">
        <f>'[12]syntetyka zewnętrzna'!N64</f>
        <v>41.518274498790547</v>
      </c>
      <c r="O573" s="12">
        <f>'[12]syntetyka zewnętrzna'!O64</f>
        <v>40.970294812175595</v>
      </c>
      <c r="P573" s="12">
        <f>'[12]syntetyka zewnętrzna'!P64</f>
        <v>1.3375048657255504E-2</v>
      </c>
      <c r="Q573" s="12">
        <f>'[12]syntetyka zewnętrzna'!Q64</f>
        <v>0.18745081966702085</v>
      </c>
      <c r="R573" s="12">
        <f>'[12]syntetyka zewnętrzna'!R64</f>
        <v>41.705725318457567</v>
      </c>
      <c r="S573" s="12">
        <f>'[12]syntetyka zewnętrzna'!S64</f>
        <v>0.2</v>
      </c>
      <c r="T573" s="12">
        <f>'[12]syntetyka zewnętrzna'!T64</f>
        <v>8.3411450636915134</v>
      </c>
      <c r="U573" s="15">
        <f>'[12]syntetyka zewnętrzna'!U64</f>
        <v>50</v>
      </c>
      <c r="V573" s="33"/>
      <c r="W573" s="33"/>
      <c r="X573" s="37" t="s">
        <v>1997</v>
      </c>
      <c r="Y573" s="38" t="s">
        <v>1084</v>
      </c>
      <c r="Z573" s="39" t="s">
        <v>1085</v>
      </c>
      <c r="AA573" s="40">
        <v>50</v>
      </c>
      <c r="AC573" s="45" t="str">
        <f>IFERROR(IF(VLOOKUP(Y573,'[4]CENNIK 2014.'!$C$5:$E$1163,2,FALSE)=Z573,AA573-VLOOKUP(Y573,'[4]CENNIK 2014.'!$C$5:$E$1163,3,FALSE),"INNA NAZWA BADANIA"),"")</f>
        <v>INNA NAZWA BADANIA</v>
      </c>
    </row>
    <row r="574" spans="3:29" ht="82.5" customHeight="1">
      <c r="C574" s="7">
        <f>'[12]syntetyka zewnętrzna'!C65</f>
        <v>60</v>
      </c>
      <c r="D574" s="7" t="str">
        <f>'[12]syntetyka zewnętrzna'!D65</f>
        <v>87.222</v>
      </c>
      <c r="E574" s="19" t="str">
        <f>'[12]syntetyka zewnętrzna'!E65</f>
        <v xml:space="preserve">Wykonanie RTG KRĘGOSŁUP SZYJNY CELOWANE </v>
      </c>
      <c r="F574" s="7" t="str">
        <f>'[12]syntetyka zewnętrzna'!F65</f>
        <v>312-060</v>
      </c>
      <c r="G574" s="23">
        <f>'[12]syntetyka zewnętrzna'!G65</f>
        <v>0</v>
      </c>
      <c r="H574" s="23">
        <f>'[12]syntetyka zewnętrzna'!H65</f>
        <v>3.6848000000000001</v>
      </c>
      <c r="I574" s="23">
        <f>'[12]syntetyka zewnętrzna'!I65</f>
        <v>0</v>
      </c>
      <c r="J574" s="23">
        <f>'[12]syntetyka zewnętrzna'!J65</f>
        <v>12.608912522925827</v>
      </c>
      <c r="K574" s="12">
        <f>'[12]syntetyka zewnętrzna'!K65</f>
        <v>16.293712522925826</v>
      </c>
      <c r="L574" s="12">
        <f>'[12]syntetyka zewnętrzna'!L65</f>
        <v>0</v>
      </c>
      <c r="M574" s="12">
        <f>'[12]syntetyka zewnętrzna'!M65</f>
        <v>23.35556700864819</v>
      </c>
      <c r="N574" s="12">
        <f>'[12]syntetyka zewnętrzna'!N65</f>
        <v>39.649279531574017</v>
      </c>
      <c r="O574" s="12">
        <f>'[12]syntetyka zewnętrzna'!O65</f>
        <v>36.137300222579157</v>
      </c>
      <c r="P574" s="12">
        <f>'[12]syntetyka zewnętrzna'!P65</f>
        <v>9.7184329968305713E-2</v>
      </c>
      <c r="Q574" s="12">
        <f>'[12]syntetyka zewnętrzna'!Q65</f>
        <v>0.17819064350822067</v>
      </c>
      <c r="R574" s="12">
        <f>'[12]syntetyka zewnętrzna'!R65</f>
        <v>39.82747017508224</v>
      </c>
      <c r="S574" s="12">
        <f>'[12]syntetyka zewnętrzna'!S65</f>
        <v>0.2</v>
      </c>
      <c r="T574" s="12">
        <f>'[12]syntetyka zewnętrzna'!T65</f>
        <v>7.965494035016448</v>
      </c>
      <c r="U574" s="15">
        <f>'[12]syntetyka zewnętrzna'!U65</f>
        <v>48</v>
      </c>
      <c r="V574" s="33"/>
      <c r="W574" s="33"/>
      <c r="X574" s="37" t="s">
        <v>1998</v>
      </c>
      <c r="Y574" s="38" t="s">
        <v>1086</v>
      </c>
      <c r="Z574" s="39" t="s">
        <v>1087</v>
      </c>
      <c r="AA574" s="40">
        <v>48</v>
      </c>
      <c r="AC574" s="45" t="str">
        <f>IFERROR(IF(VLOOKUP(Y574,'[4]CENNIK 2014.'!$C$5:$E$1163,2,FALSE)=Z574,AA574-VLOOKUP(Y574,'[4]CENNIK 2014.'!$C$5:$E$1163,3,FALSE),"INNA NAZWA BADANIA"),"")</f>
        <v>INNA NAZWA BADANIA</v>
      </c>
    </row>
    <row r="575" spans="3:29" ht="82.5" customHeight="1">
      <c r="C575" s="7">
        <f>'[12]syntetyka zewnętrzna'!C66</f>
        <v>61</v>
      </c>
      <c r="D575" s="7" t="str">
        <f>'[12]syntetyka zewnętrzna'!D66</f>
        <v>87.222</v>
      </c>
      <c r="E575" s="19" t="str">
        <f>'[12]syntetyka zewnętrzna'!E66</f>
        <v>Wykonanie RTG KRĘGOSŁUP SZYJNY CELOWANE NA STAW SZCZYT.-OBROT.</v>
      </c>
      <c r="F575" s="7" t="str">
        <f>'[12]syntetyka zewnętrzna'!F66</f>
        <v>312-061</v>
      </c>
      <c r="G575" s="23">
        <f>'[12]syntetyka zewnętrzna'!G66</f>
        <v>0</v>
      </c>
      <c r="H575" s="23">
        <f>'[12]syntetyka zewnętrzna'!H66</f>
        <v>3.6848000000000001</v>
      </c>
      <c r="I575" s="23">
        <f>'[12]syntetyka zewnętrzna'!I66</f>
        <v>0</v>
      </c>
      <c r="J575" s="23">
        <f>'[12]syntetyka zewnętrzna'!J66</f>
        <v>13.264169997922309</v>
      </c>
      <c r="K575" s="12">
        <f>'[12]syntetyka zewnętrzna'!K66</f>
        <v>16.948969997922308</v>
      </c>
      <c r="L575" s="12">
        <f>'[12]syntetyka zewnętrzna'!L66</f>
        <v>0</v>
      </c>
      <c r="M575" s="12">
        <f>'[12]syntetyka zewnętrzna'!M66</f>
        <v>24.569304500868238</v>
      </c>
      <c r="N575" s="12">
        <f>'[12]syntetyka zewnętrzna'!N66</f>
        <v>41.518274498790547</v>
      </c>
      <c r="O575" s="12">
        <f>'[12]syntetyka zewnętrzna'!O66</f>
        <v>40.970294812175595</v>
      </c>
      <c r="P575" s="12">
        <f>'[12]syntetyka zewnętrzna'!P66</f>
        <v>1.3375048657255504E-2</v>
      </c>
      <c r="Q575" s="12">
        <f>'[12]syntetyka zewnętrzna'!Q66</f>
        <v>0.18745081966702085</v>
      </c>
      <c r="R575" s="12">
        <f>'[12]syntetyka zewnętrzna'!R66</f>
        <v>41.705725318457567</v>
      </c>
      <c r="S575" s="12">
        <f>'[12]syntetyka zewnętrzna'!S66</f>
        <v>0.2</v>
      </c>
      <c r="T575" s="12">
        <f>'[12]syntetyka zewnętrzna'!T66</f>
        <v>8.3411450636915134</v>
      </c>
      <c r="U575" s="15">
        <f>'[12]syntetyka zewnętrzna'!U66</f>
        <v>50</v>
      </c>
      <c r="V575" s="33"/>
      <c r="W575" s="33"/>
      <c r="X575" s="37" t="s">
        <v>1999</v>
      </c>
      <c r="Y575" s="38" t="s">
        <v>1088</v>
      </c>
      <c r="Z575" s="39" t="s">
        <v>1089</v>
      </c>
      <c r="AA575" s="40">
        <v>50</v>
      </c>
      <c r="AC575" s="45" t="str">
        <f>IFERROR(IF(VLOOKUP(Y575,'[4]CENNIK 2014.'!$C$5:$E$1163,2,FALSE)=Z575,AA575-VLOOKUP(Y575,'[4]CENNIK 2014.'!$C$5:$E$1163,3,FALSE),"INNA NAZWA BADANIA"),"")</f>
        <v>INNA NAZWA BADANIA</v>
      </c>
    </row>
    <row r="576" spans="3:29" ht="82.5" customHeight="1">
      <c r="C576" s="7">
        <f>'[12]syntetyka zewnętrzna'!C67</f>
        <v>62</v>
      </c>
      <c r="D576" s="7" t="str">
        <f>'[12]syntetyka zewnętrzna'!D67</f>
        <v>87.231</v>
      </c>
      <c r="E576" s="19" t="str">
        <f>'[12]syntetyka zewnętrzna'!E67</f>
        <v>Wykonanie RTG KRĘGOSŁUP PIERSIOWY AP+BOK</v>
      </c>
      <c r="F576" s="7" t="str">
        <f>'[12]syntetyka zewnętrzna'!F67</f>
        <v>312-062</v>
      </c>
      <c r="G576" s="23">
        <f>'[12]syntetyka zewnętrzna'!G67</f>
        <v>0</v>
      </c>
      <c r="H576" s="23">
        <f>'[12]syntetyka zewnętrzna'!H67</f>
        <v>3.6848000000000001</v>
      </c>
      <c r="I576" s="23">
        <f>'[12]syntetyka zewnętrzna'!I67</f>
        <v>0</v>
      </c>
      <c r="J576" s="23">
        <f>'[12]syntetyka zewnętrzna'!J67</f>
        <v>16.250713582243208</v>
      </c>
      <c r="K576" s="12">
        <f>'[12]syntetyka zewnętrzna'!K67</f>
        <v>19.935513582243207</v>
      </c>
      <c r="L576" s="12">
        <f>'[12]syntetyka zewnętrzna'!L67</f>
        <v>0</v>
      </c>
      <c r="M576" s="12">
        <f>'[12]syntetyka zewnętrzna'!M67</f>
        <v>30.101297738273097</v>
      </c>
      <c r="N576" s="12">
        <f>'[12]syntetyka zewnętrzna'!N67</f>
        <v>50.036811320516307</v>
      </c>
      <c r="O576" s="12">
        <f>'[12]syntetyka zewnętrzna'!O67</f>
        <v>48.332483337845822</v>
      </c>
      <c r="P576" s="12">
        <f>'[12]syntetyka zewnętrzna'!P67</f>
        <v>3.5262578393855118E-2</v>
      </c>
      <c r="Q576" s="12">
        <f>'[12]syntetyka zewnętrzna'!Q67</f>
        <v>0.2296570069324077</v>
      </c>
      <c r="R576" s="12">
        <f>'[12]syntetyka zewnętrzna'!R67</f>
        <v>50.266468327448713</v>
      </c>
      <c r="S576" s="12">
        <f>'[12]syntetyka zewnętrzna'!S67</f>
        <v>0.39257843905010359</v>
      </c>
      <c r="T576" s="12">
        <f>'[12]syntetyka zewnętrzna'!T67</f>
        <v>19.733531672551287</v>
      </c>
      <c r="U576" s="15">
        <f>'[12]syntetyka zewnętrzna'!U67</f>
        <v>70</v>
      </c>
      <c r="V576" s="33"/>
      <c r="W576" s="33"/>
      <c r="X576" s="37" t="s">
        <v>2000</v>
      </c>
      <c r="Y576" s="38" t="s">
        <v>1090</v>
      </c>
      <c r="Z576" s="39" t="s">
        <v>1091</v>
      </c>
      <c r="AA576" s="40">
        <v>70</v>
      </c>
      <c r="AC576" s="45" t="str">
        <f>IFERROR(IF(VLOOKUP(Y576,'[4]CENNIK 2014.'!$C$5:$E$1163,2,FALSE)=Z576,AA576-VLOOKUP(Y576,'[4]CENNIK 2014.'!$C$5:$E$1163,3,FALSE),"INNA NAZWA BADANIA"),"")</f>
        <v>INNA NAZWA BADANIA</v>
      </c>
    </row>
    <row r="577" spans="3:29" ht="82.5" customHeight="1">
      <c r="C577" s="7">
        <f>'[12]syntetyka zewnętrzna'!C68</f>
        <v>63</v>
      </c>
      <c r="D577" s="7" t="str">
        <f>'[12]syntetyka zewnętrzna'!D68</f>
        <v>87.232</v>
      </c>
      <c r="E577" s="19" t="str">
        <f>'[12]syntetyka zewnętrzna'!E68</f>
        <v>Wykonanie RTG KRĘGOSŁUP PIERSIOWY CELOWANE</v>
      </c>
      <c r="F577" s="7" t="str">
        <f>'[12]syntetyka zewnętrzna'!F68</f>
        <v>312-063</v>
      </c>
      <c r="G577" s="23">
        <f>'[12]syntetyka zewnętrzna'!G68</f>
        <v>0</v>
      </c>
      <c r="H577" s="23">
        <f>'[12]syntetyka zewnętrzna'!H68</f>
        <v>3.6848000000000001</v>
      </c>
      <c r="I577" s="23">
        <f>'[12]syntetyka zewnętrzna'!I68</f>
        <v>0</v>
      </c>
      <c r="J577" s="23">
        <f>'[12]syntetyka zewnętrzna'!J68</f>
        <v>13.264169997922309</v>
      </c>
      <c r="K577" s="12">
        <f>'[12]syntetyka zewnętrzna'!K68</f>
        <v>16.948969997922308</v>
      </c>
      <c r="L577" s="12">
        <f>'[12]syntetyka zewnętrzna'!L68</f>
        <v>0</v>
      </c>
      <c r="M577" s="12">
        <f>'[12]syntetyka zewnętrzna'!M68</f>
        <v>24.569304500868238</v>
      </c>
      <c r="N577" s="12">
        <f>'[12]syntetyka zewnętrzna'!N68</f>
        <v>41.518274498790547</v>
      </c>
      <c r="O577" s="12">
        <f>'[12]syntetyka zewnętrzna'!O68</f>
        <v>40.970294812175595</v>
      </c>
      <c r="P577" s="12">
        <f>'[12]syntetyka zewnętrzna'!P68</f>
        <v>1.3375048657255504E-2</v>
      </c>
      <c r="Q577" s="12">
        <f>'[12]syntetyka zewnętrzna'!Q68</f>
        <v>0.18745081966702085</v>
      </c>
      <c r="R577" s="12">
        <f>'[12]syntetyka zewnętrzna'!R68</f>
        <v>41.705725318457567</v>
      </c>
      <c r="S577" s="12">
        <f>'[12]syntetyka zewnętrzna'!S68</f>
        <v>0.2</v>
      </c>
      <c r="T577" s="12">
        <f>'[12]syntetyka zewnętrzna'!T68</f>
        <v>8.3411450636915134</v>
      </c>
      <c r="U577" s="15">
        <f>'[12]syntetyka zewnętrzna'!U68</f>
        <v>50</v>
      </c>
      <c r="V577" s="33"/>
      <c r="W577" s="33"/>
      <c r="X577" s="37" t="s">
        <v>2001</v>
      </c>
      <c r="Y577" s="38" t="s">
        <v>1092</v>
      </c>
      <c r="Z577" s="39" t="s">
        <v>1093</v>
      </c>
      <c r="AA577" s="40">
        <v>50</v>
      </c>
      <c r="AC577" s="45" t="str">
        <f>IFERROR(IF(VLOOKUP(Y577,'[4]CENNIK 2014.'!$C$5:$E$1163,2,FALSE)=Z577,AA577-VLOOKUP(Y577,'[4]CENNIK 2014.'!$C$5:$E$1163,3,FALSE),"INNA NAZWA BADANIA"),"")</f>
        <v>INNA NAZWA BADANIA</v>
      </c>
    </row>
    <row r="578" spans="3:29" ht="82.5" customHeight="1">
      <c r="C578" s="7">
        <f>'[12]syntetyka zewnętrzna'!C69</f>
        <v>64</v>
      </c>
      <c r="D578" s="7" t="str">
        <f>'[12]syntetyka zewnętrzna'!D69</f>
        <v>87.241</v>
      </c>
      <c r="E578" s="19" t="str">
        <f>'[12]syntetyka zewnętrzna'!E69</f>
        <v>Wykonanie RTG KR. LĘDŹWIOWY AP+BOK</v>
      </c>
      <c r="F578" s="7" t="str">
        <f>'[12]syntetyka zewnętrzna'!F69</f>
        <v>312-064</v>
      </c>
      <c r="G578" s="23">
        <f>'[12]syntetyka zewnętrzna'!G69</f>
        <v>0</v>
      </c>
      <c r="H578" s="23">
        <f>'[12]syntetyka zewnętrzna'!H69</f>
        <v>3.6848000000000001</v>
      </c>
      <c r="I578" s="23">
        <f>'[12]syntetyka zewnętrzna'!I69</f>
        <v>0</v>
      </c>
      <c r="J578" s="23">
        <f>'[12]syntetyka zewnętrzna'!J69</f>
        <v>16.250713582243208</v>
      </c>
      <c r="K578" s="12">
        <f>'[12]syntetyka zewnętrzna'!K69</f>
        <v>19.935513582243207</v>
      </c>
      <c r="L578" s="12">
        <f>'[12]syntetyka zewnętrzna'!L69</f>
        <v>0</v>
      </c>
      <c r="M578" s="12">
        <f>'[12]syntetyka zewnętrzna'!M69</f>
        <v>30.101297738273097</v>
      </c>
      <c r="N578" s="12">
        <f>'[12]syntetyka zewnętrzna'!N69</f>
        <v>50.036811320516307</v>
      </c>
      <c r="O578" s="12">
        <f>'[12]syntetyka zewnętrzna'!O69</f>
        <v>48.332483337845822</v>
      </c>
      <c r="P578" s="12">
        <f>'[12]syntetyka zewnętrzna'!P69</f>
        <v>3.5262578393855118E-2</v>
      </c>
      <c r="Q578" s="12">
        <f>'[12]syntetyka zewnętrzna'!Q69</f>
        <v>0.2296570069324077</v>
      </c>
      <c r="R578" s="12">
        <f>'[12]syntetyka zewnętrzna'!R69</f>
        <v>50.266468327448713</v>
      </c>
      <c r="S578" s="12">
        <f>'[12]syntetyka zewnętrzna'!S69</f>
        <v>0.2</v>
      </c>
      <c r="T578" s="12">
        <f>'[12]syntetyka zewnętrzna'!T69</f>
        <v>10.053293665489743</v>
      </c>
      <c r="U578" s="15">
        <f>'[12]syntetyka zewnętrzna'!U69</f>
        <v>60</v>
      </c>
      <c r="V578" s="33"/>
      <c r="W578" s="33"/>
      <c r="X578" s="37" t="s">
        <v>2002</v>
      </c>
      <c r="Y578" s="38" t="s">
        <v>1094</v>
      </c>
      <c r="Z578" s="39" t="s">
        <v>1095</v>
      </c>
      <c r="AA578" s="40">
        <v>60</v>
      </c>
      <c r="AC578" s="45">
        <f>IFERROR(IF(VLOOKUP(Y578,'[4]CENNIK 2014.'!$C$5:$E$1163,2,FALSE)=Z578,AA578-VLOOKUP(Y578,'[4]CENNIK 2014.'!$C$5:$E$1163,3,FALSE),"INNA NAZWA BADANIA"),"")</f>
        <v>0</v>
      </c>
    </row>
    <row r="579" spans="3:29" ht="82.5" customHeight="1">
      <c r="C579" s="7">
        <f>'[12]syntetyka zewnętrzna'!C70</f>
        <v>65</v>
      </c>
      <c r="D579" s="7" t="str">
        <f>'[12]syntetyka zewnętrzna'!D70</f>
        <v>87.242</v>
      </c>
      <c r="E579" s="19" t="str">
        <f>'[12]syntetyka zewnętrzna'!E70</f>
        <v xml:space="preserve">Wykonanie RTG KR. LĘDŹWIOWY SKOS PRAWY </v>
      </c>
      <c r="F579" s="7" t="str">
        <f>'[12]syntetyka zewnętrzna'!F70</f>
        <v>312-065</v>
      </c>
      <c r="G579" s="23">
        <f>'[12]syntetyka zewnętrzna'!G70</f>
        <v>0</v>
      </c>
      <c r="H579" s="23">
        <f>'[12]syntetyka zewnętrzna'!H70</f>
        <v>3.6848000000000001</v>
      </c>
      <c r="I579" s="23">
        <f>'[12]syntetyka zewnętrzna'!I70</f>
        <v>0</v>
      </c>
      <c r="J579" s="23">
        <f>'[12]syntetyka zewnętrzna'!J70</f>
        <v>16.250713582243208</v>
      </c>
      <c r="K579" s="12">
        <f>'[12]syntetyka zewnętrzna'!K70</f>
        <v>19.935513582243207</v>
      </c>
      <c r="L579" s="12">
        <f>'[12]syntetyka zewnętrzna'!L70</f>
        <v>0</v>
      </c>
      <c r="M579" s="12">
        <f>'[12]syntetyka zewnętrzna'!M70</f>
        <v>30.101297738273097</v>
      </c>
      <c r="N579" s="12">
        <f>'[12]syntetyka zewnętrzna'!N70</f>
        <v>50.036811320516307</v>
      </c>
      <c r="O579" s="12">
        <f>'[12]syntetyka zewnętrzna'!O70</f>
        <v>48.332483337845822</v>
      </c>
      <c r="P579" s="12">
        <f>'[12]syntetyka zewnętrzna'!P70</f>
        <v>3.5262578393855118E-2</v>
      </c>
      <c r="Q579" s="12">
        <f>'[12]syntetyka zewnętrzna'!Q70</f>
        <v>0.2296570069324077</v>
      </c>
      <c r="R579" s="12">
        <f>'[12]syntetyka zewnętrzna'!R70</f>
        <v>50.266468327448713</v>
      </c>
      <c r="S579" s="12">
        <f>'[12]syntetyka zewnętrzna'!S70</f>
        <v>0.2</v>
      </c>
      <c r="T579" s="12">
        <f>'[12]syntetyka zewnętrzna'!T70</f>
        <v>10.053293665489743</v>
      </c>
      <c r="U579" s="15">
        <f>'[12]syntetyka zewnętrzna'!U70</f>
        <v>60</v>
      </c>
      <c r="V579" s="33"/>
      <c r="W579" s="33"/>
      <c r="X579" s="37" t="s">
        <v>2003</v>
      </c>
      <c r="Y579" s="38" t="s">
        <v>1096</v>
      </c>
      <c r="Z579" s="39" t="s">
        <v>1097</v>
      </c>
      <c r="AA579" s="40">
        <v>60</v>
      </c>
      <c r="AC579" s="45">
        <f>IFERROR(IF(VLOOKUP(Y579,'[4]CENNIK 2014.'!$C$5:$E$1163,2,FALSE)=Z579,AA579-VLOOKUP(Y579,'[4]CENNIK 2014.'!$C$5:$E$1163,3,FALSE),"INNA NAZWA BADANIA"),"")</f>
        <v>0</v>
      </c>
    </row>
    <row r="580" spans="3:29" ht="82.5" customHeight="1">
      <c r="C580" s="7">
        <f>'[12]syntetyka zewnętrzna'!C71</f>
        <v>66</v>
      </c>
      <c r="D580" s="7" t="str">
        <f>'[12]syntetyka zewnętrzna'!D71</f>
        <v>87.242</v>
      </c>
      <c r="E580" s="19" t="str">
        <f>'[12]syntetyka zewnętrzna'!E71</f>
        <v>Wykonanie RTG KR. LĘDŹWIOWY SKOS LEWY</v>
      </c>
      <c r="F580" s="7" t="str">
        <f>'[12]syntetyka zewnętrzna'!F71</f>
        <v>312-066</v>
      </c>
      <c r="G580" s="23">
        <f>'[12]syntetyka zewnętrzna'!G71</f>
        <v>0</v>
      </c>
      <c r="H580" s="23">
        <f>'[12]syntetyka zewnętrzna'!H71</f>
        <v>3.6848000000000001</v>
      </c>
      <c r="I580" s="23">
        <f>'[12]syntetyka zewnętrzna'!I71</f>
        <v>0</v>
      </c>
      <c r="J580" s="23">
        <f>'[12]syntetyka zewnętrzna'!J71</f>
        <v>16.250713582243208</v>
      </c>
      <c r="K580" s="12">
        <f>'[12]syntetyka zewnętrzna'!K71</f>
        <v>19.935513582243207</v>
      </c>
      <c r="L580" s="12">
        <f>'[12]syntetyka zewnętrzna'!L71</f>
        <v>0</v>
      </c>
      <c r="M580" s="12">
        <f>'[12]syntetyka zewnętrzna'!M71</f>
        <v>30.101297738273097</v>
      </c>
      <c r="N580" s="12">
        <f>'[12]syntetyka zewnętrzna'!N71</f>
        <v>50.036811320516307</v>
      </c>
      <c r="O580" s="12">
        <f>'[12]syntetyka zewnętrzna'!O71</f>
        <v>48.332483337845822</v>
      </c>
      <c r="P580" s="12">
        <f>'[12]syntetyka zewnętrzna'!P71</f>
        <v>3.5262578393855118E-2</v>
      </c>
      <c r="Q580" s="12">
        <f>'[12]syntetyka zewnętrzna'!Q71</f>
        <v>0.2296570069324077</v>
      </c>
      <c r="R580" s="12">
        <f>'[12]syntetyka zewnętrzna'!R71</f>
        <v>50.266468327448713</v>
      </c>
      <c r="S580" s="12">
        <f>'[12]syntetyka zewnętrzna'!S71</f>
        <v>0.2</v>
      </c>
      <c r="T580" s="12">
        <f>'[12]syntetyka zewnętrzna'!T71</f>
        <v>10.053293665489743</v>
      </c>
      <c r="U580" s="15">
        <f>'[12]syntetyka zewnętrzna'!U71</f>
        <v>60</v>
      </c>
      <c r="V580" s="33"/>
      <c r="W580" s="33"/>
      <c r="X580" s="37" t="s">
        <v>2004</v>
      </c>
      <c r="Y580" s="38" t="s">
        <v>1098</v>
      </c>
      <c r="Z580" s="39" t="s">
        <v>1099</v>
      </c>
      <c r="AA580" s="40">
        <v>60</v>
      </c>
      <c r="AC580" s="45">
        <f>IFERROR(IF(VLOOKUP(Y580,'[4]CENNIK 2014.'!$C$5:$E$1163,2,FALSE)=Z580,AA580-VLOOKUP(Y580,'[4]CENNIK 2014.'!$C$5:$E$1163,3,FALSE),"INNA NAZWA BADANIA"),"")</f>
        <v>0</v>
      </c>
    </row>
    <row r="581" spans="3:29" ht="82.5" customHeight="1">
      <c r="C581" s="7">
        <f>'[12]syntetyka zewnętrzna'!C72</f>
        <v>67</v>
      </c>
      <c r="D581" s="7" t="str">
        <f>'[12]syntetyka zewnętrzna'!D72</f>
        <v>87.242</v>
      </c>
      <c r="E581" s="19" t="str">
        <f>'[12]syntetyka zewnętrzna'!E72</f>
        <v>Wykonanie RTG KR. LĘDŹWIOWY CZYNNOŚCIOWY</v>
      </c>
      <c r="F581" s="7" t="str">
        <f>'[12]syntetyka zewnętrzna'!F72</f>
        <v>312-067</v>
      </c>
      <c r="G581" s="23">
        <f>'[12]syntetyka zewnętrzna'!G72</f>
        <v>0</v>
      </c>
      <c r="H581" s="23">
        <f>'[12]syntetyka zewnętrzna'!H72</f>
        <v>3.6848000000000001</v>
      </c>
      <c r="I581" s="23">
        <f>'[12]syntetyka zewnętrzna'!I72</f>
        <v>0</v>
      </c>
      <c r="J581" s="23">
        <f>'[12]syntetyka zewnętrzna'!J72</f>
        <v>21.556381581412129</v>
      </c>
      <c r="K581" s="12">
        <f>'[12]syntetyka zewnętrzna'!K72</f>
        <v>25.241181581412128</v>
      </c>
      <c r="L581" s="12">
        <f>'[12]syntetyka zewnętrzna'!L72</f>
        <v>0</v>
      </c>
      <c r="M581" s="12">
        <f>'[12]syntetyka zewnętrzna'!M72</f>
        <v>39.929019538620388</v>
      </c>
      <c r="N581" s="12">
        <f>'[12]syntetyka zewnętrzna'!N72</f>
        <v>65.170201120032516</v>
      </c>
      <c r="O581" s="12">
        <f>'[12]syntetyka zewnętrzna'!O72</f>
        <v>63.246681262716066</v>
      </c>
      <c r="P581" s="12">
        <f>'[12]syntetyka zewnętrzna'!P72</f>
        <v>3.0412976916946392E-2</v>
      </c>
      <c r="Q581" s="12">
        <f>'[12]syntetyka zewnętrzna'!Q72</f>
        <v>0.30463733479921601</v>
      </c>
      <c r="R581" s="12">
        <f>'[12]syntetyka zewnętrzna'!R72</f>
        <v>65.474838454831726</v>
      </c>
      <c r="S581" s="12">
        <f>'[12]syntetyka zewnętrzna'!S72</f>
        <v>0.22184341172813365</v>
      </c>
      <c r="T581" s="12">
        <f>'[12]syntetyka zewnętrzna'!T72</f>
        <v>14.525161545168274</v>
      </c>
      <c r="U581" s="15">
        <f>'[12]syntetyka zewnętrzna'!U72</f>
        <v>80</v>
      </c>
      <c r="V581" s="33"/>
      <c r="W581" s="33"/>
      <c r="X581" s="37" t="s">
        <v>2005</v>
      </c>
      <c r="Y581" s="38" t="s">
        <v>1100</v>
      </c>
      <c r="Z581" s="39" t="s">
        <v>1101</v>
      </c>
      <c r="AA581" s="40">
        <v>80</v>
      </c>
      <c r="AC581" s="45">
        <f>IFERROR(IF(VLOOKUP(Y581,'[4]CENNIK 2014.'!$C$5:$E$1163,2,FALSE)=Z581,AA581-VLOOKUP(Y581,'[4]CENNIK 2014.'!$C$5:$E$1163,3,FALSE),"INNA NAZWA BADANIA"),"")</f>
        <v>0</v>
      </c>
    </row>
    <row r="582" spans="3:29" ht="82.5" customHeight="1">
      <c r="C582" s="7">
        <f>'[12]syntetyka zewnętrzna'!C73</f>
        <v>68</v>
      </c>
      <c r="D582" s="7" t="str">
        <f>'[12]syntetyka zewnętrzna'!D73</f>
        <v>87.242</v>
      </c>
      <c r="E582" s="19" t="str">
        <f>'[12]syntetyka zewnętrzna'!E73</f>
        <v>Wykonanie RTG KR. LĘDŹWIOWY ZDJ. CELOWANE</v>
      </c>
      <c r="F582" s="7" t="str">
        <f>'[12]syntetyka zewnętrzna'!F73</f>
        <v>312-068</v>
      </c>
      <c r="G582" s="23">
        <f>'[12]syntetyka zewnętrzna'!G73</f>
        <v>0</v>
      </c>
      <c r="H582" s="23">
        <f>'[12]syntetyka zewnętrzna'!H73</f>
        <v>3.6848000000000001</v>
      </c>
      <c r="I582" s="23">
        <f>'[12]syntetyka zewnętrzna'!I73</f>
        <v>0</v>
      </c>
      <c r="J582" s="23">
        <f>'[12]syntetyka zewnętrzna'!J73</f>
        <v>13.264169997922309</v>
      </c>
      <c r="K582" s="12">
        <f>'[12]syntetyka zewnętrzna'!K73</f>
        <v>16.948969997922308</v>
      </c>
      <c r="L582" s="12">
        <f>'[12]syntetyka zewnętrzna'!L73</f>
        <v>0</v>
      </c>
      <c r="M582" s="12">
        <f>'[12]syntetyka zewnętrzna'!M73</f>
        <v>24.569304500868238</v>
      </c>
      <c r="N582" s="12">
        <f>'[12]syntetyka zewnętrzna'!N73</f>
        <v>41.518274498790547</v>
      </c>
      <c r="O582" s="12">
        <f>'[12]syntetyka zewnętrzna'!O73</f>
        <v>40.970294812175595</v>
      </c>
      <c r="P582" s="12">
        <f>'[12]syntetyka zewnętrzna'!P73</f>
        <v>1.3375048657255504E-2</v>
      </c>
      <c r="Q582" s="12">
        <f>'[12]syntetyka zewnętrzna'!Q73</f>
        <v>0.18745081966702085</v>
      </c>
      <c r="R582" s="12">
        <f>'[12]syntetyka zewnętrzna'!R73</f>
        <v>41.705725318457567</v>
      </c>
      <c r="S582" s="12">
        <f>'[12]syntetyka zewnętrzna'!S73</f>
        <v>0.2</v>
      </c>
      <c r="T582" s="12">
        <f>'[12]syntetyka zewnętrzna'!T73</f>
        <v>8.3411450636915134</v>
      </c>
      <c r="U582" s="15">
        <f>'[12]syntetyka zewnętrzna'!U73</f>
        <v>50</v>
      </c>
      <c r="V582" s="33"/>
      <c r="W582" s="33"/>
      <c r="X582" s="37" t="s">
        <v>2006</v>
      </c>
      <c r="Y582" s="38" t="s">
        <v>1102</v>
      </c>
      <c r="Z582" s="39" t="s">
        <v>1103</v>
      </c>
      <c r="AA582" s="40">
        <v>50</v>
      </c>
      <c r="AC582" s="45">
        <f>IFERROR(IF(VLOOKUP(Y582,'[4]CENNIK 2014.'!$C$5:$E$1163,2,FALSE)=Z582,AA582-VLOOKUP(Y582,'[4]CENNIK 2014.'!$C$5:$E$1163,3,FALSE),"INNA NAZWA BADANIA"),"")</f>
        <v>0</v>
      </c>
    </row>
    <row r="583" spans="3:29" ht="82.5" customHeight="1">
      <c r="C583" s="7">
        <f>'[12]syntetyka zewnętrzna'!C74</f>
        <v>69</v>
      </c>
      <c r="D583" s="7" t="str">
        <f>'[12]syntetyka zewnętrzna'!D74</f>
        <v>87.241</v>
      </c>
      <c r="E583" s="19" t="str">
        <f>'[12]syntetyka zewnętrzna'!E74</f>
        <v>Wykonanie RTG KR. KRZYŻOWY AP+BOK</v>
      </c>
      <c r="F583" s="7" t="str">
        <f>'[12]syntetyka zewnętrzna'!F74</f>
        <v>312-069</v>
      </c>
      <c r="G583" s="23">
        <f>'[12]syntetyka zewnętrzna'!G74</f>
        <v>0</v>
      </c>
      <c r="H583" s="23">
        <f>'[12]syntetyka zewnętrzna'!H74</f>
        <v>3.6848000000000001</v>
      </c>
      <c r="I583" s="23">
        <f>'[12]syntetyka zewnętrzna'!I74</f>
        <v>0</v>
      </c>
      <c r="J583" s="23">
        <f>'[12]syntetyka zewnętrzna'!J74</f>
        <v>12.684388894210302</v>
      </c>
      <c r="K583" s="12">
        <f>'[12]syntetyka zewnętrzna'!K74</f>
        <v>16.369188894210303</v>
      </c>
      <c r="L583" s="12">
        <f>'[12]syntetyka zewnętrzna'!L74</f>
        <v>0</v>
      </c>
      <c r="M583" s="12">
        <f>'[12]syntetyka zewnętrzna'!M74</f>
        <v>23.495372360132627</v>
      </c>
      <c r="N583" s="12">
        <f>'[12]syntetyka zewnętrzna'!N74</f>
        <v>39.864561254342931</v>
      </c>
      <c r="O583" s="12">
        <f>'[12]syntetyka zewnętrzna'!O74</f>
        <v>39.082292462375591</v>
      </c>
      <c r="P583" s="12">
        <f>'[12]syntetyka zewnętrzna'!P74</f>
        <v>2.0015939257412491E-2</v>
      </c>
      <c r="Q583" s="12">
        <f>'[12]syntetyka zewnętrzna'!Q74</f>
        <v>0.17925728451666548</v>
      </c>
      <c r="R583" s="12">
        <f>'[12]syntetyka zewnętrzna'!R74</f>
        <v>40.043818538859597</v>
      </c>
      <c r="S583" s="12">
        <f>'[12]syntetyka zewnętrzna'!S74</f>
        <v>0.24863216906945718</v>
      </c>
      <c r="T583" s="12">
        <f>'[12]syntetyka zewnętrzna'!T74</f>
        <v>9.9561814611404031</v>
      </c>
      <c r="U583" s="15">
        <f>'[12]syntetyka zewnętrzna'!U74</f>
        <v>50</v>
      </c>
      <c r="V583" s="33"/>
      <c r="W583" s="33"/>
      <c r="X583" s="37" t="s">
        <v>2007</v>
      </c>
      <c r="Y583" s="38" t="s">
        <v>1104</v>
      </c>
      <c r="Z583" s="39" t="s">
        <v>1105</v>
      </c>
      <c r="AA583" s="40">
        <v>50</v>
      </c>
      <c r="AC583" s="45">
        <f>IFERROR(IF(VLOOKUP(Y583,'[4]CENNIK 2014.'!$C$5:$E$1163,2,FALSE)=Z583,AA583-VLOOKUP(Y583,'[4]CENNIK 2014.'!$C$5:$E$1163,3,FALSE),"INNA NAZWA BADANIA"),"")</f>
        <v>0</v>
      </c>
    </row>
    <row r="584" spans="3:29" ht="82.5" customHeight="1">
      <c r="C584" s="7">
        <f>'[12]syntetyka zewnętrzna'!C75</f>
        <v>70</v>
      </c>
      <c r="D584" s="7" t="str">
        <f>'[12]syntetyka zewnętrzna'!D75</f>
        <v>88.110</v>
      </c>
      <c r="E584" s="19" t="str">
        <f>'[12]syntetyka zewnętrzna'!E75</f>
        <v>Wykonanie RTG MIEDNICA AP</v>
      </c>
      <c r="F584" s="7" t="str">
        <f>'[12]syntetyka zewnętrzna'!F75</f>
        <v>312-070</v>
      </c>
      <c r="G584" s="23">
        <f>'[12]syntetyka zewnętrzna'!G75</f>
        <v>0</v>
      </c>
      <c r="H584" s="23">
        <f>'[12]syntetyka zewnętrzna'!H75</f>
        <v>3.6848000000000001</v>
      </c>
      <c r="I584" s="23">
        <f>'[12]syntetyka zewnętrzna'!I75</f>
        <v>0</v>
      </c>
      <c r="J584" s="23">
        <f>'[12]syntetyka zewnętrzna'!J75</f>
        <v>13.264169997922309</v>
      </c>
      <c r="K584" s="12">
        <f>'[12]syntetyka zewnętrzna'!K75</f>
        <v>16.948969997922308</v>
      </c>
      <c r="L584" s="12">
        <f>'[12]syntetyka zewnętrzna'!L75</f>
        <v>0</v>
      </c>
      <c r="M584" s="12">
        <f>'[12]syntetyka zewnętrzna'!M75</f>
        <v>24.569304500868238</v>
      </c>
      <c r="N584" s="12">
        <f>'[12]syntetyka zewnętrzna'!N75</f>
        <v>41.518274498790547</v>
      </c>
      <c r="O584" s="12">
        <f>'[12]syntetyka zewnętrzna'!O75</f>
        <v>40.970294812175595</v>
      </c>
      <c r="P584" s="12">
        <f>'[12]syntetyka zewnętrzna'!P75</f>
        <v>1.3375048657255504E-2</v>
      </c>
      <c r="Q584" s="12">
        <f>'[12]syntetyka zewnętrzna'!Q75</f>
        <v>0.18745081966702085</v>
      </c>
      <c r="R584" s="12">
        <f>'[12]syntetyka zewnętrzna'!R75</f>
        <v>41.705725318457567</v>
      </c>
      <c r="S584" s="12">
        <f>'[12]syntetyka zewnętrzna'!S75</f>
        <v>0.31876378075263517</v>
      </c>
      <c r="T584" s="12">
        <f>'[12]syntetyka zewnętrzna'!T75</f>
        <v>13.294274681542433</v>
      </c>
      <c r="U584" s="15">
        <f>'[12]syntetyka zewnętrzna'!U75</f>
        <v>55</v>
      </c>
      <c r="V584" s="33"/>
      <c r="W584" s="33"/>
      <c r="X584" s="37" t="s">
        <v>2008</v>
      </c>
      <c r="Y584" s="38" t="s">
        <v>1106</v>
      </c>
      <c r="Z584" s="39" t="s">
        <v>1107</v>
      </c>
      <c r="AA584" s="40">
        <v>55</v>
      </c>
      <c r="AC584" s="45">
        <f>IFERROR(IF(VLOOKUP(Y584,'[4]CENNIK 2014.'!$C$5:$E$1163,2,FALSE)=Z584,AA584-VLOOKUP(Y584,'[4]CENNIK 2014.'!$C$5:$E$1163,3,FALSE),"INNA NAZWA BADANIA"),"")</f>
        <v>0</v>
      </c>
    </row>
    <row r="585" spans="3:29" ht="82.5" customHeight="1">
      <c r="C585" s="7">
        <f>'[12]syntetyka zewnętrzna'!C76</f>
        <v>71</v>
      </c>
      <c r="D585" s="7" t="str">
        <f>'[12]syntetyka zewnętrzna'!D76</f>
        <v>88.111</v>
      </c>
      <c r="E585" s="19" t="str">
        <f>'[12]syntetyka zewnętrzna'!E76</f>
        <v>Wykonanie RTG STAW KRZYŻOWO-BIODROWY PRAWY AP+SKOS</v>
      </c>
      <c r="F585" s="7" t="str">
        <f>'[12]syntetyka zewnętrzna'!F76</f>
        <v>312-071</v>
      </c>
      <c r="G585" s="23">
        <f>'[12]syntetyka zewnętrzna'!G76</f>
        <v>0</v>
      </c>
      <c r="H585" s="23">
        <f>'[12]syntetyka zewnętrzna'!H76</f>
        <v>3.6848000000000001</v>
      </c>
      <c r="I585" s="23">
        <f>'[12]syntetyka zewnętrzna'!I76</f>
        <v>0</v>
      </c>
      <c r="J585" s="23">
        <f>'[12]syntetyka zewnętrzna'!J76</f>
        <v>12.104607790498296</v>
      </c>
      <c r="K585" s="12">
        <f>'[12]syntetyka zewnętrzna'!K76</f>
        <v>15.789407790498295</v>
      </c>
      <c r="L585" s="12">
        <f>'[12]syntetyka zewnętrzna'!L76</f>
        <v>0</v>
      </c>
      <c r="M585" s="12">
        <f>'[12]syntetyka zewnętrzna'!M76</f>
        <v>22.42144021939702</v>
      </c>
      <c r="N585" s="12">
        <f>'[12]syntetyka zewnętrzna'!N76</f>
        <v>38.210848009895315</v>
      </c>
      <c r="O585" s="12">
        <f>'[12]syntetyka zewnętrzna'!O76</f>
        <v>37.194290112575587</v>
      </c>
      <c r="P585" s="12">
        <f>'[12]syntetyka zewnętrzna'!P76</f>
        <v>2.7331020278728881E-2</v>
      </c>
      <c r="Q585" s="12">
        <f>'[12]syntetyka zewnętrzna'!Q76</f>
        <v>0.17106374936631011</v>
      </c>
      <c r="R585" s="12">
        <f>'[12]syntetyka zewnętrzna'!R76</f>
        <v>38.381911759261627</v>
      </c>
      <c r="S585" s="12">
        <f>'[12]syntetyka zewnętrzna'!S76</f>
        <v>0.2</v>
      </c>
      <c r="T585" s="12">
        <f>'[12]syntetyka zewnętrzna'!T76</f>
        <v>7.6763823518523253</v>
      </c>
      <c r="U585" s="15">
        <f>'[12]syntetyka zewnętrzna'!U76</f>
        <v>46</v>
      </c>
      <c r="V585" s="33"/>
      <c r="W585" s="33"/>
      <c r="X585" s="37" t="s">
        <v>2009</v>
      </c>
      <c r="Y585" s="38" t="s">
        <v>1108</v>
      </c>
      <c r="Z585" s="39" t="s">
        <v>1109</v>
      </c>
      <c r="AA585" s="40">
        <v>46</v>
      </c>
      <c r="AC585" s="45">
        <f>IFERROR(IF(VLOOKUP(Y585,'[4]CENNIK 2014.'!$C$5:$E$1163,2,FALSE)=Z585,AA585-VLOOKUP(Y585,'[4]CENNIK 2014.'!$C$5:$E$1163,3,FALSE),"INNA NAZWA BADANIA"),"")</f>
        <v>1</v>
      </c>
    </row>
    <row r="586" spans="3:29" ht="82.5" customHeight="1">
      <c r="C586" s="7">
        <f>'[12]syntetyka zewnętrzna'!C77</f>
        <v>72</v>
      </c>
      <c r="D586" s="7" t="str">
        <f>'[12]syntetyka zewnętrzna'!D77</f>
        <v>88.111</v>
      </c>
      <c r="E586" s="19" t="str">
        <f>'[12]syntetyka zewnętrzna'!E77</f>
        <v>Wykonanie RTG STAW KRZYŻOWO-BIODROWY LEWY AP +SKOS</v>
      </c>
      <c r="F586" s="7" t="str">
        <f>'[12]syntetyka zewnętrzna'!F77</f>
        <v>312-072</v>
      </c>
      <c r="G586" s="23">
        <f>'[12]syntetyka zewnętrzna'!G77</f>
        <v>0</v>
      </c>
      <c r="H586" s="23">
        <f>'[12]syntetyka zewnętrzna'!H77</f>
        <v>3.6848000000000001</v>
      </c>
      <c r="I586" s="23">
        <f>'[12]syntetyka zewnętrzna'!I77</f>
        <v>0</v>
      </c>
      <c r="J586" s="23">
        <f>'[12]syntetyka zewnętrzna'!J77</f>
        <v>12.104607790498296</v>
      </c>
      <c r="K586" s="12">
        <f>'[12]syntetyka zewnętrzna'!K77</f>
        <v>15.789407790498295</v>
      </c>
      <c r="L586" s="12">
        <f>'[12]syntetyka zewnętrzna'!L77</f>
        <v>0</v>
      </c>
      <c r="M586" s="12">
        <f>'[12]syntetyka zewnętrzna'!M77</f>
        <v>22.42144021939702</v>
      </c>
      <c r="N586" s="12">
        <f>'[12]syntetyka zewnętrzna'!N77</f>
        <v>38.210848009895315</v>
      </c>
      <c r="O586" s="12">
        <f>'[12]syntetyka zewnętrzna'!O77</f>
        <v>37.194290112575587</v>
      </c>
      <c r="P586" s="12">
        <f>'[12]syntetyka zewnętrzna'!P77</f>
        <v>2.7331020278728881E-2</v>
      </c>
      <c r="Q586" s="12">
        <f>'[12]syntetyka zewnętrzna'!Q77</f>
        <v>0.17106374936631011</v>
      </c>
      <c r="R586" s="12">
        <f>'[12]syntetyka zewnętrzna'!R77</f>
        <v>38.381911759261627</v>
      </c>
      <c r="S586" s="12">
        <f>'[12]syntetyka zewnętrzna'!S77</f>
        <v>0.2</v>
      </c>
      <c r="T586" s="12">
        <f>'[12]syntetyka zewnętrzna'!T77</f>
        <v>7.6763823518523253</v>
      </c>
      <c r="U586" s="15">
        <f>'[12]syntetyka zewnętrzna'!U77</f>
        <v>46</v>
      </c>
      <c r="V586" s="33"/>
      <c r="W586" s="33"/>
      <c r="X586" s="37" t="s">
        <v>2010</v>
      </c>
      <c r="Y586" s="38" t="s">
        <v>1110</v>
      </c>
      <c r="Z586" s="39" t="s">
        <v>1111</v>
      </c>
      <c r="AA586" s="40">
        <v>46</v>
      </c>
      <c r="AC586" s="45">
        <f>IFERROR(IF(VLOOKUP(Y586,'[4]CENNIK 2014.'!$C$5:$E$1163,2,FALSE)=Z586,AA586-VLOOKUP(Y586,'[4]CENNIK 2014.'!$C$5:$E$1163,3,FALSE),"INNA NAZWA BADANIA"),"")</f>
        <v>1</v>
      </c>
    </row>
    <row r="587" spans="3:29" ht="82.5" customHeight="1">
      <c r="C587" s="7">
        <f>'[12]syntetyka zewnętrzna'!C78</f>
        <v>73</v>
      </c>
      <c r="D587" s="7" t="str">
        <f>'[12]syntetyka zewnętrzna'!D78</f>
        <v>88.111</v>
      </c>
      <c r="E587" s="19" t="s">
        <v>50</v>
      </c>
      <c r="F587" s="7" t="str">
        <f>'[12]syntetyka zewnętrzna'!F78</f>
        <v>312-073</v>
      </c>
      <c r="G587" s="23">
        <f>'[12]syntetyka zewnętrzna'!G78</f>
        <v>0</v>
      </c>
      <c r="H587" s="23">
        <f>'[12]syntetyka zewnętrzna'!H78</f>
        <v>3.6848000000000001</v>
      </c>
      <c r="I587" s="23">
        <f>'[12]syntetyka zewnętrzna'!I78</f>
        <v>0</v>
      </c>
      <c r="J587" s="23">
        <f>'[12]syntetyka zewnętrzna'!J78</f>
        <v>17.164204270691648</v>
      </c>
      <c r="K587" s="12">
        <f>'[12]syntetyka zewnętrzna'!K78</f>
        <v>20.849004270691648</v>
      </c>
      <c r="L587" s="12">
        <f>'[12]syntetyka zewnętrzna'!L78</f>
        <v>0</v>
      </c>
      <c r="M587" s="12">
        <f>'[12]syntetyka zewnętrzna'!M78</f>
        <v>31.793362216239913</v>
      </c>
      <c r="N587" s="12">
        <f>'[12]syntetyka zewnętrzna'!N78</f>
        <v>52.642366486931564</v>
      </c>
      <c r="O587" s="12">
        <f>'[12]syntetyka zewnętrzna'!O78</f>
        <v>50.125575250880942</v>
      </c>
      <c r="P587" s="12">
        <f>'[12]syntetyka zewnętrzna'!P78</f>
        <v>5.0209722750391581E-2</v>
      </c>
      <c r="Q587" s="12">
        <f>'[12]syntetyka zewnętrzna'!Q78</f>
        <v>0.24256656541474572</v>
      </c>
      <c r="R587" s="12">
        <f>'[12]syntetyka zewnętrzna'!R78</f>
        <v>52.884933052346312</v>
      </c>
      <c r="S587" s="12">
        <f>'[12]syntetyka zewnętrzna'!S78</f>
        <v>0.2</v>
      </c>
      <c r="T587" s="12">
        <f>'[12]syntetyka zewnętrzna'!T78</f>
        <v>10.576986610469262</v>
      </c>
      <c r="U587" s="15">
        <f>'[12]syntetyka zewnętrzna'!U78</f>
        <v>63</v>
      </c>
      <c r="V587" s="33"/>
      <c r="W587" s="33"/>
      <c r="X587" s="37"/>
      <c r="Y587" s="38" t="s">
        <v>1112</v>
      </c>
      <c r="Z587" s="39" t="s">
        <v>125</v>
      </c>
      <c r="AA587" s="40">
        <v>63</v>
      </c>
      <c r="AC587" s="45" t="str">
        <f>IFERROR(IF(VLOOKUP(Y587,'[4]CENNIK 2014.'!$C$5:$E$1163,2,FALSE)=Z587,AA587-VLOOKUP(Y587,'[4]CENNIK 2014.'!$C$5:$E$1163,3,FALSE),"INNA NAZWA BADANIA"),"")</f>
        <v>INNA NAZWA BADANIA</v>
      </c>
    </row>
    <row r="588" spans="3:29" ht="82.5" customHeight="1">
      <c r="C588" s="7">
        <f>'[12]syntetyka zewnętrzna'!C79</f>
        <v>74</v>
      </c>
      <c r="D588" s="7" t="str">
        <f>'[12]syntetyka zewnętrzna'!D79</f>
        <v>88.111</v>
      </c>
      <c r="E588" s="19" t="str">
        <f>'[12]syntetyka zewnętrzna'!E79</f>
        <v>Wykonanie RTG CELOWANE NA SPOJENIE ŁONOWE ( L+P )</v>
      </c>
      <c r="F588" s="7" t="str">
        <f>'[12]syntetyka zewnętrzna'!F79</f>
        <v>312-074</v>
      </c>
      <c r="G588" s="23">
        <f>'[12]syntetyka zewnętrzna'!G79</f>
        <v>0</v>
      </c>
      <c r="H588" s="23">
        <f>'[12]syntetyka zewnętrzna'!H79</f>
        <v>3.6848000000000001</v>
      </c>
      <c r="I588" s="23">
        <f>'[12]syntetyka zewnętrzna'!I79</f>
        <v>0</v>
      </c>
      <c r="J588" s="23">
        <f>'[12]syntetyka zewnętrzna'!J79</f>
        <v>13.264169997922309</v>
      </c>
      <c r="K588" s="12">
        <f>'[12]syntetyka zewnętrzna'!K79</f>
        <v>16.948969997922308</v>
      </c>
      <c r="L588" s="12">
        <f>'[12]syntetyka zewnętrzna'!L79</f>
        <v>0</v>
      </c>
      <c r="M588" s="12">
        <f>'[12]syntetyka zewnętrzna'!M79</f>
        <v>24.569304500868238</v>
      </c>
      <c r="N588" s="12">
        <f>'[12]syntetyka zewnętrzna'!N79</f>
        <v>41.518274498790547</v>
      </c>
      <c r="O588" s="12">
        <f>'[12]syntetyka zewnętrzna'!O79</f>
        <v>40.970294812175595</v>
      </c>
      <c r="P588" s="12">
        <f>'[12]syntetyka zewnętrzna'!P79</f>
        <v>1.3375048657255504E-2</v>
      </c>
      <c r="Q588" s="12">
        <f>'[12]syntetyka zewnętrzna'!Q79</f>
        <v>0.18745081966702085</v>
      </c>
      <c r="R588" s="12">
        <f>'[12]syntetyka zewnętrzna'!R79</f>
        <v>41.705725318457567</v>
      </c>
      <c r="S588" s="12">
        <f>'[12]syntetyka zewnętrzna'!S79</f>
        <v>0.2</v>
      </c>
      <c r="T588" s="12">
        <f>'[12]syntetyka zewnętrzna'!T79</f>
        <v>8.3411450636915134</v>
      </c>
      <c r="U588" s="15">
        <f>'[12]syntetyka zewnętrzna'!U79</f>
        <v>50</v>
      </c>
      <c r="V588" s="33"/>
      <c r="W588" s="33"/>
      <c r="X588" s="37" t="s">
        <v>2011</v>
      </c>
      <c r="Y588" s="38" t="s">
        <v>1113</v>
      </c>
      <c r="Z588" s="39" t="s">
        <v>1114</v>
      </c>
      <c r="AA588" s="40">
        <v>50</v>
      </c>
      <c r="AC588" s="45">
        <f>IFERROR(IF(VLOOKUP(Y588,'[4]CENNIK 2014.'!$C$5:$E$1163,2,FALSE)=Z588,AA588-VLOOKUP(Y588,'[4]CENNIK 2014.'!$C$5:$E$1163,3,FALSE),"INNA NAZWA BADANIA"),"")</f>
        <v>0</v>
      </c>
    </row>
    <row r="589" spans="3:29" ht="82.5" customHeight="1">
      <c r="C589" s="7">
        <f>'[12]syntetyka zewnętrzna'!C80</f>
        <v>75</v>
      </c>
      <c r="D589" s="7" t="str">
        <f>'[12]syntetyka zewnętrzna'!D80</f>
        <v>88.111</v>
      </c>
      <c r="E589" s="19" t="str">
        <f>'[12]syntetyka zewnętrzna'!E80</f>
        <v>Wykonanie RTG CELOWANE NA KOŚĆ KULSZOWĄ ( L+P )</v>
      </c>
      <c r="F589" s="7" t="str">
        <f>'[12]syntetyka zewnętrzna'!F80</f>
        <v>312-075</v>
      </c>
      <c r="G589" s="23">
        <f>'[12]syntetyka zewnętrzna'!G80</f>
        <v>0</v>
      </c>
      <c r="H589" s="23">
        <f>'[12]syntetyka zewnętrzna'!H80</f>
        <v>3.6848000000000001</v>
      </c>
      <c r="I589" s="23">
        <f>'[12]syntetyka zewnętrzna'!I80</f>
        <v>0</v>
      </c>
      <c r="J589" s="23">
        <f>'[12]syntetyka zewnętrzna'!J80</f>
        <v>13.264169997922309</v>
      </c>
      <c r="K589" s="12">
        <f>'[12]syntetyka zewnętrzna'!K80</f>
        <v>16.948969997922308</v>
      </c>
      <c r="L589" s="12">
        <f>'[12]syntetyka zewnętrzna'!L80</f>
        <v>0</v>
      </c>
      <c r="M589" s="12">
        <f>'[12]syntetyka zewnętrzna'!M80</f>
        <v>24.569304500868238</v>
      </c>
      <c r="N589" s="12">
        <f>'[12]syntetyka zewnętrzna'!N80</f>
        <v>41.518274498790547</v>
      </c>
      <c r="O589" s="12">
        <f>'[12]syntetyka zewnętrzna'!O80</f>
        <v>40.970294812175595</v>
      </c>
      <c r="P589" s="12">
        <f>'[12]syntetyka zewnętrzna'!P80</f>
        <v>1.3375048657255504E-2</v>
      </c>
      <c r="Q589" s="12">
        <f>'[12]syntetyka zewnętrzna'!Q80</f>
        <v>0.18745081966702085</v>
      </c>
      <c r="R589" s="12">
        <f>'[12]syntetyka zewnętrzna'!R80</f>
        <v>41.705725318457567</v>
      </c>
      <c r="S589" s="12">
        <f>'[12]syntetyka zewnętrzna'!S80</f>
        <v>0.2</v>
      </c>
      <c r="T589" s="12">
        <f>'[12]syntetyka zewnętrzna'!T80</f>
        <v>8.3411450636915134</v>
      </c>
      <c r="U589" s="15">
        <f>'[12]syntetyka zewnętrzna'!U80</f>
        <v>50</v>
      </c>
      <c r="V589" s="33"/>
      <c r="W589" s="33"/>
      <c r="X589" s="37" t="s">
        <v>2012</v>
      </c>
      <c r="Y589" s="38" t="s">
        <v>1115</v>
      </c>
      <c r="Z589" s="39" t="s">
        <v>1116</v>
      </c>
      <c r="AA589" s="40">
        <v>50</v>
      </c>
      <c r="AC589" s="45">
        <f>IFERROR(IF(VLOOKUP(Y589,'[4]CENNIK 2014.'!$C$5:$E$1163,2,FALSE)=Z589,AA589-VLOOKUP(Y589,'[4]CENNIK 2014.'!$C$5:$E$1163,3,FALSE),"INNA NAZWA BADANIA"),"")</f>
        <v>0</v>
      </c>
    </row>
    <row r="590" spans="3:29" ht="82.5" customHeight="1">
      <c r="C590" s="7">
        <f>'[12]syntetyka zewnętrzna'!C81</f>
        <v>76</v>
      </c>
      <c r="D590" s="7" t="str">
        <f>'[12]syntetyka zewnętrzna'!D81</f>
        <v>88.291</v>
      </c>
      <c r="E590" s="19" t="str">
        <f>'[12]syntetyka zewnętrzna'!E81</f>
        <v>Wykonanie RTG STAW BIODROWY PRAWY+OSIOWE</v>
      </c>
      <c r="F590" s="7" t="str">
        <f>'[12]syntetyka zewnętrzna'!F81</f>
        <v>312-076</v>
      </c>
      <c r="G590" s="23">
        <f>'[12]syntetyka zewnętrzna'!G81</f>
        <v>0</v>
      </c>
      <c r="H590" s="23">
        <f>'[12]syntetyka zewnętrzna'!H81</f>
        <v>3.6848000000000001</v>
      </c>
      <c r="I590" s="23">
        <f>'[12]syntetyka zewnętrzna'!I81</f>
        <v>0</v>
      </c>
      <c r="J590" s="23">
        <f>'[12]syntetyka zewnętrzna'!J81</f>
        <v>13.264169997922309</v>
      </c>
      <c r="K590" s="12">
        <f>'[12]syntetyka zewnętrzna'!K81</f>
        <v>16.948969997922308</v>
      </c>
      <c r="L590" s="12">
        <f>'[12]syntetyka zewnętrzna'!L81</f>
        <v>0</v>
      </c>
      <c r="M590" s="12">
        <f>'[12]syntetyka zewnętrzna'!M81</f>
        <v>24.569304500868238</v>
      </c>
      <c r="N590" s="12">
        <f>'[12]syntetyka zewnętrzna'!N81</f>
        <v>41.518274498790547</v>
      </c>
      <c r="O590" s="12">
        <f>'[12]syntetyka zewnętrzna'!O81</f>
        <v>40.970294812175595</v>
      </c>
      <c r="P590" s="12">
        <f>'[12]syntetyka zewnętrzna'!P81</f>
        <v>1.3375048657255504E-2</v>
      </c>
      <c r="Q590" s="12">
        <f>'[12]syntetyka zewnętrzna'!Q81</f>
        <v>0.18745081966702085</v>
      </c>
      <c r="R590" s="12">
        <f>'[12]syntetyka zewnętrzna'!R81</f>
        <v>41.705725318457567</v>
      </c>
      <c r="S590" s="12">
        <f>'[12]syntetyka zewnętrzna'!S81</f>
        <v>0.22285368760698895</v>
      </c>
      <c r="T590" s="12">
        <f>'[12]syntetyka zewnętrzna'!T81</f>
        <v>9.2942746815424329</v>
      </c>
      <c r="U590" s="15">
        <f>'[12]syntetyka zewnętrzna'!U81</f>
        <v>51</v>
      </c>
      <c r="V590" s="33"/>
      <c r="W590" s="33"/>
      <c r="X590" s="37" t="s">
        <v>2013</v>
      </c>
      <c r="Y590" s="38" t="s">
        <v>1117</v>
      </c>
      <c r="Z590" s="39" t="s">
        <v>1118</v>
      </c>
      <c r="AA590" s="40">
        <v>51</v>
      </c>
      <c r="AC590" s="45">
        <f>IFERROR(IF(VLOOKUP(Y590,'[4]CENNIK 2014.'!$C$5:$E$1163,2,FALSE)=Z590,AA590-VLOOKUP(Y590,'[4]CENNIK 2014.'!$C$5:$E$1163,3,FALSE),"INNA NAZWA BADANIA"),"")</f>
        <v>0</v>
      </c>
    </row>
    <row r="591" spans="3:29" ht="82.5" customHeight="1">
      <c r="C591" s="7">
        <f>'[12]syntetyka zewnętrzna'!C82</f>
        <v>77</v>
      </c>
      <c r="D591" s="7" t="str">
        <f>'[12]syntetyka zewnętrzna'!D82</f>
        <v>88.291</v>
      </c>
      <c r="E591" s="19" t="str">
        <f>'[12]syntetyka zewnętrzna'!E82</f>
        <v>Wykonanie RTG STAW BIODROWY LEWY+ OSIOWE</v>
      </c>
      <c r="F591" s="7" t="str">
        <f>'[12]syntetyka zewnętrzna'!F82</f>
        <v>312-077</v>
      </c>
      <c r="G591" s="23">
        <f>'[12]syntetyka zewnętrzna'!G82</f>
        <v>0</v>
      </c>
      <c r="H591" s="23">
        <f>'[12]syntetyka zewnętrzna'!H82</f>
        <v>3.6848000000000001</v>
      </c>
      <c r="I591" s="23">
        <f>'[12]syntetyka zewnętrzna'!I82</f>
        <v>0</v>
      </c>
      <c r="J591" s="23">
        <f>'[12]syntetyka zewnętrzna'!J82</f>
        <v>13.264169997922309</v>
      </c>
      <c r="K591" s="12">
        <f>'[12]syntetyka zewnętrzna'!K82</f>
        <v>16.948969997922308</v>
      </c>
      <c r="L591" s="12">
        <f>'[12]syntetyka zewnętrzna'!L82</f>
        <v>0</v>
      </c>
      <c r="M591" s="12">
        <f>'[12]syntetyka zewnętrzna'!M82</f>
        <v>24.569304500868238</v>
      </c>
      <c r="N591" s="12">
        <f>'[12]syntetyka zewnętrzna'!N82</f>
        <v>41.518274498790547</v>
      </c>
      <c r="O591" s="12">
        <f>'[12]syntetyka zewnętrzna'!O82</f>
        <v>40.970294812175595</v>
      </c>
      <c r="P591" s="12">
        <f>'[12]syntetyka zewnętrzna'!P82</f>
        <v>1.3375048657255504E-2</v>
      </c>
      <c r="Q591" s="12">
        <f>'[12]syntetyka zewnętrzna'!Q82</f>
        <v>0.18745081966702085</v>
      </c>
      <c r="R591" s="12">
        <f>'[12]syntetyka zewnętrzna'!R82</f>
        <v>41.705725318457567</v>
      </c>
      <c r="S591" s="12">
        <f>'[12]syntetyka zewnętrzna'!S82</f>
        <v>0.22285368760698895</v>
      </c>
      <c r="T591" s="12">
        <f>'[12]syntetyka zewnętrzna'!T82</f>
        <v>9.2942746815424329</v>
      </c>
      <c r="U591" s="15">
        <f>'[12]syntetyka zewnętrzna'!U82</f>
        <v>51</v>
      </c>
      <c r="V591" s="33"/>
      <c r="W591" s="33"/>
      <c r="X591" s="37" t="s">
        <v>2014</v>
      </c>
      <c r="Y591" s="38" t="s">
        <v>1119</v>
      </c>
      <c r="Z591" s="39" t="s">
        <v>1120</v>
      </c>
      <c r="AA591" s="40">
        <v>51</v>
      </c>
      <c r="AC591" s="45">
        <f>IFERROR(IF(VLOOKUP(Y591,'[4]CENNIK 2014.'!$C$5:$E$1163,2,FALSE)=Z591,AA591-VLOOKUP(Y591,'[4]CENNIK 2014.'!$C$5:$E$1163,3,FALSE),"INNA NAZWA BADANIA"),"")</f>
        <v>0</v>
      </c>
    </row>
    <row r="592" spans="3:29" ht="82.5" customHeight="1">
      <c r="C592" s="7">
        <f>'[12]syntetyka zewnętrzna'!C83</f>
        <v>78</v>
      </c>
      <c r="D592" s="7" t="str">
        <f>'[12]syntetyka zewnętrzna'!D83</f>
        <v>87.092</v>
      </c>
      <c r="E592" s="19" t="str">
        <f>'[12]syntetyka zewnętrzna'!E83</f>
        <v>Wykonanie RTG BOCZNE KRTANI</v>
      </c>
      <c r="F592" s="7" t="str">
        <f>'[12]syntetyka zewnętrzna'!F83</f>
        <v>312-078</v>
      </c>
      <c r="G592" s="23">
        <f>'[12]syntetyka zewnętrzna'!G83</f>
        <v>0</v>
      </c>
      <c r="H592" s="23">
        <f>'[12]syntetyka zewnętrzna'!H83</f>
        <v>3.6848000000000001</v>
      </c>
      <c r="I592" s="23">
        <f>'[12]syntetyka zewnętrzna'!I83</f>
        <v>0</v>
      </c>
      <c r="J592" s="23">
        <f>'[12]syntetyka zewnętrzna'!J83</f>
        <v>13.264169997922309</v>
      </c>
      <c r="K592" s="12">
        <f>'[12]syntetyka zewnętrzna'!K83</f>
        <v>16.948969997922308</v>
      </c>
      <c r="L592" s="12">
        <f>'[12]syntetyka zewnętrzna'!L83</f>
        <v>0</v>
      </c>
      <c r="M592" s="12">
        <f>'[12]syntetyka zewnętrzna'!M83</f>
        <v>24.569304500868238</v>
      </c>
      <c r="N592" s="12">
        <f>'[12]syntetyka zewnętrzna'!N83</f>
        <v>41.518274498790547</v>
      </c>
      <c r="O592" s="12">
        <f>'[12]syntetyka zewnętrzna'!O83</f>
        <v>40.970294812175595</v>
      </c>
      <c r="P592" s="12">
        <f>'[12]syntetyka zewnętrzna'!P83</f>
        <v>1.3375048657255504E-2</v>
      </c>
      <c r="Q592" s="12">
        <f>'[12]syntetyka zewnętrzna'!Q83</f>
        <v>0.18745081966702085</v>
      </c>
      <c r="R592" s="12">
        <f>'[12]syntetyka zewnętrzna'!R83</f>
        <v>41.705725318457567</v>
      </c>
      <c r="S592" s="12">
        <f>'[12]syntetyka zewnętrzna'!S83</f>
        <v>0.2</v>
      </c>
      <c r="T592" s="12">
        <f>'[12]syntetyka zewnętrzna'!T83</f>
        <v>8.3411450636915134</v>
      </c>
      <c r="U592" s="15">
        <f>'[12]syntetyka zewnętrzna'!U83</f>
        <v>50</v>
      </c>
      <c r="V592" s="33"/>
      <c r="W592" s="33"/>
      <c r="X592" s="37" t="s">
        <v>2015</v>
      </c>
      <c r="Y592" s="38" t="s">
        <v>1121</v>
      </c>
      <c r="Z592" s="39" t="s">
        <v>1122</v>
      </c>
      <c r="AA592" s="40">
        <v>50</v>
      </c>
      <c r="AC592" s="45">
        <f>IFERROR(IF(VLOOKUP(Y592,'[4]CENNIK 2014.'!$C$5:$E$1163,2,FALSE)=Z592,AA592-VLOOKUP(Y592,'[4]CENNIK 2014.'!$C$5:$E$1163,3,FALSE),"INNA NAZWA BADANIA"),"")</f>
        <v>0</v>
      </c>
    </row>
    <row r="593" spans="3:29" ht="82.5" customHeight="1">
      <c r="C593" s="7">
        <f>'[12]syntetyka zewnętrzna'!C84</f>
        <v>79</v>
      </c>
      <c r="D593" s="7" t="str">
        <f>'[12]syntetyka zewnętrzna'!D84</f>
        <v>87.164</v>
      </c>
      <c r="E593" s="19" t="str">
        <f>'[12]syntetyka zewnętrzna'!E84</f>
        <v>Wykonanie RTG ZATOKI KLASYCZNE</v>
      </c>
      <c r="F593" s="7" t="str">
        <f>'[12]syntetyka zewnętrzna'!F84</f>
        <v>312-079</v>
      </c>
      <c r="G593" s="23">
        <f>'[12]syntetyka zewnętrzna'!G84</f>
        <v>0</v>
      </c>
      <c r="H593" s="23">
        <f>'[12]syntetyka zewnętrzna'!H84</f>
        <v>3.6848000000000001</v>
      </c>
      <c r="I593" s="23">
        <f>'[12]syntetyka zewnętrzna'!I84</f>
        <v>0</v>
      </c>
      <c r="J593" s="23">
        <f>'[12]syntetyka zewnętrzna'!J84</f>
        <v>12.104607790498296</v>
      </c>
      <c r="K593" s="12">
        <f>'[12]syntetyka zewnętrzna'!K84</f>
        <v>15.789407790498295</v>
      </c>
      <c r="L593" s="12">
        <f>'[12]syntetyka zewnętrzna'!L84</f>
        <v>0</v>
      </c>
      <c r="M593" s="12">
        <f>'[12]syntetyka zewnętrzna'!M84</f>
        <v>22.42144021939702</v>
      </c>
      <c r="N593" s="12">
        <f>'[12]syntetyka zewnętrzna'!N84</f>
        <v>38.210848009895315</v>
      </c>
      <c r="O593" s="12">
        <f>'[12]syntetyka zewnętrzna'!O84</f>
        <v>37.194290112575587</v>
      </c>
      <c r="P593" s="12">
        <f>'[12]syntetyka zewnętrzna'!P84</f>
        <v>2.7331020278728881E-2</v>
      </c>
      <c r="Q593" s="12">
        <f>'[12]syntetyka zewnętrzna'!Q84</f>
        <v>0.17106374936631011</v>
      </c>
      <c r="R593" s="12">
        <f>'[12]syntetyka zewnętrzna'!R84</f>
        <v>38.381911759261627</v>
      </c>
      <c r="S593" s="12">
        <f>'[12]syntetyka zewnętrzna'!S84</f>
        <v>0.2</v>
      </c>
      <c r="T593" s="12">
        <f>'[12]syntetyka zewnętrzna'!T84</f>
        <v>7.6763823518523253</v>
      </c>
      <c r="U593" s="15">
        <f>'[12]syntetyka zewnętrzna'!U84</f>
        <v>46</v>
      </c>
      <c r="V593" s="33"/>
      <c r="W593" s="33"/>
      <c r="X593" s="37" t="s">
        <v>2016</v>
      </c>
      <c r="Y593" s="38" t="s">
        <v>1123</v>
      </c>
      <c r="Z593" s="39" t="s">
        <v>1124</v>
      </c>
      <c r="AA593" s="40">
        <v>46</v>
      </c>
      <c r="AC593" s="45">
        <f>IFERROR(IF(VLOOKUP(Y593,'[4]CENNIK 2014.'!$C$5:$E$1163,2,FALSE)=Z593,AA593-VLOOKUP(Y593,'[4]CENNIK 2014.'!$C$5:$E$1163,3,FALSE),"INNA NAZWA BADANIA"),"")</f>
        <v>1</v>
      </c>
    </row>
    <row r="594" spans="3:29" ht="82.5" customHeight="1">
      <c r="C594" s="7">
        <f>'[12]syntetyka zewnętrzna'!C85</f>
        <v>80</v>
      </c>
      <c r="D594" s="7" t="str">
        <f>'[12]syntetyka zewnętrzna'!D85</f>
        <v>87.164</v>
      </c>
      <c r="E594" s="19" t="str">
        <f>'[12]syntetyka zewnętrzna'!E85</f>
        <v>Wykonanie RTG ZATOKI 3 PROJEKCJE</v>
      </c>
      <c r="F594" s="7" t="str">
        <f>'[12]syntetyka zewnętrzna'!F85</f>
        <v>312-080</v>
      </c>
      <c r="G594" s="23">
        <f>'[12]syntetyka zewnętrzna'!G85</f>
        <v>0</v>
      </c>
      <c r="H594" s="23">
        <f>'[12]syntetyka zewnętrzna'!H85</f>
        <v>3.6848000000000001</v>
      </c>
      <c r="I594" s="23">
        <f>'[12]syntetyka zewnętrzna'!I85</f>
        <v>0</v>
      </c>
      <c r="J594" s="23">
        <f>'[12]syntetyka zewnętrzna'!J85</f>
        <v>15.670932478531199</v>
      </c>
      <c r="K594" s="12">
        <f>'[12]syntetyka zewnętrzna'!K85</f>
        <v>19.355732478531198</v>
      </c>
      <c r="L594" s="12">
        <f>'[12]syntetyka zewnętrzna'!L85</f>
        <v>0</v>
      </c>
      <c r="M594" s="12">
        <f>'[12]syntetyka zewnętrzna'!M85</f>
        <v>29.027365597537482</v>
      </c>
      <c r="N594" s="12">
        <f>'[12]syntetyka zewnętrzna'!N85</f>
        <v>48.383098076068677</v>
      </c>
      <c r="O594" s="12">
        <f>'[12]syntetyka zewnętrzna'!O85</f>
        <v>46.444480988045825</v>
      </c>
      <c r="P594" s="12">
        <f>'[12]syntetyka zewnętrzna'!P85</f>
        <v>4.174052646905077E-2</v>
      </c>
      <c r="Q594" s="12">
        <f>'[12]syntetyka zewnętrzna'!Q85</f>
        <v>0.22146347178205231</v>
      </c>
      <c r="R594" s="12">
        <f>'[12]syntetyka zewnętrzna'!R85</f>
        <v>48.604561547850729</v>
      </c>
      <c r="S594" s="12">
        <f>'[12]syntetyka zewnętrzna'!S85</f>
        <v>0.44019404292096465</v>
      </c>
      <c r="T594" s="12">
        <f>'[12]syntetyka zewnętrzna'!T85</f>
        <v>21.395438452149271</v>
      </c>
      <c r="U594" s="15">
        <f>'[12]syntetyka zewnętrzna'!U85</f>
        <v>70</v>
      </c>
      <c r="V594" s="33"/>
      <c r="W594" s="33"/>
      <c r="X594" s="37" t="s">
        <v>2017</v>
      </c>
      <c r="Y594" s="38" t="s">
        <v>1125</v>
      </c>
      <c r="Z594" s="39" t="s">
        <v>1126</v>
      </c>
      <c r="AA594" s="40">
        <v>70</v>
      </c>
      <c r="AC594" s="45">
        <f>IFERROR(IF(VLOOKUP(Y594,'[4]CENNIK 2014.'!$C$5:$E$1163,2,FALSE)=Z594,AA594-VLOOKUP(Y594,'[4]CENNIK 2014.'!$C$5:$E$1163,3,FALSE),"INNA NAZWA BADANIA"),"")</f>
        <v>0</v>
      </c>
    </row>
    <row r="595" spans="3:29" ht="82.5" customHeight="1">
      <c r="C595" s="7">
        <f>'[12]syntetyka zewnętrzna'!C86</f>
        <v>81</v>
      </c>
      <c r="D595" s="7" t="str">
        <f>'[12]syntetyka zewnętrzna'!D86</f>
        <v>87.094</v>
      </c>
      <c r="E595" s="19" t="str">
        <f>'[12]syntetyka zewnętrzna'!E86</f>
        <v>Wykonanie RTG NOSOGARDŁA</v>
      </c>
      <c r="F595" s="7" t="str">
        <f>'[12]syntetyka zewnętrzna'!F86</f>
        <v>312-081</v>
      </c>
      <c r="G595" s="23">
        <f>'[12]syntetyka zewnętrzna'!G86</f>
        <v>0</v>
      </c>
      <c r="H595" s="23">
        <f>'[12]syntetyka zewnętrzna'!H86</f>
        <v>3.6848000000000001</v>
      </c>
      <c r="I595" s="23">
        <f>'[12]syntetyka zewnętrzna'!I86</f>
        <v>0</v>
      </c>
      <c r="J595" s="23">
        <f>'[12]syntetyka zewnętrzna'!J86</f>
        <v>15.670932478531199</v>
      </c>
      <c r="K595" s="12">
        <f>'[12]syntetyka zewnętrzna'!K86</f>
        <v>19.355732478531198</v>
      </c>
      <c r="L595" s="12">
        <f>'[12]syntetyka zewnętrzna'!L86</f>
        <v>0</v>
      </c>
      <c r="M595" s="12">
        <f>'[12]syntetyka zewnętrzna'!M86</f>
        <v>29.027365597537482</v>
      </c>
      <c r="N595" s="12">
        <f>'[12]syntetyka zewnętrzna'!N86</f>
        <v>48.383098076068677</v>
      </c>
      <c r="O595" s="12">
        <f>'[12]syntetyka zewnętrzna'!O86</f>
        <v>46.444480988045825</v>
      </c>
      <c r="P595" s="12">
        <f>'[12]syntetyka zewnętrzna'!P86</f>
        <v>4.174052646905077E-2</v>
      </c>
      <c r="Q595" s="12">
        <f>'[12]syntetyka zewnętrzna'!Q86</f>
        <v>0.22146347178205231</v>
      </c>
      <c r="R595" s="12">
        <f>'[12]syntetyka zewnętrzna'!R86</f>
        <v>48.604561547850729</v>
      </c>
      <c r="S595" s="12">
        <f>'[12]syntetyka zewnętrzna'!S86</f>
        <v>0.44019404292096465</v>
      </c>
      <c r="T595" s="12">
        <f>'[12]syntetyka zewnętrzna'!T86</f>
        <v>21.395438452149271</v>
      </c>
      <c r="U595" s="15">
        <f>'[12]syntetyka zewnętrzna'!U86</f>
        <v>70</v>
      </c>
      <c r="V595" s="33"/>
      <c r="W595" s="33"/>
      <c r="X595" s="37" t="s">
        <v>2018</v>
      </c>
      <c r="Y595" s="38" t="s">
        <v>1127</v>
      </c>
      <c r="Z595" s="39" t="s">
        <v>1128</v>
      </c>
      <c r="AA595" s="40">
        <v>70</v>
      </c>
      <c r="AC595" s="45">
        <f>IFERROR(IF(VLOOKUP(Y595,'[4]CENNIK 2014.'!$C$5:$E$1163,2,FALSE)=Z595,AA595-VLOOKUP(Y595,'[4]CENNIK 2014.'!$C$5:$E$1163,3,FALSE),"INNA NAZWA BADANIA"),"")</f>
        <v>0</v>
      </c>
    </row>
    <row r="596" spans="3:29" ht="82.5" customHeight="1">
      <c r="C596" s="7">
        <f>'[12]syntetyka zewnętrzna'!C87</f>
        <v>82</v>
      </c>
      <c r="D596" s="7" t="str">
        <f>'[12]syntetyka zewnętrzna'!D87</f>
        <v>87.177</v>
      </c>
      <c r="E596" s="19" t="str">
        <f>'[12]syntetyka zewnętrzna'!E87</f>
        <v>Wykonanie RTG ŻUCHWA OBUSTRONNE</v>
      </c>
      <c r="F596" s="7" t="str">
        <f>'[12]syntetyka zewnętrzna'!F87</f>
        <v>312-082</v>
      </c>
      <c r="G596" s="23">
        <f>'[12]syntetyka zewnętrzna'!G87</f>
        <v>0</v>
      </c>
      <c r="H596" s="23">
        <f>'[12]syntetyka zewnętrzna'!H87</f>
        <v>3.6848000000000001</v>
      </c>
      <c r="I596" s="23">
        <f>'[12]syntetyka zewnętrzna'!I87</f>
        <v>0</v>
      </c>
      <c r="J596" s="23">
        <f>'[12]syntetyka zewnętrzna'!J87</f>
        <v>22.469872269860574</v>
      </c>
      <c r="K596" s="12">
        <f>'[12]syntetyka zewnętrzna'!K87</f>
        <v>26.154672269860573</v>
      </c>
      <c r="L596" s="12">
        <f>'[12]syntetyka zewnętrzna'!L87</f>
        <v>0</v>
      </c>
      <c r="M596" s="12">
        <f>'[12]syntetyka zewnętrzna'!M87</f>
        <v>41.621084016587211</v>
      </c>
      <c r="N596" s="12">
        <f>'[12]syntetyka zewnętrzna'!N87</f>
        <v>67.775756286447788</v>
      </c>
      <c r="O596" s="12">
        <f>'[12]syntetyka zewnętrzna'!O87</f>
        <v>65.039773175751179</v>
      </c>
      <c r="P596" s="12">
        <f>'[12]syntetyka zewnętrzna'!P87</f>
        <v>4.2066307693038922E-2</v>
      </c>
      <c r="Q596" s="12">
        <f>'[12]syntetyka zewnętrzna'!Q87</f>
        <v>0.31754689328155411</v>
      </c>
      <c r="R596" s="12">
        <f>'[12]syntetyka zewnętrzna'!R87</f>
        <v>68.093303179729347</v>
      </c>
      <c r="S596" s="12">
        <f>'[12]syntetyka zewnętrzna'!S87</f>
        <v>0.2</v>
      </c>
      <c r="T596" s="12">
        <f>'[12]syntetyka zewnętrzna'!T87</f>
        <v>13.61866063594587</v>
      </c>
      <c r="U596" s="15">
        <f>'[12]syntetyka zewnętrzna'!U87</f>
        <v>82</v>
      </c>
      <c r="V596" s="33"/>
      <c r="W596" s="33"/>
      <c r="X596" s="37" t="s">
        <v>2019</v>
      </c>
      <c r="Y596" s="38" t="s">
        <v>1129</v>
      </c>
      <c r="Z596" s="39" t="s">
        <v>1130</v>
      </c>
      <c r="AA596" s="40">
        <v>82</v>
      </c>
      <c r="AC596" s="45" t="str">
        <f>IFERROR(IF(VLOOKUP(Y596,'[4]CENNIK 2014.'!$C$5:$E$1163,2,FALSE)=Z596,AA596-VLOOKUP(Y596,'[4]CENNIK 2014.'!$C$5:$E$1163,3,FALSE),"INNA NAZWA BADANIA"),"")</f>
        <v>INNA NAZWA BADANIA</v>
      </c>
    </row>
    <row r="597" spans="3:29" ht="82.5" customHeight="1">
      <c r="C597" s="7">
        <f>'[12]syntetyka zewnętrzna'!C88</f>
        <v>83</v>
      </c>
      <c r="D597" s="7" t="str">
        <f>'[12]syntetyka zewnętrzna'!D88</f>
        <v>87.177</v>
      </c>
      <c r="E597" s="19" t="str">
        <f>'[12]syntetyka zewnętrzna'!E88</f>
        <v>Wykonanie RTG ŻUCHWA ZDJĘCIE BRODKOWE</v>
      </c>
      <c r="F597" s="7" t="str">
        <f>'[12]syntetyka zewnętrzna'!F88</f>
        <v>312-083</v>
      </c>
      <c r="G597" s="23">
        <f>'[12]syntetyka zewnętrzna'!G88</f>
        <v>0</v>
      </c>
      <c r="H597" s="23">
        <f>'[12]syntetyka zewnętrzna'!H88</f>
        <v>3.6848000000000001</v>
      </c>
      <c r="I597" s="23">
        <f>'[12]syntetyka zewnętrzna'!I88</f>
        <v>0</v>
      </c>
      <c r="J597" s="23">
        <f>'[12]syntetyka zewnętrzna'!J88</f>
        <v>22.469872269860574</v>
      </c>
      <c r="K597" s="12">
        <f>'[12]syntetyka zewnętrzna'!K88</f>
        <v>26.154672269860573</v>
      </c>
      <c r="L597" s="12">
        <f>'[12]syntetyka zewnętrzna'!L88</f>
        <v>0</v>
      </c>
      <c r="M597" s="12">
        <f>'[12]syntetyka zewnętrzna'!M88</f>
        <v>41.621084016587211</v>
      </c>
      <c r="N597" s="12">
        <f>'[12]syntetyka zewnętrzna'!N88</f>
        <v>67.775756286447788</v>
      </c>
      <c r="O597" s="12">
        <f>'[12]syntetyka zewnętrzna'!O88</f>
        <v>65.039773175751179</v>
      </c>
      <c r="P597" s="12">
        <f>'[12]syntetyka zewnętrzna'!P88</f>
        <v>4.2066307693038922E-2</v>
      </c>
      <c r="Q597" s="12">
        <f>'[12]syntetyka zewnętrzna'!Q88</f>
        <v>0.31754689328155411</v>
      </c>
      <c r="R597" s="12">
        <f>'[12]syntetyka zewnętrzna'!R88</f>
        <v>68.093303179729347</v>
      </c>
      <c r="S597" s="12">
        <f>'[12]syntetyka zewnętrzna'!S88</f>
        <v>0.2</v>
      </c>
      <c r="T597" s="12">
        <f>'[12]syntetyka zewnętrzna'!T88</f>
        <v>13.61866063594587</v>
      </c>
      <c r="U597" s="15">
        <f>'[12]syntetyka zewnętrzna'!U88</f>
        <v>82</v>
      </c>
      <c r="V597" s="33"/>
      <c r="W597" s="33"/>
      <c r="X597" s="37" t="s">
        <v>2020</v>
      </c>
      <c r="Y597" s="38" t="s">
        <v>1131</v>
      </c>
      <c r="Z597" s="39" t="s">
        <v>1132</v>
      </c>
      <c r="AA597" s="40">
        <v>82</v>
      </c>
      <c r="AC597" s="45">
        <f>IFERROR(IF(VLOOKUP(Y597,'[4]CENNIK 2014.'!$C$5:$E$1163,2,FALSE)=Z597,AA597-VLOOKUP(Y597,'[4]CENNIK 2014.'!$C$5:$E$1163,3,FALSE),"INNA NAZWA BADANIA"),"")</f>
        <v>3</v>
      </c>
    </row>
    <row r="598" spans="3:29" ht="82.5" customHeight="1">
      <c r="C598" s="7">
        <f>'[12]syntetyka zewnętrzna'!C89</f>
        <v>84</v>
      </c>
      <c r="D598" s="7" t="str">
        <f>'[12]syntetyka zewnętrzna'!D89</f>
        <v>87.177</v>
      </c>
      <c r="E598" s="19" t="str">
        <f>'[12]syntetyka zewnętrzna'!E89</f>
        <v>Wykonanie RTG ŻUCHWA ZDJĘCIE LEWEJ GAŁĘZI</v>
      </c>
      <c r="F598" s="7" t="str">
        <f>'[12]syntetyka zewnętrzna'!F89</f>
        <v>312-084</v>
      </c>
      <c r="G598" s="23">
        <f>'[12]syntetyka zewnętrzna'!G89</f>
        <v>0</v>
      </c>
      <c r="H598" s="23">
        <f>'[12]syntetyka zewnętrzna'!H89</f>
        <v>3.6848000000000001</v>
      </c>
      <c r="I598" s="23">
        <f>'[12]syntetyka zewnętrzna'!I89</f>
        <v>0</v>
      </c>
      <c r="J598" s="23">
        <f>'[12]syntetyka zewnętrzna'!J89</f>
        <v>22.469872269860574</v>
      </c>
      <c r="K598" s="12">
        <f>'[12]syntetyka zewnętrzna'!K89</f>
        <v>26.154672269860573</v>
      </c>
      <c r="L598" s="12">
        <f>'[12]syntetyka zewnętrzna'!L89</f>
        <v>0</v>
      </c>
      <c r="M598" s="12">
        <f>'[12]syntetyka zewnętrzna'!M89</f>
        <v>41.621084016587211</v>
      </c>
      <c r="N598" s="12">
        <f>'[12]syntetyka zewnętrzna'!N89</f>
        <v>67.775756286447788</v>
      </c>
      <c r="O598" s="12">
        <f>'[12]syntetyka zewnętrzna'!O89</f>
        <v>65.039773175751179</v>
      </c>
      <c r="P598" s="12">
        <f>'[12]syntetyka zewnętrzna'!P89</f>
        <v>4.2066307693038922E-2</v>
      </c>
      <c r="Q598" s="12">
        <f>'[12]syntetyka zewnętrzna'!Q89</f>
        <v>0.31754689328155411</v>
      </c>
      <c r="R598" s="12">
        <f>'[12]syntetyka zewnętrzna'!R89</f>
        <v>68.093303179729347</v>
      </c>
      <c r="S598" s="12">
        <f>'[12]syntetyka zewnętrzna'!S89</f>
        <v>0.2</v>
      </c>
      <c r="T598" s="12">
        <f>'[12]syntetyka zewnętrzna'!T89</f>
        <v>13.61866063594587</v>
      </c>
      <c r="U598" s="15">
        <f>'[12]syntetyka zewnętrzna'!U89</f>
        <v>82</v>
      </c>
      <c r="V598" s="33"/>
      <c r="W598" s="33"/>
      <c r="X598" s="37" t="s">
        <v>2021</v>
      </c>
      <c r="Y598" s="38" t="s">
        <v>1133</v>
      </c>
      <c r="Z598" s="39" t="s">
        <v>1134</v>
      </c>
      <c r="AA598" s="40">
        <v>82</v>
      </c>
      <c r="AC598" s="45">
        <f>IFERROR(IF(VLOOKUP(Y598,'[4]CENNIK 2014.'!$C$5:$E$1163,2,FALSE)=Z598,AA598-VLOOKUP(Y598,'[4]CENNIK 2014.'!$C$5:$E$1163,3,FALSE),"INNA NAZWA BADANIA"),"")</f>
        <v>3</v>
      </c>
    </row>
    <row r="599" spans="3:29" ht="82.5" customHeight="1">
      <c r="C599" s="7">
        <f>'[12]syntetyka zewnętrzna'!C90</f>
        <v>85</v>
      </c>
      <c r="D599" s="7" t="str">
        <f>'[12]syntetyka zewnętrzna'!D90</f>
        <v>87.177</v>
      </c>
      <c r="E599" s="19" t="str">
        <f>'[12]syntetyka zewnętrzna'!E90</f>
        <v>Wykonanie RTG ŻUCHWA ZDJĘCIE PRAWEJ GAŁĘZI</v>
      </c>
      <c r="F599" s="7" t="str">
        <f>'[12]syntetyka zewnętrzna'!F90</f>
        <v>312-085</v>
      </c>
      <c r="G599" s="23">
        <f>'[12]syntetyka zewnętrzna'!G90</f>
        <v>0</v>
      </c>
      <c r="H599" s="23">
        <f>'[12]syntetyka zewnętrzna'!H90</f>
        <v>3.6848000000000001</v>
      </c>
      <c r="I599" s="23">
        <f>'[12]syntetyka zewnętrzna'!I90</f>
        <v>0</v>
      </c>
      <c r="J599" s="23">
        <f>'[12]syntetyka zewnętrzna'!J90</f>
        <v>22.469872269860574</v>
      </c>
      <c r="K599" s="12">
        <f>'[12]syntetyka zewnętrzna'!K90</f>
        <v>26.154672269860573</v>
      </c>
      <c r="L599" s="12">
        <f>'[12]syntetyka zewnętrzna'!L90</f>
        <v>0</v>
      </c>
      <c r="M599" s="12">
        <f>'[12]syntetyka zewnętrzna'!M90</f>
        <v>41.621084016587211</v>
      </c>
      <c r="N599" s="12">
        <f>'[12]syntetyka zewnętrzna'!N90</f>
        <v>67.775756286447788</v>
      </c>
      <c r="O599" s="12">
        <f>'[12]syntetyka zewnętrzna'!O90</f>
        <v>65.039773175751179</v>
      </c>
      <c r="P599" s="12">
        <f>'[12]syntetyka zewnętrzna'!P90</f>
        <v>4.2066307693038922E-2</v>
      </c>
      <c r="Q599" s="12">
        <f>'[12]syntetyka zewnętrzna'!Q90</f>
        <v>0.31754689328155411</v>
      </c>
      <c r="R599" s="12">
        <f>'[12]syntetyka zewnętrzna'!R90</f>
        <v>68.093303179729347</v>
      </c>
      <c r="S599" s="12">
        <f>'[12]syntetyka zewnętrzna'!S90</f>
        <v>0.2</v>
      </c>
      <c r="T599" s="12">
        <f>'[12]syntetyka zewnętrzna'!T90</f>
        <v>13.61866063594587</v>
      </c>
      <c r="U599" s="15">
        <f>'[12]syntetyka zewnętrzna'!U90</f>
        <v>82</v>
      </c>
      <c r="V599" s="33"/>
      <c r="W599" s="33"/>
      <c r="X599" s="37" t="s">
        <v>2022</v>
      </c>
      <c r="Y599" s="38" t="s">
        <v>1135</v>
      </c>
      <c r="Z599" s="39" t="s">
        <v>1136</v>
      </c>
      <c r="AA599" s="40">
        <v>82</v>
      </c>
      <c r="AC599" s="45">
        <f>IFERROR(IF(VLOOKUP(Y599,'[4]CENNIK 2014.'!$C$5:$E$1163,2,FALSE)=Z599,AA599-VLOOKUP(Y599,'[4]CENNIK 2014.'!$C$5:$E$1163,3,FALSE),"INNA NAZWA BADANIA"),"")</f>
        <v>3</v>
      </c>
    </row>
    <row r="600" spans="3:29" ht="82.5" customHeight="1">
      <c r="C600" s="7">
        <f>'[12]syntetyka zewnętrzna'!C91</f>
        <v>86</v>
      </c>
      <c r="D600" s="7" t="str">
        <f>'[12]syntetyka zewnętrzna'!D91</f>
        <v>87.62</v>
      </c>
      <c r="E600" s="19" t="str">
        <f>'[12]syntetyka zewnętrzna'!E91</f>
        <v>Wykonanie RTG ŻOŁĄDKA I DWUNASTNICY</v>
      </c>
      <c r="F600" s="7" t="str">
        <f>'[12]syntetyka zewnętrzna'!F91</f>
        <v>312-086</v>
      </c>
      <c r="G600" s="23">
        <f>'[12]syntetyka zewnętrzna'!G91</f>
        <v>0</v>
      </c>
      <c r="H600" s="23">
        <f>'[12]syntetyka zewnętrzna'!H91</f>
        <v>15.8248</v>
      </c>
      <c r="I600" s="23">
        <f>'[12]syntetyka zewnętrzna'!I91</f>
        <v>0</v>
      </c>
      <c r="J600" s="23">
        <f>'[12]syntetyka zewnętrzna'!J91</f>
        <v>46.834875786387052</v>
      </c>
      <c r="K600" s="12">
        <f>'[12]syntetyka zewnętrzna'!K91</f>
        <v>62.659675786387055</v>
      </c>
      <c r="L600" s="12">
        <f>'[12]syntetyka zewnętrzna'!L91</f>
        <v>0</v>
      </c>
      <c r="M600" s="12">
        <f>'[12]syntetyka zewnętrzna'!M91</f>
        <v>86.752531416313971</v>
      </c>
      <c r="N600" s="12">
        <f>'[12]syntetyka zewnętrzna'!N91</f>
        <v>149.41220720270104</v>
      </c>
      <c r="O600" s="12">
        <f>'[12]syntetyka zewnętrzna'!O91</f>
        <v>144.37917567206901</v>
      </c>
      <c r="P600" s="12">
        <f>'[12]syntetyka zewnętrzna'!P91</f>
        <v>3.4859816224907976E-2</v>
      </c>
      <c r="Q600" s="12">
        <f>'[12]syntetyka zewnętrzna'!Q91</f>
        <v>0.66187600555002946</v>
      </c>
      <c r="R600" s="12">
        <f>'[12]syntetyka zewnętrzna'!R91</f>
        <v>150.07408320825107</v>
      </c>
      <c r="S600" s="12">
        <f>'[12]syntetyka zewnętrzna'!S91</f>
        <v>0.33267514099998852</v>
      </c>
      <c r="T600" s="12">
        <f>'[12]syntetyka zewnętrzna'!T91</f>
        <v>49.925916791748932</v>
      </c>
      <c r="U600" s="15">
        <f>'[12]syntetyka zewnętrzna'!U91</f>
        <v>200</v>
      </c>
      <c r="V600" s="33"/>
      <c r="W600" s="33"/>
      <c r="X600" s="37" t="s">
        <v>2023</v>
      </c>
      <c r="Y600" s="38" t="s">
        <v>1137</v>
      </c>
      <c r="Z600" s="39" t="s">
        <v>1138</v>
      </c>
      <c r="AA600" s="40">
        <v>200</v>
      </c>
      <c r="AC600" s="45">
        <f>IFERROR(IF(VLOOKUP(Y600,'[4]CENNIK 2014.'!$C$5:$E$1163,2,FALSE)=Z600,AA600-VLOOKUP(Y600,'[4]CENNIK 2014.'!$C$5:$E$1163,3,FALSE),"INNA NAZWA BADANIA"),"")</f>
        <v>0</v>
      </c>
    </row>
    <row r="601" spans="3:29" ht="82.5" customHeight="1">
      <c r="C601" s="7">
        <f>'[12]syntetyka zewnętrzna'!C92</f>
        <v>87</v>
      </c>
      <c r="D601" s="7" t="str">
        <f>'[12]syntetyka zewnętrzna'!D92</f>
        <v>87.691</v>
      </c>
      <c r="E601" s="19" t="str">
        <f>'[12]syntetyka zewnętrzna'!E92</f>
        <v>Wykonanie RTG PRZEŁYKU</v>
      </c>
      <c r="F601" s="7" t="str">
        <f>'[12]syntetyka zewnętrzna'!F92</f>
        <v>312-087</v>
      </c>
      <c r="G601" s="23">
        <f>'[12]syntetyka zewnętrzna'!G92</f>
        <v>0</v>
      </c>
      <c r="H601" s="23">
        <f>'[12]syntetyka zewnętrzna'!H92</f>
        <v>15.8248</v>
      </c>
      <c r="I601" s="23">
        <f>'[12]syntetyka zewnętrzna'!I92</f>
        <v>0</v>
      </c>
      <c r="J601" s="23">
        <f>'[12]syntetyka zewnętrzna'!J92</f>
        <v>20.377331177996272</v>
      </c>
      <c r="K601" s="12">
        <f>'[12]syntetyka zewnętrzna'!K92</f>
        <v>36.202131177996272</v>
      </c>
      <c r="L601" s="12">
        <f>'[12]syntetyka zewnętrzna'!L92</f>
        <v>0</v>
      </c>
      <c r="M601" s="12">
        <f>'[12]syntetyka zewnętrzna'!M92</f>
        <v>37.745057150628277</v>
      </c>
      <c r="N601" s="12">
        <f>'[12]syntetyka zewnętrzna'!N92</f>
        <v>73.947188328624549</v>
      </c>
      <c r="O601" s="12">
        <f>'[12]syntetyka zewnętrzna'!O92</f>
        <v>75.946745280942253</v>
      </c>
      <c r="P601" s="12">
        <f>'[12]syntetyka zewnętrzna'!P92</f>
        <v>-2.6328408741163843E-2</v>
      </c>
      <c r="Q601" s="12">
        <f>'[12]syntetyka zewnętrzna'!Q92</f>
        <v>0.28797485500714054</v>
      </c>
      <c r="R601" s="12">
        <f>'[12]syntetyka zewnętrzna'!R92</f>
        <v>74.235163183631684</v>
      </c>
      <c r="S601" s="12">
        <f>'[12]syntetyka zewnętrzna'!S92</f>
        <v>0.61648462606813714</v>
      </c>
      <c r="T601" s="12">
        <f>'[12]syntetyka zewnętrzna'!T92</f>
        <v>45.764836816368323</v>
      </c>
      <c r="U601" s="15">
        <f>'[12]syntetyka zewnętrzna'!U92</f>
        <v>120</v>
      </c>
      <c r="V601" s="33"/>
      <c r="W601" s="33"/>
      <c r="X601" s="37" t="s">
        <v>2024</v>
      </c>
      <c r="Y601" s="38" t="s">
        <v>1139</v>
      </c>
      <c r="Z601" s="39" t="s">
        <v>1140</v>
      </c>
      <c r="AA601" s="40">
        <v>120</v>
      </c>
      <c r="AC601" s="45">
        <f>IFERROR(IF(VLOOKUP(Y601,'[4]CENNIK 2014.'!$C$5:$E$1163,2,FALSE)=Z601,AA601-VLOOKUP(Y601,'[4]CENNIK 2014.'!$C$5:$E$1163,3,FALSE),"INNA NAZWA BADANIA"),"")</f>
        <v>0</v>
      </c>
    </row>
    <row r="602" spans="3:29" ht="82.5" customHeight="1">
      <c r="C602" s="7">
        <f>'[12]syntetyka zewnętrzna'!C93</f>
        <v>88</v>
      </c>
      <c r="D602" s="7" t="str">
        <f>'[12]syntetyka zewnętrzna'!D93</f>
        <v>87.733</v>
      </c>
      <c r="E602" s="19" t="str">
        <f>'[12]syntetyka zewnętrzna'!E93</f>
        <v>Wykonanie RTG UROGRAFIA</v>
      </c>
      <c r="F602" s="7" t="str">
        <f>'[12]syntetyka zewnętrzna'!F93</f>
        <v>312-088</v>
      </c>
      <c r="G602" s="23">
        <f>'[12]syntetyka zewnętrzna'!G93</f>
        <v>0</v>
      </c>
      <c r="H602" s="23">
        <f>'[12]syntetyka zewnętrzna'!H93</f>
        <v>59.057800000000007</v>
      </c>
      <c r="I602" s="23">
        <f>'[12]syntetyka zewnętrzna'!I93</f>
        <v>0</v>
      </c>
      <c r="J602" s="23">
        <f>'[12]syntetyka zewnętrzna'!J93</f>
        <v>33.436992750409082</v>
      </c>
      <c r="K602" s="12">
        <f>'[12]syntetyka zewnętrzna'!K93</f>
        <v>92.49479275040909</v>
      </c>
      <c r="L602" s="12">
        <f>'[12]syntetyka zewnętrzna'!L93</f>
        <v>0</v>
      </c>
      <c r="M602" s="12">
        <f>'[12]syntetyka zewnętrzna'!M93</f>
        <v>61.935549424261559</v>
      </c>
      <c r="N602" s="12">
        <f>'[12]syntetyka zewnętrzna'!N93</f>
        <v>154.43034217467064</v>
      </c>
      <c r="O602" s="12">
        <f>'[12]syntetyka zewnętrzna'!O93</f>
        <v>166.00498961651667</v>
      </c>
      <c r="P602" s="12">
        <f>'[12]syntetyka zewnętrzna'!P93</f>
        <v>-6.9724696038259357E-2</v>
      </c>
      <c r="Q602" s="12">
        <f>'[12]syntetyka zewnętrzna'!Q93</f>
        <v>0.4725355374098944</v>
      </c>
      <c r="R602" s="12">
        <f>'[12]syntetyka zewnętrzna'!R93</f>
        <v>154.90287771208054</v>
      </c>
      <c r="S602" s="12">
        <f>'[12]syntetyka zewnętrzna'!S93</f>
        <v>0.9431530546480329</v>
      </c>
      <c r="T602" s="12">
        <f>'[12]syntetyka zewnętrzna'!T93</f>
        <v>146.09712228791946</v>
      </c>
      <c r="U602" s="15">
        <f>'[12]syntetyka zewnętrzna'!U93</f>
        <v>301</v>
      </c>
      <c r="V602" s="33"/>
      <c r="W602" s="33"/>
      <c r="X602" s="37" t="s">
        <v>2025</v>
      </c>
      <c r="Y602" s="38" t="s">
        <v>1141</v>
      </c>
      <c r="Z602" s="39" t="s">
        <v>1142</v>
      </c>
      <c r="AA602" s="40">
        <v>301</v>
      </c>
      <c r="AC602" s="45">
        <f>IFERROR(IF(VLOOKUP(Y602,'[4]CENNIK 2014.'!$C$5:$E$1163,2,FALSE)=Z602,AA602-VLOOKUP(Y602,'[4]CENNIK 2014.'!$C$5:$E$1163,3,FALSE),"INNA NAZWA BADANIA"),"")</f>
        <v>0</v>
      </c>
    </row>
    <row r="603" spans="3:29" ht="82.5" customHeight="1">
      <c r="C603" s="7">
        <f>'[12]syntetyka zewnętrzna'!C94</f>
        <v>89</v>
      </c>
      <c r="D603" s="7" t="str">
        <f>'[12]syntetyka zewnętrzna'!D94</f>
        <v>87.64</v>
      </c>
      <c r="E603" s="19" t="str">
        <f>'[12]syntetyka zewnętrzna'!E94</f>
        <v>Wykonanie RTG WLEW DOODBYTNICZY-JELITO GRUBE</v>
      </c>
      <c r="F603" s="7" t="str">
        <f>'[12]syntetyka zewnętrzna'!F94</f>
        <v>312-089</v>
      </c>
      <c r="G603" s="23">
        <f>'[12]syntetyka zewnętrzna'!G94</f>
        <v>0</v>
      </c>
      <c r="H603" s="23">
        <f>'[12]syntetyka zewnętrzna'!H94</f>
        <v>12.617599999999999</v>
      </c>
      <c r="I603" s="23">
        <f>'[12]syntetyka zewnętrzna'!I94</f>
        <v>0</v>
      </c>
      <c r="J603" s="23">
        <f>'[12]syntetyka zewnętrzna'!J94</f>
        <v>31.902157864782566</v>
      </c>
      <c r="K603" s="12">
        <f>'[12]syntetyka zewnętrzna'!K94</f>
        <v>44.519757864782562</v>
      </c>
      <c r="L603" s="12">
        <f>'[12]syntetyka zewnętrzna'!L94</f>
        <v>0</v>
      </c>
      <c r="M603" s="12">
        <f>'[12]syntetyka zewnętrzna'!M94</f>
        <v>59.092565229289697</v>
      </c>
      <c r="N603" s="12">
        <f>'[12]syntetyka zewnętrzna'!N94</f>
        <v>103.61232309407225</v>
      </c>
      <c r="O603" s="12">
        <f>'[12]syntetyka zewnętrzna'!O94</f>
        <v>104.36103304371784</v>
      </c>
      <c r="P603" s="12">
        <f>'[12]syntetyka zewnętrzna'!P94</f>
        <v>-7.1742289991700743E-3</v>
      </c>
      <c r="Q603" s="12">
        <f>'[12]syntetyka zewnętrzna'!Q94</f>
        <v>0.45084506922309536</v>
      </c>
      <c r="R603" s="12">
        <f>'[12]syntetyka zewnętrzna'!R94</f>
        <v>104.06316816329534</v>
      </c>
      <c r="S603" s="12">
        <f>'[12]syntetyka zewnętrzna'!S94</f>
        <v>1.0660528003781626</v>
      </c>
      <c r="T603" s="12">
        <f>'[12]syntetyka zewnętrzna'!T94</f>
        <v>110.93683183670466</v>
      </c>
      <c r="U603" s="15">
        <f>'[12]syntetyka zewnętrzna'!U94</f>
        <v>215</v>
      </c>
      <c r="V603" s="33"/>
      <c r="W603" s="33"/>
      <c r="X603" s="37" t="s">
        <v>2026</v>
      </c>
      <c r="Y603" s="38" t="s">
        <v>1143</v>
      </c>
      <c r="Z603" s="39" t="s">
        <v>1144</v>
      </c>
      <c r="AA603" s="40">
        <v>215</v>
      </c>
      <c r="AC603" s="45">
        <f>IFERROR(IF(VLOOKUP(Y603,'[4]CENNIK 2014.'!$C$5:$E$1163,2,FALSE)=Z603,AA603-VLOOKUP(Y603,'[4]CENNIK 2014.'!$C$5:$E$1163,3,FALSE),"INNA NAZWA BADANIA"),"")</f>
        <v>0</v>
      </c>
    </row>
    <row r="604" spans="3:29" ht="82.5" customHeight="1">
      <c r="C604" s="7">
        <f>'[12]syntetyka zewnętrzna'!C95</f>
        <v>90</v>
      </c>
      <c r="D604" s="7" t="str">
        <f>'[12]syntetyka zewnętrzna'!D95</f>
        <v>87.63</v>
      </c>
      <c r="E604" s="19" t="str">
        <f>'[12]syntetyka zewnętrzna'!E95</f>
        <v>Wykonanie RTG PASAŻ PRZEWODU POKARMOWEGO</v>
      </c>
      <c r="F604" s="7" t="str">
        <f>'[12]syntetyka zewnętrzna'!F95</f>
        <v>312-090</v>
      </c>
      <c r="G604" s="23">
        <f>'[12]syntetyka zewnętrzna'!G95</f>
        <v>0</v>
      </c>
      <c r="H604" s="23">
        <f>'[12]syntetyka zewnętrzna'!H95</f>
        <v>15.8248</v>
      </c>
      <c r="I604" s="23">
        <f>'[12]syntetyka zewnętrzna'!I95</f>
        <v>0</v>
      </c>
      <c r="J604" s="23">
        <f>'[12]syntetyka zewnętrzna'!J95</f>
        <v>32.481938968494575</v>
      </c>
      <c r="K604" s="12">
        <f>'[12]syntetyka zewnętrzna'!K95</f>
        <v>48.306738968494571</v>
      </c>
      <c r="L604" s="12">
        <f>'[12]syntetyka zewnętrzna'!L95</f>
        <v>0</v>
      </c>
      <c r="M604" s="12">
        <f>'[12]syntetyka zewnętrzna'!M95</f>
        <v>60.166497370025311</v>
      </c>
      <c r="N604" s="12">
        <f>'[12]syntetyka zewnętrzna'!N95</f>
        <v>108.47323633851988</v>
      </c>
      <c r="O604" s="12">
        <f>'[12]syntetyka zewnętrzna'!O95</f>
        <v>109.45623539351784</v>
      </c>
      <c r="P604" s="12">
        <f>'[12]syntetyka zewnętrzna'!P95</f>
        <v>-8.980749716668731E-3</v>
      </c>
      <c r="Q604" s="12">
        <f>'[12]syntetyka zewnętrzna'!Q95</f>
        <v>0.45903860437345073</v>
      </c>
      <c r="R604" s="12">
        <f>'[12]syntetyka zewnętrzna'!R95</f>
        <v>108.93227494289333</v>
      </c>
      <c r="S604" s="12">
        <f>'[12]syntetyka zewnętrzna'!S95</f>
        <v>1.0196034656885007</v>
      </c>
      <c r="T604" s="12">
        <f>'[12]syntetyka zewnętrzna'!T95</f>
        <v>111.06772505710666</v>
      </c>
      <c r="U604" s="15">
        <f>'[12]syntetyka zewnętrzna'!U95</f>
        <v>220</v>
      </c>
      <c r="V604" s="33"/>
      <c r="W604" s="33"/>
      <c r="X604" s="37" t="s">
        <v>2027</v>
      </c>
      <c r="Y604" s="38" t="s">
        <v>1145</v>
      </c>
      <c r="Z604" s="39" t="s">
        <v>1146</v>
      </c>
      <c r="AA604" s="40">
        <v>220</v>
      </c>
      <c r="AC604" s="45">
        <f>IFERROR(IF(VLOOKUP(Y604,'[4]CENNIK 2014.'!$C$5:$E$1163,2,FALSE)=Z604,AA604-VLOOKUP(Y604,'[4]CENNIK 2014.'!$C$5:$E$1163,3,FALSE),"INNA NAZWA BADANIA"),"")</f>
        <v>0</v>
      </c>
    </row>
    <row r="605" spans="3:29" ht="82.5" customHeight="1">
      <c r="C605" s="7">
        <f>'[12]syntetyka zewnętrzna'!C96</f>
        <v>91</v>
      </c>
      <c r="D605" s="7" t="str">
        <f>'[12]syntetyka zewnętrzna'!D96</f>
        <v>87.76</v>
      </c>
      <c r="E605" s="19" t="str">
        <f>'[12]syntetyka zewnętrzna'!E96</f>
        <v>Wykonanie RTG CYSTOGRAFIA</v>
      </c>
      <c r="F605" s="7" t="str">
        <f>'[12]syntetyka zewnętrzna'!F96</f>
        <v>312-091</v>
      </c>
      <c r="G605" s="23">
        <f>'[12]syntetyka zewnętrzna'!G96</f>
        <v>0</v>
      </c>
      <c r="H605" s="23">
        <f>'[12]syntetyka zewnętrzna'!H96</f>
        <v>54.867000000000004</v>
      </c>
      <c r="I605" s="23">
        <f>'[12]syntetyka zewnętrzna'!I96</f>
        <v>0</v>
      </c>
      <c r="J605" s="23">
        <f>'[12]syntetyka zewnętrzna'!J96</f>
        <v>35.960625590766611</v>
      </c>
      <c r="K605" s="12">
        <f>'[12]syntetyka zewnętrzna'!K96</f>
        <v>90.827625590766615</v>
      </c>
      <c r="L605" s="12">
        <f>'[12]syntetyka zewnętrzna'!L96</f>
        <v>0</v>
      </c>
      <c r="M605" s="12">
        <f>'[12]syntetyka zewnętrzna'!M96</f>
        <v>66.610090214438969</v>
      </c>
      <c r="N605" s="12">
        <f>'[12]syntetyka zewnętrzna'!N96</f>
        <v>157.43771580520558</v>
      </c>
      <c r="O605" s="12">
        <f>'[12]syntetyka zewnętrzna'!O96</f>
        <v>159.97644949231784</v>
      </c>
      <c r="P605" s="12">
        <f>'[12]syntetyka zewnętrzna'!P96</f>
        <v>-1.5869421375264158E-2</v>
      </c>
      <c r="Q605" s="12">
        <f>'[12]syntetyka zewnętrzna'!Q96</f>
        <v>0.508199815275583</v>
      </c>
      <c r="R605" s="12">
        <f>'[12]syntetyka zewnętrzna'!R96</f>
        <v>157.94591562048117</v>
      </c>
      <c r="S605" s="12">
        <f>'[12]syntetyka zewnętrzna'!S96</f>
        <v>0.26625623216853594</v>
      </c>
      <c r="T605" s="12">
        <f>'[12]syntetyka zewnętrzna'!T96</f>
        <v>42.054084379518827</v>
      </c>
      <c r="U605" s="15">
        <f>'[12]syntetyka zewnętrzna'!U96</f>
        <v>200</v>
      </c>
      <c r="V605" s="33"/>
      <c r="W605" s="33"/>
      <c r="X605" s="37" t="s">
        <v>2028</v>
      </c>
      <c r="Y605" s="38" t="s">
        <v>1147</v>
      </c>
      <c r="Z605" s="39" t="s">
        <v>1148</v>
      </c>
      <c r="AA605" s="40">
        <v>200</v>
      </c>
      <c r="AC605" s="45">
        <f>IFERROR(IF(VLOOKUP(Y605,'[4]CENNIK 2014.'!$C$5:$E$1163,2,FALSE)=Z605,AA605-VLOOKUP(Y605,'[4]CENNIK 2014.'!$C$5:$E$1163,3,FALSE),"INNA NAZWA BADANIA"),"")</f>
        <v>0</v>
      </c>
    </row>
    <row r="606" spans="3:29" ht="82.5" customHeight="1">
      <c r="C606" s="7">
        <f>'[12]syntetyka zewnętrzna'!C97</f>
        <v>92</v>
      </c>
      <c r="D606" s="7">
        <f>'[12]syntetyka zewnętrzna'!D97</f>
        <v>0</v>
      </c>
      <c r="E606" s="19" t="str">
        <f>'[12]syntetyka zewnętrzna'!E97</f>
        <v>Wykonanie RTG NEFROSTOMIA-WKŁUCIE</v>
      </c>
      <c r="F606" s="7" t="str">
        <f>'[12]syntetyka zewnętrzna'!F97</f>
        <v>312-092</v>
      </c>
      <c r="G606" s="23">
        <f>'[12]syntetyka zewnętrzna'!G97</f>
        <v>0</v>
      </c>
      <c r="H606" s="23">
        <f>'[12]syntetyka zewnętrzna'!H97</f>
        <v>359.67610000000002</v>
      </c>
      <c r="I606" s="23">
        <f>'[12]syntetyka zewnętrzna'!I97</f>
        <v>0</v>
      </c>
      <c r="J606" s="23">
        <f>'[12]syntetyka zewnętrzna'!J97</f>
        <v>27.561287745524076</v>
      </c>
      <c r="K606" s="12">
        <f>'[12]syntetyka zewnętrzna'!K97</f>
        <v>387.23738774552407</v>
      </c>
      <c r="L606" s="12">
        <f>'[12]syntetyka zewnętrzna'!L97</f>
        <v>0</v>
      </c>
      <c r="M606" s="12">
        <f>'[12]syntetyka zewnętrzna'!M97</f>
        <v>51.051944536439109</v>
      </c>
      <c r="N606" s="12">
        <f>'[12]syntetyka zewnętrzna'!N97</f>
        <v>438.2893322819632</v>
      </c>
      <c r="O606" s="12">
        <f>'[12]syntetyka zewnętrzna'!O97</f>
        <v>461.85305498293337</v>
      </c>
      <c r="P606" s="12">
        <f>'[12]syntetyka zewnętrzna'!P97</f>
        <v>-5.1019956340531109E-2</v>
      </c>
      <c r="Q606" s="12">
        <f>'[12]syntetyka zewnętrzna'!Q97</f>
        <v>0.38949937913841309</v>
      </c>
      <c r="R606" s="12">
        <f>'[12]syntetyka zewnętrzna'!R97</f>
        <v>438.67883166110158</v>
      </c>
      <c r="S606" s="12">
        <f>'[12]syntetyka zewnętrzna'!S97</f>
        <v>0.3677432251016981</v>
      </c>
      <c r="T606" s="12">
        <f>'[12]syntetyka zewnętrzna'!T97</f>
        <v>161.32116833889842</v>
      </c>
      <c r="U606" s="15">
        <f>'[12]syntetyka zewnętrzna'!U97</f>
        <v>600</v>
      </c>
      <c r="V606" s="33"/>
      <c r="W606" s="33"/>
      <c r="X606" s="37" t="s">
        <v>2029</v>
      </c>
      <c r="Y606" s="38" t="s">
        <v>1149</v>
      </c>
      <c r="Z606" s="39" t="s">
        <v>1150</v>
      </c>
      <c r="AA606" s="40">
        <v>600</v>
      </c>
      <c r="AC606" s="45">
        <f>IFERROR(IF(VLOOKUP(Y606,'[4]CENNIK 2014.'!$C$5:$E$1163,2,FALSE)=Z606,AA606-VLOOKUP(Y606,'[4]CENNIK 2014.'!$C$5:$E$1163,3,FALSE),"INNA NAZWA BADANIA"),"")</f>
        <v>0</v>
      </c>
    </row>
    <row r="607" spans="3:29" ht="82.5" customHeight="1">
      <c r="C607" s="7">
        <f>'[12]syntetyka zewnętrzna'!C98</f>
        <v>93</v>
      </c>
      <c r="D607" s="7">
        <f>'[12]syntetyka zewnętrzna'!D98</f>
        <v>0</v>
      </c>
      <c r="E607" s="19" t="str">
        <f>'[12]syntetyka zewnętrzna'!E98</f>
        <v>Wykonanie RTG SPRAWDZENIE PORTU NACZYNIOWEGO</v>
      </c>
      <c r="F607" s="7" t="str">
        <f>'[12]syntetyka zewnętrzna'!F98</f>
        <v>312-093</v>
      </c>
      <c r="G607" s="23">
        <f>'[12]syntetyka zewnętrzna'!G98</f>
        <v>0</v>
      </c>
      <c r="H607" s="23">
        <f>'[12]syntetyka zewnętrzna'!H98</f>
        <v>41.001800000000003</v>
      </c>
      <c r="I607" s="23">
        <f>'[12]syntetyka zewnętrzna'!I98</f>
        <v>0</v>
      </c>
      <c r="J607" s="23">
        <f>'[12]syntetyka zewnętrzna'!J98</f>
        <v>4.0584677259840447</v>
      </c>
      <c r="K607" s="12">
        <f>'[12]syntetyka zewnętrzna'!K98</f>
        <v>45.060267725984048</v>
      </c>
      <c r="L607" s="12">
        <f>'[12]syntetyka zewnętrzna'!L98</f>
        <v>0</v>
      </c>
      <c r="M607" s="12">
        <f>'[12]syntetyka zewnętrzna'!M98</f>
        <v>7.5175249851492687</v>
      </c>
      <c r="N607" s="12">
        <f>'[12]syntetyka zewnętrzna'!N98</f>
        <v>52.577792711133313</v>
      </c>
      <c r="O607" s="12">
        <f>'[12]syntetyka zewnętrzna'!O98</f>
        <v>54.217816448600004</v>
      </c>
      <c r="P607" s="12">
        <f>'[12]syntetyka zewnętrzna'!P98</f>
        <v>-3.0248797256921617E-2</v>
      </c>
      <c r="Q607" s="12">
        <f>'[12]syntetyka zewnętrzna'!Q98</f>
        <v>5.735474605248763E-2</v>
      </c>
      <c r="R607" s="12">
        <f>'[12]syntetyka zewnętrzna'!R98</f>
        <v>52.635147457185802</v>
      </c>
      <c r="S607" s="12">
        <f>'[12]syntetyka zewnętrzna'!S98</f>
        <v>0.53889566027883906</v>
      </c>
      <c r="T607" s="12">
        <f>'[12]syntetyka zewnętrzna'!T98</f>
        <v>28.364852542814198</v>
      </c>
      <c r="U607" s="15">
        <f>'[12]syntetyka zewnętrzna'!U98</f>
        <v>81</v>
      </c>
      <c r="V607" s="33"/>
      <c r="W607" s="33"/>
      <c r="X607" s="37" t="s">
        <v>2030</v>
      </c>
      <c r="Y607" s="38" t="s">
        <v>1151</v>
      </c>
      <c r="Z607" s="39" t="s">
        <v>1152</v>
      </c>
      <c r="AA607" s="40">
        <v>81</v>
      </c>
      <c r="AC607" s="45">
        <f>IFERROR(IF(VLOOKUP(Y607,'[4]CENNIK 2014.'!$C$5:$E$1163,2,FALSE)=Z607,AA607-VLOOKUP(Y607,'[4]CENNIK 2014.'!$C$5:$E$1163,3,FALSE),"INNA NAZWA BADANIA"),"")</f>
        <v>0</v>
      </c>
    </row>
    <row r="608" spans="3:29" ht="82.5" customHeight="1">
      <c r="C608" s="7">
        <f>'[12]syntetyka zewnętrzna'!C99</f>
        <v>94</v>
      </c>
      <c r="D608" s="7">
        <f>'[12]syntetyka zewnętrzna'!D99</f>
        <v>0</v>
      </c>
      <c r="E608" s="19" t="str">
        <f>'[12]syntetyka zewnętrzna'!E99</f>
        <v>RTG KONSULTACJA ZDJ. SPOZA ZAKŁADU RTG</v>
      </c>
      <c r="F608" s="7" t="str">
        <f>'[12]syntetyka zewnętrzna'!F99</f>
        <v>312-094</v>
      </c>
      <c r="G608" s="23">
        <f>'[12]syntetyka zewnętrzna'!G99</f>
        <v>0</v>
      </c>
      <c r="H608" s="23">
        <f>'[12]syntetyka zewnętrzna'!H99</f>
        <v>0</v>
      </c>
      <c r="I608" s="23">
        <f>'[12]syntetyka zewnętrzna'!I99</f>
        <v>0</v>
      </c>
      <c r="J608" s="23">
        <f>'[12]syntetyka zewnętrzna'!J99</f>
        <v>29.865435843208978</v>
      </c>
      <c r="K608" s="12">
        <f>'[12]syntetyka zewnętrzna'!K99</f>
        <v>29.865435843208978</v>
      </c>
      <c r="L608" s="12">
        <f>'[12]syntetyka zewnętrzna'!L99</f>
        <v>0</v>
      </c>
      <c r="M608" s="12">
        <f>'[12]syntetyka zewnętrzna'!M99</f>
        <v>55.319932374048562</v>
      </c>
      <c r="N608" s="12">
        <f>'[12]syntetyka zewnętrzna'!N99</f>
        <v>85.185368217257547</v>
      </c>
      <c r="O608" s="12">
        <f>'[12]syntetyka zewnętrzna'!O99</f>
        <v>73.621885256702356</v>
      </c>
      <c r="P608" s="12">
        <f>'[12]syntetyka zewnętrzna'!P99</f>
        <v>0.15706583606540395</v>
      </c>
      <c r="Q608" s="12">
        <f>'[12]syntetyka zewnętrzna'!Q99</f>
        <v>0.42206187265386835</v>
      </c>
      <c r="R608" s="12">
        <f>'[12]syntetyka zewnętrzna'!R99</f>
        <v>85.607430089911418</v>
      </c>
      <c r="S608" s="12">
        <f>'[12]syntetyka zewnętrzna'!S99</f>
        <v>0.16812290586193759</v>
      </c>
      <c r="T608" s="12">
        <f>'[12]syntetyka zewnętrzna'!T99</f>
        <v>14.39256991008858</v>
      </c>
      <c r="U608" s="15">
        <f>'[12]syntetyka zewnętrzna'!U99</f>
        <v>100</v>
      </c>
      <c r="V608" s="33"/>
      <c r="W608" s="33"/>
      <c r="X608" s="37" t="s">
        <v>2031</v>
      </c>
      <c r="Y608" s="38" t="s">
        <v>1153</v>
      </c>
      <c r="Z608" s="39" t="s">
        <v>1154</v>
      </c>
      <c r="AA608" s="40">
        <v>100</v>
      </c>
      <c r="AC608" s="45">
        <f>IFERROR(IF(VLOOKUP(Y608,'[4]CENNIK 2014.'!$C$5:$E$1163,2,FALSE)=Z608,AA608-VLOOKUP(Y608,'[4]CENNIK 2014.'!$C$5:$E$1163,3,FALSE),"INNA NAZWA BADANIA"),"")</f>
        <v>11</v>
      </c>
    </row>
    <row r="609" spans="3:29" ht="82.5" customHeight="1">
      <c r="C609" s="7">
        <f>'[12]syntetyka zewnętrzna'!C100</f>
        <v>95</v>
      </c>
      <c r="D609" s="7" t="str">
        <f>'[12]syntetyka zewnętrzna'!D100</f>
        <v>88.191</v>
      </c>
      <c r="E609" s="19" t="str">
        <f>'[12]syntetyka zewnętrzna'!E100</f>
        <v>Wykonanie RTG PRZEGLĄDOWE JAMY BRZUSZNEJ ( PODEJRZENIE NIEDROŻNOŚCI, PERFORACJA-TRZY. ZD. )</v>
      </c>
      <c r="F609" s="7" t="str">
        <f>'[12]syntetyka zewnętrzna'!F100</f>
        <v>312-095</v>
      </c>
      <c r="G609" s="23">
        <f>'[12]syntetyka zewnętrzna'!G100</f>
        <v>0</v>
      </c>
      <c r="H609" s="23">
        <f>'[12]syntetyka zewnętrzna'!H100</f>
        <v>3.6348000000000003</v>
      </c>
      <c r="I609" s="23">
        <f>'[12]syntetyka zewnętrzna'!I100</f>
        <v>0</v>
      </c>
      <c r="J609" s="23">
        <f>'[12]syntetyka zewnętrzna'!J100</f>
        <v>19.570966751300542</v>
      </c>
      <c r="K609" s="12">
        <f>'[12]syntetyka zewnętrzna'!K100</f>
        <v>23.205766751300544</v>
      </c>
      <c r="L609" s="12">
        <f>'[12]syntetyka zewnętrzna'!L100</f>
        <v>0</v>
      </c>
      <c r="M609" s="12">
        <f>'[12]syntetyka zewnętrzna'!M100</f>
        <v>36.251423312909161</v>
      </c>
      <c r="N609" s="12">
        <f>'[12]syntetyka zewnętrzna'!N100</f>
        <v>59.457190064209705</v>
      </c>
      <c r="O609" s="12">
        <f>'[12]syntetyka zewnętrzna'!O100</f>
        <v>55.549761426751175</v>
      </c>
      <c r="P609" s="12">
        <f>'[12]syntetyka zewnętrzna'!P100</f>
        <v>7.0341051646296074E-2</v>
      </c>
      <c r="Q609" s="12">
        <f>'[12]syntetyka zewnętrzna'!Q100</f>
        <v>0.27657921752977721</v>
      </c>
      <c r="R609" s="12">
        <f>'[12]syntetyka zewnętrzna'!R100</f>
        <v>59.733769281739484</v>
      </c>
      <c r="S609" s="12">
        <f>'[12]syntetyka zewnętrzna'!S100</f>
        <v>0.6740949249048952</v>
      </c>
      <c r="T609" s="12">
        <f>'[12]syntetyka zewnętrzna'!T100</f>
        <v>40.266230718260516</v>
      </c>
      <c r="U609" s="15">
        <f>'[12]syntetyka zewnętrzna'!U100</f>
        <v>100</v>
      </c>
      <c r="V609" s="33"/>
      <c r="W609" s="33"/>
      <c r="X609" s="37" t="s">
        <v>2032</v>
      </c>
      <c r="Y609" s="38" t="s">
        <v>1155</v>
      </c>
      <c r="Z609" s="39" t="s">
        <v>1156</v>
      </c>
      <c r="AA609" s="40">
        <v>100</v>
      </c>
      <c r="AC609" s="45">
        <f>IFERROR(IF(VLOOKUP(Y609,'[4]CENNIK 2014.'!$C$5:$E$1163,2,FALSE)=Z609,AA609-VLOOKUP(Y609,'[4]CENNIK 2014.'!$C$5:$E$1163,3,FALSE),"INNA NAZWA BADANIA"),"")</f>
        <v>0</v>
      </c>
    </row>
    <row r="610" spans="3:29" ht="82.5" customHeight="1">
      <c r="C610" s="7">
        <f>'[12]syntetyka zewnętrzna'!C101</f>
        <v>96</v>
      </c>
      <c r="D610" s="7">
        <f>'[12]syntetyka zewnętrzna'!D101</f>
        <v>0</v>
      </c>
      <c r="E610" s="19" t="str">
        <f>'[12]syntetyka zewnętrzna'!E101</f>
        <v>Wykonanie RTG NEUROLIZA</v>
      </c>
      <c r="F610" s="7" t="str">
        <f>'[12]syntetyka zewnętrzna'!F101</f>
        <v>312-096</v>
      </c>
      <c r="G610" s="23">
        <f>'[12]syntetyka zewnętrzna'!G101</f>
        <v>0</v>
      </c>
      <c r="H610" s="23">
        <f>'[12]syntetyka zewnętrzna'!H101</f>
        <v>44.193800000000003</v>
      </c>
      <c r="I610" s="23">
        <f>'[12]syntetyka zewnętrzna'!I101</f>
        <v>0</v>
      </c>
      <c r="J610" s="23">
        <f>'[12]syntetyka zewnętrzna'!J101</f>
        <v>32.481938968494575</v>
      </c>
      <c r="K610" s="12">
        <f>'[12]syntetyka zewnętrzna'!K101</f>
        <v>76.675738968494585</v>
      </c>
      <c r="L610" s="12">
        <f>'[12]syntetyka zewnętrzna'!L101</f>
        <v>0</v>
      </c>
      <c r="M610" s="12">
        <f>'[12]syntetyka zewnętrzna'!M101</f>
        <v>60.166497370025311</v>
      </c>
      <c r="N610" s="12">
        <f>'[12]syntetyka zewnętrzna'!N101</f>
        <v>136.84223633851991</v>
      </c>
      <c r="O610" s="12">
        <f>'[12]syntetyka zewnętrzna'!O101</f>
        <v>137.82523539351786</v>
      </c>
      <c r="P610" s="12">
        <f>'[12]syntetyka zewnętrzna'!P101</f>
        <v>-7.1322138662872113E-3</v>
      </c>
      <c r="Q610" s="12">
        <f>'[12]syntetyka zewnętrzna'!Q101</f>
        <v>0.45903860437345073</v>
      </c>
      <c r="R610" s="12">
        <f>'[12]syntetyka zewnętrzna'!R101</f>
        <v>137.30127494289337</v>
      </c>
      <c r="S610" s="12">
        <f>'[12]syntetyka zewnętrzna'!S101</f>
        <v>0.20902009153988599</v>
      </c>
      <c r="T610" s="12">
        <f>'[12]syntetyka zewnętrzna'!T101</f>
        <v>28.698725057106628</v>
      </c>
      <c r="U610" s="15">
        <f>'[12]syntetyka zewnętrzna'!U101</f>
        <v>166</v>
      </c>
      <c r="V610" s="33"/>
      <c r="W610" s="33"/>
      <c r="X610" s="37" t="s">
        <v>2033</v>
      </c>
      <c r="Y610" s="38" t="s">
        <v>1157</v>
      </c>
      <c r="Z610" s="39" t="s">
        <v>1158</v>
      </c>
      <c r="AA610" s="40">
        <v>166</v>
      </c>
      <c r="AC610" s="45">
        <f>IFERROR(IF(VLOOKUP(Y610,'[4]CENNIK 2014.'!$C$5:$E$1163,2,FALSE)=Z610,AA610-VLOOKUP(Y610,'[4]CENNIK 2014.'!$C$5:$E$1163,3,FALSE),"INNA NAZWA BADANIA"),"")</f>
        <v>0</v>
      </c>
    </row>
    <row r="611" spans="3:29" ht="82.5" customHeight="1">
      <c r="C611" s="7">
        <f>'[12]syntetyka zewnętrzna'!C102</f>
        <v>97</v>
      </c>
      <c r="D611" s="7">
        <f>'[12]syntetyka zewnętrzna'!D102</f>
        <v>0</v>
      </c>
      <c r="E611" s="19" t="str">
        <f>'[12]syntetyka zewnętrzna'!E102</f>
        <v>Wykonanie RTG NEFROSTOMIA-WYMIANA</v>
      </c>
      <c r="F611" s="7" t="str">
        <f>'[12]syntetyka zewnętrzna'!F102</f>
        <v>312-097</v>
      </c>
      <c r="G611" s="23">
        <f>'[12]syntetyka zewnętrzna'!G102</f>
        <v>0</v>
      </c>
      <c r="H611" s="23">
        <f>'[12]syntetyka zewnętrzna'!H102</f>
        <v>316.47610000000003</v>
      </c>
      <c r="I611" s="23">
        <f>'[12]syntetyka zewnętrzna'!I102</f>
        <v>0</v>
      </c>
      <c r="J611" s="23">
        <f>'[12]syntetyka zewnętrzna'!J102</f>
        <v>21.68558274063907</v>
      </c>
      <c r="K611" s="12">
        <f>'[12]syntetyka zewnętrzna'!K102</f>
        <v>338.16168274063909</v>
      </c>
      <c r="L611" s="12">
        <f>'[12]syntetyka zewnętrzna'!L102</f>
        <v>0</v>
      </c>
      <c r="M611" s="12">
        <f>'[12]syntetyka zewnętrzna'!M102</f>
        <v>40.168339648616652</v>
      </c>
      <c r="N611" s="12">
        <f>'[12]syntetyka zewnętrzna'!N102</f>
        <v>378.33002238925576</v>
      </c>
      <c r="O611" s="12">
        <f>'[12]syntetyka zewnętrzna'!O102</f>
        <v>399.68282034934998</v>
      </c>
      <c r="P611" s="12">
        <f>'[12]syntetyka zewnętrzna'!P102</f>
        <v>-5.3424357698012695E-2</v>
      </c>
      <c r="Q611" s="12">
        <f>'[12]syntetyka zewnętrzna'!Q102</f>
        <v>0.30646322086693173</v>
      </c>
      <c r="R611" s="12">
        <f>'[12]syntetyka zewnętrzna'!R102</f>
        <v>378.63648561012269</v>
      </c>
      <c r="S611" s="12">
        <f>'[12]syntetyka zewnętrzna'!S102</f>
        <v>0.35222045275161379</v>
      </c>
      <c r="T611" s="12">
        <f>'[12]syntetyka zewnętrzna'!T102</f>
        <v>133.36351438987731</v>
      </c>
      <c r="U611" s="15">
        <f>'[12]syntetyka zewnętrzna'!U102</f>
        <v>512</v>
      </c>
      <c r="V611" s="33"/>
      <c r="W611" s="33"/>
      <c r="X611" s="37" t="s">
        <v>2034</v>
      </c>
      <c r="Y611" s="38" t="s">
        <v>1159</v>
      </c>
      <c r="Z611" s="39" t="s">
        <v>1160</v>
      </c>
      <c r="AA611" s="40">
        <v>512</v>
      </c>
      <c r="AC611" s="45">
        <f>IFERROR(IF(VLOOKUP(Y611,'[4]CENNIK 2014.'!$C$5:$E$1163,2,FALSE)=Z611,AA611-VLOOKUP(Y611,'[4]CENNIK 2014.'!$C$5:$E$1163,3,FALSE),"INNA NAZWA BADANIA"),"")</f>
        <v>0</v>
      </c>
    </row>
    <row r="612" spans="3:29" ht="82.5" customHeight="1">
      <c r="C612" s="7">
        <f>'[12]syntetyka zewnętrzna'!C103</f>
        <v>98</v>
      </c>
      <c r="D612" s="7" t="str">
        <f>'[12]syntetyka zewnętrzna'!D103</f>
        <v>88.291</v>
      </c>
      <c r="E612" s="19" t="str">
        <f>'[12]syntetyka zewnętrzna'!E103</f>
        <v>Wykonanie RTG STOPA LEWA AP BOK SKOS PRAWA</v>
      </c>
      <c r="F612" s="7" t="str">
        <f>'[12]syntetyka zewnętrzna'!F103</f>
        <v>312-098</v>
      </c>
      <c r="G612" s="23">
        <f>'[12]syntetyka zewnętrzna'!G103</f>
        <v>0</v>
      </c>
      <c r="H612" s="23">
        <f>'[12]syntetyka zewnętrzna'!H103</f>
        <v>3.6848000000000001</v>
      </c>
      <c r="I612" s="23">
        <f>'[12]syntetyka zewnętrzna'!I103</f>
        <v>0</v>
      </c>
      <c r="J612" s="23">
        <f>'[12]syntetyka zewnętrzna'!J103</f>
        <v>13.264169997922309</v>
      </c>
      <c r="K612" s="12">
        <f>'[12]syntetyka zewnętrzna'!K103</f>
        <v>16.948969997922308</v>
      </c>
      <c r="L612" s="12">
        <f>'[12]syntetyka zewnętrzna'!L103</f>
        <v>0</v>
      </c>
      <c r="M612" s="12">
        <f>'[12]syntetyka zewnętrzna'!M103</f>
        <v>24.569304500868238</v>
      </c>
      <c r="N612" s="12">
        <f>'[12]syntetyka zewnętrzna'!N103</f>
        <v>41.518274498790547</v>
      </c>
      <c r="O612" s="12">
        <f>'[12]syntetyka zewnętrzna'!O103</f>
        <v>40.970294812175595</v>
      </c>
      <c r="P612" s="12">
        <f>'[12]syntetyka zewnętrzna'!P103</f>
        <v>1.3375048657255504E-2</v>
      </c>
      <c r="Q612" s="12">
        <f>'[12]syntetyka zewnętrzna'!Q103</f>
        <v>0.18745081966702085</v>
      </c>
      <c r="R612" s="12">
        <f>'[12]syntetyka zewnętrzna'!R103</f>
        <v>41.705725318457567</v>
      </c>
      <c r="S612" s="12">
        <f>'[12]syntetyka zewnętrzna'!S103</f>
        <v>0.24683121089340052</v>
      </c>
      <c r="T612" s="12">
        <f>'[12]syntetyka zewnętrzna'!T103</f>
        <v>10.294274681542433</v>
      </c>
      <c r="U612" s="15">
        <f>'[12]syntetyka zewnętrzna'!U103</f>
        <v>52</v>
      </c>
      <c r="V612" s="33"/>
      <c r="W612" s="33"/>
      <c r="X612" s="37" t="s">
        <v>2035</v>
      </c>
      <c r="Y612" s="38" t="s">
        <v>1161</v>
      </c>
      <c r="Z612" s="39" t="s">
        <v>1162</v>
      </c>
      <c r="AA612" s="40">
        <v>52</v>
      </c>
      <c r="AC612" s="45" t="str">
        <f>IFERROR(IF(VLOOKUP(Y612,'[4]CENNIK 2014.'!$C$5:$E$1163,2,FALSE)=Z612,AA612-VLOOKUP(Y612,'[4]CENNIK 2014.'!$C$5:$E$1163,3,FALSE),"INNA NAZWA BADANIA"),"")</f>
        <v>INNA NAZWA BADANIA</v>
      </c>
    </row>
    <row r="613" spans="3:29" ht="82.5" customHeight="1">
      <c r="C613" s="7">
        <f>'[12]syntetyka zewnętrzna'!C104</f>
        <v>99</v>
      </c>
      <c r="D613" s="7" t="str">
        <f>'[12]syntetyka zewnętrzna'!D104</f>
        <v>88.291</v>
      </c>
      <c r="E613" s="19" t="str">
        <f>'[12]syntetyka zewnętrzna'!E104</f>
        <v>Wykonanie RTG STOPA LEWA AP BOK SKOS LEWA</v>
      </c>
      <c r="F613" s="7" t="str">
        <f>'[12]syntetyka zewnętrzna'!F104</f>
        <v>312-099</v>
      </c>
      <c r="G613" s="23">
        <f>'[12]syntetyka zewnętrzna'!G104</f>
        <v>0</v>
      </c>
      <c r="H613" s="23">
        <f>'[12]syntetyka zewnętrzna'!H104</f>
        <v>3.6848000000000001</v>
      </c>
      <c r="I613" s="23">
        <f>'[12]syntetyka zewnętrzna'!I104</f>
        <v>0</v>
      </c>
      <c r="J613" s="23">
        <f>'[12]syntetyka zewnętrzna'!J104</f>
        <v>13.264169997922309</v>
      </c>
      <c r="K613" s="12">
        <f>'[12]syntetyka zewnętrzna'!K104</f>
        <v>16.948969997922308</v>
      </c>
      <c r="L613" s="12">
        <f>'[12]syntetyka zewnętrzna'!L104</f>
        <v>0</v>
      </c>
      <c r="M613" s="12">
        <f>'[12]syntetyka zewnętrzna'!M104</f>
        <v>24.569304500868238</v>
      </c>
      <c r="N613" s="12">
        <f>'[12]syntetyka zewnętrzna'!N104</f>
        <v>41.518274498790547</v>
      </c>
      <c r="O613" s="12">
        <f>'[12]syntetyka zewnętrzna'!O104</f>
        <v>40.970294812175595</v>
      </c>
      <c r="P613" s="12">
        <f>'[12]syntetyka zewnętrzna'!P104</f>
        <v>1.3375048657255504E-2</v>
      </c>
      <c r="Q613" s="12">
        <f>'[12]syntetyka zewnętrzna'!Q104</f>
        <v>0.18745081966702085</v>
      </c>
      <c r="R613" s="12">
        <f>'[12]syntetyka zewnętrzna'!R104</f>
        <v>41.705725318457567</v>
      </c>
      <c r="S613" s="12">
        <f>'[12]syntetyka zewnętrzna'!S104</f>
        <v>0.24683121089340052</v>
      </c>
      <c r="T613" s="12">
        <f>'[12]syntetyka zewnętrzna'!T104</f>
        <v>10.294274681542433</v>
      </c>
      <c r="U613" s="15">
        <f>'[12]syntetyka zewnętrzna'!U104</f>
        <v>52</v>
      </c>
      <c r="V613" s="33"/>
      <c r="W613" s="33"/>
      <c r="X613" s="37" t="s">
        <v>2036</v>
      </c>
      <c r="Y613" s="38" t="s">
        <v>1163</v>
      </c>
      <c r="Z613" s="39" t="s">
        <v>1164</v>
      </c>
      <c r="AA613" s="40">
        <v>52</v>
      </c>
      <c r="AC613" s="45" t="str">
        <f>IFERROR(IF(VLOOKUP(Y613,'[4]CENNIK 2014.'!$C$5:$E$1163,2,FALSE)=Z613,AA613-VLOOKUP(Y613,'[4]CENNIK 2014.'!$C$5:$E$1163,3,FALSE),"INNA NAZWA BADANIA"),"")</f>
        <v>INNA NAZWA BADANIA</v>
      </c>
    </row>
    <row r="614" spans="3:29" ht="82.5" customHeight="1">
      <c r="C614" s="7">
        <f>'[12]syntetyka zewnętrzna'!C105</f>
        <v>100</v>
      </c>
      <c r="D614" s="7" t="str">
        <f>'[12]syntetyka zewnętrzna'!D105</f>
        <v>87.221</v>
      </c>
      <c r="E614" s="19" t="s">
        <v>50</v>
      </c>
      <c r="F614" s="7" t="str">
        <f>'[12]syntetyka zewnętrzna'!F105</f>
        <v>312-100</v>
      </c>
      <c r="G614" s="23">
        <f>'[12]syntetyka zewnętrzna'!G105</f>
        <v>0</v>
      </c>
      <c r="H614" s="23">
        <f>'[12]syntetyka zewnętrzna'!H105</f>
        <v>3.6848000000000001</v>
      </c>
      <c r="I614" s="23">
        <f>'[12]syntetyka zewnętrzna'!I105</f>
        <v>0</v>
      </c>
      <c r="J614" s="23">
        <f>'[12]syntetyka zewnętrzna'!J105</f>
        <v>13.264169997922309</v>
      </c>
      <c r="K614" s="12">
        <f>'[12]syntetyka zewnętrzna'!K105</f>
        <v>16.948969997922308</v>
      </c>
      <c r="L614" s="12">
        <f>'[12]syntetyka zewnętrzna'!L105</f>
        <v>0</v>
      </c>
      <c r="M614" s="12">
        <f>'[12]syntetyka zewnętrzna'!M105</f>
        <v>24.569304500868238</v>
      </c>
      <c r="N614" s="12">
        <f>'[12]syntetyka zewnętrzna'!N105</f>
        <v>41.518274498790547</v>
      </c>
      <c r="O614" s="12">
        <f>'[12]syntetyka zewnętrzna'!O105</f>
        <v>40.970294812175595</v>
      </c>
      <c r="P614" s="12">
        <f>'[12]syntetyka zewnętrzna'!P105</f>
        <v>1.3375048657255504E-2</v>
      </c>
      <c r="Q614" s="12">
        <f>'[12]syntetyka zewnętrzna'!Q105</f>
        <v>0.18745081966702085</v>
      </c>
      <c r="R614" s="12">
        <f>'[12]syntetyka zewnętrzna'!R105</f>
        <v>41.705725318457567</v>
      </c>
      <c r="S614" s="12">
        <f>'[12]syntetyka zewnętrzna'!S105</f>
        <v>0.2</v>
      </c>
      <c r="T614" s="12">
        <f>'[12]syntetyka zewnętrzna'!T105</f>
        <v>8.3411450636915134</v>
      </c>
      <c r="U614" s="15">
        <f>'[12]syntetyka zewnętrzna'!U105</f>
        <v>50</v>
      </c>
      <c r="V614" s="33"/>
      <c r="W614" s="33"/>
      <c r="X614" s="37"/>
      <c r="Y614" s="38" t="s">
        <v>1165</v>
      </c>
      <c r="Z614" s="39" t="s">
        <v>125</v>
      </c>
      <c r="AA614" s="40">
        <v>50</v>
      </c>
      <c r="AC614" s="45" t="str">
        <f>IFERROR(IF(VLOOKUP(Y614,'[4]CENNIK 2014.'!$C$5:$E$1163,2,FALSE)=Z614,AA614-VLOOKUP(Y614,'[4]CENNIK 2014.'!$C$5:$E$1163,3,FALSE),"INNA NAZWA BADANIA"),"")</f>
        <v>INNA NAZWA BADANIA</v>
      </c>
    </row>
    <row r="615" spans="3:29" ht="82.5" customHeight="1">
      <c r="C615" s="7">
        <f>'[12]syntetyka zewnętrzna'!C106</f>
        <v>101</v>
      </c>
      <c r="D615" s="7" t="str">
        <f>'[12]syntetyka zewnętrzna'!D106</f>
        <v>88.111</v>
      </c>
      <c r="E615" s="19" t="s">
        <v>50</v>
      </c>
      <c r="F615" s="7" t="str">
        <f>'[12]syntetyka zewnętrzna'!F106</f>
        <v>312-101</v>
      </c>
      <c r="G615" s="23">
        <f>'[12]syntetyka zewnętrzna'!G106</f>
        <v>0</v>
      </c>
      <c r="H615" s="23">
        <f>'[12]syntetyka zewnętrzna'!H106</f>
        <v>3.6848000000000001</v>
      </c>
      <c r="I615" s="23">
        <f>'[12]syntetyka zewnętrzna'!I106</f>
        <v>0</v>
      </c>
      <c r="J615" s="23">
        <f>'[12]syntetyka zewnętrzna'!J106</f>
        <v>13.264169997922309</v>
      </c>
      <c r="K615" s="12">
        <f>'[12]syntetyka zewnętrzna'!K106</f>
        <v>16.948969997922308</v>
      </c>
      <c r="L615" s="12">
        <f>'[12]syntetyka zewnętrzna'!L106</f>
        <v>0</v>
      </c>
      <c r="M615" s="12">
        <f>'[12]syntetyka zewnętrzna'!M106</f>
        <v>24.569304500868238</v>
      </c>
      <c r="N615" s="12">
        <f>'[12]syntetyka zewnętrzna'!N106</f>
        <v>41.518274498790547</v>
      </c>
      <c r="O615" s="12">
        <f>'[12]syntetyka zewnętrzna'!O106</f>
        <v>50.125575250880942</v>
      </c>
      <c r="P615" s="12">
        <f>'[12]syntetyka zewnętrzna'!P106</f>
        <v>-0.17171475257910632</v>
      </c>
      <c r="Q615" s="12">
        <f>'[12]syntetyka zewnętrzna'!Q106</f>
        <v>0.18745081966702085</v>
      </c>
      <c r="R615" s="12">
        <f>'[12]syntetyka zewnętrzna'!R106</f>
        <v>41.705725318457567</v>
      </c>
      <c r="S615" s="12">
        <f>'[12]syntetyka zewnętrzna'!S106</f>
        <v>0.43865139718469287</v>
      </c>
      <c r="T615" s="12">
        <f>'[12]syntetyka zewnętrzna'!T106</f>
        <v>18.294274681542433</v>
      </c>
      <c r="U615" s="15">
        <f>'[12]syntetyka zewnętrzna'!U106</f>
        <v>60</v>
      </c>
      <c r="V615" s="33"/>
      <c r="W615" s="33"/>
      <c r="X615" s="37"/>
      <c r="Y615" s="38" t="s">
        <v>1166</v>
      </c>
      <c r="Z615" s="39" t="s">
        <v>125</v>
      </c>
      <c r="AA615" s="40">
        <v>60</v>
      </c>
      <c r="AC615" s="45" t="str">
        <f>IFERROR(IF(VLOOKUP(Y615,'[4]CENNIK 2014.'!$C$5:$E$1163,2,FALSE)=Z615,AA615-VLOOKUP(Y615,'[4]CENNIK 2014.'!$C$5:$E$1163,3,FALSE),"INNA NAZWA BADANIA"),"")</f>
        <v>INNA NAZWA BADANIA</v>
      </c>
    </row>
    <row r="616" spans="3:29" ht="82.5" customHeight="1">
      <c r="C616" s="7">
        <f>'[12]syntetyka zewnętrzna'!C107</f>
        <v>102</v>
      </c>
      <c r="D616" s="7">
        <f>'[12]syntetyka zewnętrzna'!D107</f>
        <v>0</v>
      </c>
      <c r="E616" s="19" t="str">
        <f>'[12]syntetyka zewnętrzna'!E107</f>
        <v>Wykonanie RTG JAMY BRZUSZNEJ ZDJ. PRZYŁÓŻKOWE</v>
      </c>
      <c r="F616" s="7" t="str">
        <f>'[12]syntetyka zewnętrzna'!F107</f>
        <v>312-102</v>
      </c>
      <c r="G616" s="23">
        <f>'[12]syntetyka zewnętrzna'!G107</f>
        <v>0</v>
      </c>
      <c r="H616" s="23">
        <f>'[12]syntetyka zewnętrzna'!H107</f>
        <v>3.6848000000000001</v>
      </c>
      <c r="I616" s="23">
        <f>'[12]syntetyka zewnętrzna'!I107</f>
        <v>0</v>
      </c>
      <c r="J616" s="23">
        <f>'[12]syntetyka zewnętrzna'!J107</f>
        <v>12.3944983423543</v>
      </c>
      <c r="K616" s="12">
        <f>'[12]syntetyka zewnętrzna'!K107</f>
        <v>16.079298342354299</v>
      </c>
      <c r="L616" s="12">
        <f>'[12]syntetyka zewnętrzna'!L107</f>
        <v>0</v>
      </c>
      <c r="M616" s="12">
        <f>'[12]syntetyka zewnętrzna'!M107</f>
        <v>22.958406289764827</v>
      </c>
      <c r="N616" s="12">
        <f>'[12]syntetyka zewnętrzna'!N107</f>
        <v>39.03770463211913</v>
      </c>
      <c r="O616" s="12">
        <f>'[12]syntetyka zewnętrzna'!O107</f>
        <v>38.138291287475589</v>
      </c>
      <c r="P616" s="12">
        <f>'[12]syntetyka zewnętrzna'!P107</f>
        <v>2.3582948115426026E-2</v>
      </c>
      <c r="Q616" s="12">
        <f>'[12]syntetyka zewnętrzna'!Q107</f>
        <v>0.17516051694148779</v>
      </c>
      <c r="R616" s="12">
        <f>'[12]syntetyka zewnętrzna'!R107</f>
        <v>39.212865149060619</v>
      </c>
      <c r="S616" s="12">
        <f>'[12]syntetyka zewnętrzna'!S107</f>
        <v>0.27509172843999125</v>
      </c>
      <c r="T616" s="12">
        <f>'[12]syntetyka zewnętrzna'!T107</f>
        <v>10.787134850939381</v>
      </c>
      <c r="U616" s="15">
        <f>'[12]syntetyka zewnętrzna'!U107</f>
        <v>50</v>
      </c>
      <c r="V616" s="33"/>
      <c r="W616" s="33"/>
      <c r="X616" s="37" t="s">
        <v>2037</v>
      </c>
      <c r="Y616" s="38" t="s">
        <v>1167</v>
      </c>
      <c r="Z616" s="39" t="s">
        <v>1168</v>
      </c>
      <c r="AA616" s="40">
        <v>50</v>
      </c>
      <c r="AC616" s="45">
        <f>IFERROR(IF(VLOOKUP(Y616,'[4]CENNIK 2014.'!$C$5:$E$1163,2,FALSE)=Z616,AA616-VLOOKUP(Y616,'[4]CENNIK 2014.'!$C$5:$E$1163,3,FALSE),"INNA NAZWA BADANIA"),"")</f>
        <v>0</v>
      </c>
    </row>
    <row r="617" spans="3:29" ht="82.5" customHeight="1">
      <c r="C617" s="7">
        <f>'[12]syntetyka zewnętrzna'!C108</f>
        <v>103</v>
      </c>
      <c r="D617" s="7">
        <f>'[12]syntetyka zewnętrzna'!D108</f>
        <v>0</v>
      </c>
      <c r="E617" s="19" t="str">
        <f>'[12]syntetyka zewnętrzna'!E108</f>
        <v>Wykonanie RTG PIELOGRAFII-WYMIANA</v>
      </c>
      <c r="F617" s="7" t="str">
        <f>'[12]syntetyka zewnętrzna'!F108</f>
        <v>312-103</v>
      </c>
      <c r="G617" s="23">
        <f>'[12]syntetyka zewnętrzna'!G108</f>
        <v>0</v>
      </c>
      <c r="H617" s="23">
        <f>'[12]syntetyka zewnętrzna'!H108</f>
        <v>345.81000000000006</v>
      </c>
      <c r="I617" s="23">
        <f>'[12]syntetyka zewnętrzna'!I108</f>
        <v>0</v>
      </c>
      <c r="J617" s="23">
        <f>'[12]syntetyka zewnętrzna'!J108</f>
        <v>23.502820019540032</v>
      </c>
      <c r="K617" s="12">
        <f>'[12]syntetyka zewnętrzna'!K108</f>
        <v>369.31282001954008</v>
      </c>
      <c r="L617" s="12">
        <f>'[12]syntetyka zewnętrzna'!L108</f>
        <v>0</v>
      </c>
      <c r="M617" s="12">
        <f>'[12]syntetyka zewnętrzna'!M108</f>
        <v>43.534419551289837</v>
      </c>
      <c r="N617" s="12">
        <f>'[12]syntetyka zewnętrzna'!N108</f>
        <v>412.84723957082991</v>
      </c>
      <c r="O617" s="12">
        <f>'[12]syntetyka zewnętrzna'!O108</f>
        <v>421.69093853433338</v>
      </c>
      <c r="P617" s="12">
        <f>'[12]syntetyka zewnętrzna'!P108</f>
        <v>-2.0971991938554382E-2</v>
      </c>
      <c r="Q617" s="12">
        <f>'[12]syntetyka zewnętrzna'!Q108</f>
        <v>0.33214463308592546</v>
      </c>
      <c r="R617" s="12">
        <f>'[12]syntetyka zewnętrzna'!R108</f>
        <v>413.17938420391584</v>
      </c>
      <c r="S617" s="12">
        <f>'[12]syntetyka zewnętrzna'!S108</f>
        <v>0.23433070355780483</v>
      </c>
      <c r="T617" s="12">
        <f>'[12]syntetyka zewnętrzna'!T108</f>
        <v>96.820615796084155</v>
      </c>
      <c r="U617" s="15">
        <f>'[12]syntetyka zewnętrzna'!U108</f>
        <v>510</v>
      </c>
      <c r="V617" s="33"/>
      <c r="W617" s="33"/>
      <c r="X617" s="37" t="s">
        <v>2038</v>
      </c>
      <c r="Y617" s="38" t="s">
        <v>1169</v>
      </c>
      <c r="Z617" s="39" t="s">
        <v>1170</v>
      </c>
      <c r="AA617" s="40">
        <v>510</v>
      </c>
      <c r="AC617" s="45">
        <f>IFERROR(IF(VLOOKUP(Y617,'[4]CENNIK 2014.'!$C$5:$E$1163,2,FALSE)=Z617,AA617-VLOOKUP(Y617,'[4]CENNIK 2014.'!$C$5:$E$1163,3,FALSE),"INNA NAZWA BADANIA"),"")</f>
        <v>0</v>
      </c>
    </row>
    <row r="618" spans="3:29" ht="82.5" customHeight="1">
      <c r="C618" s="7">
        <f>'[12]syntetyka zewnętrzna'!C109</f>
        <v>104</v>
      </c>
      <c r="D618" s="7">
        <f>'[12]syntetyka zewnętrzna'!D109</f>
        <v>0</v>
      </c>
      <c r="E618" s="19" t="str">
        <f>'[12]syntetyka zewnętrzna'!E109</f>
        <v>Wykonanie RTG PIELOGRAFII</v>
      </c>
      <c r="F618" s="7" t="str">
        <f>'[12]syntetyka zewnętrzna'!F109</f>
        <v>312-104</v>
      </c>
      <c r="G618" s="23">
        <f>'[12]syntetyka zewnętrzna'!G109</f>
        <v>0</v>
      </c>
      <c r="H618" s="23">
        <f>'[12]syntetyka zewnętrzna'!H109</f>
        <v>129.81000000000003</v>
      </c>
      <c r="I618" s="23">
        <f>'[12]syntetyka zewnętrzna'!I109</f>
        <v>0</v>
      </c>
      <c r="J618" s="23">
        <f>'[12]syntetyka zewnętrzna'!J109</f>
        <v>23.502820019540032</v>
      </c>
      <c r="K618" s="12">
        <f>'[12]syntetyka zewnętrzna'!K109</f>
        <v>153.31282001954006</v>
      </c>
      <c r="L618" s="12">
        <f>'[12]syntetyka zewnętrzna'!L109</f>
        <v>0</v>
      </c>
      <c r="M618" s="12">
        <f>'[12]syntetyka zewnętrzna'!M109</f>
        <v>43.534419551289837</v>
      </c>
      <c r="N618" s="12">
        <f>'[12]syntetyka zewnętrzna'!N109</f>
        <v>196.84723957082988</v>
      </c>
      <c r="O618" s="12">
        <f>'[12]syntetyka zewnętrzna'!O109</f>
        <v>205.69093853433338</v>
      </c>
      <c r="P618" s="12">
        <f>'[12]syntetyka zewnętrzna'!P109</f>
        <v>-4.2995082945899106E-2</v>
      </c>
      <c r="Q618" s="12">
        <f>'[12]syntetyka zewnętrzna'!Q109</f>
        <v>0.33214463308592546</v>
      </c>
      <c r="R618" s="12">
        <f>'[12]syntetyka zewnętrzna'!R109</f>
        <v>197.17938420391582</v>
      </c>
      <c r="S618" s="12">
        <f>'[12]syntetyka zewnętrzna'!S109</f>
        <v>0.26788102625099491</v>
      </c>
      <c r="T618" s="12">
        <f>'[12]syntetyka zewnętrzna'!T109</f>
        <v>52.820615796084184</v>
      </c>
      <c r="U618" s="15">
        <f>'[12]syntetyka zewnętrzna'!U109</f>
        <v>250</v>
      </c>
      <c r="V618" s="33"/>
      <c r="W618" s="33"/>
      <c r="X618" s="37" t="s">
        <v>2039</v>
      </c>
      <c r="Y618" s="38" t="s">
        <v>1171</v>
      </c>
      <c r="Z618" s="39" t="s">
        <v>1172</v>
      </c>
      <c r="AA618" s="40">
        <v>250</v>
      </c>
      <c r="AC618" s="45">
        <f>IFERROR(IF(VLOOKUP(Y618,'[4]CENNIK 2014.'!$C$5:$E$1163,2,FALSE)=Z618,AA618-VLOOKUP(Y618,'[4]CENNIK 2014.'!$C$5:$E$1163,3,FALSE),"INNA NAZWA BADANIA"),"")</f>
        <v>0</v>
      </c>
    </row>
    <row r="619" spans="3:29" ht="18">
      <c r="Y619" s="8"/>
      <c r="Z619" s="9"/>
      <c r="AA619" s="34"/>
      <c r="AC619" s="45">
        <f>IFERROR(IF(VLOOKUP(Y619,'[4]CENNIK 2014.'!$C$5:$E$1163,2,FALSE)=Z619,AA619-VLOOKUP(Y619,'[4]CENNIK 2014.'!$C$5:$E$1163,3,FALSE),"INNA NAZWA BADANIA"),"")</f>
        <v>0</v>
      </c>
    </row>
    <row r="620" spans="3:29" ht="60">
      <c r="E620" s="18" t="s">
        <v>30</v>
      </c>
      <c r="Y620" s="8"/>
      <c r="Z620" s="41" t="s">
        <v>2053</v>
      </c>
      <c r="AA620" s="34"/>
      <c r="AC620" s="45" t="str">
        <f>IFERROR(IF(VLOOKUP(Y620,'[4]CENNIK 2014.'!$C$5:$E$1163,2,FALSE)=Z620,AA620-VLOOKUP(Y620,'[4]CENNIK 2014.'!$C$5:$E$1163,3,FALSE),"INNA NAZWA BADANIA"),"")</f>
        <v>INNA NAZWA BADANIA</v>
      </c>
    </row>
    <row r="621" spans="3:29" ht="23.25">
      <c r="E621" s="18"/>
      <c r="Y621" s="8"/>
      <c r="Z621" s="18"/>
      <c r="AA621" s="34"/>
      <c r="AC621" s="45">
        <f>IFERROR(IF(VLOOKUP(Y621,'[4]CENNIK 2014.'!$C$5:$E$1163,2,FALSE)=Z621,AA621-VLOOKUP(Y621,'[4]CENNIK 2014.'!$C$5:$E$1163,3,FALSE),"INNA NAZWA BADANIA"),"")</f>
        <v>0</v>
      </c>
    </row>
    <row r="622" spans="3:29" ht="76.5">
      <c r="X622" s="35" t="s">
        <v>1936</v>
      </c>
      <c r="Y622" s="36" t="s">
        <v>1937</v>
      </c>
      <c r="Z622" s="36" t="s">
        <v>2</v>
      </c>
      <c r="AA622" s="36" t="s">
        <v>1939</v>
      </c>
      <c r="AC622" s="45" t="str">
        <f>IFERROR(IF(VLOOKUP(Y622,'[4]CENNIK 2014.'!$C$5:$E$1163,2,FALSE)=Z622,AA622-VLOOKUP(Y622,'[4]CENNIK 2014.'!$C$5:$E$1163,3,FALSE),"INNA NAZWA BADANIA"),"")</f>
        <v/>
      </c>
    </row>
    <row r="623" spans="3:29" ht="25.5" outlineLevel="1">
      <c r="C623" s="7"/>
      <c r="D623" s="7"/>
      <c r="E623" s="31" t="s">
        <v>50</v>
      </c>
      <c r="F623" s="7" t="str">
        <f>'[13]syntetyka zewnętrzna'!F6</f>
        <v>313-001</v>
      </c>
      <c r="G623" s="23"/>
      <c r="H623" s="23"/>
      <c r="I623" s="23"/>
      <c r="J623" s="23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5"/>
      <c r="V623" s="33"/>
      <c r="W623" s="33"/>
      <c r="X623" s="37"/>
      <c r="Y623" s="38" t="s">
        <v>1173</v>
      </c>
      <c r="Z623" s="39" t="s">
        <v>125</v>
      </c>
      <c r="AA623" s="40">
        <v>0</v>
      </c>
      <c r="AC623" s="45" t="str">
        <f>IFERROR(IF(VLOOKUP(Y623,'[4]CENNIK 2014.'!$C$5:$E$1163,2,FALSE)=Z623,AA623-VLOOKUP(Y623,'[4]CENNIK 2014.'!$C$5:$E$1163,3,FALSE),"INNA NAZWA BADANIA"),"")</f>
        <v>INNA NAZWA BADANIA</v>
      </c>
    </row>
    <row r="624" spans="3:29" ht="82.5" customHeight="1" collapsed="1">
      <c r="C624" s="7">
        <f>'[13]syntetyka zewnętrzna'!C7</f>
        <v>2</v>
      </c>
      <c r="D624" s="7" t="str">
        <f>'[13]syntetyka zewnętrzna'!D7</f>
        <v>88.738</v>
      </c>
      <c r="E624" s="19" t="str">
        <f>'[13]syntetyka zewnętrzna'!E7</f>
        <v>USG klatki piersiowej- inne</v>
      </c>
      <c r="F624" s="7" t="str">
        <f>'[13]syntetyka zewnętrzna'!F7</f>
        <v>313-002</v>
      </c>
      <c r="G624" s="23">
        <f>'[13]syntetyka zewnętrzna'!G7</f>
        <v>0</v>
      </c>
      <c r="H624" s="23">
        <f>'[13]syntetyka zewnętrzna'!H7</f>
        <v>3.1346999999999992</v>
      </c>
      <c r="I624" s="23">
        <f>'[13]syntetyka zewnętrzna'!I7</f>
        <v>0.21160000000000001</v>
      </c>
      <c r="J624" s="23">
        <f>'[13]syntetyka zewnętrzna'!J7</f>
        <v>37.594375000000007</v>
      </c>
      <c r="K624" s="12">
        <f>'[13]syntetyka zewnętrzna'!K7</f>
        <v>40.940675000000006</v>
      </c>
      <c r="L624" s="12">
        <f>'[13]syntetyka zewnętrzna'!L7</f>
        <v>0</v>
      </c>
      <c r="M624" s="12">
        <f>'[13]syntetyka zewnętrzna'!M7</f>
        <v>42.704815424079122</v>
      </c>
      <c r="N624" s="12">
        <f>'[13]syntetyka zewnętrzna'!N7</f>
        <v>83.645490424079128</v>
      </c>
      <c r="O624" s="12">
        <f>'[13]syntetyka zewnętrzna'!O7</f>
        <v>78.081915260717466</v>
      </c>
      <c r="P624" s="12">
        <f>'[13]syntetyka zewnętrzna'!P7</f>
        <v>7.12530570591762E-2</v>
      </c>
      <c r="Q624" s="12">
        <f>'[13]syntetyka zewnętrzna'!Q7</f>
        <v>9.5575366033131903</v>
      </c>
      <c r="R624" s="12">
        <f>'[13]syntetyka zewnętrzna'!R7</f>
        <v>93.203027027392324</v>
      </c>
      <c r="S624" s="12">
        <f>'[13]syntetyka zewnętrzna'!S7</f>
        <v>0.2</v>
      </c>
      <c r="T624" s="12">
        <f>'[13]syntetyka zewnętrzna'!T7</f>
        <v>18.640605405478464</v>
      </c>
      <c r="U624" s="15">
        <f>'[13]syntetyka zewnętrzna'!U7</f>
        <v>112</v>
      </c>
      <c r="V624" s="33"/>
      <c r="W624" s="33"/>
      <c r="X624" s="37" t="s">
        <v>1940</v>
      </c>
      <c r="Y624" s="38" t="s">
        <v>1174</v>
      </c>
      <c r="Z624" s="39" t="s">
        <v>1175</v>
      </c>
      <c r="AA624" s="40">
        <v>112</v>
      </c>
      <c r="AC624" s="45" t="str">
        <f>IFERROR(IF(VLOOKUP(Y624,'[4]CENNIK 2014.'!$C$5:$E$1163,2,FALSE)=Z624,AA624-VLOOKUP(Y624,'[4]CENNIK 2014.'!$C$5:$E$1163,3,FALSE),"INNA NAZWA BADANIA"),"")</f>
        <v>INNA NAZWA BADANIA</v>
      </c>
    </row>
    <row r="625" spans="3:29" ht="82.5" customHeight="1" collapsed="1">
      <c r="C625" s="7">
        <f>'[13]syntetyka zewnętrzna'!C8</f>
        <v>3</v>
      </c>
      <c r="D625" s="7" t="str">
        <f>'[13]syntetyka zewnętrzna'!D8</f>
        <v>88.759</v>
      </c>
      <c r="E625" s="19" t="str">
        <f>'[13]syntetyka zewnętrzna'!E8</f>
        <v>USG układu moczowego</v>
      </c>
      <c r="F625" s="7" t="str">
        <f>'[13]syntetyka zewnętrzna'!F8</f>
        <v>313-003</v>
      </c>
      <c r="G625" s="23">
        <f>'[13]syntetyka zewnętrzna'!G8</f>
        <v>0</v>
      </c>
      <c r="H625" s="23">
        <f>'[13]syntetyka zewnętrzna'!H8</f>
        <v>5.5573000000000006</v>
      </c>
      <c r="I625" s="23">
        <f>'[13]syntetyka zewnętrzna'!I8</f>
        <v>0.21160000000000001</v>
      </c>
      <c r="J625" s="23">
        <f>'[13]syntetyka zewnętrzna'!J8</f>
        <v>37.594375000000007</v>
      </c>
      <c r="K625" s="12">
        <f>'[13]syntetyka zewnętrzna'!K8</f>
        <v>43.363275000000009</v>
      </c>
      <c r="L625" s="12">
        <f>'[13]syntetyka zewnętrzna'!L8</f>
        <v>0</v>
      </c>
      <c r="M625" s="12">
        <f>'[13]syntetyka zewnętrzna'!M8</f>
        <v>42.704815424079122</v>
      </c>
      <c r="N625" s="12">
        <f>'[13]syntetyka zewnętrzna'!N8</f>
        <v>86.068090424079131</v>
      </c>
      <c r="O625" s="12">
        <f>'[13]syntetyka zewnętrzna'!O8</f>
        <v>80.634115260717465</v>
      </c>
      <c r="P625" s="12">
        <f>'[13]syntetyka zewnętrzna'!P8</f>
        <v>6.739052255725482E-2</v>
      </c>
      <c r="Q625" s="12">
        <f>'[13]syntetyka zewnętrzna'!Q8</f>
        <v>9.5575366033131903</v>
      </c>
      <c r="R625" s="12">
        <f>'[13]syntetyka zewnętrzna'!R8</f>
        <v>95.625627027392326</v>
      </c>
      <c r="S625" s="12">
        <f>'[13]syntetyka zewnętrzna'!S8</f>
        <v>0.2</v>
      </c>
      <c r="T625" s="12">
        <f>'[13]syntetyka zewnętrzna'!T8</f>
        <v>19.125125405478467</v>
      </c>
      <c r="U625" s="15">
        <f>'[13]syntetyka zewnętrzna'!U8</f>
        <v>115</v>
      </c>
      <c r="V625" s="33"/>
      <c r="W625" s="33"/>
      <c r="X625" s="37" t="s">
        <v>1941</v>
      </c>
      <c r="Y625" s="38" t="s">
        <v>1176</v>
      </c>
      <c r="Z625" s="39" t="s">
        <v>1177</v>
      </c>
      <c r="AA625" s="40">
        <v>115</v>
      </c>
      <c r="AC625" s="45" t="str">
        <f>IFERROR(IF(VLOOKUP(Y625,'[4]CENNIK 2014.'!$C$5:$E$1163,2,FALSE)=Z625,AA625-VLOOKUP(Y625,'[4]CENNIK 2014.'!$C$5:$E$1163,3,FALSE),"INNA NAZWA BADANIA"),"")</f>
        <v>INNA NAZWA BADANIA</v>
      </c>
    </row>
    <row r="626" spans="3:29" ht="82.5" customHeight="1" collapsed="1">
      <c r="C626" s="7">
        <f>'[13]syntetyka zewnętrzna'!C9</f>
        <v>4</v>
      </c>
      <c r="D626" s="7" t="str">
        <f>'[13]syntetyka zewnętrzna'!D9</f>
        <v>3a</v>
      </c>
      <c r="E626" s="19" t="str">
        <f>'[13]syntetyka zewnętrzna'!E9</f>
        <v>Diagnostyka układu moczowego z przepływem w naczyniach nerkowych</v>
      </c>
      <c r="F626" s="7" t="str">
        <f>'[13]syntetyka zewnętrzna'!F9</f>
        <v>313-004</v>
      </c>
      <c r="G626" s="23">
        <f>'[13]syntetyka zewnętrzna'!G9</f>
        <v>0</v>
      </c>
      <c r="H626" s="23">
        <f>'[13]syntetyka zewnętrzna'!H9</f>
        <v>6.0017000000000005</v>
      </c>
      <c r="I626" s="23">
        <f>'[13]syntetyka zewnętrzna'!I9</f>
        <v>0.21160000000000001</v>
      </c>
      <c r="J626" s="23">
        <f>'[13]syntetyka zewnętrzna'!J9</f>
        <v>37.594375000000007</v>
      </c>
      <c r="K626" s="12">
        <f>'[13]syntetyka zewnętrzna'!K9</f>
        <v>43.807675000000003</v>
      </c>
      <c r="L626" s="12">
        <f>'[13]syntetyka zewnętrzna'!L9</f>
        <v>0</v>
      </c>
      <c r="M626" s="12">
        <f>'[13]syntetyka zewnętrzna'!M9</f>
        <v>42.704815424079122</v>
      </c>
      <c r="N626" s="12">
        <f>'[13]syntetyka zewnętrzna'!N9</f>
        <v>86.512490424079118</v>
      </c>
      <c r="O626" s="12">
        <f>'[13]syntetyka zewnętrzna'!O9</f>
        <v>81.97331526071747</v>
      </c>
      <c r="P626" s="12">
        <f>'[13]syntetyka zewnętrzna'!P9</f>
        <v>5.5373814623999616E-2</v>
      </c>
      <c r="Q626" s="12">
        <f>'[13]syntetyka zewnętrzna'!Q9</f>
        <v>9.5575366033131903</v>
      </c>
      <c r="R626" s="12">
        <f>'[13]syntetyka zewnętrzna'!R9</f>
        <v>96.070027027392314</v>
      </c>
      <c r="S626" s="12">
        <f>'[13]syntetyka zewnętrzna'!S9</f>
        <v>0.2</v>
      </c>
      <c r="T626" s="12">
        <f>'[13]syntetyka zewnętrzna'!T9</f>
        <v>19.214005405478463</v>
      </c>
      <c r="U626" s="15">
        <f>'[13]syntetyka zewnętrzna'!U9</f>
        <v>115</v>
      </c>
      <c r="V626" s="33"/>
      <c r="W626" s="33"/>
      <c r="X626" s="37" t="s">
        <v>1942</v>
      </c>
      <c r="Y626" s="38" t="s">
        <v>1178</v>
      </c>
      <c r="Z626" s="39" t="s">
        <v>1179</v>
      </c>
      <c r="AA626" s="40">
        <v>115</v>
      </c>
      <c r="AC626" s="45">
        <f>IFERROR(IF(VLOOKUP(Y626,'[4]CENNIK 2014.'!$C$5:$E$1163,2,FALSE)=Z626,AA626-VLOOKUP(Y626,'[4]CENNIK 2014.'!$C$5:$E$1163,3,FALSE),"INNA NAZWA BADANIA"),"")</f>
        <v>5</v>
      </c>
    </row>
    <row r="627" spans="3:29" ht="82.5" customHeight="1" collapsed="1">
      <c r="C627" s="7">
        <f>'[13]syntetyka zewnętrzna'!C10</f>
        <v>5</v>
      </c>
      <c r="D627" s="7" t="str">
        <f>'[13]syntetyka zewnętrzna'!D10</f>
        <v>3b</v>
      </c>
      <c r="E627" s="19" t="str">
        <f>'[13]syntetyka zewnętrzna'!E10</f>
        <v>Diagnostyka przezodbytnicza gruczołu krokowego</v>
      </c>
      <c r="F627" s="7" t="str">
        <f>'[13]syntetyka zewnętrzna'!F10</f>
        <v>313-005</v>
      </c>
      <c r="G627" s="23">
        <f>'[13]syntetyka zewnętrzna'!G10</f>
        <v>0.57999999999999996</v>
      </c>
      <c r="H627" s="23">
        <f>'[13]syntetyka zewnętrzna'!H10</f>
        <v>3.4421999999999997</v>
      </c>
      <c r="I627" s="23">
        <f>'[13]syntetyka zewnętrzna'!I10</f>
        <v>0.21160000000000001</v>
      </c>
      <c r="J627" s="23">
        <f>'[13]syntetyka zewnętrzna'!J10</f>
        <v>70.387625</v>
      </c>
      <c r="K627" s="12">
        <f>'[13]syntetyka zewnętrzna'!K10</f>
        <v>74.621425000000002</v>
      </c>
      <c r="L627" s="12">
        <f>'[13]syntetyka zewnętrzna'!L10</f>
        <v>0</v>
      </c>
      <c r="M627" s="12">
        <f>'[13]syntetyka zewnętrzna'!M10</f>
        <v>79.955858656096737</v>
      </c>
      <c r="N627" s="12">
        <f>'[13]syntetyka zewnętrzna'!N10</f>
        <v>154.57728365609674</v>
      </c>
      <c r="O627" s="12">
        <f>'[13]syntetyka zewnętrzna'!O10</f>
        <v>161.69690604684823</v>
      </c>
      <c r="P627" s="12">
        <f>'[13]syntetyka zewnętrzna'!P10</f>
        <v>-4.4030665550822162E-2</v>
      </c>
      <c r="Q627" s="12">
        <f>'[13]syntetyka zewnętrzna'!Q10</f>
        <v>17.894493587346044</v>
      </c>
      <c r="R627" s="12">
        <f>'[13]syntetyka zewnętrzna'!R10</f>
        <v>172.47177724344277</v>
      </c>
      <c r="S627" s="12">
        <f>'[13]syntetyka zewnętrzna'!S10</f>
        <v>0.27557101524773792</v>
      </c>
      <c r="T627" s="12">
        <f>'[13]syntetyka zewnętrzna'!T10</f>
        <v>47.528222756557227</v>
      </c>
      <c r="U627" s="15">
        <f>'[13]syntetyka zewnętrzna'!U10</f>
        <v>220</v>
      </c>
      <c r="V627" s="33"/>
      <c r="W627" s="33"/>
      <c r="X627" s="37" t="s">
        <v>1943</v>
      </c>
      <c r="Y627" s="38" t="s">
        <v>1180</v>
      </c>
      <c r="Z627" s="39" t="s">
        <v>1181</v>
      </c>
      <c r="AA627" s="40">
        <v>220</v>
      </c>
      <c r="AC627" s="45">
        <f>IFERROR(IF(VLOOKUP(Y627,'[4]CENNIK 2014.'!$C$5:$E$1163,2,FALSE)=Z627,AA627-VLOOKUP(Y627,'[4]CENNIK 2014.'!$C$5:$E$1163,3,FALSE),"INNA NAZWA BADANIA"),"")</f>
        <v>0</v>
      </c>
    </row>
    <row r="628" spans="3:29" ht="82.5" customHeight="1" collapsed="1">
      <c r="C628" s="7">
        <f>'[13]syntetyka zewnętrzna'!C11</f>
        <v>6</v>
      </c>
      <c r="D628" s="7" t="str">
        <f>'[13]syntetyka zewnętrzna'!D11</f>
        <v>3c</v>
      </c>
      <c r="E628" s="19" t="str">
        <f>'[13]syntetyka zewnętrzna'!E11</f>
        <v>Biopsja gruczołu krokowego</v>
      </c>
      <c r="F628" s="7" t="str">
        <f>'[13]syntetyka zewnętrzna'!F11</f>
        <v>313-006</v>
      </c>
      <c r="G628" s="23">
        <f>'[13]syntetyka zewnętrzna'!G11</f>
        <v>2.1800000000000002</v>
      </c>
      <c r="H628" s="23">
        <f>'[13]syntetyka zewnętrzna'!H11</f>
        <v>36.366399999999999</v>
      </c>
      <c r="I628" s="23">
        <f>'[13]syntetyka zewnętrzna'!I11</f>
        <v>0.21160000000000001</v>
      </c>
      <c r="J628" s="23">
        <f>'[13]syntetyka zewnętrzna'!J11</f>
        <v>80.830750000000009</v>
      </c>
      <c r="K628" s="12">
        <f>'[13]syntetyka zewnętrzna'!K11</f>
        <v>119.58875</v>
      </c>
      <c r="L628" s="12">
        <f>'[13]syntetyka zewnętrzna'!L11</f>
        <v>0</v>
      </c>
      <c r="M628" s="12">
        <f>'[13]syntetyka zewnętrzna'!M11</f>
        <v>91.818583480637287</v>
      </c>
      <c r="N628" s="12">
        <f>'[13]syntetyka zewnętrzna'!N11</f>
        <v>211.40733348063731</v>
      </c>
      <c r="O628" s="12">
        <f>'[13]syntetyka zewnętrzna'!O11</f>
        <v>220.9924428843066</v>
      </c>
      <c r="P628" s="12">
        <f>'[13]syntetyka zewnętrzna'!P11</f>
        <v>-4.3373018907652265E-2</v>
      </c>
      <c r="Q628" s="12">
        <f>'[13]syntetyka zewnętrzna'!Q11</f>
        <v>20.549426657532081</v>
      </c>
      <c r="R628" s="12">
        <f>'[13]syntetyka zewnętrzna'!R11</f>
        <v>231.95676013816939</v>
      </c>
      <c r="S628" s="12">
        <f>'[13]syntetyka zewnętrzna'!S11</f>
        <v>0.2933445001615792</v>
      </c>
      <c r="T628" s="12">
        <f>'[13]syntetyka zewnętrzna'!T11</f>
        <v>68.043239861830614</v>
      </c>
      <c r="U628" s="15">
        <f>'[13]syntetyka zewnętrzna'!U11</f>
        <v>300</v>
      </c>
      <c r="V628" s="33"/>
      <c r="W628" s="33"/>
      <c r="X628" s="37" t="s">
        <v>1944</v>
      </c>
      <c r="Y628" s="38" t="s">
        <v>1182</v>
      </c>
      <c r="Z628" s="39" t="s">
        <v>1183</v>
      </c>
      <c r="AA628" s="40">
        <v>300</v>
      </c>
      <c r="AC628" s="45">
        <f>IFERROR(IF(VLOOKUP(Y628,'[4]CENNIK 2014.'!$C$5:$E$1163,2,FALSE)=Z628,AA628-VLOOKUP(Y628,'[4]CENNIK 2014.'!$C$5:$E$1163,3,FALSE),"INNA NAZWA BADANIA"),"")</f>
        <v>0</v>
      </c>
    </row>
    <row r="629" spans="3:29" ht="82.5" customHeight="1" collapsed="1">
      <c r="C629" s="7">
        <f>'[13]syntetyka zewnętrzna'!C12</f>
        <v>7</v>
      </c>
      <c r="D629" s="7" t="str">
        <f>'[13]syntetyka zewnętrzna'!D12</f>
        <v>88.761</v>
      </c>
      <c r="E629" s="19" t="str">
        <f>'[13]syntetyka zewnętrzna'!E12</f>
        <v>USG jamy brzusznej i przestrzeni zaotrzewnowej</v>
      </c>
      <c r="F629" s="7" t="str">
        <f>'[13]syntetyka zewnętrzna'!F12</f>
        <v>313-007</v>
      </c>
      <c r="G629" s="23">
        <f>'[13]syntetyka zewnętrzna'!G12</f>
        <v>0</v>
      </c>
      <c r="H629" s="23">
        <f>'[13]syntetyka zewnętrzna'!H12</f>
        <v>5.5573000000000006</v>
      </c>
      <c r="I629" s="23">
        <f>'[13]syntetyka zewnętrzna'!I12</f>
        <v>0.21160000000000001</v>
      </c>
      <c r="J629" s="23">
        <f>'[13]syntetyka zewnętrzna'!J12</f>
        <v>37.594375000000007</v>
      </c>
      <c r="K629" s="12">
        <f>'[13]syntetyka zewnętrzna'!K12</f>
        <v>43.363275000000009</v>
      </c>
      <c r="L629" s="12">
        <f>'[13]syntetyka zewnętrzna'!L12</f>
        <v>0</v>
      </c>
      <c r="M629" s="12">
        <f>'[13]syntetyka zewnętrzna'!M12</f>
        <v>42.704815424079122</v>
      </c>
      <c r="N629" s="12">
        <f>'[13]syntetyka zewnętrzna'!N12</f>
        <v>86.068090424079131</v>
      </c>
      <c r="O629" s="12">
        <f>'[13]syntetyka zewnętrzna'!O12</f>
        <v>80.634115260717465</v>
      </c>
      <c r="P629" s="12">
        <f>'[13]syntetyka zewnętrzna'!P12</f>
        <v>6.739052255725482E-2</v>
      </c>
      <c r="Q629" s="12">
        <f>'[13]syntetyka zewnętrzna'!Q12</f>
        <v>9.5575366033131903</v>
      </c>
      <c r="R629" s="12">
        <f>'[13]syntetyka zewnętrzna'!R12</f>
        <v>95.625627027392326</v>
      </c>
      <c r="S629" s="12">
        <f>'[13]syntetyka zewnętrzna'!S12</f>
        <v>0.2</v>
      </c>
      <c r="T629" s="12">
        <f>'[13]syntetyka zewnętrzna'!T12</f>
        <v>19.125125405478467</v>
      </c>
      <c r="U629" s="15">
        <f>'[13]syntetyka zewnętrzna'!U12</f>
        <v>115</v>
      </c>
      <c r="V629" s="33"/>
      <c r="W629" s="33"/>
      <c r="X629" s="37" t="s">
        <v>1945</v>
      </c>
      <c r="Y629" s="38" t="s">
        <v>1184</v>
      </c>
      <c r="Z629" s="39" t="s">
        <v>1185</v>
      </c>
      <c r="AA629" s="40">
        <v>115</v>
      </c>
      <c r="AC629" s="45" t="str">
        <f>IFERROR(IF(VLOOKUP(Y629,'[4]CENNIK 2014.'!$C$5:$E$1163,2,FALSE)=Z629,AA629-VLOOKUP(Y629,'[4]CENNIK 2014.'!$C$5:$E$1163,3,FALSE),"INNA NAZWA BADANIA"),"")</f>
        <v>INNA NAZWA BADANIA</v>
      </c>
    </row>
    <row r="630" spans="3:29" ht="82.5" customHeight="1" collapsed="1">
      <c r="C630" s="7"/>
      <c r="D630" s="7"/>
      <c r="E630" s="19" t="s">
        <v>50</v>
      </c>
      <c r="F630" s="7" t="str">
        <f>'[13]syntetyka zewnętrzna'!F13</f>
        <v>313-008</v>
      </c>
      <c r="G630" s="23"/>
      <c r="H630" s="23"/>
      <c r="I630" s="23"/>
      <c r="J630" s="23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5"/>
      <c r="V630" s="33"/>
      <c r="W630" s="33"/>
      <c r="X630" s="37"/>
      <c r="Y630" s="38" t="s">
        <v>1186</v>
      </c>
      <c r="Z630" s="39" t="s">
        <v>125</v>
      </c>
      <c r="AA630" s="40">
        <v>0</v>
      </c>
      <c r="AC630" s="45" t="str">
        <f>IFERROR(IF(VLOOKUP(Y630,'[4]CENNIK 2014.'!$C$5:$E$1163,2,FALSE)=Z630,AA630-VLOOKUP(Y630,'[4]CENNIK 2014.'!$C$5:$E$1163,3,FALSE),"INNA NAZWA BADANIA"),"")</f>
        <v>INNA NAZWA BADANIA</v>
      </c>
    </row>
    <row r="631" spans="3:29" ht="82.5" customHeight="1" collapsed="1">
      <c r="C631" s="7"/>
      <c r="D631" s="7"/>
      <c r="E631" s="19" t="s">
        <v>50</v>
      </c>
      <c r="F631" s="7" t="str">
        <f>'[13]syntetyka zewnętrzna'!F14</f>
        <v>313-009</v>
      </c>
      <c r="G631" s="23"/>
      <c r="H631" s="23"/>
      <c r="I631" s="23"/>
      <c r="J631" s="23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5"/>
      <c r="V631" s="33"/>
      <c r="W631" s="33"/>
      <c r="X631" s="37"/>
      <c r="Y631" s="38" t="s">
        <v>1187</v>
      </c>
      <c r="Z631" s="39" t="s">
        <v>125</v>
      </c>
      <c r="AA631" s="40">
        <v>0</v>
      </c>
      <c r="AC631" s="45" t="str">
        <f>IFERROR(IF(VLOOKUP(Y631,'[4]CENNIK 2014.'!$C$5:$E$1163,2,FALSE)=Z631,AA631-VLOOKUP(Y631,'[4]CENNIK 2014.'!$C$5:$E$1163,3,FALSE),"INNA NAZWA BADANIA"),"")</f>
        <v>INNA NAZWA BADANIA</v>
      </c>
    </row>
    <row r="632" spans="3:29" ht="82.5" customHeight="1" collapsed="1">
      <c r="C632" s="7">
        <f>'[13]syntetyka zewnętrzna'!C15</f>
        <v>10</v>
      </c>
      <c r="D632" s="7" t="str">
        <f>'[13]syntetyka zewnętrzna'!D15</f>
        <v>88.78</v>
      </c>
      <c r="E632" s="19" t="str">
        <f>'[13]syntetyka zewnętrzna'!E15</f>
        <v>Diagnostyka USG macicy  ciężarnej</v>
      </c>
      <c r="F632" s="7" t="str">
        <f>'[13]syntetyka zewnętrzna'!F15</f>
        <v>313-010</v>
      </c>
      <c r="G632" s="23">
        <f>'[13]syntetyka zewnętrzna'!G15</f>
        <v>0</v>
      </c>
      <c r="H632" s="23">
        <f>'[13]syntetyka zewnętrzna'!H15</f>
        <v>7.8689000000000009</v>
      </c>
      <c r="I632" s="23">
        <f>'[13]syntetyka zewnętrzna'!I15</f>
        <v>0.21160000000000001</v>
      </c>
      <c r="J632" s="23">
        <f>'[13]syntetyka zewnętrzna'!J15</f>
        <v>37.594375000000007</v>
      </c>
      <c r="K632" s="12">
        <f>'[13]syntetyka zewnętrzna'!K15</f>
        <v>45.674875000000007</v>
      </c>
      <c r="L632" s="12">
        <f>'[13]syntetyka zewnętrzna'!L15</f>
        <v>0</v>
      </c>
      <c r="M632" s="12">
        <f>'[13]syntetyka zewnętrzna'!M15</f>
        <v>42.704815424079122</v>
      </c>
      <c r="N632" s="12">
        <f>'[13]syntetyka zewnętrzna'!N15</f>
        <v>88.379690424079129</v>
      </c>
      <c r="O632" s="12">
        <f>'[13]syntetyka zewnętrzna'!O15</f>
        <v>84.679115260717467</v>
      </c>
      <c r="P632" s="12">
        <f>'[13]syntetyka zewnętrzna'!P15</f>
        <v>4.3701155260869318E-2</v>
      </c>
      <c r="Q632" s="12">
        <f>'[13]syntetyka zewnętrzna'!Q15</f>
        <v>9.5575366033131903</v>
      </c>
      <c r="R632" s="12">
        <f>'[13]syntetyka zewnętrzna'!R15</f>
        <v>97.937227027392325</v>
      </c>
      <c r="S632" s="12">
        <f>'[13]syntetyka zewnętrzna'!S15</f>
        <v>0.2</v>
      </c>
      <c r="T632" s="12">
        <f>'[13]syntetyka zewnętrzna'!T15</f>
        <v>19.587445405478466</v>
      </c>
      <c r="U632" s="15">
        <f>'[13]syntetyka zewnętrzna'!U15</f>
        <v>118</v>
      </c>
      <c r="V632" s="33"/>
      <c r="W632" s="33"/>
      <c r="X632" s="37" t="s">
        <v>1946</v>
      </c>
      <c r="Y632" s="38" t="s">
        <v>1188</v>
      </c>
      <c r="Z632" s="39" t="s">
        <v>1189</v>
      </c>
      <c r="AA632" s="40">
        <v>118</v>
      </c>
      <c r="AC632" s="45">
        <f>IFERROR(IF(VLOOKUP(Y632,'[4]CENNIK 2014.'!$C$5:$E$1163,2,FALSE)=Z632,AA632-VLOOKUP(Y632,'[4]CENNIK 2014.'!$C$5:$E$1163,3,FALSE),"INNA NAZWA BADANIA"),"")</f>
        <v>3</v>
      </c>
    </row>
    <row r="633" spans="3:29" ht="82.5" customHeight="1" collapsed="1">
      <c r="C633" s="7">
        <f>'[13]syntetyka zewnętrzna'!C16</f>
        <v>11</v>
      </c>
      <c r="D633" s="7" t="str">
        <f>'[13]syntetyka zewnętrzna'!D16</f>
        <v>88.792</v>
      </c>
      <c r="E633" s="19" t="str">
        <f>'[13]syntetyka zewnętrzna'!E16</f>
        <v xml:space="preserve">Diagnostyka ultrasonograficzna narządu rodnego transabdominalna </v>
      </c>
      <c r="F633" s="7" t="str">
        <f>'[13]syntetyka zewnętrzna'!F16</f>
        <v>313-011</v>
      </c>
      <c r="G633" s="23">
        <f>'[13]syntetyka zewnętrzna'!G16</f>
        <v>0</v>
      </c>
      <c r="H633" s="23">
        <f>'[13]syntetyka zewnętrzna'!H16</f>
        <v>3.4421999999999997</v>
      </c>
      <c r="I633" s="23">
        <f>'[13]syntetyka zewnętrzna'!I16</f>
        <v>0.21160000000000001</v>
      </c>
      <c r="J633" s="23">
        <f>'[13]syntetyka zewnętrzna'!J16</f>
        <v>37.594375000000007</v>
      </c>
      <c r="K633" s="12">
        <f>'[13]syntetyka zewnętrzna'!K16</f>
        <v>41.248175000000003</v>
      </c>
      <c r="L633" s="12">
        <f>'[13]syntetyka zewnętrzna'!L16</f>
        <v>0</v>
      </c>
      <c r="M633" s="12">
        <f>'[13]syntetyka zewnętrzna'!M16</f>
        <v>42.704815424079122</v>
      </c>
      <c r="N633" s="12">
        <f>'[13]syntetyka zewnętrzna'!N16</f>
        <v>83.952990424079132</v>
      </c>
      <c r="O633" s="12">
        <f>'[13]syntetyka zewnętrzna'!O16</f>
        <v>78.356515260717458</v>
      </c>
      <c r="P633" s="12">
        <f>'[13]syntetyka zewnętrzna'!P16</f>
        <v>7.142322683366395E-2</v>
      </c>
      <c r="Q633" s="12">
        <f>'[13]syntetyka zewnętrzna'!Q16</f>
        <v>9.5575366033131903</v>
      </c>
      <c r="R633" s="12">
        <f>'[13]syntetyka zewnętrzna'!R16</f>
        <v>93.510527027392328</v>
      </c>
      <c r="S633" s="12">
        <f>'[13]syntetyka zewnętrzna'!S16</f>
        <v>0.28327797751421108</v>
      </c>
      <c r="T633" s="12">
        <f>'[13]syntetyka zewnętrzna'!T16</f>
        <v>26.489472972607672</v>
      </c>
      <c r="U633" s="15">
        <f>'[13]syntetyka zewnętrzna'!U16</f>
        <v>120</v>
      </c>
      <c r="V633" s="33"/>
      <c r="W633" s="33"/>
      <c r="X633" s="37" t="s">
        <v>1947</v>
      </c>
      <c r="Y633" s="38" t="s">
        <v>1190</v>
      </c>
      <c r="Z633" s="39" t="s">
        <v>1191</v>
      </c>
      <c r="AA633" s="40">
        <v>120</v>
      </c>
      <c r="AC633" s="45">
        <f>IFERROR(IF(VLOOKUP(Y633,'[4]CENNIK 2014.'!$C$5:$E$1163,2,FALSE)=Z633,AA633-VLOOKUP(Y633,'[4]CENNIK 2014.'!$C$5:$E$1163,3,FALSE),"INNA NAZWA BADANIA"),"")</f>
        <v>0</v>
      </c>
    </row>
    <row r="634" spans="3:29" ht="82.5" customHeight="1" collapsed="1">
      <c r="C634" s="7">
        <f>'[13]syntetyka zewnętrzna'!C17</f>
        <v>12</v>
      </c>
      <c r="D634" s="7" t="str">
        <f>'[13]syntetyka zewnętrzna'!D17</f>
        <v>88.792</v>
      </c>
      <c r="E634" s="19" t="str">
        <f>'[13]syntetyka zewnętrzna'!E17</f>
        <v>Diagnostyka ultrasonograficzna narządu rodnego transwaginalna</v>
      </c>
      <c r="F634" s="7" t="str">
        <f>'[13]syntetyka zewnętrzna'!F17</f>
        <v>313-012</v>
      </c>
      <c r="G634" s="23">
        <f>'[13]syntetyka zewnętrzna'!G17</f>
        <v>0</v>
      </c>
      <c r="H634" s="23">
        <f>'[13]syntetyka zewnętrzna'!H17</f>
        <v>3.4421999999999997</v>
      </c>
      <c r="I634" s="23">
        <f>'[13]syntetyka zewnętrzna'!I17</f>
        <v>0.21160000000000001</v>
      </c>
      <c r="J634" s="23">
        <f>'[13]syntetyka zewnętrzna'!J17</f>
        <v>37.594375000000007</v>
      </c>
      <c r="K634" s="12">
        <f>'[13]syntetyka zewnętrzna'!K17</f>
        <v>41.248175000000003</v>
      </c>
      <c r="L634" s="12">
        <f>'[13]syntetyka zewnętrzna'!L17</f>
        <v>0</v>
      </c>
      <c r="M634" s="12">
        <f>'[13]syntetyka zewnętrzna'!M17</f>
        <v>42.704815424079122</v>
      </c>
      <c r="N634" s="12">
        <f>'[13]syntetyka zewnętrzna'!N17</f>
        <v>83.952990424079132</v>
      </c>
      <c r="O634" s="12">
        <f>'[13]syntetyka zewnętrzna'!O17</f>
        <v>78.356515260717458</v>
      </c>
      <c r="P634" s="12">
        <f>'[13]syntetyka zewnętrzna'!P17</f>
        <v>7.142322683366395E-2</v>
      </c>
      <c r="Q634" s="12">
        <f>'[13]syntetyka zewnętrzna'!Q17</f>
        <v>9.5575366033131903</v>
      </c>
      <c r="R634" s="12">
        <f>'[13]syntetyka zewnętrzna'!R17</f>
        <v>93.510527027392328</v>
      </c>
      <c r="S634" s="12">
        <f>'[13]syntetyka zewnętrzna'!S17</f>
        <v>0.28327797751421108</v>
      </c>
      <c r="T634" s="12">
        <f>'[13]syntetyka zewnętrzna'!T17</f>
        <v>26.489472972607672</v>
      </c>
      <c r="U634" s="15">
        <f>'[13]syntetyka zewnętrzna'!U17</f>
        <v>120</v>
      </c>
      <c r="V634" s="33"/>
      <c r="W634" s="33"/>
      <c r="X634" s="37" t="s">
        <v>1948</v>
      </c>
      <c r="Y634" s="38" t="s">
        <v>1192</v>
      </c>
      <c r="Z634" s="39" t="s">
        <v>1193</v>
      </c>
      <c r="AA634" s="40">
        <v>120</v>
      </c>
      <c r="AC634" s="45">
        <f>IFERROR(IF(VLOOKUP(Y634,'[4]CENNIK 2014.'!$C$5:$E$1163,2,FALSE)=Z634,AA634-VLOOKUP(Y634,'[4]CENNIK 2014.'!$C$5:$E$1163,3,FALSE),"INNA NAZWA BADANIA"),"")</f>
        <v>0</v>
      </c>
    </row>
    <row r="635" spans="3:29" ht="82.5" customHeight="1" collapsed="1">
      <c r="C635" s="7">
        <f>'[13]syntetyka zewnętrzna'!C18</f>
        <v>13</v>
      </c>
      <c r="D635" s="7" t="str">
        <f>'[13]syntetyka zewnętrzna'!D18</f>
        <v>88.714</v>
      </c>
      <c r="E635" s="19" t="str">
        <f>'[13]syntetyka zewnętrzna'!E18</f>
        <v xml:space="preserve">USG naczyń szyi </v>
      </c>
      <c r="F635" s="7" t="str">
        <f>'[13]syntetyka zewnętrzna'!F18</f>
        <v>313-013</v>
      </c>
      <c r="G635" s="23">
        <f>'[13]syntetyka zewnętrzna'!G18</f>
        <v>0</v>
      </c>
      <c r="H635" s="23">
        <f>'[13]syntetyka zewnętrzna'!H18</f>
        <v>3.8580999999999994</v>
      </c>
      <c r="I635" s="23">
        <f>'[13]syntetyka zewnętrzna'!I18</f>
        <v>0.10580000000000001</v>
      </c>
      <c r="J635" s="23">
        <f>'[13]syntetyka zewnętrzna'!J18</f>
        <v>37.594375000000007</v>
      </c>
      <c r="K635" s="12">
        <f>'[13]syntetyka zewnętrzna'!K18</f>
        <v>41.558275000000009</v>
      </c>
      <c r="L635" s="12">
        <f>'[13]syntetyka zewnętrzna'!L18</f>
        <v>0</v>
      </c>
      <c r="M635" s="12">
        <f>'[13]syntetyka zewnętrzna'!M18</f>
        <v>42.704815424079122</v>
      </c>
      <c r="N635" s="12">
        <f>'[13]syntetyka zewnętrzna'!N18</f>
        <v>84.263090424079138</v>
      </c>
      <c r="O635" s="12">
        <f>'[13]syntetyka zewnętrzna'!O18</f>
        <v>78.582215260717476</v>
      </c>
      <c r="P635" s="12">
        <f>'[13]syntetyka zewnętrzna'!P18</f>
        <v>7.2292122899740643E-2</v>
      </c>
      <c r="Q635" s="12">
        <f>'[13]syntetyka zewnętrzna'!Q18</f>
        <v>9.5575366033131903</v>
      </c>
      <c r="R635" s="12">
        <f>'[13]syntetyka zewnętrzna'!R18</f>
        <v>93.820627027392334</v>
      </c>
      <c r="S635" s="12">
        <f>'[13]syntetyka zewnętrzna'!S18</f>
        <v>0.2</v>
      </c>
      <c r="T635" s="12">
        <f>'[13]syntetyka zewnętrzna'!T18</f>
        <v>18.764125405478467</v>
      </c>
      <c r="U635" s="15">
        <f>'[13]syntetyka zewnętrzna'!U18</f>
        <v>113</v>
      </c>
      <c r="V635" s="33"/>
      <c r="W635" s="33"/>
      <c r="X635" s="37" t="s">
        <v>1949</v>
      </c>
      <c r="Y635" s="38" t="s">
        <v>1194</v>
      </c>
      <c r="Z635" s="39" t="s">
        <v>1195</v>
      </c>
      <c r="AA635" s="40">
        <v>113</v>
      </c>
      <c r="AC635" s="45">
        <f>IFERROR(IF(VLOOKUP(Y635,'[4]CENNIK 2014.'!$C$5:$E$1163,2,FALSE)=Z635,AA635-VLOOKUP(Y635,'[4]CENNIK 2014.'!$C$5:$E$1163,3,FALSE),"INNA NAZWA BADANIA"),"")</f>
        <v>8</v>
      </c>
    </row>
    <row r="636" spans="3:29" ht="82.5" customHeight="1" collapsed="1">
      <c r="C636" s="7">
        <f>'[13]syntetyka zewnętrzna'!C19</f>
        <v>14</v>
      </c>
      <c r="D636" s="7" t="str">
        <f>'[13]syntetyka zewnętrzna'!D19</f>
        <v>88.790</v>
      </c>
      <c r="E636" s="19" t="str">
        <f>'[13]syntetyka zewnętrzna'!E19</f>
        <v>USG węzłów chłonnych całego ciała</v>
      </c>
      <c r="F636" s="7" t="str">
        <f>'[13]syntetyka zewnętrzna'!F19</f>
        <v>313-014</v>
      </c>
      <c r="G636" s="23">
        <f>'[13]syntetyka zewnętrzna'!G19</f>
        <v>0</v>
      </c>
      <c r="H636" s="23">
        <f>'[13]syntetyka zewnętrzna'!H19</f>
        <v>3.7811999999999997</v>
      </c>
      <c r="I636" s="23">
        <f>'[13]syntetyka zewnętrzna'!I19</f>
        <v>0.10580000000000001</v>
      </c>
      <c r="J636" s="23">
        <f>'[13]syntetyka zewnętrzna'!J19</f>
        <v>37.594375000000007</v>
      </c>
      <c r="K636" s="12">
        <f>'[13]syntetyka zewnętrzna'!K19</f>
        <v>41.481375000000007</v>
      </c>
      <c r="L636" s="12">
        <f>'[13]syntetyka zewnętrzna'!L19</f>
        <v>0</v>
      </c>
      <c r="M636" s="12">
        <f>'[13]syntetyka zewnętrzna'!M19</f>
        <v>42.704815424079122</v>
      </c>
      <c r="N636" s="12">
        <f>'[13]syntetyka zewnętrzna'!N19</f>
        <v>84.186190424079129</v>
      </c>
      <c r="O636" s="12">
        <f>'[13]syntetyka zewnętrzna'!O19</f>
        <v>78.585815260717467</v>
      </c>
      <c r="P636" s="12">
        <f>'[13]syntetyka zewnętrzna'!P19</f>
        <v>7.1264453321273999E-2</v>
      </c>
      <c r="Q636" s="12">
        <f>'[13]syntetyka zewnętrzna'!Q19</f>
        <v>9.5575366033131903</v>
      </c>
      <c r="R636" s="12">
        <f>'[13]syntetyka zewnętrzna'!R19</f>
        <v>93.743727027392325</v>
      </c>
      <c r="S636" s="12">
        <f>'[13]syntetyka zewnętrzna'!S19</f>
        <v>0.2</v>
      </c>
      <c r="T636" s="12">
        <f>'[13]syntetyka zewnętrzna'!T19</f>
        <v>18.748745405478466</v>
      </c>
      <c r="U636" s="15">
        <f>'[13]syntetyka zewnętrzna'!U19</f>
        <v>112</v>
      </c>
      <c r="V636" s="33"/>
      <c r="W636" s="33"/>
      <c r="X636" s="37" t="s">
        <v>1950</v>
      </c>
      <c r="Y636" s="38" t="s">
        <v>1196</v>
      </c>
      <c r="Z636" s="39" t="s">
        <v>1197</v>
      </c>
      <c r="AA636" s="40">
        <v>112</v>
      </c>
      <c r="AC636" s="45" t="str">
        <f>IFERROR(IF(VLOOKUP(Y636,'[4]CENNIK 2014.'!$C$5:$E$1163,2,FALSE)=Z636,AA636-VLOOKUP(Y636,'[4]CENNIK 2014.'!$C$5:$E$1163,3,FALSE),"INNA NAZWA BADANIA"),"")</f>
        <v>INNA NAZWA BADANIA</v>
      </c>
    </row>
    <row r="637" spans="3:29" ht="82.5" customHeight="1" collapsed="1">
      <c r="C637" s="7">
        <f>'[13]syntetyka zewnętrzna'!C20</f>
        <v>15</v>
      </c>
      <c r="D637" s="7" t="str">
        <f>'[13]syntetyka zewnętrzna'!D20</f>
        <v>88.732</v>
      </c>
      <c r="E637" s="19" t="str">
        <f>'[13]syntetyka zewnętrzna'!E20</f>
        <v>USG piersi</v>
      </c>
      <c r="F637" s="7" t="str">
        <f>'[13]syntetyka zewnętrzna'!F20</f>
        <v>313-015</v>
      </c>
      <c r="G637" s="23">
        <f>'[13]syntetyka zewnętrzna'!G20</f>
        <v>0</v>
      </c>
      <c r="H637" s="23">
        <f>'[13]syntetyka zewnętrzna'!H20</f>
        <v>7.5479999999999992</v>
      </c>
      <c r="I637" s="23">
        <f>'[13]syntetyka zewnętrzna'!I20</f>
        <v>0.21160000000000001</v>
      </c>
      <c r="J637" s="23">
        <f>'[13]syntetyka zewnętrzna'!J20</f>
        <v>37.594375000000007</v>
      </c>
      <c r="K637" s="12">
        <f>'[13]syntetyka zewnętrzna'!K20</f>
        <v>45.353975000000005</v>
      </c>
      <c r="L637" s="12">
        <f>'[13]syntetyka zewnętrzna'!L20</f>
        <v>0</v>
      </c>
      <c r="M637" s="12">
        <f>'[13]syntetyka zewnętrzna'!M20</f>
        <v>42.704815424079122</v>
      </c>
      <c r="N637" s="12">
        <f>'[13]syntetyka zewnętrzna'!N20</f>
        <v>88.05879042407912</v>
      </c>
      <c r="O637" s="12">
        <f>'[13]syntetyka zewnętrzna'!O20</f>
        <v>84.114715260717475</v>
      </c>
      <c r="P637" s="12">
        <f>'[13]syntetyka zewnętrzna'!P20</f>
        <v>4.6889241093390155E-2</v>
      </c>
      <c r="Q637" s="12">
        <f>'[13]syntetyka zewnętrzna'!Q20</f>
        <v>9.5575366033131903</v>
      </c>
      <c r="R637" s="12">
        <f>'[13]syntetyka zewnętrzna'!R20</f>
        <v>97.616327027392316</v>
      </c>
      <c r="S637" s="12">
        <f>'[13]syntetyka zewnętrzna'!S20</f>
        <v>0.22930255270029323</v>
      </c>
      <c r="T637" s="12">
        <f>'[13]syntetyka zewnętrzna'!T20</f>
        <v>22.383672972607684</v>
      </c>
      <c r="U637" s="15">
        <f>'[13]syntetyka zewnętrzna'!U20</f>
        <v>120</v>
      </c>
      <c r="V637" s="33"/>
      <c r="W637" s="33"/>
      <c r="X637" s="37" t="s">
        <v>1951</v>
      </c>
      <c r="Y637" s="38" t="s">
        <v>1198</v>
      </c>
      <c r="Z637" s="39" t="s">
        <v>604</v>
      </c>
      <c r="AA637" s="40">
        <v>120</v>
      </c>
      <c r="AC637" s="45">
        <f>IFERROR(IF(VLOOKUP(Y637,'[4]CENNIK 2014.'!$C$5:$E$1163,2,FALSE)=Z637,AA637-VLOOKUP(Y637,'[4]CENNIK 2014.'!$C$5:$E$1163,3,FALSE),"INNA NAZWA BADANIA"),"")</f>
        <v>0</v>
      </c>
    </row>
    <row r="638" spans="3:29" ht="82.5" customHeight="1" collapsed="1">
      <c r="C638" s="7">
        <f>'[13]syntetyka zewnętrzna'!C21</f>
        <v>16</v>
      </c>
      <c r="D638" s="7" t="str">
        <f>'[13]syntetyka zewnętrzna'!D21</f>
        <v>88.791</v>
      </c>
      <c r="E638" s="19" t="str">
        <f>'[13]syntetyka zewnętrzna'!E21</f>
        <v>USG wielomiejscowe</v>
      </c>
      <c r="F638" s="7" t="str">
        <f>'[13]syntetyka zewnętrzna'!F21</f>
        <v>313-016</v>
      </c>
      <c r="G638" s="23">
        <f>'[13]syntetyka zewnętrzna'!G21</f>
        <v>0</v>
      </c>
      <c r="H638" s="23">
        <f>'[13]syntetyka zewnętrzna'!H21</f>
        <v>6.4139999999999997</v>
      </c>
      <c r="I638" s="23">
        <f>'[13]syntetyka zewnętrzna'!I21</f>
        <v>0.21160000000000001</v>
      </c>
      <c r="J638" s="23">
        <f>'[13]syntetyka zewnętrzna'!J21</f>
        <v>52.527125000000005</v>
      </c>
      <c r="K638" s="12">
        <f>'[13]syntetyka zewnętrzna'!K21</f>
        <v>59.152725000000004</v>
      </c>
      <c r="L638" s="12">
        <f>'[13]syntetyka zewnętrzna'!L21</f>
        <v>0</v>
      </c>
      <c r="M638" s="12">
        <f>'[13]syntetyka zewnętrzna'!M21</f>
        <v>59.667468281691924</v>
      </c>
      <c r="N638" s="12">
        <f>'[13]syntetyka zewnętrzna'!N21</f>
        <v>118.82019328169193</v>
      </c>
      <c r="O638" s="12">
        <f>'[13]syntetyka zewnętrzna'!O21</f>
        <v>113.16083038002721</v>
      </c>
      <c r="P638" s="12">
        <f>'[13]syntetyka zewnętrzna'!P21</f>
        <v>5.0011677032228585E-2</v>
      </c>
      <c r="Q638" s="12">
        <f>'[13]syntetyka zewnętrzna'!Q21</f>
        <v>13.353857321854861</v>
      </c>
      <c r="R638" s="12">
        <f>'[13]syntetyka zewnętrzna'!R21</f>
        <v>132.17405060354679</v>
      </c>
      <c r="S638" s="12">
        <f>'[13]syntetyka zewnętrzna'!S21</f>
        <v>0.2</v>
      </c>
      <c r="T638" s="12">
        <f>'[13]syntetyka zewnętrzna'!T21</f>
        <v>26.434810120709358</v>
      </c>
      <c r="U638" s="15">
        <f>'[13]syntetyka zewnętrzna'!U21</f>
        <v>159</v>
      </c>
      <c r="V638" s="33"/>
      <c r="W638" s="33"/>
      <c r="X638" s="37" t="s">
        <v>1952</v>
      </c>
      <c r="Y638" s="38" t="s">
        <v>1199</v>
      </c>
      <c r="Z638" s="39" t="s">
        <v>1200</v>
      </c>
      <c r="AA638" s="40">
        <v>159</v>
      </c>
      <c r="AC638" s="45">
        <f>IFERROR(IF(VLOOKUP(Y638,'[4]CENNIK 2014.'!$C$5:$E$1163,2,FALSE)=Z638,AA638-VLOOKUP(Y638,'[4]CENNIK 2014.'!$C$5:$E$1163,3,FALSE),"INNA NAZWA BADANIA"),"")</f>
        <v>4</v>
      </c>
    </row>
    <row r="639" spans="3:29" ht="82.5" customHeight="1" collapsed="1">
      <c r="C639" s="7"/>
      <c r="D639" s="7"/>
      <c r="E639" s="19" t="s">
        <v>50</v>
      </c>
      <c r="F639" s="7" t="str">
        <f>'[13]syntetyka zewnętrzna'!F22</f>
        <v>313-017</v>
      </c>
      <c r="G639" s="23"/>
      <c r="H639" s="23"/>
      <c r="I639" s="23"/>
      <c r="J639" s="23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5"/>
      <c r="V639" s="33"/>
      <c r="W639" s="33"/>
      <c r="X639" s="37"/>
      <c r="Y639" s="38" t="s">
        <v>1201</v>
      </c>
      <c r="Z639" s="39" t="s">
        <v>125</v>
      </c>
      <c r="AA639" s="40">
        <v>0</v>
      </c>
      <c r="AC639" s="45" t="str">
        <f>IFERROR(IF(VLOOKUP(Y639,'[4]CENNIK 2014.'!$C$5:$E$1163,2,FALSE)=Z639,AA639-VLOOKUP(Y639,'[4]CENNIK 2014.'!$C$5:$E$1163,3,FALSE),"INNA NAZWA BADANIA"),"")</f>
        <v>INNA NAZWA BADANIA</v>
      </c>
    </row>
    <row r="640" spans="3:29" ht="82.5" customHeight="1" collapsed="1">
      <c r="C640" s="7"/>
      <c r="D640" s="7"/>
      <c r="E640" s="19" t="s">
        <v>50</v>
      </c>
      <c r="F640" s="7" t="str">
        <f>'[13]syntetyka zewnętrzna'!F23</f>
        <v>313-018</v>
      </c>
      <c r="G640" s="23"/>
      <c r="H640" s="23"/>
      <c r="I640" s="23"/>
      <c r="J640" s="23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5"/>
      <c r="V640" s="33"/>
      <c r="W640" s="33"/>
      <c r="X640" s="37"/>
      <c r="Y640" s="38" t="s">
        <v>1202</v>
      </c>
      <c r="Z640" s="39" t="s">
        <v>125</v>
      </c>
      <c r="AA640" s="40">
        <v>0</v>
      </c>
      <c r="AC640" s="45" t="str">
        <f>IFERROR(IF(VLOOKUP(Y640,'[4]CENNIK 2014.'!$C$5:$E$1163,2,FALSE)=Z640,AA640-VLOOKUP(Y640,'[4]CENNIK 2014.'!$C$5:$E$1163,3,FALSE),"INNA NAZWA BADANIA"),"")</f>
        <v>INNA NAZWA BADANIA</v>
      </c>
    </row>
    <row r="641" spans="3:29" ht="82.5" customHeight="1" collapsed="1">
      <c r="C641" s="7">
        <f>'[13]syntetyka zewnętrzna'!C24</f>
        <v>19</v>
      </c>
      <c r="D641" s="7">
        <f>'[13]syntetyka zewnętrzna'!D24</f>
        <v>0</v>
      </c>
      <c r="E641" s="19" t="str">
        <f>'[13]syntetyka zewnętrzna'!E24</f>
        <v>Endosonografia przewodu pokarmowego</v>
      </c>
      <c r="F641" s="7" t="str">
        <f>'[13]syntetyka zewnętrzna'!F24</f>
        <v>313-019</v>
      </c>
      <c r="G641" s="23">
        <f>'[13]syntetyka zewnętrzna'!G24</f>
        <v>0.57999999999999996</v>
      </c>
      <c r="H641" s="23">
        <f>'[13]syntetyka zewnętrzna'!H24</f>
        <v>3.4421999999999997</v>
      </c>
      <c r="I641" s="23">
        <f>'[13]syntetyka zewnętrzna'!I24</f>
        <v>0.21160000000000001</v>
      </c>
      <c r="J641" s="23">
        <f>'[13]syntetyka zewnętrzna'!J24</f>
        <v>70.387625</v>
      </c>
      <c r="K641" s="12">
        <f>'[13]syntetyka zewnętrzna'!K24</f>
        <v>74.621425000000002</v>
      </c>
      <c r="L641" s="12">
        <f>'[13]syntetyka zewnętrzna'!L24</f>
        <v>0</v>
      </c>
      <c r="M641" s="12">
        <f>'[13]syntetyka zewnętrzna'!M24</f>
        <v>79.955858656096737</v>
      </c>
      <c r="N641" s="12">
        <f>'[13]syntetyka zewnętrzna'!N24</f>
        <v>154.57728365609674</v>
      </c>
      <c r="O641" s="12">
        <f>'[13]syntetyka zewnętrzna'!O24</f>
        <v>161.69690604684823</v>
      </c>
      <c r="P641" s="12">
        <f>'[13]syntetyka zewnętrzna'!P24</f>
        <v>-4.4030665550822162E-2</v>
      </c>
      <c r="Q641" s="12">
        <f>'[13]syntetyka zewnętrzna'!Q24</f>
        <v>17.894493587346044</v>
      </c>
      <c r="R641" s="12">
        <f>'[13]syntetyka zewnętrzna'!R24</f>
        <v>172.47177724344277</v>
      </c>
      <c r="S641" s="12">
        <f>'[13]syntetyka zewnętrzna'!S24</f>
        <v>0.27557101524773792</v>
      </c>
      <c r="T641" s="12">
        <f>'[13]syntetyka zewnętrzna'!T24</f>
        <v>47.528222756557227</v>
      </c>
      <c r="U641" s="15">
        <f>'[13]syntetyka zewnętrzna'!U24</f>
        <v>220</v>
      </c>
      <c r="V641" s="33"/>
      <c r="W641" s="33"/>
      <c r="X641" s="37" t="s">
        <v>1953</v>
      </c>
      <c r="Y641" s="38" t="s">
        <v>1203</v>
      </c>
      <c r="Z641" s="39" t="s">
        <v>1204</v>
      </c>
      <c r="AA641" s="40">
        <v>220</v>
      </c>
      <c r="AC641" s="45">
        <f>IFERROR(IF(VLOOKUP(Y641,'[4]CENNIK 2014.'!$C$5:$E$1163,2,FALSE)=Z641,AA641-VLOOKUP(Y641,'[4]CENNIK 2014.'!$C$5:$E$1163,3,FALSE),"INNA NAZWA BADANIA"),"")</f>
        <v>0</v>
      </c>
    </row>
    <row r="642" spans="3:29" ht="82.5" customHeight="1" collapsed="1">
      <c r="C642" s="7">
        <f>'[13]syntetyka zewnętrzna'!C25</f>
        <v>20</v>
      </c>
      <c r="D642" s="7">
        <f>'[13]syntetyka zewnętrzna'!D25</f>
        <v>0</v>
      </c>
      <c r="E642" s="19" t="str">
        <f>'[13]syntetyka zewnętrzna'!E25</f>
        <v>Ultrasonografia śródoperacyjna</v>
      </c>
      <c r="F642" s="7" t="str">
        <f>'[13]syntetyka zewnętrzna'!F25</f>
        <v>313-020</v>
      </c>
      <c r="G642" s="23">
        <f>'[13]syntetyka zewnętrzna'!G25</f>
        <v>0.57999999999999996</v>
      </c>
      <c r="H642" s="23">
        <f>'[13]syntetyka zewnętrzna'!H25</f>
        <v>0.54</v>
      </c>
      <c r="I642" s="23">
        <f>'[13]syntetyka zewnętrzna'!I25</f>
        <v>0</v>
      </c>
      <c r="J642" s="23">
        <f>'[13]syntetyka zewnętrzna'!J25</f>
        <v>46.816875000000003</v>
      </c>
      <c r="K642" s="12">
        <f>'[13]syntetyka zewnętrzna'!K25</f>
        <v>47.936875000000001</v>
      </c>
      <c r="L642" s="12">
        <f>'[13]syntetyka zewnętrzna'!L25</f>
        <v>0</v>
      </c>
      <c r="M642" s="12">
        <f>'[13]syntetyka zewnętrzna'!M25</f>
        <v>53.180987996400631</v>
      </c>
      <c r="N642" s="12">
        <f>'[13]syntetyka zewnętrzna'!N25</f>
        <v>101.11786299640063</v>
      </c>
      <c r="O642" s="12">
        <f>'[13]syntetyka zewnętrzna'!O25</f>
        <v>93.361345357929224</v>
      </c>
      <c r="P642" s="12">
        <f>'[13]syntetyka zewnętrzna'!P25</f>
        <v>8.3080611239420649E-2</v>
      </c>
      <c r="Q642" s="12">
        <f>'[13]syntetyka zewnętrzna'!Q25</f>
        <v>11.902152821139817</v>
      </c>
      <c r="R642" s="12">
        <f>'[13]syntetyka zewnętrzna'!R25</f>
        <v>113.02001581754045</v>
      </c>
      <c r="S642" s="12">
        <f>'[13]syntetyka zewnętrzna'!S25</f>
        <v>0.2</v>
      </c>
      <c r="T642" s="12">
        <f>'[13]syntetyka zewnętrzna'!T25</f>
        <v>22.604003163508093</v>
      </c>
      <c r="U642" s="15">
        <f>'[13]syntetyka zewnętrzna'!U25</f>
        <v>136</v>
      </c>
      <c r="V642" s="33"/>
      <c r="W642" s="33"/>
      <c r="X642" s="37" t="s">
        <v>1954</v>
      </c>
      <c r="Y642" s="38" t="s">
        <v>1205</v>
      </c>
      <c r="Z642" s="39" t="s">
        <v>1206</v>
      </c>
      <c r="AA642" s="40">
        <v>136</v>
      </c>
      <c r="AC642" s="45">
        <f>IFERROR(IF(VLOOKUP(Y642,'[4]CENNIK 2014.'!$C$5:$E$1163,2,FALSE)=Z642,AA642-VLOOKUP(Y642,'[4]CENNIK 2014.'!$C$5:$E$1163,3,FALSE),"INNA NAZWA BADANIA"),"")</f>
        <v>14</v>
      </c>
    </row>
    <row r="643" spans="3:29" ht="82.5" customHeight="1" collapsed="1">
      <c r="C643" s="7">
        <f>'[13]syntetyka zewnętrzna'!C26</f>
        <v>21</v>
      </c>
      <c r="D643" s="7" t="str">
        <f>'[13]syntetyka zewnętrzna'!D26</f>
        <v>88.769</v>
      </c>
      <c r="E643" s="19" t="str">
        <f>'[13]syntetyka zewnętrzna'!E26</f>
        <v>Diagnostyka ultrasonograficzna ze środkiem kontrastującym</v>
      </c>
      <c r="F643" s="7" t="str">
        <f>'[13]syntetyka zewnętrzna'!F26</f>
        <v>313-021</v>
      </c>
      <c r="G643" s="23">
        <f>'[13]syntetyka zewnętrzna'!G26</f>
        <v>412.85</v>
      </c>
      <c r="H643" s="23">
        <f>'[13]syntetyka zewnętrzna'!H26</f>
        <v>3.1958000000000006</v>
      </c>
      <c r="I643" s="23">
        <f>'[13]syntetyka zewnętrzna'!I26</f>
        <v>2.1160000000000001</v>
      </c>
      <c r="J643" s="23">
        <f>'[13]syntetyka zewnętrzna'!J26</f>
        <v>91.273875000000018</v>
      </c>
      <c r="K643" s="12">
        <f>'[13]syntetyka zewnętrzna'!K26</f>
        <v>509.43567500000006</v>
      </c>
      <c r="L643" s="12">
        <f>'[13]syntetyka zewnętrzna'!L26</f>
        <v>0</v>
      </c>
      <c r="M643" s="12">
        <f>'[13]syntetyka zewnętrzna'!M26</f>
        <v>103.68130830517784</v>
      </c>
      <c r="N643" s="12">
        <f>'[13]syntetyka zewnętrzna'!N26</f>
        <v>613.11698330517788</v>
      </c>
      <c r="O643" s="12">
        <f>'[13]syntetyka zewnętrzna'!O26</f>
        <v>623.91037972176491</v>
      </c>
      <c r="P643" s="12">
        <f>'[13]syntetyka zewnętrzna'!P26</f>
        <v>-1.7299594248456618E-2</v>
      </c>
      <c r="Q643" s="12">
        <f>'[13]syntetyka zewnętrzna'!Q26</f>
        <v>23.204359727718117</v>
      </c>
      <c r="R643" s="12">
        <f>'[13]syntetyka zewnętrzna'!R26</f>
        <v>636.32134303289604</v>
      </c>
      <c r="S643" s="12">
        <f>'[13]syntetyka zewnętrzna'!S26</f>
        <v>0.22579575326247728</v>
      </c>
      <c r="T643" s="12">
        <f>'[13]syntetyka zewnętrzna'!T26</f>
        <v>143.67865696710396</v>
      </c>
      <c r="U643" s="15">
        <f>'[13]syntetyka zewnętrzna'!U26</f>
        <v>780</v>
      </c>
      <c r="V643" s="33"/>
      <c r="W643" s="33"/>
      <c r="X643" s="37" t="s">
        <v>1955</v>
      </c>
      <c r="Y643" s="38" t="s">
        <v>1207</v>
      </c>
      <c r="Z643" s="39" t="s">
        <v>1208</v>
      </c>
      <c r="AA643" s="40">
        <v>780</v>
      </c>
      <c r="AC643" s="45">
        <f>IFERROR(IF(VLOOKUP(Y643,'[4]CENNIK 2014.'!$C$5:$E$1163,2,FALSE)=Z643,AA643-VLOOKUP(Y643,'[4]CENNIK 2014.'!$C$5:$E$1163,3,FALSE),"INNA NAZWA BADANIA"),"")</f>
        <v>0</v>
      </c>
    </row>
    <row r="644" spans="3:29" ht="82.5" customHeight="1" collapsed="1">
      <c r="C644" s="7">
        <f>'[13]syntetyka zewnętrzna'!C27</f>
        <v>22</v>
      </c>
      <c r="D644" s="7">
        <f>'[13]syntetyka zewnętrzna'!D27</f>
        <v>0</v>
      </c>
      <c r="E644" s="19" t="str">
        <f>'[13]syntetyka zewnętrzna'!E27</f>
        <v>Lokalizacja przedoperacyjna zmiany przewidzianej do usunięcia</v>
      </c>
      <c r="F644" s="7" t="str">
        <f>'[13]syntetyka zewnętrzna'!F27</f>
        <v>313-022</v>
      </c>
      <c r="G644" s="23">
        <f>'[13]syntetyka zewnętrzna'!G27</f>
        <v>1.62</v>
      </c>
      <c r="H644" s="23">
        <f>'[13]syntetyka zewnętrzna'!H27</f>
        <v>35.051600000000001</v>
      </c>
      <c r="I644" s="23">
        <f>'[13]syntetyka zewnętrzna'!I27</f>
        <v>0.21160000000000001</v>
      </c>
      <c r="J644" s="23">
        <f>'[13]syntetyka zewnętrzna'!J27</f>
        <v>70.387625</v>
      </c>
      <c r="K644" s="12">
        <f>'[13]syntetyka zewnętrzna'!K27</f>
        <v>107.270825</v>
      </c>
      <c r="L644" s="12">
        <f>'[13]syntetyka zewnętrzna'!L27</f>
        <v>0</v>
      </c>
      <c r="M644" s="12">
        <f>'[13]syntetyka zewnętrzna'!M27</f>
        <v>79.955858656096737</v>
      </c>
      <c r="N644" s="12">
        <f>'[13]syntetyka zewnętrzna'!N27</f>
        <v>187.22668365609672</v>
      </c>
      <c r="O644" s="12">
        <f>'[13]syntetyka zewnętrzna'!O27</f>
        <v>195.26690604684822</v>
      </c>
      <c r="P644" s="12">
        <f>'[13]syntetyka zewnętrzna'!P27</f>
        <v>-4.117555070403222E-2</v>
      </c>
      <c r="Q644" s="12">
        <f>'[13]syntetyka zewnętrzna'!Q27</f>
        <v>17.894493587346044</v>
      </c>
      <c r="R644" s="12">
        <f>'[13]syntetyka zewnętrzna'!R27</f>
        <v>205.12117724344276</v>
      </c>
      <c r="S644" s="12">
        <f>'[13]syntetyka zewnętrzna'!S27</f>
        <v>0.80381180028464383</v>
      </c>
      <c r="T644" s="12">
        <f>'[13]syntetyka zewnętrzna'!T27</f>
        <v>164.87882275655724</v>
      </c>
      <c r="U644" s="15">
        <f>'[13]syntetyka zewnętrzna'!U27</f>
        <v>370</v>
      </c>
      <c r="V644" s="33"/>
      <c r="W644" s="33"/>
      <c r="X644" s="37" t="s">
        <v>1956</v>
      </c>
      <c r="Y644" s="38" t="s">
        <v>1209</v>
      </c>
      <c r="Z644" s="39" t="s">
        <v>1210</v>
      </c>
      <c r="AA644" s="40">
        <v>370</v>
      </c>
      <c r="AC644" s="45">
        <f>IFERROR(IF(VLOOKUP(Y644,'[4]CENNIK 2014.'!$C$5:$E$1163,2,FALSE)=Z644,AA644-VLOOKUP(Y644,'[4]CENNIK 2014.'!$C$5:$E$1163,3,FALSE),"INNA NAZWA BADANIA"),"")</f>
        <v>0</v>
      </c>
    </row>
    <row r="645" spans="3:29" ht="82.5" customHeight="1" collapsed="1">
      <c r="C645" s="7">
        <f>'[13]syntetyka zewnętrzna'!C28</f>
        <v>23</v>
      </c>
      <c r="D645" s="7" t="str">
        <f>'[13]syntetyka zewnętrzna'!D28</f>
        <v>88.79</v>
      </c>
      <c r="E645" s="19" t="str">
        <f>'[13]syntetyka zewnętrzna'!E28</f>
        <v>Inna diagnostyka ultrasonograficzna</v>
      </c>
      <c r="F645" s="7" t="str">
        <f>'[13]syntetyka zewnętrzna'!F28</f>
        <v>313-023</v>
      </c>
      <c r="G645" s="23">
        <f>'[13]syntetyka zewnętrzna'!G28</f>
        <v>0</v>
      </c>
      <c r="H645" s="23">
        <f>'[13]syntetyka zewnętrzna'!H28</f>
        <v>7.8689000000000009</v>
      </c>
      <c r="I645" s="23">
        <f>'[13]syntetyka zewnętrzna'!I28</f>
        <v>0.21160000000000001</v>
      </c>
      <c r="J645" s="23">
        <f>'[13]syntetyka zewnętrzna'!J28</f>
        <v>37.594375000000007</v>
      </c>
      <c r="K645" s="12">
        <f>'[13]syntetyka zewnętrzna'!K28</f>
        <v>45.674875000000007</v>
      </c>
      <c r="L645" s="12">
        <f>'[13]syntetyka zewnętrzna'!L28</f>
        <v>0</v>
      </c>
      <c r="M645" s="12">
        <f>'[13]syntetyka zewnętrzna'!M28</f>
        <v>42.704815424079122</v>
      </c>
      <c r="N645" s="12">
        <f>'[13]syntetyka zewnętrzna'!N28</f>
        <v>88.379690424079129</v>
      </c>
      <c r="O645" s="12">
        <f>'[13]syntetyka zewnętrzna'!O28</f>
        <v>84.679115260717467</v>
      </c>
      <c r="P645" s="12">
        <f>'[13]syntetyka zewnętrzna'!P28</f>
        <v>4.3701155260869318E-2</v>
      </c>
      <c r="Q645" s="12">
        <f>'[13]syntetyka zewnętrzna'!Q28</f>
        <v>9.5575366033131903</v>
      </c>
      <c r="R645" s="12">
        <f>'[13]syntetyka zewnętrzna'!R28</f>
        <v>97.937227027392325</v>
      </c>
      <c r="S645" s="12">
        <f>'[13]syntetyka zewnętrzna'!S28</f>
        <v>0.2</v>
      </c>
      <c r="T645" s="12">
        <f>'[13]syntetyka zewnętrzna'!T28</f>
        <v>19.587445405478466</v>
      </c>
      <c r="U645" s="15">
        <f>'[13]syntetyka zewnętrzna'!U28</f>
        <v>118</v>
      </c>
      <c r="V645" s="33"/>
      <c r="W645" s="33"/>
      <c r="X645" s="37" t="s">
        <v>1957</v>
      </c>
      <c r="Y645" s="38" t="s">
        <v>1211</v>
      </c>
      <c r="Z645" s="39" t="s">
        <v>1212</v>
      </c>
      <c r="AA645" s="40">
        <v>118</v>
      </c>
      <c r="AC645" s="45">
        <f>IFERROR(IF(VLOOKUP(Y645,'[4]CENNIK 2014.'!$C$5:$E$1163,2,FALSE)=Z645,AA645-VLOOKUP(Y645,'[4]CENNIK 2014.'!$C$5:$E$1163,3,FALSE),"INNA NAZWA BADANIA"),"")</f>
        <v>3</v>
      </c>
    </row>
    <row r="646" spans="3:29" ht="82.5" customHeight="1" collapsed="1">
      <c r="C646" s="7">
        <f>'[13]syntetyka zewnętrzna'!C29</f>
        <v>24</v>
      </c>
      <c r="D646" s="7" t="str">
        <f>'[13]syntetyka zewnętrzna'!D29</f>
        <v>88.713</v>
      </c>
      <c r="E646" s="19" t="str">
        <f>'[13]syntetyka zewnętrzna'!E29</f>
        <v>USG tarcycy i przytarczyc</v>
      </c>
      <c r="F646" s="7" t="str">
        <f>'[13]syntetyka zewnętrzna'!F29</f>
        <v>313-024</v>
      </c>
      <c r="G646" s="23">
        <f>'[13]syntetyka zewnętrzna'!G29</f>
        <v>0</v>
      </c>
      <c r="H646" s="23">
        <f>'[13]syntetyka zewnętrzna'!H29</f>
        <v>3.1346999999999992</v>
      </c>
      <c r="I646" s="23">
        <f>'[13]syntetyka zewnętrzna'!I29</f>
        <v>0.10580000000000001</v>
      </c>
      <c r="J646" s="23">
        <f>'[13]syntetyka zewnętrzna'!J29</f>
        <v>37.594375000000007</v>
      </c>
      <c r="K646" s="12">
        <f>'[13]syntetyka zewnętrzna'!K29</f>
        <v>40.834875000000004</v>
      </c>
      <c r="L646" s="12">
        <f>'[13]syntetyka zewnętrzna'!L29</f>
        <v>0</v>
      </c>
      <c r="M646" s="12">
        <f>'[13]syntetyka zewnętrzna'!M29</f>
        <v>42.704815424079122</v>
      </c>
      <c r="N646" s="12">
        <f>'[13]syntetyka zewnętrzna'!N29</f>
        <v>83.539690424079126</v>
      </c>
      <c r="O646" s="12">
        <f>'[13]syntetyka zewnętrzna'!O29</f>
        <v>0</v>
      </c>
      <c r="P646" s="12" t="str">
        <f>'[13]syntetyka zewnętrzna'!P29</f>
        <v>nowe bad.</v>
      </c>
      <c r="Q646" s="12">
        <f>'[13]syntetyka zewnętrzna'!Q29</f>
        <v>9.5575366033131903</v>
      </c>
      <c r="R646" s="12">
        <f>'[13]syntetyka zewnętrzna'!R29</f>
        <v>93.097227027392321</v>
      </c>
      <c r="S646" s="12">
        <f>'[13]syntetyka zewnętrzna'!S29</f>
        <v>0.2</v>
      </c>
      <c r="T646" s="12">
        <f>'[13]syntetyka zewnętrzna'!T29</f>
        <v>18.619445405478466</v>
      </c>
      <c r="U646" s="15">
        <f>'[13]syntetyka zewnętrzna'!U29</f>
        <v>112</v>
      </c>
      <c r="V646" s="33"/>
      <c r="W646" s="33"/>
      <c r="X646" s="37" t="s">
        <v>1958</v>
      </c>
      <c r="Y646" s="38" t="s">
        <v>1213</v>
      </c>
      <c r="Z646" s="39" t="s">
        <v>1214</v>
      </c>
      <c r="AA646" s="40">
        <v>112</v>
      </c>
      <c r="AC646" s="45" t="str">
        <f>IFERROR(IF(VLOOKUP(Y646,'[4]CENNIK 2014.'!$C$5:$E$1163,2,FALSE)=Z646,AA646-VLOOKUP(Y646,'[4]CENNIK 2014.'!$C$5:$E$1163,3,FALSE),"INNA NAZWA BADANIA"),"")</f>
        <v/>
      </c>
    </row>
    <row r="647" spans="3:29" ht="82.5" customHeight="1" collapsed="1">
      <c r="C647" s="7">
        <f>'[13]syntetyka zewnętrzna'!C30</f>
        <v>25</v>
      </c>
      <c r="D647" s="7" t="str">
        <f>'[13]syntetyka zewnętrzna'!D30</f>
        <v>06.112</v>
      </c>
      <c r="E647" s="19" t="str">
        <f>'[13]syntetyka zewnętrzna'!E30</f>
        <v xml:space="preserve">Biopsja tarczycy - aspiracyjna cienkoigłowa celowana </v>
      </c>
      <c r="F647" s="7" t="str">
        <f>'[13]syntetyka zewnętrzna'!F30</f>
        <v>313-025</v>
      </c>
      <c r="G647" s="23">
        <f>'[13]syntetyka zewnętrzna'!G30</f>
        <v>0.28999999999999998</v>
      </c>
      <c r="H647" s="23">
        <f>'[13]syntetyka zewnętrzna'!H30</f>
        <v>31.476399999999991</v>
      </c>
      <c r="I647" s="23">
        <f>'[13]syntetyka zewnętrzna'!I30</f>
        <v>1.1116000000000001</v>
      </c>
      <c r="J647" s="23">
        <f>'[13]syntetyka zewnętrzna'!J30</f>
        <v>70.387625</v>
      </c>
      <c r="K647" s="12">
        <f>'[13]syntetyka zewnętrzna'!K30</f>
        <v>103.265625</v>
      </c>
      <c r="L647" s="12">
        <f>'[13]syntetyka zewnętrzna'!L30</f>
        <v>0</v>
      </c>
      <c r="M647" s="12">
        <f>'[13]syntetyka zewnętrzna'!M30</f>
        <v>79.955858656096737</v>
      </c>
      <c r="N647" s="12">
        <f>'[13]syntetyka zewnętrzna'!N30</f>
        <v>183.22148365609672</v>
      </c>
      <c r="O647" s="12">
        <f>'[13]syntetyka zewnętrzna'!O30</f>
        <v>0</v>
      </c>
      <c r="P647" s="12" t="str">
        <f>'[13]syntetyka zewnętrzna'!P30</f>
        <v>nowe bad.</v>
      </c>
      <c r="Q647" s="12">
        <f>'[13]syntetyka zewnętrzna'!Q30</f>
        <v>17.894493587346044</v>
      </c>
      <c r="R647" s="12">
        <f>'[13]syntetyka zewnętrzna'!R30</f>
        <v>201.11597724344276</v>
      </c>
      <c r="S647" s="12">
        <f>'[13]syntetyka zewnętrzna'!S30</f>
        <v>0.2</v>
      </c>
      <c r="T647" s="12">
        <f>'[13]syntetyka zewnętrzna'!T30</f>
        <v>40.223195448688557</v>
      </c>
      <c r="U647" s="15">
        <f>'[13]syntetyka zewnętrzna'!U30</f>
        <v>241</v>
      </c>
      <c r="V647" s="33"/>
      <c r="W647" s="33"/>
      <c r="X647" s="37" t="s">
        <v>1959</v>
      </c>
      <c r="Y647" s="38" t="s">
        <v>1215</v>
      </c>
      <c r="Z647" s="39" t="s">
        <v>1216</v>
      </c>
      <c r="AA647" s="40">
        <v>241</v>
      </c>
      <c r="AC647" s="45" t="str">
        <f>IFERROR(IF(VLOOKUP(Y647,'[4]CENNIK 2014.'!$C$5:$E$1163,2,FALSE)=Z647,AA647-VLOOKUP(Y647,'[4]CENNIK 2014.'!$C$5:$E$1163,3,FALSE),"INNA NAZWA BADANIA"),"")</f>
        <v/>
      </c>
    </row>
    <row r="648" spans="3:29" ht="82.5" customHeight="1" collapsed="1">
      <c r="C648" s="7">
        <f>'[13]syntetyka zewnętrzna'!C31</f>
        <v>26</v>
      </c>
      <c r="D648" s="7" t="str">
        <f>'[13]syntetyka zewnętrzna'!D31</f>
        <v>06.113</v>
      </c>
      <c r="E648" s="19" t="str">
        <f>'[13]syntetyka zewnętrzna'!E31</f>
        <v>Biopsja tarczycy - gruboigłowa celowana</v>
      </c>
      <c r="F648" s="7" t="str">
        <f>'[13]syntetyka zewnętrzna'!F31</f>
        <v>313-026</v>
      </c>
      <c r="G648" s="23">
        <f>'[13]syntetyka zewnętrzna'!G31</f>
        <v>0.28999999999999998</v>
      </c>
      <c r="H648" s="23">
        <f>'[13]syntetyka zewnętrzna'!H31</f>
        <v>39.246400000000008</v>
      </c>
      <c r="I648" s="23">
        <f>'[13]syntetyka zewnętrzna'!I31</f>
        <v>1.1116000000000001</v>
      </c>
      <c r="J648" s="23">
        <f>'[13]syntetyka zewnętrzna'!J31</f>
        <v>70.387625</v>
      </c>
      <c r="K648" s="12">
        <f>'[13]syntetyka zewnętrzna'!K31</f>
        <v>111.03562500000001</v>
      </c>
      <c r="L648" s="12">
        <f>'[13]syntetyka zewnętrzna'!L31</f>
        <v>0</v>
      </c>
      <c r="M648" s="12">
        <f>'[13]syntetyka zewnętrzna'!M31</f>
        <v>79.955858656096737</v>
      </c>
      <c r="N648" s="12">
        <f>'[13]syntetyka zewnętrzna'!N31</f>
        <v>190.99148365609676</v>
      </c>
      <c r="O648" s="12">
        <f>'[13]syntetyka zewnętrzna'!O31</f>
        <v>0</v>
      </c>
      <c r="P648" s="12" t="str">
        <f>'[13]syntetyka zewnętrzna'!P31</f>
        <v>nowe bad.</v>
      </c>
      <c r="Q648" s="12">
        <f>'[13]syntetyka zewnętrzna'!Q31</f>
        <v>17.894493587346044</v>
      </c>
      <c r="R648" s="12">
        <f>'[13]syntetyka zewnętrzna'!R31</f>
        <v>208.8859772434428</v>
      </c>
      <c r="S648" s="12">
        <f>'[13]syntetyka zewnętrzna'!S31</f>
        <v>0.2</v>
      </c>
      <c r="T648" s="12">
        <f>'[13]syntetyka zewnętrzna'!T31</f>
        <v>41.777195448688559</v>
      </c>
      <c r="U648" s="15">
        <f>'[13]syntetyka zewnętrzna'!U31</f>
        <v>251</v>
      </c>
      <c r="V648" s="33"/>
      <c r="W648" s="33"/>
      <c r="X648" s="37" t="s">
        <v>1960</v>
      </c>
      <c r="Y648" s="38" t="s">
        <v>1217</v>
      </c>
      <c r="Z648" s="39" t="s">
        <v>1218</v>
      </c>
      <c r="AA648" s="40">
        <v>251</v>
      </c>
      <c r="AC648" s="45" t="str">
        <f>IFERROR(IF(VLOOKUP(Y648,'[4]CENNIK 2014.'!$C$5:$E$1163,2,FALSE)=Z648,AA648-VLOOKUP(Y648,'[4]CENNIK 2014.'!$C$5:$E$1163,3,FALSE),"INNA NAZWA BADANIA"),"")</f>
        <v/>
      </c>
    </row>
    <row r="649" spans="3:29" ht="82.5" customHeight="1" collapsed="1">
      <c r="C649" s="7">
        <f>'[13]syntetyka zewnętrzna'!C32</f>
        <v>27</v>
      </c>
      <c r="D649" s="7" t="str">
        <f>'[13]syntetyka zewnętrzna'!D32</f>
        <v>88.717</v>
      </c>
      <c r="E649" s="19" t="str">
        <f>'[13]syntetyka zewnętrzna'!E32</f>
        <v>USG ślinianek</v>
      </c>
      <c r="F649" s="7" t="str">
        <f>'[13]syntetyka zewnętrzna'!F32</f>
        <v>313-027</v>
      </c>
      <c r="G649" s="23">
        <f>'[13]syntetyka zewnętrzna'!G32</f>
        <v>0</v>
      </c>
      <c r="H649" s="23">
        <f>'[13]syntetyka zewnętrzna'!H32</f>
        <v>3.1346999999999992</v>
      </c>
      <c r="I649" s="23">
        <f>'[13]syntetyka zewnętrzna'!I32</f>
        <v>0.10580000000000001</v>
      </c>
      <c r="J649" s="23">
        <f>'[13]syntetyka zewnętrzna'!J32</f>
        <v>37.594375000000007</v>
      </c>
      <c r="K649" s="12">
        <f>'[13]syntetyka zewnętrzna'!K32</f>
        <v>40.834875000000004</v>
      </c>
      <c r="L649" s="12">
        <f>'[13]syntetyka zewnętrzna'!L32</f>
        <v>0</v>
      </c>
      <c r="M649" s="12">
        <f>'[13]syntetyka zewnętrzna'!M32</f>
        <v>42.704815424079122</v>
      </c>
      <c r="N649" s="12">
        <f>'[13]syntetyka zewnętrzna'!N32</f>
        <v>83.539690424079126</v>
      </c>
      <c r="O649" s="12">
        <f>'[13]syntetyka zewnętrzna'!O32</f>
        <v>0</v>
      </c>
      <c r="P649" s="12" t="str">
        <f>'[13]syntetyka zewnętrzna'!P32</f>
        <v>nowe bad.</v>
      </c>
      <c r="Q649" s="12">
        <f>'[13]syntetyka zewnętrzna'!Q32</f>
        <v>9.5575366033131903</v>
      </c>
      <c r="R649" s="12">
        <f>'[13]syntetyka zewnętrzna'!R32</f>
        <v>93.097227027392321</v>
      </c>
      <c r="S649" s="12">
        <f>'[13]syntetyka zewnętrzna'!S32</f>
        <v>0.2</v>
      </c>
      <c r="T649" s="12">
        <f>'[13]syntetyka zewnętrzna'!T32</f>
        <v>18.619445405478466</v>
      </c>
      <c r="U649" s="15">
        <f>'[13]syntetyka zewnętrzna'!U32</f>
        <v>112</v>
      </c>
      <c r="V649" s="33"/>
      <c r="W649" s="33"/>
      <c r="X649" s="37" t="s">
        <v>1961</v>
      </c>
      <c r="Y649" s="38" t="s">
        <v>1219</v>
      </c>
      <c r="Z649" s="39" t="s">
        <v>1220</v>
      </c>
      <c r="AA649" s="40">
        <v>112</v>
      </c>
      <c r="AC649" s="45" t="str">
        <f>IFERROR(IF(VLOOKUP(Y649,'[4]CENNIK 2014.'!$C$5:$E$1163,2,FALSE)=Z649,AA649-VLOOKUP(Y649,'[4]CENNIK 2014.'!$C$5:$E$1163,3,FALSE),"INNA NAZWA BADANIA"),"")</f>
        <v/>
      </c>
    </row>
    <row r="650" spans="3:29" ht="82.5" customHeight="1" collapsed="1">
      <c r="C650" s="7">
        <f>'[13]syntetyka zewnętrzna'!C33</f>
        <v>28</v>
      </c>
      <c r="D650" s="7" t="str">
        <f>'[13]syntetyka zewnętrzna'!D33</f>
        <v>26.11</v>
      </c>
      <c r="E650" s="19" t="str">
        <f>'[13]syntetyka zewnętrzna'!E33</f>
        <v>Biopsja ślinianek - cienkoigłowa</v>
      </c>
      <c r="F650" s="7" t="str">
        <f>'[13]syntetyka zewnętrzna'!F33</f>
        <v>313-028</v>
      </c>
      <c r="G650" s="23">
        <f>'[13]syntetyka zewnętrzna'!G33</f>
        <v>0.28999999999999998</v>
      </c>
      <c r="H650" s="23">
        <f>'[13]syntetyka zewnętrzna'!H33</f>
        <v>31.476399999999991</v>
      </c>
      <c r="I650" s="23">
        <f>'[13]syntetyka zewnętrzna'!I33</f>
        <v>1.1116000000000001</v>
      </c>
      <c r="J650" s="23">
        <f>'[13]syntetyka zewnętrzna'!J33</f>
        <v>70.387625</v>
      </c>
      <c r="K650" s="12">
        <f>'[13]syntetyka zewnętrzna'!K33</f>
        <v>103.265625</v>
      </c>
      <c r="L650" s="12">
        <f>'[13]syntetyka zewnętrzna'!L33</f>
        <v>0</v>
      </c>
      <c r="M650" s="12">
        <f>'[13]syntetyka zewnętrzna'!M33</f>
        <v>79.955858656096737</v>
      </c>
      <c r="N650" s="12">
        <f>'[13]syntetyka zewnętrzna'!N33</f>
        <v>183.22148365609672</v>
      </c>
      <c r="O650" s="12">
        <f>'[13]syntetyka zewnętrzna'!O33</f>
        <v>0</v>
      </c>
      <c r="P650" s="12" t="str">
        <f>'[13]syntetyka zewnętrzna'!P33</f>
        <v>nowe bad.</v>
      </c>
      <c r="Q650" s="12">
        <f>'[13]syntetyka zewnętrzna'!Q33</f>
        <v>17.894493587346044</v>
      </c>
      <c r="R650" s="12">
        <f>'[13]syntetyka zewnętrzna'!R33</f>
        <v>201.11597724344276</v>
      </c>
      <c r="S650" s="12">
        <f>'[13]syntetyka zewnętrzna'!S33</f>
        <v>0.2</v>
      </c>
      <c r="T650" s="12">
        <f>'[13]syntetyka zewnętrzna'!T33</f>
        <v>40.223195448688557</v>
      </c>
      <c r="U650" s="15">
        <f>'[13]syntetyka zewnętrzna'!U33</f>
        <v>241</v>
      </c>
      <c r="V650" s="33"/>
      <c r="W650" s="33"/>
      <c r="X650" s="37" t="s">
        <v>1962</v>
      </c>
      <c r="Y650" s="38" t="s">
        <v>1221</v>
      </c>
      <c r="Z650" s="39" t="s">
        <v>1222</v>
      </c>
      <c r="AA650" s="40">
        <v>241</v>
      </c>
      <c r="AC650" s="45" t="str">
        <f>IFERROR(IF(VLOOKUP(Y650,'[4]CENNIK 2014.'!$C$5:$E$1163,2,FALSE)=Z650,AA650-VLOOKUP(Y650,'[4]CENNIK 2014.'!$C$5:$E$1163,3,FALSE),"INNA NAZWA BADANIA"),"")</f>
        <v/>
      </c>
    </row>
    <row r="651" spans="3:29" ht="82.5" customHeight="1" collapsed="1">
      <c r="C651" s="7">
        <f>'[13]syntetyka zewnętrzna'!C34</f>
        <v>29</v>
      </c>
      <c r="D651" s="7" t="str">
        <f>'[13]syntetyka zewnętrzna'!D34</f>
        <v>26.11</v>
      </c>
      <c r="E651" s="19" t="str">
        <f>'[13]syntetyka zewnętrzna'!E34</f>
        <v>Biopsja ślinianek - gruboigłowa</v>
      </c>
      <c r="F651" s="7" t="str">
        <f>'[13]syntetyka zewnętrzna'!F34</f>
        <v>313-029</v>
      </c>
      <c r="G651" s="23">
        <f>'[13]syntetyka zewnętrzna'!G34</f>
        <v>0.28999999999999998</v>
      </c>
      <c r="H651" s="23">
        <f>'[13]syntetyka zewnętrzna'!H34</f>
        <v>39.246400000000008</v>
      </c>
      <c r="I651" s="23">
        <f>'[13]syntetyka zewnętrzna'!I34</f>
        <v>1.1116000000000001</v>
      </c>
      <c r="J651" s="23">
        <f>'[13]syntetyka zewnętrzna'!J34</f>
        <v>70.387625</v>
      </c>
      <c r="K651" s="12">
        <f>'[13]syntetyka zewnętrzna'!K34</f>
        <v>111.03562500000001</v>
      </c>
      <c r="L651" s="12">
        <f>'[13]syntetyka zewnętrzna'!L34</f>
        <v>0</v>
      </c>
      <c r="M651" s="12">
        <f>'[13]syntetyka zewnętrzna'!M34</f>
        <v>79.955858656096737</v>
      </c>
      <c r="N651" s="12">
        <f>'[13]syntetyka zewnętrzna'!N34</f>
        <v>190.99148365609676</v>
      </c>
      <c r="O651" s="12">
        <f>'[13]syntetyka zewnętrzna'!O34</f>
        <v>0</v>
      </c>
      <c r="P651" s="12" t="str">
        <f>'[13]syntetyka zewnętrzna'!P34</f>
        <v>nowe bad.</v>
      </c>
      <c r="Q651" s="12">
        <f>'[13]syntetyka zewnętrzna'!Q34</f>
        <v>17.894493587346044</v>
      </c>
      <c r="R651" s="12">
        <f>'[13]syntetyka zewnętrzna'!R34</f>
        <v>208.8859772434428</v>
      </c>
      <c r="S651" s="12">
        <f>'[13]syntetyka zewnętrzna'!S34</f>
        <v>0.2</v>
      </c>
      <c r="T651" s="12">
        <f>'[13]syntetyka zewnętrzna'!T34</f>
        <v>41.777195448688559</v>
      </c>
      <c r="U651" s="15">
        <f>'[13]syntetyka zewnętrzna'!U34</f>
        <v>251</v>
      </c>
      <c r="V651" s="33"/>
      <c r="W651" s="33"/>
      <c r="X651" s="37" t="s">
        <v>1963</v>
      </c>
      <c r="Y651" s="38" t="s">
        <v>1223</v>
      </c>
      <c r="Z651" s="39" t="s">
        <v>1224</v>
      </c>
      <c r="AA651" s="40">
        <v>251</v>
      </c>
      <c r="AC651" s="45" t="str">
        <f>IFERROR(IF(VLOOKUP(Y651,'[4]CENNIK 2014.'!$C$5:$E$1163,2,FALSE)=Z651,AA651-VLOOKUP(Y651,'[4]CENNIK 2014.'!$C$5:$E$1163,3,FALSE),"INNA NAZWA BADANIA"),"")</f>
        <v/>
      </c>
    </row>
    <row r="652" spans="3:29" ht="82.5" customHeight="1" collapsed="1">
      <c r="C652" s="7">
        <f>'[13]syntetyka zewnętrzna'!C35</f>
        <v>30</v>
      </c>
      <c r="D652" s="7" t="str">
        <f>'[13]syntetyka zewnętrzna'!D35</f>
        <v>88.715</v>
      </c>
      <c r="E652" s="19" t="str">
        <f>'[13]syntetyka zewnętrzna'!E35</f>
        <v>USG węzłów chłonnych szyi lub nadobojczyków</v>
      </c>
      <c r="F652" s="7" t="str">
        <f>'[13]syntetyka zewnętrzna'!F35</f>
        <v>313-030</v>
      </c>
      <c r="G652" s="23">
        <f>'[13]syntetyka zewnętrzna'!G35</f>
        <v>0</v>
      </c>
      <c r="H652" s="23">
        <f>'[13]syntetyka zewnętrzna'!H35</f>
        <v>3.1346999999999992</v>
      </c>
      <c r="I652" s="23">
        <f>'[13]syntetyka zewnętrzna'!I35</f>
        <v>0.10580000000000001</v>
      </c>
      <c r="J652" s="23">
        <f>'[13]syntetyka zewnętrzna'!J35</f>
        <v>37.594375000000007</v>
      </c>
      <c r="K652" s="12">
        <f>'[13]syntetyka zewnętrzna'!K35</f>
        <v>40.834875000000004</v>
      </c>
      <c r="L652" s="12">
        <f>'[13]syntetyka zewnętrzna'!L35</f>
        <v>0</v>
      </c>
      <c r="M652" s="12">
        <f>'[13]syntetyka zewnętrzna'!M35</f>
        <v>42.704815424079122</v>
      </c>
      <c r="N652" s="12">
        <f>'[13]syntetyka zewnętrzna'!N35</f>
        <v>83.539690424079126</v>
      </c>
      <c r="O652" s="12">
        <f>'[13]syntetyka zewnętrzna'!O35</f>
        <v>0</v>
      </c>
      <c r="P652" s="12" t="str">
        <f>'[13]syntetyka zewnętrzna'!P35</f>
        <v>nowe bad.</v>
      </c>
      <c r="Q652" s="12">
        <f>'[13]syntetyka zewnętrzna'!Q35</f>
        <v>9.5575366033131903</v>
      </c>
      <c r="R652" s="12">
        <f>'[13]syntetyka zewnętrzna'!R35</f>
        <v>93.097227027392321</v>
      </c>
      <c r="S652" s="12">
        <f>'[13]syntetyka zewnętrzna'!S35</f>
        <v>0.2</v>
      </c>
      <c r="T652" s="12">
        <f>'[13]syntetyka zewnętrzna'!T35</f>
        <v>18.619445405478466</v>
      </c>
      <c r="U652" s="15">
        <f>'[13]syntetyka zewnętrzna'!U35</f>
        <v>112</v>
      </c>
      <c r="V652" s="33"/>
      <c r="W652" s="33"/>
      <c r="X652" s="37" t="s">
        <v>1964</v>
      </c>
      <c r="Y652" s="38" t="s">
        <v>1225</v>
      </c>
      <c r="Z652" s="39" t="s">
        <v>1226</v>
      </c>
      <c r="AA652" s="40">
        <v>112</v>
      </c>
      <c r="AC652" s="45" t="str">
        <f>IFERROR(IF(VLOOKUP(Y652,'[4]CENNIK 2014.'!$C$5:$E$1163,2,FALSE)=Z652,AA652-VLOOKUP(Y652,'[4]CENNIK 2014.'!$C$5:$E$1163,3,FALSE),"INNA NAZWA BADANIA"),"")</f>
        <v/>
      </c>
    </row>
    <row r="653" spans="3:29" ht="82.5" customHeight="1" collapsed="1">
      <c r="C653" s="7">
        <f>'[13]syntetyka zewnętrzna'!C36</f>
        <v>31</v>
      </c>
      <c r="D653" s="7" t="str">
        <f>'[13]syntetyka zewnętrzna'!D36</f>
        <v>40.10</v>
      </c>
      <c r="E653" s="19" t="str">
        <f>'[13]syntetyka zewnętrzna'!E36</f>
        <v>Biopsja węzłów chłonnych szyi lub nadobojczykowych - cienkoigłowa</v>
      </c>
      <c r="F653" s="7" t="str">
        <f>'[13]syntetyka zewnętrzna'!F36</f>
        <v>313-031</v>
      </c>
      <c r="G653" s="23">
        <f>'[13]syntetyka zewnętrzna'!G36</f>
        <v>0.28999999999999998</v>
      </c>
      <c r="H653" s="23">
        <f>'[13]syntetyka zewnętrzna'!H36</f>
        <v>31.476399999999991</v>
      </c>
      <c r="I653" s="23">
        <f>'[13]syntetyka zewnętrzna'!I36</f>
        <v>1.1116000000000001</v>
      </c>
      <c r="J653" s="23">
        <f>'[13]syntetyka zewnętrzna'!J36</f>
        <v>70.387625</v>
      </c>
      <c r="K653" s="12">
        <f>'[13]syntetyka zewnętrzna'!K36</f>
        <v>103.265625</v>
      </c>
      <c r="L653" s="12">
        <f>'[13]syntetyka zewnętrzna'!L36</f>
        <v>0</v>
      </c>
      <c r="M653" s="12">
        <f>'[13]syntetyka zewnętrzna'!M36</f>
        <v>79.955858656096737</v>
      </c>
      <c r="N653" s="12">
        <f>'[13]syntetyka zewnętrzna'!N36</f>
        <v>183.22148365609672</v>
      </c>
      <c r="O653" s="12">
        <f>'[13]syntetyka zewnętrzna'!O36</f>
        <v>0</v>
      </c>
      <c r="P653" s="12" t="str">
        <f>'[13]syntetyka zewnętrzna'!P36</f>
        <v>nowe bad.</v>
      </c>
      <c r="Q653" s="12">
        <f>'[13]syntetyka zewnętrzna'!Q36</f>
        <v>17.894493587346044</v>
      </c>
      <c r="R653" s="12">
        <f>'[13]syntetyka zewnętrzna'!R36</f>
        <v>201.11597724344276</v>
      </c>
      <c r="S653" s="12">
        <f>'[13]syntetyka zewnętrzna'!S36</f>
        <v>0.2</v>
      </c>
      <c r="T653" s="12">
        <f>'[13]syntetyka zewnętrzna'!T36</f>
        <v>40.223195448688557</v>
      </c>
      <c r="U653" s="15">
        <f>'[13]syntetyka zewnętrzna'!U36</f>
        <v>241</v>
      </c>
      <c r="V653" s="33"/>
      <c r="W653" s="33"/>
      <c r="X653" s="37" t="s">
        <v>1965</v>
      </c>
      <c r="Y653" s="38" t="s">
        <v>1227</v>
      </c>
      <c r="Z653" s="39" t="s">
        <v>1228</v>
      </c>
      <c r="AA653" s="40">
        <v>241</v>
      </c>
      <c r="AC653" s="45" t="str">
        <f>IFERROR(IF(VLOOKUP(Y653,'[4]CENNIK 2014.'!$C$5:$E$1163,2,FALSE)=Z653,AA653-VLOOKUP(Y653,'[4]CENNIK 2014.'!$C$5:$E$1163,3,FALSE),"INNA NAZWA BADANIA"),"")</f>
        <v/>
      </c>
    </row>
    <row r="654" spans="3:29" ht="82.5" customHeight="1" collapsed="1">
      <c r="C654" s="7">
        <f>'[13]syntetyka zewnętrzna'!C37</f>
        <v>32</v>
      </c>
      <c r="D654" s="7" t="str">
        <f>'[13]syntetyka zewnętrzna'!D37</f>
        <v>40.10</v>
      </c>
      <c r="E654" s="19" t="str">
        <f>'[13]syntetyka zewnętrzna'!E37</f>
        <v>Biopsja węzłów chłonnych szyi lub nadobojczykowych - gruboigłowa</v>
      </c>
      <c r="F654" s="7" t="str">
        <f>'[13]syntetyka zewnętrzna'!F37</f>
        <v>313-032</v>
      </c>
      <c r="G654" s="23">
        <f>'[13]syntetyka zewnętrzna'!G37</f>
        <v>0.28999999999999998</v>
      </c>
      <c r="H654" s="23">
        <f>'[13]syntetyka zewnętrzna'!H37</f>
        <v>39.246400000000008</v>
      </c>
      <c r="I654" s="23">
        <f>'[13]syntetyka zewnętrzna'!I37</f>
        <v>1.1116000000000001</v>
      </c>
      <c r="J654" s="23">
        <f>'[13]syntetyka zewnętrzna'!J37</f>
        <v>70.387625</v>
      </c>
      <c r="K654" s="12">
        <f>'[13]syntetyka zewnętrzna'!K37</f>
        <v>111.03562500000001</v>
      </c>
      <c r="L654" s="12">
        <f>'[13]syntetyka zewnętrzna'!L37</f>
        <v>0</v>
      </c>
      <c r="M654" s="12">
        <f>'[13]syntetyka zewnętrzna'!M37</f>
        <v>79.955858656096737</v>
      </c>
      <c r="N654" s="12">
        <f>'[13]syntetyka zewnętrzna'!N37</f>
        <v>190.99148365609676</v>
      </c>
      <c r="O654" s="12">
        <f>'[13]syntetyka zewnętrzna'!O37</f>
        <v>0</v>
      </c>
      <c r="P654" s="12" t="str">
        <f>'[13]syntetyka zewnętrzna'!P37</f>
        <v>nowe bad.</v>
      </c>
      <c r="Q654" s="12">
        <f>'[13]syntetyka zewnętrzna'!Q37</f>
        <v>17.894493587346044</v>
      </c>
      <c r="R654" s="12">
        <f>'[13]syntetyka zewnętrzna'!R37</f>
        <v>208.8859772434428</v>
      </c>
      <c r="S654" s="12">
        <f>'[13]syntetyka zewnętrzna'!S37</f>
        <v>0.2</v>
      </c>
      <c r="T654" s="12">
        <f>'[13]syntetyka zewnętrzna'!T37</f>
        <v>41.777195448688559</v>
      </c>
      <c r="U654" s="15">
        <f>'[13]syntetyka zewnętrzna'!U37</f>
        <v>251</v>
      </c>
      <c r="V654" s="33"/>
      <c r="W654" s="33"/>
      <c r="X654" s="37" t="s">
        <v>1966</v>
      </c>
      <c r="Y654" s="38" t="s">
        <v>1229</v>
      </c>
      <c r="Z654" s="39" t="s">
        <v>1230</v>
      </c>
      <c r="AA654" s="40">
        <v>251</v>
      </c>
      <c r="AC654" s="45" t="str">
        <f>IFERROR(IF(VLOOKUP(Y654,'[4]CENNIK 2014.'!$C$5:$E$1163,2,FALSE)=Z654,AA654-VLOOKUP(Y654,'[4]CENNIK 2014.'!$C$5:$E$1163,3,FALSE),"INNA NAZWA BADANIA"),"")</f>
        <v/>
      </c>
    </row>
    <row r="655" spans="3:29" ht="82.5" customHeight="1" collapsed="1">
      <c r="C655" s="7">
        <f>'[13]syntetyka zewnętrzna'!C38</f>
        <v>33</v>
      </c>
      <c r="D655" s="7" t="str">
        <f>'[13]syntetyka zewnętrzna'!D38</f>
        <v>40.10</v>
      </c>
      <c r="E655" s="19" t="str">
        <f>'[13]syntetyka zewnętrzna'!E38</f>
        <v>Biopsja węzłów chłonnych - pachowe lub pachwinowe - cienkoigłowa</v>
      </c>
      <c r="F655" s="7" t="str">
        <f>'[13]syntetyka zewnętrzna'!F38</f>
        <v>313-033</v>
      </c>
      <c r="G655" s="23">
        <f>'[13]syntetyka zewnętrzna'!G38</f>
        <v>0.28999999999999998</v>
      </c>
      <c r="H655" s="23">
        <f>'[13]syntetyka zewnętrzna'!H38</f>
        <v>31.476399999999991</v>
      </c>
      <c r="I655" s="23">
        <f>'[13]syntetyka zewnętrzna'!I38</f>
        <v>1.1116000000000001</v>
      </c>
      <c r="J655" s="23">
        <f>'[13]syntetyka zewnętrzna'!J38</f>
        <v>70.387625</v>
      </c>
      <c r="K655" s="12">
        <f>'[13]syntetyka zewnętrzna'!K38</f>
        <v>103.265625</v>
      </c>
      <c r="L655" s="12">
        <f>'[13]syntetyka zewnętrzna'!L38</f>
        <v>0</v>
      </c>
      <c r="M655" s="12">
        <f>'[13]syntetyka zewnętrzna'!M38</f>
        <v>79.955858656096737</v>
      </c>
      <c r="N655" s="12">
        <f>'[13]syntetyka zewnętrzna'!N38</f>
        <v>183.22148365609672</v>
      </c>
      <c r="O655" s="12">
        <f>'[13]syntetyka zewnętrzna'!O38</f>
        <v>0</v>
      </c>
      <c r="P655" s="12" t="str">
        <f>'[13]syntetyka zewnętrzna'!P38</f>
        <v>nowe bad.</v>
      </c>
      <c r="Q655" s="12">
        <f>'[13]syntetyka zewnętrzna'!Q38</f>
        <v>17.894493587346044</v>
      </c>
      <c r="R655" s="12">
        <f>'[13]syntetyka zewnętrzna'!R38</f>
        <v>201.11597724344276</v>
      </c>
      <c r="S655" s="12">
        <f>'[13]syntetyka zewnętrzna'!S38</f>
        <v>0.2</v>
      </c>
      <c r="T655" s="12">
        <f>'[13]syntetyka zewnętrzna'!T38</f>
        <v>40.223195448688557</v>
      </c>
      <c r="U655" s="15">
        <f>'[13]syntetyka zewnętrzna'!U38</f>
        <v>241</v>
      </c>
      <c r="V655" s="33"/>
      <c r="W655" s="33"/>
      <c r="X655" s="37" t="s">
        <v>1967</v>
      </c>
      <c r="Y655" s="38" t="s">
        <v>1231</v>
      </c>
      <c r="Z655" s="39" t="s">
        <v>1232</v>
      </c>
      <c r="AA655" s="40">
        <v>241</v>
      </c>
      <c r="AC655" s="45" t="str">
        <f>IFERROR(IF(VLOOKUP(Y655,'[4]CENNIK 2014.'!$C$5:$E$1163,2,FALSE)=Z655,AA655-VLOOKUP(Y655,'[4]CENNIK 2014.'!$C$5:$E$1163,3,FALSE),"INNA NAZWA BADANIA"),"")</f>
        <v/>
      </c>
    </row>
    <row r="656" spans="3:29" ht="82.5" customHeight="1" collapsed="1">
      <c r="C656" s="7">
        <f>'[13]syntetyka zewnętrzna'!C39</f>
        <v>34</v>
      </c>
      <c r="D656" s="7" t="str">
        <f>'[13]syntetyka zewnętrzna'!D39</f>
        <v>40.10</v>
      </c>
      <c r="E656" s="19" t="str">
        <f>'[13]syntetyka zewnętrzna'!E39</f>
        <v>Biopsja węzłów chłonnych - pachowe lub pachwinowe - gruboigłowa</v>
      </c>
      <c r="F656" s="7" t="str">
        <f>'[13]syntetyka zewnętrzna'!F39</f>
        <v>313-034</v>
      </c>
      <c r="G656" s="23">
        <f>'[13]syntetyka zewnętrzna'!G39</f>
        <v>0.28999999999999998</v>
      </c>
      <c r="H656" s="23">
        <f>'[13]syntetyka zewnętrzna'!H39</f>
        <v>39.246400000000008</v>
      </c>
      <c r="I656" s="23">
        <f>'[13]syntetyka zewnętrzna'!I39</f>
        <v>1.1116000000000001</v>
      </c>
      <c r="J656" s="23">
        <f>'[13]syntetyka zewnętrzna'!J39</f>
        <v>70.387625</v>
      </c>
      <c r="K656" s="12">
        <f>'[13]syntetyka zewnętrzna'!K39</f>
        <v>111.03562500000001</v>
      </c>
      <c r="L656" s="12">
        <f>'[13]syntetyka zewnętrzna'!L39</f>
        <v>0</v>
      </c>
      <c r="M656" s="12">
        <f>'[13]syntetyka zewnętrzna'!M39</f>
        <v>79.955858656096737</v>
      </c>
      <c r="N656" s="12">
        <f>'[13]syntetyka zewnętrzna'!N39</f>
        <v>190.99148365609676</v>
      </c>
      <c r="O656" s="12">
        <f>'[13]syntetyka zewnętrzna'!O39</f>
        <v>0</v>
      </c>
      <c r="P656" s="12" t="str">
        <f>'[13]syntetyka zewnętrzna'!P39</f>
        <v>nowe bad.</v>
      </c>
      <c r="Q656" s="12">
        <f>'[13]syntetyka zewnętrzna'!Q39</f>
        <v>17.894493587346044</v>
      </c>
      <c r="R656" s="12">
        <f>'[13]syntetyka zewnętrzna'!R39</f>
        <v>208.8859772434428</v>
      </c>
      <c r="S656" s="12">
        <f>'[13]syntetyka zewnętrzna'!S39</f>
        <v>0.2</v>
      </c>
      <c r="T656" s="12">
        <f>'[13]syntetyka zewnętrzna'!T39</f>
        <v>41.777195448688559</v>
      </c>
      <c r="U656" s="15">
        <f>'[13]syntetyka zewnętrzna'!U39</f>
        <v>251</v>
      </c>
      <c r="V656" s="33"/>
      <c r="W656" s="33"/>
      <c r="X656" s="37" t="s">
        <v>1968</v>
      </c>
      <c r="Y656" s="38" t="s">
        <v>1233</v>
      </c>
      <c r="Z656" s="39" t="s">
        <v>1234</v>
      </c>
      <c r="AA656" s="40">
        <v>251</v>
      </c>
      <c r="AC656" s="45" t="str">
        <f>IFERROR(IF(VLOOKUP(Y656,'[4]CENNIK 2014.'!$C$5:$E$1163,2,FALSE)=Z656,AA656-VLOOKUP(Y656,'[4]CENNIK 2014.'!$C$5:$E$1163,3,FALSE),"INNA NAZWA BADANIA"),"")</f>
        <v/>
      </c>
    </row>
    <row r="657" spans="3:29" ht="82.5" customHeight="1" collapsed="1">
      <c r="C657" s="7">
        <f>'[13]syntetyka zewnętrzna'!C40</f>
        <v>35</v>
      </c>
      <c r="D657" s="7" t="str">
        <f>'[13]syntetyka zewnętrzna'!D40</f>
        <v>88.776</v>
      </c>
      <c r="E657" s="19" t="str">
        <f>'[13]syntetyka zewnętrzna'!E40</f>
        <v>USG doppler żył kończyny górnej</v>
      </c>
      <c r="F657" s="7" t="str">
        <f>'[13]syntetyka zewnętrzna'!F40</f>
        <v>313-035</v>
      </c>
      <c r="G657" s="23">
        <f>'[13]syntetyka zewnętrzna'!G40</f>
        <v>0</v>
      </c>
      <c r="H657" s="23">
        <f>'[13]syntetyka zewnętrzna'!H40</f>
        <v>7.7489000000000008</v>
      </c>
      <c r="I657" s="23">
        <f>'[13]syntetyka zewnętrzna'!I40</f>
        <v>0.21160000000000001</v>
      </c>
      <c r="J657" s="23">
        <f>'[13]syntetyka zewnętrzna'!J40</f>
        <v>46.816875000000003</v>
      </c>
      <c r="K657" s="12">
        <f>'[13]syntetyka zewnętrzna'!K40</f>
        <v>54.777375000000006</v>
      </c>
      <c r="L657" s="12">
        <f>'[13]syntetyka zewnętrzna'!L40</f>
        <v>0</v>
      </c>
      <c r="M657" s="12">
        <f>'[13]syntetyka zewnętrzna'!M40</f>
        <v>53.180987996400631</v>
      </c>
      <c r="N657" s="12">
        <f>'[13]syntetyka zewnętrzna'!N40</f>
        <v>107.95836299640064</v>
      </c>
      <c r="O657" s="12">
        <f>'[13]syntetyka zewnętrzna'!O40</f>
        <v>0</v>
      </c>
      <c r="P657" s="12" t="str">
        <f>'[13]syntetyka zewnętrzna'!P40</f>
        <v>nowe bad.</v>
      </c>
      <c r="Q657" s="12">
        <f>'[13]syntetyka zewnętrzna'!Q40</f>
        <v>11.902152821139817</v>
      </c>
      <c r="R657" s="12">
        <f>'[13]syntetyka zewnętrzna'!R40</f>
        <v>119.86051581754046</v>
      </c>
      <c r="S657" s="12">
        <f>'[13]syntetyka zewnętrzna'!S40</f>
        <v>0.2</v>
      </c>
      <c r="T657" s="12">
        <f>'[13]syntetyka zewnętrzna'!T40</f>
        <v>23.972103163508095</v>
      </c>
      <c r="U657" s="15">
        <f>'[13]syntetyka zewnętrzna'!U40</f>
        <v>144</v>
      </c>
      <c r="V657" s="33"/>
      <c r="W657" s="33"/>
      <c r="X657" s="37" t="s">
        <v>1969</v>
      </c>
      <c r="Y657" s="38" t="s">
        <v>1235</v>
      </c>
      <c r="Z657" s="39" t="s">
        <v>1236</v>
      </c>
      <c r="AA657" s="40">
        <v>144</v>
      </c>
      <c r="AC657" s="45" t="str">
        <f>IFERROR(IF(VLOOKUP(Y657,'[4]CENNIK 2014.'!$C$5:$E$1163,2,FALSE)=Z657,AA657-VLOOKUP(Y657,'[4]CENNIK 2014.'!$C$5:$E$1163,3,FALSE),"INNA NAZWA BADANIA"),"")</f>
        <v/>
      </c>
    </row>
    <row r="658" spans="3:29" ht="82.5" customHeight="1" collapsed="1">
      <c r="C658" s="7">
        <f>'[13]syntetyka zewnętrzna'!C41</f>
        <v>36</v>
      </c>
      <c r="D658" s="7" t="str">
        <f>'[13]syntetyka zewnętrzna'!D41</f>
        <v>88.799</v>
      </c>
      <c r="E658" s="19" t="str">
        <f>'[13]syntetyka zewnętrzna'!E41</f>
        <v>USG moszny, w tym jader i najądrzy</v>
      </c>
      <c r="F658" s="7" t="str">
        <f>'[13]syntetyka zewnętrzna'!F41</f>
        <v>313-036</v>
      </c>
      <c r="G658" s="23">
        <f>'[13]syntetyka zewnętrzna'!G41</f>
        <v>0.57999999999999996</v>
      </c>
      <c r="H658" s="23">
        <f>'[13]syntetyka zewnętrzna'!H41</f>
        <v>3.4421999999999997</v>
      </c>
      <c r="I658" s="23">
        <f>'[13]syntetyka zewnętrzna'!I41</f>
        <v>0.21160000000000001</v>
      </c>
      <c r="J658" s="23">
        <f>'[13]syntetyka zewnętrzna'!J41</f>
        <v>70.387625</v>
      </c>
      <c r="K658" s="12">
        <f>'[13]syntetyka zewnętrzna'!K41</f>
        <v>74.621425000000002</v>
      </c>
      <c r="L658" s="12">
        <f>'[13]syntetyka zewnętrzna'!L41</f>
        <v>0</v>
      </c>
      <c r="M658" s="12">
        <f>'[13]syntetyka zewnętrzna'!M41</f>
        <v>79.955858656096737</v>
      </c>
      <c r="N658" s="12">
        <f>'[13]syntetyka zewnętrzna'!N41</f>
        <v>154.57728365609674</v>
      </c>
      <c r="O658" s="12">
        <f>'[13]syntetyka zewnętrzna'!O41</f>
        <v>0</v>
      </c>
      <c r="P658" s="12" t="str">
        <f>'[13]syntetyka zewnętrzna'!P41</f>
        <v>nowe bad.</v>
      </c>
      <c r="Q658" s="12">
        <f>'[13]syntetyka zewnętrzna'!Q41</f>
        <v>17.894493587346044</v>
      </c>
      <c r="R658" s="12">
        <f>'[13]syntetyka zewnętrzna'!R41</f>
        <v>172.47177724344277</v>
      </c>
      <c r="S658" s="12">
        <f>'[13]syntetyka zewnętrzna'!S41</f>
        <v>0.2</v>
      </c>
      <c r="T658" s="12">
        <f>'[13]syntetyka zewnętrzna'!T41</f>
        <v>34.494355448688559</v>
      </c>
      <c r="U658" s="15">
        <f>'[13]syntetyka zewnętrzna'!U41</f>
        <v>207</v>
      </c>
      <c r="V658" s="33"/>
      <c r="W658" s="33"/>
      <c r="X658" s="37" t="s">
        <v>1970</v>
      </c>
      <c r="Y658" s="38" t="s">
        <v>1237</v>
      </c>
      <c r="Z658" s="39" t="s">
        <v>1238</v>
      </c>
      <c r="AA658" s="40">
        <v>207</v>
      </c>
      <c r="AC658" s="45" t="str">
        <f>IFERROR(IF(VLOOKUP(Y658,'[4]CENNIK 2014.'!$C$5:$E$1163,2,FALSE)=Z658,AA658-VLOOKUP(Y658,'[4]CENNIK 2014.'!$C$5:$E$1163,3,FALSE),"INNA NAZWA BADANIA"),"")</f>
        <v/>
      </c>
    </row>
    <row r="659" spans="3:29" ht="18">
      <c r="Y659" s="8"/>
      <c r="Z659" s="9"/>
      <c r="AA659" s="34"/>
      <c r="AC659" s="45">
        <f>IFERROR(IF(VLOOKUP(Y659,'[4]CENNIK 2014.'!$C$5:$E$1163,2,FALSE)=Z659,AA659-VLOOKUP(Y659,'[4]CENNIK 2014.'!$C$5:$E$1163,3,FALSE),"INNA NAZWA BADANIA"),"")</f>
        <v>0</v>
      </c>
    </row>
    <row r="660" spans="3:29" ht="60">
      <c r="E660" s="18" t="s">
        <v>31</v>
      </c>
      <c r="Y660" s="8"/>
      <c r="Z660" s="41" t="s">
        <v>31</v>
      </c>
      <c r="AA660" s="34"/>
      <c r="AC660" s="45" t="str">
        <f>IFERROR(IF(VLOOKUP(Y660,'[4]CENNIK 2014.'!$C$5:$E$1163,2,FALSE)=Z660,AA660-VLOOKUP(Y660,'[4]CENNIK 2014.'!$C$5:$E$1163,3,FALSE),"INNA NAZWA BADANIA"),"")</f>
        <v>INNA NAZWA BADANIA</v>
      </c>
    </row>
    <row r="661" spans="3:29" ht="23.25">
      <c r="E661" s="18"/>
      <c r="Y661" s="8"/>
      <c r="Z661" s="18"/>
      <c r="AA661" s="34"/>
      <c r="AC661" s="45">
        <f>IFERROR(IF(VLOOKUP(Y661,'[4]CENNIK 2014.'!$C$5:$E$1163,2,FALSE)=Z661,AA661-VLOOKUP(Y661,'[4]CENNIK 2014.'!$C$5:$E$1163,3,FALSE),"INNA NAZWA BADANIA"),"")</f>
        <v>0</v>
      </c>
    </row>
    <row r="662" spans="3:29" ht="76.5">
      <c r="E662" s="18"/>
      <c r="X662" s="35" t="s">
        <v>1936</v>
      </c>
      <c r="Y662" s="36" t="s">
        <v>1937</v>
      </c>
      <c r="Z662" s="36" t="s">
        <v>2</v>
      </c>
      <c r="AA662" s="36" t="s">
        <v>1939</v>
      </c>
      <c r="AC662" s="45" t="str">
        <f>IFERROR(IF(VLOOKUP(Y662,'[4]CENNIK 2014.'!$C$5:$E$1163,2,FALSE)=Z662,AA662-VLOOKUP(Y662,'[4]CENNIK 2014.'!$C$5:$E$1163,3,FALSE),"INNA NAZWA BADANIA"),"")</f>
        <v/>
      </c>
    </row>
    <row r="663" spans="3:29" ht="51" customHeight="1">
      <c r="C663" s="7">
        <f>'[14]syntetyka zewnętrzna'!C6</f>
        <v>1</v>
      </c>
      <c r="D663" s="7" t="str">
        <f>'[14]syntetyka zewnętrzna'!D6</f>
        <v>88.721</v>
      </c>
      <c r="E663" s="19" t="str">
        <f>'[14]syntetyka zewnętrzna'!E6</f>
        <v>Przezklatkowe badanie echokardiograficzne</v>
      </c>
      <c r="F663" s="7" t="str">
        <f>'[14]syntetyka zewnętrzna'!F6</f>
        <v>134-001</v>
      </c>
      <c r="G663" s="23">
        <f>'[14]syntetyka zewnętrzna'!G6</f>
        <v>0</v>
      </c>
      <c r="H663" s="23">
        <f>'[14]syntetyka zewnętrzna'!H6</f>
        <v>8.5112799999999993</v>
      </c>
      <c r="I663" s="23">
        <f>'[14]syntetyka zewnętrzna'!I6</f>
        <v>0</v>
      </c>
      <c r="J663" s="23">
        <f>'[14]syntetyka zewnętrzna'!J6</f>
        <v>45.13600000000001</v>
      </c>
      <c r="K663" s="12">
        <f>'[14]syntetyka zewnętrzna'!K6</f>
        <v>53.647280000000009</v>
      </c>
      <c r="L663" s="12">
        <f>'[14]syntetyka zewnętrzna'!L6</f>
        <v>0</v>
      </c>
      <c r="M663" s="12">
        <f>'[14]syntetyka zewnętrzna'!M6</f>
        <v>51.271621059832363</v>
      </c>
      <c r="N663" s="12">
        <f>'[14]syntetyka zewnętrzna'!N6</f>
        <v>104.91890105983236</v>
      </c>
      <c r="O663" s="12">
        <f>'[14]syntetyka zewnętrzna'!O6</f>
        <v>94.686793604745759</v>
      </c>
      <c r="P663" s="12">
        <f>'[14]syntetyka zewnętrzna'!P6</f>
        <v>0.10806266708955034</v>
      </c>
      <c r="Q663" s="12">
        <f>'[14]syntetyka zewnętrzna'!Q6</f>
        <v>11.47482760724561</v>
      </c>
      <c r="R663" s="12">
        <f>'[14]syntetyka zewnętrzna'!R6</f>
        <v>116.39372866707798</v>
      </c>
      <c r="S663" s="12">
        <f>'[14]syntetyka zewnętrzna'!S6</f>
        <v>0.28872922723393746</v>
      </c>
      <c r="T663" s="12">
        <f>'[14]syntetyka zewnętrzna'!T6</f>
        <v>33.60627133292202</v>
      </c>
      <c r="U663" s="15">
        <f>'[14]syntetyka zewnętrzna'!U6</f>
        <v>150</v>
      </c>
      <c r="V663" s="33"/>
      <c r="W663" s="33"/>
      <c r="X663" s="37" t="s">
        <v>1940</v>
      </c>
      <c r="Y663" s="38" t="s">
        <v>1239</v>
      </c>
      <c r="Z663" s="39" t="s">
        <v>1240</v>
      </c>
      <c r="AA663" s="40">
        <v>150</v>
      </c>
      <c r="AC663" s="45">
        <f>IFERROR(IF(VLOOKUP(Y663,'[4]CENNIK 2014.'!$C$5:$E$1163,2,FALSE)=Z663,AA663-VLOOKUP(Y663,'[4]CENNIK 2014.'!$C$5:$E$1163,3,FALSE),"INNA NAZWA BADANIA"),"")</f>
        <v>0</v>
      </c>
    </row>
    <row r="664" spans="3:29" ht="51" customHeight="1">
      <c r="C664" s="7">
        <f>'[14]syntetyka zewnętrzna'!C7</f>
        <v>2</v>
      </c>
      <c r="D664" s="7" t="str">
        <f>'[14]syntetyka zewnętrzna'!D7</f>
        <v>88.722</v>
      </c>
      <c r="E664" s="19" t="str">
        <f>'[14]syntetyka zewnętrzna'!E7</f>
        <v>Przezprzełykowe badanie echokardiograficzne</v>
      </c>
      <c r="F664" s="7" t="str">
        <f>'[14]syntetyka zewnętrzna'!F7</f>
        <v>134-002</v>
      </c>
      <c r="G664" s="23">
        <f>'[14]syntetyka zewnętrzna'!G7</f>
        <v>6.1380000000000008</v>
      </c>
      <c r="H664" s="23">
        <f>'[14]syntetyka zewnętrzna'!H7</f>
        <v>10.781279999999999</v>
      </c>
      <c r="I664" s="23">
        <f>'[14]syntetyka zewnętrzna'!I7</f>
        <v>2.3320000000000003</v>
      </c>
      <c r="J664" s="23">
        <f>'[14]syntetyka zewnętrzna'!J7</f>
        <v>63.357000000000014</v>
      </c>
      <c r="K664" s="12">
        <f>'[14]syntetyka zewnętrzna'!K7</f>
        <v>82.608280000000008</v>
      </c>
      <c r="L664" s="12">
        <f>'[14]syntetyka zewnętrzna'!L7</f>
        <v>0</v>
      </c>
      <c r="M664" s="12">
        <f>'[14]syntetyka zewnętrzna'!M7</f>
        <v>71.969516472168536</v>
      </c>
      <c r="N664" s="12">
        <f>'[14]syntetyka zewnętrzna'!N7</f>
        <v>154.57779647216853</v>
      </c>
      <c r="O664" s="12">
        <f>'[14]syntetyka zewnętrzna'!O7</f>
        <v>296.41481105207453</v>
      </c>
      <c r="P664" s="12">
        <f>'[14]syntetyka zewnętrzna'!P7</f>
        <v>-0.47850852687313217</v>
      </c>
      <c r="Q664" s="12">
        <f>'[14]syntetyka zewnętrzna'!Q7</f>
        <v>16.107113007627174</v>
      </c>
      <c r="R664" s="12">
        <f>'[14]syntetyka zewnętrzna'!R7</f>
        <v>170.68490947979569</v>
      </c>
      <c r="S664" s="12">
        <f>'[14]syntetyka zewnętrzna'!S7</f>
        <v>1.9293743748282912</v>
      </c>
      <c r="T664" s="12">
        <f>'[14]syntetyka zewnętrzna'!T7</f>
        <v>329.31509052020431</v>
      </c>
      <c r="U664" s="15">
        <f>'[14]syntetyka zewnętrzna'!U7</f>
        <v>500</v>
      </c>
      <c r="V664" s="33"/>
      <c r="W664" s="33"/>
      <c r="X664" s="37" t="s">
        <v>1941</v>
      </c>
      <c r="Y664" s="38" t="s">
        <v>1241</v>
      </c>
      <c r="Z664" s="39" t="s">
        <v>1242</v>
      </c>
      <c r="AA664" s="40">
        <v>500</v>
      </c>
      <c r="AC664" s="45">
        <f>IFERROR(IF(VLOOKUP(Y664,'[4]CENNIK 2014.'!$C$5:$E$1163,2,FALSE)=Z664,AA664-VLOOKUP(Y664,'[4]CENNIK 2014.'!$C$5:$E$1163,3,FALSE),"INNA NAZWA BADANIA"),"")</f>
        <v>0</v>
      </c>
    </row>
    <row r="665" spans="3:29" ht="51" customHeight="1">
      <c r="C665" s="7">
        <f>'[14]syntetyka zewnętrzna'!C8</f>
        <v>3</v>
      </c>
      <c r="D665" s="7" t="str">
        <f>'[14]syntetyka zewnętrzna'!D8</f>
        <v>37.0</v>
      </c>
      <c r="E665" s="19" t="str">
        <f>'[14]syntetyka zewnętrzna'!E8</f>
        <v xml:space="preserve">Perikardiocenteza - nakłucie worka osierdziowego pod kontrolą USG </v>
      </c>
      <c r="F665" s="7" t="str">
        <f>'[14]syntetyka zewnętrzna'!F8</f>
        <v>134-003</v>
      </c>
      <c r="G665" s="23">
        <f>'[14]syntetyka zewnętrzna'!G8</f>
        <v>3.0651000000000002</v>
      </c>
      <c r="H665" s="23">
        <f>'[14]syntetyka zewnętrzna'!H8</f>
        <v>40.838280000000005</v>
      </c>
      <c r="I665" s="23">
        <f>'[14]syntetyka zewnętrzna'!I8</f>
        <v>46.332000000000001</v>
      </c>
      <c r="J665" s="23">
        <f>'[14]syntetyka zewnętrzna'!J8</f>
        <v>200.48819101395765</v>
      </c>
      <c r="K665" s="12">
        <f>'[14]syntetyka zewnętrzna'!K8</f>
        <v>290.72357101395767</v>
      </c>
      <c r="L665" s="12">
        <f>'[14]syntetyka zewnętrzna'!L8</f>
        <v>0</v>
      </c>
      <c r="M665" s="12">
        <f>'[14]syntetyka zewnętrzna'!M8</f>
        <v>227.74181488476876</v>
      </c>
      <c r="N665" s="12">
        <f>'[14]syntetyka zewnętrzna'!N8</f>
        <v>518.46538589872648</v>
      </c>
      <c r="O665" s="12">
        <f>'[14]syntetyka zewnętrzna'!O8</f>
        <v>402.34689152774905</v>
      </c>
      <c r="P665" s="12">
        <f>'[14]syntetyka zewnętrzna'!P8</f>
        <v>0.28860293646128238</v>
      </c>
      <c r="Q665" s="12">
        <f>'[14]syntetyka zewnętrzna'!Q8</f>
        <v>50.969678951916251</v>
      </c>
      <c r="R665" s="12">
        <f>'[14]syntetyka zewnętrzna'!R8</f>
        <v>569.43506485064268</v>
      </c>
      <c r="S665" s="12">
        <f>'[14]syntetyka zewnętrzna'!S8</f>
        <v>1.6341897304716131</v>
      </c>
      <c r="T665" s="12">
        <f>'[14]syntetyka zewnętrzna'!T8</f>
        <v>930.56493514935732</v>
      </c>
      <c r="U665" s="15">
        <f>'[14]syntetyka zewnętrzna'!U8</f>
        <v>1500</v>
      </c>
      <c r="V665" s="33"/>
      <c r="W665" s="33"/>
      <c r="X665" s="37" t="s">
        <v>1942</v>
      </c>
      <c r="Y665" s="38" t="s">
        <v>1243</v>
      </c>
      <c r="Z665" s="39" t="s">
        <v>1244</v>
      </c>
      <c r="AA665" s="40">
        <v>1500</v>
      </c>
      <c r="AC665" s="45">
        <f>IFERROR(IF(VLOOKUP(Y665,'[4]CENNIK 2014.'!$C$5:$E$1163,2,FALSE)=Z665,AA665-VLOOKUP(Y665,'[4]CENNIK 2014.'!$C$5:$E$1163,3,FALSE),"INNA NAZWA BADANIA"),"")</f>
        <v>0</v>
      </c>
    </row>
    <row r="666" spans="3:29" ht="51" customHeight="1">
      <c r="C666" s="7">
        <f>'[15]syntetyka zewnętrzna'!C6</f>
        <v>1</v>
      </c>
      <c r="D666" s="7" t="str">
        <f>'[15]syntetyka zewnętrzna'!D6</f>
        <v>88.714</v>
      </c>
      <c r="E666" s="19" t="str">
        <f>'[15]syntetyka zewnętrzna'!E6</f>
        <v>USG DOPPLER tętnic szyjnych i kręgowych</v>
      </c>
      <c r="F666" s="7" t="str">
        <f>'[15]syntetyka zewnętrzna'!F6</f>
        <v>134-004</v>
      </c>
      <c r="G666" s="23">
        <f>'[15]syntetyka zewnętrzna'!G6</f>
        <v>0</v>
      </c>
      <c r="H666" s="23">
        <f>'[15]syntetyka zewnętrzna'!H6</f>
        <v>3.5546999999999991</v>
      </c>
      <c r="I666" s="23">
        <f>'[15]syntetyka zewnętrzna'!I6</f>
        <v>0.21160000000000001</v>
      </c>
      <c r="J666" s="23">
        <f>'[15]syntetyka zewnętrzna'!J6</f>
        <v>31.678500000000007</v>
      </c>
      <c r="K666" s="12">
        <f>'[15]syntetyka zewnętrzna'!K6</f>
        <v>35.444800000000008</v>
      </c>
      <c r="L666" s="12">
        <f>'[15]syntetyka zewnętrzna'!L6</f>
        <v>0</v>
      </c>
      <c r="M666" s="12">
        <f>'[15]syntetyka zewnętrzna'!M6</f>
        <v>44.349900000000005</v>
      </c>
      <c r="N666" s="12">
        <f>'[15]syntetyka zewnętrzna'!N6</f>
        <v>79.794700000000006</v>
      </c>
      <c r="O666" s="12">
        <f>'[15]syntetyka zewnętrzna'!O6</f>
        <v>83.286799999999999</v>
      </c>
      <c r="P666" s="12">
        <f>'[15]syntetyka zewnętrzna'!P6</f>
        <v>-4.1928612937464201E-2</v>
      </c>
      <c r="Q666" s="12">
        <f>'[15]syntetyka zewnętrzna'!Q6</f>
        <v>0.31678500000000009</v>
      </c>
      <c r="R666" s="12">
        <f>'[15]syntetyka zewnętrzna'!R6</f>
        <v>80.111485000000002</v>
      </c>
      <c r="S666" s="12">
        <f>'[15]syntetyka zewnętrzna'!S6</f>
        <v>0.24826047101735785</v>
      </c>
      <c r="T666" s="12">
        <f>'[15]syntetyka zewnętrzna'!T6</f>
        <v>19.888514999999998</v>
      </c>
      <c r="U666" s="15">
        <f>'[15]syntetyka zewnętrzna'!U6</f>
        <v>100</v>
      </c>
      <c r="V666" s="33"/>
      <c r="W666" s="33"/>
      <c r="X666" s="37" t="s">
        <v>1943</v>
      </c>
      <c r="Y666" s="38" t="s">
        <v>1245</v>
      </c>
      <c r="Z666" s="39" t="s">
        <v>1246</v>
      </c>
      <c r="AA666" s="40">
        <v>100</v>
      </c>
      <c r="AC666" s="45">
        <f>IFERROR(IF(VLOOKUP(Y666,'[4]CENNIK 2014.'!$C$5:$E$1163,2,FALSE)=Z666,AA666-VLOOKUP(Y666,'[4]CENNIK 2014.'!$C$5:$E$1163,3,FALSE),"INNA NAZWA BADANIA"),"")</f>
        <v>0</v>
      </c>
    </row>
    <row r="667" spans="3:29" ht="51" customHeight="1">
      <c r="C667" s="7">
        <f>'[15]syntetyka zewnętrzna'!C7</f>
        <v>2</v>
      </c>
      <c r="D667" s="7" t="str">
        <f>'[15]syntetyka zewnętrzna'!D7</f>
        <v>88.714</v>
      </c>
      <c r="E667" s="19" t="str">
        <f>'[15]syntetyka zewnętrzna'!E7</f>
        <v>USG DOPPLER żył szyjnych</v>
      </c>
      <c r="F667" s="7" t="str">
        <f>'[15]syntetyka zewnętrzna'!F7</f>
        <v>134-005</v>
      </c>
      <c r="G667" s="23">
        <f>'[15]syntetyka zewnętrzna'!G7</f>
        <v>0</v>
      </c>
      <c r="H667" s="23">
        <f>'[15]syntetyka zewnętrzna'!H7</f>
        <v>3.5546999999999991</v>
      </c>
      <c r="I667" s="23">
        <f>'[15]syntetyka zewnętrzna'!I7</f>
        <v>0.21160000000000001</v>
      </c>
      <c r="J667" s="23">
        <f>'[15]syntetyka zewnętrzna'!J7</f>
        <v>31.678500000000007</v>
      </c>
      <c r="K667" s="12">
        <f>'[15]syntetyka zewnętrzna'!K7</f>
        <v>35.444800000000008</v>
      </c>
      <c r="L667" s="12">
        <f>'[15]syntetyka zewnętrzna'!L7</f>
        <v>0</v>
      </c>
      <c r="M667" s="12">
        <f>'[15]syntetyka zewnętrzna'!M7</f>
        <v>44.349900000000005</v>
      </c>
      <c r="N667" s="12">
        <f>'[15]syntetyka zewnętrzna'!N7</f>
        <v>79.794700000000006</v>
      </c>
      <c r="O667" s="12">
        <f>'[15]syntetyka zewnętrzna'!O7</f>
        <v>83.286799999999999</v>
      </c>
      <c r="P667" s="12">
        <f>'[15]syntetyka zewnętrzna'!P7</f>
        <v>-4.1928612937464201E-2</v>
      </c>
      <c r="Q667" s="12">
        <f>'[15]syntetyka zewnętrzna'!Q7</f>
        <v>0.31678500000000009</v>
      </c>
      <c r="R667" s="12">
        <f>'[15]syntetyka zewnętrzna'!R7</f>
        <v>80.111485000000002</v>
      </c>
      <c r="S667" s="12">
        <f>'[15]syntetyka zewnętrzna'!S7</f>
        <v>0.24826047101735785</v>
      </c>
      <c r="T667" s="12">
        <f>'[15]syntetyka zewnętrzna'!T7</f>
        <v>19.888514999999998</v>
      </c>
      <c r="U667" s="15">
        <f>'[15]syntetyka zewnętrzna'!U7</f>
        <v>100</v>
      </c>
      <c r="V667" s="33"/>
      <c r="W667" s="33"/>
      <c r="X667" s="37" t="s">
        <v>1944</v>
      </c>
      <c r="Y667" s="38" t="s">
        <v>1247</v>
      </c>
      <c r="Z667" s="39" t="s">
        <v>1248</v>
      </c>
      <c r="AA667" s="40">
        <v>100</v>
      </c>
      <c r="AC667" s="45">
        <f>IFERROR(IF(VLOOKUP(Y667,'[4]CENNIK 2014.'!$C$5:$E$1163,2,FALSE)=Z667,AA667-VLOOKUP(Y667,'[4]CENNIK 2014.'!$C$5:$E$1163,3,FALSE),"INNA NAZWA BADANIA"),"")</f>
        <v>0</v>
      </c>
    </row>
    <row r="668" spans="3:29" ht="51" customHeight="1">
      <c r="C668" s="7">
        <f>'[15]syntetyka zewnętrzna'!C8</f>
        <v>3</v>
      </c>
      <c r="D668" s="7" t="str">
        <f>'[15]syntetyka zewnętrzna'!D8</f>
        <v>88.776</v>
      </c>
      <c r="E668" s="19" t="str">
        <f>'[15]syntetyka zewnętrzna'!E8</f>
        <v>USG DOPPLER tętnic kończyny górnej</v>
      </c>
      <c r="F668" s="7" t="str">
        <f>'[15]syntetyka zewnętrzna'!F8</f>
        <v>134-006</v>
      </c>
      <c r="G668" s="23">
        <f>'[15]syntetyka zewnętrzna'!G8</f>
        <v>0</v>
      </c>
      <c r="H668" s="23">
        <f>'[15]syntetyka zewnętrzna'!H8</f>
        <v>7.7489000000000008</v>
      </c>
      <c r="I668" s="23">
        <f>'[15]syntetyka zewnętrzna'!I8</f>
        <v>0.21160000000000001</v>
      </c>
      <c r="J668" s="23">
        <f>'[15]syntetyka zewnętrzna'!J8</f>
        <v>31.678500000000007</v>
      </c>
      <c r="K668" s="12">
        <f>'[15]syntetyka zewnętrzna'!K8</f>
        <v>39.63900000000001</v>
      </c>
      <c r="L668" s="12">
        <f>'[15]syntetyka zewnętrzna'!L8</f>
        <v>0</v>
      </c>
      <c r="M668" s="12">
        <f>'[15]syntetyka zewnętrzna'!M8</f>
        <v>44.349900000000005</v>
      </c>
      <c r="N668" s="12">
        <f>'[15]syntetyka zewnętrzna'!N8</f>
        <v>83.988900000000015</v>
      </c>
      <c r="O668" s="12">
        <f>'[15]syntetyka zewnętrzna'!O8</f>
        <v>89.343999999999994</v>
      </c>
      <c r="P668" s="12">
        <f>'[15]syntetyka zewnętrzna'!P8</f>
        <v>-5.9937992478509797E-2</v>
      </c>
      <c r="Q668" s="12">
        <f>'[15]syntetyka zewnętrzna'!Q8</f>
        <v>0.31678500000000009</v>
      </c>
      <c r="R668" s="12">
        <f>'[15]syntetyka zewnętrzna'!R8</f>
        <v>84.305685000000011</v>
      </c>
      <c r="S668" s="12">
        <f>'[15]syntetyka zewnętrzna'!S8</f>
        <v>0.28105239877951277</v>
      </c>
      <c r="T668" s="12">
        <f>'[15]syntetyka zewnętrzna'!T8</f>
        <v>23.694314999999992</v>
      </c>
      <c r="U668" s="15">
        <f>'[15]syntetyka zewnętrzna'!U8</f>
        <v>108</v>
      </c>
      <c r="V668" s="33"/>
      <c r="W668" s="33"/>
      <c r="X668" s="37" t="s">
        <v>1945</v>
      </c>
      <c r="Y668" s="38" t="s">
        <v>1249</v>
      </c>
      <c r="Z668" s="39" t="s">
        <v>1250</v>
      </c>
      <c r="AA668" s="40">
        <v>108</v>
      </c>
      <c r="AC668" s="45">
        <f>IFERROR(IF(VLOOKUP(Y668,'[4]CENNIK 2014.'!$C$5:$E$1163,2,FALSE)=Z668,AA668-VLOOKUP(Y668,'[4]CENNIK 2014.'!$C$5:$E$1163,3,FALSE),"INNA NAZWA BADANIA"),"")</f>
        <v>0</v>
      </c>
    </row>
    <row r="669" spans="3:29" ht="51" customHeight="1">
      <c r="C669" s="7">
        <f>'[15]syntetyka zewnętrzna'!C9</f>
        <v>4</v>
      </c>
      <c r="D669" s="7" t="str">
        <f>'[15]syntetyka zewnętrzna'!D9</f>
        <v>88.776</v>
      </c>
      <c r="E669" s="19" t="str">
        <f>'[15]syntetyka zewnętrzna'!E9</f>
        <v>USG DOPPLER żył kończyny górnej</v>
      </c>
      <c r="F669" s="7" t="str">
        <f>'[15]syntetyka zewnętrzna'!F9</f>
        <v>134-007</v>
      </c>
      <c r="G669" s="23">
        <f>'[15]syntetyka zewnętrzna'!G9</f>
        <v>0</v>
      </c>
      <c r="H669" s="23">
        <f>'[15]syntetyka zewnętrzna'!H9</f>
        <v>7.7489000000000008</v>
      </c>
      <c r="I669" s="23">
        <f>'[15]syntetyka zewnętrzna'!I9</f>
        <v>0.21160000000000001</v>
      </c>
      <c r="J669" s="23">
        <f>'[15]syntetyka zewnętrzna'!J9</f>
        <v>31.678500000000007</v>
      </c>
      <c r="K669" s="12">
        <f>'[15]syntetyka zewnętrzna'!K9</f>
        <v>39.63900000000001</v>
      </c>
      <c r="L669" s="12">
        <f>'[15]syntetyka zewnętrzna'!L9</f>
        <v>0</v>
      </c>
      <c r="M669" s="12">
        <f>'[15]syntetyka zewnętrzna'!M9</f>
        <v>44.349900000000005</v>
      </c>
      <c r="N669" s="12">
        <f>'[15]syntetyka zewnętrzna'!N9</f>
        <v>83.988900000000015</v>
      </c>
      <c r="O669" s="12">
        <f>'[15]syntetyka zewnętrzna'!O9</f>
        <v>89.343999999999994</v>
      </c>
      <c r="P669" s="12">
        <f>'[15]syntetyka zewnętrzna'!P9</f>
        <v>-5.9937992478509797E-2</v>
      </c>
      <c r="Q669" s="12">
        <f>'[15]syntetyka zewnętrzna'!Q9</f>
        <v>0.31678500000000009</v>
      </c>
      <c r="R669" s="12">
        <f>'[15]syntetyka zewnętrzna'!R9</f>
        <v>84.305685000000011</v>
      </c>
      <c r="S669" s="12">
        <f>'[15]syntetyka zewnętrzna'!S9</f>
        <v>0.28105239877951277</v>
      </c>
      <c r="T669" s="12">
        <f>'[15]syntetyka zewnętrzna'!T9</f>
        <v>23.694314999999992</v>
      </c>
      <c r="U669" s="15">
        <f>'[15]syntetyka zewnętrzna'!U9</f>
        <v>108</v>
      </c>
      <c r="V669" s="33"/>
      <c r="W669" s="33"/>
      <c r="X669" s="37" t="s">
        <v>1946</v>
      </c>
      <c r="Y669" s="38" t="s">
        <v>1251</v>
      </c>
      <c r="Z669" s="39" t="s">
        <v>1236</v>
      </c>
      <c r="AA669" s="40">
        <v>108</v>
      </c>
      <c r="AC669" s="45">
        <f>IFERROR(IF(VLOOKUP(Y669,'[4]CENNIK 2014.'!$C$5:$E$1163,2,FALSE)=Z669,AA669-VLOOKUP(Y669,'[4]CENNIK 2014.'!$C$5:$E$1163,3,FALSE),"INNA NAZWA BADANIA"),"")</f>
        <v>0</v>
      </c>
    </row>
    <row r="670" spans="3:29" ht="51" customHeight="1">
      <c r="C670" s="7">
        <f>'[15]syntetyka zewnętrzna'!C10</f>
        <v>5</v>
      </c>
      <c r="D670" s="7" t="str">
        <f>'[15]syntetyka zewnętrzna'!D10</f>
        <v>88.777</v>
      </c>
      <c r="E670" s="19" t="str">
        <f>'[15]syntetyka zewnętrzna'!E10</f>
        <v>USG DOPPLER aorty i tętnic biodrowych</v>
      </c>
      <c r="F670" s="7" t="str">
        <f>'[15]syntetyka zewnętrzna'!F10</f>
        <v>134-008</v>
      </c>
      <c r="G670" s="23">
        <f>'[15]syntetyka zewnętrzna'!G10</f>
        <v>0</v>
      </c>
      <c r="H670" s="23">
        <f>'[15]syntetyka zewnętrzna'!H10</f>
        <v>7.8764000000000003</v>
      </c>
      <c r="I670" s="23">
        <f>'[15]syntetyka zewnętrzna'!I10</f>
        <v>0.21160000000000001</v>
      </c>
      <c r="J670" s="23">
        <f>'[15]syntetyka zewnętrzna'!J10</f>
        <v>31.678500000000007</v>
      </c>
      <c r="K670" s="12">
        <f>'[15]syntetyka zewnętrzna'!K10</f>
        <v>39.766500000000008</v>
      </c>
      <c r="L670" s="12">
        <f>'[15]syntetyka zewnętrzna'!L10</f>
        <v>0</v>
      </c>
      <c r="M670" s="12">
        <f>'[15]syntetyka zewnętrzna'!M10</f>
        <v>44.349900000000005</v>
      </c>
      <c r="N670" s="12">
        <f>'[15]syntetyka zewnętrzna'!N10</f>
        <v>84.116400000000013</v>
      </c>
      <c r="O670" s="12">
        <f>'[15]syntetyka zewnętrzna'!O10</f>
        <v>89.343999999999994</v>
      </c>
      <c r="P670" s="12">
        <f>'[15]syntetyka zewnętrzna'!P10</f>
        <v>-5.8510924068767699E-2</v>
      </c>
      <c r="Q670" s="12">
        <f>'[15]syntetyka zewnętrzna'!Q10</f>
        <v>0.31678500000000009</v>
      </c>
      <c r="R670" s="12">
        <f>'[15]syntetyka zewnętrzna'!R10</f>
        <v>84.433185000000009</v>
      </c>
      <c r="S670" s="12">
        <f>'[15]syntetyka zewnętrzna'!S10</f>
        <v>0.2791179202821733</v>
      </c>
      <c r="T670" s="12">
        <f>'[15]syntetyka zewnętrzna'!T10</f>
        <v>23.566814999999995</v>
      </c>
      <c r="U670" s="15">
        <f>'[15]syntetyka zewnętrzna'!U10</f>
        <v>108</v>
      </c>
      <c r="V670" s="33"/>
      <c r="W670" s="33"/>
      <c r="X670" s="37" t="s">
        <v>1947</v>
      </c>
      <c r="Y670" s="38" t="s">
        <v>1252</v>
      </c>
      <c r="Z670" s="39" t="s">
        <v>1253</v>
      </c>
      <c r="AA670" s="40">
        <v>108</v>
      </c>
      <c r="AC670" s="45">
        <f>IFERROR(IF(VLOOKUP(Y670,'[4]CENNIK 2014.'!$C$5:$E$1163,2,FALSE)=Z670,AA670-VLOOKUP(Y670,'[4]CENNIK 2014.'!$C$5:$E$1163,3,FALSE),"INNA NAZWA BADANIA"),"")</f>
        <v>0</v>
      </c>
    </row>
    <row r="671" spans="3:29" ht="51" customHeight="1">
      <c r="C671" s="7">
        <f>'[15]syntetyka zewnętrzna'!C11</f>
        <v>6</v>
      </c>
      <c r="D671" s="7" t="str">
        <f>'[15]syntetyka zewnętrzna'!D11</f>
        <v>88.779</v>
      </c>
      <c r="E671" s="19" t="str">
        <f>'[15]syntetyka zewnętrzna'!E11</f>
        <v>USG DOPPLER tętnic trzewnych</v>
      </c>
      <c r="F671" s="7" t="str">
        <f>'[15]syntetyka zewnętrzna'!F11</f>
        <v>134-009</v>
      </c>
      <c r="G671" s="23">
        <f>'[15]syntetyka zewnętrzna'!G11</f>
        <v>0</v>
      </c>
      <c r="H671" s="23">
        <f>'[15]syntetyka zewnętrzna'!H11</f>
        <v>7.7489000000000008</v>
      </c>
      <c r="I671" s="23">
        <f>'[15]syntetyka zewnętrzna'!I11</f>
        <v>0.21160000000000001</v>
      </c>
      <c r="J671" s="23">
        <f>'[15]syntetyka zewnętrzna'!J11</f>
        <v>31.678500000000007</v>
      </c>
      <c r="K671" s="12">
        <f>'[15]syntetyka zewnętrzna'!K11</f>
        <v>39.63900000000001</v>
      </c>
      <c r="L671" s="12">
        <f>'[15]syntetyka zewnętrzna'!L11</f>
        <v>0</v>
      </c>
      <c r="M671" s="12">
        <f>'[15]syntetyka zewnętrzna'!M11</f>
        <v>44.349900000000005</v>
      </c>
      <c r="N671" s="12">
        <f>'[15]syntetyka zewnętrzna'!N11</f>
        <v>83.988900000000015</v>
      </c>
      <c r="O671" s="12">
        <f>'[15]syntetyka zewnętrzna'!O11</f>
        <v>89.343999999999994</v>
      </c>
      <c r="P671" s="12">
        <f>'[15]syntetyka zewnętrzna'!P11</f>
        <v>-5.9937992478509797E-2</v>
      </c>
      <c r="Q671" s="12">
        <f>'[15]syntetyka zewnętrzna'!Q11</f>
        <v>0.31678500000000009</v>
      </c>
      <c r="R671" s="12">
        <f>'[15]syntetyka zewnętrzna'!R11</f>
        <v>84.305685000000011</v>
      </c>
      <c r="S671" s="12">
        <f>'[15]syntetyka zewnętrzna'!S11</f>
        <v>0.28105239877951277</v>
      </c>
      <c r="T671" s="12">
        <f>'[15]syntetyka zewnętrzna'!T11</f>
        <v>23.694314999999992</v>
      </c>
      <c r="U671" s="15">
        <f>'[15]syntetyka zewnętrzna'!U11</f>
        <v>108</v>
      </c>
      <c r="V671" s="33"/>
      <c r="W671" s="33"/>
      <c r="X671" s="37" t="s">
        <v>1948</v>
      </c>
      <c r="Y671" s="38" t="s">
        <v>1254</v>
      </c>
      <c r="Z671" s="39" t="s">
        <v>1255</v>
      </c>
      <c r="AA671" s="40">
        <v>108</v>
      </c>
      <c r="AC671" s="45">
        <f>IFERROR(IF(VLOOKUP(Y671,'[4]CENNIK 2014.'!$C$5:$E$1163,2,FALSE)=Z671,AA671-VLOOKUP(Y671,'[4]CENNIK 2014.'!$C$5:$E$1163,3,FALSE),"INNA NAZWA BADANIA"),"")</f>
        <v>0</v>
      </c>
    </row>
    <row r="672" spans="3:29" ht="51" customHeight="1">
      <c r="C672" s="7">
        <f>'[15]syntetyka zewnętrzna'!C12</f>
        <v>7</v>
      </c>
      <c r="D672" s="7" t="str">
        <f>'[15]syntetyka zewnętrzna'!D12</f>
        <v>88.751</v>
      </c>
      <c r="E672" s="19" t="str">
        <f>'[15]syntetyka zewnętrzna'!E12</f>
        <v>USG DOPPLER tętnic nerkowych</v>
      </c>
      <c r="F672" s="7" t="str">
        <f>'[15]syntetyka zewnętrzna'!F12</f>
        <v>134-010</v>
      </c>
      <c r="G672" s="23">
        <f>'[15]syntetyka zewnętrzna'!G12</f>
        <v>0</v>
      </c>
      <c r="H672" s="23">
        <f>'[15]syntetyka zewnętrzna'!H12</f>
        <v>5.9016999999999999</v>
      </c>
      <c r="I672" s="23">
        <f>'[15]syntetyka zewnętrzna'!I12</f>
        <v>0.21160000000000001</v>
      </c>
      <c r="J672" s="23">
        <f>'[15]syntetyka zewnętrzna'!J12</f>
        <v>31.678500000000007</v>
      </c>
      <c r="K672" s="12">
        <f>'[15]syntetyka zewnętrzna'!K12</f>
        <v>37.791800000000009</v>
      </c>
      <c r="L672" s="12">
        <f>'[15]syntetyka zewnętrzna'!L12</f>
        <v>0</v>
      </c>
      <c r="M672" s="12">
        <f>'[15]syntetyka zewnętrzna'!M12</f>
        <v>44.349900000000005</v>
      </c>
      <c r="N672" s="12">
        <f>'[15]syntetyka zewnętrzna'!N12</f>
        <v>82.141700000000014</v>
      </c>
      <c r="O672" s="12">
        <f>'[15]syntetyka zewnętrzna'!O12</f>
        <v>86.638199999999998</v>
      </c>
      <c r="P672" s="12">
        <f>'[15]syntetyka zewnętrzna'!P12</f>
        <v>-5.1899739375933285E-2</v>
      </c>
      <c r="Q672" s="12">
        <f>'[15]syntetyka zewnętrzna'!Q12</f>
        <v>0.31678500000000009</v>
      </c>
      <c r="R672" s="12">
        <f>'[15]syntetyka zewnętrzna'!R12</f>
        <v>82.45848500000001</v>
      </c>
      <c r="S672" s="12">
        <f>'[15]syntetyka zewnętrzna'!S12</f>
        <v>0.26124073223028516</v>
      </c>
      <c r="T672" s="12">
        <f>'[15]syntetyka zewnętrzna'!T12</f>
        <v>21.541514999999986</v>
      </c>
      <c r="U672" s="15">
        <f>'[15]syntetyka zewnętrzna'!U12</f>
        <v>104</v>
      </c>
      <c r="V672" s="33"/>
      <c r="W672" s="33"/>
      <c r="X672" s="37" t="s">
        <v>1949</v>
      </c>
      <c r="Y672" s="38" t="s">
        <v>1256</v>
      </c>
      <c r="Z672" s="39" t="s">
        <v>1257</v>
      </c>
      <c r="AA672" s="40">
        <v>104</v>
      </c>
      <c r="AC672" s="45">
        <f>IFERROR(IF(VLOOKUP(Y672,'[4]CENNIK 2014.'!$C$5:$E$1163,2,FALSE)=Z672,AA672-VLOOKUP(Y672,'[4]CENNIK 2014.'!$C$5:$E$1163,3,FALSE),"INNA NAZWA BADANIA"),"")</f>
        <v>0</v>
      </c>
    </row>
    <row r="673" spans="3:29" ht="51" customHeight="1">
      <c r="C673" s="7">
        <f>'[15]syntetyka zewnętrzna'!C13</f>
        <v>8</v>
      </c>
      <c r="D673" s="7" t="str">
        <f>'[15]syntetyka zewnętrzna'!D13</f>
        <v>88.777</v>
      </c>
      <c r="E673" s="19" t="str">
        <f>'[15]syntetyka zewnętrzna'!E13</f>
        <v>USG DOPPLER żyły głównej dolnej i biodrowej</v>
      </c>
      <c r="F673" s="7" t="str">
        <f>'[15]syntetyka zewnętrzna'!F13</f>
        <v>134-011</v>
      </c>
      <c r="G673" s="23">
        <f>'[15]syntetyka zewnętrzna'!G13</f>
        <v>0</v>
      </c>
      <c r="H673" s="23">
        <f>'[15]syntetyka zewnętrzna'!H13</f>
        <v>7.7489000000000008</v>
      </c>
      <c r="I673" s="23">
        <f>'[15]syntetyka zewnętrzna'!I13</f>
        <v>0.21160000000000001</v>
      </c>
      <c r="J673" s="23">
        <f>'[15]syntetyka zewnętrzna'!J13</f>
        <v>31.678500000000007</v>
      </c>
      <c r="K673" s="12">
        <f>'[15]syntetyka zewnętrzna'!K13</f>
        <v>39.63900000000001</v>
      </c>
      <c r="L673" s="12">
        <f>'[15]syntetyka zewnętrzna'!L13</f>
        <v>0</v>
      </c>
      <c r="M673" s="12">
        <f>'[15]syntetyka zewnętrzna'!M13</f>
        <v>44.349900000000005</v>
      </c>
      <c r="N673" s="12">
        <f>'[15]syntetyka zewnętrzna'!N13</f>
        <v>83.988900000000015</v>
      </c>
      <c r="O673" s="12">
        <f>'[15]syntetyka zewnętrzna'!O13</f>
        <v>89.343999999999994</v>
      </c>
      <c r="P673" s="12">
        <f>'[15]syntetyka zewnętrzna'!P13</f>
        <v>-5.9937992478509797E-2</v>
      </c>
      <c r="Q673" s="12">
        <f>'[15]syntetyka zewnętrzna'!Q13</f>
        <v>0.31678500000000009</v>
      </c>
      <c r="R673" s="12">
        <f>'[15]syntetyka zewnętrzna'!R13</f>
        <v>84.305685000000011</v>
      </c>
      <c r="S673" s="12">
        <f>'[15]syntetyka zewnętrzna'!S13</f>
        <v>0.28105239877951277</v>
      </c>
      <c r="T673" s="12">
        <f>'[15]syntetyka zewnętrzna'!T13</f>
        <v>23.694314999999992</v>
      </c>
      <c r="U673" s="15">
        <f>'[15]syntetyka zewnętrzna'!U13</f>
        <v>108</v>
      </c>
      <c r="V673" s="33"/>
      <c r="W673" s="33"/>
      <c r="X673" s="37" t="s">
        <v>1950</v>
      </c>
      <c r="Y673" s="38" t="s">
        <v>1258</v>
      </c>
      <c r="Z673" s="39" t="s">
        <v>1259</v>
      </c>
      <c r="AA673" s="40">
        <v>108</v>
      </c>
      <c r="AC673" s="45">
        <f>IFERROR(IF(VLOOKUP(Y673,'[4]CENNIK 2014.'!$C$5:$E$1163,2,FALSE)=Z673,AA673-VLOOKUP(Y673,'[4]CENNIK 2014.'!$C$5:$E$1163,3,FALSE),"INNA NAZWA BADANIA"),"")</f>
        <v>0</v>
      </c>
    </row>
    <row r="674" spans="3:29" ht="51" customHeight="1">
      <c r="C674" s="7">
        <f>'[15]syntetyka zewnętrzna'!C14</f>
        <v>9</v>
      </c>
      <c r="D674" s="7" t="str">
        <f>'[15]syntetyka zewnętrzna'!D14</f>
        <v>88.777</v>
      </c>
      <c r="E674" s="19" t="str">
        <f>'[15]syntetyka zewnętrzna'!E14</f>
        <v>USG DOPPLER układu żyły wrotnej</v>
      </c>
      <c r="F674" s="7" t="str">
        <f>'[15]syntetyka zewnętrzna'!F14</f>
        <v>134-012</v>
      </c>
      <c r="G674" s="23">
        <f>'[15]syntetyka zewnętrzna'!G14</f>
        <v>0</v>
      </c>
      <c r="H674" s="23">
        <f>'[15]syntetyka zewnętrzna'!H14</f>
        <v>7.7489000000000008</v>
      </c>
      <c r="I674" s="23">
        <f>'[15]syntetyka zewnętrzna'!I14</f>
        <v>0.21160000000000001</v>
      </c>
      <c r="J674" s="23">
        <f>'[15]syntetyka zewnętrzna'!J14</f>
        <v>31.678500000000007</v>
      </c>
      <c r="K674" s="12">
        <f>'[15]syntetyka zewnętrzna'!K14</f>
        <v>39.63900000000001</v>
      </c>
      <c r="L674" s="12">
        <f>'[15]syntetyka zewnętrzna'!L14</f>
        <v>0</v>
      </c>
      <c r="M674" s="12">
        <f>'[15]syntetyka zewnętrzna'!M14</f>
        <v>44.349900000000005</v>
      </c>
      <c r="N674" s="12">
        <f>'[15]syntetyka zewnętrzna'!N14</f>
        <v>83.988900000000015</v>
      </c>
      <c r="O674" s="12">
        <f>'[15]syntetyka zewnętrzna'!O14</f>
        <v>89.343999999999994</v>
      </c>
      <c r="P674" s="12">
        <f>'[15]syntetyka zewnętrzna'!P14</f>
        <v>-5.9937992478509797E-2</v>
      </c>
      <c r="Q674" s="12">
        <f>'[15]syntetyka zewnętrzna'!Q14</f>
        <v>0.31678500000000009</v>
      </c>
      <c r="R674" s="12">
        <f>'[15]syntetyka zewnętrzna'!R14</f>
        <v>84.305685000000011</v>
      </c>
      <c r="S674" s="12">
        <f>'[15]syntetyka zewnętrzna'!S14</f>
        <v>0.28105239877951277</v>
      </c>
      <c r="T674" s="12">
        <f>'[15]syntetyka zewnętrzna'!T14</f>
        <v>23.694314999999992</v>
      </c>
      <c r="U674" s="15">
        <f>'[15]syntetyka zewnętrzna'!U14</f>
        <v>108</v>
      </c>
      <c r="V674" s="33"/>
      <c r="W674" s="33"/>
      <c r="X674" s="37" t="s">
        <v>1951</v>
      </c>
      <c r="Y674" s="38" t="s">
        <v>1260</v>
      </c>
      <c r="Z674" s="39" t="s">
        <v>1261</v>
      </c>
      <c r="AA674" s="40">
        <v>108</v>
      </c>
      <c r="AC674" s="45">
        <f>IFERROR(IF(VLOOKUP(Y674,'[4]CENNIK 2014.'!$C$5:$E$1163,2,FALSE)=Z674,AA674-VLOOKUP(Y674,'[4]CENNIK 2014.'!$C$5:$E$1163,3,FALSE),"INNA NAZWA BADANIA"),"")</f>
        <v>0</v>
      </c>
    </row>
    <row r="675" spans="3:29" ht="51" customHeight="1">
      <c r="C675" s="7">
        <f>'[15]syntetyka zewnętrzna'!C15</f>
        <v>10</v>
      </c>
      <c r="D675" s="7" t="str">
        <f>'[15]syntetyka zewnętrzna'!D15</f>
        <v>88.777</v>
      </c>
      <c r="E675" s="19" t="str">
        <f>'[15]syntetyka zewnętrzna'!E15</f>
        <v>USG DOPPLER tętnic kończyny dolnej</v>
      </c>
      <c r="F675" s="7" t="str">
        <f>'[15]syntetyka zewnętrzna'!F15</f>
        <v>134-013</v>
      </c>
      <c r="G675" s="23">
        <f>'[15]syntetyka zewnętrzna'!G15</f>
        <v>0</v>
      </c>
      <c r="H675" s="23">
        <f>'[15]syntetyka zewnętrzna'!H15</f>
        <v>7.7489000000000008</v>
      </c>
      <c r="I675" s="23">
        <f>'[15]syntetyka zewnętrzna'!I15</f>
        <v>0.21160000000000001</v>
      </c>
      <c r="J675" s="23">
        <f>'[15]syntetyka zewnętrzna'!J15</f>
        <v>31.678500000000007</v>
      </c>
      <c r="K675" s="12">
        <f>'[15]syntetyka zewnętrzna'!K15</f>
        <v>39.63900000000001</v>
      </c>
      <c r="L675" s="12">
        <f>'[15]syntetyka zewnętrzna'!L15</f>
        <v>0</v>
      </c>
      <c r="M675" s="12">
        <f>'[15]syntetyka zewnętrzna'!M15</f>
        <v>44.349900000000005</v>
      </c>
      <c r="N675" s="12">
        <f>'[15]syntetyka zewnętrzna'!N15</f>
        <v>83.988900000000015</v>
      </c>
      <c r="O675" s="12">
        <f>'[15]syntetyka zewnętrzna'!O15</f>
        <v>89.343999999999994</v>
      </c>
      <c r="P675" s="12">
        <f>'[15]syntetyka zewnętrzna'!P15</f>
        <v>-5.9937992478509797E-2</v>
      </c>
      <c r="Q675" s="12">
        <f>'[15]syntetyka zewnętrzna'!Q15</f>
        <v>0.31678500000000009</v>
      </c>
      <c r="R675" s="12">
        <f>'[15]syntetyka zewnętrzna'!R15</f>
        <v>84.305685000000011</v>
      </c>
      <c r="S675" s="12">
        <f>'[15]syntetyka zewnętrzna'!S15</f>
        <v>0.28105239877951277</v>
      </c>
      <c r="T675" s="12">
        <f>'[15]syntetyka zewnętrzna'!T15</f>
        <v>23.694314999999992</v>
      </c>
      <c r="U675" s="15">
        <f>'[15]syntetyka zewnętrzna'!U15</f>
        <v>108</v>
      </c>
      <c r="V675" s="33"/>
      <c r="W675" s="33"/>
      <c r="X675" s="37" t="s">
        <v>1952</v>
      </c>
      <c r="Y675" s="38" t="s">
        <v>1262</v>
      </c>
      <c r="Z675" s="39" t="s">
        <v>1263</v>
      </c>
      <c r="AA675" s="40">
        <v>108</v>
      </c>
      <c r="AC675" s="45">
        <f>IFERROR(IF(VLOOKUP(Y675,'[4]CENNIK 2014.'!$C$5:$E$1163,2,FALSE)=Z675,AA675-VLOOKUP(Y675,'[4]CENNIK 2014.'!$C$5:$E$1163,3,FALSE),"INNA NAZWA BADANIA"),"")</f>
        <v>0</v>
      </c>
    </row>
    <row r="676" spans="3:29" ht="51" customHeight="1">
      <c r="C676" s="7">
        <f>'[15]syntetyka zewnętrzna'!C16</f>
        <v>11</v>
      </c>
      <c r="D676" s="7" t="str">
        <f>'[15]syntetyka zewnętrzna'!D16</f>
        <v>88.777</v>
      </c>
      <c r="E676" s="19" t="str">
        <f>'[15]syntetyka zewnętrzna'!E16</f>
        <v>USG DOPPLER żył kończyny dolnej</v>
      </c>
      <c r="F676" s="7" t="str">
        <f>'[15]syntetyka zewnętrzna'!F16</f>
        <v>134-014</v>
      </c>
      <c r="G676" s="23">
        <f>'[15]syntetyka zewnętrzna'!G16</f>
        <v>0</v>
      </c>
      <c r="H676" s="23">
        <f>'[15]syntetyka zewnętrzna'!H16</f>
        <v>7.7489000000000008</v>
      </c>
      <c r="I676" s="23">
        <f>'[15]syntetyka zewnętrzna'!I16</f>
        <v>0.21160000000000001</v>
      </c>
      <c r="J676" s="23">
        <f>'[15]syntetyka zewnętrzna'!J16</f>
        <v>31.678500000000007</v>
      </c>
      <c r="K676" s="12">
        <f>'[15]syntetyka zewnętrzna'!K16</f>
        <v>39.63900000000001</v>
      </c>
      <c r="L676" s="12">
        <f>'[15]syntetyka zewnętrzna'!L16</f>
        <v>0</v>
      </c>
      <c r="M676" s="12">
        <f>'[15]syntetyka zewnętrzna'!M16</f>
        <v>44.349900000000005</v>
      </c>
      <c r="N676" s="12">
        <f>'[15]syntetyka zewnętrzna'!N16</f>
        <v>83.988900000000015</v>
      </c>
      <c r="O676" s="12">
        <f>'[15]syntetyka zewnętrzna'!O16</f>
        <v>89.343999999999994</v>
      </c>
      <c r="P676" s="12">
        <f>'[15]syntetyka zewnętrzna'!P16</f>
        <v>-5.9937992478509797E-2</v>
      </c>
      <c r="Q676" s="12">
        <f>'[15]syntetyka zewnętrzna'!Q16</f>
        <v>0.31678500000000009</v>
      </c>
      <c r="R676" s="12">
        <f>'[15]syntetyka zewnętrzna'!R16</f>
        <v>84.305685000000011</v>
      </c>
      <c r="S676" s="12">
        <f>'[15]syntetyka zewnętrzna'!S16</f>
        <v>0.28105239877951277</v>
      </c>
      <c r="T676" s="12">
        <f>'[15]syntetyka zewnętrzna'!T16</f>
        <v>23.694314999999992</v>
      </c>
      <c r="U676" s="15">
        <f>'[15]syntetyka zewnętrzna'!U16</f>
        <v>108</v>
      </c>
      <c r="V676" s="33"/>
      <c r="W676" s="33"/>
      <c r="X676" s="37" t="s">
        <v>1953</v>
      </c>
      <c r="Y676" s="38" t="s">
        <v>1264</v>
      </c>
      <c r="Z676" s="39" t="s">
        <v>1265</v>
      </c>
      <c r="AA676" s="40">
        <v>108</v>
      </c>
      <c r="AC676" s="45">
        <f>IFERROR(IF(VLOOKUP(Y676,'[4]CENNIK 2014.'!$C$5:$E$1163,2,FALSE)=Z676,AA676-VLOOKUP(Y676,'[4]CENNIK 2014.'!$C$5:$E$1163,3,FALSE),"INNA NAZWA BADANIA"),"")</f>
        <v>0</v>
      </c>
    </row>
    <row r="677" spans="3:29" ht="51" customHeight="1">
      <c r="C677" s="7">
        <f>'[15]syntetyka zewnętrzna'!C17</f>
        <v>12</v>
      </c>
      <c r="D677" s="7" t="str">
        <f>'[15]syntetyka zewnętrzna'!D17</f>
        <v>88.779</v>
      </c>
      <c r="E677" s="19" t="str">
        <f>'[15]syntetyka zewnętrzna'!E17</f>
        <v>USG DOPPLER inne</v>
      </c>
      <c r="F677" s="7" t="str">
        <f>'[15]syntetyka zewnętrzna'!F17</f>
        <v>134-015</v>
      </c>
      <c r="G677" s="23">
        <f>'[15]syntetyka zewnętrzna'!G17</f>
        <v>0</v>
      </c>
      <c r="H677" s="23">
        <f>'[15]syntetyka zewnętrzna'!H17</f>
        <v>7.7489000000000008</v>
      </c>
      <c r="I677" s="23">
        <f>'[15]syntetyka zewnętrzna'!I17</f>
        <v>0.21160000000000001</v>
      </c>
      <c r="J677" s="23">
        <f>'[15]syntetyka zewnętrzna'!J17</f>
        <v>31.678500000000007</v>
      </c>
      <c r="K677" s="12">
        <f>'[15]syntetyka zewnętrzna'!K17</f>
        <v>39.63900000000001</v>
      </c>
      <c r="L677" s="12">
        <f>'[15]syntetyka zewnętrzna'!L17</f>
        <v>0</v>
      </c>
      <c r="M677" s="12">
        <f>'[15]syntetyka zewnętrzna'!M17</f>
        <v>44.349900000000005</v>
      </c>
      <c r="N677" s="12">
        <f>'[15]syntetyka zewnętrzna'!N17</f>
        <v>83.988900000000015</v>
      </c>
      <c r="O677" s="12">
        <f>'[15]syntetyka zewnętrzna'!O17</f>
        <v>89.343999999999994</v>
      </c>
      <c r="P677" s="12">
        <f>'[15]syntetyka zewnętrzna'!P17</f>
        <v>-5.9937992478509797E-2</v>
      </c>
      <c r="Q677" s="12">
        <f>'[15]syntetyka zewnętrzna'!Q17</f>
        <v>0.31678500000000009</v>
      </c>
      <c r="R677" s="12">
        <f>'[15]syntetyka zewnętrzna'!R17</f>
        <v>84.305685000000011</v>
      </c>
      <c r="S677" s="12">
        <f>'[15]syntetyka zewnętrzna'!S17</f>
        <v>0.28105239877951277</v>
      </c>
      <c r="T677" s="12">
        <f>'[15]syntetyka zewnętrzna'!T17</f>
        <v>23.694314999999992</v>
      </c>
      <c r="U677" s="15">
        <f>'[15]syntetyka zewnętrzna'!U17</f>
        <v>108</v>
      </c>
      <c r="V677" s="33"/>
      <c r="W677" s="33"/>
      <c r="X677" s="37" t="s">
        <v>1954</v>
      </c>
      <c r="Y677" s="38" t="s">
        <v>1266</v>
      </c>
      <c r="Z677" s="39" t="s">
        <v>1267</v>
      </c>
      <c r="AA677" s="40">
        <v>108</v>
      </c>
      <c r="AC677" s="45">
        <f>IFERROR(IF(VLOOKUP(Y677,'[4]CENNIK 2014.'!$C$5:$E$1163,2,FALSE)=Z677,AA677-VLOOKUP(Y677,'[4]CENNIK 2014.'!$C$5:$E$1163,3,FALSE),"INNA NAZWA BADANIA"),"")</f>
        <v>0</v>
      </c>
    </row>
    <row r="678" spans="3:29" ht="51" customHeight="1">
      <c r="C678" s="7">
        <f>'[15]syntetyka zewnętrzna'!C18</f>
        <v>13</v>
      </c>
      <c r="D678" s="7" t="str">
        <f>'[15]syntetyka zewnętrzna'!D18</f>
        <v>88.723</v>
      </c>
      <c r="E678" s="19" t="str">
        <f>'[15]syntetyka zewnętrzna'!E18</f>
        <v>Echokardiografia obciążeniowa (DBX)</v>
      </c>
      <c r="F678" s="7" t="str">
        <f>'[15]syntetyka zewnętrzna'!F18</f>
        <v>134-016</v>
      </c>
      <c r="G678" s="23">
        <f>'[15]syntetyka zewnętrzna'!G18</f>
        <v>20.684299999999997</v>
      </c>
      <c r="H678" s="23">
        <f>'[15]syntetyka zewnętrzna'!H18</f>
        <v>10.216969999999998</v>
      </c>
      <c r="I678" s="23">
        <f>'[15]syntetyka zewnętrzna'!I18</f>
        <v>2.3320000000000003</v>
      </c>
      <c r="J678" s="23">
        <f>'[15]syntetyka zewnętrzna'!J18</f>
        <v>141.58199999999999</v>
      </c>
      <c r="K678" s="12">
        <f>'[15]syntetyka zewnętrzna'!K18</f>
        <v>174.81527</v>
      </c>
      <c r="L678" s="12">
        <f>'[15]syntetyka zewnętrzna'!L18</f>
        <v>0</v>
      </c>
      <c r="M678" s="12">
        <f>'[15]syntetyka zewnętrzna'!M18</f>
        <v>198.21479999999997</v>
      </c>
      <c r="N678" s="12">
        <f>'[15]syntetyka zewnętrzna'!N18</f>
        <v>373.03006999999997</v>
      </c>
      <c r="O678" s="12">
        <f>'[15]syntetyka zewnętrzna'!O18</f>
        <v>484.09102776833754</v>
      </c>
      <c r="P678" s="12">
        <f>'[15]syntetyka zewnętrzna'!P18</f>
        <v>-0.22942164055452388</v>
      </c>
      <c r="Q678" s="12">
        <f>'[15]syntetyka zewnętrzna'!Q18</f>
        <v>1.4158199999999999</v>
      </c>
      <c r="R678" s="12">
        <f>'[15]syntetyka zewnętrzna'!R18</f>
        <v>374.44588999999996</v>
      </c>
      <c r="S678" s="12">
        <f>'[15]syntetyka zewnętrzna'!S18</f>
        <v>0.60236770124516537</v>
      </c>
      <c r="T678" s="12">
        <f>'[15]syntetyka zewnętrzna'!T18</f>
        <v>225.55411000000004</v>
      </c>
      <c r="U678" s="15">
        <f>'[15]syntetyka zewnętrzna'!U18</f>
        <v>600</v>
      </c>
      <c r="V678" s="33"/>
      <c r="W678" s="33"/>
      <c r="X678" s="37" t="s">
        <v>1955</v>
      </c>
      <c r="Y678" s="38" t="s">
        <v>1268</v>
      </c>
      <c r="Z678" s="39" t="s">
        <v>1269</v>
      </c>
      <c r="AA678" s="40">
        <v>600</v>
      </c>
      <c r="AC678" s="45">
        <f>IFERROR(IF(VLOOKUP(Y678,'[4]CENNIK 2014.'!$C$5:$E$1163,2,FALSE)=Z678,AA678-VLOOKUP(Y678,'[4]CENNIK 2014.'!$C$5:$E$1163,3,FALSE),"INNA NAZWA BADANIA"),"")</f>
        <v>0</v>
      </c>
    </row>
    <row r="679" spans="3:29" ht="18">
      <c r="Y679" s="8"/>
      <c r="Z679" s="9"/>
      <c r="AA679" s="34"/>
      <c r="AC679" s="45">
        <f>IFERROR(IF(VLOOKUP(Y679,'[4]CENNIK 2014.'!$C$5:$E$1163,2,FALSE)=Z679,AA679-VLOOKUP(Y679,'[4]CENNIK 2014.'!$C$5:$E$1163,3,FALSE),"INNA NAZWA BADANIA"),"")</f>
        <v>0</v>
      </c>
    </row>
    <row r="680" spans="3:29" ht="18">
      <c r="Y680" s="8"/>
      <c r="Z680" s="9"/>
      <c r="AA680" s="34"/>
      <c r="AC680" s="45">
        <f>IFERROR(IF(VLOOKUP(Y680,'[4]CENNIK 2014.'!$C$5:$E$1163,2,FALSE)=Z680,AA680-VLOOKUP(Y680,'[4]CENNIK 2014.'!$C$5:$E$1163,3,FALSE),"INNA NAZWA BADANIA"),"")</f>
        <v>0</v>
      </c>
    </row>
    <row r="681" spans="3:29" ht="60">
      <c r="E681" s="18" t="s">
        <v>32</v>
      </c>
      <c r="Y681" s="8"/>
      <c r="Z681" s="41" t="s">
        <v>32</v>
      </c>
      <c r="AA681" s="34"/>
      <c r="AC681" s="45" t="str">
        <f>IFERROR(IF(VLOOKUP(Y681,'[4]CENNIK 2014.'!$C$5:$E$1163,2,FALSE)=Z681,AA681-VLOOKUP(Y681,'[4]CENNIK 2014.'!$C$5:$E$1163,3,FALSE),"INNA NAZWA BADANIA"),"")</f>
        <v>INNA NAZWA BADANIA</v>
      </c>
    </row>
    <row r="682" spans="3:29" ht="23.25">
      <c r="E682" s="18"/>
      <c r="Y682" s="8"/>
      <c r="Z682" s="18"/>
      <c r="AA682" s="34"/>
      <c r="AC682" s="45">
        <f>IFERROR(IF(VLOOKUP(Y682,'[4]CENNIK 2014.'!$C$5:$E$1163,2,FALSE)=Z682,AA682-VLOOKUP(Y682,'[4]CENNIK 2014.'!$C$5:$E$1163,3,FALSE),"INNA NAZWA BADANIA"),"")</f>
        <v>0</v>
      </c>
    </row>
    <row r="683" spans="3:29" ht="76.5">
      <c r="X683" s="35" t="s">
        <v>1936</v>
      </c>
      <c r="Y683" s="36" t="s">
        <v>1937</v>
      </c>
      <c r="Z683" s="36" t="s">
        <v>2</v>
      </c>
      <c r="AA683" s="36" t="s">
        <v>1939</v>
      </c>
      <c r="AC683" s="45" t="str">
        <f>IFERROR(IF(VLOOKUP(Y683,'[4]CENNIK 2014.'!$C$5:$E$1163,2,FALSE)=Z683,AA683-VLOOKUP(Y683,'[4]CENNIK 2014.'!$C$5:$E$1163,3,FALSE),"INNA NAZWA BADANIA"),"")</f>
        <v/>
      </c>
    </row>
    <row r="684" spans="3:29" ht="72" customHeight="1">
      <c r="C684" s="7">
        <f>'[16]syntetyka zewnętrzna (2)przesor'!C6</f>
        <v>1</v>
      </c>
      <c r="D684" s="7" t="str">
        <f>'[16]syntetyka zewnętrzna (2)przesor'!D6</f>
        <v>45.131</v>
      </c>
      <c r="E684" s="19" t="str">
        <f>'[16]syntetyka zewnętrzna (2)przesor'!E6</f>
        <v>GASTROSKOPIA (EGD)</v>
      </c>
      <c r="F684" s="7" t="str">
        <f>'[16]syntetyka zewnętrzna (2)przesor'!F6</f>
        <v>121-001</v>
      </c>
      <c r="G684" s="23">
        <f>'[16]syntetyka zewnętrzna (2)przesor'!G6</f>
        <v>1.1028536842105263</v>
      </c>
      <c r="H684" s="23">
        <f>'[16]syntetyka zewnętrzna (2)przesor'!H6</f>
        <v>43.485400000000006</v>
      </c>
      <c r="I684" s="23">
        <f>'[16]syntetyka zewnętrzna (2)przesor'!I6</f>
        <v>6.2594000000000003</v>
      </c>
      <c r="J684" s="23">
        <f>'[16]syntetyka zewnętrzna (2)przesor'!J6</f>
        <v>41.36661820377342</v>
      </c>
      <c r="K684" s="12">
        <f>'[16]syntetyka zewnętrzna (2)przesor'!K6</f>
        <v>92.214271887983955</v>
      </c>
      <c r="L684" s="12">
        <f>'[16]syntetyka zewnętrzna (2)przesor'!L6</f>
        <v>0</v>
      </c>
      <c r="M684" s="12">
        <f>'[16]syntetyka zewnętrzna (2)przesor'!M6</f>
        <v>62.486210966984054</v>
      </c>
      <c r="N684" s="12">
        <f>'[16]syntetyka zewnętrzna (2)przesor'!N6</f>
        <v>154.70048285496802</v>
      </c>
      <c r="O684" s="12">
        <f>'[16]syntetyka zewnętrzna (2)przesor'!O6</f>
        <v>156.10337815251097</v>
      </c>
      <c r="P684" s="12">
        <f>'[16]syntetyka zewnętrzna (2)przesor'!P6</f>
        <v>-8.9869630891161387E-3</v>
      </c>
      <c r="Q684" s="12">
        <f>'[16]syntetyka zewnętrzna (2)przesor'!Q6</f>
        <v>0.33602862568117392</v>
      </c>
      <c r="R684" s="12">
        <f>'[16]syntetyka zewnętrzna (2)przesor'!R6</f>
        <v>155.03651148064918</v>
      </c>
      <c r="S684" s="12">
        <f>'[16]syntetyka zewnętrzna (2)przesor'!S6</f>
        <v>0.29001870649652045</v>
      </c>
      <c r="T684" s="12">
        <f>'[16]syntetyka zewnętrzna (2)przesor'!T6</f>
        <v>44.963488519350818</v>
      </c>
      <c r="U684" s="15">
        <f>'[16]syntetyka zewnętrzna (2)przesor'!U6</f>
        <v>200</v>
      </c>
      <c r="V684" s="33"/>
      <c r="W684" s="33"/>
      <c r="X684" s="37" t="s">
        <v>1940</v>
      </c>
      <c r="Y684" s="38" t="s">
        <v>1270</v>
      </c>
      <c r="Z684" s="39" t="s">
        <v>1271</v>
      </c>
      <c r="AA684" s="40">
        <v>200</v>
      </c>
      <c r="AC684" s="45">
        <f>IFERROR(IF(VLOOKUP(Y684,'[4]CENNIK 2014.'!$C$5:$E$1163,2,FALSE)=Z684,AA684-VLOOKUP(Y684,'[4]CENNIK 2014.'!$C$5:$E$1163,3,FALSE),"INNA NAZWA BADANIA"),"")</f>
        <v>0</v>
      </c>
    </row>
    <row r="685" spans="3:29" ht="72" customHeight="1">
      <c r="C685" s="7">
        <f>'[16]syntetyka zewnętrzna (2)przesor'!C7</f>
        <v>2</v>
      </c>
      <c r="D685" s="7" t="str">
        <f>'[16]syntetyka zewnętrzna (2)przesor'!D7</f>
        <v>45.16</v>
      </c>
      <c r="E685" s="19" t="str">
        <f>'[16]syntetyka zewnętrzna (2)przesor'!E7</f>
        <v>GASTROSKOPIA Z BIOPSJĄ</v>
      </c>
      <c r="F685" s="7" t="str">
        <f>'[16]syntetyka zewnętrzna (2)przesor'!F7</f>
        <v>121-002</v>
      </c>
      <c r="G685" s="23">
        <f>'[16]syntetyka zewnętrzna (2)przesor'!G7</f>
        <v>1.5028536842105265</v>
      </c>
      <c r="H685" s="23">
        <f>'[16]syntetyka zewnętrzna (2)przesor'!H7</f>
        <v>57.479199999999999</v>
      </c>
      <c r="I685" s="23">
        <f>'[16]syntetyka zewnętrzna (2)przesor'!I7</f>
        <v>5.1593999999999998</v>
      </c>
      <c r="J685" s="23">
        <f>'[16]syntetyka zewnętrzna (2)przesor'!J7</f>
        <v>48.074372106265763</v>
      </c>
      <c r="K685" s="12">
        <f>'[16]syntetyka zewnętrzna (2)przesor'!K7</f>
        <v>112.21582579047629</v>
      </c>
      <c r="L685" s="12">
        <f>'[16]syntetyka zewnętrzna (2)przesor'!L7</f>
        <v>0</v>
      </c>
      <c r="M685" s="12">
        <f>'[16]syntetyka zewnętrzna (2)przesor'!M7</f>
        <v>72.618586869723757</v>
      </c>
      <c r="N685" s="12">
        <f>'[16]syntetyka zewnętrzna (2)przesor'!N7</f>
        <v>184.83441266020003</v>
      </c>
      <c r="O685" s="12">
        <f>'[16]syntetyka zewnętrzna (2)przesor'!O7</f>
        <v>184.76867049465991</v>
      </c>
      <c r="P685" s="12">
        <f>'[16]syntetyka zewnętrzna (2)przesor'!P7</f>
        <v>3.5580796984743785E-4</v>
      </c>
      <c r="Q685" s="12">
        <f>'[16]syntetyka zewnętrzna (2)przesor'!Q7</f>
        <v>0.39051694073170001</v>
      </c>
      <c r="R685" s="12">
        <f>'[16]syntetyka zewnętrzna (2)przesor'!R7</f>
        <v>185.22492960093172</v>
      </c>
      <c r="S685" s="12">
        <f>'[16]syntetyka zewnętrzna (2)przesor'!S7</f>
        <v>0.24173349934879962</v>
      </c>
      <c r="T685" s="12">
        <f>'[16]syntetyka zewnętrzna (2)przesor'!T7</f>
        <v>44.775070399068284</v>
      </c>
      <c r="U685" s="15">
        <f>'[16]syntetyka zewnętrzna (2)przesor'!U7</f>
        <v>230</v>
      </c>
      <c r="V685" s="33"/>
      <c r="W685" s="33"/>
      <c r="X685" s="37" t="s">
        <v>1941</v>
      </c>
      <c r="Y685" s="38" t="s">
        <v>1272</v>
      </c>
      <c r="Z685" s="39" t="s">
        <v>1273</v>
      </c>
      <c r="AA685" s="40">
        <v>230</v>
      </c>
      <c r="AC685" s="45">
        <f>IFERROR(IF(VLOOKUP(Y685,'[4]CENNIK 2014.'!$C$5:$E$1163,2,FALSE)=Z685,AA685-VLOOKUP(Y685,'[4]CENNIK 2014.'!$C$5:$E$1163,3,FALSE),"INNA NAZWA BADANIA"),"")</f>
        <v>0</v>
      </c>
    </row>
    <row r="686" spans="3:29" ht="72" customHeight="1">
      <c r="C686" s="7">
        <f>'[16]syntetyka zewnętrzna (2)przesor'!C8</f>
        <v>3</v>
      </c>
      <c r="D686" s="7" t="str">
        <f>'[16]syntetyka zewnętrzna (2)przesor'!D8</f>
        <v>43.411</v>
      </c>
      <c r="E686" s="19" t="str">
        <f>'[16]syntetyka zewnętrzna (2)przesor'!E8</f>
        <v>GASTROSKOPIA Z POLIPEKTOMIĄ W ŻOŁĄDKU</v>
      </c>
      <c r="F686" s="7" t="str">
        <f>'[16]syntetyka zewnętrzna (2)przesor'!F8</f>
        <v>121-003</v>
      </c>
      <c r="G686" s="23">
        <f>'[16]syntetyka zewnętrzna (2)przesor'!G8</f>
        <v>1.7745036842105266</v>
      </c>
      <c r="H686" s="23">
        <f>'[16]syntetyka zewnętrzna (2)przesor'!H8</f>
        <v>223.83130000000003</v>
      </c>
      <c r="I686" s="23">
        <f>'[16]syntetyka zewnętrzna (2)przesor'!I8</f>
        <v>9.0793999999999997</v>
      </c>
      <c r="J686" s="23">
        <f>'[16]syntetyka zewnętrzna (2)przesor'!J8</f>
        <v>68.197633813742826</v>
      </c>
      <c r="K686" s="12">
        <f>'[16]syntetyka zewnętrzna (2)przesor'!K8</f>
        <v>302.88283749795335</v>
      </c>
      <c r="L686" s="12">
        <f>'[16]syntetyka zewnętrzna (2)przesor'!L8</f>
        <v>0</v>
      </c>
      <c r="M686" s="12">
        <f>'[16]syntetyka zewnętrzna (2)przesor'!M8</f>
        <v>103.0157145779429</v>
      </c>
      <c r="N686" s="12">
        <f>'[16]syntetyka zewnętrzna (2)przesor'!N8</f>
        <v>405.89855207589625</v>
      </c>
      <c r="O686" s="12">
        <f>'[16]syntetyka zewnętrzna (2)przesor'!O8</f>
        <v>417.58368752110664</v>
      </c>
      <c r="P686" s="12">
        <f>'[16]syntetyka zewnętrzna (2)przesor'!P8</f>
        <v>-2.7982739255397206E-2</v>
      </c>
      <c r="Q686" s="12">
        <f>'[16]syntetyka zewnętrzna (2)przesor'!Q8</f>
        <v>0.55398188588327846</v>
      </c>
      <c r="R686" s="12">
        <f>'[16]syntetyka zewnętrzna (2)przesor'!R8</f>
        <v>406.45253396177952</v>
      </c>
      <c r="S686" s="12">
        <f>'[16]syntetyka zewnętrzna (2)przesor'!S8</f>
        <v>2.9364990160215241</v>
      </c>
      <c r="T686" s="12">
        <f>'[16]syntetyka zewnętrzna (2)przesor'!T8</f>
        <v>1193.5474660382206</v>
      </c>
      <c r="U686" s="15">
        <f>'[16]syntetyka zewnętrzna (2)przesor'!U8</f>
        <v>1600</v>
      </c>
      <c r="V686" s="33"/>
      <c r="W686" s="33"/>
      <c r="X686" s="37" t="s">
        <v>1942</v>
      </c>
      <c r="Y686" s="38" t="s">
        <v>1274</v>
      </c>
      <c r="Z686" s="39" t="s">
        <v>1275</v>
      </c>
      <c r="AA686" s="40">
        <v>1600</v>
      </c>
      <c r="AC686" s="45">
        <f>IFERROR(IF(VLOOKUP(Y686,'[4]CENNIK 2014.'!$C$5:$E$1163,2,FALSE)=Z686,AA686-VLOOKUP(Y686,'[4]CENNIK 2014.'!$C$5:$E$1163,3,FALSE),"INNA NAZWA BADANIA"),"")</f>
        <v>0</v>
      </c>
    </row>
    <row r="687" spans="3:29" ht="72" customHeight="1">
      <c r="C687" s="7" t="str">
        <f>'[16]syntetyka zewnętrzna (2)przesor'!C9</f>
        <v>3a</v>
      </c>
      <c r="D687" s="7" t="str">
        <f>'[16]syntetyka zewnętrzna (2)przesor'!D9</f>
        <v>43.411</v>
      </c>
      <c r="E687" s="19" t="str">
        <f>'[16]syntetyka zewnętrzna (2)przesor'!E9</f>
        <v>GASTROSKOPIA Z POLIPEKTOMIĄ W ŻOŁĄDKU z użyciem preparatu Hemo-Spray</v>
      </c>
      <c r="F687" s="7" t="str">
        <f>'[16]syntetyka zewnętrzna (2)przesor'!F9</f>
        <v>121-003-01</v>
      </c>
      <c r="G687" s="23">
        <f>'[16]syntetyka zewnętrzna (2)przesor'!G9</f>
        <v>1.7745036842105266</v>
      </c>
      <c r="H687" s="23">
        <f>'[16]syntetyka zewnętrzna (2)przesor'!H9</f>
        <v>3368.7613000000001</v>
      </c>
      <c r="I687" s="23">
        <f>'[16]syntetyka zewnętrzna (2)przesor'!I9</f>
        <v>12.0794</v>
      </c>
      <c r="J687" s="23">
        <f>'[16]syntetyka zewnętrzna (2)przesor'!J9</f>
        <v>92.549686764709037</v>
      </c>
      <c r="K687" s="12">
        <f>'[16]syntetyka zewnętrzna (2)przesor'!K9</f>
        <v>3475.1648904489198</v>
      </c>
      <c r="L687" s="12">
        <f>'[16]syntetyka zewnętrzna (2)przesor'!L9</f>
        <v>0</v>
      </c>
      <c r="M687" s="12">
        <f>'[16]syntetyka zewnętrzna (2)przesor'!M9</f>
        <v>139.80062918414671</v>
      </c>
      <c r="N687" s="12">
        <f>'[16]syntetyka zewnętrzna (2)przesor'!N9</f>
        <v>3614.9655196330664</v>
      </c>
      <c r="O687" s="12">
        <f>'[16]syntetyka zewnętrzna (2)przesor'!O9</f>
        <v>3621.8458354260861</v>
      </c>
      <c r="P687" s="12">
        <f>'[16]syntetyka zewnętrzna (2)przesor'!P9</f>
        <v>-1.8996710808952108E-3</v>
      </c>
      <c r="Q687" s="12">
        <f>'[16]syntetyka zewnętrzna (2)przesor'!Q9</f>
        <v>0.75179807780205388</v>
      </c>
      <c r="R687" s="12">
        <f>'[16]syntetyka zewnętrzna (2)przesor'!R9</f>
        <v>3615.7173177108684</v>
      </c>
      <c r="S687" s="12">
        <f>'[16]syntetyka zewnętrzna (2)przesor'!S9</f>
        <v>0.20225106611821936</v>
      </c>
      <c r="T687" s="12">
        <f>'[16]syntetyka zewnętrzna (2)przesor'!T9</f>
        <v>731.28268228913157</v>
      </c>
      <c r="U687" s="15">
        <f>'[16]syntetyka zewnętrzna (2)przesor'!U9</f>
        <v>4347</v>
      </c>
      <c r="V687" s="33"/>
      <c r="W687" s="33"/>
      <c r="X687" s="37" t="s">
        <v>1943</v>
      </c>
      <c r="Y687" s="38" t="s">
        <v>1276</v>
      </c>
      <c r="Z687" s="39" t="s">
        <v>1277</v>
      </c>
      <c r="AA687" s="40">
        <v>4347</v>
      </c>
      <c r="AC687" s="45">
        <f>IFERROR(IF(VLOOKUP(Y687,'[4]CENNIK 2014.'!$C$5:$E$1163,2,FALSE)=Z687,AA687-VLOOKUP(Y687,'[4]CENNIK 2014.'!$C$5:$E$1163,3,FALSE),"INNA NAZWA BADANIA"),"")</f>
        <v>0</v>
      </c>
    </row>
    <row r="688" spans="3:29" ht="72" customHeight="1">
      <c r="C688" s="7" t="str">
        <f>'[16]syntetyka zewnętrzna (2)przesor'!C10</f>
        <v>3b</v>
      </c>
      <c r="D688" s="7" t="str">
        <f>'[16]syntetyka zewnętrzna (2)przesor'!D10</f>
        <v>43.411</v>
      </c>
      <c r="E688" s="19" t="str">
        <f>'[16]syntetyka zewnętrzna (2)przesor'!E10</f>
        <v>GASTROSKOPIA Z POLIPEKTOMIĄ W ŻOŁĄDKU z użyciem systemu do klipsowania OTSC</v>
      </c>
      <c r="F688" s="7" t="str">
        <f>'[16]syntetyka zewnętrzna (2)przesor'!F10</f>
        <v>121-003-02</v>
      </c>
      <c r="G688" s="23">
        <f>'[16]syntetyka zewnętrzna (2)przesor'!G10</f>
        <v>1.7745036842105266</v>
      </c>
      <c r="H688" s="23">
        <f>'[16]syntetyka zewnętrzna (2)przesor'!H10</f>
        <v>5220.4462999999996</v>
      </c>
      <c r="I688" s="23">
        <f>'[16]syntetyka zewnętrzna (2)przesor'!I10</f>
        <v>12.0794</v>
      </c>
      <c r="J688" s="23">
        <f>'[16]syntetyka zewnętrzna (2)przesor'!J10</f>
        <v>92.549686764709037</v>
      </c>
      <c r="K688" s="12">
        <f>'[16]syntetyka zewnętrzna (2)przesor'!K10</f>
        <v>5326.8498904489188</v>
      </c>
      <c r="L688" s="12">
        <f>'[16]syntetyka zewnętrzna (2)przesor'!L10</f>
        <v>0</v>
      </c>
      <c r="M688" s="12">
        <f>'[16]syntetyka zewnętrzna (2)przesor'!M10</f>
        <v>139.80062918414671</v>
      </c>
      <c r="N688" s="12">
        <f>'[16]syntetyka zewnętrzna (2)przesor'!N10</f>
        <v>5466.6505196330654</v>
      </c>
      <c r="O688" s="12">
        <f>'[16]syntetyka zewnętrzna (2)przesor'!O10</f>
        <v>5473.530835426086</v>
      </c>
      <c r="P688" s="12">
        <f>'[16]syntetyka zewnętrzna (2)przesor'!P10</f>
        <v>-1.2570159920337789E-3</v>
      </c>
      <c r="Q688" s="12">
        <f>'[16]syntetyka zewnętrzna (2)przesor'!Q10</f>
        <v>0.75179807780205388</v>
      </c>
      <c r="R688" s="12">
        <f>'[16]syntetyka zewnętrzna (2)przesor'!R10</f>
        <v>5467.4023177108675</v>
      </c>
      <c r="S688" s="12">
        <f>'[16]syntetyka zewnętrzna (2)przesor'!S10</f>
        <v>0.20148465729706125</v>
      </c>
      <c r="T688" s="12">
        <f>'[16]syntetyka zewnętrzna (2)przesor'!T10</f>
        <v>1101.5976822891325</v>
      </c>
      <c r="U688" s="15">
        <f>'[16]syntetyka zewnętrzna (2)przesor'!U10</f>
        <v>6569</v>
      </c>
      <c r="V688" s="33"/>
      <c r="W688" s="33"/>
      <c r="X688" s="37" t="s">
        <v>1944</v>
      </c>
      <c r="Y688" s="38" t="s">
        <v>1278</v>
      </c>
      <c r="Z688" s="39" t="s">
        <v>1279</v>
      </c>
      <c r="AA688" s="40">
        <v>6569</v>
      </c>
      <c r="AC688" s="45">
        <f>IFERROR(IF(VLOOKUP(Y688,'[4]CENNIK 2014.'!$C$5:$E$1163,2,FALSE)=Z688,AA688-VLOOKUP(Y688,'[4]CENNIK 2014.'!$C$5:$E$1163,3,FALSE),"INNA NAZWA BADANIA"),"")</f>
        <v>0</v>
      </c>
    </row>
    <row r="689" spans="3:29" ht="72" customHeight="1">
      <c r="C689" s="7">
        <f>'[16]syntetyka zewnętrzna (2)przesor'!C11</f>
        <v>4</v>
      </c>
      <c r="D689" s="7" t="str">
        <f>'[16]syntetyka zewnętrzna (2)przesor'!D11</f>
        <v>45.231</v>
      </c>
      <c r="E689" s="19" t="str">
        <f>'[16]syntetyka zewnętrzna (2)przesor'!E11</f>
        <v>KOLONOSKOPIA</v>
      </c>
      <c r="F689" s="7" t="str">
        <f>'[16]syntetyka zewnętrzna (2)przesor'!F11</f>
        <v>121-004</v>
      </c>
      <c r="G689" s="23">
        <f>'[16]syntetyka zewnętrzna (2)przesor'!G11</f>
        <v>4.0242500000000003</v>
      </c>
      <c r="H689" s="23">
        <f>'[16]syntetyka zewnętrzna (2)przesor'!H11</f>
        <v>40.655799999999999</v>
      </c>
      <c r="I689" s="23">
        <f>'[16]syntetyka zewnętrzna (2)przesor'!I11</f>
        <v>10.029400000000001</v>
      </c>
      <c r="J689" s="23">
        <f>'[16]syntetyka zewnętrzna (2)przesor'!J11</f>
        <v>54.782126008758119</v>
      </c>
      <c r="K689" s="12">
        <f>'[16]syntetyka zewnętrzna (2)przesor'!K11</f>
        <v>109.49157600875813</v>
      </c>
      <c r="L689" s="12">
        <f>'[16]syntetyka zewnętrzna (2)przesor'!L11</f>
        <v>0</v>
      </c>
      <c r="M689" s="12">
        <f>'[16]syntetyka zewnętrzna (2)przesor'!M11</f>
        <v>82.750962772463467</v>
      </c>
      <c r="N689" s="12">
        <f>'[16]syntetyka zewnętrzna (2)przesor'!N11</f>
        <v>192.24253878122158</v>
      </c>
      <c r="O689" s="12">
        <f>'[16]syntetyka zewnętrzna (2)przesor'!O11</f>
        <v>187.80711739821231</v>
      </c>
      <c r="P689" s="12">
        <f>'[16]syntetyka zewnętrzna (2)przesor'!P11</f>
        <v>2.3616897189283465E-2</v>
      </c>
      <c r="Q689" s="12">
        <f>'[16]syntetyka zewnętrzna (2)przesor'!Q11</f>
        <v>0.44500525578222616</v>
      </c>
      <c r="R689" s="12">
        <f>'[16]syntetyka zewnętrzna (2)przesor'!R11</f>
        <v>192.68754403700382</v>
      </c>
      <c r="S689" s="12">
        <f>'[16]syntetyka zewnętrzna (2)przesor'!S11</f>
        <v>1.075899622879535</v>
      </c>
      <c r="T689" s="12">
        <f>'[16]syntetyka zewnętrzna (2)przesor'!T11</f>
        <v>207.31245596299621</v>
      </c>
      <c r="U689" s="15">
        <f>'[16]syntetyka zewnętrzna (2)przesor'!U11</f>
        <v>400</v>
      </c>
      <c r="V689" s="33"/>
      <c r="W689" s="33"/>
      <c r="X689" s="37" t="s">
        <v>1945</v>
      </c>
      <c r="Y689" s="38" t="s">
        <v>1280</v>
      </c>
      <c r="Z689" s="39" t="s">
        <v>1281</v>
      </c>
      <c r="AA689" s="40">
        <v>400</v>
      </c>
      <c r="AC689" s="45">
        <f>IFERROR(IF(VLOOKUP(Y689,'[4]CENNIK 2014.'!$C$5:$E$1163,2,FALSE)=Z689,AA689-VLOOKUP(Y689,'[4]CENNIK 2014.'!$C$5:$E$1163,3,FALSE),"INNA NAZWA BADANIA"),"")</f>
        <v>0</v>
      </c>
    </row>
    <row r="690" spans="3:29" ht="72" customHeight="1">
      <c r="C690" s="7">
        <f>'[16]syntetyka zewnętrzna (2)przesor'!C12</f>
        <v>5</v>
      </c>
      <c r="D690" s="7" t="str">
        <f>'[16]syntetyka zewnętrzna (2)przesor'!D12</f>
        <v>45.24</v>
      </c>
      <c r="E690" s="19" t="str">
        <f>'[16]syntetyka zewnętrzna (2)przesor'!E12</f>
        <v>FSS</v>
      </c>
      <c r="F690" s="7" t="str">
        <f>'[16]syntetyka zewnętrzna (2)przesor'!F12</f>
        <v>121-005</v>
      </c>
      <c r="G690" s="23">
        <f>'[16]syntetyka zewnętrzna (2)przesor'!G12</f>
        <v>3.1293333333333333</v>
      </c>
      <c r="H690" s="23">
        <f>'[16]syntetyka zewnętrzna (2)przesor'!H12</f>
        <v>40.047799999999995</v>
      </c>
      <c r="I690" s="23">
        <f>'[16]syntetyka zewnętrzna (2)przesor'!I12</f>
        <v>10.029400000000001</v>
      </c>
      <c r="J690" s="23">
        <f>'[16]syntetyka zewnętrzna (2)przesor'!J12</f>
        <v>34.658864301281071</v>
      </c>
      <c r="K690" s="12">
        <f>'[16]syntetyka zewnętrzna (2)przesor'!K12</f>
        <v>87.865397634614396</v>
      </c>
      <c r="L690" s="12">
        <f>'[16]syntetyka zewnętrzna (2)przesor'!L12</f>
        <v>0</v>
      </c>
      <c r="M690" s="12">
        <f>'[16]syntetyka zewnętrzna (2)przesor'!M12</f>
        <v>52.353835064244343</v>
      </c>
      <c r="N690" s="12">
        <f>'[16]syntetyka zewnętrzna (2)przesor'!N12</f>
        <v>140.21923269885875</v>
      </c>
      <c r="O690" s="12">
        <f>'[16]syntetyka zewnętrzna (2)przesor'!O12</f>
        <v>140.26225703843227</v>
      </c>
      <c r="P690" s="12">
        <f>'[16]syntetyka zewnętrzna (2)przesor'!P12</f>
        <v>-3.0674210213037971E-4</v>
      </c>
      <c r="Q690" s="12">
        <f>'[16]syntetyka zewnętrzna (2)przesor'!Q12</f>
        <v>0.28154031063064777</v>
      </c>
      <c r="R690" s="12">
        <f>'[16]syntetyka zewnętrzna (2)przesor'!R12</f>
        <v>140.50077300948939</v>
      </c>
      <c r="S690" s="12">
        <f>'[16]syntetyka zewnętrzna (2)przesor'!S12</f>
        <v>0.85052362653150426</v>
      </c>
      <c r="T690" s="12">
        <f>'[16]syntetyka zewnętrzna (2)przesor'!T12</f>
        <v>119.49922699051061</v>
      </c>
      <c r="U690" s="15">
        <f>'[16]syntetyka zewnętrzna (2)przesor'!U12</f>
        <v>260</v>
      </c>
      <c r="V690" s="33"/>
      <c r="W690" s="33"/>
      <c r="X690" s="37" t="s">
        <v>1946</v>
      </c>
      <c r="Y690" s="38" t="s">
        <v>1282</v>
      </c>
      <c r="Z690" s="39" t="s">
        <v>1283</v>
      </c>
      <c r="AA690" s="40">
        <v>260</v>
      </c>
      <c r="AC690" s="45">
        <f>IFERROR(IF(VLOOKUP(Y690,'[4]CENNIK 2014.'!$C$5:$E$1163,2,FALSE)=Z690,AA690-VLOOKUP(Y690,'[4]CENNIK 2014.'!$C$5:$E$1163,3,FALSE),"INNA NAZWA BADANIA"),"")</f>
        <v>0</v>
      </c>
    </row>
    <row r="691" spans="3:29" ht="72" customHeight="1">
      <c r="C691" s="7">
        <f>'[16]syntetyka zewnętrzna (2)przesor'!C13</f>
        <v>6</v>
      </c>
      <c r="D691" s="7" t="str">
        <f>'[16]syntetyka zewnętrzna (2)przesor'!D13</f>
        <v>45.253</v>
      </c>
      <c r="E691" s="19" t="str">
        <f>'[16]syntetyka zewnętrzna (2)przesor'!E13</f>
        <v>KOLONOSKOPIA (FSS) Z BIOPSJĄ</v>
      </c>
      <c r="F691" s="7" t="str">
        <f>'[16]syntetyka zewnętrzna (2)przesor'!F13</f>
        <v>121-006</v>
      </c>
      <c r="G691" s="23">
        <f>'[16]syntetyka zewnętrzna (2)przesor'!G13</f>
        <v>2.9450133333333328</v>
      </c>
      <c r="H691" s="23">
        <f>'[16]syntetyka zewnętrzna (2)przesor'!H13</f>
        <v>44.807299999999991</v>
      </c>
      <c r="I691" s="23">
        <f>'[16]syntetyka zewnętrzna (2)przesor'!I13</f>
        <v>11.6294</v>
      </c>
      <c r="J691" s="23">
        <f>'[16]syntetyka zewnętrzna (2)przesor'!J13</f>
        <v>61.489879911250469</v>
      </c>
      <c r="K691" s="12">
        <f>'[16]syntetyka zewnętrzna (2)przesor'!K13</f>
        <v>120.87159324458379</v>
      </c>
      <c r="L691" s="12">
        <f>'[16]syntetyka zewnętrzna (2)przesor'!L13</f>
        <v>0</v>
      </c>
      <c r="M691" s="12">
        <f>'[16]syntetyka zewnętrzna (2)przesor'!M13</f>
        <v>92.883338675203177</v>
      </c>
      <c r="N691" s="12">
        <f>'[16]syntetyka zewnętrzna (2)przesor'!N13</f>
        <v>213.75493191978697</v>
      </c>
      <c r="O691" s="12">
        <f>'[16]syntetyka zewnętrzna (2)przesor'!O13</f>
        <v>208.0037364070279</v>
      </c>
      <c r="P691" s="12">
        <f>'[16]syntetyka zewnętrzna (2)przesor'!P13</f>
        <v>2.7649481745390177E-2</v>
      </c>
      <c r="Q691" s="12">
        <f>'[16]syntetyka zewnętrzna (2)przesor'!Q13</f>
        <v>0.49949357083275231</v>
      </c>
      <c r="R691" s="12">
        <f>'[16]syntetyka zewnętrzna (2)przesor'!R13</f>
        <v>214.25442549061972</v>
      </c>
      <c r="S691" s="12">
        <f>'[16]syntetyka zewnętrzna (2)przesor'!S13</f>
        <v>1.0069597116388425</v>
      </c>
      <c r="T691" s="12">
        <f>'[16]syntetyka zewnętrzna (2)przesor'!T13</f>
        <v>215.7455745093803</v>
      </c>
      <c r="U691" s="15">
        <f>'[16]syntetyka zewnętrzna (2)przesor'!U13</f>
        <v>430</v>
      </c>
      <c r="V691" s="33"/>
      <c r="W691" s="33"/>
      <c r="X691" s="37" t="s">
        <v>1947</v>
      </c>
      <c r="Y691" s="38" t="s">
        <v>1284</v>
      </c>
      <c r="Z691" s="39" t="s">
        <v>1285</v>
      </c>
      <c r="AA691" s="40">
        <v>430</v>
      </c>
      <c r="AC691" s="45">
        <f>IFERROR(IF(VLOOKUP(Y691,'[4]CENNIK 2014.'!$C$5:$E$1163,2,FALSE)=Z691,AA691-VLOOKUP(Y691,'[4]CENNIK 2014.'!$C$5:$E$1163,3,FALSE),"INNA NAZWA BADANIA"),"")</f>
        <v>0</v>
      </c>
    </row>
    <row r="692" spans="3:29" ht="72" customHeight="1">
      <c r="C692" s="7">
        <f>'[16]syntetyka zewnętrzna (2)przesor'!C14</f>
        <v>7</v>
      </c>
      <c r="D692" s="7" t="str">
        <f>'[16]syntetyka zewnętrzna (2)przesor'!D14</f>
        <v>45.42</v>
      </c>
      <c r="E692" s="19" t="str">
        <f>'[16]syntetyka zewnętrzna (2)przesor'!E14</f>
        <v>KOLONOSKOPIA Z POLIPEKTOMIĄ W JELICIE GRUBYM</v>
      </c>
      <c r="F692" s="7" t="str">
        <f>'[16]syntetyka zewnętrzna (2)przesor'!F14</f>
        <v>121-007</v>
      </c>
      <c r="G692" s="23">
        <f>'[16]syntetyka zewnętrzna (2)przesor'!G14</f>
        <v>4.4283799999999998</v>
      </c>
      <c r="H692" s="23">
        <f>'[16]syntetyka zewnętrzna (2)przesor'!H14</f>
        <v>207.83279999999999</v>
      </c>
      <c r="I692" s="23">
        <f>'[16]syntetyka zewnętrzna (2)przesor'!I14</f>
        <v>18.929400000000001</v>
      </c>
      <c r="J692" s="23">
        <f>'[16]syntetyka zewnętrzna (2)przesor'!J14</f>
        <v>68.197633813742826</v>
      </c>
      <c r="K692" s="12">
        <f>'[16]syntetyka zewnętrzna (2)przesor'!K14</f>
        <v>299.38821381374282</v>
      </c>
      <c r="L692" s="12">
        <f>'[16]syntetyka zewnętrzna (2)przesor'!L14</f>
        <v>0</v>
      </c>
      <c r="M692" s="12">
        <f>'[16]syntetyka zewnętrzna (2)przesor'!M14</f>
        <v>103.0157145779429</v>
      </c>
      <c r="N692" s="12">
        <f>'[16]syntetyka zewnętrzna (2)przesor'!N14</f>
        <v>402.40392839168572</v>
      </c>
      <c r="O692" s="12">
        <f>'[16]syntetyka zewnętrzna (2)przesor'!O14</f>
        <v>411.11881208251015</v>
      </c>
      <c r="P692" s="12">
        <f>'[16]syntetyka zewnętrzna (2)przesor'!P14</f>
        <v>-2.1197968652126226E-2</v>
      </c>
      <c r="Q692" s="12">
        <f>'[16]syntetyka zewnętrzna (2)przesor'!Q14</f>
        <v>0.55398188588327846</v>
      </c>
      <c r="R692" s="12">
        <f>'[16]syntetyka zewnętrzna (2)przesor'!R14</f>
        <v>402.957910277569</v>
      </c>
      <c r="S692" s="12">
        <f>'[16]syntetyka zewnętrzna (2)przesor'!S14</f>
        <v>3.4669677752698993</v>
      </c>
      <c r="T692" s="12">
        <f>'[16]syntetyka zewnętrzna (2)przesor'!T14</f>
        <v>1397.042089722431</v>
      </c>
      <c r="U692" s="15">
        <f>'[16]syntetyka zewnętrzna (2)przesor'!U14</f>
        <v>1800</v>
      </c>
      <c r="V692" s="33"/>
      <c r="W692" s="33"/>
      <c r="X692" s="37" t="s">
        <v>1948</v>
      </c>
      <c r="Y692" s="38" t="s">
        <v>1286</v>
      </c>
      <c r="Z692" s="39" t="s">
        <v>1287</v>
      </c>
      <c r="AA692" s="40">
        <v>1800</v>
      </c>
      <c r="AC692" s="45">
        <f>IFERROR(IF(VLOOKUP(Y692,'[4]CENNIK 2014.'!$C$5:$E$1163,2,FALSE)=Z692,AA692-VLOOKUP(Y692,'[4]CENNIK 2014.'!$C$5:$E$1163,3,FALSE),"INNA NAZWA BADANIA"),"")</f>
        <v>0</v>
      </c>
    </row>
    <row r="693" spans="3:29" ht="72" customHeight="1">
      <c r="C693" s="7" t="str">
        <f>'[16]syntetyka zewnętrzna (2)przesor'!C15</f>
        <v>7a</v>
      </c>
      <c r="D693" s="7" t="str">
        <f>'[16]syntetyka zewnętrzna (2)przesor'!D15</f>
        <v>45.42</v>
      </c>
      <c r="E693" s="19" t="str">
        <f>'[16]syntetyka zewnętrzna (2)przesor'!E15</f>
        <v>KOLONOSKOPIA Z POLIPEKTOMIĄ W JELICIE GRUBYM z użyciem preparatu Hemo-Spray</v>
      </c>
      <c r="F693" s="7" t="str">
        <f>'[16]syntetyka zewnętrzna (2)przesor'!F15</f>
        <v>121-007-01</v>
      </c>
      <c r="G693" s="23">
        <f>'[16]syntetyka zewnętrzna (2)przesor'!G15</f>
        <v>5.0118800000000006</v>
      </c>
      <c r="H693" s="23">
        <f>'[16]syntetyka zewnętrzna (2)przesor'!H15</f>
        <v>3345.4657999999999</v>
      </c>
      <c r="I693" s="23">
        <f>'[16]syntetyka zewnętrzna (2)przesor'!I15</f>
        <v>20.889400000000002</v>
      </c>
      <c r="J693" s="23">
        <f>'[16]syntetyka zewnętrzna (2)przesor'!J15</f>
        <v>92.549686764709037</v>
      </c>
      <c r="K693" s="12">
        <f>'[16]syntetyka zewnętrzna (2)przesor'!K15</f>
        <v>3463.9167667647089</v>
      </c>
      <c r="L693" s="12">
        <f>'[16]syntetyka zewnętrzna (2)przesor'!L15</f>
        <v>0</v>
      </c>
      <c r="M693" s="12">
        <f>'[16]syntetyka zewnętrzna (2)przesor'!M15</f>
        <v>139.80062918414671</v>
      </c>
      <c r="N693" s="12">
        <f>'[16]syntetyka zewnętrzna (2)przesor'!N15</f>
        <v>3603.7173959488555</v>
      </c>
      <c r="O693" s="12">
        <f>'[16]syntetyka zewnętrzna (2)przesor'!O15</f>
        <v>3607.5142099874893</v>
      </c>
      <c r="P693" s="12">
        <f>'[16]syntetyka zewnętrzna (2)przesor'!P15</f>
        <v>-1.0524737582799295E-3</v>
      </c>
      <c r="Q693" s="12">
        <f>'[16]syntetyka zewnętrzna (2)przesor'!Q15</f>
        <v>0.75179807780205388</v>
      </c>
      <c r="R693" s="12">
        <f>'[16]syntetyka zewnętrzna (2)przesor'!R15</f>
        <v>3604.4691940266575</v>
      </c>
      <c r="S693" s="12">
        <f>'[16]syntetyka zewnętrzna (2)przesor'!S15</f>
        <v>0.20128644938225448</v>
      </c>
      <c r="T693" s="12">
        <f>'[16]syntetyka zewnętrzna (2)przesor'!T15</f>
        <v>725.53080597334247</v>
      </c>
      <c r="U693" s="15">
        <f>'[16]syntetyka zewnętrzna (2)przesor'!U15</f>
        <v>4330</v>
      </c>
      <c r="V693" s="33"/>
      <c r="W693" s="33"/>
      <c r="X693" s="37" t="s">
        <v>1949</v>
      </c>
      <c r="Y693" s="38" t="s">
        <v>1288</v>
      </c>
      <c r="Z693" s="39" t="s">
        <v>1289</v>
      </c>
      <c r="AA693" s="40">
        <v>4330</v>
      </c>
      <c r="AC693" s="45">
        <f>IFERROR(IF(VLOOKUP(Y693,'[4]CENNIK 2014.'!$C$5:$E$1163,2,FALSE)=Z693,AA693-VLOOKUP(Y693,'[4]CENNIK 2014.'!$C$5:$E$1163,3,FALSE),"INNA NAZWA BADANIA"),"")</f>
        <v>0</v>
      </c>
    </row>
    <row r="694" spans="3:29" ht="72" customHeight="1">
      <c r="C694" s="7" t="str">
        <f>'[16]syntetyka zewnętrzna (2)przesor'!C16</f>
        <v>7b</v>
      </c>
      <c r="D694" s="7" t="str">
        <f>'[16]syntetyka zewnętrzna (2)przesor'!D16</f>
        <v>45.42</v>
      </c>
      <c r="E694" s="19" t="str">
        <f>'[16]syntetyka zewnętrzna (2)przesor'!E16</f>
        <v>KOLONOSKOPIA Z POLIPEKTOMIĄ W JELICIE GRUBYM z użyciem systemu do klipsowania OTSC</v>
      </c>
      <c r="F694" s="7" t="str">
        <f>'[16]syntetyka zewnętrzna (2)przesor'!F16</f>
        <v>121-007-02</v>
      </c>
      <c r="G694" s="23">
        <f>'[16]syntetyka zewnętrzna (2)przesor'!G16</f>
        <v>5.0118800000000006</v>
      </c>
      <c r="H694" s="23">
        <f>'[16]syntetyka zewnętrzna (2)przesor'!H16</f>
        <v>5206.3257999999996</v>
      </c>
      <c r="I694" s="23">
        <f>'[16]syntetyka zewnętrzna (2)przesor'!I16</f>
        <v>20.889400000000002</v>
      </c>
      <c r="J694" s="23">
        <f>'[16]syntetyka zewnętrzna (2)przesor'!J16</f>
        <v>92.549686764709037</v>
      </c>
      <c r="K694" s="12">
        <f>'[16]syntetyka zewnętrzna (2)przesor'!K16</f>
        <v>5324.7767667647086</v>
      </c>
      <c r="L694" s="12">
        <f>'[16]syntetyka zewnętrzna (2)przesor'!L16</f>
        <v>0</v>
      </c>
      <c r="M694" s="12">
        <f>'[16]syntetyka zewnętrzna (2)przesor'!M16</f>
        <v>139.80062918414671</v>
      </c>
      <c r="N694" s="12">
        <f>'[16]syntetyka zewnętrzna (2)przesor'!N16</f>
        <v>5464.5773959488552</v>
      </c>
      <c r="O694" s="12">
        <f>'[16]syntetyka zewnętrzna (2)przesor'!O16</f>
        <v>5468.3542099874894</v>
      </c>
      <c r="P694" s="12">
        <f>'[16]syntetyka zewnętrzna (2)przesor'!P16</f>
        <v>-6.9066740990117708E-4</v>
      </c>
      <c r="Q694" s="12">
        <f>'[16]syntetyka zewnętrzna (2)przesor'!Q16</f>
        <v>0.75179807780205388</v>
      </c>
      <c r="R694" s="12">
        <f>'[16]syntetyka zewnętrzna (2)przesor'!R16</f>
        <v>5465.3291940266572</v>
      </c>
      <c r="S694" s="12">
        <f>'[16]syntetyka zewnętrzna (2)przesor'!S16</f>
        <v>0.20084257818779597</v>
      </c>
      <c r="T694" s="12">
        <f>'[16]syntetyka zewnętrzna (2)przesor'!T16</f>
        <v>1097.6708059733428</v>
      </c>
      <c r="U694" s="15">
        <f>'[16]syntetyka zewnętrzna (2)przesor'!U16</f>
        <v>6563</v>
      </c>
      <c r="V694" s="33"/>
      <c r="W694" s="33"/>
      <c r="X694" s="37" t="s">
        <v>1950</v>
      </c>
      <c r="Y694" s="38" t="s">
        <v>1290</v>
      </c>
      <c r="Z694" s="39" t="s">
        <v>1291</v>
      </c>
      <c r="AA694" s="40">
        <v>6563</v>
      </c>
      <c r="AC694" s="45">
        <f>IFERROR(IF(VLOOKUP(Y694,'[4]CENNIK 2014.'!$C$5:$E$1163,2,FALSE)=Z694,AA694-VLOOKUP(Y694,'[4]CENNIK 2014.'!$C$5:$E$1163,3,FALSE),"INNA NAZWA BADANIA"),"")</f>
        <v>0</v>
      </c>
    </row>
    <row r="695" spans="3:29" ht="72" customHeight="1">
      <c r="C695" s="7">
        <f>'[16]syntetyka zewnętrzna (2)przesor'!C17</f>
        <v>8</v>
      </c>
      <c r="D695" s="7" t="str">
        <f>'[16]syntetyka zewnętrzna (2)przesor'!D17</f>
        <v>42.09</v>
      </c>
      <c r="E695" s="19" t="str">
        <f>'[16]syntetyka zewnętrzna (2)przesor'!E17</f>
        <v>Endoskopowe leczenie uchyłka Zenkera</v>
      </c>
      <c r="F695" s="7" t="str">
        <f>'[16]syntetyka zewnętrzna (2)przesor'!F17</f>
        <v>121-008</v>
      </c>
      <c r="G695" s="23">
        <f>'[16]syntetyka zewnętrzna (2)przesor'!G17</f>
        <v>4.2084736842105261</v>
      </c>
      <c r="H695" s="23">
        <f>'[16]syntetyka zewnętrzna (2)przesor'!H17</f>
        <v>174.31780000000001</v>
      </c>
      <c r="I695" s="23">
        <f>'[16]syntetyka zewnętrzna (2)przesor'!I17</f>
        <v>13.539400000000001</v>
      </c>
      <c r="J695" s="23">
        <f>'[16]syntetyka zewnętrzna (2)przesor'!J17</f>
        <v>54.782126008758119</v>
      </c>
      <c r="K695" s="12">
        <f>'[16]syntetyka zewnętrzna (2)przesor'!K17</f>
        <v>246.84779969296866</v>
      </c>
      <c r="L695" s="12">
        <f>'[16]syntetyka zewnętrzna (2)przesor'!L17</f>
        <v>0</v>
      </c>
      <c r="M695" s="12">
        <f>'[16]syntetyka zewnętrzna (2)przesor'!M17</f>
        <v>82.750962772463467</v>
      </c>
      <c r="N695" s="12">
        <f>'[16]syntetyka zewnętrzna (2)przesor'!N17</f>
        <v>329.59876246543212</v>
      </c>
      <c r="O695" s="12">
        <f>'[16]syntetyka zewnętrzna (2)przesor'!O17</f>
        <v>277.03574283680882</v>
      </c>
      <c r="P695" s="12">
        <f>'[16]syntetyka zewnętrzna (2)przesor'!P17</f>
        <v>0.18973371121857791</v>
      </c>
      <c r="Q695" s="12">
        <f>'[16]syntetyka zewnętrzna (2)przesor'!Q17</f>
        <v>0.44500525578222616</v>
      </c>
      <c r="R695" s="12">
        <f>'[16]syntetyka zewnętrzna (2)przesor'!R17</f>
        <v>330.04376772121435</v>
      </c>
      <c r="S695" s="12">
        <f>'[16]syntetyka zewnętrzna (2)przesor'!S17</f>
        <v>3.5448517642273414</v>
      </c>
      <c r="T695" s="12">
        <f>'[16]syntetyka zewnętrzna (2)przesor'!T17</f>
        <v>1169.9562322787856</v>
      </c>
      <c r="U695" s="15">
        <f>'[16]syntetyka zewnętrzna (2)przesor'!U17</f>
        <v>1500</v>
      </c>
      <c r="V695" s="33"/>
      <c r="W695" s="33"/>
      <c r="X695" s="37" t="s">
        <v>1951</v>
      </c>
      <c r="Y695" s="38" t="s">
        <v>1292</v>
      </c>
      <c r="Z695" s="39" t="s">
        <v>1293</v>
      </c>
      <c r="AA695" s="40">
        <v>1500</v>
      </c>
      <c r="AC695" s="45">
        <f>IFERROR(IF(VLOOKUP(Y695,'[4]CENNIK 2014.'!$C$5:$E$1163,2,FALSE)=Z695,AA695-VLOOKUP(Y695,'[4]CENNIK 2014.'!$C$5:$E$1163,3,FALSE),"INNA NAZWA BADANIA"),"")</f>
        <v>0</v>
      </c>
    </row>
    <row r="696" spans="3:29" ht="72" customHeight="1">
      <c r="C696" s="7">
        <f>'[16]syntetyka zewnętrzna (2)przesor'!C18</f>
        <v>9</v>
      </c>
      <c r="D696" s="7" t="str">
        <f>'[16]syntetyka zewnętrzna (2)przesor'!D18</f>
        <v>42.242</v>
      </c>
      <c r="E696" s="19" t="str">
        <f>'[16]syntetyka zewnętrzna (2)przesor'!E18</f>
        <v>Esofagoskopia z biopsją</v>
      </c>
      <c r="F696" s="7" t="str">
        <f>'[16]syntetyka zewnętrzna (2)przesor'!F18</f>
        <v>121-009</v>
      </c>
      <c r="G696" s="23">
        <f>'[16]syntetyka zewnętrzna (2)przesor'!G18</f>
        <v>1.4803396842105263</v>
      </c>
      <c r="H696" s="23">
        <f>'[16]syntetyka zewnętrzna (2)przesor'!H18</f>
        <v>52.206400000000002</v>
      </c>
      <c r="I696" s="23">
        <f>'[16]syntetyka zewnętrzna (2)przesor'!I18</f>
        <v>5.1593999999999998</v>
      </c>
      <c r="J696" s="23">
        <f>'[16]syntetyka zewnętrzna (2)przesor'!J18</f>
        <v>48.074372106265763</v>
      </c>
      <c r="K696" s="12">
        <f>'[16]syntetyka zewnętrzna (2)przesor'!K18</f>
        <v>106.9205117904763</v>
      </c>
      <c r="L696" s="12">
        <f>'[16]syntetyka zewnętrzna (2)przesor'!L18</f>
        <v>0</v>
      </c>
      <c r="M696" s="12">
        <f>'[16]syntetyka zewnętrzna (2)przesor'!M18</f>
        <v>72.618586869723757</v>
      </c>
      <c r="N696" s="12">
        <f>'[16]syntetyka zewnętrzna (2)przesor'!N18</f>
        <v>179.53909866020007</v>
      </c>
      <c r="O696" s="12">
        <f>'[16]syntetyka zewnętrzna (2)przesor'!O18</f>
        <v>179.46446249465993</v>
      </c>
      <c r="P696" s="12">
        <f>'[16]syntetyka zewnętrzna (2)przesor'!P18</f>
        <v>4.1588270180433276E-4</v>
      </c>
      <c r="Q696" s="12">
        <f>'[16]syntetyka zewnętrzna (2)przesor'!Q18</f>
        <v>0.39051694073170001</v>
      </c>
      <c r="R696" s="12">
        <f>'[16]syntetyka zewnętrzna (2)przesor'!R18</f>
        <v>179.92961560093175</v>
      </c>
      <c r="S696" s="12">
        <f>'[16]syntetyka zewnętrzna (2)przesor'!S18</f>
        <v>0.22270032793234482</v>
      </c>
      <c r="T696" s="12">
        <f>'[16]syntetyka zewnętrzna (2)przesor'!T18</f>
        <v>40.070384399068246</v>
      </c>
      <c r="U696" s="15">
        <f>'[16]syntetyka zewnętrzna (2)przesor'!U18</f>
        <v>220</v>
      </c>
      <c r="V696" s="33"/>
      <c r="W696" s="33"/>
      <c r="X696" s="37" t="s">
        <v>1952</v>
      </c>
      <c r="Y696" s="38" t="s">
        <v>1294</v>
      </c>
      <c r="Z696" s="39" t="s">
        <v>1295</v>
      </c>
      <c r="AA696" s="40">
        <v>220</v>
      </c>
      <c r="AC696" s="45">
        <f>IFERROR(IF(VLOOKUP(Y696,'[4]CENNIK 2014.'!$C$5:$E$1163,2,FALSE)=Z696,AA696-VLOOKUP(Y696,'[4]CENNIK 2014.'!$C$5:$E$1163,3,FALSE),"INNA NAZWA BADANIA"),"")</f>
        <v>0</v>
      </c>
    </row>
    <row r="697" spans="3:29" ht="72" customHeight="1">
      <c r="C697" s="7">
        <f>'[16]syntetyka zewnętrzna (2)przesor'!C19</f>
        <v>10</v>
      </c>
      <c r="D697" s="7" t="str">
        <f>'[16]syntetyka zewnętrzna (2)przesor'!D19</f>
        <v>42.331</v>
      </c>
      <c r="E697" s="19" t="str">
        <f>'[16]syntetyka zewnętrzna (2)przesor'!E19</f>
        <v>Ablacja guza przełyku</v>
      </c>
      <c r="F697" s="7" t="str">
        <f>'[16]syntetyka zewnętrzna (2)przesor'!F19</f>
        <v>121-010</v>
      </c>
      <c r="G697" s="23">
        <f>'[16]syntetyka zewnętrzna (2)przesor'!G19</f>
        <v>3.7570736842105266</v>
      </c>
      <c r="H697" s="23">
        <f>'[16]syntetyka zewnętrzna (2)przesor'!H19</f>
        <v>64.543800000000005</v>
      </c>
      <c r="I697" s="23">
        <f>'[16]syntetyka zewnętrzna (2)przesor'!I19</f>
        <v>10.439399999999999</v>
      </c>
      <c r="J697" s="23">
        <f>'[16]syntetyka zewnętrzna (2)przesor'!J19</f>
        <v>54.782126008758119</v>
      </c>
      <c r="K697" s="12">
        <f>'[16]syntetyka zewnętrzna (2)przesor'!K19</f>
        <v>133.52239969296866</v>
      </c>
      <c r="L697" s="12">
        <f>'[16]syntetyka zewnętrzna (2)przesor'!L19</f>
        <v>0</v>
      </c>
      <c r="M697" s="12">
        <f>'[16]syntetyka zewnętrzna (2)przesor'!M19</f>
        <v>82.750962772463467</v>
      </c>
      <c r="N697" s="12">
        <f>'[16]syntetyka zewnętrzna (2)przesor'!N19</f>
        <v>216.27336246543211</v>
      </c>
      <c r="O697" s="12">
        <f>'[16]syntetyka zewnętrzna (2)przesor'!O19</f>
        <v>215.76494283680881</v>
      </c>
      <c r="P697" s="12">
        <f>'[16]syntetyka zewnętrzna (2)przesor'!P19</f>
        <v>2.3563588316932371E-3</v>
      </c>
      <c r="Q697" s="12">
        <f>'[16]syntetyka zewnętrzna (2)przesor'!Q19</f>
        <v>0.44500525578222616</v>
      </c>
      <c r="R697" s="12">
        <f>'[16]syntetyka zewnętrzna (2)przesor'!R19</f>
        <v>216.71836772121435</v>
      </c>
      <c r="S697" s="12">
        <f>'[16]syntetyka zewnętrzna (2)przesor'!S19</f>
        <v>0.2458565595479518</v>
      </c>
      <c r="T697" s="12">
        <f>'[16]syntetyka zewnętrzna (2)przesor'!T19</f>
        <v>53.281632278785651</v>
      </c>
      <c r="U697" s="15">
        <f>'[16]syntetyka zewnętrzna (2)przesor'!U19</f>
        <v>270</v>
      </c>
      <c r="V697" s="33"/>
      <c r="W697" s="33"/>
      <c r="X697" s="37" t="s">
        <v>1953</v>
      </c>
      <c r="Y697" s="38" t="s">
        <v>1296</v>
      </c>
      <c r="Z697" s="39" t="s">
        <v>1297</v>
      </c>
      <c r="AA697" s="40">
        <v>270</v>
      </c>
      <c r="AC697" s="45">
        <f>IFERROR(IF(VLOOKUP(Y697,'[4]CENNIK 2014.'!$C$5:$E$1163,2,FALSE)=Z697,AA697-VLOOKUP(Y697,'[4]CENNIK 2014.'!$C$5:$E$1163,3,FALSE),"INNA NAZWA BADANIA"),"")</f>
        <v>0</v>
      </c>
    </row>
    <row r="698" spans="3:29" ht="72" customHeight="1">
      <c r="C698" s="7" t="str">
        <f>'[16]syntetyka zewnętrzna (2)przesor'!C20</f>
        <v>10a</v>
      </c>
      <c r="D698" s="7" t="str">
        <f>'[16]syntetyka zewnętrzna (2)przesor'!D20</f>
        <v>42.331</v>
      </c>
      <c r="E698" s="19" t="str">
        <f>'[16]syntetyka zewnętrzna (2)przesor'!E20</f>
        <v>Ablacja guza przełyku z użyciem preparatu Hemo-Spray</v>
      </c>
      <c r="F698" s="7" t="str">
        <f>'[16]syntetyka zewnętrzna (2)przesor'!F20</f>
        <v>121-010-01</v>
      </c>
      <c r="G698" s="23">
        <f>'[16]syntetyka zewnętrzna (2)przesor'!G20</f>
        <v>3.7570736842105266</v>
      </c>
      <c r="H698" s="23">
        <f>'[16]syntetyka zewnętrzna (2)przesor'!H20</f>
        <v>3201.1687999999999</v>
      </c>
      <c r="I698" s="23">
        <f>'[16]syntetyka zewnętrzna (2)przesor'!I20</f>
        <v>14.439399999999999</v>
      </c>
      <c r="J698" s="23">
        <f>'[16]syntetyka zewnętrzna (2)przesor'!J20</f>
        <v>79.134178959724323</v>
      </c>
      <c r="K698" s="12">
        <f>'[16]syntetyka zewnętrzna (2)przesor'!K20</f>
        <v>3298.499452643935</v>
      </c>
      <c r="L698" s="12">
        <f>'[16]syntetyka zewnętrzna (2)przesor'!L20</f>
        <v>0</v>
      </c>
      <c r="M698" s="12">
        <f>'[16]syntetyka zewnętrzna (2)przesor'!M20</f>
        <v>119.53587737866727</v>
      </c>
      <c r="N698" s="12">
        <f>'[16]syntetyka zewnętrzna (2)przesor'!N20</f>
        <v>3418.0353300226025</v>
      </c>
      <c r="O698" s="12">
        <f>'[16]syntetyka zewnętrzna (2)przesor'!O20</f>
        <v>3412.7020907417882</v>
      </c>
      <c r="P698" s="12">
        <f>'[16]syntetyka zewnętrzna (2)przesor'!P20</f>
        <v>1.5627614538293996E-3</v>
      </c>
      <c r="Q698" s="12">
        <f>'[16]syntetyka zewnętrzna (2)przesor'!Q20</f>
        <v>0.64282144770100158</v>
      </c>
      <c r="R698" s="12">
        <f>'[16]syntetyka zewnętrzna (2)przesor'!R20</f>
        <v>3418.6781514703034</v>
      </c>
      <c r="S698" s="12">
        <f>'[16]syntetyka zewnętrzna (2)przesor'!S20</f>
        <v>0.2</v>
      </c>
      <c r="T698" s="12">
        <f>'[16]syntetyka zewnętrzna (2)przesor'!T20</f>
        <v>683.73563029406068</v>
      </c>
      <c r="U698" s="15">
        <f>'[16]syntetyka zewnętrzna (2)przesor'!U20</f>
        <v>4102</v>
      </c>
      <c r="V698" s="33"/>
      <c r="W698" s="33"/>
      <c r="X698" s="37" t="s">
        <v>1954</v>
      </c>
      <c r="Y698" s="38" t="s">
        <v>1298</v>
      </c>
      <c r="Z698" s="39" t="s">
        <v>1299</v>
      </c>
      <c r="AA698" s="40">
        <v>4102</v>
      </c>
      <c r="AC698" s="45">
        <f>IFERROR(IF(VLOOKUP(Y698,'[4]CENNIK 2014.'!$C$5:$E$1163,2,FALSE)=Z698,AA698-VLOOKUP(Y698,'[4]CENNIK 2014.'!$C$5:$E$1163,3,FALSE),"INNA NAZWA BADANIA"),"")</f>
        <v>6</v>
      </c>
    </row>
    <row r="699" spans="3:29" ht="72" customHeight="1">
      <c r="C699" s="7" t="str">
        <f>'[16]syntetyka zewnętrzna (2)przesor'!C21</f>
        <v>10b</v>
      </c>
      <c r="D699" s="7" t="str">
        <f>'[16]syntetyka zewnętrzna (2)przesor'!D21</f>
        <v>42.331</v>
      </c>
      <c r="E699" s="19" t="str">
        <f>'[16]syntetyka zewnętrzna (2)przesor'!E21</f>
        <v>Ablacja guza przełyku z użyciem systemu do klipsowania OTSC</v>
      </c>
      <c r="F699" s="7" t="str">
        <f>'[16]syntetyka zewnętrzna (2)przesor'!F21</f>
        <v>121-010-02</v>
      </c>
      <c r="G699" s="23">
        <f>'[16]syntetyka zewnętrzna (2)przesor'!G21</f>
        <v>3.7570736842105266</v>
      </c>
      <c r="H699" s="23">
        <f>'[16]syntetyka zewnętrzna (2)przesor'!H21</f>
        <v>5061.3887999999997</v>
      </c>
      <c r="I699" s="23">
        <f>'[16]syntetyka zewnętrzna (2)przesor'!I21</f>
        <v>13.439399999999999</v>
      </c>
      <c r="J699" s="23">
        <f>'[16]syntetyka zewnętrzna (2)przesor'!J21</f>
        <v>79.134178959724323</v>
      </c>
      <c r="K699" s="12">
        <f>'[16]syntetyka zewnętrzna (2)przesor'!K21</f>
        <v>5157.7194526439353</v>
      </c>
      <c r="L699" s="12">
        <f>'[16]syntetyka zewnętrzna (2)przesor'!L21</f>
        <v>0</v>
      </c>
      <c r="M699" s="12">
        <f>'[16]syntetyka zewnętrzna (2)przesor'!M21</f>
        <v>119.53587737866727</v>
      </c>
      <c r="N699" s="12">
        <f>'[16]syntetyka zewnętrzna (2)przesor'!N21</f>
        <v>5277.2553300226027</v>
      </c>
      <c r="O699" s="12">
        <f>'[16]syntetyka zewnętrzna (2)przesor'!O21</f>
        <v>5271.9220907417885</v>
      </c>
      <c r="P699" s="12">
        <f>'[16]syntetyka zewnętrzna (2)przesor'!P21</f>
        <v>1.0116308983738893E-3</v>
      </c>
      <c r="Q699" s="12">
        <f>'[16]syntetyka zewnętrzna (2)przesor'!Q21</f>
        <v>0.64282144770100158</v>
      </c>
      <c r="R699" s="12">
        <f>'[16]syntetyka zewnętrzna (2)przesor'!R21</f>
        <v>5277.8981514703037</v>
      </c>
      <c r="S699" s="12">
        <f>'[16]syntetyka zewnętrzna (2)przesor'!S21</f>
        <v>0.2</v>
      </c>
      <c r="T699" s="12">
        <f>'[16]syntetyka zewnętrzna (2)przesor'!T21</f>
        <v>1055.5796302940607</v>
      </c>
      <c r="U699" s="15">
        <f>'[16]syntetyka zewnętrzna (2)przesor'!U21</f>
        <v>6333</v>
      </c>
      <c r="V699" s="33"/>
      <c r="W699" s="33"/>
      <c r="X699" s="37" t="s">
        <v>1955</v>
      </c>
      <c r="Y699" s="38" t="s">
        <v>1300</v>
      </c>
      <c r="Z699" s="39" t="s">
        <v>1301</v>
      </c>
      <c r="AA699" s="40">
        <v>6333</v>
      </c>
      <c r="AC699" s="45">
        <f>IFERROR(IF(VLOOKUP(Y699,'[4]CENNIK 2014.'!$C$5:$E$1163,2,FALSE)=Z699,AA699-VLOOKUP(Y699,'[4]CENNIK 2014.'!$C$5:$E$1163,3,FALSE),"INNA NAZWA BADANIA"),"")</f>
        <v>6</v>
      </c>
    </row>
    <row r="700" spans="3:29" ht="72" customHeight="1">
      <c r="C700" s="7">
        <f>'[16]syntetyka zewnętrzna (2)przesor'!C22</f>
        <v>11</v>
      </c>
      <c r="D700" s="7" t="str">
        <f>'[16]syntetyka zewnętrzna (2)przesor'!D22</f>
        <v>42.332</v>
      </c>
      <c r="E700" s="19" t="str">
        <f>'[16]syntetyka zewnętrzna (2)przesor'!E22</f>
        <v>Opanowanie krwawienia z przełyku</v>
      </c>
      <c r="F700" s="7" t="str">
        <f>'[16]syntetyka zewnętrzna (2)przesor'!F22</f>
        <v>121-011</v>
      </c>
      <c r="G700" s="23">
        <f>'[16]syntetyka zewnętrzna (2)przesor'!G22</f>
        <v>6.822473684210526</v>
      </c>
      <c r="H700" s="23">
        <f>'[16]syntetyka zewnętrzna (2)przesor'!H22</f>
        <v>221.9178</v>
      </c>
      <c r="I700" s="23">
        <f>'[16]syntetyka zewnętrzna (2)przesor'!I22</f>
        <v>50.959399999999995</v>
      </c>
      <c r="J700" s="23">
        <f>'[16]syntetyka zewnętrzna (2)przesor'!J22</f>
        <v>54.782126008758119</v>
      </c>
      <c r="K700" s="12">
        <f>'[16]syntetyka zewnętrzna (2)przesor'!K22</f>
        <v>334.48179969296865</v>
      </c>
      <c r="L700" s="12">
        <f>'[16]syntetyka zewnętrzna (2)przesor'!L22</f>
        <v>0</v>
      </c>
      <c r="M700" s="12">
        <f>'[16]syntetyka zewnętrzna (2)przesor'!M22</f>
        <v>82.750962772463467</v>
      </c>
      <c r="N700" s="12">
        <f>'[16]syntetyka zewnętrzna (2)przesor'!N22</f>
        <v>417.23276246543213</v>
      </c>
      <c r="O700" s="12">
        <f>'[16]syntetyka zewnętrzna (2)przesor'!O22</f>
        <v>410.43374283680885</v>
      </c>
      <c r="P700" s="12">
        <f>'[16]syntetyka zewnętrzna (2)przesor'!P22</f>
        <v>1.6565449959426506E-2</v>
      </c>
      <c r="Q700" s="12">
        <f>'[16]syntetyka zewnętrzna (2)przesor'!Q22</f>
        <v>0.44500525578222616</v>
      </c>
      <c r="R700" s="12">
        <f>'[16]syntetyka zewnętrzna (2)przesor'!R22</f>
        <v>417.67776772121437</v>
      </c>
      <c r="S700" s="12">
        <f>'[16]syntetyka zewnętrzna (2)przesor'!S22</f>
        <v>0.2</v>
      </c>
      <c r="T700" s="12">
        <f>'[16]syntetyka zewnętrzna (2)przesor'!T22</f>
        <v>83.535553544242873</v>
      </c>
      <c r="U700" s="15">
        <f>'[16]syntetyka zewnętrzna (2)przesor'!U22</f>
        <v>501</v>
      </c>
      <c r="V700" s="33"/>
      <c r="W700" s="33"/>
      <c r="X700" s="37" t="s">
        <v>1956</v>
      </c>
      <c r="Y700" s="38" t="s">
        <v>1302</v>
      </c>
      <c r="Z700" s="39" t="s">
        <v>1303</v>
      </c>
      <c r="AA700" s="40">
        <v>501</v>
      </c>
      <c r="AC700" s="45">
        <f>IFERROR(IF(VLOOKUP(Y700,'[4]CENNIK 2014.'!$C$5:$E$1163,2,FALSE)=Z700,AA700-VLOOKUP(Y700,'[4]CENNIK 2014.'!$C$5:$E$1163,3,FALSE),"INNA NAZWA BADANIA"),"")</f>
        <v>1</v>
      </c>
    </row>
    <row r="701" spans="3:29" ht="72" customHeight="1">
      <c r="C701" s="7" t="str">
        <f>'[16]syntetyka zewnętrzna (2)przesor'!C23</f>
        <v>11a</v>
      </c>
      <c r="D701" s="7" t="str">
        <f>'[16]syntetyka zewnętrzna (2)przesor'!D23</f>
        <v>42.332</v>
      </c>
      <c r="E701" s="19" t="str">
        <f>'[16]syntetyka zewnętrzna (2)przesor'!E23</f>
        <v>Opanowanie krwawienia z przełyku z użyciem preparatu Hemo-Spray</v>
      </c>
      <c r="F701" s="7" t="str">
        <f>'[16]syntetyka zewnętrzna (2)przesor'!F23</f>
        <v>121-011-01</v>
      </c>
      <c r="G701" s="23">
        <f>'[16]syntetyka zewnętrzna (2)przesor'!G23</f>
        <v>6.822473684210526</v>
      </c>
      <c r="H701" s="23">
        <f>'[16]syntetyka zewnętrzna (2)przesor'!H23</f>
        <v>3358.5428000000002</v>
      </c>
      <c r="I701" s="23">
        <f>'[16]syntetyka zewnętrzna (2)przesor'!I23</f>
        <v>53.959399999999995</v>
      </c>
      <c r="J701" s="23">
        <f>'[16]syntetyka zewnętrzna (2)przesor'!J23</f>
        <v>79.134178959724323</v>
      </c>
      <c r="K701" s="12">
        <f>'[16]syntetyka zewnętrzna (2)przesor'!K23</f>
        <v>3498.4588526439352</v>
      </c>
      <c r="L701" s="12">
        <f>'[16]syntetyka zewnętrzna (2)przesor'!L23</f>
        <v>0</v>
      </c>
      <c r="M701" s="12">
        <f>'[16]syntetyka zewnętrzna (2)przesor'!M23</f>
        <v>119.53587737866727</v>
      </c>
      <c r="N701" s="12">
        <f>'[16]syntetyka zewnętrzna (2)przesor'!N23</f>
        <v>3617.9947300226027</v>
      </c>
      <c r="O701" s="12">
        <f>'[16]syntetyka zewnętrzna (2)przesor'!O23</f>
        <v>3606.3708907417881</v>
      </c>
      <c r="P701" s="12">
        <f>'[16]syntetyka zewnętrzna (2)przesor'!P23</f>
        <v>3.2231402795134165E-3</v>
      </c>
      <c r="Q701" s="12">
        <f>'[16]syntetyka zewnętrzna (2)przesor'!Q23</f>
        <v>0.64282144770100158</v>
      </c>
      <c r="R701" s="12">
        <f>'[16]syntetyka zewnętrzna (2)przesor'!R23</f>
        <v>3618.6375514703036</v>
      </c>
      <c r="S701" s="12">
        <f>'[16]syntetyka zewnętrzna (2)przesor'!S23</f>
        <v>0.2</v>
      </c>
      <c r="T701" s="12">
        <f>'[16]syntetyka zewnętrzna (2)przesor'!T23</f>
        <v>723.72751029406072</v>
      </c>
      <c r="U701" s="15">
        <f>'[16]syntetyka zewnętrzna (2)przesor'!U23</f>
        <v>4342</v>
      </c>
      <c r="V701" s="33"/>
      <c r="W701" s="33"/>
      <c r="X701" s="37" t="s">
        <v>1957</v>
      </c>
      <c r="Y701" s="38" t="s">
        <v>1304</v>
      </c>
      <c r="Z701" s="39" t="s">
        <v>1305</v>
      </c>
      <c r="AA701" s="40">
        <v>4342</v>
      </c>
      <c r="AC701" s="45">
        <f>IFERROR(IF(VLOOKUP(Y701,'[4]CENNIK 2014.'!$C$5:$E$1163,2,FALSE)=Z701,AA701-VLOOKUP(Y701,'[4]CENNIK 2014.'!$C$5:$E$1163,3,FALSE),"INNA NAZWA BADANIA"),"")</f>
        <v>14</v>
      </c>
    </row>
    <row r="702" spans="3:29" ht="72" customHeight="1">
      <c r="C702" s="7" t="str">
        <f>'[16]syntetyka zewnętrzna (2)przesor'!C24</f>
        <v>11b</v>
      </c>
      <c r="D702" s="7" t="str">
        <f>'[16]syntetyka zewnętrzna (2)przesor'!D24</f>
        <v>42.332</v>
      </c>
      <c r="E702" s="19" t="str">
        <f>'[16]syntetyka zewnętrzna (2)przesor'!E24</f>
        <v>Opanowanie krwawienia z przełyku z użyciem systemu do klipsowania OTSC</v>
      </c>
      <c r="F702" s="7" t="str">
        <f>'[16]syntetyka zewnętrzna (2)przesor'!F24</f>
        <v>121-011-02</v>
      </c>
      <c r="G702" s="23">
        <f>'[16]syntetyka zewnętrzna (2)przesor'!G24</f>
        <v>6.822473684210526</v>
      </c>
      <c r="H702" s="23">
        <f>'[16]syntetyka zewnętrzna (2)przesor'!H24</f>
        <v>5218.9327999999996</v>
      </c>
      <c r="I702" s="23">
        <f>'[16]syntetyka zewnętrzna (2)przesor'!I24</f>
        <v>53.959399999999995</v>
      </c>
      <c r="J702" s="23">
        <f>'[16]syntetyka zewnętrzna (2)przesor'!J24</f>
        <v>79.134178959724323</v>
      </c>
      <c r="K702" s="12">
        <f>'[16]syntetyka zewnętrzna (2)przesor'!K24</f>
        <v>5358.8488526439342</v>
      </c>
      <c r="L702" s="12">
        <f>'[16]syntetyka zewnętrzna (2)przesor'!L24</f>
        <v>0</v>
      </c>
      <c r="M702" s="12">
        <f>'[16]syntetyka zewnętrzna (2)przesor'!M24</f>
        <v>119.53587737866727</v>
      </c>
      <c r="N702" s="12">
        <f>'[16]syntetyka zewnętrzna (2)przesor'!N24</f>
        <v>5478.3847300226016</v>
      </c>
      <c r="O702" s="12">
        <f>'[16]syntetyka zewnętrzna (2)przesor'!O24</f>
        <v>5466.7708907417873</v>
      </c>
      <c r="P702" s="12">
        <f>'[16]syntetyka zewnętrzna (2)przesor'!P24</f>
        <v>2.1244422919721871E-3</v>
      </c>
      <c r="Q702" s="12">
        <f>'[16]syntetyka zewnętrzna (2)przesor'!Q24</f>
        <v>0.64282144770100158</v>
      </c>
      <c r="R702" s="12">
        <f>'[16]syntetyka zewnętrzna (2)przesor'!R24</f>
        <v>5479.0275514703026</v>
      </c>
      <c r="S702" s="12">
        <f>'[16]syntetyka zewnętrzna (2)przesor'!S24</f>
        <v>0.2</v>
      </c>
      <c r="T702" s="12">
        <f>'[16]syntetyka zewnętrzna (2)przesor'!T24</f>
        <v>1095.8055102940605</v>
      </c>
      <c r="U702" s="15">
        <f>'[16]syntetyka zewnętrzna (2)przesor'!U24</f>
        <v>6575</v>
      </c>
      <c r="V702" s="33"/>
      <c r="W702" s="33"/>
      <c r="X702" s="37" t="s">
        <v>1958</v>
      </c>
      <c r="Y702" s="38" t="s">
        <v>1306</v>
      </c>
      <c r="Z702" s="39" t="s">
        <v>1307</v>
      </c>
      <c r="AA702" s="40">
        <v>6575</v>
      </c>
      <c r="AC702" s="45">
        <f>IFERROR(IF(VLOOKUP(Y702,'[4]CENNIK 2014.'!$C$5:$E$1163,2,FALSE)=Z702,AA702-VLOOKUP(Y702,'[4]CENNIK 2014.'!$C$5:$E$1163,3,FALSE),"INNA NAZWA BADANIA"),"")</f>
        <v>14</v>
      </c>
    </row>
    <row r="703" spans="3:29" ht="72" customHeight="1">
      <c r="C703" s="7">
        <f>'[16]syntetyka zewnętrzna (2)przesor'!C25</f>
        <v>12</v>
      </c>
      <c r="D703" s="7" t="str">
        <f>'[16]syntetyka zewnętrzna (2)przesor'!D25</f>
        <v>42.333</v>
      </c>
      <c r="E703" s="19" t="str">
        <f>'[16]syntetyka zewnętrzna (2)przesor'!E25</f>
        <v>Polipektomia w przełyku</v>
      </c>
      <c r="F703" s="7" t="str">
        <f>'[16]syntetyka zewnętrzna (2)przesor'!F25</f>
        <v>121-012</v>
      </c>
      <c r="G703" s="23">
        <f>'[16]syntetyka zewnętrzna (2)przesor'!G25</f>
        <v>1.7745036842105266</v>
      </c>
      <c r="H703" s="23">
        <f>'[16]syntetyka zewnętrzna (2)przesor'!H25</f>
        <v>164.22880000000001</v>
      </c>
      <c r="I703" s="23">
        <f>'[16]syntetyka zewnętrzna (2)przesor'!I25</f>
        <v>14.859400000000001</v>
      </c>
      <c r="J703" s="23">
        <f>'[16]syntetyka zewnętrzna (2)przesor'!J25</f>
        <v>54.782126008758119</v>
      </c>
      <c r="K703" s="12">
        <f>'[16]syntetyka zewnętrzna (2)przesor'!K25</f>
        <v>235.64482969296864</v>
      </c>
      <c r="L703" s="12">
        <f>'[16]syntetyka zewnętrzna (2)przesor'!L25</f>
        <v>0</v>
      </c>
      <c r="M703" s="12">
        <f>'[16]syntetyka zewnętrzna (2)przesor'!M25</f>
        <v>82.750962772463467</v>
      </c>
      <c r="N703" s="12">
        <f>'[16]syntetyka zewnętrzna (2)przesor'!N25</f>
        <v>318.39579246543212</v>
      </c>
      <c r="O703" s="12">
        <f>'[16]syntetyka zewnętrzna (2)przesor'!O25</f>
        <v>322.74970283680881</v>
      </c>
      <c r="P703" s="12">
        <f>'[16]syntetyka zewnętrzna (2)przesor'!P25</f>
        <v>-1.349005230092541E-2</v>
      </c>
      <c r="Q703" s="12">
        <f>'[16]syntetyka zewnętrzna (2)przesor'!Q25</f>
        <v>0.44500525578222616</v>
      </c>
      <c r="R703" s="12">
        <f>'[16]syntetyka zewnętrzna (2)przesor'!R25</f>
        <v>318.84079772121436</v>
      </c>
      <c r="S703" s="12">
        <f>'[16]syntetyka zewnętrzna (2)przesor'!S25</f>
        <v>1.5090891934710879</v>
      </c>
      <c r="T703" s="12">
        <f>'[16]syntetyka zewnętrzna (2)przesor'!T25</f>
        <v>481.15920227878564</v>
      </c>
      <c r="U703" s="15">
        <f>'[16]syntetyka zewnętrzna (2)przesor'!U25</f>
        <v>800</v>
      </c>
      <c r="V703" s="33"/>
      <c r="W703" s="33"/>
      <c r="X703" s="37" t="s">
        <v>1959</v>
      </c>
      <c r="Y703" s="38" t="s">
        <v>1308</v>
      </c>
      <c r="Z703" s="39" t="s">
        <v>1309</v>
      </c>
      <c r="AA703" s="40">
        <v>800</v>
      </c>
      <c r="AC703" s="45">
        <f>IFERROR(IF(VLOOKUP(Y703,'[4]CENNIK 2014.'!$C$5:$E$1163,2,FALSE)=Z703,AA703-VLOOKUP(Y703,'[4]CENNIK 2014.'!$C$5:$E$1163,3,FALSE),"INNA NAZWA BADANIA"),"")</f>
        <v>0</v>
      </c>
    </row>
    <row r="704" spans="3:29" ht="72" customHeight="1">
      <c r="C704" s="7" t="str">
        <f>'[16]syntetyka zewnętrzna (2)przesor'!C26</f>
        <v>12a</v>
      </c>
      <c r="D704" s="7" t="str">
        <f>'[16]syntetyka zewnętrzna (2)przesor'!D26</f>
        <v>42.333</v>
      </c>
      <c r="E704" s="19" t="str">
        <f>'[16]syntetyka zewnętrzna (2)przesor'!E26</f>
        <v>Polipektomia w przełyku z użyciem preparatu Hemo-Spray</v>
      </c>
      <c r="F704" s="7" t="str">
        <f>'[16]syntetyka zewnętrzna (2)przesor'!F26</f>
        <v>121-012-01</v>
      </c>
      <c r="G704" s="23">
        <f>'[16]syntetyka zewnętrzna (2)przesor'!G26</f>
        <v>1.7745036842105266</v>
      </c>
      <c r="H704" s="23">
        <f>'[16]syntetyka zewnętrzna (2)przesor'!H26</f>
        <v>3300.1237999999998</v>
      </c>
      <c r="I704" s="23">
        <f>'[16]syntetyka zewnętrzna (2)przesor'!I26</f>
        <v>17.859400000000001</v>
      </c>
      <c r="J704" s="23">
        <f>'[16]syntetyka zewnętrzna (2)przesor'!J26</f>
        <v>79.134178959724323</v>
      </c>
      <c r="K704" s="12">
        <f>'[16]syntetyka zewnętrzna (2)przesor'!K26</f>
        <v>3398.8918826439349</v>
      </c>
      <c r="L704" s="12">
        <f>'[16]syntetyka zewnętrzna (2)przesor'!L26</f>
        <v>0</v>
      </c>
      <c r="M704" s="12">
        <f>'[16]syntetyka zewnętrzna (2)przesor'!M26</f>
        <v>119.53587737866727</v>
      </c>
      <c r="N704" s="12">
        <f>'[16]syntetyka zewnętrzna (2)przesor'!N26</f>
        <v>3518.4277600226023</v>
      </c>
      <c r="O704" s="12">
        <f>'[16]syntetyka zewnętrzna (2)przesor'!O26</f>
        <v>3517.9668507417878</v>
      </c>
      <c r="P704" s="12">
        <f>'[16]syntetyka zewnętrzna (2)przesor'!P26</f>
        <v>1.3101581122556345E-4</v>
      </c>
      <c r="Q704" s="12">
        <f>'[16]syntetyka zewnętrzna (2)przesor'!Q26</f>
        <v>0.64282144770100158</v>
      </c>
      <c r="R704" s="12">
        <f>'[16]syntetyka zewnętrzna (2)przesor'!R26</f>
        <v>3519.0705814703033</v>
      </c>
      <c r="S704" s="12">
        <f>'[16]syntetyka zewnętrzna (2)przesor'!S26</f>
        <v>0.2</v>
      </c>
      <c r="T704" s="12">
        <f>'[16]syntetyka zewnętrzna (2)przesor'!T26</f>
        <v>703.81411629406068</v>
      </c>
      <c r="U704" s="15">
        <f>'[16]syntetyka zewnętrzna (2)przesor'!U26</f>
        <v>4223</v>
      </c>
      <c r="V704" s="33"/>
      <c r="W704" s="33"/>
      <c r="X704" s="37" t="s">
        <v>1960</v>
      </c>
      <c r="Y704" s="38" t="s">
        <v>1310</v>
      </c>
      <c r="Z704" s="39" t="s">
        <v>1311</v>
      </c>
      <c r="AA704" s="40">
        <v>4223</v>
      </c>
      <c r="AC704" s="45">
        <f>IFERROR(IF(VLOOKUP(Y704,'[4]CENNIK 2014.'!$C$5:$E$1163,2,FALSE)=Z704,AA704-VLOOKUP(Y704,'[4]CENNIK 2014.'!$C$5:$E$1163,3,FALSE),"INNA NAZWA BADANIA"),"")</f>
        <v>1</v>
      </c>
    </row>
    <row r="705" spans="3:29" ht="72" customHeight="1">
      <c r="C705" s="7" t="str">
        <f>'[16]syntetyka zewnętrzna (2)przesor'!C27</f>
        <v>12b</v>
      </c>
      <c r="D705" s="7" t="str">
        <f>'[16]syntetyka zewnętrzna (2)przesor'!D27</f>
        <v>42.333</v>
      </c>
      <c r="E705" s="19" t="str">
        <f>'[16]syntetyka zewnętrzna (2)przesor'!E27</f>
        <v>Polipektomia w przełyku z użyciem systemu do klipsowania OTSC</v>
      </c>
      <c r="F705" s="7" t="str">
        <f>'[16]syntetyka zewnętrzna (2)przesor'!F27</f>
        <v>121-012-02</v>
      </c>
      <c r="G705" s="23">
        <f>'[16]syntetyka zewnętrzna (2)przesor'!G27</f>
        <v>1.7745036842105266</v>
      </c>
      <c r="H705" s="23">
        <f>'[16]syntetyka zewnętrzna (2)przesor'!H27</f>
        <v>5159.5967999999993</v>
      </c>
      <c r="I705" s="23">
        <f>'[16]syntetyka zewnętrzna (2)przesor'!I27</f>
        <v>17.859400000000001</v>
      </c>
      <c r="J705" s="23">
        <f>'[16]syntetyka zewnętrzna (2)przesor'!J27</f>
        <v>79.134178959724323</v>
      </c>
      <c r="K705" s="12">
        <f>'[16]syntetyka zewnętrzna (2)przesor'!K27</f>
        <v>5258.3648826439348</v>
      </c>
      <c r="L705" s="12">
        <f>'[16]syntetyka zewnętrzna (2)przesor'!L27</f>
        <v>0</v>
      </c>
      <c r="M705" s="12">
        <f>'[16]syntetyka zewnętrzna (2)przesor'!M27</f>
        <v>119.53587737866727</v>
      </c>
      <c r="N705" s="12">
        <f>'[16]syntetyka zewnętrzna (2)przesor'!N27</f>
        <v>5377.9007600226023</v>
      </c>
      <c r="O705" s="12">
        <f>'[16]syntetyka zewnętrzna (2)przesor'!O27</f>
        <v>5377.4398507417891</v>
      </c>
      <c r="P705" s="12">
        <f>'[16]syntetyka zewnętrzna (2)przesor'!P27</f>
        <v>8.5711657146593997E-5</v>
      </c>
      <c r="Q705" s="12">
        <f>'[16]syntetyka zewnętrzna (2)przesor'!Q27</f>
        <v>0.64282144770100158</v>
      </c>
      <c r="R705" s="12">
        <f>'[16]syntetyka zewnętrzna (2)przesor'!R27</f>
        <v>5378.5435814703033</v>
      </c>
      <c r="S705" s="12">
        <f>'[16]syntetyka zewnętrzna (2)przesor'!S27</f>
        <v>0.2</v>
      </c>
      <c r="T705" s="12">
        <f>'[16]syntetyka zewnętrzna (2)przesor'!T27</f>
        <v>1075.7087162940607</v>
      </c>
      <c r="U705" s="15">
        <f>'[16]syntetyka zewnętrzna (2)przesor'!U27</f>
        <v>6454</v>
      </c>
      <c r="V705" s="33"/>
      <c r="W705" s="33"/>
      <c r="X705" s="37" t="s">
        <v>1961</v>
      </c>
      <c r="Y705" s="38" t="s">
        <v>1312</v>
      </c>
      <c r="Z705" s="39" t="s">
        <v>1313</v>
      </c>
      <c r="AA705" s="40">
        <v>6454</v>
      </c>
      <c r="AC705" s="45">
        <f>IFERROR(IF(VLOOKUP(Y705,'[4]CENNIK 2014.'!$C$5:$E$1163,2,FALSE)=Z705,AA705-VLOOKUP(Y705,'[4]CENNIK 2014.'!$C$5:$E$1163,3,FALSE),"INNA NAZWA BADANIA"),"")</f>
        <v>0</v>
      </c>
    </row>
    <row r="706" spans="3:29" ht="72" customHeight="1">
      <c r="C706" s="7">
        <f>'[16]syntetyka zewnętrzna (2)przesor'!C28</f>
        <v>13</v>
      </c>
      <c r="D706" s="7" t="str">
        <f>'[16]syntetyka zewnętrzna (2)przesor'!D28</f>
        <v>42.334</v>
      </c>
      <c r="E706" s="19" t="str">
        <f>'[16]syntetyka zewnętrzna (2)przesor'!E28</f>
        <v>Nastrzykanie żylaków przełyku</v>
      </c>
      <c r="F706" s="7" t="str">
        <f>'[16]syntetyka zewnętrzna (2)przesor'!F28</f>
        <v>121-013</v>
      </c>
      <c r="G706" s="23">
        <f>'[16]syntetyka zewnętrzna (2)przesor'!G28</f>
        <v>4.6284736842105261</v>
      </c>
      <c r="H706" s="23">
        <f>'[16]syntetyka zewnętrzna (2)przesor'!H28</f>
        <v>183.17779999999999</v>
      </c>
      <c r="I706" s="23">
        <f>'[16]syntetyka zewnętrzna (2)przesor'!I28</f>
        <v>7.2593999999999994</v>
      </c>
      <c r="J706" s="23">
        <f>'[16]syntetyka zewnętrzna (2)przesor'!J28</f>
        <v>54.782126008758119</v>
      </c>
      <c r="K706" s="12">
        <f>'[16]syntetyka zewnętrzna (2)przesor'!K28</f>
        <v>249.84779969296864</v>
      </c>
      <c r="L706" s="12">
        <f>'[16]syntetyka zewnętrzna (2)przesor'!L28</f>
        <v>0</v>
      </c>
      <c r="M706" s="12">
        <f>'[16]syntetyka zewnętrzna (2)przesor'!M28</f>
        <v>82.750962772463467</v>
      </c>
      <c r="N706" s="12">
        <f>'[16]syntetyka zewnętrzna (2)przesor'!N28</f>
        <v>332.59876246543212</v>
      </c>
      <c r="O706" s="12">
        <f>'[16]syntetyka zewnętrzna (2)przesor'!O28</f>
        <v>331.59574283680877</v>
      </c>
      <c r="P706" s="12">
        <f>'[16]syntetyka zewnętrzna (2)przesor'!P28</f>
        <v>3.0248266158138652E-3</v>
      </c>
      <c r="Q706" s="12">
        <f>'[16]syntetyka zewnętrzna (2)przesor'!Q28</f>
        <v>0.44500525578222616</v>
      </c>
      <c r="R706" s="12">
        <f>'[16]syntetyka zewnętrzna (2)przesor'!R28</f>
        <v>333.04376772121435</v>
      </c>
      <c r="S706" s="12">
        <f>'[16]syntetyka zewnętrzna (2)przesor'!S28</f>
        <v>0.23106942611580256</v>
      </c>
      <c r="T706" s="12">
        <f>'[16]syntetyka zewnętrzna (2)przesor'!T28</f>
        <v>76.956232278785649</v>
      </c>
      <c r="U706" s="15">
        <f>'[16]syntetyka zewnętrzna (2)przesor'!U28</f>
        <v>410</v>
      </c>
      <c r="V706" s="33"/>
      <c r="W706" s="33"/>
      <c r="X706" s="37" t="s">
        <v>1962</v>
      </c>
      <c r="Y706" s="38" t="s">
        <v>1314</v>
      </c>
      <c r="Z706" s="39" t="s">
        <v>1315</v>
      </c>
      <c r="AA706" s="40">
        <v>410</v>
      </c>
      <c r="AC706" s="45">
        <f>IFERROR(IF(VLOOKUP(Y706,'[4]CENNIK 2014.'!$C$5:$E$1163,2,FALSE)=Z706,AA706-VLOOKUP(Y706,'[4]CENNIK 2014.'!$C$5:$E$1163,3,FALSE),"INNA NAZWA BADANIA"),"")</f>
        <v>0</v>
      </c>
    </row>
    <row r="707" spans="3:29" ht="72" customHeight="1">
      <c r="C707" s="7">
        <f>'[16]syntetyka zewnętrzna (2)przesor'!C29</f>
        <v>14</v>
      </c>
      <c r="D707" s="7" t="str">
        <f>'[16]syntetyka zewnętrzna (2)przesor'!D29</f>
        <v>42.339</v>
      </c>
      <c r="E707" s="19" t="str">
        <f>'[16]syntetyka zewnętrzna (2)przesor'!E29</f>
        <v>EMR w przełyku</v>
      </c>
      <c r="F707" s="7" t="str">
        <f>'[16]syntetyka zewnętrzna (2)przesor'!F29</f>
        <v>121-014-01</v>
      </c>
      <c r="G707" s="23">
        <f>'[16]syntetyka zewnętrzna (2)przesor'!G29</f>
        <v>6.3710736842105264</v>
      </c>
      <c r="H707" s="23">
        <f>'[16]syntetyka zewnętrzna (2)przesor'!H29</f>
        <v>841.41980000000001</v>
      </c>
      <c r="I707" s="23">
        <f>'[16]syntetyka zewnętrzna (2)przesor'!I29</f>
        <v>14.859400000000001</v>
      </c>
      <c r="J707" s="23">
        <f>'[16]syntetyka zewnętrzna (2)przesor'!J29</f>
        <v>54.782126008758119</v>
      </c>
      <c r="K707" s="12">
        <f>'[16]syntetyka zewnętrzna (2)przesor'!K29</f>
        <v>917.43239969296872</v>
      </c>
      <c r="L707" s="12">
        <f>'[16]syntetyka zewnętrzna (2)przesor'!L29</f>
        <v>0</v>
      </c>
      <c r="M707" s="12">
        <f>'[16]syntetyka zewnętrzna (2)przesor'!M29</f>
        <v>82.750962772463467</v>
      </c>
      <c r="N707" s="12">
        <f>'[16]syntetyka zewnętrzna (2)przesor'!N29</f>
        <v>1000.1833624654322</v>
      </c>
      <c r="O707" s="12">
        <f>'[16]syntetyka zewnętrzna (2)przesor'!O29</f>
        <v>1118.5349428368088</v>
      </c>
      <c r="P707" s="12">
        <f>'[16]syntetyka zewnętrzna (2)przesor'!P29</f>
        <v>-0.1058094618583979</v>
      </c>
      <c r="Q707" s="12">
        <f>'[16]syntetyka zewnętrzna (2)przesor'!Q29</f>
        <v>0.44500525578222616</v>
      </c>
      <c r="R707" s="12">
        <f>'[16]syntetyka zewnętrzna (2)przesor'!R29</f>
        <v>1000.6283677212144</v>
      </c>
      <c r="S707" s="12">
        <f>'[16]syntetyka zewnętrzna (2)przesor'!S29</f>
        <v>1.4984300671920647</v>
      </c>
      <c r="T707" s="12">
        <f>'[16]syntetyka zewnętrzna (2)przesor'!T29</f>
        <v>1499.3716322787855</v>
      </c>
      <c r="U707" s="15">
        <f>'[16]syntetyka zewnętrzna (2)przesor'!U29</f>
        <v>2500</v>
      </c>
      <c r="V707" s="33"/>
      <c r="W707" s="33"/>
      <c r="X707" s="37" t="s">
        <v>1963</v>
      </c>
      <c r="Y707" s="38" t="s">
        <v>1316</v>
      </c>
      <c r="Z707" s="39" t="s">
        <v>1317</v>
      </c>
      <c r="AA707" s="40">
        <v>2500</v>
      </c>
      <c r="AC707" s="45">
        <f>IFERROR(IF(VLOOKUP(Y707,'[4]CENNIK 2014.'!$C$5:$E$1163,2,FALSE)=Z707,AA707-VLOOKUP(Y707,'[4]CENNIK 2014.'!$C$5:$E$1163,3,FALSE),"INNA NAZWA BADANIA"),"")</f>
        <v>0</v>
      </c>
    </row>
    <row r="708" spans="3:29" ht="72" customHeight="1">
      <c r="C708" s="7" t="str">
        <f>'[16]syntetyka zewnętrzna (2)przesor'!C30</f>
        <v>14.1</v>
      </c>
      <c r="D708" s="7" t="str">
        <f>'[16]syntetyka zewnętrzna (2)przesor'!D30</f>
        <v>42.339</v>
      </c>
      <c r="E708" s="19" t="str">
        <f>'[16]syntetyka zewnętrzna (2)przesor'!E30</f>
        <v>EMR w przełyku z użyciem preparatu Hemo-Spray</v>
      </c>
      <c r="F708" s="7" t="str">
        <f>'[16]syntetyka zewnętrzna (2)przesor'!F30</f>
        <v>121-014-011</v>
      </c>
      <c r="G708" s="23">
        <f>'[16]syntetyka zewnętrzna (2)przesor'!G30</f>
        <v>6.3710736842105264</v>
      </c>
      <c r="H708" s="23">
        <f>'[16]syntetyka zewnętrzna (2)przesor'!H30</f>
        <v>3977.9848000000002</v>
      </c>
      <c r="I708" s="23">
        <f>'[16]syntetyka zewnętrzna (2)przesor'!I30</f>
        <v>17.859400000000001</v>
      </c>
      <c r="J708" s="23">
        <f>'[16]syntetyka zewnętrzna (2)przesor'!J30</f>
        <v>79.134178959724323</v>
      </c>
      <c r="K708" s="12">
        <f>'[16]syntetyka zewnętrzna (2)przesor'!K30</f>
        <v>4081.3494526439349</v>
      </c>
      <c r="L708" s="12">
        <f>'[16]syntetyka zewnętrzna (2)przesor'!L30</f>
        <v>0</v>
      </c>
      <c r="M708" s="12">
        <f>'[16]syntetyka zewnętrzna (2)przesor'!M30</f>
        <v>119.53587737866727</v>
      </c>
      <c r="N708" s="12">
        <f>'[16]syntetyka zewnętrzna (2)przesor'!N30</f>
        <v>4200.8853300226019</v>
      </c>
      <c r="O708" s="12">
        <f>'[16]syntetyka zewnętrzna (2)przesor'!O30</f>
        <v>4314.4120907417891</v>
      </c>
      <c r="P708" s="12">
        <f>'[16]syntetyka zewnętrzna (2)przesor'!P30</f>
        <v>-2.6313379049442687E-2</v>
      </c>
      <c r="Q708" s="12">
        <f>'[16]syntetyka zewnętrzna (2)przesor'!Q30</f>
        <v>0.64282144770100158</v>
      </c>
      <c r="R708" s="12">
        <f>'[16]syntetyka zewnętrzna (2)przesor'!R30</f>
        <v>4201.5281514703029</v>
      </c>
      <c r="S708" s="12">
        <f>'[16]syntetyka zewnętrzna (2)przesor'!S30</f>
        <v>0.2324087363755937</v>
      </c>
      <c r="T708" s="12">
        <f>'[16]syntetyka zewnętrzna (2)przesor'!T30</f>
        <v>976.47184852969713</v>
      </c>
      <c r="U708" s="15">
        <f>'[16]syntetyka zewnętrzna (2)przesor'!U30</f>
        <v>5178</v>
      </c>
      <c r="V708" s="33"/>
      <c r="W708" s="33"/>
      <c r="X708" s="37" t="s">
        <v>1964</v>
      </c>
      <c r="Y708" s="38" t="s">
        <v>1318</v>
      </c>
      <c r="Z708" s="39" t="s">
        <v>1319</v>
      </c>
      <c r="AA708" s="40">
        <v>5178</v>
      </c>
      <c r="AC708" s="45">
        <f>IFERROR(IF(VLOOKUP(Y708,'[4]CENNIK 2014.'!$C$5:$E$1163,2,FALSE)=Z708,AA708-VLOOKUP(Y708,'[4]CENNIK 2014.'!$C$5:$E$1163,3,FALSE),"INNA NAZWA BADANIA"),"")</f>
        <v>0</v>
      </c>
    </row>
    <row r="709" spans="3:29" ht="72" customHeight="1">
      <c r="C709" s="7" t="str">
        <f>'[16]syntetyka zewnętrzna (2)przesor'!C31</f>
        <v>14.2</v>
      </c>
      <c r="D709" s="7" t="str">
        <f>'[16]syntetyka zewnętrzna (2)przesor'!D31</f>
        <v>42.339</v>
      </c>
      <c r="E709" s="19" t="str">
        <f>'[16]syntetyka zewnętrzna (2)przesor'!E31</f>
        <v>EMR w przełyku z użyciem systemu do klipsowania OTSC</v>
      </c>
      <c r="F709" s="7" t="str">
        <f>'[16]syntetyka zewnętrzna (2)przesor'!F31</f>
        <v>121-014-012</v>
      </c>
      <c r="G709" s="23">
        <f>'[16]syntetyka zewnętrzna (2)przesor'!G31</f>
        <v>6.3710736842105264</v>
      </c>
      <c r="H709" s="23">
        <f>'[16]syntetyka zewnętrzna (2)przesor'!H31</f>
        <v>5838.4948000000004</v>
      </c>
      <c r="I709" s="23">
        <f>'[16]syntetyka zewnętrzna (2)przesor'!I31</f>
        <v>17.859400000000001</v>
      </c>
      <c r="J709" s="23">
        <f>'[16]syntetyka zewnętrzna (2)przesor'!J31</f>
        <v>79.134178959724323</v>
      </c>
      <c r="K709" s="12">
        <f>'[16]syntetyka zewnętrzna (2)przesor'!K31</f>
        <v>5941.8594526439356</v>
      </c>
      <c r="L709" s="12">
        <f>'[16]syntetyka zewnętrzna (2)przesor'!L31</f>
        <v>0</v>
      </c>
      <c r="M709" s="12">
        <f>'[16]syntetyka zewnętrzna (2)przesor'!M31</f>
        <v>119.53587737866727</v>
      </c>
      <c r="N709" s="12">
        <f>'[16]syntetyka zewnętrzna (2)przesor'!N31</f>
        <v>6061.395330022603</v>
      </c>
      <c r="O709" s="12">
        <f>'[16]syntetyka zewnętrzna (2)przesor'!O31</f>
        <v>6174.9320907417887</v>
      </c>
      <c r="P709" s="12">
        <f>'[16]syntetyka zewnętrzna (2)przesor'!P31</f>
        <v>-1.8386722161594909E-2</v>
      </c>
      <c r="Q709" s="12">
        <f>'[16]syntetyka zewnętrzna (2)przesor'!Q31</f>
        <v>0.64282144770100158</v>
      </c>
      <c r="R709" s="12">
        <f>'[16]syntetyka zewnętrzna (2)przesor'!R31</f>
        <v>6062.038151470304</v>
      </c>
      <c r="S709" s="12">
        <f>'[16]syntetyka zewnętrzna (2)przesor'!S31</f>
        <v>0.22252612319876525</v>
      </c>
      <c r="T709" s="12">
        <f>'[16]syntetyka zewnętrzna (2)przesor'!T31</f>
        <v>1348.961848529696</v>
      </c>
      <c r="U709" s="15">
        <f>'[16]syntetyka zewnętrzna (2)przesor'!U31</f>
        <v>7411</v>
      </c>
      <c r="V709" s="33"/>
      <c r="W709" s="33"/>
      <c r="X709" s="37" t="s">
        <v>1965</v>
      </c>
      <c r="Y709" s="38" t="s">
        <v>1320</v>
      </c>
      <c r="Z709" s="39" t="s">
        <v>1321</v>
      </c>
      <c r="AA709" s="40">
        <v>7411</v>
      </c>
      <c r="AC709" s="45">
        <f>IFERROR(IF(VLOOKUP(Y709,'[4]CENNIK 2014.'!$C$5:$E$1163,2,FALSE)=Z709,AA709-VLOOKUP(Y709,'[4]CENNIK 2014.'!$C$5:$E$1163,3,FALSE),"INNA NAZWA BADANIA"),"")</f>
        <v>0</v>
      </c>
    </row>
    <row r="710" spans="3:29" ht="72" customHeight="1">
      <c r="C710" s="7" t="str">
        <f>'[16]syntetyka zewnętrzna (2)przesor'!C32</f>
        <v>14a</v>
      </c>
      <c r="D710" s="7" t="str">
        <f>'[16]syntetyka zewnętrzna (2)przesor'!D32</f>
        <v>42.339</v>
      </c>
      <c r="E710" s="19" t="str">
        <f>'[16]syntetyka zewnętrzna (2)przesor'!E32</f>
        <v>ESD w przełyku</v>
      </c>
      <c r="F710" s="7" t="str">
        <f>'[16]syntetyka zewnętrzna (2)przesor'!F32</f>
        <v>121-014-02</v>
      </c>
      <c r="G710" s="23">
        <f>'[16]syntetyka zewnętrzna (2)przesor'!G32</f>
        <v>6.3710736842105264</v>
      </c>
      <c r="H710" s="23">
        <f>'[16]syntetyka zewnętrzna (2)przesor'!H32</f>
        <v>2427.2988</v>
      </c>
      <c r="I710" s="23">
        <f>'[16]syntetyka zewnętrzna (2)przesor'!I32</f>
        <v>12.859400000000001</v>
      </c>
      <c r="J710" s="23">
        <f>'[16]syntetyka zewnętrzna (2)przesor'!J32</f>
        <v>54.782126008758119</v>
      </c>
      <c r="K710" s="12">
        <f>'[16]syntetyka zewnętrzna (2)przesor'!K32</f>
        <v>2501.3113996929683</v>
      </c>
      <c r="L710" s="12">
        <f>'[16]syntetyka zewnętrzna (2)przesor'!L32</f>
        <v>0</v>
      </c>
      <c r="M710" s="12">
        <f>'[16]syntetyka zewnętrzna (2)przesor'!M32</f>
        <v>82.750962772463467</v>
      </c>
      <c r="N710" s="12">
        <f>'[16]syntetyka zewnętrzna (2)przesor'!N32</f>
        <v>2584.0623624654318</v>
      </c>
      <c r="O710" s="12">
        <f>'[16]syntetyka zewnętrzna (2)przesor'!O32</f>
        <v>2594.9329428368087</v>
      </c>
      <c r="P710" s="12">
        <f>'[16]syntetyka zewnętrzna (2)przesor'!P32</f>
        <v>-4.1891565642899076E-3</v>
      </c>
      <c r="Q710" s="12">
        <f>'[16]syntetyka zewnętrzna (2)przesor'!Q32</f>
        <v>0.44500525578222616</v>
      </c>
      <c r="R710" s="12">
        <f>'[16]syntetyka zewnętrzna (2)przesor'!R32</f>
        <v>2584.507367721214</v>
      </c>
      <c r="S710" s="12">
        <f>'[16]syntetyka zewnętrzna (2)przesor'!S32</f>
        <v>0.23814698304438267</v>
      </c>
      <c r="T710" s="12">
        <f>'[16]syntetyka zewnętrzna (2)przesor'!T32</f>
        <v>615.492632278786</v>
      </c>
      <c r="U710" s="15">
        <f>'[16]syntetyka zewnętrzna (2)przesor'!U32</f>
        <v>3200</v>
      </c>
      <c r="V710" s="33"/>
      <c r="W710" s="33"/>
      <c r="X710" s="37" t="s">
        <v>1966</v>
      </c>
      <c r="Y710" s="38" t="s">
        <v>1322</v>
      </c>
      <c r="Z710" s="39" t="s">
        <v>1323</v>
      </c>
      <c r="AA710" s="40">
        <v>3200</v>
      </c>
      <c r="AC710" s="45">
        <f>IFERROR(IF(VLOOKUP(Y710,'[4]CENNIK 2014.'!$C$5:$E$1163,2,FALSE)=Z710,AA710-VLOOKUP(Y710,'[4]CENNIK 2014.'!$C$5:$E$1163,3,FALSE),"INNA NAZWA BADANIA"),"")</f>
        <v>0</v>
      </c>
    </row>
    <row r="711" spans="3:29" ht="72" customHeight="1">
      <c r="C711" s="7" t="str">
        <f>'[16]syntetyka zewnętrzna (2)przesor'!C33</f>
        <v>14a.1</v>
      </c>
      <c r="D711" s="7" t="str">
        <f>'[16]syntetyka zewnętrzna (2)przesor'!D33</f>
        <v>42.339</v>
      </c>
      <c r="E711" s="19" t="str">
        <f>'[16]syntetyka zewnętrzna (2)przesor'!E33</f>
        <v>ESD w przełyku z użyciem preparatu Hemo-Spray</v>
      </c>
      <c r="F711" s="7" t="str">
        <f>'[16]syntetyka zewnętrzna (2)przesor'!F33</f>
        <v>121-014-021</v>
      </c>
      <c r="G711" s="23">
        <f>'[16]syntetyka zewnętrzna (2)przesor'!G33</f>
        <v>6.3710736842105264</v>
      </c>
      <c r="H711" s="23">
        <f>'[16]syntetyka zewnętrzna (2)przesor'!H33</f>
        <v>5563.6738000000005</v>
      </c>
      <c r="I711" s="23">
        <f>'[16]syntetyka zewnętrzna (2)przesor'!I33</f>
        <v>14.859400000000001</v>
      </c>
      <c r="J711" s="23">
        <f>'[16]syntetyka zewnętrzna (2)przesor'!J33</f>
        <v>79.134178959724323</v>
      </c>
      <c r="K711" s="12">
        <f>'[16]syntetyka zewnętrzna (2)przesor'!K33</f>
        <v>5664.0384526439357</v>
      </c>
      <c r="L711" s="12">
        <f>'[16]syntetyka zewnętrzna (2)przesor'!L33</f>
        <v>0</v>
      </c>
      <c r="M711" s="12">
        <f>'[16]syntetyka zewnętrzna (2)przesor'!M33</f>
        <v>119.53587737866727</v>
      </c>
      <c r="N711" s="12">
        <f>'[16]syntetyka zewnętrzna (2)przesor'!N33</f>
        <v>5783.5743300226031</v>
      </c>
      <c r="O711" s="12">
        <f>'[16]syntetyka zewnętrzna (2)przesor'!O33</f>
        <v>5789.630090741789</v>
      </c>
      <c r="P711" s="12">
        <f>'[16]syntetyka zewnętrzna (2)przesor'!P33</f>
        <v>-1.0459667758169276E-3</v>
      </c>
      <c r="Q711" s="12">
        <f>'[16]syntetyka zewnętrzna (2)przesor'!Q33</f>
        <v>0.64282144770100158</v>
      </c>
      <c r="R711" s="12">
        <f>'[16]syntetyka zewnętrzna (2)przesor'!R33</f>
        <v>5784.2171514703041</v>
      </c>
      <c r="S711" s="12">
        <f>'[16]syntetyka zewnętrzna (2)przesor'!S33</f>
        <v>0.2011997160642337</v>
      </c>
      <c r="T711" s="12">
        <f>'[16]syntetyka zewnętrzna (2)przesor'!T33</f>
        <v>1163.7828485296959</v>
      </c>
      <c r="U711" s="15">
        <f>'[16]syntetyka zewnętrzna (2)przesor'!U33</f>
        <v>6948</v>
      </c>
      <c r="V711" s="33"/>
      <c r="W711" s="33"/>
      <c r="X711" s="37" t="s">
        <v>1967</v>
      </c>
      <c r="Y711" s="38" t="s">
        <v>1324</v>
      </c>
      <c r="Z711" s="39" t="s">
        <v>1325</v>
      </c>
      <c r="AA711" s="40">
        <v>6948</v>
      </c>
      <c r="AC711" s="45">
        <f>IFERROR(IF(VLOOKUP(Y711,'[4]CENNIK 2014.'!$C$5:$E$1163,2,FALSE)=Z711,AA711-VLOOKUP(Y711,'[4]CENNIK 2014.'!$C$5:$E$1163,3,FALSE),"INNA NAZWA BADANIA"),"")</f>
        <v>0</v>
      </c>
    </row>
    <row r="712" spans="3:29" ht="72" customHeight="1">
      <c r="C712" s="7" t="str">
        <f>'[16]syntetyka zewnętrzna (2)przesor'!C34</f>
        <v>14a.2</v>
      </c>
      <c r="D712" s="7" t="str">
        <f>'[16]syntetyka zewnętrzna (2)przesor'!D34</f>
        <v>42.339</v>
      </c>
      <c r="E712" s="19" t="str">
        <f>'[16]syntetyka zewnętrzna (2)przesor'!E34</f>
        <v>ESD w przełyku z użyciem systemu do klipsowania OTSC</v>
      </c>
      <c r="F712" s="7" t="str">
        <f>'[16]syntetyka zewnętrzna (2)przesor'!F34</f>
        <v>121-014-022</v>
      </c>
      <c r="G712" s="23">
        <f>'[16]syntetyka zewnętrzna (2)przesor'!G34</f>
        <v>6.3710736842105264</v>
      </c>
      <c r="H712" s="23">
        <f>'[16]syntetyka zewnętrzna (2)przesor'!H34</f>
        <v>7424.3737999999994</v>
      </c>
      <c r="I712" s="23">
        <f>'[16]syntetyka zewnętrzna (2)przesor'!I34</f>
        <v>14.859400000000001</v>
      </c>
      <c r="J712" s="23">
        <f>'[16]syntetyka zewnętrzna (2)przesor'!J34</f>
        <v>79.134178959724323</v>
      </c>
      <c r="K712" s="12">
        <f>'[16]syntetyka zewnętrzna (2)przesor'!K34</f>
        <v>7524.7384526439346</v>
      </c>
      <c r="L712" s="12">
        <f>'[16]syntetyka zewnętrzna (2)przesor'!L34</f>
        <v>0</v>
      </c>
      <c r="M712" s="12">
        <f>'[16]syntetyka zewnętrzna (2)przesor'!M34</f>
        <v>119.53587737866727</v>
      </c>
      <c r="N712" s="12">
        <f>'[16]syntetyka zewnętrzna (2)przesor'!N34</f>
        <v>7644.274330022602</v>
      </c>
      <c r="O712" s="12">
        <f>'[16]syntetyka zewnętrzna (2)przesor'!O34</f>
        <v>7650.3300907417888</v>
      </c>
      <c r="P712" s="12">
        <f>'[16]syntetyka zewnętrzna (2)przesor'!P34</f>
        <v>-7.915685529066613E-4</v>
      </c>
      <c r="Q712" s="12">
        <f>'[16]syntetyka zewnętrzna (2)przesor'!Q34</f>
        <v>0.64282144770100158</v>
      </c>
      <c r="R712" s="12">
        <f>'[16]syntetyka zewnętrzna (2)przesor'!R34</f>
        <v>7644.917151470303</v>
      </c>
      <c r="S712" s="12">
        <f>'[16]syntetyka zewnętrzna (2)przesor'!S34</f>
        <v>0.20092864554251855</v>
      </c>
      <c r="T712" s="12">
        <f>'[16]syntetyka zewnętrzna (2)przesor'!T34</f>
        <v>1536.082848529697</v>
      </c>
      <c r="U712" s="15">
        <f>'[16]syntetyka zewnętrzna (2)przesor'!U34</f>
        <v>9181</v>
      </c>
      <c r="V712" s="33"/>
      <c r="W712" s="33"/>
      <c r="X712" s="37" t="s">
        <v>1968</v>
      </c>
      <c r="Y712" s="38" t="s">
        <v>1326</v>
      </c>
      <c r="Z712" s="39" t="s">
        <v>1327</v>
      </c>
      <c r="AA712" s="40">
        <v>9181</v>
      </c>
      <c r="AC712" s="45">
        <f>IFERROR(IF(VLOOKUP(Y712,'[4]CENNIK 2014.'!$C$5:$E$1163,2,FALSE)=Z712,AA712-VLOOKUP(Y712,'[4]CENNIK 2014.'!$C$5:$E$1163,3,FALSE),"INNA NAZWA BADANIA"),"")</f>
        <v>0</v>
      </c>
    </row>
    <row r="713" spans="3:29" ht="72" customHeight="1">
      <c r="C713" s="7" t="str">
        <f>'[16]syntetyka zewnętrzna (2)przesor'!C35</f>
        <v>14b</v>
      </c>
      <c r="D713" s="7" t="str">
        <f>'[16]syntetyka zewnętrzna (2)przesor'!D35</f>
        <v>42.339</v>
      </c>
      <c r="E713" s="19" t="str">
        <f>'[16]syntetyka zewnętrzna (2)przesor'!E35</f>
        <v>APC w przełyku</v>
      </c>
      <c r="F713" s="7" t="str">
        <f>'[16]syntetyka zewnętrzna (2)przesor'!F35</f>
        <v>121-014-03</v>
      </c>
      <c r="G713" s="23">
        <f>'[16]syntetyka zewnętrzna (2)przesor'!G35</f>
        <v>3.7570736842105266</v>
      </c>
      <c r="H713" s="23">
        <f>'[16]syntetyka zewnętrzna (2)przesor'!H35</f>
        <v>44.063799999999993</v>
      </c>
      <c r="I713" s="23">
        <f>'[16]syntetyka zewnętrzna (2)przesor'!I35</f>
        <v>9.9393999999999991</v>
      </c>
      <c r="J713" s="23">
        <f>'[16]syntetyka zewnętrzna (2)przesor'!J35</f>
        <v>54.782126008758119</v>
      </c>
      <c r="K713" s="12">
        <f>'[16]syntetyka zewnętrzna (2)przesor'!K35</f>
        <v>112.54239969296864</v>
      </c>
      <c r="L713" s="12">
        <f>'[16]syntetyka zewnętrzna (2)przesor'!L35</f>
        <v>0</v>
      </c>
      <c r="M713" s="12">
        <f>'[16]syntetyka zewnętrzna (2)przesor'!M35</f>
        <v>82.750962772463467</v>
      </c>
      <c r="N713" s="12">
        <f>'[16]syntetyka zewnętrzna (2)przesor'!N35</f>
        <v>195.2933624654321</v>
      </c>
      <c r="O713" s="12">
        <f>'[16]syntetyka zewnętrzna (2)przesor'!O35</f>
        <v>193.89494283680881</v>
      </c>
      <c r="P713" s="12">
        <f>'[16]syntetyka zewnętrzna (2)przesor'!P35</f>
        <v>7.212254265962283E-3</v>
      </c>
      <c r="Q713" s="12">
        <f>'[16]syntetyka zewnętrzna (2)przesor'!Q35</f>
        <v>0.44500525578222616</v>
      </c>
      <c r="R713" s="12">
        <f>'[16]syntetyka zewnętrzna (2)przesor'!R35</f>
        <v>195.73836772121433</v>
      </c>
      <c r="S713" s="12">
        <f>'[16]syntetyka zewnętrzna (2)przesor'!S35</f>
        <v>2.5762022956939843</v>
      </c>
      <c r="T713" s="12">
        <f>'[16]syntetyka zewnętrzna (2)przesor'!T35</f>
        <v>504.26163227878561</v>
      </c>
      <c r="U713" s="15">
        <f>'[16]syntetyka zewnętrzna (2)przesor'!U35</f>
        <v>700</v>
      </c>
      <c r="V713" s="33"/>
      <c r="W713" s="33"/>
      <c r="X713" s="37" t="s">
        <v>1969</v>
      </c>
      <c r="Y713" s="38" t="s">
        <v>1328</v>
      </c>
      <c r="Z713" s="39" t="s">
        <v>1329</v>
      </c>
      <c r="AA713" s="40">
        <v>700</v>
      </c>
      <c r="AC713" s="45">
        <f>IFERROR(IF(VLOOKUP(Y713,'[4]CENNIK 2014.'!$C$5:$E$1163,2,FALSE)=Z713,AA713-VLOOKUP(Y713,'[4]CENNIK 2014.'!$C$5:$E$1163,3,FALSE),"INNA NAZWA BADANIA"),"")</f>
        <v>0</v>
      </c>
    </row>
    <row r="714" spans="3:29" ht="72" customHeight="1">
      <c r="C714" s="7" t="str">
        <f>'[16]syntetyka zewnętrzna (2)przesor'!C36</f>
        <v>14c</v>
      </c>
      <c r="D714" s="7" t="str">
        <f>'[16]syntetyka zewnętrzna (2)przesor'!D36</f>
        <v>42.339</v>
      </c>
      <c r="E714" s="19" t="str">
        <f>'[16]syntetyka zewnętrzna (2)przesor'!E36</f>
        <v>MBL w przełyku</v>
      </c>
      <c r="F714" s="7" t="str">
        <f>'[16]syntetyka zewnętrzna (2)przesor'!F36</f>
        <v>121-014-04</v>
      </c>
      <c r="G714" s="23">
        <f>'[16]syntetyka zewnętrzna (2)przesor'!G36</f>
        <v>3.7570736842105266</v>
      </c>
      <c r="H714" s="23">
        <f>'[16]syntetyka zewnętrzna (2)przesor'!H36</f>
        <v>472.43580000000003</v>
      </c>
      <c r="I714" s="23">
        <f>'[16]syntetyka zewnętrzna (2)przesor'!I36</f>
        <v>4.0594000000000001</v>
      </c>
      <c r="J714" s="23">
        <f>'[16]syntetyka zewnętrzna (2)przesor'!J36</f>
        <v>54.782126008758119</v>
      </c>
      <c r="K714" s="12">
        <f>'[16]syntetyka zewnętrzna (2)przesor'!K36</f>
        <v>535.03439969296869</v>
      </c>
      <c r="L714" s="12">
        <f>'[16]syntetyka zewnętrzna (2)przesor'!L36</f>
        <v>0</v>
      </c>
      <c r="M714" s="12">
        <f>'[16]syntetyka zewnętrzna (2)przesor'!M36</f>
        <v>82.750962772463467</v>
      </c>
      <c r="N714" s="12">
        <f>'[16]syntetyka zewnętrzna (2)przesor'!N36</f>
        <v>617.78536246543217</v>
      </c>
      <c r="O714" s="12">
        <f>'[16]syntetyka zewnętrzna (2)przesor'!O36</f>
        <v>819.78694283680875</v>
      </c>
      <c r="P714" s="12">
        <f>'[16]syntetyka zewnętrzna (2)przesor'!P36</f>
        <v>-0.24640741370235281</v>
      </c>
      <c r="Q714" s="12">
        <f>'[16]syntetyka zewnętrzna (2)przesor'!Q36</f>
        <v>0.44500525578222616</v>
      </c>
      <c r="R714" s="12">
        <f>'[16]syntetyka zewnętrzna (2)przesor'!R36</f>
        <v>618.23036772121441</v>
      </c>
      <c r="S714" s="12">
        <f>'[16]syntetyka zewnętrzna (2)przesor'!S36</f>
        <v>3.0438000630977631</v>
      </c>
      <c r="T714" s="12">
        <f>'[16]syntetyka zewnętrzna (2)przesor'!T36</f>
        <v>1881.7696322787856</v>
      </c>
      <c r="U714" s="15">
        <f>'[16]syntetyka zewnętrzna (2)przesor'!U36</f>
        <v>2500</v>
      </c>
      <c r="V714" s="33"/>
      <c r="W714" s="33"/>
      <c r="X714" s="37" t="s">
        <v>1970</v>
      </c>
      <c r="Y714" s="38" t="s">
        <v>1330</v>
      </c>
      <c r="Z714" s="39" t="s">
        <v>1331</v>
      </c>
      <c r="AA714" s="40">
        <v>2500</v>
      </c>
      <c r="AC714" s="45">
        <f>IFERROR(IF(VLOOKUP(Y714,'[4]CENNIK 2014.'!$C$5:$E$1163,2,FALSE)=Z714,AA714-VLOOKUP(Y714,'[4]CENNIK 2014.'!$C$5:$E$1163,3,FALSE),"INNA NAZWA BADANIA"),"")</f>
        <v>0</v>
      </c>
    </row>
    <row r="715" spans="3:29" ht="72" customHeight="1">
      <c r="C715" s="7">
        <f>'[16]syntetyka zewnętrzna (2)przesor'!C37</f>
        <v>15</v>
      </c>
      <c r="D715" s="7" t="str">
        <f>'[16]syntetyka zewnętrzna (2)przesor'!D37</f>
        <v>42.81</v>
      </c>
      <c r="E715" s="19" t="str">
        <f>'[16]syntetyka zewnętrzna (2)przesor'!E37</f>
        <v>Protezowanie przełyku</v>
      </c>
      <c r="F715" s="7" t="str">
        <f>'[16]syntetyka zewnętrzna (2)przesor'!F37</f>
        <v>121-015</v>
      </c>
      <c r="G715" s="23">
        <f>'[16]syntetyka zewnętrzna (2)przesor'!G37</f>
        <v>7.6251403508771931</v>
      </c>
      <c r="H715" s="23">
        <f>'[16]syntetyka zewnętrzna (2)przesor'!H37</f>
        <v>4150.1477999999997</v>
      </c>
      <c r="I715" s="23">
        <f>'[16]syntetyka zewnętrzna (2)przesor'!I37</f>
        <v>5.1593999999999998</v>
      </c>
      <c r="J715" s="23">
        <f>'[16]syntetyka zewnętrzna (2)przesor'!J37</f>
        <v>54.782126008758119</v>
      </c>
      <c r="K715" s="12">
        <f>'[16]syntetyka zewnętrzna (2)przesor'!K37</f>
        <v>4217.7144663596346</v>
      </c>
      <c r="L715" s="12">
        <f>'[16]syntetyka zewnętrzna (2)przesor'!L37</f>
        <v>0</v>
      </c>
      <c r="M715" s="12">
        <f>'[16]syntetyka zewnętrzna (2)przesor'!M37</f>
        <v>82.750962772463467</v>
      </c>
      <c r="N715" s="12">
        <f>'[16]syntetyka zewnętrzna (2)przesor'!N37</f>
        <v>4300.4654291320976</v>
      </c>
      <c r="O715" s="12">
        <f>'[16]syntetyka zewnętrzna (2)przesor'!O37</f>
        <v>4907.9690761701422</v>
      </c>
      <c r="P715" s="12">
        <f>'[16]syntetyka zewnętrzna (2)przesor'!P37</f>
        <v>-0.12377902908713938</v>
      </c>
      <c r="Q715" s="12">
        <f>'[16]syntetyka zewnętrzna (2)przesor'!Q37</f>
        <v>0.44500525578222616</v>
      </c>
      <c r="R715" s="12">
        <f>'[16]syntetyka zewnętrzna (2)przesor'!R37</f>
        <v>4300.9104343878798</v>
      </c>
      <c r="S715" s="12">
        <f>'[16]syntetyka zewnętrzna (2)przesor'!S37</f>
        <v>0.44155524617019953</v>
      </c>
      <c r="T715" s="12">
        <f>'[16]syntetyka zewnętrzna (2)przesor'!T37</f>
        <v>1899.0895656121202</v>
      </c>
      <c r="U715" s="15">
        <f>'[16]syntetyka zewnętrzna (2)przesor'!U37</f>
        <v>6200</v>
      </c>
      <c r="V715" s="33"/>
      <c r="W715" s="33"/>
      <c r="X715" s="37" t="s">
        <v>1971</v>
      </c>
      <c r="Y715" s="38" t="s">
        <v>1332</v>
      </c>
      <c r="Z715" s="39" t="s">
        <v>1333</v>
      </c>
      <c r="AA715" s="40">
        <v>6200</v>
      </c>
      <c r="AC715" s="45">
        <f>IFERROR(IF(VLOOKUP(Y715,'[4]CENNIK 2014.'!$C$5:$E$1163,2,FALSE)=Z715,AA715-VLOOKUP(Y715,'[4]CENNIK 2014.'!$C$5:$E$1163,3,FALSE),"INNA NAZWA BADANIA"),"")</f>
        <v>0</v>
      </c>
    </row>
    <row r="716" spans="3:29" ht="72" customHeight="1">
      <c r="C716" s="7">
        <f>'[16]syntetyka zewnętrzna (2)przesor'!C38</f>
        <v>16</v>
      </c>
      <c r="D716" s="7" t="str">
        <f>'[16]syntetyka zewnętrzna (2)przesor'!D38</f>
        <v>42.92</v>
      </c>
      <c r="E716" s="19" t="str">
        <f>'[16]syntetyka zewnętrzna (2)przesor'!E38</f>
        <v>Rozszerzanie przełyku</v>
      </c>
      <c r="F716" s="7" t="str">
        <f>'[16]syntetyka zewnętrzna (2)przesor'!F38</f>
        <v>121-016</v>
      </c>
      <c r="G716" s="23">
        <f>'[16]syntetyka zewnętrzna (2)przesor'!G38</f>
        <v>7.6251403508771931</v>
      </c>
      <c r="H716" s="23">
        <f>'[16]syntetyka zewnętrzna (2)przesor'!H38</f>
        <v>425.26580000000001</v>
      </c>
      <c r="I716" s="23">
        <f>'[16]syntetyka zewnętrzna (2)przesor'!I38</f>
        <v>5.1593999999999998</v>
      </c>
      <c r="J716" s="23">
        <f>'[16]syntetyka zewnętrzna (2)przesor'!J38</f>
        <v>54.782126008758119</v>
      </c>
      <c r="K716" s="12">
        <f>'[16]syntetyka zewnętrzna (2)przesor'!K38</f>
        <v>492.8324663596353</v>
      </c>
      <c r="L716" s="12">
        <f>'[16]syntetyka zewnętrzna (2)przesor'!L38</f>
        <v>0</v>
      </c>
      <c r="M716" s="12">
        <f>'[16]syntetyka zewnętrzna (2)przesor'!M38</f>
        <v>82.750962772463467</v>
      </c>
      <c r="N716" s="12">
        <f>'[16]syntetyka zewnętrzna (2)przesor'!N38</f>
        <v>575.58342913209879</v>
      </c>
      <c r="O716" s="12">
        <f>'[16]syntetyka zewnętrzna (2)przesor'!O38</f>
        <v>600.96107617014218</v>
      </c>
      <c r="P716" s="12">
        <f>'[16]syntetyka zewnętrzna (2)przesor'!P38</f>
        <v>-4.2228437155651249E-2</v>
      </c>
      <c r="Q716" s="12">
        <f>'[16]syntetyka zewnętrzna (2)przesor'!Q38</f>
        <v>0.44500525578222616</v>
      </c>
      <c r="R716" s="12">
        <f>'[16]syntetyka zewnętrzna (2)przesor'!R38</f>
        <v>576.02843438788102</v>
      </c>
      <c r="S716" s="12">
        <f>'[16]syntetyka zewnętrzna (2)przesor'!S38</f>
        <v>0.30201905882821667</v>
      </c>
      <c r="T716" s="12">
        <f>'[16]syntetyka zewnętrzna (2)przesor'!T38</f>
        <v>173.97156561211898</v>
      </c>
      <c r="U716" s="15">
        <f>'[16]syntetyka zewnętrzna (2)przesor'!U38</f>
        <v>750</v>
      </c>
      <c r="V716" s="33"/>
      <c r="W716" s="33"/>
      <c r="X716" s="37" t="s">
        <v>1972</v>
      </c>
      <c r="Y716" s="38" t="s">
        <v>1334</v>
      </c>
      <c r="Z716" s="39" t="s">
        <v>1335</v>
      </c>
      <c r="AA716" s="40">
        <v>750</v>
      </c>
      <c r="AC716" s="45">
        <f>IFERROR(IF(VLOOKUP(Y716,'[4]CENNIK 2014.'!$C$5:$E$1163,2,FALSE)=Z716,AA716-VLOOKUP(Y716,'[4]CENNIK 2014.'!$C$5:$E$1163,3,FALSE),"INNA NAZWA BADANIA"),"")</f>
        <v>0</v>
      </c>
    </row>
    <row r="717" spans="3:29" ht="72" customHeight="1">
      <c r="C717" s="7" t="str">
        <f>'[16]syntetyka zewnętrzna (2)przesor'!C39</f>
        <v>16a</v>
      </c>
      <c r="D717" s="7" t="str">
        <f>'[16]syntetyka zewnętrzna (2)przesor'!D39</f>
        <v>42.92</v>
      </c>
      <c r="E717" s="19" t="str">
        <f>'[16]syntetyka zewnętrzna (2)przesor'!E39</f>
        <v>Rozszerzanie przełyku z użyciem preparatu Hemo-Spray</v>
      </c>
      <c r="F717" s="7" t="str">
        <f>'[16]syntetyka zewnętrzna (2)przesor'!F39</f>
        <v>121-016-01</v>
      </c>
      <c r="G717" s="23">
        <f>'[16]syntetyka zewnętrzna (2)przesor'!G39</f>
        <v>7.6251403508771931</v>
      </c>
      <c r="H717" s="23">
        <f>'[16]syntetyka zewnętrzna (2)przesor'!H39</f>
        <v>3561.6408000000001</v>
      </c>
      <c r="I717" s="23">
        <f>'[16]syntetyka zewnętrzna (2)przesor'!I39</f>
        <v>7.1593999999999998</v>
      </c>
      <c r="J717" s="23">
        <f>'[16]syntetyka zewnętrzna (2)przesor'!J39</f>
        <v>79.134178959724323</v>
      </c>
      <c r="K717" s="12">
        <f>'[16]syntetyka zewnętrzna (2)przesor'!K39</f>
        <v>3655.5595193106019</v>
      </c>
      <c r="L717" s="12">
        <f>'[16]syntetyka zewnętrzna (2)przesor'!L39</f>
        <v>0</v>
      </c>
      <c r="M717" s="12">
        <f>'[16]syntetyka zewnętrzna (2)przesor'!M39</f>
        <v>119.53587737866727</v>
      </c>
      <c r="N717" s="12">
        <f>'[16]syntetyka zewnętrzna (2)przesor'!N39</f>
        <v>3775.0953966892694</v>
      </c>
      <c r="O717" s="12">
        <f>'[16]syntetyka zewnętrzna (2)przesor'!O39</f>
        <v>3795.6582240751213</v>
      </c>
      <c r="P717" s="12">
        <f>'[16]syntetyka zewnętrzna (2)przesor'!P39</f>
        <v>-5.4174602063552374E-3</v>
      </c>
      <c r="Q717" s="12">
        <f>'[16]syntetyka zewnętrzna (2)przesor'!Q39</f>
        <v>0.64282144770100158</v>
      </c>
      <c r="R717" s="12">
        <f>'[16]syntetyka zewnętrzna (2)przesor'!R39</f>
        <v>3775.7382181369703</v>
      </c>
      <c r="S717" s="12">
        <f>'[16]syntetyka zewnętrzna (2)przesor'!S39</f>
        <v>0.20638660225960634</v>
      </c>
      <c r="T717" s="12">
        <f>'[16]syntetyka zewnętrzna (2)przesor'!T39</f>
        <v>779.26178186302968</v>
      </c>
      <c r="U717" s="15">
        <f>'[16]syntetyka zewnętrzna (2)przesor'!U39</f>
        <v>4555</v>
      </c>
      <c r="V717" s="33"/>
      <c r="W717" s="33"/>
      <c r="X717" s="37" t="s">
        <v>1973</v>
      </c>
      <c r="Y717" s="38" t="s">
        <v>1336</v>
      </c>
      <c r="Z717" s="39" t="s">
        <v>1337</v>
      </c>
      <c r="AA717" s="40">
        <v>4555</v>
      </c>
      <c r="AC717" s="45">
        <f>IFERROR(IF(VLOOKUP(Y717,'[4]CENNIK 2014.'!$C$5:$E$1163,2,FALSE)=Z717,AA717-VLOOKUP(Y717,'[4]CENNIK 2014.'!$C$5:$E$1163,3,FALSE),"INNA NAZWA BADANIA"),"")</f>
        <v>0</v>
      </c>
    </row>
    <row r="718" spans="3:29" ht="72" customHeight="1">
      <c r="C718" s="7" t="str">
        <f>'[16]syntetyka zewnętrzna (2)przesor'!C40</f>
        <v>16b</v>
      </c>
      <c r="D718" s="7" t="str">
        <f>'[16]syntetyka zewnętrzna (2)przesor'!D40</f>
        <v>42.92</v>
      </c>
      <c r="E718" s="19" t="str">
        <f>'[16]syntetyka zewnętrzna (2)przesor'!E40</f>
        <v>Rozszerzanie przełyku z użyciem systemu do klipsowania OTSC</v>
      </c>
      <c r="F718" s="7" t="str">
        <f>'[16]syntetyka zewnętrzna (2)przesor'!F40</f>
        <v>121-016-02</v>
      </c>
      <c r="G718" s="23">
        <f>'[16]syntetyka zewnętrzna (2)przesor'!G40</f>
        <v>7.6251403508771931</v>
      </c>
      <c r="H718" s="23">
        <f>'[16]syntetyka zewnętrzna (2)przesor'!H40</f>
        <v>5422.3407999999999</v>
      </c>
      <c r="I718" s="23">
        <f>'[16]syntetyka zewnętrzna (2)przesor'!I40</f>
        <v>7.1593999999999998</v>
      </c>
      <c r="J718" s="23">
        <f>'[16]syntetyka zewnętrzna (2)przesor'!J40</f>
        <v>79.134178959724323</v>
      </c>
      <c r="K718" s="12">
        <f>'[16]syntetyka zewnętrzna (2)przesor'!K40</f>
        <v>5516.2595193106008</v>
      </c>
      <c r="L718" s="12">
        <f>'[16]syntetyka zewnętrzna (2)przesor'!L40</f>
        <v>0</v>
      </c>
      <c r="M718" s="12">
        <f>'[16]syntetyka zewnętrzna (2)przesor'!M40</f>
        <v>119.53587737866727</v>
      </c>
      <c r="N718" s="12">
        <f>'[16]syntetyka zewnętrzna (2)przesor'!N40</f>
        <v>5635.7953966892683</v>
      </c>
      <c r="O718" s="12">
        <f>'[16]syntetyka zewnętrzna (2)przesor'!O40</f>
        <v>5656.3582240751211</v>
      </c>
      <c r="P718" s="12">
        <f>'[16]syntetyka zewnętrzna (2)przesor'!P40</f>
        <v>-3.6353474393349843E-3</v>
      </c>
      <c r="Q718" s="12">
        <f>'[16]syntetyka zewnętrzna (2)przesor'!Q40</f>
        <v>0.64282144770100158</v>
      </c>
      <c r="R718" s="12">
        <f>'[16]syntetyka zewnętrzna (2)przesor'!R40</f>
        <v>5636.4382181369692</v>
      </c>
      <c r="S718" s="12">
        <f>'[16]syntetyka zewnętrzna (2)przesor'!S40</f>
        <v>0.20430664495842915</v>
      </c>
      <c r="T718" s="12">
        <f>'[16]syntetyka zewnętrzna (2)przesor'!T40</f>
        <v>1151.5617818630308</v>
      </c>
      <c r="U718" s="15">
        <f>'[16]syntetyka zewnętrzna (2)przesor'!U40</f>
        <v>6788</v>
      </c>
      <c r="V718" s="33"/>
      <c r="W718" s="33"/>
      <c r="X718" s="37" t="s">
        <v>1974</v>
      </c>
      <c r="Y718" s="38" t="s">
        <v>1338</v>
      </c>
      <c r="Z718" s="39" t="s">
        <v>1339</v>
      </c>
      <c r="AA718" s="40">
        <v>6788</v>
      </c>
      <c r="AC718" s="45">
        <f>IFERROR(IF(VLOOKUP(Y718,'[4]CENNIK 2014.'!$C$5:$E$1163,2,FALSE)=Z718,AA718-VLOOKUP(Y718,'[4]CENNIK 2014.'!$C$5:$E$1163,3,FALSE),"INNA NAZWA BADANIA"),"")</f>
        <v>0</v>
      </c>
    </row>
    <row r="719" spans="3:29" ht="72" customHeight="1">
      <c r="C719" s="7">
        <f>'[16]syntetyka zewnętrzna (2)przesor'!C41</f>
        <v>17</v>
      </c>
      <c r="D719" s="7" t="str">
        <f>'[16]syntetyka zewnętrzna (2)przesor'!D41</f>
        <v>43.11</v>
      </c>
      <c r="E719" s="19" t="str">
        <f>'[16]syntetyka zewnętrzna (2)przesor'!E41</f>
        <v>Gastrostomia PEG</v>
      </c>
      <c r="F719" s="7" t="str">
        <f>'[16]syntetyka zewnętrzna (2)przesor'!F41</f>
        <v>121-017</v>
      </c>
      <c r="G719" s="23">
        <f>'[16]syntetyka zewnętrzna (2)przesor'!G41</f>
        <v>11.664187477313973</v>
      </c>
      <c r="H719" s="23">
        <f>'[16]syntetyka zewnętrzna (2)przesor'!H41</f>
        <v>240.46099999999998</v>
      </c>
      <c r="I719" s="23">
        <f>'[16]syntetyka zewnętrzna (2)przesor'!I41</f>
        <v>5.1593999999999998</v>
      </c>
      <c r="J719" s="23">
        <f>'[16]syntetyka zewnętrzna (2)przesor'!J41</f>
        <v>54.782126008758119</v>
      </c>
      <c r="K719" s="12">
        <f>'[16]syntetyka zewnętrzna (2)przesor'!K41</f>
        <v>312.06671348607205</v>
      </c>
      <c r="L719" s="12">
        <f>'[16]syntetyka zewnętrzna (2)przesor'!L41</f>
        <v>0</v>
      </c>
      <c r="M719" s="12">
        <f>'[16]syntetyka zewnętrzna (2)przesor'!M41</f>
        <v>82.750962772463467</v>
      </c>
      <c r="N719" s="12">
        <f>'[16]syntetyka zewnętrzna (2)przesor'!N41</f>
        <v>394.81767625853553</v>
      </c>
      <c r="O719" s="12">
        <f>'[16]syntetyka zewnętrzna (2)przesor'!O41</f>
        <v>552.19624283680878</v>
      </c>
      <c r="P719" s="12">
        <f>'[16]syntetyka zewnętrzna (2)przesor'!P41</f>
        <v>-0.28500477614583031</v>
      </c>
      <c r="Q719" s="12">
        <f>'[16]syntetyka zewnętrzna (2)przesor'!Q41</f>
        <v>0.44500525578222616</v>
      </c>
      <c r="R719" s="12">
        <f>'[16]syntetyka zewnętrzna (2)przesor'!R41</f>
        <v>395.26268151431776</v>
      </c>
      <c r="S719" s="12">
        <f>'[16]syntetyka zewnętrzna (2)przesor'!S41</f>
        <v>0.69507527863019447</v>
      </c>
      <c r="T719" s="12">
        <f>'[16]syntetyka zewnętrzna (2)przesor'!T41</f>
        <v>274.73731848568224</v>
      </c>
      <c r="U719" s="15">
        <f>'[16]syntetyka zewnętrzna (2)przesor'!U41</f>
        <v>670</v>
      </c>
      <c r="V719" s="33"/>
      <c r="W719" s="33"/>
      <c r="X719" s="37" t="s">
        <v>1975</v>
      </c>
      <c r="Y719" s="38" t="s">
        <v>1340</v>
      </c>
      <c r="Z719" s="39" t="s">
        <v>1341</v>
      </c>
      <c r="AA719" s="40">
        <v>670</v>
      </c>
      <c r="AC719" s="45">
        <f>IFERROR(IF(VLOOKUP(Y719,'[4]CENNIK 2014.'!$C$5:$E$1163,2,FALSE)=Z719,AA719-VLOOKUP(Y719,'[4]CENNIK 2014.'!$C$5:$E$1163,3,FALSE),"INNA NAZWA BADANIA"),"")</f>
        <v>0</v>
      </c>
    </row>
    <row r="720" spans="3:29" ht="72" customHeight="1">
      <c r="C720" s="7">
        <f>'[16]syntetyka zewnętrzna (2)przesor'!C42</f>
        <v>18</v>
      </c>
      <c r="D720" s="7" t="str">
        <f>'[16]syntetyka zewnętrzna (2)przesor'!D42</f>
        <v>43.412</v>
      </c>
      <c r="E720" s="19" t="str">
        <f>'[16]syntetyka zewnętrzna (2)przesor'!E42</f>
        <v>Leczenie żylaków żołądka</v>
      </c>
      <c r="F720" s="7" t="str">
        <f>'[16]syntetyka zewnętrzna (2)przesor'!F42</f>
        <v>121-018</v>
      </c>
      <c r="G720" s="23">
        <f>'[16]syntetyka zewnętrzna (2)przesor'!G42</f>
        <v>4.2084736842105261</v>
      </c>
      <c r="H720" s="23">
        <f>'[16]syntetyka zewnętrzna (2)przesor'!H42</f>
        <v>494.37780000000004</v>
      </c>
      <c r="I720" s="23">
        <f>'[16]syntetyka zewnętrzna (2)przesor'!I42</f>
        <v>5.1593999999999998</v>
      </c>
      <c r="J720" s="23">
        <f>'[16]syntetyka zewnętrzna (2)przesor'!J42</f>
        <v>54.782126008758119</v>
      </c>
      <c r="K720" s="12">
        <f>'[16]syntetyka zewnętrzna (2)przesor'!K42</f>
        <v>558.52779969296864</v>
      </c>
      <c r="L720" s="12">
        <f>'[16]syntetyka zewnętrzna (2)przesor'!L42</f>
        <v>0</v>
      </c>
      <c r="M720" s="12">
        <f>'[16]syntetyka zewnętrzna (2)przesor'!M42</f>
        <v>82.750962772463467</v>
      </c>
      <c r="N720" s="12">
        <f>'[16]syntetyka zewnętrzna (2)przesor'!N42</f>
        <v>641.27876246543212</v>
      </c>
      <c r="O720" s="12">
        <f>'[16]syntetyka zewnętrzna (2)przesor'!O42</f>
        <v>900.0757428368089</v>
      </c>
      <c r="P720" s="12">
        <f>'[16]syntetyka zewnętrzna (2)przesor'!P42</f>
        <v>-0.28752800242756771</v>
      </c>
      <c r="Q720" s="12">
        <f>'[16]syntetyka zewnętrzna (2)przesor'!Q42</f>
        <v>0.44500525578222616</v>
      </c>
      <c r="R720" s="12">
        <f>'[16]syntetyka zewnętrzna (2)przesor'!R42</f>
        <v>641.72376772121436</v>
      </c>
      <c r="S720" s="12">
        <f>'[16]syntetyka zewnętrzna (2)przesor'!S42</f>
        <v>0.71413317587743719</v>
      </c>
      <c r="T720" s="12">
        <f>'[16]syntetyka zewnętrzna (2)przesor'!T42</f>
        <v>458.27623227878564</v>
      </c>
      <c r="U720" s="15">
        <f>'[16]syntetyka zewnętrzna (2)przesor'!U42</f>
        <v>1100</v>
      </c>
      <c r="V720" s="33"/>
      <c r="W720" s="33"/>
      <c r="X720" s="37" t="s">
        <v>1976</v>
      </c>
      <c r="Y720" s="38" t="s">
        <v>1342</v>
      </c>
      <c r="Z720" s="39" t="s">
        <v>1343</v>
      </c>
      <c r="AA720" s="40">
        <v>1100</v>
      </c>
      <c r="AC720" s="45">
        <f>IFERROR(IF(VLOOKUP(Y720,'[4]CENNIK 2014.'!$C$5:$E$1163,2,FALSE)=Z720,AA720-VLOOKUP(Y720,'[4]CENNIK 2014.'!$C$5:$E$1163,3,FALSE),"INNA NAZWA BADANIA"),"")</f>
        <v>0</v>
      </c>
    </row>
    <row r="721" spans="3:29" ht="72" customHeight="1">
      <c r="C721" s="7">
        <f>'[16]syntetyka zewnętrzna (2)przesor'!C43</f>
        <v>19</v>
      </c>
      <c r="D721" s="7" t="str">
        <f>'[16]syntetyka zewnętrzna (2)przesor'!D43</f>
        <v>43.419</v>
      </c>
      <c r="E721" s="19" t="str">
        <f>'[16]syntetyka zewnętrzna (2)przesor'!E43</f>
        <v>EMR w żołądku</v>
      </c>
      <c r="F721" s="7" t="str">
        <f>'[16]syntetyka zewnętrzna (2)przesor'!F43</f>
        <v>121-019-01</v>
      </c>
      <c r="G721" s="23">
        <f>'[16]syntetyka zewnętrzna (2)przesor'!G43</f>
        <v>6.3710736842105264</v>
      </c>
      <c r="H721" s="23">
        <f>'[16]syntetyka zewnętrzna (2)przesor'!H43</f>
        <v>871.33879999999999</v>
      </c>
      <c r="I721" s="23">
        <f>'[16]syntetyka zewnętrzna (2)przesor'!I43</f>
        <v>9.9393999999999991</v>
      </c>
      <c r="J721" s="23">
        <f>'[16]syntetyka zewnętrzna (2)przesor'!J43</f>
        <v>54.782126008758119</v>
      </c>
      <c r="K721" s="12">
        <f>'[16]syntetyka zewnętrzna (2)przesor'!K43</f>
        <v>942.43139969296863</v>
      </c>
      <c r="L721" s="12">
        <f>'[16]syntetyka zewnętrzna (2)przesor'!L43</f>
        <v>0</v>
      </c>
      <c r="M721" s="12">
        <f>'[16]syntetyka zewnętrzna (2)przesor'!M43</f>
        <v>82.750962772463467</v>
      </c>
      <c r="N721" s="12">
        <f>'[16]syntetyka zewnętrzna (2)przesor'!N43</f>
        <v>1025.1823624654321</v>
      </c>
      <c r="O721" s="12">
        <f>'[16]syntetyka zewnętrzna (2)przesor'!O43</f>
        <v>1147.5929428368088</v>
      </c>
      <c r="P721" s="12">
        <f>'[16]syntetyka zewnętrzna (2)przesor'!P43</f>
        <v>-0.10666724742031099</v>
      </c>
      <c r="Q721" s="12">
        <f>'[16]syntetyka zewnętrzna (2)przesor'!Q43</f>
        <v>0.44500525578222616</v>
      </c>
      <c r="R721" s="12">
        <f>'[16]syntetyka zewnętrzna (2)przesor'!R43</f>
        <v>1025.6273677212143</v>
      </c>
      <c r="S721" s="12">
        <f>'[16]syntetyka zewnętrzna (2)przesor'!S43</f>
        <v>1.4375324593322953</v>
      </c>
      <c r="T721" s="12">
        <f>'[16]syntetyka zewnętrzna (2)przesor'!T43</f>
        <v>1474.3726322787857</v>
      </c>
      <c r="U721" s="15">
        <f>'[16]syntetyka zewnętrzna (2)przesor'!U43</f>
        <v>2500</v>
      </c>
      <c r="V721" s="33"/>
      <c r="W721" s="33"/>
      <c r="X721" s="37" t="s">
        <v>1977</v>
      </c>
      <c r="Y721" s="38" t="s">
        <v>1344</v>
      </c>
      <c r="Z721" s="39" t="s">
        <v>1345</v>
      </c>
      <c r="AA721" s="40">
        <v>2500</v>
      </c>
      <c r="AC721" s="45">
        <f>IFERROR(IF(VLOOKUP(Y721,'[4]CENNIK 2014.'!$C$5:$E$1163,2,FALSE)=Z721,AA721-VLOOKUP(Y721,'[4]CENNIK 2014.'!$C$5:$E$1163,3,FALSE),"INNA NAZWA BADANIA"),"")</f>
        <v>0</v>
      </c>
    </row>
    <row r="722" spans="3:29" ht="72" customHeight="1">
      <c r="C722" s="7" t="str">
        <f>'[16]syntetyka zewnętrzna (2)przesor'!C44</f>
        <v>19.1</v>
      </c>
      <c r="D722" s="7" t="str">
        <f>'[16]syntetyka zewnętrzna (2)przesor'!D44</f>
        <v>43.419</v>
      </c>
      <c r="E722" s="19" t="str">
        <f>'[16]syntetyka zewnętrzna (2)przesor'!E44</f>
        <v>EMR w żołądku z użyciem preparatu Hemo-Spray</v>
      </c>
      <c r="F722" s="7" t="str">
        <f>'[16]syntetyka zewnętrzna (2)przesor'!F44</f>
        <v>121-019-011</v>
      </c>
      <c r="G722" s="23">
        <f>'[16]syntetyka zewnętrzna (2)przesor'!G44</f>
        <v>6.3710736842105264</v>
      </c>
      <c r="H722" s="23">
        <f>'[16]syntetyka zewnętrzna (2)przesor'!H44</f>
        <v>4007.7138</v>
      </c>
      <c r="I722" s="23">
        <f>'[16]syntetyka zewnętrzna (2)przesor'!I44</f>
        <v>11.939399999999999</v>
      </c>
      <c r="J722" s="23">
        <f>'[16]syntetyka zewnętrzna (2)przesor'!J44</f>
        <v>79.134178959724323</v>
      </c>
      <c r="K722" s="12">
        <f>'[16]syntetyka zewnętrzna (2)przesor'!K44</f>
        <v>4105.1584526439347</v>
      </c>
      <c r="L722" s="12">
        <f>'[16]syntetyka zewnętrzna (2)przesor'!L44</f>
        <v>0</v>
      </c>
      <c r="M722" s="12">
        <f>'[16]syntetyka zewnętrzna (2)przesor'!M44</f>
        <v>119.53587737866727</v>
      </c>
      <c r="N722" s="12">
        <f>'[16]syntetyka zewnętrzna (2)przesor'!N44</f>
        <v>4224.6943300226021</v>
      </c>
      <c r="O722" s="12">
        <f>'[16]syntetyka zewnętrzna (2)przesor'!O44</f>
        <v>4342.2900907417888</v>
      </c>
      <c r="P722" s="12">
        <f>'[16]syntetyka zewnętrzna (2)przesor'!P44</f>
        <v>-2.7081507283429323E-2</v>
      </c>
      <c r="Q722" s="12">
        <f>'[16]syntetyka zewnętrzna (2)przesor'!Q44</f>
        <v>0.64282144770100158</v>
      </c>
      <c r="R722" s="12">
        <f>'[16]syntetyka zewnętrzna (2)przesor'!R44</f>
        <v>4225.3371514703031</v>
      </c>
      <c r="S722" s="12">
        <f>'[16]syntetyka zewnętrzna (2)przesor'!S44</f>
        <v>0.23327436680093397</v>
      </c>
      <c r="T722" s="12">
        <f>'[16]syntetyka zewnętrzna (2)przesor'!T44</f>
        <v>985.66284852969693</v>
      </c>
      <c r="U722" s="15">
        <f>'[16]syntetyka zewnętrzna (2)przesor'!U44</f>
        <v>5211</v>
      </c>
      <c r="V722" s="33"/>
      <c r="W722" s="33"/>
      <c r="X722" s="37" t="s">
        <v>1978</v>
      </c>
      <c r="Y722" s="38" t="s">
        <v>1346</v>
      </c>
      <c r="Z722" s="39" t="s">
        <v>1347</v>
      </c>
      <c r="AA722" s="40">
        <v>5211</v>
      </c>
      <c r="AC722" s="45">
        <f>IFERROR(IF(VLOOKUP(Y722,'[4]CENNIK 2014.'!$C$5:$E$1163,2,FALSE)=Z722,AA722-VLOOKUP(Y722,'[4]CENNIK 2014.'!$C$5:$E$1163,3,FALSE),"INNA NAZWA BADANIA"),"")</f>
        <v>0</v>
      </c>
    </row>
    <row r="723" spans="3:29" ht="72" customHeight="1">
      <c r="C723" s="7" t="str">
        <f>'[16]syntetyka zewnętrzna (2)przesor'!C45</f>
        <v>19.2</v>
      </c>
      <c r="D723" s="7" t="str">
        <f>'[16]syntetyka zewnętrzna (2)przesor'!D45</f>
        <v>43.419</v>
      </c>
      <c r="E723" s="19" t="str">
        <f>'[16]syntetyka zewnętrzna (2)przesor'!E45</f>
        <v>EMR w żołądku z użyciem systemu do klipsowania OTSC</v>
      </c>
      <c r="F723" s="7" t="str">
        <f>'[16]syntetyka zewnętrzna (2)przesor'!F45</f>
        <v>121-019-012</v>
      </c>
      <c r="G723" s="23">
        <f>'[16]syntetyka zewnętrzna (2)przesor'!G45</f>
        <v>6.3710736842105264</v>
      </c>
      <c r="H723" s="23">
        <f>'[16]syntetyka zewnętrzna (2)przesor'!H45</f>
        <v>5868.4138000000003</v>
      </c>
      <c r="I723" s="23">
        <f>'[16]syntetyka zewnętrzna (2)przesor'!I45</f>
        <v>11.939399999999999</v>
      </c>
      <c r="J723" s="23">
        <f>'[16]syntetyka zewnętrzna (2)przesor'!J45</f>
        <v>79.134178959724323</v>
      </c>
      <c r="K723" s="12">
        <f>'[16]syntetyka zewnętrzna (2)przesor'!K45</f>
        <v>5965.8584526439354</v>
      </c>
      <c r="L723" s="12">
        <f>'[16]syntetyka zewnętrzna (2)przesor'!L45</f>
        <v>0</v>
      </c>
      <c r="M723" s="12">
        <f>'[16]syntetyka zewnętrzna (2)przesor'!M45</f>
        <v>119.53587737866727</v>
      </c>
      <c r="N723" s="12">
        <f>'[16]syntetyka zewnętrzna (2)przesor'!N45</f>
        <v>6085.3943300226028</v>
      </c>
      <c r="O723" s="12">
        <f>'[16]syntetyka zewnętrzna (2)przesor'!O45</f>
        <v>6202.9900907417887</v>
      </c>
      <c r="P723" s="12">
        <f>'[16]syntetyka zewnętrzna (2)przesor'!P45</f>
        <v>-1.8957915295512433E-2</v>
      </c>
      <c r="Q723" s="12">
        <f>'[16]syntetyka zewnętrzna (2)przesor'!Q45</f>
        <v>0.64282144770100158</v>
      </c>
      <c r="R723" s="12">
        <f>'[16]syntetyka zewnętrzna (2)przesor'!R45</f>
        <v>6086.0371514703038</v>
      </c>
      <c r="S723" s="12">
        <f>'[16]syntetyka zewnętrzna (2)przesor'!S45</f>
        <v>0.22312759760292145</v>
      </c>
      <c r="T723" s="12">
        <f>'[16]syntetyka zewnętrzna (2)przesor'!T45</f>
        <v>1357.9628485296962</v>
      </c>
      <c r="U723" s="15">
        <f>'[16]syntetyka zewnętrzna (2)przesor'!U45</f>
        <v>7444</v>
      </c>
      <c r="V723" s="33"/>
      <c r="W723" s="33"/>
      <c r="X723" s="37" t="s">
        <v>1979</v>
      </c>
      <c r="Y723" s="38" t="s">
        <v>1348</v>
      </c>
      <c r="Z723" s="39" t="s">
        <v>1349</v>
      </c>
      <c r="AA723" s="40">
        <v>7444</v>
      </c>
      <c r="AC723" s="45">
        <f>IFERROR(IF(VLOOKUP(Y723,'[4]CENNIK 2014.'!$C$5:$E$1163,2,FALSE)=Z723,AA723-VLOOKUP(Y723,'[4]CENNIK 2014.'!$C$5:$E$1163,3,FALSE),"INNA NAZWA BADANIA"),"")</f>
        <v>0</v>
      </c>
    </row>
    <row r="724" spans="3:29" ht="72" customHeight="1">
      <c r="C724" s="7" t="str">
        <f>'[16]syntetyka zewnętrzna (2)przesor'!C46</f>
        <v>19a</v>
      </c>
      <c r="D724" s="7" t="str">
        <f>'[16]syntetyka zewnętrzna (2)przesor'!D46</f>
        <v>43.419</v>
      </c>
      <c r="E724" s="19" t="str">
        <f>'[16]syntetyka zewnętrzna (2)przesor'!E46</f>
        <v>ESD w żołądku</v>
      </c>
      <c r="F724" s="7" t="str">
        <f>'[16]syntetyka zewnętrzna (2)przesor'!F46</f>
        <v>121-019-02</v>
      </c>
      <c r="G724" s="23">
        <f>'[16]syntetyka zewnętrzna (2)przesor'!G46</f>
        <v>6.3710736842105264</v>
      </c>
      <c r="H724" s="23">
        <f>'[16]syntetyka zewnętrzna (2)przesor'!H46</f>
        <v>2427.2988</v>
      </c>
      <c r="I724" s="23">
        <f>'[16]syntetyka zewnętrzna (2)przesor'!I46</f>
        <v>12.859400000000001</v>
      </c>
      <c r="J724" s="23">
        <f>'[16]syntetyka zewnętrzna (2)przesor'!J46</f>
        <v>54.782126008758119</v>
      </c>
      <c r="K724" s="12">
        <f>'[16]syntetyka zewnętrzna (2)przesor'!K46</f>
        <v>2501.3113996929683</v>
      </c>
      <c r="L724" s="12">
        <f>'[16]syntetyka zewnętrzna (2)przesor'!L46</f>
        <v>0</v>
      </c>
      <c r="M724" s="12">
        <f>'[16]syntetyka zewnętrzna (2)przesor'!M46</f>
        <v>82.750962772463467</v>
      </c>
      <c r="N724" s="12">
        <f>'[16]syntetyka zewnętrzna (2)przesor'!N46</f>
        <v>2584.0623624654318</v>
      </c>
      <c r="O724" s="12">
        <f>'[16]syntetyka zewnętrzna (2)przesor'!O46</f>
        <v>2594.9329428368087</v>
      </c>
      <c r="P724" s="12">
        <f>'[16]syntetyka zewnętrzna (2)przesor'!P46</f>
        <v>-4.1891565642899076E-3</v>
      </c>
      <c r="Q724" s="12">
        <f>'[16]syntetyka zewnętrzna (2)przesor'!Q46</f>
        <v>0.44500525578222616</v>
      </c>
      <c r="R724" s="12">
        <f>'[16]syntetyka zewnętrzna (2)przesor'!R46</f>
        <v>2584.507367721214</v>
      </c>
      <c r="S724" s="12">
        <f>'[16]syntetyka zewnętrzna (2)przesor'!S46</f>
        <v>0.23814698304438267</v>
      </c>
      <c r="T724" s="12">
        <f>'[16]syntetyka zewnętrzna (2)przesor'!T46</f>
        <v>615.492632278786</v>
      </c>
      <c r="U724" s="15">
        <f>'[16]syntetyka zewnętrzna (2)przesor'!U46</f>
        <v>3200</v>
      </c>
      <c r="V724" s="33"/>
      <c r="W724" s="33"/>
      <c r="X724" s="37" t="s">
        <v>1980</v>
      </c>
      <c r="Y724" s="38" t="s">
        <v>1350</v>
      </c>
      <c r="Z724" s="39" t="s">
        <v>1351</v>
      </c>
      <c r="AA724" s="40">
        <v>3200</v>
      </c>
      <c r="AC724" s="45">
        <f>IFERROR(IF(VLOOKUP(Y724,'[4]CENNIK 2014.'!$C$5:$E$1163,2,FALSE)=Z724,AA724-VLOOKUP(Y724,'[4]CENNIK 2014.'!$C$5:$E$1163,3,FALSE),"INNA NAZWA BADANIA"),"")</f>
        <v>0</v>
      </c>
    </row>
    <row r="725" spans="3:29" ht="72" customHeight="1">
      <c r="C725" s="7" t="str">
        <f>'[16]syntetyka zewnętrzna (2)przesor'!C47</f>
        <v>19a.1</v>
      </c>
      <c r="D725" s="7" t="str">
        <f>'[16]syntetyka zewnętrzna (2)przesor'!D47</f>
        <v>43.419</v>
      </c>
      <c r="E725" s="19" t="str">
        <f>'[16]syntetyka zewnętrzna (2)przesor'!E47</f>
        <v>ESD w żołądku z użyciem preparatu Hemo-Spray</v>
      </c>
      <c r="F725" s="7" t="str">
        <f>'[16]syntetyka zewnętrzna (2)przesor'!F47</f>
        <v>121-019-021</v>
      </c>
      <c r="G725" s="23">
        <f>'[16]syntetyka zewnętrzna (2)przesor'!G47</f>
        <v>6.3710736842105264</v>
      </c>
      <c r="H725" s="23">
        <f>'[16]syntetyka zewnętrzna (2)przesor'!H47</f>
        <v>5563.6738000000005</v>
      </c>
      <c r="I725" s="23">
        <f>'[16]syntetyka zewnętrzna (2)przesor'!I47</f>
        <v>14.859400000000001</v>
      </c>
      <c r="J725" s="23">
        <f>'[16]syntetyka zewnętrzna (2)przesor'!J47</f>
        <v>79.134178959724323</v>
      </c>
      <c r="K725" s="12">
        <f>'[16]syntetyka zewnętrzna (2)przesor'!K47</f>
        <v>5664.0384526439357</v>
      </c>
      <c r="L725" s="12">
        <f>'[16]syntetyka zewnętrzna (2)przesor'!L47</f>
        <v>0</v>
      </c>
      <c r="M725" s="12">
        <f>'[16]syntetyka zewnętrzna (2)przesor'!M47</f>
        <v>119.53587737866727</v>
      </c>
      <c r="N725" s="12">
        <f>'[16]syntetyka zewnętrzna (2)przesor'!N47</f>
        <v>5783.5743300226031</v>
      </c>
      <c r="O725" s="12">
        <f>'[16]syntetyka zewnętrzna (2)przesor'!O47</f>
        <v>5789.630090741789</v>
      </c>
      <c r="P725" s="12">
        <f>'[16]syntetyka zewnętrzna (2)przesor'!P47</f>
        <v>-1.0459667758169276E-3</v>
      </c>
      <c r="Q725" s="12">
        <f>'[16]syntetyka zewnętrzna (2)przesor'!Q47</f>
        <v>0.64282144770100158</v>
      </c>
      <c r="R725" s="12">
        <f>'[16]syntetyka zewnętrzna (2)przesor'!R47</f>
        <v>5784.2171514703041</v>
      </c>
      <c r="S725" s="12">
        <f>'[16]syntetyka zewnętrzna (2)przesor'!S47</f>
        <v>0.2011997160642337</v>
      </c>
      <c r="T725" s="12">
        <f>'[16]syntetyka zewnętrzna (2)przesor'!T47</f>
        <v>1163.7828485296959</v>
      </c>
      <c r="U725" s="15">
        <f>'[16]syntetyka zewnętrzna (2)przesor'!U47</f>
        <v>6948</v>
      </c>
      <c r="V725" s="33"/>
      <c r="W725" s="33"/>
      <c r="X725" s="37" t="s">
        <v>1981</v>
      </c>
      <c r="Y725" s="38" t="s">
        <v>1352</v>
      </c>
      <c r="Z725" s="39" t="s">
        <v>1353</v>
      </c>
      <c r="AA725" s="40">
        <v>6948</v>
      </c>
      <c r="AC725" s="45">
        <f>IFERROR(IF(VLOOKUP(Y725,'[4]CENNIK 2014.'!$C$5:$E$1163,2,FALSE)=Z725,AA725-VLOOKUP(Y725,'[4]CENNIK 2014.'!$C$5:$E$1163,3,FALSE),"INNA NAZWA BADANIA"),"")</f>
        <v>0</v>
      </c>
    </row>
    <row r="726" spans="3:29" ht="72" customHeight="1">
      <c r="C726" s="7" t="str">
        <f>'[16]syntetyka zewnętrzna (2)przesor'!C48</f>
        <v>19a.2</v>
      </c>
      <c r="D726" s="7" t="str">
        <f>'[16]syntetyka zewnętrzna (2)przesor'!D48</f>
        <v>43.419</v>
      </c>
      <c r="E726" s="19" t="str">
        <f>'[16]syntetyka zewnętrzna (2)przesor'!E48</f>
        <v>ESD w żołądku z użyciem systemu do klipsowania OTSC</v>
      </c>
      <c r="F726" s="7" t="str">
        <f>'[16]syntetyka zewnętrzna (2)przesor'!F48</f>
        <v>121-019-022</v>
      </c>
      <c r="G726" s="23">
        <f>'[16]syntetyka zewnętrzna (2)przesor'!G48</f>
        <v>6.3710736842105264</v>
      </c>
      <c r="H726" s="23">
        <f>'[16]syntetyka zewnętrzna (2)przesor'!H48</f>
        <v>7424.3737999999994</v>
      </c>
      <c r="I726" s="23">
        <f>'[16]syntetyka zewnętrzna (2)przesor'!I48</f>
        <v>14.859400000000001</v>
      </c>
      <c r="J726" s="23">
        <f>'[16]syntetyka zewnętrzna (2)przesor'!J48</f>
        <v>79.134178959724323</v>
      </c>
      <c r="K726" s="12">
        <f>'[16]syntetyka zewnętrzna (2)przesor'!K48</f>
        <v>7524.7384526439346</v>
      </c>
      <c r="L726" s="12">
        <f>'[16]syntetyka zewnętrzna (2)przesor'!L48</f>
        <v>0</v>
      </c>
      <c r="M726" s="12">
        <f>'[16]syntetyka zewnętrzna (2)przesor'!M48</f>
        <v>119.53587737866727</v>
      </c>
      <c r="N726" s="12">
        <f>'[16]syntetyka zewnętrzna (2)przesor'!N48</f>
        <v>7644.274330022602</v>
      </c>
      <c r="O726" s="12">
        <f>'[16]syntetyka zewnętrzna (2)przesor'!O48</f>
        <v>7650.3300907417888</v>
      </c>
      <c r="P726" s="12">
        <f>'[16]syntetyka zewnętrzna (2)przesor'!P48</f>
        <v>-7.915685529066613E-4</v>
      </c>
      <c r="Q726" s="12">
        <f>'[16]syntetyka zewnętrzna (2)przesor'!Q48</f>
        <v>0.64282144770100158</v>
      </c>
      <c r="R726" s="12">
        <f>'[16]syntetyka zewnętrzna (2)przesor'!R48</f>
        <v>7644.917151470303</v>
      </c>
      <c r="S726" s="12">
        <f>'[16]syntetyka zewnętrzna (2)przesor'!S48</f>
        <v>0.20092864554251855</v>
      </c>
      <c r="T726" s="12">
        <f>'[16]syntetyka zewnętrzna (2)przesor'!T48</f>
        <v>1536.082848529697</v>
      </c>
      <c r="U726" s="15">
        <f>'[16]syntetyka zewnętrzna (2)przesor'!U48</f>
        <v>9181</v>
      </c>
      <c r="V726" s="33"/>
      <c r="W726" s="33"/>
      <c r="X726" s="37" t="s">
        <v>1982</v>
      </c>
      <c r="Y726" s="38" t="s">
        <v>1354</v>
      </c>
      <c r="Z726" s="39" t="s">
        <v>1355</v>
      </c>
      <c r="AA726" s="40">
        <v>9181</v>
      </c>
      <c r="AC726" s="45">
        <f>IFERROR(IF(VLOOKUP(Y726,'[4]CENNIK 2014.'!$C$5:$E$1163,2,FALSE)=Z726,AA726-VLOOKUP(Y726,'[4]CENNIK 2014.'!$C$5:$E$1163,3,FALSE),"INNA NAZWA BADANIA"),"")</f>
        <v>0</v>
      </c>
    </row>
    <row r="727" spans="3:29" ht="72" customHeight="1">
      <c r="C727" s="7" t="str">
        <f>'[16]syntetyka zewnętrzna (2)przesor'!C49</f>
        <v>19b</v>
      </c>
      <c r="D727" s="7" t="str">
        <f>'[16]syntetyka zewnętrzna (2)przesor'!D49</f>
        <v>43.419</v>
      </c>
      <c r="E727" s="19" t="str">
        <f>'[16]syntetyka zewnętrzna (2)przesor'!E49</f>
        <v>APC w żołądku</v>
      </c>
      <c r="F727" s="7" t="str">
        <f>'[16]syntetyka zewnętrzna (2)przesor'!F49</f>
        <v>121-019-03</v>
      </c>
      <c r="G727" s="23">
        <f>'[16]syntetyka zewnętrzna (2)przesor'!G49</f>
        <v>6.3710736842105264</v>
      </c>
      <c r="H727" s="23">
        <f>'[16]syntetyka zewnętrzna (2)przesor'!H49</f>
        <v>60.087799999999994</v>
      </c>
      <c r="I727" s="23">
        <f>'[16]syntetyka zewnętrzna (2)przesor'!I49</f>
        <v>9.9393999999999991</v>
      </c>
      <c r="J727" s="23">
        <f>'[16]syntetyka zewnętrzna (2)przesor'!J49</f>
        <v>54.782126008758119</v>
      </c>
      <c r="K727" s="12">
        <f>'[16]syntetyka zewnętrzna (2)przesor'!K49</f>
        <v>131.18039969296865</v>
      </c>
      <c r="L727" s="12">
        <f>'[16]syntetyka zewnętrzna (2)przesor'!L49</f>
        <v>0</v>
      </c>
      <c r="M727" s="12">
        <f>'[16]syntetyka zewnętrzna (2)przesor'!M49</f>
        <v>82.750962772463467</v>
      </c>
      <c r="N727" s="12">
        <f>'[16]syntetyka zewnętrzna (2)przesor'!N49</f>
        <v>213.93136246543213</v>
      </c>
      <c r="O727" s="12">
        <f>'[16]syntetyka zewnętrzna (2)przesor'!O49</f>
        <v>212.46294283680879</v>
      </c>
      <c r="P727" s="12">
        <f>'[16]syntetyka zewnętrzna (2)przesor'!P49</f>
        <v>6.9114152756098246E-3</v>
      </c>
      <c r="Q727" s="12">
        <f>'[16]syntetyka zewnętrzna (2)przesor'!Q49</f>
        <v>0.44500525578222616</v>
      </c>
      <c r="R727" s="12">
        <f>'[16]syntetyka zewnętrzna (2)przesor'!R49</f>
        <v>214.37636772121436</v>
      </c>
      <c r="S727" s="12">
        <f>'[16]syntetyka zewnętrzna (2)przesor'!S49</f>
        <v>2.2652852897960964</v>
      </c>
      <c r="T727" s="12">
        <f>'[16]syntetyka zewnętrzna (2)przesor'!T49</f>
        <v>485.62363227878564</v>
      </c>
      <c r="U727" s="15">
        <f>'[16]syntetyka zewnętrzna (2)przesor'!U49</f>
        <v>700</v>
      </c>
      <c r="V727" s="33"/>
      <c r="W727" s="33"/>
      <c r="X727" s="37" t="s">
        <v>1983</v>
      </c>
      <c r="Y727" s="38" t="s">
        <v>1356</v>
      </c>
      <c r="Z727" s="39" t="s">
        <v>1357</v>
      </c>
      <c r="AA727" s="40">
        <v>700</v>
      </c>
      <c r="AC727" s="45">
        <f>IFERROR(IF(VLOOKUP(Y727,'[4]CENNIK 2014.'!$C$5:$E$1163,2,FALSE)=Z727,AA727-VLOOKUP(Y727,'[4]CENNIK 2014.'!$C$5:$E$1163,3,FALSE),"INNA NAZWA BADANIA"),"")</f>
        <v>0</v>
      </c>
    </row>
    <row r="728" spans="3:29" ht="72" customHeight="1">
      <c r="C728" s="7">
        <f>'[16]syntetyka zewnętrzna (2)przesor'!C50</f>
        <v>20</v>
      </c>
      <c r="D728" s="7" t="str">
        <f>'[16]syntetyka zewnętrzna (2)przesor'!D50</f>
        <v>44.19</v>
      </c>
      <c r="E728" s="19" t="str">
        <f>'[16]syntetyka zewnętrzna (2)przesor'!E50</f>
        <v>Zabieg iniekcyjny w żołądku (np.tatuaż)</v>
      </c>
      <c r="F728" s="7" t="str">
        <f>'[16]syntetyka zewnętrzna (2)przesor'!F50</f>
        <v>121-020</v>
      </c>
      <c r="G728" s="23">
        <f>'[16]syntetyka zewnętrzna (2)przesor'!G50</f>
        <v>1.1028536842105263</v>
      </c>
      <c r="H728" s="23">
        <f>'[16]syntetyka zewnętrzna (2)przesor'!H50</f>
        <v>240.3064</v>
      </c>
      <c r="I728" s="23">
        <f>'[16]syntetyka zewnętrzna (2)przesor'!I50</f>
        <v>5.1593999999999998</v>
      </c>
      <c r="J728" s="23">
        <f>'[16]syntetyka zewnętrzna (2)przesor'!J50</f>
        <v>48.074372106265763</v>
      </c>
      <c r="K728" s="12">
        <f>'[16]syntetyka zewnętrzna (2)przesor'!K50</f>
        <v>294.64302579047626</v>
      </c>
      <c r="L728" s="12">
        <f>'[16]syntetyka zewnętrzna (2)przesor'!L50</f>
        <v>0</v>
      </c>
      <c r="M728" s="12">
        <f>'[16]syntetyka zewnętrzna (2)przesor'!M50</f>
        <v>72.618586869723757</v>
      </c>
      <c r="N728" s="12">
        <f>'[16]syntetyka zewnętrzna (2)przesor'!N50</f>
        <v>367.2616126602</v>
      </c>
      <c r="O728" s="12">
        <f>'[16]syntetyka zewnętrzna (2)przesor'!O50</f>
        <v>431.79587049465999</v>
      </c>
      <c r="P728" s="12">
        <f>'[16]syntetyka zewnętrzna (2)przesor'!P50</f>
        <v>-0.14945547709970072</v>
      </c>
      <c r="Q728" s="12">
        <f>'[16]syntetyka zewnętrzna (2)przesor'!Q50</f>
        <v>0.39051694073170001</v>
      </c>
      <c r="R728" s="12">
        <f>'[16]syntetyka zewnętrzna (2)przesor'!R50</f>
        <v>367.65212960093169</v>
      </c>
      <c r="S728" s="12">
        <f>'[16]syntetyka zewnętrzna (2)przesor'!S50</f>
        <v>0.44158011698528427</v>
      </c>
      <c r="T728" s="12">
        <f>'[16]syntetyka zewnętrzna (2)przesor'!T50</f>
        <v>162.34787039906831</v>
      </c>
      <c r="U728" s="15">
        <f>'[16]syntetyka zewnętrzna (2)przesor'!U50</f>
        <v>530</v>
      </c>
      <c r="V728" s="33"/>
      <c r="W728" s="33"/>
      <c r="X728" s="37" t="s">
        <v>1984</v>
      </c>
      <c r="Y728" s="38" t="s">
        <v>1358</v>
      </c>
      <c r="Z728" s="39" t="s">
        <v>1359</v>
      </c>
      <c r="AA728" s="40">
        <v>530</v>
      </c>
      <c r="AC728" s="45">
        <f>IFERROR(IF(VLOOKUP(Y728,'[4]CENNIK 2014.'!$C$5:$E$1163,2,FALSE)=Z728,AA728-VLOOKUP(Y728,'[4]CENNIK 2014.'!$C$5:$E$1163,3,FALSE),"INNA NAZWA BADANIA"),"")</f>
        <v>0</v>
      </c>
    </row>
    <row r="729" spans="3:29" ht="72" customHeight="1">
      <c r="C729" s="7">
        <f>'[16]syntetyka zewnętrzna (2)przesor'!C51</f>
        <v>21</v>
      </c>
      <c r="D729" s="7" t="str">
        <f>'[16]syntetyka zewnętrzna (2)przesor'!D51</f>
        <v>44.221</v>
      </c>
      <c r="E729" s="19" t="str">
        <f>'[16]syntetyka zewnętrzna (2)przesor'!E51</f>
        <v>Balonowe rozszerzanie odźwiernika</v>
      </c>
      <c r="F729" s="7" t="str">
        <f>'[16]syntetyka zewnętrzna (2)przesor'!F51</f>
        <v>121-021</v>
      </c>
      <c r="G729" s="23">
        <f>'[16]syntetyka zewnętrzna (2)przesor'!G51</f>
        <v>11.04180701754386</v>
      </c>
      <c r="H729" s="23">
        <f>'[16]syntetyka zewnętrzna (2)przesor'!H51</f>
        <v>959.57780000000002</v>
      </c>
      <c r="I729" s="23">
        <f>'[16]syntetyka zewnętrzna (2)przesor'!I51</f>
        <v>3.6593999999999998</v>
      </c>
      <c r="J729" s="23">
        <f>'[16]syntetyka zewnętrzna (2)przesor'!J51</f>
        <v>54.782126008758119</v>
      </c>
      <c r="K729" s="12">
        <f>'[16]syntetyka zewnętrzna (2)przesor'!K51</f>
        <v>1029.0611330263021</v>
      </c>
      <c r="L729" s="12">
        <f>'[16]syntetyka zewnętrzna (2)przesor'!L51</f>
        <v>0</v>
      </c>
      <c r="M729" s="12">
        <f>'[16]syntetyka zewnętrzna (2)przesor'!M51</f>
        <v>82.750962772463467</v>
      </c>
      <c r="N729" s="12">
        <f>'[16]syntetyka zewnętrzna (2)przesor'!N51</f>
        <v>1111.8120957987655</v>
      </c>
      <c r="O729" s="12">
        <f>'[16]syntetyka zewnętrzna (2)przesor'!O51</f>
        <v>961.48440950347549</v>
      </c>
      <c r="P729" s="12">
        <f>'[16]syntetyka zewnętrzna (2)przesor'!P51</f>
        <v>0.15634958280074604</v>
      </c>
      <c r="Q729" s="12">
        <f>'[16]syntetyka zewnętrzna (2)przesor'!Q51</f>
        <v>0.44500525578222616</v>
      </c>
      <c r="R729" s="12">
        <f>'[16]syntetyka zewnętrzna (2)przesor'!R51</f>
        <v>1112.2571010545478</v>
      </c>
      <c r="S729" s="12">
        <f>'[16]syntetyka zewnętrzna (2)przesor'!S51</f>
        <v>0.61833086818991112</v>
      </c>
      <c r="T729" s="12">
        <f>'[16]syntetyka zewnętrzna (2)przesor'!T51</f>
        <v>687.74289894545223</v>
      </c>
      <c r="U729" s="15">
        <f>'[16]syntetyka zewnętrzna (2)przesor'!U51</f>
        <v>1800</v>
      </c>
      <c r="V729" s="33"/>
      <c r="W729" s="33"/>
      <c r="X729" s="37" t="s">
        <v>1985</v>
      </c>
      <c r="Y729" s="38" t="s">
        <v>1360</v>
      </c>
      <c r="Z729" s="39" t="s">
        <v>1361</v>
      </c>
      <c r="AA729" s="40">
        <v>1800</v>
      </c>
      <c r="AC729" s="45">
        <f>IFERROR(IF(VLOOKUP(Y729,'[4]CENNIK 2014.'!$C$5:$E$1163,2,FALSE)=Z729,AA729-VLOOKUP(Y729,'[4]CENNIK 2014.'!$C$5:$E$1163,3,FALSE),"INNA NAZWA BADANIA"),"")</f>
        <v>0</v>
      </c>
    </row>
    <row r="730" spans="3:29" ht="72" customHeight="1">
      <c r="C730" s="7" t="str">
        <f>'[16]syntetyka zewnętrzna (2)przesor'!C52</f>
        <v>21a</v>
      </c>
      <c r="D730" s="7" t="str">
        <f>'[16]syntetyka zewnętrzna (2)przesor'!D52</f>
        <v>44.221</v>
      </c>
      <c r="E730" s="19" t="str">
        <f>'[16]syntetyka zewnętrzna (2)przesor'!E52</f>
        <v>Balonowe rozszerzanie odźwiernika z użyciem preparatu Hemo-Spray</v>
      </c>
      <c r="F730" s="7" t="str">
        <f>'[16]syntetyka zewnętrzna (2)przesor'!F52</f>
        <v>121-021-01</v>
      </c>
      <c r="G730" s="23">
        <f>'[16]syntetyka zewnętrzna (2)przesor'!G52</f>
        <v>11.04180701754386</v>
      </c>
      <c r="H730" s="23">
        <f>'[16]syntetyka zewnętrzna (2)przesor'!H52</f>
        <v>4107.8948</v>
      </c>
      <c r="I730" s="23">
        <f>'[16]syntetyka zewnętrzna (2)przesor'!I52</f>
        <v>5.6593999999999998</v>
      </c>
      <c r="J730" s="23">
        <f>'[16]syntetyka zewnętrzna (2)przesor'!J52</f>
        <v>79.134178959724323</v>
      </c>
      <c r="K730" s="12">
        <f>'[16]syntetyka zewnętrzna (2)przesor'!K52</f>
        <v>4203.7301859772679</v>
      </c>
      <c r="L730" s="12">
        <f>'[16]syntetyka zewnętrzna (2)przesor'!L52</f>
        <v>0</v>
      </c>
      <c r="M730" s="12">
        <f>'[16]syntetyka zewnętrzna (2)przesor'!M52</f>
        <v>119.53587737866727</v>
      </c>
      <c r="N730" s="12">
        <f>'[16]syntetyka zewnętrzna (2)przesor'!N52</f>
        <v>4323.2660633559353</v>
      </c>
      <c r="O730" s="12">
        <f>'[16]syntetyka zewnętrzna (2)przesor'!O52</f>
        <v>4174.6815574084549</v>
      </c>
      <c r="P730" s="12">
        <f>'[16]syntetyka zewnętrzna (2)przesor'!P52</f>
        <v>3.5591817939694126E-2</v>
      </c>
      <c r="Q730" s="12">
        <f>'[16]syntetyka zewnętrzna (2)przesor'!Q52</f>
        <v>0.64282144770100158</v>
      </c>
      <c r="R730" s="12">
        <f>'[16]syntetyka zewnętrzna (2)przesor'!R52</f>
        <v>4323.9088848036363</v>
      </c>
      <c r="S730" s="12">
        <f>'[16]syntetyka zewnętrzna (2)przesor'!S52</f>
        <v>0.2</v>
      </c>
      <c r="T730" s="12">
        <f>'[16]syntetyka zewnętrzna (2)przesor'!T52</f>
        <v>864.78177696072726</v>
      </c>
      <c r="U730" s="15">
        <f>'[16]syntetyka zewnętrzna (2)przesor'!U52</f>
        <v>5189</v>
      </c>
      <c r="V730" s="33"/>
      <c r="W730" s="33"/>
      <c r="X730" s="37" t="s">
        <v>1986</v>
      </c>
      <c r="Y730" s="38" t="s">
        <v>1362</v>
      </c>
      <c r="Z730" s="39" t="s">
        <v>1363</v>
      </c>
      <c r="AA730" s="40">
        <v>5189</v>
      </c>
      <c r="AC730" s="45">
        <f>IFERROR(IF(VLOOKUP(Y730,'[4]CENNIK 2014.'!$C$5:$E$1163,2,FALSE)=Z730,AA730-VLOOKUP(Y730,'[4]CENNIK 2014.'!$C$5:$E$1163,3,FALSE),"INNA NAZWA BADANIA"),"")</f>
        <v>179</v>
      </c>
    </row>
    <row r="731" spans="3:29" ht="72" customHeight="1">
      <c r="C731" s="7" t="str">
        <f>'[16]syntetyka zewnętrzna (2)przesor'!C53</f>
        <v>21b</v>
      </c>
      <c r="D731" s="7" t="str">
        <f>'[16]syntetyka zewnętrzna (2)przesor'!D53</f>
        <v>44.221</v>
      </c>
      <c r="E731" s="19" t="str">
        <f>'[16]syntetyka zewnętrzna (2)przesor'!E53</f>
        <v>Balonowe rozszerzanie odźwiernika z użyciem systemu do klipsowania OTSC</v>
      </c>
      <c r="F731" s="7" t="str">
        <f>'[16]syntetyka zewnętrzna (2)przesor'!F53</f>
        <v>121-021-02</v>
      </c>
      <c r="G731" s="23">
        <f>'[16]syntetyka zewnętrzna (2)przesor'!G53</f>
        <v>11.04180701754386</v>
      </c>
      <c r="H731" s="23">
        <f>'[16]syntetyka zewnętrzna (2)przesor'!H53</f>
        <v>5963.7847999999994</v>
      </c>
      <c r="I731" s="23">
        <f>'[16]syntetyka zewnętrzna (2)przesor'!I53</f>
        <v>5.6593999999999998</v>
      </c>
      <c r="J731" s="23">
        <f>'[16]syntetyka zewnętrzna (2)przesor'!J53</f>
        <v>79.134178959724323</v>
      </c>
      <c r="K731" s="12">
        <f>'[16]syntetyka zewnętrzna (2)przesor'!K53</f>
        <v>6059.6201859772673</v>
      </c>
      <c r="L731" s="12">
        <f>'[16]syntetyka zewnętrzna (2)przesor'!L53</f>
        <v>0</v>
      </c>
      <c r="M731" s="12">
        <f>'[16]syntetyka zewnętrzna (2)przesor'!M53</f>
        <v>119.53587737866727</v>
      </c>
      <c r="N731" s="12">
        <f>'[16]syntetyka zewnętrzna (2)przesor'!N53</f>
        <v>6179.1560633559347</v>
      </c>
      <c r="O731" s="12">
        <f>'[16]syntetyka zewnętrzna (2)przesor'!O53</f>
        <v>6025.1515574084551</v>
      </c>
      <c r="P731" s="12">
        <f>'[16]syntetyka zewnętrzna (2)przesor'!P53</f>
        <v>2.5560270887811529E-2</v>
      </c>
      <c r="Q731" s="12">
        <f>'[16]syntetyka zewnętrzna (2)przesor'!Q53</f>
        <v>0.64282144770100158</v>
      </c>
      <c r="R731" s="12">
        <f>'[16]syntetyka zewnętrzna (2)przesor'!R53</f>
        <v>6179.7988848036357</v>
      </c>
      <c r="S731" s="12">
        <f>'[16]syntetyka zewnętrzna (2)przesor'!S53</f>
        <v>0.2</v>
      </c>
      <c r="T731" s="12">
        <f>'[16]syntetyka zewnętrzna (2)przesor'!T53</f>
        <v>1235.9597769607271</v>
      </c>
      <c r="U731" s="15">
        <f>'[16]syntetyka zewnętrzna (2)przesor'!U53</f>
        <v>7416</v>
      </c>
      <c r="V731" s="33"/>
      <c r="W731" s="33"/>
      <c r="X731" s="37" t="s">
        <v>1987</v>
      </c>
      <c r="Y731" s="38" t="s">
        <v>1364</v>
      </c>
      <c r="Z731" s="39" t="s">
        <v>1365</v>
      </c>
      <c r="AA731" s="40">
        <v>7416</v>
      </c>
      <c r="AC731" s="45">
        <f>IFERROR(IF(VLOOKUP(Y731,'[4]CENNIK 2014.'!$C$5:$E$1163,2,FALSE)=Z731,AA731-VLOOKUP(Y731,'[4]CENNIK 2014.'!$C$5:$E$1163,3,FALSE),"INNA NAZWA BADANIA"),"")</f>
        <v>185</v>
      </c>
    </row>
    <row r="732" spans="3:29" ht="72" customHeight="1">
      <c r="C732" s="7">
        <f>'[16]syntetyka zewnętrzna (2)przesor'!C54</f>
        <v>22</v>
      </c>
      <c r="D732" s="7" t="str">
        <f>'[16]syntetyka zewnętrzna (2)przesor'!D54</f>
        <v>44.222</v>
      </c>
      <c r="E732" s="19" t="str">
        <f>'[16]syntetyka zewnętrzna (2)przesor'!E54</f>
        <v>Balonowe rozszerzanie zespolenia żołądkowo-jelitowego</v>
      </c>
      <c r="F732" s="7" t="str">
        <f>'[16]syntetyka zewnętrzna (2)przesor'!F54</f>
        <v>121-022</v>
      </c>
      <c r="G732" s="23">
        <f>'[16]syntetyka zewnętrzna (2)przesor'!G54</f>
        <v>4.2084736842105261</v>
      </c>
      <c r="H732" s="23">
        <f>'[16]syntetyka zewnętrzna (2)przesor'!H54</f>
        <v>955.26330000000019</v>
      </c>
      <c r="I732" s="23">
        <f>'[16]syntetyka zewnętrzna (2)przesor'!I54</f>
        <v>5.1593999999999998</v>
      </c>
      <c r="J732" s="23">
        <f>'[16]syntetyka zewnętrzna (2)przesor'!J54</f>
        <v>54.782126008758119</v>
      </c>
      <c r="K732" s="12">
        <f>'[16]syntetyka zewnętrzna (2)przesor'!K54</f>
        <v>1019.4132996929688</v>
      </c>
      <c r="L732" s="12">
        <f>'[16]syntetyka zewnętrzna (2)przesor'!L54</f>
        <v>0</v>
      </c>
      <c r="M732" s="12">
        <f>'[16]syntetyka zewnętrzna (2)przesor'!M54</f>
        <v>82.750962772463467</v>
      </c>
      <c r="N732" s="12">
        <f>'[16]syntetyka zewnętrzna (2)przesor'!N54</f>
        <v>1102.1642624654323</v>
      </c>
      <c r="O732" s="12">
        <f>'[16]syntetyka zewnętrzna (2)przesor'!O54</f>
        <v>951.67124283680903</v>
      </c>
      <c r="P732" s="12">
        <f>'[16]syntetyka zewnętrzna (2)przesor'!P54</f>
        <v>0.15813551240659857</v>
      </c>
      <c r="Q732" s="12">
        <f>'[16]syntetyka zewnętrzna (2)przesor'!Q54</f>
        <v>0.44500525578222616</v>
      </c>
      <c r="R732" s="12">
        <f>'[16]syntetyka zewnętrzna (2)przesor'!R54</f>
        <v>1102.6092677212146</v>
      </c>
      <c r="S732" s="12">
        <f>'[16]syntetyka zewnętrzna (2)przesor'!S54</f>
        <v>0.63249126657541821</v>
      </c>
      <c r="T732" s="12">
        <f>'[16]syntetyka zewnętrzna (2)przesor'!T54</f>
        <v>697.39073227878544</v>
      </c>
      <c r="U732" s="15">
        <f>'[16]syntetyka zewnętrzna (2)przesor'!U54</f>
        <v>1800</v>
      </c>
      <c r="V732" s="33"/>
      <c r="W732" s="33"/>
      <c r="X732" s="37" t="s">
        <v>1988</v>
      </c>
      <c r="Y732" s="38" t="s">
        <v>1366</v>
      </c>
      <c r="Z732" s="39" t="s">
        <v>1367</v>
      </c>
      <c r="AA732" s="40">
        <v>1800</v>
      </c>
      <c r="AC732" s="45">
        <f>IFERROR(IF(VLOOKUP(Y732,'[4]CENNIK 2014.'!$C$5:$E$1163,2,FALSE)=Z732,AA732-VLOOKUP(Y732,'[4]CENNIK 2014.'!$C$5:$E$1163,3,FALSE),"INNA NAZWA BADANIA"),"")</f>
        <v>0</v>
      </c>
    </row>
    <row r="733" spans="3:29" ht="72" customHeight="1">
      <c r="C733" s="7" t="str">
        <f>'[16]syntetyka zewnętrzna (2)przesor'!C55</f>
        <v>22a</v>
      </c>
      <c r="D733" s="7" t="str">
        <f>'[16]syntetyka zewnętrzna (2)przesor'!D55</f>
        <v>44.222</v>
      </c>
      <c r="E733" s="19" t="str">
        <f>'[16]syntetyka zewnętrzna (2)przesor'!E55</f>
        <v>Balonowe rozszerzanie zespolenia żołądkowo-jelitowego z użyciem preparatu Hemo-Spray</v>
      </c>
      <c r="F733" s="7" t="str">
        <f>'[16]syntetyka zewnętrzna (2)przesor'!F55</f>
        <v>121-022-01</v>
      </c>
      <c r="G733" s="23">
        <f>'[16]syntetyka zewnętrzna (2)przesor'!G55</f>
        <v>4.2084736842105261</v>
      </c>
      <c r="H733" s="23">
        <f>'[16]syntetyka zewnętrzna (2)przesor'!H55</f>
        <v>4091.6683000000003</v>
      </c>
      <c r="I733" s="23">
        <f>'[16]syntetyka zewnętrzna (2)przesor'!I55</f>
        <v>7.1593999999999998</v>
      </c>
      <c r="J733" s="23">
        <f>'[16]syntetyka zewnętrzna (2)przesor'!J55</f>
        <v>79.134178959724323</v>
      </c>
      <c r="K733" s="12">
        <f>'[16]syntetyka zewnętrzna (2)przesor'!K55</f>
        <v>4182.1703526439351</v>
      </c>
      <c r="L733" s="12">
        <f>'[16]syntetyka zewnętrzna (2)przesor'!L55</f>
        <v>0</v>
      </c>
      <c r="M733" s="12">
        <f>'[16]syntetyka zewnętrzna (2)przesor'!M55</f>
        <v>119.53587737866727</v>
      </c>
      <c r="N733" s="12">
        <f>'[16]syntetyka zewnętrzna (2)przesor'!N55</f>
        <v>4301.7062300226025</v>
      </c>
      <c r="O733" s="12">
        <f>'[16]syntetyka zewnętrzna (2)przesor'!O55</f>
        <v>4146.4083907417889</v>
      </c>
      <c r="P733" s="12">
        <f>'[16]syntetyka zewnętrzna (2)przesor'!P55</f>
        <v>3.7453580218380501E-2</v>
      </c>
      <c r="Q733" s="12">
        <f>'[16]syntetyka zewnętrzna (2)przesor'!Q55</f>
        <v>0.64282144770100158</v>
      </c>
      <c r="R733" s="12">
        <f>'[16]syntetyka zewnętrzna (2)przesor'!R55</f>
        <v>4302.3490514703035</v>
      </c>
      <c r="S733" s="12">
        <f>'[16]syntetyka zewnętrzna (2)przesor'!S55</f>
        <v>0.2</v>
      </c>
      <c r="T733" s="12">
        <f>'[16]syntetyka zewnętrzna (2)przesor'!T55</f>
        <v>860.46981029406072</v>
      </c>
      <c r="U733" s="15">
        <f>'[16]syntetyka zewnętrzna (2)przesor'!U55</f>
        <v>5163</v>
      </c>
      <c r="V733" s="33"/>
      <c r="W733" s="33"/>
      <c r="X733" s="37" t="s">
        <v>1989</v>
      </c>
      <c r="Y733" s="38" t="s">
        <v>1368</v>
      </c>
      <c r="Z733" s="39" t="s">
        <v>1369</v>
      </c>
      <c r="AA733" s="40">
        <v>5163</v>
      </c>
      <c r="AC733" s="45">
        <f>IFERROR(IF(VLOOKUP(Y733,'[4]CENNIK 2014.'!$C$5:$E$1163,2,FALSE)=Z733,AA733-VLOOKUP(Y733,'[4]CENNIK 2014.'!$C$5:$E$1163,3,FALSE),"INNA NAZWA BADANIA"),"")</f>
        <v>187</v>
      </c>
    </row>
    <row r="734" spans="3:29" ht="72" customHeight="1">
      <c r="C734" s="7" t="str">
        <f>'[16]syntetyka zewnętrzna (2)przesor'!C56</f>
        <v>22b</v>
      </c>
      <c r="D734" s="7" t="str">
        <f>'[16]syntetyka zewnętrzna (2)przesor'!D56</f>
        <v>44.222</v>
      </c>
      <c r="E734" s="19" t="str">
        <f>'[16]syntetyka zewnętrzna (2)przesor'!E56</f>
        <v>Balonowe rozszerzanie zespolenia żołądkowo-jelitowego z użyciem systemu do klipsowania OTSC</v>
      </c>
      <c r="F734" s="7" t="str">
        <f>'[16]syntetyka zewnętrzna (2)przesor'!F56</f>
        <v>121-022-02</v>
      </c>
      <c r="G734" s="23">
        <f>'[16]syntetyka zewnętrzna (2)przesor'!G56</f>
        <v>4.2084736842105261</v>
      </c>
      <c r="H734" s="23">
        <f>'[16]syntetyka zewnętrzna (2)przesor'!H56</f>
        <v>5952.3683000000001</v>
      </c>
      <c r="I734" s="23">
        <f>'[16]syntetyka zewnętrzna (2)przesor'!I56</f>
        <v>7.1593999999999998</v>
      </c>
      <c r="J734" s="23">
        <f>'[16]syntetyka zewnętrzna (2)przesor'!J56</f>
        <v>79.134178959724323</v>
      </c>
      <c r="K734" s="12">
        <f>'[16]syntetyka zewnętrzna (2)przesor'!K56</f>
        <v>6042.8703526439349</v>
      </c>
      <c r="L734" s="12">
        <f>'[16]syntetyka zewnętrzna (2)przesor'!L56</f>
        <v>0</v>
      </c>
      <c r="M734" s="12">
        <f>'[16]syntetyka zewnętrzna (2)przesor'!M56</f>
        <v>119.53587737866727</v>
      </c>
      <c r="N734" s="12">
        <f>'[16]syntetyka zewnętrzna (2)przesor'!N56</f>
        <v>6162.4062300226024</v>
      </c>
      <c r="O734" s="12">
        <f>'[16]syntetyka zewnętrzna (2)przesor'!O56</f>
        <v>6007.1083907417878</v>
      </c>
      <c r="P734" s="12">
        <f>'[16]syntetyka zewnętrzna (2)przesor'!P56</f>
        <v>2.5852345118353617E-2</v>
      </c>
      <c r="Q734" s="12">
        <f>'[16]syntetyka zewnętrzna (2)przesor'!Q56</f>
        <v>0.64282144770100158</v>
      </c>
      <c r="R734" s="12">
        <f>'[16]syntetyka zewnętrzna (2)przesor'!R56</f>
        <v>6163.0490514703033</v>
      </c>
      <c r="S734" s="12">
        <f>'[16]syntetyka zewnętrzna (2)przesor'!S56</f>
        <v>0.2</v>
      </c>
      <c r="T734" s="12">
        <f>'[16]syntetyka zewnętrzna (2)przesor'!T56</f>
        <v>1232.6098102940607</v>
      </c>
      <c r="U734" s="15">
        <f>'[16]syntetyka zewnętrzna (2)przesor'!U56</f>
        <v>7396</v>
      </c>
      <c r="V734" s="33"/>
      <c r="W734" s="33"/>
      <c r="X734" s="37" t="s">
        <v>1990</v>
      </c>
      <c r="Y734" s="38" t="s">
        <v>1370</v>
      </c>
      <c r="Z734" s="39" t="s">
        <v>1371</v>
      </c>
      <c r="AA734" s="40">
        <v>7396</v>
      </c>
      <c r="AC734" s="45">
        <f>IFERROR(IF(VLOOKUP(Y734,'[4]CENNIK 2014.'!$C$5:$E$1163,2,FALSE)=Z734,AA734-VLOOKUP(Y734,'[4]CENNIK 2014.'!$C$5:$E$1163,3,FALSE),"INNA NAZWA BADANIA"),"")</f>
        <v>187</v>
      </c>
    </row>
    <row r="735" spans="3:29" ht="72" customHeight="1">
      <c r="C735" s="7">
        <f>'[16]syntetyka zewnętrzna (2)przesor'!C57</f>
        <v>23</v>
      </c>
      <c r="D735" s="7" t="str">
        <f>'[16]syntetyka zewnętrzna (2)przesor'!D57</f>
        <v>44.43</v>
      </c>
      <c r="E735" s="19" t="str">
        <f>'[16]syntetyka zewnętrzna (2)przesor'!E57</f>
        <v>Opanowanie krwawienia z żołądka/dwunastnicy</v>
      </c>
      <c r="F735" s="7" t="str">
        <f>'[16]syntetyka zewnętrzna (2)przesor'!F57</f>
        <v>121-023</v>
      </c>
      <c r="G735" s="23">
        <f>'[16]syntetyka zewnętrzna (2)przesor'!G57</f>
        <v>5.5154736842105265</v>
      </c>
      <c r="H735" s="23">
        <f>'[16]syntetyka zewnętrzna (2)przesor'!H57</f>
        <v>211.78779999999998</v>
      </c>
      <c r="I735" s="23">
        <f>'[16]syntetyka zewnętrzna (2)przesor'!I57</f>
        <v>48.959399999999995</v>
      </c>
      <c r="J735" s="23">
        <f>'[16]syntetyka zewnętrzna (2)przesor'!J57</f>
        <v>68.197633813742826</v>
      </c>
      <c r="K735" s="12">
        <f>'[16]syntetyka zewnętrzna (2)przesor'!K57</f>
        <v>334.46030749795329</v>
      </c>
      <c r="L735" s="12">
        <f>'[16]syntetyka zewnętrzna (2)przesor'!L57</f>
        <v>0</v>
      </c>
      <c r="M735" s="12">
        <f>'[16]syntetyka zewnętrzna (2)przesor'!M57</f>
        <v>103.0157145779429</v>
      </c>
      <c r="N735" s="12">
        <f>'[16]syntetyka zewnętrzna (2)przesor'!N57</f>
        <v>437.4760220758962</v>
      </c>
      <c r="O735" s="12">
        <f>'[16]syntetyka zewnętrzna (2)przesor'!O57</f>
        <v>424.7877275211066</v>
      </c>
      <c r="P735" s="12">
        <f>'[16]syntetyka zewnętrzna (2)przesor'!P57</f>
        <v>2.9869729591373715E-2</v>
      </c>
      <c r="Q735" s="12">
        <f>'[16]syntetyka zewnętrzna (2)przesor'!Q57</f>
        <v>0.55398188588327846</v>
      </c>
      <c r="R735" s="12">
        <f>'[16]syntetyka zewnętrzna (2)przesor'!R57</f>
        <v>438.03000396177947</v>
      </c>
      <c r="S735" s="12">
        <f>'[16]syntetyka zewnętrzna (2)przesor'!S57</f>
        <v>4.7073715895912436</v>
      </c>
      <c r="T735" s="12">
        <f>'[16]syntetyka zewnętrzna (2)przesor'!T57</f>
        <v>2061.9699960382204</v>
      </c>
      <c r="U735" s="15">
        <f>'[16]syntetyka zewnętrzna (2)przesor'!U57</f>
        <v>2500</v>
      </c>
      <c r="V735" s="33"/>
      <c r="W735" s="33"/>
      <c r="X735" s="37" t="s">
        <v>1991</v>
      </c>
      <c r="Y735" s="38" t="s">
        <v>1372</v>
      </c>
      <c r="Z735" s="39" t="s">
        <v>1373</v>
      </c>
      <c r="AA735" s="40">
        <v>2500</v>
      </c>
      <c r="AC735" s="45">
        <f>IFERROR(IF(VLOOKUP(Y735,'[4]CENNIK 2014.'!$C$5:$E$1163,2,FALSE)=Z735,AA735-VLOOKUP(Y735,'[4]CENNIK 2014.'!$C$5:$E$1163,3,FALSE),"INNA NAZWA BADANIA"),"")</f>
        <v>0</v>
      </c>
    </row>
    <row r="736" spans="3:29" ht="72" customHeight="1">
      <c r="C736" s="7" t="str">
        <f>'[16]syntetyka zewnętrzna (2)przesor'!C58</f>
        <v>23a</v>
      </c>
      <c r="D736" s="7" t="str">
        <f>'[16]syntetyka zewnętrzna (2)przesor'!D58</f>
        <v>44.43</v>
      </c>
      <c r="E736" s="19" t="str">
        <f>'[16]syntetyka zewnętrzna (2)przesor'!E58</f>
        <v>Opanowanie krwawienia z żołądka/dwunastnicy z użyciem preparatu Hemo-Spray</v>
      </c>
      <c r="F736" s="7" t="str">
        <f>'[16]syntetyka zewnętrzna (2)przesor'!F58</f>
        <v>121-023-01</v>
      </c>
      <c r="G736" s="23">
        <f>'[16]syntetyka zewnętrzna (2)przesor'!G58</f>
        <v>5.5154736842105265</v>
      </c>
      <c r="H736" s="23">
        <f>'[16]syntetyka zewnętrzna (2)przesor'!H58</f>
        <v>3348.1628000000001</v>
      </c>
      <c r="I736" s="23">
        <f>'[16]syntetyka zewnętrzna (2)przesor'!I58</f>
        <v>50.959399999999995</v>
      </c>
      <c r="J736" s="23">
        <f>'[16]syntetyka zewnętrzna (2)przesor'!J58</f>
        <v>92.549686764709037</v>
      </c>
      <c r="K736" s="12">
        <f>'[16]syntetyka zewnętrzna (2)przesor'!K58</f>
        <v>3497.1873604489197</v>
      </c>
      <c r="L736" s="12">
        <f>'[16]syntetyka zewnętrzna (2)przesor'!L58</f>
        <v>0</v>
      </c>
      <c r="M736" s="12">
        <f>'[16]syntetyka zewnętrzna (2)przesor'!M58</f>
        <v>139.80062918414671</v>
      </c>
      <c r="N736" s="12">
        <f>'[16]syntetyka zewnętrzna (2)przesor'!N58</f>
        <v>3636.9879896330663</v>
      </c>
      <c r="O736" s="12">
        <f>'[16]syntetyka zewnętrzna (2)przesor'!O58</f>
        <v>3619.4848754260861</v>
      </c>
      <c r="P736" s="12">
        <f>'[16]syntetyka zewnętrzna (2)przesor'!P58</f>
        <v>4.8358025546162021E-3</v>
      </c>
      <c r="Q736" s="12">
        <f>'[16]syntetyka zewnętrzna (2)przesor'!Q58</f>
        <v>0.75179807780205388</v>
      </c>
      <c r="R736" s="12">
        <f>'[16]syntetyka zewnętrzna (2)przesor'!R58</f>
        <v>3637.7397877108683</v>
      </c>
      <c r="S736" s="12">
        <f>'[16]syntetyka zewnętrzna (2)przesor'!S58</f>
        <v>0.2</v>
      </c>
      <c r="T736" s="12">
        <f>'[16]syntetyka zewnętrzna (2)przesor'!T58</f>
        <v>727.54795754217366</v>
      </c>
      <c r="U736" s="15">
        <f>'[16]syntetyka zewnętrzna (2)przesor'!U58</f>
        <v>4365</v>
      </c>
      <c r="V736" s="33"/>
      <c r="W736" s="33"/>
      <c r="X736" s="37" t="s">
        <v>1992</v>
      </c>
      <c r="Y736" s="38" t="s">
        <v>1374</v>
      </c>
      <c r="Z736" s="39" t="s">
        <v>1375</v>
      </c>
      <c r="AA736" s="40">
        <v>4365</v>
      </c>
      <c r="AC736" s="45">
        <f>IFERROR(IF(VLOOKUP(Y736,'[4]CENNIK 2014.'!$C$5:$E$1163,2,FALSE)=Z736,AA736-VLOOKUP(Y736,'[4]CENNIK 2014.'!$C$5:$E$1163,3,FALSE),"INNA NAZWA BADANIA"),"")</f>
        <v>21</v>
      </c>
    </row>
    <row r="737" spans="3:29" ht="72" customHeight="1">
      <c r="C737" s="7" t="str">
        <f>'[16]syntetyka zewnętrzna (2)przesor'!C59</f>
        <v>23b</v>
      </c>
      <c r="D737" s="7" t="str">
        <f>'[16]syntetyka zewnętrzna (2)przesor'!D59</f>
        <v>44.43</v>
      </c>
      <c r="E737" s="19" t="str">
        <f>'[16]syntetyka zewnętrzna (2)przesor'!E59</f>
        <v>Opanowanie krwawienia z żołądka/dwunastnicy z użyciem systemu do klipsowania OTSC</v>
      </c>
      <c r="F737" s="7" t="str">
        <f>'[16]syntetyka zewnętrzna (2)przesor'!F59</f>
        <v>121-023-02</v>
      </c>
      <c r="G737" s="23">
        <f>'[16]syntetyka zewnętrzna (2)przesor'!G59</f>
        <v>5.5154736842105265</v>
      </c>
      <c r="H737" s="23">
        <f>'[16]syntetyka zewnętrzna (2)przesor'!H59</f>
        <v>5208.8627999999999</v>
      </c>
      <c r="I737" s="23">
        <f>'[16]syntetyka zewnętrzna (2)przesor'!I59</f>
        <v>50.959399999999995</v>
      </c>
      <c r="J737" s="23">
        <f>'[16]syntetyka zewnętrzna (2)przesor'!J59</f>
        <v>92.549686764709037</v>
      </c>
      <c r="K737" s="12">
        <f>'[16]syntetyka zewnętrzna (2)przesor'!K59</f>
        <v>5357.887360448919</v>
      </c>
      <c r="L737" s="12">
        <f>'[16]syntetyka zewnętrzna (2)przesor'!L59</f>
        <v>0</v>
      </c>
      <c r="M737" s="12">
        <f>'[16]syntetyka zewnętrzna (2)przesor'!M59</f>
        <v>139.80062918414671</v>
      </c>
      <c r="N737" s="12">
        <f>'[16]syntetyka zewnętrzna (2)przesor'!N59</f>
        <v>5497.6879896330656</v>
      </c>
      <c r="O737" s="12">
        <f>'[16]syntetyka zewnętrzna (2)przesor'!O59</f>
        <v>5480.1848754260855</v>
      </c>
      <c r="P737" s="12">
        <f>'[16]syntetyka zewnętrzna (2)przesor'!P59</f>
        <v>3.1938911925155264E-3</v>
      </c>
      <c r="Q737" s="12">
        <f>'[16]syntetyka zewnętrzna (2)przesor'!Q59</f>
        <v>0.75179807780205388</v>
      </c>
      <c r="R737" s="12">
        <f>'[16]syntetyka zewnętrzna (2)przesor'!R59</f>
        <v>5498.4397877108677</v>
      </c>
      <c r="S737" s="12">
        <f>'[16]syntetyka zewnętrzna (2)przesor'!S59</f>
        <v>0.2</v>
      </c>
      <c r="T737" s="12">
        <f>'[16]syntetyka zewnętrzna (2)przesor'!T59</f>
        <v>1099.6879575421735</v>
      </c>
      <c r="U737" s="15">
        <f>'[16]syntetyka zewnętrzna (2)przesor'!U59</f>
        <v>6598</v>
      </c>
      <c r="V737" s="33"/>
      <c r="W737" s="33"/>
      <c r="X737" s="37" t="s">
        <v>1993</v>
      </c>
      <c r="Y737" s="38" t="s">
        <v>1376</v>
      </c>
      <c r="Z737" s="39" t="s">
        <v>1377</v>
      </c>
      <c r="AA737" s="40">
        <v>6598</v>
      </c>
      <c r="AC737" s="45">
        <f>IFERROR(IF(VLOOKUP(Y737,'[4]CENNIK 2014.'!$C$5:$E$1163,2,FALSE)=Z737,AA737-VLOOKUP(Y737,'[4]CENNIK 2014.'!$C$5:$E$1163,3,FALSE),"INNA NAZWA BADANIA"),"")</f>
        <v>21</v>
      </c>
    </row>
    <row r="738" spans="3:29" ht="72" customHeight="1">
      <c r="C738" s="7">
        <f>'[16]syntetyka zewnętrzna (2)przesor'!C60</f>
        <v>24</v>
      </c>
      <c r="D738" s="7" t="str">
        <f>'[16]syntetyka zewnętrzna (2)przesor'!D60</f>
        <v>44.62</v>
      </c>
      <c r="E738" s="19" t="str">
        <f>'[16]syntetyka zewnętrzna (2)przesor'!E60</f>
        <v>Zamknięcie (usunięcie) gastrostomii PEG</v>
      </c>
      <c r="F738" s="7" t="str">
        <f>'[16]syntetyka zewnętrzna (2)przesor'!F60</f>
        <v>121-024</v>
      </c>
      <c r="G738" s="23">
        <f>'[16]syntetyka zewnętrzna (2)przesor'!G60</f>
        <v>1.7954736842105263</v>
      </c>
      <c r="H738" s="23">
        <f>'[16]syntetyka zewnętrzna (2)przesor'!H60</f>
        <v>45.082799999999999</v>
      </c>
      <c r="I738" s="23">
        <f>'[16]syntetyka zewnętrzna (2)przesor'!I60</f>
        <v>4.1593999999999998</v>
      </c>
      <c r="J738" s="23">
        <f>'[16]syntetyka zewnętrzna (2)przesor'!J60</f>
        <v>41.36661820377342</v>
      </c>
      <c r="K738" s="12">
        <f>'[16]syntetyka zewnętrzna (2)przesor'!K60</f>
        <v>92.404291887983945</v>
      </c>
      <c r="L738" s="12">
        <f>'[16]syntetyka zewnętrzna (2)przesor'!L60</f>
        <v>0</v>
      </c>
      <c r="M738" s="12">
        <f>'[16]syntetyka zewnętrzna (2)przesor'!M60</f>
        <v>62.486210966984054</v>
      </c>
      <c r="N738" s="12">
        <f>'[16]syntetyka zewnętrzna (2)przesor'!N60</f>
        <v>154.89050285496799</v>
      </c>
      <c r="O738" s="12">
        <f>'[16]syntetyka zewnętrzna (2)przesor'!O60</f>
        <v>156.27275815251099</v>
      </c>
      <c r="P738" s="12">
        <f>'[16]syntetyka zewnętrzna (2)przesor'!P60</f>
        <v>-8.8451455895724018E-3</v>
      </c>
      <c r="Q738" s="12">
        <f>'[16]syntetyka zewnętrzna (2)przesor'!Q60</f>
        <v>0.33602862568117392</v>
      </c>
      <c r="R738" s="12">
        <f>'[16]syntetyka zewnętrzna (2)przesor'!R60</f>
        <v>155.22653148064916</v>
      </c>
      <c r="S738" s="12">
        <f>'[16]syntetyka zewnętrzna (2)przesor'!S60</f>
        <v>0.2884395347385082</v>
      </c>
      <c r="T738" s="12">
        <f>'[16]syntetyka zewnętrzna (2)przesor'!T60</f>
        <v>44.773468519350835</v>
      </c>
      <c r="U738" s="15">
        <f>'[16]syntetyka zewnętrzna (2)przesor'!U60</f>
        <v>200</v>
      </c>
      <c r="V738" s="33"/>
      <c r="W738" s="33"/>
      <c r="X738" s="37" t="s">
        <v>1994</v>
      </c>
      <c r="Y738" s="38" t="s">
        <v>1378</v>
      </c>
      <c r="Z738" s="39" t="s">
        <v>1379</v>
      </c>
      <c r="AA738" s="40">
        <v>200</v>
      </c>
      <c r="AC738" s="45">
        <f>IFERROR(IF(VLOOKUP(Y738,'[4]CENNIK 2014.'!$C$5:$E$1163,2,FALSE)=Z738,AA738-VLOOKUP(Y738,'[4]CENNIK 2014.'!$C$5:$E$1163,3,FALSE),"INNA NAZWA BADANIA"),"")</f>
        <v>0</v>
      </c>
    </row>
    <row r="739" spans="3:29" ht="72" customHeight="1">
      <c r="C739" s="7">
        <f>'[16]syntetyka zewnętrzna (2)przesor'!C61</f>
        <v>25</v>
      </c>
      <c r="D739" s="7" t="str">
        <f>'[16]syntetyka zewnętrzna (2)przesor'!D61</f>
        <v>45.132</v>
      </c>
      <c r="E739" s="19" t="str">
        <f>'[16]syntetyka zewnętrzna (2)przesor'!E61</f>
        <v>Enteroskopia (kolonoskopem)</v>
      </c>
      <c r="F739" s="7" t="str">
        <f>'[16]syntetyka zewnętrzna (2)przesor'!F61</f>
        <v>121-025</v>
      </c>
      <c r="G739" s="23">
        <f>'[16]syntetyka zewnętrzna (2)przesor'!G61</f>
        <v>3.7570736842105266</v>
      </c>
      <c r="H739" s="23">
        <f>'[16]syntetyka zewnętrzna (2)przesor'!H61</f>
        <v>54.3078</v>
      </c>
      <c r="I739" s="23">
        <f>'[16]syntetyka zewnętrzna (2)przesor'!I61</f>
        <v>5.5594000000000001</v>
      </c>
      <c r="J739" s="23">
        <f>'[16]syntetyka zewnętrzna (2)przesor'!J61</f>
        <v>54.782126008758119</v>
      </c>
      <c r="K739" s="12">
        <f>'[16]syntetyka zewnętrzna (2)przesor'!K61</f>
        <v>118.40639969296865</v>
      </c>
      <c r="L739" s="12">
        <f>'[16]syntetyka zewnętrzna (2)przesor'!L61</f>
        <v>0</v>
      </c>
      <c r="M739" s="12">
        <f>'[16]syntetyka zewnętrzna (2)przesor'!M61</f>
        <v>82.750962772463467</v>
      </c>
      <c r="N739" s="12">
        <f>'[16]syntetyka zewnętrzna (2)przesor'!N61</f>
        <v>201.15736246543213</v>
      </c>
      <c r="O739" s="12">
        <f>'[16]syntetyka zewnętrzna (2)przesor'!O61</f>
        <v>199.7149428368088</v>
      </c>
      <c r="P739" s="12">
        <f>'[16]syntetyka zewnętrzna (2)przesor'!P61</f>
        <v>7.2223921161570651E-3</v>
      </c>
      <c r="Q739" s="12">
        <f>'[16]syntetyka zewnętrzna (2)przesor'!Q61</f>
        <v>0.44500525578222616</v>
      </c>
      <c r="R739" s="12">
        <f>'[16]syntetyka zewnętrzna (2)przesor'!R61</f>
        <v>201.60236772121436</v>
      </c>
      <c r="S739" s="12">
        <f>'[16]syntetyka zewnętrzna (2)przesor'!S61</f>
        <v>1.2321166417166391</v>
      </c>
      <c r="T739" s="12">
        <f>'[16]syntetyka zewnętrzna (2)przesor'!T61</f>
        <v>248.39763227878561</v>
      </c>
      <c r="U739" s="15">
        <f>'[16]syntetyka zewnętrzna (2)przesor'!U61</f>
        <v>450</v>
      </c>
      <c r="V739" s="33"/>
      <c r="W739" s="33"/>
      <c r="X739" s="37" t="s">
        <v>1995</v>
      </c>
      <c r="Y739" s="38" t="s">
        <v>1380</v>
      </c>
      <c r="Z739" s="39" t="s">
        <v>1381</v>
      </c>
      <c r="AA739" s="40">
        <v>450</v>
      </c>
      <c r="AC739" s="45">
        <f>IFERROR(IF(VLOOKUP(Y739,'[4]CENNIK 2014.'!$C$5:$E$1163,2,FALSE)=Z739,AA739-VLOOKUP(Y739,'[4]CENNIK 2014.'!$C$5:$E$1163,3,FALSE),"INNA NAZWA BADANIA"),"")</f>
        <v>0</v>
      </c>
    </row>
    <row r="740" spans="3:29" ht="72" customHeight="1">
      <c r="C740" s="7">
        <f>'[16]syntetyka zewnętrzna (2)przesor'!C62</f>
        <v>26</v>
      </c>
      <c r="D740" s="7" t="str">
        <f>'[16]syntetyka zewnętrzna (2)przesor'!D62</f>
        <v>45.133</v>
      </c>
      <c r="E740" s="19" t="str">
        <f>'[16]syntetyka zewnętrzna (2)przesor'!E62</f>
        <v>Enteroskopia śródoperacyjna</v>
      </c>
      <c r="F740" s="7" t="str">
        <f>'[16]syntetyka zewnętrzna (2)przesor'!F62</f>
        <v>121-026</v>
      </c>
      <c r="G740" s="23">
        <f>'[16]syntetyka zewnętrzna (2)przesor'!G62</f>
        <v>1.4394736842105265</v>
      </c>
      <c r="H740" s="23">
        <f>'[16]syntetyka zewnętrzna (2)przesor'!H62</f>
        <v>40.382000000000005</v>
      </c>
      <c r="I740" s="23">
        <f>'[16]syntetyka zewnętrzna (2)przesor'!I62</f>
        <v>0.52</v>
      </c>
      <c r="J740" s="23">
        <f>'[16]syntetyka zewnętrzna (2)przesor'!J62</f>
        <v>194.4035349346384</v>
      </c>
      <c r="K740" s="12">
        <f>'[16]syntetyka zewnętrzna (2)przesor'!K62</f>
        <v>236.74500861884894</v>
      </c>
      <c r="L740" s="12">
        <f>'[16]syntetyka zewnętrzna (2)przesor'!L62</f>
        <v>0</v>
      </c>
      <c r="M740" s="12">
        <f>'[16]syntetyka zewnętrzna (2)przesor'!M62</f>
        <v>293.65562920357803</v>
      </c>
      <c r="N740" s="12">
        <f>'[16]syntetyka zewnętrzna (2)przesor'!N62</f>
        <v>530.40063782242692</v>
      </c>
      <c r="O740" s="12">
        <f>'[16]syntetyka zewnętrzna (2)przesor'!O62</f>
        <v>497.62900162371614</v>
      </c>
      <c r="P740" s="12">
        <f>'[16]syntetyka zewnętrzna (2)przesor'!P62</f>
        <v>6.5855559245502265E-2</v>
      </c>
      <c r="Q740" s="12">
        <f>'[16]syntetyka zewnętrzna (2)przesor'!Q62</f>
        <v>1.579175564941147</v>
      </c>
      <c r="R740" s="12">
        <f>'[16]syntetyka zewnętrzna (2)przesor'!R62</f>
        <v>531.97981338736804</v>
      </c>
      <c r="S740" s="12">
        <f>'[16]syntetyka zewnętrzna (2)przesor'!S62</f>
        <v>0.22185087411708612</v>
      </c>
      <c r="T740" s="12">
        <f>'[16]syntetyka zewnętrzna (2)przesor'!T62</f>
        <v>118.02018661263196</v>
      </c>
      <c r="U740" s="15">
        <f>'[16]syntetyka zewnętrzna (2)przesor'!U62</f>
        <v>650</v>
      </c>
      <c r="V740" s="33"/>
      <c r="W740" s="33"/>
      <c r="X740" s="37" t="s">
        <v>1996</v>
      </c>
      <c r="Y740" s="38" t="s">
        <v>1382</v>
      </c>
      <c r="Z740" s="39" t="s">
        <v>1383</v>
      </c>
      <c r="AA740" s="40">
        <v>650</v>
      </c>
      <c r="AC740" s="45">
        <f>IFERROR(IF(VLOOKUP(Y740,'[4]CENNIK 2014.'!$C$5:$E$1163,2,FALSE)=Z740,AA740-VLOOKUP(Y740,'[4]CENNIK 2014.'!$C$5:$E$1163,3,FALSE),"INNA NAZWA BADANIA"),"")</f>
        <v>0</v>
      </c>
    </row>
    <row r="741" spans="3:29" ht="72" customHeight="1">
      <c r="C741" s="7">
        <f>'[16]syntetyka zewnętrzna (2)przesor'!C63</f>
        <v>27</v>
      </c>
      <c r="D741" s="7" t="str">
        <f>'[16]syntetyka zewnętrzna (2)przesor'!D63</f>
        <v>45.134</v>
      </c>
      <c r="E741" s="19" t="str">
        <f>'[16]syntetyka zewnętrzna (2)przesor'!E63</f>
        <v>Enteroskopia dwubalonowa</v>
      </c>
      <c r="F741" s="7" t="str">
        <f>'[16]syntetyka zewnętrzna (2)przesor'!F63</f>
        <v>121-027</v>
      </c>
      <c r="G741" s="23">
        <f>'[16]syntetyka zewnętrzna (2)przesor'!G63</f>
        <v>1.4394736842105265</v>
      </c>
      <c r="H741" s="23">
        <f>'[16]syntetyka zewnętrzna (2)przesor'!H63</f>
        <v>1869.3600000000001</v>
      </c>
      <c r="I741" s="23">
        <f>'[16]syntetyka zewnętrzna (2)przesor'!I63</f>
        <v>3.52</v>
      </c>
      <c r="J741" s="23">
        <f>'[16]syntetyka zewnętrzna (2)przesor'!J63</f>
        <v>207.81904273962311</v>
      </c>
      <c r="K741" s="12">
        <f>'[16]syntetyka zewnętrzna (2)przesor'!K63</f>
        <v>2082.1385164238336</v>
      </c>
      <c r="L741" s="12">
        <f>'[16]syntetyka zewnętrzna (2)przesor'!L63</f>
        <v>0</v>
      </c>
      <c r="M741" s="12">
        <f>'[16]syntetyka zewnętrzna (2)przesor'!M63</f>
        <v>313.92038100905751</v>
      </c>
      <c r="N741" s="12">
        <f>'[16]syntetyka zewnętrzna (2)przesor'!N63</f>
        <v>2396.0588974328912</v>
      </c>
      <c r="O741" s="12">
        <f>'[16]syntetyka zewnętrzna (2)przesor'!O63</f>
        <v>2735.4339863080136</v>
      </c>
      <c r="P741" s="12">
        <f>'[16]syntetyka zewnętrzna (2)przesor'!P63</f>
        <v>-0.12406626903585906</v>
      </c>
      <c r="Q741" s="12">
        <f>'[16]syntetyka zewnętrzna (2)przesor'!Q63</f>
        <v>1.6881521950421994</v>
      </c>
      <c r="R741" s="12">
        <f>'[16]syntetyka zewnętrzna (2)przesor'!R63</f>
        <v>2397.7470496279334</v>
      </c>
      <c r="S741" s="12">
        <f>'[16]syntetyka zewnętrzna (2)przesor'!S63</f>
        <v>0.4597035999035457</v>
      </c>
      <c r="T741" s="12">
        <f>'[16]syntetyka zewnętrzna (2)przesor'!T63</f>
        <v>1102.2529503720666</v>
      </c>
      <c r="U741" s="15">
        <f>'[16]syntetyka zewnętrzna (2)przesor'!U63</f>
        <v>3500</v>
      </c>
      <c r="V741" s="33"/>
      <c r="W741" s="33"/>
      <c r="X741" s="37" t="s">
        <v>1997</v>
      </c>
      <c r="Y741" s="38" t="s">
        <v>1384</v>
      </c>
      <c r="Z741" s="39" t="s">
        <v>1385</v>
      </c>
      <c r="AA741" s="40">
        <v>3500</v>
      </c>
      <c r="AC741" s="45">
        <f>IFERROR(IF(VLOOKUP(Y741,'[4]CENNIK 2014.'!$C$5:$E$1163,2,FALSE)=Z741,AA741-VLOOKUP(Y741,'[4]CENNIK 2014.'!$C$5:$E$1163,3,FALSE),"INNA NAZWA BADANIA"),"")</f>
        <v>0</v>
      </c>
    </row>
    <row r="742" spans="3:29" ht="72" customHeight="1">
      <c r="C742" s="7">
        <f>'[16]syntetyka zewnętrzna (2)przesor'!C64</f>
        <v>28</v>
      </c>
      <c r="D742" s="7" t="str">
        <f>'[16]syntetyka zewnętrzna (2)przesor'!D64</f>
        <v>45.17</v>
      </c>
      <c r="E742" s="19" t="str">
        <f>'[16]syntetyka zewnętrzna (2)przesor'!E64</f>
        <v>Kapsułka endoskopowa (VCE)</v>
      </c>
      <c r="F742" s="7" t="str">
        <f>'[16]syntetyka zewnętrzna (2)przesor'!F64</f>
        <v>121-028</v>
      </c>
      <c r="G742" s="23">
        <f>'[16]syntetyka zewnętrzna (2)przesor'!G64</f>
        <v>0</v>
      </c>
      <c r="H742" s="23">
        <f>'[16]syntetyka zewnętrzna (2)przesor'!H64</f>
        <v>2593.4148</v>
      </c>
      <c r="I742" s="23">
        <f>'[16]syntetyka zewnętrzna (2)przesor'!I64</f>
        <v>0.12</v>
      </c>
      <c r="J742" s="23">
        <f>'[16]syntetyka zewnętrzna (2)przesor'!J64</f>
        <v>78.05609173236455</v>
      </c>
      <c r="K742" s="12">
        <f>'[16]syntetyka zewnętrzna (2)przesor'!K64</f>
        <v>2671.5908917323645</v>
      </c>
      <c r="L742" s="12">
        <f>'[16]syntetyka zewnętrzna (2)przesor'!L64</f>
        <v>0</v>
      </c>
      <c r="M742" s="12">
        <f>'[16]syntetyka zewnętrzna (2)przesor'!M64</f>
        <v>117.90737621384474</v>
      </c>
      <c r="N742" s="12">
        <f>'[16]syntetyka zewnętrzna (2)przesor'!N64</f>
        <v>2789.4982679462091</v>
      </c>
      <c r="O742" s="12">
        <f>'[16]syntetyka zewnętrzna (2)przesor'!O64</f>
        <v>2839.2226200585214</v>
      </c>
      <c r="P742" s="12">
        <f>'[16]syntetyka zewnętrzna (2)przesor'!P64</f>
        <v>-1.7513368540043334E-2</v>
      </c>
      <c r="Q742" s="12">
        <f>'[16]syntetyka zewnętrzna (2)przesor'!Q64</f>
        <v>0.63406394744827155</v>
      </c>
      <c r="R742" s="12">
        <f>'[16]syntetyka zewnętrzna (2)przesor'!R64</f>
        <v>2790.1323318936575</v>
      </c>
      <c r="S742" s="12">
        <f>'[16]syntetyka zewnętrzna (2)przesor'!S64</f>
        <v>0.25442078857405187</v>
      </c>
      <c r="T742" s="12">
        <f>'[16]syntetyka zewnętrzna (2)przesor'!T64</f>
        <v>709.86766810634253</v>
      </c>
      <c r="U742" s="15">
        <f>'[16]syntetyka zewnętrzna (2)przesor'!U64</f>
        <v>3500</v>
      </c>
      <c r="V742" s="33"/>
      <c r="W742" s="33"/>
      <c r="X742" s="37" t="s">
        <v>1998</v>
      </c>
      <c r="Y742" s="38" t="s">
        <v>1386</v>
      </c>
      <c r="Z742" s="39" t="s">
        <v>1387</v>
      </c>
      <c r="AA742" s="40">
        <v>3500</v>
      </c>
      <c r="AC742" s="45">
        <f>IFERROR(IF(VLOOKUP(Y742,'[4]CENNIK 2014.'!$C$5:$E$1163,2,FALSE)=Z742,AA742-VLOOKUP(Y742,'[4]CENNIK 2014.'!$C$5:$E$1163,3,FALSE),"INNA NAZWA BADANIA"),"")</f>
        <v>0</v>
      </c>
    </row>
    <row r="743" spans="3:29" ht="72" customHeight="1">
      <c r="C743" s="7">
        <f>'[16]syntetyka zewnętrzna (2)przesor'!C65</f>
        <v>29</v>
      </c>
      <c r="D743" s="7" t="str">
        <f>'[16]syntetyka zewnętrzna (2)przesor'!D65</f>
        <v>45.19</v>
      </c>
      <c r="E743" s="19" t="str">
        <f>'[16]syntetyka zewnętrzna (2)przesor'!E65</f>
        <v>Zabieg iniekcyjny w jelicie cienkim, w tym w dwunastnicy (np.tatuaż)</v>
      </c>
      <c r="F743" s="7" t="str">
        <f>'[16]syntetyka zewnętrzna (2)przesor'!F65</f>
        <v>121-029</v>
      </c>
      <c r="G743" s="23">
        <f>'[16]syntetyka zewnętrzna (2)przesor'!G65</f>
        <v>1.3563736842105263</v>
      </c>
      <c r="H743" s="23">
        <f>'[16]syntetyka zewnętrzna (2)przesor'!H65</f>
        <v>242.40780000000001</v>
      </c>
      <c r="I743" s="23">
        <f>'[16]syntetyka zewnętrzna (2)przesor'!I65</f>
        <v>5.1593999999999998</v>
      </c>
      <c r="J743" s="23">
        <f>'[16]syntetyka zewnętrzna (2)przesor'!J65</f>
        <v>48.074372106265763</v>
      </c>
      <c r="K743" s="12">
        <f>'[16]syntetyka zewnętrzna (2)przesor'!K65</f>
        <v>296.99794579047631</v>
      </c>
      <c r="L743" s="12">
        <f>'[16]syntetyka zewnętrzna (2)przesor'!L65</f>
        <v>0</v>
      </c>
      <c r="M743" s="12">
        <f>'[16]syntetyka zewnętrzna (2)przesor'!M65</f>
        <v>72.618586869723757</v>
      </c>
      <c r="N743" s="12">
        <f>'[16]syntetyka zewnętrzna (2)przesor'!N65</f>
        <v>369.61653266020005</v>
      </c>
      <c r="O743" s="12">
        <f>'[16]syntetyka zewnętrzna (2)przesor'!O65</f>
        <v>434.19335049465997</v>
      </c>
      <c r="P743" s="12">
        <f>'[16]syntetyka zewnętrzna (2)przesor'!P65</f>
        <v>-0.1487282515056714</v>
      </c>
      <c r="Q743" s="12">
        <f>'[16]syntetyka zewnętrzna (2)przesor'!Q65</f>
        <v>0.39051694073170001</v>
      </c>
      <c r="R743" s="12">
        <f>'[16]syntetyka zewnętrzna (2)przesor'!R65</f>
        <v>370.00704960093174</v>
      </c>
      <c r="S743" s="12">
        <f>'[16]syntetyka zewnętrzna (2)przesor'!S65</f>
        <v>0.48645816503549938</v>
      </c>
      <c r="T743" s="12">
        <f>'[16]syntetyka zewnętrzna (2)przesor'!T65</f>
        <v>179.99295039906826</v>
      </c>
      <c r="U743" s="15">
        <f>'[16]syntetyka zewnętrzna (2)przesor'!U65</f>
        <v>550</v>
      </c>
      <c r="V743" s="33"/>
      <c r="W743" s="33"/>
      <c r="X743" s="37" t="s">
        <v>1999</v>
      </c>
      <c r="Y743" s="38" t="s">
        <v>1388</v>
      </c>
      <c r="Z743" s="39" t="s">
        <v>1389</v>
      </c>
      <c r="AA743" s="40">
        <v>550</v>
      </c>
      <c r="AC743" s="45">
        <f>IFERROR(IF(VLOOKUP(Y743,'[4]CENNIK 2014.'!$C$5:$E$1163,2,FALSE)=Z743,AA743-VLOOKUP(Y743,'[4]CENNIK 2014.'!$C$5:$E$1163,3,FALSE),"INNA NAZWA BADANIA"),"")</f>
        <v>0</v>
      </c>
    </row>
    <row r="744" spans="3:29" ht="72" customHeight="1">
      <c r="C744" s="7">
        <f>'[16]syntetyka zewnętrzna (2)przesor'!C66</f>
        <v>30</v>
      </c>
      <c r="D744" s="7" t="str">
        <f>'[16]syntetyka zewnętrzna (2)przesor'!D66</f>
        <v>45.211</v>
      </c>
      <c r="E744" s="19" t="str">
        <f>'[16]syntetyka zewnętrzna (2)przesor'!E66</f>
        <v>Kolonoskopia śródoperacyjna</v>
      </c>
      <c r="F744" s="7" t="str">
        <f>'[16]syntetyka zewnętrzna (2)przesor'!F66</f>
        <v>121-030</v>
      </c>
      <c r="G744" s="23">
        <f>'[16]syntetyka zewnętrzna (2)przesor'!G66</f>
        <v>3.416666666666667</v>
      </c>
      <c r="H744" s="23">
        <f>'[16]syntetyka zewnętrzna (2)przesor'!H66</f>
        <v>24.12</v>
      </c>
      <c r="I744" s="23">
        <f>'[16]syntetyka zewnętrzna (2)przesor'!I66</f>
        <v>3.03</v>
      </c>
      <c r="J744" s="23">
        <f>'[16]syntetyka zewnętrzna (2)przesor'!J66</f>
        <v>71.974001549946422</v>
      </c>
      <c r="K744" s="12">
        <f>'[16]syntetyka zewnętrzna (2)przesor'!K66</f>
        <v>102.54066821661308</v>
      </c>
      <c r="L744" s="12">
        <f>'[16]syntetyka zewnętrzna (2)przesor'!L66</f>
        <v>0</v>
      </c>
      <c r="M744" s="12">
        <f>'[16]syntetyka zewnętrzna (2)przesor'!M66</f>
        <v>108.72009461430287</v>
      </c>
      <c r="N744" s="12">
        <f>'[16]syntetyka zewnętrzna (2)przesor'!N66</f>
        <v>211.26076283091595</v>
      </c>
      <c r="O744" s="12">
        <f>'[16]syntetyka zewnętrzna (2)przesor'!O66</f>
        <v>202.42553807482221</v>
      </c>
      <c r="P744" s="12">
        <f>'[16]syntetyka zewnętrzna (2)przesor'!P66</f>
        <v>4.3646789037201365E-2</v>
      </c>
      <c r="Q744" s="12">
        <f>'[16]syntetyka zewnętrzna (2)przesor'!Q66</f>
        <v>0.5846580135331686</v>
      </c>
      <c r="R744" s="12">
        <f>'[16]syntetyka zewnętrzna (2)przesor'!R66</f>
        <v>211.84542084444911</v>
      </c>
      <c r="S744" s="12">
        <f>'[16]syntetyka zewnętrzna (2)przesor'!S66</f>
        <v>0.2</v>
      </c>
      <c r="T744" s="12">
        <f>'[16]syntetyka zewnętrzna (2)przesor'!T66</f>
        <v>42.369084168889827</v>
      </c>
      <c r="U744" s="15">
        <f>'[16]syntetyka zewnętrzna (2)przesor'!U66</f>
        <v>254</v>
      </c>
      <c r="V744" s="33"/>
      <c r="W744" s="33"/>
      <c r="X744" s="37" t="s">
        <v>2000</v>
      </c>
      <c r="Y744" s="38" t="s">
        <v>1390</v>
      </c>
      <c r="Z744" s="39" t="s">
        <v>1391</v>
      </c>
      <c r="AA744" s="40">
        <v>254</v>
      </c>
      <c r="AC744" s="45">
        <f>IFERROR(IF(VLOOKUP(Y744,'[4]CENNIK 2014.'!$C$5:$E$1163,2,FALSE)=Z744,AA744-VLOOKUP(Y744,'[4]CENNIK 2014.'!$C$5:$E$1163,3,FALSE),"INNA NAZWA BADANIA"),"")</f>
        <v>4</v>
      </c>
    </row>
    <row r="745" spans="3:29" ht="72" customHeight="1">
      <c r="C745" s="7">
        <f>'[16]syntetyka zewnętrzna (2)przesor'!C67</f>
        <v>31</v>
      </c>
      <c r="D745" s="7" t="str">
        <f>'[16]syntetyka zewnętrzna (2)przesor'!D67</f>
        <v>45.22</v>
      </c>
      <c r="E745" s="19" t="str">
        <f>'[16]syntetyka zewnętrzna (2)przesor'!E67</f>
        <v>Kolonoskopia przez przetokę</v>
      </c>
      <c r="F745" s="7" t="str">
        <f>'[16]syntetyka zewnętrzna (2)przesor'!F67</f>
        <v>121-031</v>
      </c>
      <c r="G745" s="23">
        <f>'[16]syntetyka zewnętrzna (2)przesor'!G67</f>
        <v>4.0242500000000003</v>
      </c>
      <c r="H745" s="23">
        <f>'[16]syntetyka zewnętrzna (2)przesor'!H67</f>
        <v>40.655799999999999</v>
      </c>
      <c r="I745" s="23">
        <f>'[16]syntetyka zewnętrzna (2)przesor'!I67</f>
        <v>10.029400000000001</v>
      </c>
      <c r="J745" s="23">
        <f>'[16]syntetyka zewnętrzna (2)przesor'!J67</f>
        <v>54.782126008758119</v>
      </c>
      <c r="K745" s="12">
        <f>'[16]syntetyka zewnętrzna (2)przesor'!K67</f>
        <v>109.49157600875813</v>
      </c>
      <c r="L745" s="12">
        <f>'[16]syntetyka zewnętrzna (2)przesor'!L67</f>
        <v>0</v>
      </c>
      <c r="M745" s="12">
        <f>'[16]syntetyka zewnętrzna (2)przesor'!M67</f>
        <v>82.750962772463467</v>
      </c>
      <c r="N745" s="12">
        <f>'[16]syntetyka zewnętrzna (2)przesor'!N67</f>
        <v>192.24253878122158</v>
      </c>
      <c r="O745" s="12">
        <f>'[16]syntetyka zewnętrzna (2)przesor'!O67</f>
        <v>187.80711739821231</v>
      </c>
      <c r="P745" s="12">
        <f>'[16]syntetyka zewnętrzna (2)przesor'!P67</f>
        <v>2.3616897189283465E-2</v>
      </c>
      <c r="Q745" s="12">
        <f>'[16]syntetyka zewnętrzna (2)przesor'!Q67</f>
        <v>0.44500525578222616</v>
      </c>
      <c r="R745" s="12">
        <f>'[16]syntetyka zewnętrzna (2)przesor'!R67</f>
        <v>192.68754403700382</v>
      </c>
      <c r="S745" s="12">
        <f>'[16]syntetyka zewnętrzna (2)przesor'!S67</f>
        <v>0.2</v>
      </c>
      <c r="T745" s="12">
        <f>'[16]syntetyka zewnętrzna (2)przesor'!T67</f>
        <v>38.537508807400769</v>
      </c>
      <c r="U745" s="15">
        <f>'[16]syntetyka zewnętrzna (2)przesor'!U67</f>
        <v>231</v>
      </c>
      <c r="V745" s="33"/>
      <c r="W745" s="33"/>
      <c r="X745" s="37" t="s">
        <v>2001</v>
      </c>
      <c r="Y745" s="38" t="s">
        <v>1392</v>
      </c>
      <c r="Z745" s="39" t="s">
        <v>1393</v>
      </c>
      <c r="AA745" s="40">
        <v>231</v>
      </c>
      <c r="AC745" s="45">
        <f>IFERROR(IF(VLOOKUP(Y745,'[4]CENNIK 2014.'!$C$5:$E$1163,2,FALSE)=Z745,AA745-VLOOKUP(Y745,'[4]CENNIK 2014.'!$C$5:$E$1163,3,FALSE),"INNA NAZWA BADANIA"),"")</f>
        <v>1</v>
      </c>
    </row>
    <row r="746" spans="3:29" ht="72" customHeight="1">
      <c r="C746" s="7">
        <f>'[16]syntetyka zewnętrzna (2)przesor'!C68</f>
        <v>32</v>
      </c>
      <c r="D746" s="7" t="str">
        <f>'[16]syntetyka zewnętrzna (2)przesor'!D68</f>
        <v>45.28</v>
      </c>
      <c r="E746" s="19" t="str">
        <f>'[16]syntetyka zewnętrzna (2)przesor'!E68</f>
        <v>Zabieg iniekcyjny w jelicie grubym (np.tatuaż)</v>
      </c>
      <c r="F746" s="7" t="str">
        <f>'[16]syntetyka zewnętrzna (2)przesor'!F68</f>
        <v>121-032</v>
      </c>
      <c r="G746" s="23">
        <f>'[16]syntetyka zewnętrzna (2)przesor'!G68</f>
        <v>11.119450000000001</v>
      </c>
      <c r="H746" s="23">
        <f>'[16]syntetyka zewnętrzna (2)przesor'!H68</f>
        <v>239.96729999999999</v>
      </c>
      <c r="I746" s="23">
        <f>'[16]syntetyka zewnętrzna (2)przesor'!I68</f>
        <v>9.0213999999999999</v>
      </c>
      <c r="J746" s="23">
        <f>'[16]syntetyka zewnętrzna (2)przesor'!J68</f>
        <v>61.489879911250469</v>
      </c>
      <c r="K746" s="12">
        <f>'[16]syntetyka zewnętrzna (2)przesor'!K68</f>
        <v>321.59802991125048</v>
      </c>
      <c r="L746" s="12">
        <f>'[16]syntetyka zewnętrzna (2)przesor'!L68</f>
        <v>0</v>
      </c>
      <c r="M746" s="12">
        <f>'[16]syntetyka zewnętrzna (2)przesor'!M68</f>
        <v>92.883338675203177</v>
      </c>
      <c r="N746" s="12">
        <f>'[16]syntetyka zewnętrzna (2)przesor'!N68</f>
        <v>414.48136858645364</v>
      </c>
      <c r="O746" s="12">
        <f>'[16]syntetyka zewnętrzna (2)przesor'!O68</f>
        <v>474.14060974036119</v>
      </c>
      <c r="P746" s="12">
        <f>'[16]syntetyka zewnętrzna (2)przesor'!P68</f>
        <v>-0.12582605228979832</v>
      </c>
      <c r="Q746" s="12">
        <f>'[16]syntetyka zewnętrzna (2)przesor'!Q68</f>
        <v>0.49949357083275231</v>
      </c>
      <c r="R746" s="12">
        <f>'[16]syntetyka zewnętrzna (2)przesor'!R68</f>
        <v>414.98086215728637</v>
      </c>
      <c r="S746" s="12">
        <f>'[16]syntetyka zewnętrzna (2)przesor'!S68</f>
        <v>0.44584980830414184</v>
      </c>
      <c r="T746" s="12">
        <f>'[16]syntetyka zewnętrzna (2)przesor'!T68</f>
        <v>185.01913784271363</v>
      </c>
      <c r="U746" s="15">
        <f>'[16]syntetyka zewnętrzna (2)przesor'!U68</f>
        <v>600</v>
      </c>
      <c r="V746" s="33"/>
      <c r="W746" s="33"/>
      <c r="X746" s="37" t="s">
        <v>2002</v>
      </c>
      <c r="Y746" s="38" t="s">
        <v>1394</v>
      </c>
      <c r="Z746" s="39" t="s">
        <v>1395</v>
      </c>
      <c r="AA746" s="40">
        <v>600</v>
      </c>
      <c r="AC746" s="45">
        <f>IFERROR(IF(VLOOKUP(Y746,'[4]CENNIK 2014.'!$C$5:$E$1163,2,FALSE)=Z746,AA746-VLOOKUP(Y746,'[4]CENNIK 2014.'!$C$5:$E$1163,3,FALSE),"INNA NAZWA BADANIA"),"")</f>
        <v>0</v>
      </c>
    </row>
    <row r="747" spans="3:29" ht="72" customHeight="1">
      <c r="C747" s="7">
        <f>'[16]syntetyka zewnętrzna (2)przesor'!C69</f>
        <v>33</v>
      </c>
      <c r="D747" s="7" t="str">
        <f>'[16]syntetyka zewnętrzna (2)przesor'!D69</f>
        <v>45.30</v>
      </c>
      <c r="E747" s="19" t="str">
        <f>'[16]syntetyka zewnętrzna (2)przesor'!E69</f>
        <v>Polipektomia/niszczenie zmian w dwunastnicy</v>
      </c>
      <c r="F747" s="7" t="str">
        <f>'[16]syntetyka zewnętrzna (2)przesor'!F69</f>
        <v>121-033</v>
      </c>
      <c r="G747" s="23">
        <f>'[16]syntetyka zewnętrzna (2)przesor'!G69</f>
        <v>6.3710736842105264</v>
      </c>
      <c r="H747" s="23">
        <f>'[16]syntetyka zewnętrzna (2)przesor'!H69</f>
        <v>315.31799999999998</v>
      </c>
      <c r="I747" s="23">
        <f>'[16]syntetyka zewnętrzna (2)przesor'!I69</f>
        <v>9.9393999999999991</v>
      </c>
      <c r="J747" s="23">
        <f>'[16]syntetyka zewnętrzna (2)przesor'!J69</f>
        <v>68.197633813742826</v>
      </c>
      <c r="K747" s="12">
        <f>'[16]syntetyka zewnętrzna (2)przesor'!K69</f>
        <v>399.82610749795327</v>
      </c>
      <c r="L747" s="12">
        <f>'[16]syntetyka zewnętrzna (2)przesor'!L69</f>
        <v>0</v>
      </c>
      <c r="M747" s="12">
        <f>'[16]syntetyka zewnętrzna (2)przesor'!M69</f>
        <v>103.0157145779429</v>
      </c>
      <c r="N747" s="12">
        <f>'[16]syntetyka zewnętrzna (2)przesor'!N69</f>
        <v>502.84182207589618</v>
      </c>
      <c r="O747" s="12">
        <f>'[16]syntetyka zewnętrzna (2)przesor'!O69</f>
        <v>498.13362752110658</v>
      </c>
      <c r="P747" s="12">
        <f>'[16]syntetyka zewnętrzna (2)przesor'!P69</f>
        <v>9.4516697823017522E-3</v>
      </c>
      <c r="Q747" s="12">
        <f>'[16]syntetyka zewnętrzna (2)przesor'!Q69</f>
        <v>0.55398188588327846</v>
      </c>
      <c r="R747" s="12">
        <f>'[16]syntetyka zewnętrzna (2)przesor'!R69</f>
        <v>503.39580396177945</v>
      </c>
      <c r="S747" s="12">
        <f>'[16]syntetyka zewnętrzna (2)przesor'!S69</f>
        <v>2.1784134619474913</v>
      </c>
      <c r="T747" s="12">
        <f>'[16]syntetyka zewnętrzna (2)przesor'!T69</f>
        <v>1096.6041960382206</v>
      </c>
      <c r="U747" s="15">
        <f>'[16]syntetyka zewnętrzna (2)przesor'!U69</f>
        <v>1600</v>
      </c>
      <c r="V747" s="33"/>
      <c r="W747" s="33"/>
      <c r="X747" s="37" t="s">
        <v>2003</v>
      </c>
      <c r="Y747" s="38" t="s">
        <v>1396</v>
      </c>
      <c r="Z747" s="39" t="s">
        <v>1397</v>
      </c>
      <c r="AA747" s="40">
        <v>1600</v>
      </c>
      <c r="AC747" s="45">
        <f>IFERROR(IF(VLOOKUP(Y747,'[4]CENNIK 2014.'!$C$5:$E$1163,2,FALSE)=Z747,AA747-VLOOKUP(Y747,'[4]CENNIK 2014.'!$C$5:$E$1163,3,FALSE),"INNA NAZWA BADANIA"),"")</f>
        <v>0</v>
      </c>
    </row>
    <row r="748" spans="3:29" ht="72" customHeight="1">
      <c r="C748" s="7" t="str">
        <f>'[16]syntetyka zewnętrzna (2)przesor'!C70</f>
        <v>33a</v>
      </c>
      <c r="D748" s="7" t="str">
        <f>'[16]syntetyka zewnętrzna (2)przesor'!D70</f>
        <v>45.30</v>
      </c>
      <c r="E748" s="19" t="str">
        <f>'[16]syntetyka zewnętrzna (2)przesor'!E70</f>
        <v>Polipektomia/niszczenie zmian w dwunastnicy z użyciem preparatu Hemo-Spray</v>
      </c>
      <c r="F748" s="7" t="str">
        <f>'[16]syntetyka zewnętrzna (2)przesor'!F70</f>
        <v>121-033-01</v>
      </c>
      <c r="G748" s="23">
        <f>'[16]syntetyka zewnętrzna (2)przesor'!G70</f>
        <v>6.3710736842105264</v>
      </c>
      <c r="H748" s="23">
        <f>'[16]syntetyka zewnętrzna (2)przesor'!H70</f>
        <v>3451.6930000000002</v>
      </c>
      <c r="I748" s="23">
        <f>'[16]syntetyka zewnętrzna (2)przesor'!I70</f>
        <v>11.939399999999999</v>
      </c>
      <c r="J748" s="23">
        <f>'[16]syntetyka zewnętrzna (2)przesor'!J70</f>
        <v>92.549686764709037</v>
      </c>
      <c r="K748" s="12">
        <f>'[16]syntetyka zewnętrzna (2)przesor'!K70</f>
        <v>3562.5531604489197</v>
      </c>
      <c r="L748" s="12">
        <f>'[16]syntetyka zewnętrzna (2)przesor'!L70</f>
        <v>0</v>
      </c>
      <c r="M748" s="12">
        <f>'[16]syntetyka zewnętrzna (2)przesor'!M70</f>
        <v>139.80062918414671</v>
      </c>
      <c r="N748" s="12">
        <f>'[16]syntetyka zewnętrzna (2)przesor'!N70</f>
        <v>3702.3537896330663</v>
      </c>
      <c r="O748" s="12">
        <f>'[16]syntetyka zewnętrzna (2)przesor'!O70</f>
        <v>3692.8307754260859</v>
      </c>
      <c r="P748" s="12">
        <f>'[16]syntetyka zewnętrzna (2)przesor'!P70</f>
        <v>2.5787843489474879E-3</v>
      </c>
      <c r="Q748" s="12">
        <f>'[16]syntetyka zewnętrzna (2)przesor'!Q70</f>
        <v>0.75179807780205388</v>
      </c>
      <c r="R748" s="12">
        <f>'[16]syntetyka zewnętrzna (2)przesor'!R70</f>
        <v>3703.1055877108683</v>
      </c>
      <c r="S748" s="12">
        <f>'[16]syntetyka zewnętrzna (2)przesor'!S70</f>
        <v>0.2</v>
      </c>
      <c r="T748" s="12">
        <f>'[16]syntetyka zewnętrzna (2)przesor'!T70</f>
        <v>740.62111754217369</v>
      </c>
      <c r="U748" s="15">
        <f>'[16]syntetyka zewnętrzna (2)przesor'!U70</f>
        <v>4444</v>
      </c>
      <c r="V748" s="33"/>
      <c r="W748" s="33"/>
      <c r="X748" s="37" t="s">
        <v>2004</v>
      </c>
      <c r="Y748" s="38" t="s">
        <v>1398</v>
      </c>
      <c r="Z748" s="39" t="s">
        <v>1399</v>
      </c>
      <c r="AA748" s="40">
        <v>4444</v>
      </c>
      <c r="AC748" s="45">
        <f>IFERROR(IF(VLOOKUP(Y748,'[4]CENNIK 2014.'!$C$5:$E$1163,2,FALSE)=Z748,AA748-VLOOKUP(Y748,'[4]CENNIK 2014.'!$C$5:$E$1163,3,FALSE),"INNA NAZWA BADANIA"),"")</f>
        <v>12</v>
      </c>
    </row>
    <row r="749" spans="3:29" ht="72" customHeight="1">
      <c r="C749" s="7" t="str">
        <f>'[16]syntetyka zewnętrzna (2)przesor'!C71</f>
        <v>33b</v>
      </c>
      <c r="D749" s="7" t="str">
        <f>'[16]syntetyka zewnętrzna (2)przesor'!D71</f>
        <v>45.30</v>
      </c>
      <c r="E749" s="19" t="str">
        <f>'[16]syntetyka zewnętrzna (2)przesor'!E71</f>
        <v>Polipektomia/niszczenie zmian w dwunastnicy z użyciem systemu do klipsowania OTSC</v>
      </c>
      <c r="F749" s="7" t="str">
        <f>'[16]syntetyka zewnętrzna (2)przesor'!F71</f>
        <v>121-033-02</v>
      </c>
      <c r="G749" s="23">
        <f>'[16]syntetyka zewnętrzna (2)przesor'!G71</f>
        <v>6.3710736842105264</v>
      </c>
      <c r="H749" s="23">
        <f>'[16]syntetyka zewnętrzna (2)przesor'!H71</f>
        <v>5312.393</v>
      </c>
      <c r="I749" s="23">
        <f>'[16]syntetyka zewnętrzna (2)przesor'!I71</f>
        <v>11.939399999999999</v>
      </c>
      <c r="J749" s="23">
        <f>'[16]syntetyka zewnętrzna (2)przesor'!J71</f>
        <v>92.549686764709037</v>
      </c>
      <c r="K749" s="12">
        <f>'[16]syntetyka zewnętrzna (2)przesor'!K71</f>
        <v>5423.2531604489195</v>
      </c>
      <c r="L749" s="12">
        <f>'[16]syntetyka zewnętrzna (2)przesor'!L71</f>
        <v>0</v>
      </c>
      <c r="M749" s="12">
        <f>'[16]syntetyka zewnętrzna (2)przesor'!M71</f>
        <v>139.80062918414671</v>
      </c>
      <c r="N749" s="12">
        <f>'[16]syntetyka zewnętrzna (2)przesor'!N71</f>
        <v>5563.0537896330661</v>
      </c>
      <c r="O749" s="12">
        <f>'[16]syntetyka zewnętrzna (2)przesor'!O71</f>
        <v>5553.5307754260857</v>
      </c>
      <c r="P749" s="12">
        <f>'[16]syntetyka zewnętrzna (2)przesor'!P71</f>
        <v>1.7147675221534662E-3</v>
      </c>
      <c r="Q749" s="12">
        <f>'[16]syntetyka zewnętrzna (2)przesor'!Q71</f>
        <v>0.75179807780205388</v>
      </c>
      <c r="R749" s="12">
        <f>'[16]syntetyka zewnętrzna (2)przesor'!R71</f>
        <v>5563.8055877108682</v>
      </c>
      <c r="S749" s="12">
        <f>'[16]syntetyka zewnętrzna (2)przesor'!S71</f>
        <v>0.2</v>
      </c>
      <c r="T749" s="12">
        <f>'[16]syntetyka zewnętrzna (2)przesor'!T71</f>
        <v>1112.7611175421737</v>
      </c>
      <c r="U749" s="15">
        <f>'[16]syntetyka zewnętrzna (2)przesor'!U71</f>
        <v>6677</v>
      </c>
      <c r="V749" s="33"/>
      <c r="W749" s="33"/>
      <c r="X749" s="37" t="s">
        <v>2005</v>
      </c>
      <c r="Y749" s="38" t="s">
        <v>1400</v>
      </c>
      <c r="Z749" s="39" t="s">
        <v>1401</v>
      </c>
      <c r="AA749" s="40">
        <v>6677</v>
      </c>
      <c r="AC749" s="45">
        <f>IFERROR(IF(VLOOKUP(Y749,'[4]CENNIK 2014.'!$C$5:$E$1163,2,FALSE)=Z749,AA749-VLOOKUP(Y749,'[4]CENNIK 2014.'!$C$5:$E$1163,3,FALSE),"INNA NAZWA BADANIA"),"")</f>
        <v>12</v>
      </c>
    </row>
    <row r="750" spans="3:29" ht="72" customHeight="1">
      <c r="C750" s="7">
        <f>'[16]syntetyka zewnętrzna (2)przesor'!C72</f>
        <v>34</v>
      </c>
      <c r="D750" s="7" t="str">
        <f>'[16]syntetyka zewnętrzna (2)przesor'!D72</f>
        <v>45.33</v>
      </c>
      <c r="E750" s="19" t="str">
        <f>'[16]syntetyka zewnętrzna (2)przesor'!E72</f>
        <v>Polipektomia w jelicie cienkim</v>
      </c>
      <c r="F750" s="7" t="str">
        <f>'[16]syntetyka zewnętrzna (2)przesor'!F72</f>
        <v>121-034</v>
      </c>
      <c r="G750" s="23">
        <f>'[16]syntetyka zewnętrzna (2)przesor'!G72</f>
        <v>3.7570736842105266</v>
      </c>
      <c r="H750" s="23">
        <f>'[16]syntetyka zewnętrzna (2)przesor'!H72</f>
        <v>2651.4900000000002</v>
      </c>
      <c r="I750" s="23">
        <f>'[16]syntetyka zewnętrzna (2)przesor'!I72</f>
        <v>11.93</v>
      </c>
      <c r="J750" s="23">
        <f>'[16]syntetyka zewnętrzna (2)przesor'!J72</f>
        <v>54.782126008758119</v>
      </c>
      <c r="K750" s="12">
        <f>'[16]syntetyka zewnętrzna (2)przesor'!K72</f>
        <v>2721.9591996929685</v>
      </c>
      <c r="L750" s="12">
        <f>'[16]syntetyka zewnętrzna (2)przesor'!L72</f>
        <v>0</v>
      </c>
      <c r="M750" s="12">
        <f>'[16]syntetyka zewnętrzna (2)przesor'!M72</f>
        <v>82.750962772463467</v>
      </c>
      <c r="N750" s="12">
        <f>'[16]syntetyka zewnętrzna (2)przesor'!N72</f>
        <v>2804.7101624654319</v>
      </c>
      <c r="O750" s="12">
        <f>'[16]syntetyka zewnętrzna (2)przesor'!O72</f>
        <v>3464.471742836809</v>
      </c>
      <c r="P750" s="12">
        <f>'[16]syntetyka zewnętrzna (2)przesor'!P72</f>
        <v>-0.19043641551861679</v>
      </c>
      <c r="Q750" s="12">
        <f>'[16]syntetyka zewnętrzna (2)przesor'!Q72</f>
        <v>0.44500525578222616</v>
      </c>
      <c r="R750" s="12">
        <f>'[16]syntetyka zewnętrzna (2)przesor'!R72</f>
        <v>2805.1551677212142</v>
      </c>
      <c r="S750" s="12">
        <f>'[16]syntetyka zewnętrzna (2)przesor'!S72</f>
        <v>0.4972433783090498</v>
      </c>
      <c r="T750" s="12">
        <f>'[16]syntetyka zewnętrzna (2)przesor'!T72</f>
        <v>1394.8448322787858</v>
      </c>
      <c r="U750" s="15">
        <f>'[16]syntetyka zewnętrzna (2)przesor'!U72</f>
        <v>4200</v>
      </c>
      <c r="V750" s="33"/>
      <c r="W750" s="33"/>
      <c r="X750" s="37" t="s">
        <v>2006</v>
      </c>
      <c r="Y750" s="38" t="s">
        <v>1402</v>
      </c>
      <c r="Z750" s="39" t="s">
        <v>1403</v>
      </c>
      <c r="AA750" s="40">
        <v>4200</v>
      </c>
      <c r="AC750" s="45">
        <f>IFERROR(IF(VLOOKUP(Y750,'[4]CENNIK 2014.'!$C$5:$E$1163,2,FALSE)=Z750,AA750-VLOOKUP(Y750,'[4]CENNIK 2014.'!$C$5:$E$1163,3,FALSE),"INNA NAZWA BADANIA"),"")</f>
        <v>0</v>
      </c>
    </row>
    <row r="751" spans="3:29" ht="72" customHeight="1">
      <c r="C751" s="7" t="str">
        <f>'[16]syntetyka zewnętrzna (2)przesor'!C73</f>
        <v>34a</v>
      </c>
      <c r="D751" s="7" t="str">
        <f>'[16]syntetyka zewnętrzna (2)przesor'!D73</f>
        <v>45.33</v>
      </c>
      <c r="E751" s="19" t="str">
        <f>'[16]syntetyka zewnętrzna (2)przesor'!E73</f>
        <v>Polipektomia w jelicie cienkim z użyciem preparatu Hemo-Spray</v>
      </c>
      <c r="F751" s="7" t="str">
        <f>'[16]syntetyka zewnętrzna (2)przesor'!F73</f>
        <v>121-034-01</v>
      </c>
      <c r="G751" s="23">
        <f>'[16]syntetyka zewnętrzna (2)przesor'!G73</f>
        <v>3.7570736842105266</v>
      </c>
      <c r="H751" s="23">
        <f>'[16]syntetyka zewnętrzna (2)przesor'!H73</f>
        <v>5790.0450000000001</v>
      </c>
      <c r="I751" s="23">
        <f>'[16]syntetyka zewnętrzna (2)przesor'!I73</f>
        <v>15.93</v>
      </c>
      <c r="J751" s="23">
        <f>'[16]syntetyka zewnętrzna (2)przesor'!J73</f>
        <v>79.134178959724323</v>
      </c>
      <c r="K751" s="12">
        <f>'[16]syntetyka zewnętrzna (2)przesor'!K73</f>
        <v>5888.8662526439357</v>
      </c>
      <c r="L751" s="12">
        <f>'[16]syntetyka zewnętrzna (2)przesor'!L73</f>
        <v>0</v>
      </c>
      <c r="M751" s="12">
        <f>'[16]syntetyka zewnętrzna (2)przesor'!M73</f>
        <v>119.53587737866727</v>
      </c>
      <c r="N751" s="12">
        <f>'[16]syntetyka zewnętrzna (2)przesor'!N73</f>
        <v>6008.4021300226032</v>
      </c>
      <c r="O751" s="12">
        <f>'[16]syntetyka zewnętrzna (2)przesor'!O73</f>
        <v>6663.6468907417893</v>
      </c>
      <c r="P751" s="12">
        <f>'[16]syntetyka zewnętrzna (2)przesor'!P73</f>
        <v>-9.8331254861291892E-2</v>
      </c>
      <c r="Q751" s="12">
        <f>'[16]syntetyka zewnętrzna (2)przesor'!Q73</f>
        <v>0.64282144770100158</v>
      </c>
      <c r="R751" s="12">
        <f>'[16]syntetyka zewnętrzna (2)przesor'!R73</f>
        <v>6009.0449514703041</v>
      </c>
      <c r="S751" s="12">
        <f>'[16]syntetyka zewnętrzna (2)przesor'!S73</f>
        <v>0.33082712221070659</v>
      </c>
      <c r="T751" s="12">
        <f>'[16]syntetyka zewnętrzna (2)przesor'!T73</f>
        <v>1987.9550485296957</v>
      </c>
      <c r="U751" s="15">
        <f>'[16]syntetyka zewnętrzna (2)przesor'!U73</f>
        <v>7997</v>
      </c>
      <c r="V751" s="33"/>
      <c r="W751" s="33"/>
      <c r="X751" s="37" t="s">
        <v>2007</v>
      </c>
      <c r="Y751" s="38" t="s">
        <v>1404</v>
      </c>
      <c r="Z751" s="39" t="s">
        <v>1405</v>
      </c>
      <c r="AA751" s="40">
        <v>7997</v>
      </c>
      <c r="AC751" s="45">
        <f>IFERROR(IF(VLOOKUP(Y751,'[4]CENNIK 2014.'!$C$5:$E$1163,2,FALSE)=Z751,AA751-VLOOKUP(Y751,'[4]CENNIK 2014.'!$C$5:$E$1163,3,FALSE),"INNA NAZWA BADANIA"),"")</f>
        <v>0</v>
      </c>
    </row>
    <row r="752" spans="3:29" ht="72" customHeight="1">
      <c r="C752" s="7" t="str">
        <f>'[16]syntetyka zewnętrzna (2)przesor'!C74</f>
        <v>34b</v>
      </c>
      <c r="D752" s="7" t="str">
        <f>'[16]syntetyka zewnętrzna (2)przesor'!D74</f>
        <v>45.33</v>
      </c>
      <c r="E752" s="19" t="str">
        <f>'[16]syntetyka zewnętrzna (2)przesor'!E74</f>
        <v>Polipektomia w jelicie cienkim z użyciem systemu do klipsowania OTSC</v>
      </c>
      <c r="F752" s="7" t="str">
        <f>'[16]syntetyka zewnętrzna (2)przesor'!F74</f>
        <v>121-034-02</v>
      </c>
      <c r="G752" s="23">
        <f>'[16]syntetyka zewnętrzna (2)przesor'!G74</f>
        <v>3.7570736842105266</v>
      </c>
      <c r="H752" s="23">
        <f>'[16]syntetyka zewnętrzna (2)przesor'!H74</f>
        <v>7650.8550000000005</v>
      </c>
      <c r="I752" s="23">
        <f>'[16]syntetyka zewnętrzna (2)przesor'!I74</f>
        <v>15.93</v>
      </c>
      <c r="J752" s="23">
        <f>'[16]syntetyka zewnętrzna (2)przesor'!J74</f>
        <v>79.134178959724323</v>
      </c>
      <c r="K752" s="12">
        <f>'[16]syntetyka zewnętrzna (2)przesor'!K74</f>
        <v>7749.6762526439361</v>
      </c>
      <c r="L752" s="12">
        <f>'[16]syntetyka zewnętrzna (2)przesor'!L74</f>
        <v>0</v>
      </c>
      <c r="M752" s="12">
        <f>'[16]syntetyka zewnętrzna (2)przesor'!M74</f>
        <v>119.53587737866727</v>
      </c>
      <c r="N752" s="12">
        <f>'[16]syntetyka zewnętrzna (2)przesor'!N74</f>
        <v>7869.2121300226036</v>
      </c>
      <c r="O752" s="12">
        <f>'[16]syntetyka zewnętrzna (2)przesor'!O74</f>
        <v>8524.4468907417868</v>
      </c>
      <c r="P752" s="12">
        <f>'[16]syntetyka zewnętrzna (2)przesor'!P74</f>
        <v>-7.6865369579675505E-2</v>
      </c>
      <c r="Q752" s="12">
        <f>'[16]syntetyka zewnętrzna (2)przesor'!Q74</f>
        <v>0.64282144770100158</v>
      </c>
      <c r="R752" s="12">
        <f>'[16]syntetyka zewnętrzna (2)przesor'!R74</f>
        <v>7869.8549514703045</v>
      </c>
      <c r="S752" s="12">
        <f>'[16]syntetyka zewnętrzna (2)przesor'!S74</f>
        <v>0.29989689302834682</v>
      </c>
      <c r="T752" s="12">
        <f>'[16]syntetyka zewnętrzna (2)przesor'!T74</f>
        <v>2360.1450485296955</v>
      </c>
      <c r="U752" s="15">
        <f>'[16]syntetyka zewnętrzna (2)przesor'!U74</f>
        <v>10230</v>
      </c>
      <c r="V752" s="33"/>
      <c r="W752" s="33"/>
      <c r="X752" s="37" t="s">
        <v>2008</v>
      </c>
      <c r="Y752" s="38" t="s">
        <v>1406</v>
      </c>
      <c r="Z752" s="39" t="s">
        <v>1407</v>
      </c>
      <c r="AA752" s="40">
        <v>10230</v>
      </c>
      <c r="AC752" s="45">
        <f>IFERROR(IF(VLOOKUP(Y752,'[4]CENNIK 2014.'!$C$5:$E$1163,2,FALSE)=Z752,AA752-VLOOKUP(Y752,'[4]CENNIK 2014.'!$C$5:$E$1163,3,FALSE),"INNA NAZWA BADANIA"),"")</f>
        <v>0</v>
      </c>
    </row>
    <row r="753" spans="3:29" ht="72" customHeight="1">
      <c r="C753" s="7">
        <f>'[16]syntetyka zewnętrzna (2)przesor'!C75</f>
        <v>35</v>
      </c>
      <c r="D753" s="7" t="str">
        <f>'[16]syntetyka zewnętrzna (2)przesor'!D75</f>
        <v>45.34</v>
      </c>
      <c r="E753" s="19" t="str">
        <f>'[16]syntetyka zewnętrzna (2)przesor'!E75</f>
        <v>Niszczenie zmian w jelicie cienkim</v>
      </c>
      <c r="F753" s="7" t="str">
        <f>'[16]syntetyka zewnętrzna (2)przesor'!F75</f>
        <v>121-035</v>
      </c>
      <c r="G753" s="23">
        <f>'[16]syntetyka zewnętrzna (2)przesor'!G75</f>
        <v>3.3570736842105267</v>
      </c>
      <c r="H753" s="23">
        <f>'[16]syntetyka zewnętrzna (2)przesor'!H75</f>
        <v>2379.7858000000001</v>
      </c>
      <c r="I753" s="23">
        <f>'[16]syntetyka zewnętrzna (2)przesor'!I75</f>
        <v>12.459400000000002</v>
      </c>
      <c r="J753" s="23">
        <f>'[16]syntetyka zewnętrzna (2)przesor'!J75</f>
        <v>54.782126008758119</v>
      </c>
      <c r="K753" s="12">
        <f>'[16]syntetyka zewnętrzna (2)przesor'!K75</f>
        <v>2450.3843996929691</v>
      </c>
      <c r="L753" s="12">
        <f>'[16]syntetyka zewnętrzna (2)przesor'!L75</f>
        <v>0</v>
      </c>
      <c r="M753" s="12">
        <f>'[16]syntetyka zewnętrzna (2)przesor'!M75</f>
        <v>82.750962772463467</v>
      </c>
      <c r="N753" s="12">
        <f>'[16]syntetyka zewnętrzna (2)przesor'!N75</f>
        <v>2533.1353624654325</v>
      </c>
      <c r="O753" s="12">
        <f>'[16]syntetyka zewnętrzna (2)przesor'!O75</f>
        <v>3318.0269428368092</v>
      </c>
      <c r="P753" s="12">
        <f>'[16]syntetyka zewnętrzna (2)przesor'!P75</f>
        <v>-0.23655370914508578</v>
      </c>
      <c r="Q753" s="12">
        <f>'[16]syntetyka zewnętrzna (2)przesor'!Q75</f>
        <v>0.44500525578222616</v>
      </c>
      <c r="R753" s="12">
        <f>'[16]syntetyka zewnętrzna (2)przesor'!R75</f>
        <v>2533.5803677212148</v>
      </c>
      <c r="S753" s="12">
        <f>'[16]syntetyka zewnętrzna (2)przesor'!S75</f>
        <v>0.5787934146323257</v>
      </c>
      <c r="T753" s="12">
        <f>'[16]syntetyka zewnętrzna (2)przesor'!T75</f>
        <v>1466.4196322787852</v>
      </c>
      <c r="U753" s="15">
        <f>'[16]syntetyka zewnętrzna (2)przesor'!U75</f>
        <v>4000</v>
      </c>
      <c r="V753" s="33"/>
      <c r="W753" s="33"/>
      <c r="X753" s="37" t="s">
        <v>2009</v>
      </c>
      <c r="Y753" s="38" t="s">
        <v>1408</v>
      </c>
      <c r="Z753" s="39" t="s">
        <v>1409</v>
      </c>
      <c r="AA753" s="40">
        <v>4000</v>
      </c>
      <c r="AC753" s="45">
        <f>IFERROR(IF(VLOOKUP(Y753,'[4]CENNIK 2014.'!$C$5:$E$1163,2,FALSE)=Z753,AA753-VLOOKUP(Y753,'[4]CENNIK 2014.'!$C$5:$E$1163,3,FALSE),"INNA NAZWA BADANIA"),"")</f>
        <v>0</v>
      </c>
    </row>
    <row r="754" spans="3:29" ht="72" customHeight="1">
      <c r="C754" s="7">
        <f>'[16]syntetyka zewnętrzna (2)przesor'!C76</f>
        <v>36</v>
      </c>
      <c r="D754" s="7" t="str">
        <f>'[16]syntetyka zewnętrzna (2)przesor'!D76</f>
        <v>45.431</v>
      </c>
      <c r="E754" s="19" t="str">
        <f>'[16]syntetyka zewnętrzna (2)przesor'!E76</f>
        <v>USUNIĘCIE DUŻEJ ZMIANY POLIPOWATEJ (ablacja guza) JELITA GRUBEGO</v>
      </c>
      <c r="F754" s="7" t="str">
        <f>'[16]syntetyka zewnętrzna (2)przesor'!F76</f>
        <v>121-036</v>
      </c>
      <c r="G754" s="23">
        <f>'[16]syntetyka zewnętrzna (2)przesor'!G76</f>
        <v>4.4146650000000003</v>
      </c>
      <c r="H754" s="23">
        <f>'[16]syntetyka zewnętrzna (2)przesor'!H76</f>
        <v>276.33380000000005</v>
      </c>
      <c r="I754" s="23">
        <f>'[16]syntetyka zewnętrzna (2)przesor'!I76</f>
        <v>17.929400000000001</v>
      </c>
      <c r="J754" s="23">
        <f>'[16]syntetyka zewnętrzna (2)przesor'!J76</f>
        <v>142.6126605368253</v>
      </c>
      <c r="K754" s="12">
        <f>'[16]syntetyka zewnętrzna (2)przesor'!K76</f>
        <v>441.29052553682538</v>
      </c>
      <c r="L754" s="12">
        <f>'[16]syntetyka zewnętrzna (2)przesor'!L76</f>
        <v>0</v>
      </c>
      <c r="M754" s="12">
        <f>'[16]syntetyka zewnętrzna (2)przesor'!M76</f>
        <v>215.42309185076351</v>
      </c>
      <c r="N754" s="12">
        <f>'[16]syntetyka zewnętrzna (2)przesor'!N76</f>
        <v>656.7136173875889</v>
      </c>
      <c r="O754" s="12">
        <f>'[16]syntetyka zewnętrzna (2)przesor'!O76</f>
        <v>657.43683526670952</v>
      </c>
      <c r="P754" s="12">
        <f>'[16]syntetyka zewnętrzna (2)przesor'!P76</f>
        <v>-1.1000568272497686E-3</v>
      </c>
      <c r="Q754" s="12">
        <f>'[16]syntetyka zewnętrzna (2)przesor'!Q76</f>
        <v>1.1584687945449166</v>
      </c>
      <c r="R754" s="12">
        <f>'[16]syntetyka zewnętrzna (2)przesor'!R76</f>
        <v>657.87208618213378</v>
      </c>
      <c r="S754" s="12">
        <f>'[16]syntetyka zewnętrzna (2)przesor'!S76</f>
        <v>2.8001308347165041</v>
      </c>
      <c r="T754" s="12">
        <f>'[16]syntetyka zewnętrzna (2)przesor'!T76</f>
        <v>1842.1279138178663</v>
      </c>
      <c r="U754" s="15">
        <f>'[16]syntetyka zewnętrzna (2)przesor'!U76</f>
        <v>2500</v>
      </c>
      <c r="V754" s="33"/>
      <c r="W754" s="33"/>
      <c r="X754" s="37" t="s">
        <v>2010</v>
      </c>
      <c r="Y754" s="38" t="s">
        <v>1410</v>
      </c>
      <c r="Z754" s="39" t="s">
        <v>1411</v>
      </c>
      <c r="AA754" s="40">
        <v>2500</v>
      </c>
      <c r="AC754" s="45">
        <f>IFERROR(IF(VLOOKUP(Y754,'[4]CENNIK 2014.'!$C$5:$E$1163,2,FALSE)=Z754,AA754-VLOOKUP(Y754,'[4]CENNIK 2014.'!$C$5:$E$1163,3,FALSE),"INNA NAZWA BADANIA"),"")</f>
        <v>0</v>
      </c>
    </row>
    <row r="755" spans="3:29" ht="72" customHeight="1">
      <c r="C755" s="7" t="str">
        <f>'[16]syntetyka zewnętrzna (2)przesor'!C77</f>
        <v>36a</v>
      </c>
      <c r="D755" s="7" t="str">
        <f>'[16]syntetyka zewnętrzna (2)przesor'!D77</f>
        <v>45.431</v>
      </c>
      <c r="E755" s="19" t="str">
        <f>'[16]syntetyka zewnętrzna (2)przesor'!E77</f>
        <v>USUNIĘCIE DUŻEJ ZMIANY POLIPOWATEJ (ablacja guza) JELITA GRUBEGO z użyciem preparatu Hemo-Spray</v>
      </c>
      <c r="F755" s="7" t="str">
        <f>'[16]syntetyka zewnętrzna (2)przesor'!F77</f>
        <v>121-036-01</v>
      </c>
      <c r="G755" s="23">
        <f>'[16]syntetyka zewnętrzna (2)przesor'!G77</f>
        <v>4.9981650000000011</v>
      </c>
      <c r="H755" s="23">
        <f>'[16]syntetyka zewnętrzna (2)przesor'!H77</f>
        <v>3413.8868000000002</v>
      </c>
      <c r="I755" s="23">
        <f>'[16]syntetyka zewnętrzna (2)przesor'!I77</f>
        <v>20.889400000000002</v>
      </c>
      <c r="J755" s="23">
        <f>'[16]syntetyka zewnętrzna (2)przesor'!J77</f>
        <v>166.96471348779147</v>
      </c>
      <c r="K755" s="12">
        <f>'[16]syntetyka zewnętrzna (2)przesor'!K77</f>
        <v>3606.7390784877916</v>
      </c>
      <c r="L755" s="12">
        <f>'[16]syntetyka zewnętrzna (2)przesor'!L77</f>
        <v>0</v>
      </c>
      <c r="M755" s="12">
        <f>'[16]syntetyka zewnętrzna (2)przesor'!M77</f>
        <v>252.20800645696724</v>
      </c>
      <c r="N755" s="12">
        <f>'[16]syntetyka zewnętrzna (2)przesor'!N77</f>
        <v>3858.9470849447589</v>
      </c>
      <c r="O755" s="12">
        <f>'[16]syntetyka zewnętrzna (2)przesor'!O77</f>
        <v>3854.7322331716882</v>
      </c>
      <c r="P755" s="12">
        <f>'[16]syntetyka zewnętrzna (2)przesor'!P77</f>
        <v>1.0934227121666194E-3</v>
      </c>
      <c r="Q755" s="12">
        <f>'[16]syntetyka zewnętrzna (2)przesor'!Q77</f>
        <v>1.3562849864636917</v>
      </c>
      <c r="R755" s="12">
        <f>'[16]syntetyka zewnętrzna (2)przesor'!R77</f>
        <v>3860.3033699312227</v>
      </c>
      <c r="S755" s="12">
        <f>'[16]syntetyka zewnętrzna (2)przesor'!S77</f>
        <v>0.2</v>
      </c>
      <c r="T755" s="12">
        <f>'[16]syntetyka zewnętrzna (2)przesor'!T77</f>
        <v>772.06067398624464</v>
      </c>
      <c r="U755" s="15">
        <f>'[16]syntetyka zewnętrzna (2)przesor'!U77</f>
        <v>4632</v>
      </c>
      <c r="V755" s="33"/>
      <c r="W755" s="33"/>
      <c r="X755" s="37" t="s">
        <v>2011</v>
      </c>
      <c r="Y755" s="38" t="s">
        <v>1412</v>
      </c>
      <c r="Z755" s="39" t="s">
        <v>1413</v>
      </c>
      <c r="AA755" s="40">
        <v>4632</v>
      </c>
      <c r="AC755" s="45">
        <f>IFERROR(IF(VLOOKUP(Y755,'[4]CENNIK 2014.'!$C$5:$E$1163,2,FALSE)=Z755,AA755-VLOOKUP(Y755,'[4]CENNIK 2014.'!$C$5:$E$1163,3,FALSE),"INNA NAZWA BADANIA"),"")</f>
        <v>5</v>
      </c>
    </row>
    <row r="756" spans="3:29" ht="72" customHeight="1">
      <c r="C756" s="7" t="str">
        <f>'[16]syntetyka zewnętrzna (2)przesor'!C78</f>
        <v>36b</v>
      </c>
      <c r="D756" s="7" t="str">
        <f>'[16]syntetyka zewnętrzna (2)przesor'!D78</f>
        <v>45.431</v>
      </c>
      <c r="E756" s="19" t="str">
        <f>'[16]syntetyka zewnętrzna (2)przesor'!E78</f>
        <v>USUNIĘCIE DUŻEJ ZMIANY POLIPOWATEJ (ablacja guza) JELITA GRUBEGO z użyciem systemu do klipsowania OTSC</v>
      </c>
      <c r="F756" s="7" t="str">
        <f>'[16]syntetyka zewnętrzna (2)przesor'!F78</f>
        <v>121-036-02</v>
      </c>
      <c r="G756" s="23">
        <f>'[16]syntetyka zewnętrzna (2)przesor'!G78</f>
        <v>4.9981650000000011</v>
      </c>
      <c r="H756" s="23">
        <f>'[16]syntetyka zewnętrzna (2)przesor'!H78</f>
        <v>5274.3667999999998</v>
      </c>
      <c r="I756" s="23">
        <f>'[16]syntetyka zewnętrzna (2)przesor'!I78</f>
        <v>20.889400000000002</v>
      </c>
      <c r="J756" s="23">
        <f>'[16]syntetyka zewnętrzna (2)przesor'!J78</f>
        <v>166.96471348779147</v>
      </c>
      <c r="K756" s="12">
        <f>'[16]syntetyka zewnętrzna (2)przesor'!K78</f>
        <v>5467.2190784877912</v>
      </c>
      <c r="L756" s="12">
        <f>'[16]syntetyka zewnętrzna (2)przesor'!L78</f>
        <v>0</v>
      </c>
      <c r="M756" s="12">
        <f>'[16]syntetyka zewnętrzna (2)przesor'!M78</f>
        <v>252.20800645696724</v>
      </c>
      <c r="N756" s="12">
        <f>'[16]syntetyka zewnętrzna (2)przesor'!N78</f>
        <v>5719.4270849447585</v>
      </c>
      <c r="O756" s="12">
        <f>'[16]syntetyka zewnętrzna (2)przesor'!O78</f>
        <v>5715.2122331716882</v>
      </c>
      <c r="P756" s="12">
        <f>'[16]syntetyka zewnętrzna (2)przesor'!P78</f>
        <v>7.3747948476992383E-4</v>
      </c>
      <c r="Q756" s="12">
        <f>'[16]syntetyka zewnętrzna (2)przesor'!Q78</f>
        <v>1.3562849864636917</v>
      </c>
      <c r="R756" s="12">
        <f>'[16]syntetyka zewnętrzna (2)przesor'!R78</f>
        <v>5720.7833699312223</v>
      </c>
      <c r="S756" s="12">
        <f>'[16]syntetyka zewnętrzna (2)przesor'!S78</f>
        <v>0.2</v>
      </c>
      <c r="T756" s="12">
        <f>'[16]syntetyka zewnętrzna (2)przesor'!T78</f>
        <v>1144.1566739862444</v>
      </c>
      <c r="U756" s="15">
        <f>'[16]syntetyka zewnętrzna (2)przesor'!U78</f>
        <v>6865</v>
      </c>
      <c r="V756" s="33"/>
      <c r="W756" s="33"/>
      <c r="X756" s="37" t="s">
        <v>2012</v>
      </c>
      <c r="Y756" s="38" t="s">
        <v>1414</v>
      </c>
      <c r="Z756" s="39" t="s">
        <v>1415</v>
      </c>
      <c r="AA756" s="40">
        <v>6865</v>
      </c>
      <c r="AC756" s="45">
        <f>IFERROR(IF(VLOOKUP(Y756,'[4]CENNIK 2014.'!$C$5:$E$1163,2,FALSE)=Z756,AA756-VLOOKUP(Y756,'[4]CENNIK 2014.'!$C$5:$E$1163,3,FALSE),"INNA NAZWA BADANIA"),"")</f>
        <v>5</v>
      </c>
    </row>
    <row r="757" spans="3:29" ht="72" customHeight="1">
      <c r="C757" s="7">
        <f>'[16]syntetyka zewnętrzna (2)przesor'!C79</f>
        <v>37</v>
      </c>
      <c r="D757" s="7" t="str">
        <f>'[16]syntetyka zewnętrzna (2)przesor'!D79</f>
        <v>45.432</v>
      </c>
      <c r="E757" s="19" t="str">
        <f>'[16]syntetyka zewnętrzna (2)przesor'!E79</f>
        <v>Opanowanie krwawienia z jelita grubego</v>
      </c>
      <c r="F757" s="7" t="str">
        <f>'[16]syntetyka zewnętrzna (2)przesor'!F79</f>
        <v>121-037</v>
      </c>
      <c r="G757" s="23">
        <f>'[16]syntetyka zewnętrzna (2)przesor'!G79</f>
        <v>4.0146650000000008</v>
      </c>
      <c r="H757" s="23">
        <f>'[16]syntetyka zewnętrzna (2)przesor'!H79</f>
        <v>178.81880000000001</v>
      </c>
      <c r="I757" s="23">
        <f>'[16]syntetyka zewnętrzna (2)przesor'!I79</f>
        <v>81.191400000000002</v>
      </c>
      <c r="J757" s="23">
        <f>'[16]syntetyka zewnętrzna (2)przesor'!J79</f>
        <v>68.197633813742826</v>
      </c>
      <c r="K757" s="12">
        <f>'[16]syntetyka zewnętrzna (2)przesor'!K79</f>
        <v>332.22249881374285</v>
      </c>
      <c r="L757" s="12">
        <f>'[16]syntetyka zewnętrzna (2)przesor'!L79</f>
        <v>0</v>
      </c>
      <c r="M757" s="12">
        <f>'[16]syntetyka zewnętrzna (2)przesor'!M79</f>
        <v>103.0157145779429</v>
      </c>
      <c r="N757" s="12">
        <f>'[16]syntetyka zewnętrzna (2)przesor'!N79</f>
        <v>435.23821339168575</v>
      </c>
      <c r="O757" s="12">
        <f>'[16]syntetyka zewnętrzna (2)przesor'!O79</f>
        <v>421.88733208251011</v>
      </c>
      <c r="P757" s="12">
        <f>'[16]syntetyka zewnętrzna (2)przesor'!P79</f>
        <v>3.1645608421739836E-2</v>
      </c>
      <c r="Q757" s="12">
        <f>'[16]syntetyka zewnętrzna (2)przesor'!Q79</f>
        <v>0.55398188588327846</v>
      </c>
      <c r="R757" s="12">
        <f>'[16]syntetyka zewnętrzna (2)przesor'!R79</f>
        <v>435.79219527756902</v>
      </c>
      <c r="S757" s="12">
        <f>'[16]syntetyka zewnętrzna (2)przesor'!S79</f>
        <v>4.7366791491244475</v>
      </c>
      <c r="T757" s="12">
        <f>'[16]syntetyka zewnętrzna (2)przesor'!T79</f>
        <v>2064.2078047224309</v>
      </c>
      <c r="U757" s="15">
        <f>'[16]syntetyka zewnętrzna (2)przesor'!U79</f>
        <v>2500</v>
      </c>
      <c r="V757" s="33"/>
      <c r="W757" s="33"/>
      <c r="X757" s="37" t="s">
        <v>2013</v>
      </c>
      <c r="Y757" s="38" t="s">
        <v>1416</v>
      </c>
      <c r="Z757" s="39" t="s">
        <v>1417</v>
      </c>
      <c r="AA757" s="40">
        <v>2500</v>
      </c>
      <c r="AC757" s="45">
        <f>IFERROR(IF(VLOOKUP(Y757,'[4]CENNIK 2014.'!$C$5:$E$1163,2,FALSE)=Z757,AA757-VLOOKUP(Y757,'[4]CENNIK 2014.'!$C$5:$E$1163,3,FALSE),"INNA NAZWA BADANIA"),"")</f>
        <v>0</v>
      </c>
    </row>
    <row r="758" spans="3:29" ht="72" customHeight="1">
      <c r="C758" s="7" t="str">
        <f>'[16]syntetyka zewnętrzna (2)przesor'!C80</f>
        <v>37a</v>
      </c>
      <c r="D758" s="7" t="str">
        <f>'[16]syntetyka zewnętrzna (2)przesor'!D80</f>
        <v>45.432</v>
      </c>
      <c r="E758" s="19" t="str">
        <f>'[16]syntetyka zewnętrzna (2)przesor'!E80</f>
        <v>Opanowanie krwawienia z jelita grubego z użyciem preparatu Hemo-Spray</v>
      </c>
      <c r="F758" s="7" t="str">
        <f>'[16]syntetyka zewnętrzna (2)przesor'!F80</f>
        <v>121-037-01</v>
      </c>
      <c r="G758" s="23">
        <f>'[16]syntetyka zewnętrzna (2)przesor'!G80</f>
        <v>4.5981650000000007</v>
      </c>
      <c r="H758" s="23">
        <f>'[16]syntetyka zewnętrzna (2)przesor'!H80</f>
        <v>3324.8968</v>
      </c>
      <c r="I758" s="23">
        <f>'[16]syntetyka zewnętrzna (2)przesor'!I80</f>
        <v>83.191400000000002</v>
      </c>
      <c r="J758" s="23">
        <f>'[16]syntetyka zewnętrzna (2)przesor'!J80</f>
        <v>92.549686764709037</v>
      </c>
      <c r="K758" s="12">
        <f>'[16]syntetyka zewnętrzna (2)przesor'!K80</f>
        <v>3505.2360517647089</v>
      </c>
      <c r="L758" s="12">
        <f>'[16]syntetyka zewnętrzna (2)przesor'!L80</f>
        <v>0</v>
      </c>
      <c r="M758" s="12">
        <f>'[16]syntetyka zewnętrzna (2)przesor'!M80</f>
        <v>139.80062918414671</v>
      </c>
      <c r="N758" s="12">
        <f>'[16]syntetyka zewnętrzna (2)przesor'!N80</f>
        <v>3645.0366809488555</v>
      </c>
      <c r="O758" s="12">
        <f>'[16]syntetyka zewnętrzna (2)przesor'!O80</f>
        <v>3626.8937299874892</v>
      </c>
      <c r="P758" s="12">
        <f>'[16]syntetyka zewnętrzna (2)przesor'!P80</f>
        <v>5.0023387262104532E-3</v>
      </c>
      <c r="Q758" s="12">
        <f>'[16]syntetyka zewnętrzna (2)przesor'!Q80</f>
        <v>0.75179807780205388</v>
      </c>
      <c r="R758" s="12">
        <f>'[16]syntetyka zewnętrzna (2)przesor'!R80</f>
        <v>3645.7884790266576</v>
      </c>
      <c r="S758" s="12">
        <f>'[16]syntetyka zewnętrzna (2)przesor'!S80</f>
        <v>0.2</v>
      </c>
      <c r="T758" s="12">
        <f>'[16]syntetyka zewnętrzna (2)przesor'!T80</f>
        <v>729.15769580533151</v>
      </c>
      <c r="U758" s="15">
        <f>'[16]syntetyka zewnętrzna (2)przesor'!U80</f>
        <v>4375</v>
      </c>
      <c r="V758" s="33"/>
      <c r="W758" s="33"/>
      <c r="X758" s="37" t="s">
        <v>2014</v>
      </c>
      <c r="Y758" s="38" t="s">
        <v>1418</v>
      </c>
      <c r="Z758" s="39" t="s">
        <v>1419</v>
      </c>
      <c r="AA758" s="40">
        <v>4375</v>
      </c>
      <c r="AC758" s="45">
        <f>IFERROR(IF(VLOOKUP(Y758,'[4]CENNIK 2014.'!$C$5:$E$1163,2,FALSE)=Z758,AA758-VLOOKUP(Y758,'[4]CENNIK 2014.'!$C$5:$E$1163,3,FALSE),"INNA NAZWA BADANIA"),"")</f>
        <v>22</v>
      </c>
    </row>
    <row r="759" spans="3:29" ht="72" customHeight="1">
      <c r="C759" s="7" t="str">
        <f>'[16]syntetyka zewnętrzna (2)przesor'!C81</f>
        <v>37b</v>
      </c>
      <c r="D759" s="7" t="str">
        <f>'[16]syntetyka zewnętrzna (2)przesor'!D81</f>
        <v>45.432</v>
      </c>
      <c r="E759" s="19" t="str">
        <f>'[16]syntetyka zewnętrzna (2)przesor'!E81</f>
        <v>Opanowanie krwawienia z jelita grubego z użyciem systemu do klipsowania OTSC</v>
      </c>
      <c r="F759" s="7" t="str">
        <f>'[16]syntetyka zewnętrzna (2)przesor'!F81</f>
        <v>121-037-02</v>
      </c>
      <c r="G759" s="23">
        <f>'[16]syntetyka zewnętrzna (2)przesor'!G81</f>
        <v>4.5981650000000007</v>
      </c>
      <c r="H759" s="23">
        <f>'[16]syntetyka zewnętrzna (2)przesor'!H81</f>
        <v>5185.5967999999993</v>
      </c>
      <c r="I759" s="23">
        <f>'[16]syntetyka zewnętrzna (2)przesor'!I81</f>
        <v>83.191400000000002</v>
      </c>
      <c r="J759" s="23">
        <f>'[16]syntetyka zewnętrzna (2)przesor'!J81</f>
        <v>92.549686764709037</v>
      </c>
      <c r="K759" s="12">
        <f>'[16]syntetyka zewnętrzna (2)przesor'!K81</f>
        <v>5365.9360517647083</v>
      </c>
      <c r="L759" s="12">
        <f>'[16]syntetyka zewnętrzna (2)przesor'!L81</f>
        <v>0</v>
      </c>
      <c r="M759" s="12">
        <f>'[16]syntetyka zewnętrzna (2)przesor'!M81</f>
        <v>139.80062918414671</v>
      </c>
      <c r="N759" s="12">
        <f>'[16]syntetyka zewnętrzna (2)przesor'!N81</f>
        <v>5505.7366809488549</v>
      </c>
      <c r="O759" s="12">
        <f>'[16]syntetyka zewnętrzna (2)przesor'!O81</f>
        <v>5487.5937299874886</v>
      </c>
      <c r="P759" s="12">
        <f>'[16]syntetyka zewnętrzna (2)przesor'!P81</f>
        <v>3.3061760498453775E-3</v>
      </c>
      <c r="Q759" s="12">
        <f>'[16]syntetyka zewnętrzna (2)przesor'!Q81</f>
        <v>0.75179807780205388</v>
      </c>
      <c r="R759" s="12">
        <f>'[16]syntetyka zewnętrzna (2)przesor'!R81</f>
        <v>5506.4884790266569</v>
      </c>
      <c r="S759" s="12">
        <f>'[16]syntetyka zewnętrzna (2)przesor'!S81</f>
        <v>0.2</v>
      </c>
      <c r="T759" s="12">
        <f>'[16]syntetyka zewnętrzna (2)przesor'!T81</f>
        <v>1101.2976958053314</v>
      </c>
      <c r="U759" s="15">
        <f>'[16]syntetyka zewnętrzna (2)przesor'!U81</f>
        <v>6608</v>
      </c>
      <c r="V759" s="33"/>
      <c r="W759" s="33"/>
      <c r="X759" s="37" t="s">
        <v>2015</v>
      </c>
      <c r="Y759" s="38" t="s">
        <v>1420</v>
      </c>
      <c r="Z759" s="39" t="s">
        <v>1421</v>
      </c>
      <c r="AA759" s="40">
        <v>6608</v>
      </c>
      <c r="AC759" s="45">
        <f>IFERROR(IF(VLOOKUP(Y759,'[4]CENNIK 2014.'!$C$5:$E$1163,2,FALSE)=Z759,AA759-VLOOKUP(Y759,'[4]CENNIK 2014.'!$C$5:$E$1163,3,FALSE),"INNA NAZWA BADANIA"),"")</f>
        <v>22</v>
      </c>
    </row>
    <row r="760" spans="3:29" ht="72" customHeight="1">
      <c r="C760" s="7">
        <f>'[16]syntetyka zewnętrzna (2)przesor'!C82</f>
        <v>38</v>
      </c>
      <c r="D760" s="7" t="str">
        <f>'[16]syntetyka zewnętrzna (2)przesor'!D82</f>
        <v>45.439</v>
      </c>
      <c r="E760" s="19" t="str">
        <f>'[16]syntetyka zewnętrzna (2)przesor'!E82</f>
        <v>Niszczenie zmian w jelicie grubym</v>
      </c>
      <c r="F760" s="7" t="str">
        <f>'[16]syntetyka zewnętrzna (2)przesor'!F82</f>
        <v>121-038</v>
      </c>
      <c r="G760" s="23">
        <f>'[16]syntetyka zewnętrzna (2)przesor'!G82</f>
        <v>4.0709500000000007</v>
      </c>
      <c r="H760" s="23">
        <f>'[16]syntetyka zewnętrzna (2)przesor'!H82</f>
        <v>42.770800000000001</v>
      </c>
      <c r="I760" s="23">
        <f>'[16]syntetyka zewnętrzna (2)przesor'!I82</f>
        <v>17.589400000000001</v>
      </c>
      <c r="J760" s="23">
        <f>'[16]syntetyka zewnętrzna (2)przesor'!J82</f>
        <v>54.782126008758119</v>
      </c>
      <c r="K760" s="12">
        <f>'[16]syntetyka zewnętrzna (2)przesor'!K82</f>
        <v>119.21327600875813</v>
      </c>
      <c r="L760" s="12">
        <f>'[16]syntetyka zewnętrzna (2)przesor'!L82</f>
        <v>0</v>
      </c>
      <c r="M760" s="12">
        <f>'[16]syntetyka zewnętrzna (2)przesor'!M82</f>
        <v>82.750962772463467</v>
      </c>
      <c r="N760" s="12">
        <f>'[16]syntetyka zewnętrzna (2)przesor'!N82</f>
        <v>201.96423878122158</v>
      </c>
      <c r="O760" s="12">
        <f>'[16]syntetyka zewnętrzna (2)przesor'!O82</f>
        <v>197.31886739821232</v>
      </c>
      <c r="P760" s="12">
        <f>'[16]syntetyka zewnętrzna (2)przesor'!P82</f>
        <v>2.3542459189340295E-2</v>
      </c>
      <c r="Q760" s="12">
        <f>'[16]syntetyka zewnętrzna (2)przesor'!Q82</f>
        <v>0.44500525578222616</v>
      </c>
      <c r="R760" s="12">
        <f>'[16]syntetyka zewnętrzna (2)przesor'!R82</f>
        <v>202.40924403700382</v>
      </c>
      <c r="S760" s="12">
        <f>'[16]syntetyka zewnętrzna (2)przesor'!S82</f>
        <v>0.48214574599742566</v>
      </c>
      <c r="T760" s="12">
        <f>'[16]syntetyka zewnętrzna (2)przesor'!T82</f>
        <v>97.590755962996184</v>
      </c>
      <c r="U760" s="15">
        <f>'[16]syntetyka zewnętrzna (2)przesor'!U82</f>
        <v>300</v>
      </c>
      <c r="V760" s="33"/>
      <c r="W760" s="33"/>
      <c r="X760" s="37" t="s">
        <v>2016</v>
      </c>
      <c r="Y760" s="38" t="s">
        <v>1422</v>
      </c>
      <c r="Z760" s="39" t="s">
        <v>1423</v>
      </c>
      <c r="AA760" s="40">
        <v>300</v>
      </c>
      <c r="AC760" s="45">
        <f>IFERROR(IF(VLOOKUP(Y760,'[4]CENNIK 2014.'!$C$5:$E$1163,2,FALSE)=Z760,AA760-VLOOKUP(Y760,'[4]CENNIK 2014.'!$C$5:$E$1163,3,FALSE),"INNA NAZWA BADANIA"),"")</f>
        <v>0</v>
      </c>
    </row>
    <row r="761" spans="3:29" ht="72" customHeight="1">
      <c r="C761" s="7">
        <f>'[16]syntetyka zewnętrzna (2)przesor'!C83</f>
        <v>39</v>
      </c>
      <c r="D761" s="7" t="str">
        <f>'[16]syntetyka zewnętrzna (2)przesor'!D83</f>
        <v>46.851</v>
      </c>
      <c r="E761" s="19" t="str">
        <f>'[16]syntetyka zewnętrzna (2)przesor'!E83</f>
        <v>Balonowe rozszerzanie dwunastnicy</v>
      </c>
      <c r="F761" s="7" t="str">
        <f>'[16]syntetyka zewnętrzna (2)przesor'!F83</f>
        <v>121-039</v>
      </c>
      <c r="G761" s="23">
        <f>'[16]syntetyka zewnętrzna (2)przesor'!G83</f>
        <v>4.8918070175438597</v>
      </c>
      <c r="H761" s="23">
        <f>'[16]syntetyka zewnętrzna (2)przesor'!H83</f>
        <v>846.20780000000025</v>
      </c>
      <c r="I761" s="23">
        <f>'[16]syntetyka zewnętrzna (2)przesor'!I83</f>
        <v>5.1593999999999998</v>
      </c>
      <c r="J761" s="23">
        <f>'[16]syntetyka zewnętrzna (2)przesor'!J83</f>
        <v>48.074372106265763</v>
      </c>
      <c r="K761" s="12">
        <f>'[16]syntetyka zewnętrzna (2)przesor'!K83</f>
        <v>904.33337912380989</v>
      </c>
      <c r="L761" s="12">
        <f>'[16]syntetyka zewnętrzna (2)przesor'!L83</f>
        <v>0</v>
      </c>
      <c r="M761" s="12">
        <f>'[16]syntetyka zewnętrzna (2)przesor'!M83</f>
        <v>72.618586869723757</v>
      </c>
      <c r="N761" s="12">
        <f>'[16]syntetyka zewnętrzna (2)przesor'!N83</f>
        <v>976.95196599353369</v>
      </c>
      <c r="O761" s="12">
        <f>'[16]syntetyka zewnętrzna (2)przesor'!O83</f>
        <v>977.31891716132679</v>
      </c>
      <c r="P761" s="12">
        <f>'[16]syntetyka zewnętrzna (2)przesor'!P83</f>
        <v>-3.7546716977394923E-4</v>
      </c>
      <c r="Q761" s="12">
        <f>'[16]syntetyka zewnętrzna (2)przesor'!Q83</f>
        <v>0.39051694073170001</v>
      </c>
      <c r="R761" s="12">
        <f>'[16]syntetyka zewnętrzna (2)przesor'!R83</f>
        <v>977.34248293426538</v>
      </c>
      <c r="S761" s="12">
        <f>'[16]syntetyka zewnętrzna (2)przesor'!S83</f>
        <v>0.84172900639280346</v>
      </c>
      <c r="T761" s="12">
        <f>'[16]syntetyka zewnętrzna (2)przesor'!T83</f>
        <v>822.65751706573462</v>
      </c>
      <c r="U761" s="15">
        <f>'[16]syntetyka zewnętrzna (2)przesor'!U83</f>
        <v>1800</v>
      </c>
      <c r="V761" s="33"/>
      <c r="W761" s="33"/>
      <c r="X761" s="37" t="s">
        <v>2017</v>
      </c>
      <c r="Y761" s="38" t="s">
        <v>1424</v>
      </c>
      <c r="Z761" s="39" t="s">
        <v>1425</v>
      </c>
      <c r="AA761" s="40">
        <v>1800</v>
      </c>
      <c r="AC761" s="45">
        <f>IFERROR(IF(VLOOKUP(Y761,'[4]CENNIK 2014.'!$C$5:$E$1163,2,FALSE)=Z761,AA761-VLOOKUP(Y761,'[4]CENNIK 2014.'!$C$5:$E$1163,3,FALSE),"INNA NAZWA BADANIA"),"")</f>
        <v>0</v>
      </c>
    </row>
    <row r="762" spans="3:29" ht="72" customHeight="1">
      <c r="C762" s="7" t="str">
        <f>'[16]syntetyka zewnętrzna (2)przesor'!C84</f>
        <v>39a</v>
      </c>
      <c r="D762" s="7" t="str">
        <f>'[16]syntetyka zewnętrzna (2)przesor'!D84</f>
        <v>46.851</v>
      </c>
      <c r="E762" s="19" t="str">
        <f>'[16]syntetyka zewnętrzna (2)przesor'!E84</f>
        <v>Balonowe rozszerzanie dwunastnicy z użyciem preparatu Hemo-Spray</v>
      </c>
      <c r="F762" s="7" t="str">
        <f>'[16]syntetyka zewnętrzna (2)przesor'!F84</f>
        <v>121-039-01</v>
      </c>
      <c r="G762" s="23">
        <f>'[16]syntetyka zewnętrzna (2)przesor'!G84</f>
        <v>4.8918070175438597</v>
      </c>
      <c r="H762" s="23">
        <f>'[16]syntetyka zewnętrzna (2)przesor'!H84</f>
        <v>3982.6128000000003</v>
      </c>
      <c r="I762" s="23">
        <f>'[16]syntetyka zewnętrzna (2)przesor'!I84</f>
        <v>7.1593999999999998</v>
      </c>
      <c r="J762" s="23">
        <f>'[16]syntetyka zewnętrzna (2)przesor'!J84</f>
        <v>72.426425057231981</v>
      </c>
      <c r="K762" s="12">
        <f>'[16]syntetyka zewnętrzna (2)przesor'!K84</f>
        <v>4067.0904320747759</v>
      </c>
      <c r="L762" s="12">
        <f>'[16]syntetyka zewnętrzna (2)przesor'!L84</f>
        <v>0</v>
      </c>
      <c r="M762" s="12">
        <f>'[16]syntetyka zewnętrzna (2)przesor'!M84</f>
        <v>109.40350147592757</v>
      </c>
      <c r="N762" s="12">
        <f>'[16]syntetyka zewnętrzna (2)przesor'!N84</f>
        <v>4176.4939335507033</v>
      </c>
      <c r="O762" s="12">
        <f>'[16]syntetyka zewnętrzna (2)przesor'!O84</f>
        <v>4172.0560650663056</v>
      </c>
      <c r="P762" s="12">
        <f>'[16]syntetyka zewnętrzna (2)przesor'!P84</f>
        <v>1.063712571256455E-3</v>
      </c>
      <c r="Q762" s="12">
        <f>'[16]syntetyka zewnętrzna (2)przesor'!Q84</f>
        <v>0.58833313265047549</v>
      </c>
      <c r="R762" s="12">
        <f>'[16]syntetyka zewnętrzna (2)przesor'!R84</f>
        <v>4177.0822666833537</v>
      </c>
      <c r="S762" s="12">
        <f>'[16]syntetyka zewnętrzna (2)przesor'!S84</f>
        <v>0.2</v>
      </c>
      <c r="T762" s="12">
        <f>'[16]syntetyka zewnętrzna (2)przesor'!T84</f>
        <v>835.41645333667077</v>
      </c>
      <c r="U762" s="15">
        <f>'[16]syntetyka zewnętrzna (2)przesor'!U84</f>
        <v>5012</v>
      </c>
      <c r="V762" s="33"/>
      <c r="W762" s="33"/>
      <c r="X762" s="37" t="s">
        <v>2018</v>
      </c>
      <c r="Y762" s="38" t="s">
        <v>1426</v>
      </c>
      <c r="Z762" s="39" t="s">
        <v>1427</v>
      </c>
      <c r="AA762" s="40">
        <v>5012</v>
      </c>
      <c r="AC762" s="45">
        <f>IFERROR(IF(VLOOKUP(Y762,'[4]CENNIK 2014.'!$C$5:$E$1163,2,FALSE)=Z762,AA762-VLOOKUP(Y762,'[4]CENNIK 2014.'!$C$5:$E$1163,3,FALSE),"INNA NAZWA BADANIA"),"")</f>
        <v>5</v>
      </c>
    </row>
    <row r="763" spans="3:29" ht="72" customHeight="1">
      <c r="C763" s="7" t="str">
        <f>'[16]syntetyka zewnętrzna (2)przesor'!C85</f>
        <v>39b</v>
      </c>
      <c r="D763" s="7" t="str">
        <f>'[16]syntetyka zewnętrzna (2)przesor'!D85</f>
        <v>46.851</v>
      </c>
      <c r="E763" s="19" t="str">
        <f>'[16]syntetyka zewnętrzna (2)przesor'!E85</f>
        <v>Balonowe rozszerzanie dwunastnicy z użyciem systemu do klipsowania OTSC</v>
      </c>
      <c r="F763" s="7" t="str">
        <f>'[16]syntetyka zewnętrzna (2)przesor'!F85</f>
        <v>121-039-02</v>
      </c>
      <c r="G763" s="23">
        <f>'[16]syntetyka zewnętrzna (2)przesor'!G85</f>
        <v>4.8918070175438597</v>
      </c>
      <c r="H763" s="23">
        <f>'[16]syntetyka zewnętrzna (2)przesor'!H85</f>
        <v>5843.3127999999997</v>
      </c>
      <c r="I763" s="23">
        <f>'[16]syntetyka zewnętrzna (2)przesor'!I85</f>
        <v>7.1593999999999998</v>
      </c>
      <c r="J763" s="23">
        <f>'[16]syntetyka zewnętrzna (2)przesor'!J85</f>
        <v>72.426425057231981</v>
      </c>
      <c r="K763" s="12">
        <f>'[16]syntetyka zewnętrzna (2)przesor'!K85</f>
        <v>5927.7904320747757</v>
      </c>
      <c r="L763" s="12">
        <f>'[16]syntetyka zewnętrzna (2)przesor'!L85</f>
        <v>0</v>
      </c>
      <c r="M763" s="12">
        <f>'[16]syntetyka zewnętrzna (2)przesor'!M85</f>
        <v>109.40350147592757</v>
      </c>
      <c r="N763" s="12">
        <f>'[16]syntetyka zewnętrzna (2)przesor'!N85</f>
        <v>6037.1939335507032</v>
      </c>
      <c r="O763" s="12">
        <f>'[16]syntetyka zewnętrzna (2)przesor'!O85</f>
        <v>6032.7560650663045</v>
      </c>
      <c r="P763" s="12">
        <f>'[16]syntetyka zewnętrzna (2)przesor'!P85</f>
        <v>7.3562869715500462E-4</v>
      </c>
      <c r="Q763" s="12">
        <f>'[16]syntetyka zewnętrzna (2)przesor'!Q85</f>
        <v>0.58833313265047549</v>
      </c>
      <c r="R763" s="12">
        <f>'[16]syntetyka zewnętrzna (2)przesor'!R85</f>
        <v>6037.7822666833536</v>
      </c>
      <c r="S763" s="12">
        <f>'[16]syntetyka zewnętrzna (2)przesor'!S85</f>
        <v>0.2</v>
      </c>
      <c r="T763" s="12">
        <f>'[16]syntetyka zewnętrzna (2)przesor'!T85</f>
        <v>1207.5564533366708</v>
      </c>
      <c r="U763" s="15">
        <f>'[16]syntetyka zewnętrzna (2)przesor'!U85</f>
        <v>7245</v>
      </c>
      <c r="V763" s="33"/>
      <c r="W763" s="33"/>
      <c r="X763" s="37" t="s">
        <v>2019</v>
      </c>
      <c r="Y763" s="38" t="s">
        <v>1428</v>
      </c>
      <c r="Z763" s="39" t="s">
        <v>1429</v>
      </c>
      <c r="AA763" s="40">
        <v>7245</v>
      </c>
      <c r="AC763" s="45">
        <f>IFERROR(IF(VLOOKUP(Y763,'[4]CENNIK 2014.'!$C$5:$E$1163,2,FALSE)=Z763,AA763-VLOOKUP(Y763,'[4]CENNIK 2014.'!$C$5:$E$1163,3,FALSE),"INNA NAZWA BADANIA"),"")</f>
        <v>5</v>
      </c>
    </row>
    <row r="764" spans="3:29" ht="72" customHeight="1">
      <c r="C764" s="7">
        <f>'[16]syntetyka zewnętrzna (2)przesor'!C86</f>
        <v>40</v>
      </c>
      <c r="D764" s="7" t="str">
        <f>'[16]syntetyka zewnętrzna (2)przesor'!D86</f>
        <v>46.852</v>
      </c>
      <c r="E764" s="19" t="str">
        <f>'[16]syntetyka zewnętrzna (2)przesor'!E86</f>
        <v>Balonowe rozszerzanie jelita cienkiego</v>
      </c>
      <c r="F764" s="7" t="str">
        <f>'[16]syntetyka zewnętrzna (2)przesor'!F86</f>
        <v>121-040</v>
      </c>
      <c r="G764" s="23">
        <f>'[16]syntetyka zewnętrzna (2)przesor'!G86</f>
        <v>3.3570736842105267</v>
      </c>
      <c r="H764" s="23">
        <f>'[16]syntetyka zewnętrzna (2)przesor'!H86</f>
        <v>1744.9857999999999</v>
      </c>
      <c r="I764" s="23">
        <f>'[16]syntetyka zewnętrzna (2)przesor'!I86</f>
        <v>5.1593999999999998</v>
      </c>
      <c r="J764" s="23">
        <f>'[16]syntetyka zewnętrzna (2)przesor'!J86</f>
        <v>54.782126008758119</v>
      </c>
      <c r="K764" s="12">
        <f>'[16]syntetyka zewnętrzna (2)przesor'!K86</f>
        <v>1808.2843996929685</v>
      </c>
      <c r="L764" s="12">
        <f>'[16]syntetyka zewnętrzna (2)przesor'!L86</f>
        <v>0</v>
      </c>
      <c r="M764" s="12">
        <f>'[16]syntetyka zewnętrzna (2)przesor'!M86</f>
        <v>82.750962772463467</v>
      </c>
      <c r="N764" s="12">
        <f>'[16]syntetyka zewnętrzna (2)przesor'!N86</f>
        <v>1891.0353624654319</v>
      </c>
      <c r="O764" s="12">
        <f>'[16]syntetyka zewnętrzna (2)przesor'!O86</f>
        <v>2024.8269428368089</v>
      </c>
      <c r="P764" s="12">
        <f>'[16]syntetyka zewnętrzna (2)przesor'!P86</f>
        <v>-6.6075563072038768E-2</v>
      </c>
      <c r="Q764" s="12">
        <f>'[16]syntetyka zewnętrzna (2)przesor'!Q86</f>
        <v>0.44500525578222616</v>
      </c>
      <c r="R764" s="12">
        <f>'[16]syntetyka zewnętrzna (2)przesor'!R86</f>
        <v>1891.4803677212142</v>
      </c>
      <c r="S764" s="12">
        <f>'[16]syntetyka zewnętrzna (2)przesor'!S86</f>
        <v>0.32171607100099475</v>
      </c>
      <c r="T764" s="12">
        <f>'[16]syntetyka zewnętrzna (2)przesor'!T86</f>
        <v>608.51963227878582</v>
      </c>
      <c r="U764" s="15">
        <f>'[16]syntetyka zewnętrzna (2)przesor'!U86</f>
        <v>2500</v>
      </c>
      <c r="V764" s="33"/>
      <c r="W764" s="33"/>
      <c r="X764" s="37" t="s">
        <v>2020</v>
      </c>
      <c r="Y764" s="38" t="s">
        <v>1430</v>
      </c>
      <c r="Z764" s="39" t="s">
        <v>1431</v>
      </c>
      <c r="AA764" s="40">
        <v>2500</v>
      </c>
      <c r="AC764" s="45">
        <f>IFERROR(IF(VLOOKUP(Y764,'[4]CENNIK 2014.'!$C$5:$E$1163,2,FALSE)=Z764,AA764-VLOOKUP(Y764,'[4]CENNIK 2014.'!$C$5:$E$1163,3,FALSE),"INNA NAZWA BADANIA"),"")</f>
        <v>0</v>
      </c>
    </row>
    <row r="765" spans="3:29" ht="72" customHeight="1">
      <c r="C765" s="7" t="str">
        <f>'[16]syntetyka zewnętrzna (2)przesor'!C87</f>
        <v>40a</v>
      </c>
      <c r="D765" s="7" t="str">
        <f>'[16]syntetyka zewnętrzna (2)przesor'!D87</f>
        <v>46.852</v>
      </c>
      <c r="E765" s="19" t="str">
        <f>'[16]syntetyka zewnętrzna (2)przesor'!E87</f>
        <v>Balonowe rozszerzanie jelita cienkiego z użyciem preparatu Hemo-Spray</v>
      </c>
      <c r="F765" s="7" t="str">
        <f>'[16]syntetyka zewnętrzna (2)przesor'!F87</f>
        <v>121-040-01</v>
      </c>
      <c r="G765" s="23">
        <f>'[16]syntetyka zewnętrzna (2)przesor'!G87</f>
        <v>3.3570736842105267</v>
      </c>
      <c r="H765" s="23">
        <f>'[16]syntetyka zewnętrzna (2)przesor'!H87</f>
        <v>4881.3908000000001</v>
      </c>
      <c r="I765" s="23">
        <f>'[16]syntetyka zewnętrzna (2)przesor'!I87</f>
        <v>7.1593999999999998</v>
      </c>
      <c r="J765" s="23">
        <f>'[16]syntetyka zewnętrzna (2)przesor'!J87</f>
        <v>79.134178959724323</v>
      </c>
      <c r="K765" s="12">
        <f>'[16]syntetyka zewnętrzna (2)przesor'!K87</f>
        <v>4971.0414526439345</v>
      </c>
      <c r="L765" s="12">
        <f>'[16]syntetyka zewnętrzna (2)przesor'!L87</f>
        <v>0</v>
      </c>
      <c r="M765" s="12">
        <f>'[16]syntetyka zewnętrzna (2)przesor'!M87</f>
        <v>119.53587737866727</v>
      </c>
      <c r="N765" s="12">
        <f>'[16]syntetyka zewnętrzna (2)przesor'!N87</f>
        <v>5090.5773300226019</v>
      </c>
      <c r="O765" s="12">
        <f>'[16]syntetyka zewnętrzna (2)przesor'!O87</f>
        <v>5219.5640907417874</v>
      </c>
      <c r="P765" s="12">
        <f>'[16]syntetyka zewnętrzna (2)przesor'!P87</f>
        <v>-2.4712171069606364E-2</v>
      </c>
      <c r="Q765" s="12">
        <f>'[16]syntetyka zewnętrzna (2)przesor'!Q87</f>
        <v>0.64282144770100158</v>
      </c>
      <c r="R765" s="12">
        <f>'[16]syntetyka zewnętrzna (2)przesor'!R87</f>
        <v>5091.2201514703029</v>
      </c>
      <c r="S765" s="12">
        <f>'[16]syntetyka zewnętrzna (2)przesor'!S87</f>
        <v>0.230353395382246</v>
      </c>
      <c r="T765" s="12">
        <f>'[16]syntetyka zewnętrzna (2)przesor'!T87</f>
        <v>1172.7798485296971</v>
      </c>
      <c r="U765" s="15">
        <f>'[16]syntetyka zewnętrzna (2)przesor'!U87</f>
        <v>6264</v>
      </c>
      <c r="V765" s="33"/>
      <c r="W765" s="33"/>
      <c r="X765" s="37" t="s">
        <v>2021</v>
      </c>
      <c r="Y765" s="38" t="s">
        <v>1432</v>
      </c>
      <c r="Z765" s="39" t="s">
        <v>1433</v>
      </c>
      <c r="AA765" s="40">
        <v>6264</v>
      </c>
      <c r="AC765" s="45">
        <f>IFERROR(IF(VLOOKUP(Y765,'[4]CENNIK 2014.'!$C$5:$E$1163,2,FALSE)=Z765,AA765-VLOOKUP(Y765,'[4]CENNIK 2014.'!$C$5:$E$1163,3,FALSE),"INNA NAZWA BADANIA"),"")</f>
        <v>0</v>
      </c>
    </row>
    <row r="766" spans="3:29" ht="72" customHeight="1">
      <c r="C766" s="7" t="str">
        <f>'[16]syntetyka zewnętrzna (2)przesor'!C88</f>
        <v>40b</v>
      </c>
      <c r="D766" s="7" t="str">
        <f>'[16]syntetyka zewnętrzna (2)przesor'!D88</f>
        <v>46.852</v>
      </c>
      <c r="E766" s="19" t="str">
        <f>'[16]syntetyka zewnętrzna (2)przesor'!E88</f>
        <v>Balonowe rozszerzanie jelita cienkiego z użyciem systemu do klipsowania OTSC</v>
      </c>
      <c r="F766" s="7" t="str">
        <f>'[16]syntetyka zewnętrzna (2)przesor'!F88</f>
        <v>121-040-02</v>
      </c>
      <c r="G766" s="23">
        <f>'[16]syntetyka zewnętrzna (2)przesor'!G88</f>
        <v>3.3570736842105267</v>
      </c>
      <c r="H766" s="23">
        <f>'[16]syntetyka zewnętrzna (2)przesor'!H88</f>
        <v>6742.0907999999999</v>
      </c>
      <c r="I766" s="23">
        <f>'[16]syntetyka zewnętrzna (2)przesor'!I88</f>
        <v>7.1593999999999998</v>
      </c>
      <c r="J766" s="23">
        <f>'[16]syntetyka zewnętrzna (2)przesor'!J88</f>
        <v>79.134178959724323</v>
      </c>
      <c r="K766" s="12">
        <f>'[16]syntetyka zewnętrzna (2)przesor'!K88</f>
        <v>6831.7414526439343</v>
      </c>
      <c r="L766" s="12">
        <f>'[16]syntetyka zewnętrzna (2)przesor'!L88</f>
        <v>0</v>
      </c>
      <c r="M766" s="12">
        <f>'[16]syntetyka zewnętrzna (2)przesor'!M88</f>
        <v>119.53587737866727</v>
      </c>
      <c r="N766" s="12">
        <f>'[16]syntetyka zewnętrzna (2)przesor'!N88</f>
        <v>6951.2773300226017</v>
      </c>
      <c r="O766" s="12">
        <f>'[16]syntetyka zewnętrzna (2)przesor'!O88</f>
        <v>7080.2640907417881</v>
      </c>
      <c r="P766" s="12">
        <f>'[16]syntetyka zewnętrzna (2)przesor'!P88</f>
        <v>-1.8217789487238265E-2</v>
      </c>
      <c r="Q766" s="12">
        <f>'[16]syntetyka zewnętrzna (2)przesor'!Q88</f>
        <v>0.64282144770100158</v>
      </c>
      <c r="R766" s="12">
        <f>'[16]syntetyka zewnętrzna (2)przesor'!R88</f>
        <v>6951.9201514703027</v>
      </c>
      <c r="S766" s="12">
        <f>'[16]syntetyka zewnętrzna (2)przesor'!S88</f>
        <v>0.2222522432457627</v>
      </c>
      <c r="T766" s="12">
        <f>'[16]syntetyka zewnętrzna (2)przesor'!T88</f>
        <v>1545.0798485296973</v>
      </c>
      <c r="U766" s="15">
        <f>'[16]syntetyka zewnętrzna (2)przesor'!U88</f>
        <v>8497</v>
      </c>
      <c r="V766" s="33"/>
      <c r="W766" s="33"/>
      <c r="X766" s="37" t="s">
        <v>2022</v>
      </c>
      <c r="Y766" s="38" t="s">
        <v>1434</v>
      </c>
      <c r="Z766" s="39" t="s">
        <v>1435</v>
      </c>
      <c r="AA766" s="40">
        <v>8497</v>
      </c>
      <c r="AC766" s="45">
        <f>IFERROR(IF(VLOOKUP(Y766,'[4]CENNIK 2014.'!$C$5:$E$1163,2,FALSE)=Z766,AA766-VLOOKUP(Y766,'[4]CENNIK 2014.'!$C$5:$E$1163,3,FALSE),"INNA NAZWA BADANIA"),"")</f>
        <v>0</v>
      </c>
    </row>
    <row r="767" spans="3:29" ht="72" customHeight="1">
      <c r="C767" s="7">
        <f>'[16]syntetyka zewnętrzna (2)przesor'!C89</f>
        <v>41</v>
      </c>
      <c r="D767" s="7" t="str">
        <f>'[16]syntetyka zewnętrzna (2)przesor'!D89</f>
        <v>46.853</v>
      </c>
      <c r="E767" s="19" t="str">
        <f>'[16]syntetyka zewnętrzna (2)przesor'!E89</f>
        <v>Balonowe rozszerzanie jelita grubego</v>
      </c>
      <c r="F767" s="7" t="str">
        <f>'[16]syntetyka zewnętrzna (2)przesor'!F89</f>
        <v>121-041</v>
      </c>
      <c r="G767" s="23">
        <f>'[16]syntetyka zewnętrzna (2)przesor'!G89</f>
        <v>4.0709500000000007</v>
      </c>
      <c r="H767" s="23">
        <f>'[16]syntetyka zewnętrzna (2)przesor'!H89</f>
        <v>949.78480000000002</v>
      </c>
      <c r="I767" s="23">
        <f>'[16]syntetyka zewnętrzna (2)przesor'!I89</f>
        <v>6.5114000000000001</v>
      </c>
      <c r="J767" s="23">
        <f>'[16]syntetyka zewnętrzna (2)przesor'!J89</f>
        <v>54.782126008758119</v>
      </c>
      <c r="K767" s="12">
        <f>'[16]syntetyka zewnętrzna (2)przesor'!K89</f>
        <v>1015.1492760087582</v>
      </c>
      <c r="L767" s="12">
        <f>'[16]syntetyka zewnętrzna (2)przesor'!L89</f>
        <v>0</v>
      </c>
      <c r="M767" s="12">
        <f>'[16]syntetyka zewnętrzna (2)przesor'!M89</f>
        <v>82.750962772463467</v>
      </c>
      <c r="N767" s="12">
        <f>'[16]syntetyka zewnętrzna (2)przesor'!N89</f>
        <v>1097.9002387812216</v>
      </c>
      <c r="O767" s="12">
        <f>'[16]syntetyka zewnętrzna (2)przesor'!O89</f>
        <v>943.7908673982123</v>
      </c>
      <c r="P767" s="12">
        <f>'[16]syntetyka zewnętrzna (2)przesor'!P89</f>
        <v>0.1632876272768447</v>
      </c>
      <c r="Q767" s="12">
        <f>'[16]syntetyka zewnętrzna (2)przesor'!Q89</f>
        <v>0.44500525578222616</v>
      </c>
      <c r="R767" s="12">
        <f>'[16]syntetyka zewnętrzna (2)przesor'!R89</f>
        <v>1098.3452440370038</v>
      </c>
      <c r="S767" s="12">
        <f>'[16]syntetyka zewnętrzna (2)przesor'!S89</f>
        <v>0.63882896545720114</v>
      </c>
      <c r="T767" s="12">
        <f>'[16]syntetyka zewnętrzna (2)przesor'!T89</f>
        <v>701.65475596299621</v>
      </c>
      <c r="U767" s="15">
        <f>'[16]syntetyka zewnętrzna (2)przesor'!U89</f>
        <v>1800</v>
      </c>
      <c r="V767" s="33"/>
      <c r="W767" s="33"/>
      <c r="X767" s="37" t="s">
        <v>2023</v>
      </c>
      <c r="Y767" s="38" t="s">
        <v>1436</v>
      </c>
      <c r="Z767" s="39" t="s">
        <v>1437</v>
      </c>
      <c r="AA767" s="40">
        <v>1800</v>
      </c>
      <c r="AC767" s="45">
        <f>IFERROR(IF(VLOOKUP(Y767,'[4]CENNIK 2014.'!$C$5:$E$1163,2,FALSE)=Z767,AA767-VLOOKUP(Y767,'[4]CENNIK 2014.'!$C$5:$E$1163,3,FALSE),"INNA NAZWA BADANIA"),"")</f>
        <v>0</v>
      </c>
    </row>
    <row r="768" spans="3:29" ht="72" customHeight="1">
      <c r="C768" s="7" t="str">
        <f>'[16]syntetyka zewnętrzna (2)przesor'!C90</f>
        <v>41a</v>
      </c>
      <c r="D768" s="7" t="str">
        <f>'[16]syntetyka zewnętrzna (2)przesor'!D90</f>
        <v>46.853</v>
      </c>
      <c r="E768" s="19" t="str">
        <f>'[16]syntetyka zewnętrzna (2)przesor'!E90</f>
        <v>Balonowe rozszerzanie jelita grubego z użyciem preparatu Hemo-Spray</v>
      </c>
      <c r="F768" s="7" t="str">
        <f>'[16]syntetyka zewnętrzna (2)przesor'!F90</f>
        <v>121-041-01</v>
      </c>
      <c r="G768" s="23">
        <f>'[16]syntetyka zewnętrzna (2)przesor'!G90</f>
        <v>4.6544500000000006</v>
      </c>
      <c r="H768" s="23">
        <f>'[16]syntetyka zewnętrzna (2)przesor'!H90</f>
        <v>4086.7757999999999</v>
      </c>
      <c r="I768" s="23">
        <f>'[16]syntetyka zewnętrzna (2)przesor'!I90</f>
        <v>7.4213999999999993</v>
      </c>
      <c r="J768" s="23">
        <f>'[16]syntetyka zewnętrzna (2)przesor'!J90</f>
        <v>79.134178959724323</v>
      </c>
      <c r="K768" s="12">
        <f>'[16]syntetyka zewnętrzna (2)przesor'!K90</f>
        <v>4177.9858289597241</v>
      </c>
      <c r="L768" s="12">
        <f>'[16]syntetyka zewnętrzna (2)przesor'!L90</f>
        <v>0</v>
      </c>
      <c r="M768" s="12">
        <f>'[16]syntetyka zewnętrzna (2)przesor'!M90</f>
        <v>119.53587737866727</v>
      </c>
      <c r="N768" s="12">
        <f>'[16]syntetyka zewnętrzna (2)przesor'!N90</f>
        <v>4297.5217063383916</v>
      </c>
      <c r="O768" s="12">
        <f>'[16]syntetyka zewnętrzna (2)przesor'!O90</f>
        <v>4138.7442653031922</v>
      </c>
      <c r="P768" s="12">
        <f>'[16]syntetyka zewnętrzna (2)przesor'!P90</f>
        <v>3.8363675273753083E-2</v>
      </c>
      <c r="Q768" s="12">
        <f>'[16]syntetyka zewnętrzna (2)przesor'!Q90</f>
        <v>0.64282144770100158</v>
      </c>
      <c r="R768" s="12">
        <f>'[16]syntetyka zewnętrzna (2)przesor'!R90</f>
        <v>4298.1645277860925</v>
      </c>
      <c r="S768" s="12">
        <f>'[16]syntetyka zewnętrzna (2)przesor'!S90</f>
        <v>0.2</v>
      </c>
      <c r="T768" s="12">
        <f>'[16]syntetyka zewnętrzna (2)przesor'!T90</f>
        <v>859.63290555721858</v>
      </c>
      <c r="U768" s="15">
        <f>'[16]syntetyka zewnętrzna (2)przesor'!U90</f>
        <v>5158</v>
      </c>
      <c r="V768" s="33"/>
      <c r="W768" s="33"/>
      <c r="X768" s="37" t="s">
        <v>2024</v>
      </c>
      <c r="Y768" s="38" t="s">
        <v>1438</v>
      </c>
      <c r="Z768" s="39" t="s">
        <v>1439</v>
      </c>
      <c r="AA768" s="40">
        <v>5158</v>
      </c>
      <c r="AC768" s="45">
        <f>IFERROR(IF(VLOOKUP(Y768,'[4]CENNIK 2014.'!$C$5:$E$1163,2,FALSE)=Z768,AA768-VLOOKUP(Y768,'[4]CENNIK 2014.'!$C$5:$E$1163,3,FALSE),"INNA NAZWA BADANIA"),"")</f>
        <v>191</v>
      </c>
    </row>
    <row r="769" spans="3:29" ht="72" customHeight="1">
      <c r="C769" s="7" t="str">
        <f>'[16]syntetyka zewnętrzna (2)przesor'!C91</f>
        <v>41b</v>
      </c>
      <c r="D769" s="7" t="str">
        <f>'[16]syntetyka zewnętrzna (2)przesor'!D91</f>
        <v>46.853</v>
      </c>
      <c r="E769" s="19" t="str">
        <f>'[16]syntetyka zewnętrzna (2)przesor'!E91</f>
        <v>Balonowe rozszerzanie jelita grubego z użyciem systemu do klipsowania OTSC</v>
      </c>
      <c r="F769" s="7" t="str">
        <f>'[16]syntetyka zewnętrzna (2)przesor'!F91</f>
        <v>121-041-02</v>
      </c>
      <c r="G769" s="23">
        <f>'[16]syntetyka zewnętrzna (2)przesor'!G91</f>
        <v>4.6544500000000006</v>
      </c>
      <c r="H769" s="23">
        <f>'[16]syntetyka zewnętrzna (2)przesor'!H91</f>
        <v>5947.4758000000002</v>
      </c>
      <c r="I769" s="23">
        <f>'[16]syntetyka zewnętrzna (2)przesor'!I91</f>
        <v>10.421399999999998</v>
      </c>
      <c r="J769" s="23">
        <f>'[16]syntetyka zewnętrzna (2)przesor'!J91</f>
        <v>79.134178959724323</v>
      </c>
      <c r="K769" s="12">
        <f>'[16]syntetyka zewnętrzna (2)przesor'!K91</f>
        <v>6041.6858289597249</v>
      </c>
      <c r="L769" s="12">
        <f>'[16]syntetyka zewnętrzna (2)przesor'!L91</f>
        <v>0</v>
      </c>
      <c r="M769" s="12">
        <f>'[16]syntetyka zewnętrzna (2)przesor'!M91</f>
        <v>119.53587737866727</v>
      </c>
      <c r="N769" s="12">
        <f>'[16]syntetyka zewnętrzna (2)przesor'!N91</f>
        <v>6161.2217063383923</v>
      </c>
      <c r="O769" s="12">
        <f>'[16]syntetyka zewnętrzna (2)przesor'!O91</f>
        <v>6002.444265303192</v>
      </c>
      <c r="P769" s="12">
        <f>'[16]syntetyka zewnętrzna (2)przesor'!P91</f>
        <v>2.6452130834934171E-2</v>
      </c>
      <c r="Q769" s="12">
        <f>'[16]syntetyka zewnętrzna (2)przesor'!Q91</f>
        <v>0.64282144770100158</v>
      </c>
      <c r="R769" s="12">
        <f>'[16]syntetyka zewnętrzna (2)przesor'!R91</f>
        <v>6161.8645277860933</v>
      </c>
      <c r="S769" s="12">
        <f>'[16]syntetyka zewnętrzna (2)przesor'!S91</f>
        <v>0.2</v>
      </c>
      <c r="T769" s="12">
        <f>'[16]syntetyka zewnętrzna (2)przesor'!T91</f>
        <v>1232.3729055572187</v>
      </c>
      <c r="U769" s="15">
        <f>'[16]syntetyka zewnętrzna (2)przesor'!U91</f>
        <v>7394</v>
      </c>
      <c r="V769" s="33"/>
      <c r="W769" s="33"/>
      <c r="X769" s="37" t="s">
        <v>2025</v>
      </c>
      <c r="Y769" s="38" t="s">
        <v>1440</v>
      </c>
      <c r="Z769" s="39" t="s">
        <v>1441</v>
      </c>
      <c r="AA769" s="40">
        <v>7394</v>
      </c>
      <c r="AC769" s="45">
        <f>IFERROR(IF(VLOOKUP(Y769,'[4]CENNIK 2014.'!$C$5:$E$1163,2,FALSE)=Z769,AA769-VLOOKUP(Y769,'[4]CENNIK 2014.'!$C$5:$E$1163,3,FALSE),"INNA NAZWA BADANIA"),"")</f>
        <v>190</v>
      </c>
    </row>
    <row r="770" spans="3:29" ht="72" customHeight="1">
      <c r="C770" s="7">
        <f>'[16]syntetyka zewnętrzna (2)przesor'!C92</f>
        <v>42</v>
      </c>
      <c r="D770" s="7" t="str">
        <f>'[16]syntetyka zewnętrzna (2)przesor'!D92</f>
        <v>46.854</v>
      </c>
      <c r="E770" s="19" t="str">
        <f>'[16]syntetyka zewnętrzna (2)przesor'!E92</f>
        <v>Balonowe rozszerzanie odbytnicy</v>
      </c>
      <c r="F770" s="7" t="str">
        <f>'[16]syntetyka zewnętrzna (2)przesor'!F92</f>
        <v>121-042</v>
      </c>
      <c r="G770" s="23">
        <f>'[16]syntetyka zewnętrzna (2)przesor'!G92</f>
        <v>4.0193333333333339</v>
      </c>
      <c r="H770" s="23">
        <f>'[16]syntetyka zewnętrzna (2)przesor'!H92</f>
        <v>951.25080000000003</v>
      </c>
      <c r="I770" s="23">
        <f>'[16]syntetyka zewnętrzna (2)przesor'!I92</f>
        <v>8.3214000000000006</v>
      </c>
      <c r="J770" s="23">
        <f>'[16]syntetyka zewnętrzna (2)przesor'!J92</f>
        <v>48.074372106265763</v>
      </c>
      <c r="K770" s="12">
        <f>'[16]syntetyka zewnętrzna (2)przesor'!K92</f>
        <v>1011.6659054395991</v>
      </c>
      <c r="L770" s="12">
        <f>'[16]syntetyka zewnętrzna (2)przesor'!L92</f>
        <v>0</v>
      </c>
      <c r="M770" s="12">
        <f>'[16]syntetyka zewnętrzna (2)przesor'!M92</f>
        <v>72.618586869723757</v>
      </c>
      <c r="N770" s="12">
        <f>'[16]syntetyka zewnętrzna (2)przesor'!N92</f>
        <v>1084.2844923093228</v>
      </c>
      <c r="O770" s="12">
        <f>'[16]syntetyka zewnętrzna (2)przesor'!O92</f>
        <v>931.54840838939685</v>
      </c>
      <c r="P770" s="12">
        <f>'[16]syntetyka zewnętrzna (2)przesor'!P92</f>
        <v>0.16395936329707159</v>
      </c>
      <c r="Q770" s="12">
        <f>'[16]syntetyka zewnętrzna (2)przesor'!Q92</f>
        <v>0.39051694073170001</v>
      </c>
      <c r="R770" s="12">
        <f>'[16]syntetyka zewnętrzna (2)przesor'!R92</f>
        <v>1084.6750092500545</v>
      </c>
      <c r="S770" s="12">
        <f>'[16]syntetyka zewnętrzna (2)przesor'!S92</f>
        <v>0.65948324120099533</v>
      </c>
      <c r="T770" s="12">
        <f>'[16]syntetyka zewnętrzna (2)przesor'!T92</f>
        <v>715.32499074994553</v>
      </c>
      <c r="U770" s="15">
        <f>'[16]syntetyka zewnętrzna (2)przesor'!U92</f>
        <v>1800</v>
      </c>
      <c r="V770" s="33"/>
      <c r="W770" s="33"/>
      <c r="X770" s="37" t="s">
        <v>2026</v>
      </c>
      <c r="Y770" s="38" t="s">
        <v>1442</v>
      </c>
      <c r="Z770" s="39" t="s">
        <v>1443</v>
      </c>
      <c r="AA770" s="40">
        <v>1800</v>
      </c>
      <c r="AC770" s="45">
        <f>IFERROR(IF(VLOOKUP(Y770,'[4]CENNIK 2014.'!$C$5:$E$1163,2,FALSE)=Z770,AA770-VLOOKUP(Y770,'[4]CENNIK 2014.'!$C$5:$E$1163,3,FALSE),"INNA NAZWA BADANIA"),"")</f>
        <v>0</v>
      </c>
    </row>
    <row r="771" spans="3:29" ht="72" customHeight="1">
      <c r="C771" s="7">
        <f>'[16]syntetyka zewnętrzna (2)przesor'!C93</f>
        <v>43</v>
      </c>
      <c r="D771" s="7" t="str">
        <f>'[16]syntetyka zewnętrzna (2)przesor'!D93</f>
        <v>48.29</v>
      </c>
      <c r="E771" s="19" t="str">
        <f>'[16]syntetyka zewnętrzna (2)przesor'!E93</f>
        <v>Zabieg iniekcyjny w odbytnicy (np.tatuaż)</v>
      </c>
      <c r="F771" s="7" t="str">
        <f>'[16]syntetyka zewnętrzna (2)przesor'!F93</f>
        <v>121-043</v>
      </c>
      <c r="G771" s="23">
        <f>'[16]syntetyka zewnętrzna (2)przesor'!G93</f>
        <v>1.9096666666666664</v>
      </c>
      <c r="H771" s="23">
        <f>'[16]syntetyka zewnętrzna (2)przesor'!H93</f>
        <v>236.86279999999999</v>
      </c>
      <c r="I771" s="23">
        <f>'[16]syntetyka zewnętrzna (2)przesor'!I93</f>
        <v>8.3214000000000006</v>
      </c>
      <c r="J771" s="23">
        <f>'[16]syntetyka zewnętrzna (2)przesor'!J93</f>
        <v>61.489879911250469</v>
      </c>
      <c r="K771" s="12">
        <f>'[16]syntetyka zewnętrzna (2)przesor'!K93</f>
        <v>308.58374657791717</v>
      </c>
      <c r="L771" s="12">
        <f>'[16]syntetyka zewnętrzna (2)przesor'!L93</f>
        <v>0</v>
      </c>
      <c r="M771" s="12">
        <f>'[16]syntetyka zewnętrzna (2)przesor'!M93</f>
        <v>92.883338675203177</v>
      </c>
      <c r="N771" s="12">
        <f>'[16]syntetyka zewnętrzna (2)przesor'!N93</f>
        <v>401.46708525312033</v>
      </c>
      <c r="O771" s="12">
        <f>'[16]syntetyka zewnętrzna (2)przesor'!O93</f>
        <v>460.5250597403612</v>
      </c>
      <c r="P771" s="12">
        <f>'[16]syntetyka zewnętrzna (2)przesor'!P93</f>
        <v>-0.12824052293818078</v>
      </c>
      <c r="Q771" s="12">
        <f>'[16]syntetyka zewnętrzna (2)przesor'!Q93</f>
        <v>0.49949357083275231</v>
      </c>
      <c r="R771" s="12">
        <f>'[16]syntetyka zewnętrzna (2)przesor'!R93</f>
        <v>401.96657882395306</v>
      </c>
      <c r="S771" s="12">
        <f>'[16]syntetyka zewnętrzna (2)przesor'!S93</f>
        <v>0.44290602889654462</v>
      </c>
      <c r="T771" s="12">
        <f>'[16]syntetyka zewnętrzna (2)przesor'!T93</f>
        <v>178.03342117604694</v>
      </c>
      <c r="U771" s="15">
        <f>'[16]syntetyka zewnętrzna (2)przesor'!U93</f>
        <v>580</v>
      </c>
      <c r="V771" s="33"/>
      <c r="W771" s="33"/>
      <c r="X771" s="37" t="s">
        <v>2027</v>
      </c>
      <c r="Y771" s="38" t="s">
        <v>1444</v>
      </c>
      <c r="Z771" s="39" t="s">
        <v>1445</v>
      </c>
      <c r="AA771" s="40">
        <v>580</v>
      </c>
      <c r="AC771" s="45">
        <f>IFERROR(IF(VLOOKUP(Y771,'[4]CENNIK 2014.'!$C$5:$E$1163,2,FALSE)=Z771,AA771-VLOOKUP(Y771,'[4]CENNIK 2014.'!$C$5:$E$1163,3,FALSE),"INNA NAZWA BADANIA"),"")</f>
        <v>0</v>
      </c>
    </row>
    <row r="772" spans="3:29" ht="72" customHeight="1">
      <c r="C772" s="7">
        <f>'[16]syntetyka zewnętrzna (2)przesor'!C94</f>
        <v>44</v>
      </c>
      <c r="D772" s="7" t="str">
        <f>'[16]syntetyka zewnętrzna (2)przesor'!D94</f>
        <v>51.10</v>
      </c>
      <c r="E772" s="19" t="str">
        <f>'[16]syntetyka zewnętrzna (2)przesor'!E94</f>
        <v>ECPW diagnostyczne</v>
      </c>
      <c r="F772" s="7" t="str">
        <f>'[16]syntetyka zewnętrzna (2)przesor'!F94</f>
        <v>121-044</v>
      </c>
      <c r="G772" s="23">
        <f>'[16]syntetyka zewnętrzna (2)przesor'!G94</f>
        <v>46.948668421052631</v>
      </c>
      <c r="H772" s="23">
        <f>'[16]syntetyka zewnętrzna (2)przesor'!H94</f>
        <v>413.40820000000008</v>
      </c>
      <c r="I772" s="23">
        <f>'[16]syntetyka zewnętrzna (2)przesor'!I94</f>
        <v>7.1593999999999998</v>
      </c>
      <c r="J772" s="23">
        <f>'[16]syntetyka zewnętrzna (2)przesor'!J94</f>
        <v>98.587734347871404</v>
      </c>
      <c r="K772" s="12">
        <f>'[16]syntetyka zewnętrzna (2)przesor'!K94</f>
        <v>566.10400276892415</v>
      </c>
      <c r="L772" s="12">
        <f>'[16]syntetyka zewnętrzna (2)przesor'!L94</f>
        <v>0</v>
      </c>
      <c r="M772" s="12">
        <f>'[16]syntetyka zewnętrzna (2)przesor'!M94</f>
        <v>148.92138237822229</v>
      </c>
      <c r="N772" s="12">
        <f>'[16]syntetyka zewnętrzna (2)przesor'!N94</f>
        <v>715.02538514714638</v>
      </c>
      <c r="O772" s="12">
        <f>'[16]syntetyka zewnętrzna (2)przesor'!O94</f>
        <v>486.98312055009717</v>
      </c>
      <c r="P772" s="12">
        <f>'[16]syntetyka zewnętrzna (2)przesor'!P94</f>
        <v>0.46827550067742019</v>
      </c>
      <c r="Q772" s="12">
        <f>'[16]syntetyka zewnętrzna (2)przesor'!Q94</f>
        <v>0.80084624560665596</v>
      </c>
      <c r="R772" s="12">
        <f>'[16]syntetyka zewnętrzna (2)przesor'!R94</f>
        <v>715.82623139275302</v>
      </c>
      <c r="S772" s="12">
        <f>'[16]syntetyka zewnętrzna (2)przesor'!S94</f>
        <v>0.81608320984639615</v>
      </c>
      <c r="T772" s="12">
        <f>'[16]syntetyka zewnętrzna (2)przesor'!T94</f>
        <v>584.17376860724698</v>
      </c>
      <c r="U772" s="15">
        <f>'[16]syntetyka zewnętrzna (2)przesor'!U94</f>
        <v>1300</v>
      </c>
      <c r="V772" s="33"/>
      <c r="W772" s="33"/>
      <c r="X772" s="37" t="s">
        <v>2028</v>
      </c>
      <c r="Y772" s="38" t="s">
        <v>1446</v>
      </c>
      <c r="Z772" s="39" t="s">
        <v>1447</v>
      </c>
      <c r="AA772" s="40">
        <v>1300</v>
      </c>
      <c r="AC772" s="45">
        <f>IFERROR(IF(VLOOKUP(Y772,'[4]CENNIK 2014.'!$C$5:$E$1163,2,FALSE)=Z772,AA772-VLOOKUP(Y772,'[4]CENNIK 2014.'!$C$5:$E$1163,3,FALSE),"INNA NAZWA BADANIA"),"")</f>
        <v>0</v>
      </c>
    </row>
    <row r="773" spans="3:29" ht="72" customHeight="1">
      <c r="C773" s="7">
        <f>'[16]syntetyka zewnętrzna (2)przesor'!C95</f>
        <v>45</v>
      </c>
      <c r="D773" s="7" t="str">
        <f>'[16]syntetyka zewnętrzna (2)przesor'!D95</f>
        <v>51.11</v>
      </c>
      <c r="E773" s="19" t="str">
        <f>'[16]syntetyka zewnętrzna (2)przesor'!E95</f>
        <v>ECW (cholangiografia)</v>
      </c>
      <c r="F773" s="7" t="str">
        <f>'[16]syntetyka zewnętrzna (2)przesor'!F95</f>
        <v>121-045</v>
      </c>
      <c r="G773" s="23">
        <f>'[16]syntetyka zewnętrzna (2)przesor'!G95</f>
        <v>46.948668421052631</v>
      </c>
      <c r="H773" s="23">
        <f>'[16]syntetyka zewnętrzna (2)przesor'!H95</f>
        <v>413.49820000000005</v>
      </c>
      <c r="I773" s="23">
        <f>'[16]syntetyka zewnętrzna (2)przesor'!I95</f>
        <v>7.1593999999999998</v>
      </c>
      <c r="J773" s="23">
        <f>'[16]syntetyka zewnętrzna (2)przesor'!J95</f>
        <v>98.587734347871404</v>
      </c>
      <c r="K773" s="12">
        <f>'[16]syntetyka zewnętrzna (2)przesor'!K95</f>
        <v>566.19400276892407</v>
      </c>
      <c r="L773" s="12">
        <f>'[16]syntetyka zewnętrzna (2)przesor'!L95</f>
        <v>0</v>
      </c>
      <c r="M773" s="12">
        <f>'[16]syntetyka zewnętrzna (2)przesor'!M95</f>
        <v>148.92138237822229</v>
      </c>
      <c r="N773" s="12">
        <f>'[16]syntetyka zewnętrzna (2)przesor'!N95</f>
        <v>715.1153851471463</v>
      </c>
      <c r="O773" s="12">
        <f>'[16]syntetyka zewnętrzna (2)przesor'!O95</f>
        <v>487.10312055009717</v>
      </c>
      <c r="P773" s="12">
        <f>'[16]syntetyka zewnętrzna (2)przesor'!P95</f>
        <v>0.46809855034299397</v>
      </c>
      <c r="Q773" s="12">
        <f>'[16]syntetyka zewnętrzna (2)przesor'!Q95</f>
        <v>0.80084624560665596</v>
      </c>
      <c r="R773" s="12">
        <f>'[16]syntetyka zewnętrzna (2)przesor'!R95</f>
        <v>715.91623139275293</v>
      </c>
      <c r="S773" s="12">
        <f>'[16]syntetyka zewnętrzna (2)przesor'!S95</f>
        <v>0.81585490451999221</v>
      </c>
      <c r="T773" s="12">
        <f>'[16]syntetyka zewnętrzna (2)przesor'!T95</f>
        <v>584.08376860724707</v>
      </c>
      <c r="U773" s="15">
        <f>'[16]syntetyka zewnętrzna (2)przesor'!U95</f>
        <v>1300</v>
      </c>
      <c r="V773" s="33"/>
      <c r="W773" s="33"/>
      <c r="X773" s="37" t="s">
        <v>2029</v>
      </c>
      <c r="Y773" s="38" t="s">
        <v>1448</v>
      </c>
      <c r="Z773" s="39" t="s">
        <v>1449</v>
      </c>
      <c r="AA773" s="40">
        <v>1300</v>
      </c>
      <c r="AC773" s="45">
        <f>IFERROR(IF(VLOOKUP(Y773,'[4]CENNIK 2014.'!$C$5:$E$1163,2,FALSE)=Z773,AA773-VLOOKUP(Y773,'[4]CENNIK 2014.'!$C$5:$E$1163,3,FALSE),"INNA NAZWA BADANIA"),"")</f>
        <v>0</v>
      </c>
    </row>
    <row r="774" spans="3:29" ht="72" customHeight="1">
      <c r="C774" s="7">
        <f>'[16]syntetyka zewnętrzna (2)przesor'!C96</f>
        <v>46</v>
      </c>
      <c r="D774" s="7" t="str">
        <f>'[16]syntetyka zewnętrzna (2)przesor'!D96</f>
        <v>51.14</v>
      </c>
      <c r="E774" s="19" t="str">
        <f>'[16]syntetyka zewnętrzna (2)przesor'!E96</f>
        <v>ECWP + biopsja dróg żółciowych/brodawki Vatera</v>
      </c>
      <c r="F774" s="7" t="str">
        <f>'[16]syntetyka zewnętrzna (2)przesor'!F96</f>
        <v>121-046</v>
      </c>
      <c r="G774" s="23">
        <f>'[16]syntetyka zewnętrzna (2)przesor'!G96</f>
        <v>47.348668421052636</v>
      </c>
      <c r="H774" s="23">
        <f>'[16]syntetyka zewnętrzna (2)przesor'!H96</f>
        <v>413.02480000000008</v>
      </c>
      <c r="I774" s="23">
        <f>'[16]syntetyka zewnętrzna (2)przesor'!I96</f>
        <v>8.3594000000000008</v>
      </c>
      <c r="J774" s="23">
        <f>'[16]syntetyka zewnętrzna (2)przesor'!J96</f>
        <v>98.587734347871404</v>
      </c>
      <c r="K774" s="12">
        <f>'[16]syntetyka zewnętrzna (2)przesor'!K96</f>
        <v>567.32060276892412</v>
      </c>
      <c r="L774" s="12">
        <f>'[16]syntetyka zewnętrzna (2)przesor'!L96</f>
        <v>0</v>
      </c>
      <c r="M774" s="12">
        <f>'[16]syntetyka zewnętrzna (2)przesor'!M96</f>
        <v>148.92138237822229</v>
      </c>
      <c r="N774" s="12">
        <f>'[16]syntetyka zewnętrzna (2)przesor'!N96</f>
        <v>716.24198514714635</v>
      </c>
      <c r="O774" s="12">
        <f>'[16]syntetyka zewnętrzna (2)przesor'!O96</f>
        <v>488.22972055009723</v>
      </c>
      <c r="P774" s="12">
        <f>'[16]syntetyka zewnętrzna (2)przesor'!P96</f>
        <v>0.46701840342727108</v>
      </c>
      <c r="Q774" s="12">
        <f>'[16]syntetyka zewnętrzna (2)przesor'!Q96</f>
        <v>0.80084624560665596</v>
      </c>
      <c r="R774" s="12">
        <f>'[16]syntetyka zewnętrzna (2)przesor'!R96</f>
        <v>717.04283139275299</v>
      </c>
      <c r="S774" s="12">
        <f>'[16]syntetyka zewnętrzna (2)przesor'!S96</f>
        <v>0.95246356104097796</v>
      </c>
      <c r="T774" s="12">
        <f>'[16]syntetyka zewnętrzna (2)przesor'!T96</f>
        <v>682.95716860724701</v>
      </c>
      <c r="U774" s="15">
        <f>'[16]syntetyka zewnętrzna (2)przesor'!U96</f>
        <v>1400</v>
      </c>
      <c r="V774" s="33"/>
      <c r="W774" s="33"/>
      <c r="X774" s="37" t="s">
        <v>2030</v>
      </c>
      <c r="Y774" s="38" t="s">
        <v>1450</v>
      </c>
      <c r="Z774" s="39" t="s">
        <v>1451</v>
      </c>
      <c r="AA774" s="40">
        <v>1400</v>
      </c>
      <c r="AC774" s="45">
        <f>IFERROR(IF(VLOOKUP(Y774,'[4]CENNIK 2014.'!$C$5:$E$1163,2,FALSE)=Z774,AA774-VLOOKUP(Y774,'[4]CENNIK 2014.'!$C$5:$E$1163,3,FALSE),"INNA NAZWA BADANIA"),"")</f>
        <v>0</v>
      </c>
    </row>
    <row r="775" spans="3:29" ht="72" customHeight="1">
      <c r="C775" s="7">
        <f>'[16]syntetyka zewnętrzna (2)przesor'!C97</f>
        <v>47</v>
      </c>
      <c r="D775" s="7" t="str">
        <f>'[16]syntetyka zewnętrzna (2)przesor'!D97</f>
        <v>51.15</v>
      </c>
      <c r="E775" s="19" t="str">
        <f>'[16]syntetyka zewnętrzna (2)przesor'!E97</f>
        <v>ECWP + manometria zwieracza Oddiego</v>
      </c>
      <c r="F775" s="7" t="str">
        <f>'[16]syntetyka zewnętrzna (2)przesor'!F97</f>
        <v>121-047</v>
      </c>
      <c r="G775" s="23">
        <f>'[16]syntetyka zewnętrzna (2)przesor'!G97</f>
        <v>46.948668421052631</v>
      </c>
      <c r="H775" s="23">
        <f>'[16]syntetyka zewnętrzna (2)przesor'!H97</f>
        <v>412.78980000000007</v>
      </c>
      <c r="I775" s="23">
        <f>'[16]syntetyka zewnętrzna (2)przesor'!I97</f>
        <v>7.1593999999999998</v>
      </c>
      <c r="J775" s="23">
        <f>'[16]syntetyka zewnętrzna (2)przesor'!J97</f>
        <v>98.587734347871404</v>
      </c>
      <c r="K775" s="12">
        <f>'[16]syntetyka zewnętrzna (2)przesor'!K97</f>
        <v>565.48560276892408</v>
      </c>
      <c r="L775" s="12">
        <f>'[16]syntetyka zewnętrzna (2)przesor'!L97</f>
        <v>0</v>
      </c>
      <c r="M775" s="12">
        <f>'[16]syntetyka zewnętrzna (2)przesor'!M97</f>
        <v>148.92138237822229</v>
      </c>
      <c r="N775" s="12">
        <f>'[16]syntetyka zewnętrzna (2)przesor'!N97</f>
        <v>714.40698514714632</v>
      </c>
      <c r="O775" s="12">
        <f>'[16]syntetyka zewnętrzna (2)przesor'!O97</f>
        <v>486.39472055009719</v>
      </c>
      <c r="P775" s="12">
        <f>'[16]syntetyka zewnętrzna (2)przesor'!P97</f>
        <v>0.46878030324666026</v>
      </c>
      <c r="Q775" s="12">
        <f>'[16]syntetyka zewnętrzna (2)przesor'!Q97</f>
        <v>0.80084624560665596</v>
      </c>
      <c r="R775" s="12">
        <f>'[16]syntetyka zewnętrzna (2)przesor'!R97</f>
        <v>715.20783139275295</v>
      </c>
      <c r="S775" s="12">
        <f>'[16]syntetyka zewnętrzna (2)przesor'!S97</f>
        <v>0.2</v>
      </c>
      <c r="T775" s="12">
        <f>'[16]syntetyka zewnętrzna (2)przesor'!T97</f>
        <v>143.04156627855059</v>
      </c>
      <c r="U775" s="15">
        <f>'[16]syntetyka zewnętrzna (2)przesor'!U97</f>
        <v>858</v>
      </c>
      <c r="V775" s="33"/>
      <c r="W775" s="33"/>
      <c r="X775" s="37" t="s">
        <v>2031</v>
      </c>
      <c r="Y775" s="38" t="s">
        <v>1452</v>
      </c>
      <c r="Z775" s="39" t="s">
        <v>1453</v>
      </c>
      <c r="AA775" s="40">
        <v>858</v>
      </c>
      <c r="AC775" s="45">
        <f>IFERROR(IF(VLOOKUP(Y775,'[4]CENNIK 2014.'!$C$5:$E$1163,2,FALSE)=Z775,AA775-VLOOKUP(Y775,'[4]CENNIK 2014.'!$C$5:$E$1163,3,FALSE),"INNA NAZWA BADANIA"),"")</f>
        <v>108</v>
      </c>
    </row>
    <row r="776" spans="3:29" ht="72" customHeight="1">
      <c r="C776" s="7">
        <f>'[16]syntetyka zewnętrzna (2)przesor'!C98</f>
        <v>48</v>
      </c>
      <c r="D776" s="7" t="str">
        <f>'[16]syntetyka zewnętrzna (2)przesor'!D98</f>
        <v>51.19</v>
      </c>
      <c r="E776" s="19" t="str">
        <f>'[16]syntetyka zewnętrzna (2)przesor'!E98</f>
        <v>ECPW + rewizja dróg żółciowych</v>
      </c>
      <c r="F776" s="7" t="str">
        <f>'[16]syntetyka zewnętrzna (2)przesor'!F98</f>
        <v>121-048</v>
      </c>
      <c r="G776" s="23">
        <f>'[16]syntetyka zewnętrzna (2)przesor'!G98</f>
        <v>46.948668421052631</v>
      </c>
      <c r="H776" s="23">
        <f>'[16]syntetyka zewnętrzna (2)przesor'!H98</f>
        <v>961.12980000000005</v>
      </c>
      <c r="I776" s="23">
        <f>'[16]syntetyka zewnętrzna (2)przesor'!I98</f>
        <v>7.1593999999999998</v>
      </c>
      <c r="J776" s="23">
        <f>'[16]syntetyka zewnętrzna (2)przesor'!J98</f>
        <v>98.587734347871404</v>
      </c>
      <c r="K776" s="12">
        <f>'[16]syntetyka zewnętrzna (2)przesor'!K98</f>
        <v>1113.825602768924</v>
      </c>
      <c r="L776" s="12">
        <f>'[16]syntetyka zewnętrzna (2)przesor'!L98</f>
        <v>0</v>
      </c>
      <c r="M776" s="12">
        <f>'[16]syntetyka zewnętrzna (2)przesor'!M98</f>
        <v>148.92138237822229</v>
      </c>
      <c r="N776" s="12">
        <f>'[16]syntetyka zewnętrzna (2)przesor'!N98</f>
        <v>1262.7469851471462</v>
      </c>
      <c r="O776" s="12">
        <f>'[16]syntetyka zewnętrzna (2)przesor'!O98</f>
        <v>1034.7347205500971</v>
      </c>
      <c r="P776" s="12">
        <f>'[16]syntetyka zewnętrzna (2)przesor'!P98</f>
        <v>0.22035818463289869</v>
      </c>
      <c r="Q776" s="12">
        <f>'[16]syntetyka zewnętrzna (2)przesor'!Q98</f>
        <v>0.80084624560665596</v>
      </c>
      <c r="R776" s="12">
        <f>'[16]syntetyka zewnętrzna (2)przesor'!R98</f>
        <v>1263.5478313927529</v>
      </c>
      <c r="S776" s="12">
        <f>'[16]syntetyka zewnętrzna (2)przesor'!S98</f>
        <v>0.2</v>
      </c>
      <c r="T776" s="12">
        <f>'[16]syntetyka zewnętrzna (2)przesor'!T98</f>
        <v>252.7095662785506</v>
      </c>
      <c r="U776" s="15">
        <f>'[16]syntetyka zewnętrzna (2)przesor'!U98</f>
        <v>1516</v>
      </c>
      <c r="V776" s="33"/>
      <c r="W776" s="33"/>
      <c r="X776" s="37" t="s">
        <v>2032</v>
      </c>
      <c r="Y776" s="38" t="s">
        <v>1454</v>
      </c>
      <c r="Z776" s="39" t="s">
        <v>1455</v>
      </c>
      <c r="AA776" s="40">
        <v>1516</v>
      </c>
      <c r="AC776" s="45">
        <f>IFERROR(IF(VLOOKUP(Y776,'[4]CENNIK 2014.'!$C$5:$E$1163,2,FALSE)=Z776,AA776-VLOOKUP(Y776,'[4]CENNIK 2014.'!$C$5:$E$1163,3,FALSE),"INNA NAZWA BADANIA"),"")</f>
        <v>16</v>
      </c>
    </row>
    <row r="777" spans="3:29" ht="72" customHeight="1">
      <c r="C777" s="7">
        <f>'[16]syntetyka zewnętrzna (2)przesor'!C99</f>
        <v>49</v>
      </c>
      <c r="D777" s="7" t="str">
        <f>'[16]syntetyka zewnętrzna (2)przesor'!D99</f>
        <v>51.64</v>
      </c>
      <c r="E777" s="19" t="str">
        <f>'[16]syntetyka zewnętrzna (2)przesor'!E99</f>
        <v>ECPW + zniszczenie zmian dróg żółciowych</v>
      </c>
      <c r="F777" s="7" t="str">
        <f>'[16]syntetyka zewnętrzna (2)przesor'!F99</f>
        <v>121-049</v>
      </c>
      <c r="G777" s="23">
        <f>'[16]syntetyka zewnętrzna (2)przesor'!G99</f>
        <v>46.948668421052631</v>
      </c>
      <c r="H777" s="23">
        <f>'[16]syntetyka zewnętrzna (2)przesor'!H99</f>
        <v>412.95980000000009</v>
      </c>
      <c r="I777" s="23">
        <f>'[16]syntetyka zewnętrzna (2)przesor'!I99</f>
        <v>14.459400000000002</v>
      </c>
      <c r="J777" s="23">
        <f>'[16]syntetyka zewnętrzna (2)przesor'!J99</f>
        <v>98.587734347871404</v>
      </c>
      <c r="K777" s="12">
        <f>'[16]syntetyka zewnętrzna (2)przesor'!K99</f>
        <v>572.95560276892411</v>
      </c>
      <c r="L777" s="12">
        <f>'[16]syntetyka zewnętrzna (2)przesor'!L99</f>
        <v>0</v>
      </c>
      <c r="M777" s="12">
        <f>'[16]syntetyka zewnętrzna (2)przesor'!M99</f>
        <v>148.92138237822229</v>
      </c>
      <c r="N777" s="12">
        <f>'[16]syntetyka zewnętrzna (2)przesor'!N99</f>
        <v>721.87698514714634</v>
      </c>
      <c r="O777" s="12">
        <f>'[16]syntetyka zewnętrzna (2)przesor'!O99</f>
        <v>493.86472055009722</v>
      </c>
      <c r="P777" s="12">
        <f>'[16]syntetyka zewnętrzna (2)przesor'!P99</f>
        <v>0.46168972009799547</v>
      </c>
      <c r="Q777" s="12">
        <f>'[16]syntetyka zewnętrzna (2)przesor'!Q99</f>
        <v>0.80084624560665596</v>
      </c>
      <c r="R777" s="12">
        <f>'[16]syntetyka zewnętrzna (2)przesor'!R99</f>
        <v>722.67783139275298</v>
      </c>
      <c r="S777" s="12">
        <f>'[16]syntetyka zewnętrzna (2)przesor'!S99</f>
        <v>0.93723944361473488</v>
      </c>
      <c r="T777" s="12">
        <f>'[16]syntetyka zewnętrzna (2)przesor'!T99</f>
        <v>677.32216860724702</v>
      </c>
      <c r="U777" s="15">
        <f>'[16]syntetyka zewnętrzna (2)przesor'!U99</f>
        <v>1400</v>
      </c>
      <c r="V777" s="33"/>
      <c r="W777" s="33"/>
      <c r="X777" s="37" t="s">
        <v>2033</v>
      </c>
      <c r="Y777" s="38" t="s">
        <v>1456</v>
      </c>
      <c r="Z777" s="39" t="s">
        <v>1457</v>
      </c>
      <c r="AA777" s="40">
        <v>1400</v>
      </c>
      <c r="AC777" s="45">
        <f>IFERROR(IF(VLOOKUP(Y777,'[4]CENNIK 2014.'!$C$5:$E$1163,2,FALSE)=Z777,AA777-VLOOKUP(Y777,'[4]CENNIK 2014.'!$C$5:$E$1163,3,FALSE),"INNA NAZWA BADANIA"),"")</f>
        <v>0</v>
      </c>
    </row>
    <row r="778" spans="3:29" ht="72" customHeight="1">
      <c r="C778" s="7">
        <f>'[16]syntetyka zewnętrzna (2)przesor'!C100</f>
        <v>50</v>
      </c>
      <c r="D778" s="7" t="str">
        <f>'[16]syntetyka zewnętrzna (2)przesor'!D100</f>
        <v>51.84</v>
      </c>
      <c r="E778" s="19" t="str">
        <f>'[16]syntetyka zewnętrzna (2)przesor'!E100</f>
        <v>ECPW + rozszerzanie dróg żółciowych/brodawki Vatera</v>
      </c>
      <c r="F778" s="7" t="str">
        <f>'[16]syntetyka zewnętrzna (2)przesor'!F100</f>
        <v>121-050</v>
      </c>
      <c r="G778" s="23">
        <f>'[16]syntetyka zewnętrzna (2)przesor'!G100</f>
        <v>46.948668421052631</v>
      </c>
      <c r="H778" s="23">
        <f>'[16]syntetyka zewnętrzna (2)przesor'!H100</f>
        <v>1279.1297999999999</v>
      </c>
      <c r="I778" s="23">
        <f>'[16]syntetyka zewnętrzna (2)przesor'!I100</f>
        <v>7.1593999999999998</v>
      </c>
      <c r="J778" s="23">
        <f>'[16]syntetyka zewnętrzna (2)przesor'!J100</f>
        <v>98.587734347871404</v>
      </c>
      <c r="K778" s="12">
        <f>'[16]syntetyka zewnętrzna (2)przesor'!K100</f>
        <v>1431.825602768924</v>
      </c>
      <c r="L778" s="12">
        <f>'[16]syntetyka zewnętrzna (2)przesor'!L100</f>
        <v>0</v>
      </c>
      <c r="M778" s="12">
        <f>'[16]syntetyka zewnętrzna (2)przesor'!M100</f>
        <v>148.92138237822229</v>
      </c>
      <c r="N778" s="12">
        <f>'[16]syntetyka zewnętrzna (2)przesor'!N100</f>
        <v>1580.7469851471462</v>
      </c>
      <c r="O778" s="12">
        <f>'[16]syntetyka zewnętrzna (2)przesor'!O100</f>
        <v>1352.7347205500969</v>
      </c>
      <c r="P778" s="12">
        <f>'[16]syntetyka zewnętrzna (2)przesor'!P100</f>
        <v>0.16855652563151993</v>
      </c>
      <c r="Q778" s="12">
        <f>'[16]syntetyka zewnętrzna (2)przesor'!Q100</f>
        <v>0.80084624560665596</v>
      </c>
      <c r="R778" s="12">
        <f>'[16]syntetyka zewnętrzna (2)przesor'!R100</f>
        <v>1581.5478313927529</v>
      </c>
      <c r="S778" s="12">
        <f>'[16]syntetyka zewnętrzna (2)przesor'!S100</f>
        <v>0.26458394763738957</v>
      </c>
      <c r="T778" s="12">
        <f>'[16]syntetyka zewnętrzna (2)przesor'!T100</f>
        <v>418.45216860724713</v>
      </c>
      <c r="U778" s="15">
        <f>'[16]syntetyka zewnętrzna (2)przesor'!U100</f>
        <v>2000</v>
      </c>
      <c r="V778" s="33"/>
      <c r="W778" s="33"/>
      <c r="X778" s="37" t="s">
        <v>2034</v>
      </c>
      <c r="Y778" s="38" t="s">
        <v>1458</v>
      </c>
      <c r="Z778" s="39" t="s">
        <v>1459</v>
      </c>
      <c r="AA778" s="40">
        <v>2000</v>
      </c>
      <c r="AC778" s="45">
        <f>IFERROR(IF(VLOOKUP(Y778,'[4]CENNIK 2014.'!$C$5:$E$1163,2,FALSE)=Z778,AA778-VLOOKUP(Y778,'[4]CENNIK 2014.'!$C$5:$E$1163,3,FALSE),"INNA NAZWA BADANIA"),"")</f>
        <v>0</v>
      </c>
    </row>
    <row r="779" spans="3:29" ht="72" customHeight="1">
      <c r="C779" s="7">
        <f>'[16]syntetyka zewnętrzna (2)przesor'!C101</f>
        <v>51</v>
      </c>
      <c r="D779" s="7" t="str">
        <f>'[16]syntetyka zewnętrzna (2)przesor'!D101</f>
        <v>51.85</v>
      </c>
      <c r="E779" s="19" t="str">
        <f>'[16]syntetyka zewnętrzna (2)przesor'!E101</f>
        <v>ECPW + sfinkterotomia</v>
      </c>
      <c r="F779" s="7" t="str">
        <f>'[16]syntetyka zewnętrzna (2)przesor'!F101</f>
        <v>121-051</v>
      </c>
      <c r="G779" s="23">
        <f>'[16]syntetyka zewnętrzna (2)przesor'!G101</f>
        <v>46.948668421052631</v>
      </c>
      <c r="H779" s="23">
        <f>'[16]syntetyka zewnętrzna (2)przesor'!H101</f>
        <v>413.12980000000005</v>
      </c>
      <c r="I779" s="23">
        <f>'[16]syntetyka zewnętrzna (2)przesor'!I101</f>
        <v>7.1593999999999998</v>
      </c>
      <c r="J779" s="23">
        <f>'[16]syntetyka zewnętrzna (2)przesor'!J101</f>
        <v>98.587734347871404</v>
      </c>
      <c r="K779" s="12">
        <f>'[16]syntetyka zewnętrzna (2)przesor'!K101</f>
        <v>565.82560276892411</v>
      </c>
      <c r="L779" s="12">
        <f>'[16]syntetyka zewnętrzna (2)przesor'!L101</f>
        <v>0</v>
      </c>
      <c r="M779" s="12">
        <f>'[16]syntetyka zewnętrzna (2)przesor'!M101</f>
        <v>148.92138237822229</v>
      </c>
      <c r="N779" s="12">
        <f>'[16]syntetyka zewnętrzna (2)przesor'!N101</f>
        <v>714.74698514714646</v>
      </c>
      <c r="O779" s="12">
        <f>'[16]syntetyka zewnętrzna (2)przesor'!O101</f>
        <v>486.73472055009722</v>
      </c>
      <c r="P779" s="12">
        <f>'[16]syntetyka zewnętrzna (2)przesor'!P101</f>
        <v>0.4684528449898841</v>
      </c>
      <c r="Q779" s="12">
        <f>'[16]syntetyka zewnętrzna (2)przesor'!Q101</f>
        <v>0.80084624560665596</v>
      </c>
      <c r="R779" s="12">
        <f>'[16]syntetyka zewnętrzna (2)przesor'!R101</f>
        <v>715.5478313927531</v>
      </c>
      <c r="S779" s="12">
        <f>'[16]syntetyka zewnętrzna (2)przesor'!S101</f>
        <v>1.0962959206799319</v>
      </c>
      <c r="T779" s="12">
        <f>'[16]syntetyka zewnętrzna (2)przesor'!T101</f>
        <v>784.4521686072469</v>
      </c>
      <c r="U779" s="15">
        <f>'[16]syntetyka zewnętrzna (2)przesor'!U101</f>
        <v>1500</v>
      </c>
      <c r="V779" s="33"/>
      <c r="W779" s="33"/>
      <c r="X779" s="37" t="s">
        <v>2035</v>
      </c>
      <c r="Y779" s="38" t="s">
        <v>1460</v>
      </c>
      <c r="Z779" s="39" t="s">
        <v>1461</v>
      </c>
      <c r="AA779" s="40">
        <v>1500</v>
      </c>
      <c r="AC779" s="45">
        <f>IFERROR(IF(VLOOKUP(Y779,'[4]CENNIK 2014.'!$C$5:$E$1163,2,FALSE)=Z779,AA779-VLOOKUP(Y779,'[4]CENNIK 2014.'!$C$5:$E$1163,3,FALSE),"INNA NAZWA BADANIA"),"")</f>
        <v>0</v>
      </c>
    </row>
    <row r="780" spans="3:29" ht="72" customHeight="1">
      <c r="C780" s="7">
        <f>'[16]syntetyka zewnętrzna (2)przesor'!C102</f>
        <v>52</v>
      </c>
      <c r="D780" s="7" t="str">
        <f>'[16]syntetyka zewnętrzna (2)przesor'!D102</f>
        <v>51.86</v>
      </c>
      <c r="E780" s="19" t="str">
        <f>'[16]syntetyka zewnętrzna (2)przesor'!E102</f>
        <v>ECPW + założenie sondy nosowo-żółciowej</v>
      </c>
      <c r="F780" s="7" t="str">
        <f>'[16]syntetyka zewnętrzna (2)przesor'!F102</f>
        <v>121-052</v>
      </c>
      <c r="G780" s="23">
        <f>'[16]syntetyka zewnętrzna (2)przesor'!G102</f>
        <v>46.948668421052631</v>
      </c>
      <c r="H780" s="23">
        <f>'[16]syntetyka zewnętrzna (2)przesor'!H102</f>
        <v>834.32980000000009</v>
      </c>
      <c r="I780" s="23">
        <f>'[16]syntetyka zewnętrzna (2)przesor'!I102</f>
        <v>7.1593999999999998</v>
      </c>
      <c r="J780" s="23">
        <f>'[16]syntetyka zewnętrzna (2)przesor'!J102</f>
        <v>98.587734347871404</v>
      </c>
      <c r="K780" s="12">
        <f>'[16]syntetyka zewnętrzna (2)przesor'!K102</f>
        <v>987.02560276892416</v>
      </c>
      <c r="L780" s="12">
        <f>'[16]syntetyka zewnętrzna (2)przesor'!L102</f>
        <v>0</v>
      </c>
      <c r="M780" s="12">
        <f>'[16]syntetyka zewnętrzna (2)przesor'!M102</f>
        <v>148.92138237822229</v>
      </c>
      <c r="N780" s="12">
        <f>'[16]syntetyka zewnętrzna (2)przesor'!N102</f>
        <v>1135.9469851471465</v>
      </c>
      <c r="O780" s="12">
        <f>'[16]syntetyka zewnętrzna (2)przesor'!O102</f>
        <v>929.53472055009706</v>
      </c>
      <c r="P780" s="12">
        <f>'[16]syntetyka zewnętrzna (2)przesor'!P102</f>
        <v>0.22205976821919574</v>
      </c>
      <c r="Q780" s="12">
        <f>'[16]syntetyka zewnętrzna (2)przesor'!Q102</f>
        <v>0.80084624560665596</v>
      </c>
      <c r="R780" s="12">
        <f>'[16]syntetyka zewnętrzna (2)przesor'!R102</f>
        <v>1136.7478313927531</v>
      </c>
      <c r="S780" s="12">
        <f>'[16]syntetyka zewnętrzna (2)przesor'!S102</f>
        <v>0.23158361189456422</v>
      </c>
      <c r="T780" s="12">
        <f>'[16]syntetyka zewnętrzna (2)przesor'!T102</f>
        <v>263.25216860724686</v>
      </c>
      <c r="U780" s="15">
        <f>'[16]syntetyka zewnętrzna (2)przesor'!U102</f>
        <v>1400</v>
      </c>
      <c r="V780" s="33"/>
      <c r="W780" s="33"/>
      <c r="X780" s="37" t="s">
        <v>2036</v>
      </c>
      <c r="Y780" s="38" t="s">
        <v>1462</v>
      </c>
      <c r="Z780" s="39" t="s">
        <v>1463</v>
      </c>
      <c r="AA780" s="40">
        <v>1400</v>
      </c>
      <c r="AC780" s="45">
        <f>IFERROR(IF(VLOOKUP(Y780,'[4]CENNIK 2014.'!$C$5:$E$1163,2,FALSE)=Z780,AA780-VLOOKUP(Y780,'[4]CENNIK 2014.'!$C$5:$E$1163,3,FALSE),"INNA NAZWA BADANIA"),"")</f>
        <v>0</v>
      </c>
    </row>
    <row r="781" spans="3:29" ht="72" customHeight="1">
      <c r="C781" s="7">
        <f>'[16]syntetyka zewnętrzna (2)przesor'!C103</f>
        <v>53</v>
      </c>
      <c r="D781" s="7" t="str">
        <f>'[16]syntetyka zewnętrzna (2)przesor'!D103</f>
        <v>51.871</v>
      </c>
      <c r="E781" s="19" t="str">
        <f>'[16]syntetyka zewnętrzna (2)przesor'!E103</f>
        <v>ECPW + protezowanie dróg żółciowych</v>
      </c>
      <c r="F781" s="7" t="str">
        <f>'[16]syntetyka zewnętrzna (2)przesor'!F103</f>
        <v>121-053</v>
      </c>
      <c r="G781" s="23">
        <f>'[16]syntetyka zewnętrzna (2)przesor'!G103</f>
        <v>46.948668421052631</v>
      </c>
      <c r="H781" s="23">
        <f>'[16]syntetyka zewnętrzna (2)przesor'!H103</f>
        <v>553.52980000000002</v>
      </c>
      <c r="I781" s="23">
        <f>'[16]syntetyka zewnętrzna (2)przesor'!I103</f>
        <v>7.1593999999999998</v>
      </c>
      <c r="J781" s="23">
        <f>'[16]syntetyka zewnętrzna (2)przesor'!J103</f>
        <v>98.587734347871404</v>
      </c>
      <c r="K781" s="12">
        <f>'[16]syntetyka zewnętrzna (2)przesor'!K103</f>
        <v>706.22560276892409</v>
      </c>
      <c r="L781" s="12">
        <f>'[16]syntetyka zewnętrzna (2)przesor'!L103</f>
        <v>0</v>
      </c>
      <c r="M781" s="12">
        <f>'[16]syntetyka zewnętrzna (2)przesor'!M103</f>
        <v>148.92138237822229</v>
      </c>
      <c r="N781" s="12">
        <f>'[16]syntetyka zewnętrzna (2)przesor'!N103</f>
        <v>855.14698514714632</v>
      </c>
      <c r="O781" s="12">
        <f>'[16]syntetyka zewnętrzna (2)przesor'!O103</f>
        <v>625.73472055009722</v>
      </c>
      <c r="P781" s="12">
        <f>'[16]syntetyka zewnętrzna (2)przesor'!P103</f>
        <v>0.36662863201097057</v>
      </c>
      <c r="Q781" s="12">
        <f>'[16]syntetyka zewnętrzna (2)przesor'!Q103</f>
        <v>0.80084624560665596</v>
      </c>
      <c r="R781" s="12">
        <f>'[16]syntetyka zewnętrzna (2)przesor'!R103</f>
        <v>855.94783139275296</v>
      </c>
      <c r="S781" s="12">
        <f>'[16]syntetyka zewnętrzna (2)przesor'!S103</f>
        <v>1.9207387510195948</v>
      </c>
      <c r="T781" s="12">
        <f>'[16]syntetyka zewnętrzna (2)przesor'!T103</f>
        <v>1644.052168607247</v>
      </c>
      <c r="U781" s="15">
        <f>'[16]syntetyka zewnętrzna (2)przesor'!U103</f>
        <v>2500</v>
      </c>
      <c r="V781" s="33"/>
      <c r="W781" s="33"/>
      <c r="X781" s="37" t="s">
        <v>2037</v>
      </c>
      <c r="Y781" s="38" t="s">
        <v>1464</v>
      </c>
      <c r="Z781" s="39" t="s">
        <v>1465</v>
      </c>
      <c r="AA781" s="40">
        <v>2500</v>
      </c>
      <c r="AC781" s="45">
        <f>IFERROR(IF(VLOOKUP(Y781,'[4]CENNIK 2014.'!$C$5:$E$1163,2,FALSE)=Z781,AA781-VLOOKUP(Y781,'[4]CENNIK 2014.'!$C$5:$E$1163,3,FALSE),"INNA NAZWA BADANIA"),"")</f>
        <v>0</v>
      </c>
    </row>
    <row r="782" spans="3:29" ht="72" customHeight="1">
      <c r="C782" s="7">
        <f>'[16]syntetyka zewnętrzna (2)przesor'!C104</f>
        <v>54</v>
      </c>
      <c r="D782" s="7" t="str">
        <f>'[16]syntetyka zewnętrzna (2)przesor'!D104</f>
        <v>51.872</v>
      </c>
      <c r="E782" s="19" t="str">
        <f>'[16]syntetyka zewnętrzna (2)przesor'!E104</f>
        <v>ECPW + protezowanie (prot.samorozprężalną) dróg żółciowych</v>
      </c>
      <c r="F782" s="7" t="str">
        <f>'[16]syntetyka zewnętrzna (2)przesor'!F104</f>
        <v>121-054</v>
      </c>
      <c r="G782" s="23">
        <f>'[16]syntetyka zewnętrzna (2)przesor'!G104</f>
        <v>46.948668421052631</v>
      </c>
      <c r="H782" s="23">
        <f>'[16]syntetyka zewnętrzna (2)przesor'!H104</f>
        <v>4301.1298000000006</v>
      </c>
      <c r="I782" s="23">
        <f>'[16]syntetyka zewnętrzna (2)przesor'!I104</f>
        <v>7.1593999999999998</v>
      </c>
      <c r="J782" s="23">
        <f>'[16]syntetyka zewnętrzna (2)przesor'!J104</f>
        <v>98.587734347871404</v>
      </c>
      <c r="K782" s="12">
        <f>'[16]syntetyka zewnętrzna (2)przesor'!K104</f>
        <v>4453.825602768924</v>
      </c>
      <c r="L782" s="12">
        <f>'[16]syntetyka zewnętrzna (2)przesor'!L104</f>
        <v>0</v>
      </c>
      <c r="M782" s="12">
        <f>'[16]syntetyka zewnętrzna (2)przesor'!M104</f>
        <v>148.92138237822229</v>
      </c>
      <c r="N782" s="12">
        <f>'[16]syntetyka zewnętrzna (2)przesor'!N104</f>
        <v>4602.746985147146</v>
      </c>
      <c r="O782" s="12">
        <f>'[16]syntetyka zewnętrzna (2)przesor'!O104</f>
        <v>4896.7347205500973</v>
      </c>
      <c r="P782" s="12">
        <f>'[16]syntetyka zewnętrzna (2)przesor'!P104</f>
        <v>-6.0037505027416484E-2</v>
      </c>
      <c r="Q782" s="12">
        <f>'[16]syntetyka zewnętrzna (2)przesor'!Q104</f>
        <v>0.80084624560665596</v>
      </c>
      <c r="R782" s="12">
        <f>'[16]syntetyka zewnętrzna (2)przesor'!R104</f>
        <v>4603.5478313927524</v>
      </c>
      <c r="S782" s="12">
        <f>'[16]syntetyka zewnętrzna (2)przesor'!S104</f>
        <v>0.41195448338233015</v>
      </c>
      <c r="T782" s="12">
        <f>'[16]syntetyka zewnętrzna (2)przesor'!T104</f>
        <v>1896.4521686072476</v>
      </c>
      <c r="U782" s="15">
        <f>'[16]syntetyka zewnętrzna (2)przesor'!U104</f>
        <v>6500</v>
      </c>
      <c r="V782" s="33"/>
      <c r="W782" s="33"/>
      <c r="X782" s="37" t="s">
        <v>2038</v>
      </c>
      <c r="Y782" s="38" t="s">
        <v>1466</v>
      </c>
      <c r="Z782" s="39" t="s">
        <v>1467</v>
      </c>
      <c r="AA782" s="40">
        <v>6500</v>
      </c>
      <c r="AC782" s="45">
        <f>IFERROR(IF(VLOOKUP(Y782,'[4]CENNIK 2014.'!$C$5:$E$1163,2,FALSE)=Z782,AA782-VLOOKUP(Y782,'[4]CENNIK 2014.'!$C$5:$E$1163,3,FALSE),"INNA NAZWA BADANIA"),"")</f>
        <v>0</v>
      </c>
    </row>
    <row r="783" spans="3:29" ht="72" customHeight="1">
      <c r="C783" s="7">
        <f>'[16]syntetyka zewnętrzna (2)przesor'!C105</f>
        <v>55</v>
      </c>
      <c r="D783" s="7" t="str">
        <f>'[16]syntetyka zewnętrzna (2)przesor'!D105</f>
        <v>51.88</v>
      </c>
      <c r="E783" s="19" t="str">
        <f>'[16]syntetyka zewnętrzna (2)przesor'!E105</f>
        <v>ECPW + usunięcie kamieni z dróg żółciowych</v>
      </c>
      <c r="F783" s="7" t="str">
        <f>'[16]syntetyka zewnętrzna (2)przesor'!F105</f>
        <v>121-055</v>
      </c>
      <c r="G783" s="23">
        <f>'[16]syntetyka zewnętrzna (2)przesor'!G105</f>
        <v>46.948668421052631</v>
      </c>
      <c r="H783" s="23">
        <f>'[16]syntetyka zewnętrzna (2)przesor'!H105</f>
        <v>545.4298</v>
      </c>
      <c r="I783" s="23">
        <f>'[16]syntetyka zewnętrzna (2)przesor'!I105</f>
        <v>7.1593999999999998</v>
      </c>
      <c r="J783" s="23">
        <f>'[16]syntetyka zewnętrzna (2)przesor'!J105</f>
        <v>98.587734347871404</v>
      </c>
      <c r="K783" s="12">
        <f>'[16]syntetyka zewnętrzna (2)przesor'!K105</f>
        <v>698.12560276892407</v>
      </c>
      <c r="L783" s="12">
        <f>'[16]syntetyka zewnętrzna (2)przesor'!L105</f>
        <v>0</v>
      </c>
      <c r="M783" s="12">
        <f>'[16]syntetyka zewnętrzna (2)przesor'!M105</f>
        <v>148.92138237822229</v>
      </c>
      <c r="N783" s="12">
        <f>'[16]syntetyka zewnętrzna (2)przesor'!N105</f>
        <v>847.04698514714642</v>
      </c>
      <c r="O783" s="12">
        <f>'[16]syntetyka zewnętrzna (2)przesor'!O105</f>
        <v>619.03472055009718</v>
      </c>
      <c r="P783" s="12">
        <f>'[16]syntetyka zewnętrzna (2)przesor'!P105</f>
        <v>0.36833517899356127</v>
      </c>
      <c r="Q783" s="12">
        <f>'[16]syntetyka zewnętrzna (2)przesor'!Q105</f>
        <v>0.80084624560665596</v>
      </c>
      <c r="R783" s="12">
        <f>'[16]syntetyka zewnętrzna (2)przesor'!R105</f>
        <v>847.84783139275305</v>
      </c>
      <c r="S783" s="12">
        <f>'[16]syntetyka zewnętrzna (2)przesor'!S105</f>
        <v>1.8306966310894948</v>
      </c>
      <c r="T783" s="12">
        <f>'[16]syntetyka zewnętrzna (2)przesor'!T105</f>
        <v>1552.1521686072469</v>
      </c>
      <c r="U783" s="15">
        <f>'[16]syntetyka zewnętrzna (2)przesor'!U105</f>
        <v>2400</v>
      </c>
      <c r="V783" s="33"/>
      <c r="W783" s="33"/>
      <c r="X783" s="37" t="s">
        <v>2039</v>
      </c>
      <c r="Y783" s="38" t="s">
        <v>1468</v>
      </c>
      <c r="Z783" s="39" t="s">
        <v>1469</v>
      </c>
      <c r="AA783" s="40">
        <v>2400</v>
      </c>
      <c r="AC783" s="45">
        <f>IFERROR(IF(VLOOKUP(Y783,'[4]CENNIK 2014.'!$C$5:$E$1163,2,FALSE)=Z783,AA783-VLOOKUP(Y783,'[4]CENNIK 2014.'!$C$5:$E$1163,3,FALSE),"INNA NAZWA BADANIA"),"")</f>
        <v>0</v>
      </c>
    </row>
    <row r="784" spans="3:29" ht="72" customHeight="1">
      <c r="C784" s="7">
        <f>'[16]syntetyka zewnętrzna (2)przesor'!C106</f>
        <v>56</v>
      </c>
      <c r="D784" s="7" t="str">
        <f>'[16]syntetyka zewnętrzna (2)przesor'!D106</f>
        <v>51.95</v>
      </c>
      <c r="E784" s="19" t="str">
        <f>'[16]syntetyka zewnętrzna (2)przesor'!E106</f>
        <v>ECPW + usunięcie protezy dróg żółciowych</v>
      </c>
      <c r="F784" s="7" t="str">
        <f>'[16]syntetyka zewnętrzna (2)przesor'!F106</f>
        <v>121-056</v>
      </c>
      <c r="G784" s="23">
        <f>'[16]syntetyka zewnętrzna (2)przesor'!G106</f>
        <v>46.948668421052631</v>
      </c>
      <c r="H784" s="23">
        <f>'[16]syntetyka zewnętrzna (2)przesor'!H106</f>
        <v>413.03579999999999</v>
      </c>
      <c r="I784" s="23">
        <f>'[16]syntetyka zewnętrzna (2)przesor'!I106</f>
        <v>7.1593999999999998</v>
      </c>
      <c r="J784" s="23">
        <f>'[16]syntetyka zewnętrzna (2)przesor'!J106</f>
        <v>98.587734347871404</v>
      </c>
      <c r="K784" s="12">
        <f>'[16]syntetyka zewnętrzna (2)przesor'!K106</f>
        <v>565.73160276892406</v>
      </c>
      <c r="L784" s="12">
        <f>'[16]syntetyka zewnętrzna (2)przesor'!L106</f>
        <v>0</v>
      </c>
      <c r="M784" s="12">
        <f>'[16]syntetyka zewnętrzna (2)przesor'!M106</f>
        <v>148.92138237822229</v>
      </c>
      <c r="N784" s="12">
        <f>'[16]syntetyka zewnętrzna (2)przesor'!N106</f>
        <v>714.65298514714641</v>
      </c>
      <c r="O784" s="12">
        <f>'[16]syntetyka zewnętrzna (2)przesor'!O106</f>
        <v>486.64072055009717</v>
      </c>
      <c r="P784" s="12">
        <f>'[16]syntetyka zewnętrzna (2)przesor'!P106</f>
        <v>0.46854333180196034</v>
      </c>
      <c r="Q784" s="12">
        <f>'[16]syntetyka zewnętrzna (2)przesor'!Q106</f>
        <v>0.80084624560665596</v>
      </c>
      <c r="R784" s="12">
        <f>'[16]syntetyka zewnętrzna (2)przesor'!R106</f>
        <v>715.45383139275305</v>
      </c>
      <c r="S784" s="12">
        <f>'[16]syntetyka zewnętrzna (2)przesor'!S106</f>
        <v>0.2</v>
      </c>
      <c r="T784" s="12">
        <f>'[16]syntetyka zewnętrzna (2)przesor'!T106</f>
        <v>143.0907662785506</v>
      </c>
      <c r="U784" s="15">
        <f>'[16]syntetyka zewnętrzna (2)przesor'!U106</f>
        <v>859</v>
      </c>
      <c r="V784" s="33"/>
      <c r="W784" s="33"/>
      <c r="X784" s="37" t="s">
        <v>2040</v>
      </c>
      <c r="Y784" s="38" t="s">
        <v>1470</v>
      </c>
      <c r="Z784" s="39" t="s">
        <v>1471</v>
      </c>
      <c r="AA784" s="40">
        <v>859</v>
      </c>
      <c r="AC784" s="45">
        <f>IFERROR(IF(VLOOKUP(Y784,'[4]CENNIK 2014.'!$C$5:$E$1163,2,FALSE)=Z784,AA784-VLOOKUP(Y784,'[4]CENNIK 2014.'!$C$5:$E$1163,3,FALSE),"INNA NAZWA BADANIA"),"")</f>
        <v>109</v>
      </c>
    </row>
    <row r="785" spans="3:29" ht="72" customHeight="1">
      <c r="C785" s="7">
        <f>'[16]syntetyka zewnętrzna (2)przesor'!C107</f>
        <v>57</v>
      </c>
      <c r="D785" s="7" t="str">
        <f>'[16]syntetyka zewnętrzna (2)przesor'!D107</f>
        <v>52.13</v>
      </c>
      <c r="E785" s="19" t="str">
        <f>'[16]syntetyka zewnętrzna (2)przesor'!E107</f>
        <v>EPW (pankreatografia)</v>
      </c>
      <c r="F785" s="7" t="str">
        <f>'[16]syntetyka zewnętrzna (2)przesor'!F107</f>
        <v>121-057</v>
      </c>
      <c r="G785" s="23">
        <f>'[16]syntetyka zewnętrzna (2)przesor'!G107</f>
        <v>46.948668421052631</v>
      </c>
      <c r="H785" s="23">
        <f>'[16]syntetyka zewnętrzna (2)przesor'!H107</f>
        <v>1363.5297999999998</v>
      </c>
      <c r="I785" s="23">
        <f>'[16]syntetyka zewnętrzna (2)przesor'!I107</f>
        <v>7.1593999999999998</v>
      </c>
      <c r="J785" s="23">
        <f>'[16]syntetyka zewnętrzna (2)przesor'!J107</f>
        <v>98.587734347871404</v>
      </c>
      <c r="K785" s="12">
        <f>'[16]syntetyka zewnętrzna (2)przesor'!K107</f>
        <v>1516.2256027689239</v>
      </c>
      <c r="L785" s="12">
        <f>'[16]syntetyka zewnętrzna (2)przesor'!L107</f>
        <v>0</v>
      </c>
      <c r="M785" s="12">
        <f>'[16]syntetyka zewnętrzna (2)przesor'!M107</f>
        <v>148.92138237822229</v>
      </c>
      <c r="N785" s="12">
        <f>'[16]syntetyka zewnętrzna (2)przesor'!N107</f>
        <v>1665.1469851471461</v>
      </c>
      <c r="O785" s="12">
        <f>'[16]syntetyka zewnętrzna (2)przesor'!O107</f>
        <v>939.53472055009706</v>
      </c>
      <c r="P785" s="12">
        <f>'[16]syntetyka zewnętrzna (2)przesor'!P107</f>
        <v>0.77231021773437325</v>
      </c>
      <c r="Q785" s="12">
        <f>'[16]syntetyka zewnętrzna (2)przesor'!Q107</f>
        <v>0.80084624560665596</v>
      </c>
      <c r="R785" s="12">
        <f>'[16]syntetyka zewnętrzna (2)przesor'!R107</f>
        <v>1665.9478313927527</v>
      </c>
      <c r="S785" s="12">
        <f>'[16]syntetyka zewnętrzna (2)przesor'!S107</f>
        <v>0.2</v>
      </c>
      <c r="T785" s="12">
        <f>'[16]syntetyka zewnętrzna (2)przesor'!T107</f>
        <v>333.18956627855056</v>
      </c>
      <c r="U785" s="15">
        <f>'[16]syntetyka zewnętrzna (2)przesor'!U107</f>
        <v>1999</v>
      </c>
      <c r="V785" s="33"/>
      <c r="W785" s="33"/>
      <c r="X785" s="37" t="s">
        <v>2041</v>
      </c>
      <c r="Y785" s="38" t="s">
        <v>1472</v>
      </c>
      <c r="Z785" s="39" t="s">
        <v>1473</v>
      </c>
      <c r="AA785" s="40">
        <v>1999</v>
      </c>
      <c r="AC785" s="45">
        <f>IFERROR(IF(VLOOKUP(Y785,'[4]CENNIK 2014.'!$C$5:$E$1163,2,FALSE)=Z785,AA785-VLOOKUP(Y785,'[4]CENNIK 2014.'!$C$5:$E$1163,3,FALSE),"INNA NAZWA BADANIA"),"")</f>
        <v>699</v>
      </c>
    </row>
    <row r="786" spans="3:29" ht="72" customHeight="1">
      <c r="C786" s="7">
        <f>'[16]syntetyka zewnętrzna (2)przesor'!C108</f>
        <v>58</v>
      </c>
      <c r="D786" s="7" t="str">
        <f>'[16]syntetyka zewnętrzna (2)przesor'!D108</f>
        <v>52.14</v>
      </c>
      <c r="E786" s="19" t="str">
        <f>'[16]syntetyka zewnętrzna (2)przesor'!E108</f>
        <v>ECWP + biopsja dróg trzustkowych</v>
      </c>
      <c r="F786" s="7" t="str">
        <f>'[16]syntetyka zewnętrzna (2)przesor'!F108</f>
        <v>121-058</v>
      </c>
      <c r="G786" s="23">
        <f>'[16]syntetyka zewnętrzna (2)przesor'!G108</f>
        <v>47.348668421052636</v>
      </c>
      <c r="H786" s="23">
        <f>'[16]syntetyka zewnętrzna (2)przesor'!H108</f>
        <v>1371.8297999999995</v>
      </c>
      <c r="I786" s="23">
        <f>'[16]syntetyka zewnętrzna (2)przesor'!I108</f>
        <v>8.3594000000000008</v>
      </c>
      <c r="J786" s="23">
        <f>'[16]syntetyka zewnętrzna (2)przesor'!J108</f>
        <v>98.587734347871404</v>
      </c>
      <c r="K786" s="12">
        <f>'[16]syntetyka zewnętrzna (2)przesor'!K108</f>
        <v>1526.1256027689237</v>
      </c>
      <c r="L786" s="12">
        <f>'[16]syntetyka zewnętrzna (2)przesor'!L108</f>
        <v>0</v>
      </c>
      <c r="M786" s="12">
        <f>'[16]syntetyka zewnętrzna (2)przesor'!M108</f>
        <v>148.92138237822229</v>
      </c>
      <c r="N786" s="12">
        <f>'[16]syntetyka zewnętrzna (2)przesor'!N108</f>
        <v>1675.046985147146</v>
      </c>
      <c r="O786" s="12">
        <f>'[16]syntetyka zewnętrzna (2)przesor'!O108</f>
        <v>949.43472055009738</v>
      </c>
      <c r="P786" s="12">
        <f>'[16]syntetyka zewnętrzna (2)przesor'!P108</f>
        <v>0.76425714047684368</v>
      </c>
      <c r="Q786" s="12">
        <f>'[16]syntetyka zewnętrzna (2)przesor'!Q108</f>
        <v>0.80084624560665596</v>
      </c>
      <c r="R786" s="12">
        <f>'[16]syntetyka zewnętrzna (2)przesor'!R108</f>
        <v>1675.8478313927526</v>
      </c>
      <c r="S786" s="12">
        <f>'[16]syntetyka zewnętrzna (2)przesor'!S108</f>
        <v>0.2</v>
      </c>
      <c r="T786" s="12">
        <f>'[16]syntetyka zewnętrzna (2)przesor'!T108</f>
        <v>335.16956627855052</v>
      </c>
      <c r="U786" s="15">
        <f>'[16]syntetyka zewnętrzna (2)przesor'!U108</f>
        <v>2011</v>
      </c>
      <c r="V786" s="33"/>
      <c r="W786" s="33"/>
      <c r="X786" s="37" t="s">
        <v>2042</v>
      </c>
      <c r="Y786" s="38" t="s">
        <v>1474</v>
      </c>
      <c r="Z786" s="39" t="s">
        <v>1475</v>
      </c>
      <c r="AA786" s="40">
        <v>2011</v>
      </c>
      <c r="AC786" s="45">
        <f>IFERROR(IF(VLOOKUP(Y786,'[4]CENNIK 2014.'!$C$5:$E$1163,2,FALSE)=Z786,AA786-VLOOKUP(Y786,'[4]CENNIK 2014.'!$C$5:$E$1163,3,FALSE),"INNA NAZWA BADANIA"),"")</f>
        <v>611</v>
      </c>
    </row>
    <row r="787" spans="3:29" ht="72" customHeight="1">
      <c r="C787" s="7">
        <f>'[16]syntetyka zewnętrzna (2)przesor'!C109</f>
        <v>59</v>
      </c>
      <c r="D787" s="7" t="str">
        <f>'[16]syntetyka zewnętrzna (2)przesor'!D109</f>
        <v>52.19</v>
      </c>
      <c r="E787" s="19" t="str">
        <f>'[16]syntetyka zewnętrzna (2)przesor'!E109</f>
        <v>ECPW + rewizja przewodu Wirsunga</v>
      </c>
      <c r="F787" s="7" t="str">
        <f>'[16]syntetyka zewnętrzna (2)przesor'!F109</f>
        <v>121-059</v>
      </c>
      <c r="G787" s="23">
        <f>'[16]syntetyka zewnętrzna (2)przesor'!G109</f>
        <v>46.948668421052631</v>
      </c>
      <c r="H787" s="23">
        <f>'[16]syntetyka zewnętrzna (2)przesor'!H109</f>
        <v>1363.8981999999999</v>
      </c>
      <c r="I787" s="23">
        <f>'[16]syntetyka zewnętrzna (2)przesor'!I109</f>
        <v>7.1593999999999998</v>
      </c>
      <c r="J787" s="23">
        <f>'[16]syntetyka zewnętrzna (2)przesor'!J109</f>
        <v>98.587734347871404</v>
      </c>
      <c r="K787" s="12">
        <f>'[16]syntetyka zewnętrzna (2)przesor'!K109</f>
        <v>1516.5940027689239</v>
      </c>
      <c r="L787" s="12">
        <f>'[16]syntetyka zewnętrzna (2)przesor'!L109</f>
        <v>0</v>
      </c>
      <c r="M787" s="12">
        <f>'[16]syntetyka zewnętrzna (2)przesor'!M109</f>
        <v>148.92138237822229</v>
      </c>
      <c r="N787" s="12">
        <f>'[16]syntetyka zewnętrzna (2)przesor'!N109</f>
        <v>1665.5153851471462</v>
      </c>
      <c r="O787" s="12">
        <f>'[16]syntetyka zewnętrzna (2)przesor'!O109</f>
        <v>939.90312055009713</v>
      </c>
      <c r="P787" s="12">
        <f>'[16]syntetyka zewnętrzna (2)przesor'!P109</f>
        <v>0.77200750665916495</v>
      </c>
      <c r="Q787" s="12">
        <f>'[16]syntetyka zewnętrzna (2)przesor'!Q109</f>
        <v>0.80084624560665596</v>
      </c>
      <c r="R787" s="12">
        <f>'[16]syntetyka zewnętrzna (2)przesor'!R109</f>
        <v>1666.3162313927528</v>
      </c>
      <c r="S787" s="12">
        <f>'[16]syntetyka zewnętrzna (2)przesor'!S109</f>
        <v>0.2</v>
      </c>
      <c r="T787" s="12">
        <f>'[16]syntetyka zewnętrzna (2)przesor'!T109</f>
        <v>333.26324627855058</v>
      </c>
      <c r="U787" s="15">
        <f>'[16]syntetyka zewnętrzna (2)przesor'!U109</f>
        <v>2000</v>
      </c>
      <c r="V787" s="33"/>
      <c r="W787" s="33"/>
      <c r="X787" s="37" t="s">
        <v>2043</v>
      </c>
      <c r="Y787" s="38" t="s">
        <v>1476</v>
      </c>
      <c r="Z787" s="39" t="s">
        <v>1477</v>
      </c>
      <c r="AA787" s="40">
        <v>2000</v>
      </c>
      <c r="AC787" s="45">
        <f>IFERROR(IF(VLOOKUP(Y787,'[4]CENNIK 2014.'!$C$5:$E$1163,2,FALSE)=Z787,AA787-VLOOKUP(Y787,'[4]CENNIK 2014.'!$C$5:$E$1163,3,FALSE),"INNA NAZWA BADANIA"),"")</f>
        <v>500</v>
      </c>
    </row>
    <row r="788" spans="3:29" ht="72" customHeight="1">
      <c r="C788" s="7">
        <f>'[16]syntetyka zewnętrzna (2)przesor'!C110</f>
        <v>60</v>
      </c>
      <c r="D788" s="7" t="str">
        <f>'[16]syntetyka zewnętrzna (2)przesor'!D110</f>
        <v>52.931</v>
      </c>
      <c r="E788" s="19" t="str">
        <f>'[16]syntetyka zewnętrzna (2)przesor'!E110</f>
        <v>ECPW + protezowenia dróg trzustkowych</v>
      </c>
      <c r="F788" s="7" t="str">
        <f>'[16]syntetyka zewnętrzna (2)przesor'!F110</f>
        <v>121-060</v>
      </c>
      <c r="G788" s="23">
        <f>'[16]syntetyka zewnętrzna (2)przesor'!G110</f>
        <v>46.948668421052631</v>
      </c>
      <c r="H788" s="23">
        <f>'[16]syntetyka zewnętrzna (2)przesor'!H110</f>
        <v>1439.1297999999997</v>
      </c>
      <c r="I788" s="23">
        <f>'[16]syntetyka zewnętrzna (2)przesor'!I110</f>
        <v>7.1593999999999998</v>
      </c>
      <c r="J788" s="23">
        <f>'[16]syntetyka zewnętrzna (2)przesor'!J110</f>
        <v>98.587734347871404</v>
      </c>
      <c r="K788" s="12">
        <f>'[16]syntetyka zewnętrzna (2)przesor'!K110</f>
        <v>1591.8256027689238</v>
      </c>
      <c r="L788" s="12">
        <f>'[16]syntetyka zewnętrzna (2)przesor'!L110</f>
        <v>0</v>
      </c>
      <c r="M788" s="12">
        <f>'[16]syntetyka zewnętrzna (2)przesor'!M110</f>
        <v>148.92138237822229</v>
      </c>
      <c r="N788" s="12">
        <f>'[16]syntetyka zewnętrzna (2)przesor'!N110</f>
        <v>1740.746985147146</v>
      </c>
      <c r="O788" s="12">
        <f>'[16]syntetyka zewnętrzna (2)przesor'!O110</f>
        <v>1202.5347205500971</v>
      </c>
      <c r="P788" s="12">
        <f>'[16]syntetyka zewnętrzna (2)przesor'!P110</f>
        <v>0.44756484399123614</v>
      </c>
      <c r="Q788" s="12">
        <f>'[16]syntetyka zewnętrzna (2)przesor'!Q110</f>
        <v>0.80084624560665596</v>
      </c>
      <c r="R788" s="12">
        <f>'[16]syntetyka zewnętrzna (2)przesor'!R110</f>
        <v>1741.5478313927526</v>
      </c>
      <c r="S788" s="12">
        <f>'[16]syntetyka zewnętrzna (2)przesor'!S110</f>
        <v>0.43550464416512585</v>
      </c>
      <c r="T788" s="12">
        <f>'[16]syntetyka zewnętrzna (2)przesor'!T110</f>
        <v>758.45216860724736</v>
      </c>
      <c r="U788" s="15">
        <f>'[16]syntetyka zewnętrzna (2)przesor'!U110</f>
        <v>2500</v>
      </c>
      <c r="V788" s="33"/>
      <c r="W788" s="33"/>
      <c r="X788" s="37" t="s">
        <v>2044</v>
      </c>
      <c r="Y788" s="38" t="s">
        <v>1478</v>
      </c>
      <c r="Z788" s="39" t="s">
        <v>1479</v>
      </c>
      <c r="AA788" s="40">
        <v>2500</v>
      </c>
      <c r="AC788" s="45">
        <f>IFERROR(IF(VLOOKUP(Y788,'[4]CENNIK 2014.'!$C$5:$E$1163,2,FALSE)=Z788,AA788-VLOOKUP(Y788,'[4]CENNIK 2014.'!$C$5:$E$1163,3,FALSE),"INNA NAZWA BADANIA"),"")</f>
        <v>0</v>
      </c>
    </row>
    <row r="789" spans="3:29" ht="72" customHeight="1">
      <c r="C789" s="7">
        <f>'[16]syntetyka zewnętrzna (2)przesor'!C111</f>
        <v>61</v>
      </c>
      <c r="D789" s="7" t="str">
        <f>'[16]syntetyka zewnętrzna (2)przesor'!D111</f>
        <v>52.932</v>
      </c>
      <c r="E789" s="19" t="str">
        <f>'[16]syntetyka zewnętrzna (2)przesor'!E111</f>
        <v>ECPW + pretezowanie (prot.samorozprężalną) dróg trzustkowych</v>
      </c>
      <c r="F789" s="7" t="str">
        <f>'[16]syntetyka zewnętrzna (2)przesor'!F111</f>
        <v>121-061</v>
      </c>
      <c r="G789" s="23">
        <f>'[16]syntetyka zewnętrzna (2)przesor'!G111</f>
        <v>46.948668421052631</v>
      </c>
      <c r="H789" s="23">
        <f>'[16]syntetyka zewnętrzna (2)przesor'!H111</f>
        <v>5251.5298000000003</v>
      </c>
      <c r="I789" s="23">
        <f>'[16]syntetyka zewnętrzna (2)przesor'!I111</f>
        <v>7.1593999999999998</v>
      </c>
      <c r="J789" s="23">
        <f>'[16]syntetyka zewnętrzna (2)przesor'!J111</f>
        <v>98.587734347871404</v>
      </c>
      <c r="K789" s="12">
        <f>'[16]syntetyka zewnętrzna (2)przesor'!K111</f>
        <v>5404.2256027689236</v>
      </c>
      <c r="L789" s="12">
        <f>'[16]syntetyka zewnętrzna (2)przesor'!L111</f>
        <v>0</v>
      </c>
      <c r="M789" s="12">
        <f>'[16]syntetyka zewnętrzna (2)przesor'!M111</f>
        <v>148.92138237822229</v>
      </c>
      <c r="N789" s="12">
        <f>'[16]syntetyka zewnętrzna (2)przesor'!N111</f>
        <v>5553.1469851471456</v>
      </c>
      <c r="O789" s="12">
        <f>'[16]syntetyka zewnętrzna (2)przesor'!O111</f>
        <v>5349.5347205500975</v>
      </c>
      <c r="P789" s="12">
        <f>'[16]syntetyka zewnętrzna (2)przesor'!P111</f>
        <v>3.8061677366982391E-2</v>
      </c>
      <c r="Q789" s="12">
        <f>'[16]syntetyka zewnętrzna (2)przesor'!Q111</f>
        <v>0.80084624560665596</v>
      </c>
      <c r="R789" s="12">
        <f>'[16]syntetyka zewnętrzna (2)przesor'!R111</f>
        <v>5553.9478313927521</v>
      </c>
      <c r="S789" s="12">
        <f>'[16]syntetyka zewnętrzna (2)przesor'!S111</f>
        <v>0.2</v>
      </c>
      <c r="T789" s="12">
        <f>'[16]syntetyka zewnętrzna (2)przesor'!T111</f>
        <v>1110.7895662785504</v>
      </c>
      <c r="U789" s="15">
        <f>'[16]syntetyka zewnętrzna (2)przesor'!U111</f>
        <v>6665</v>
      </c>
      <c r="V789" s="33"/>
      <c r="W789" s="33"/>
      <c r="X789" s="37" t="s">
        <v>2045</v>
      </c>
      <c r="Y789" s="38" t="s">
        <v>1480</v>
      </c>
      <c r="Z789" s="39" t="s">
        <v>1481</v>
      </c>
      <c r="AA789" s="40">
        <v>6665</v>
      </c>
      <c r="AC789" s="45">
        <f>IFERROR(IF(VLOOKUP(Y789,'[4]CENNIK 2014.'!$C$5:$E$1163,2,FALSE)=Z789,AA789-VLOOKUP(Y789,'[4]CENNIK 2014.'!$C$5:$E$1163,3,FALSE),"INNA NAZWA BADANIA"),"")</f>
        <v>165</v>
      </c>
    </row>
    <row r="790" spans="3:29" ht="72" customHeight="1">
      <c r="C790" s="7">
        <f>'[16]syntetyka zewnętrzna (2)przesor'!C112</f>
        <v>62</v>
      </c>
      <c r="D790" s="7" t="str">
        <f>'[16]syntetyka zewnętrzna (2)przesor'!D112</f>
        <v>52.94</v>
      </c>
      <c r="E790" s="19" t="str">
        <f>'[16]syntetyka zewnętrzna (2)przesor'!E112</f>
        <v>ECPW + usunięcie protezy przewodu Wirsunga</v>
      </c>
      <c r="F790" s="7" t="str">
        <f>'[16]syntetyka zewnętrzna (2)przesor'!F112</f>
        <v>121-062</v>
      </c>
      <c r="G790" s="23">
        <f>'[16]syntetyka zewnętrzna (2)przesor'!G112</f>
        <v>46.948668421052631</v>
      </c>
      <c r="H790" s="23">
        <f>'[16]syntetyka zewnętrzna (2)przesor'!H112</f>
        <v>1363.5297999999998</v>
      </c>
      <c r="I790" s="23">
        <f>'[16]syntetyka zewnętrzna (2)przesor'!I112</f>
        <v>7.1593999999999998</v>
      </c>
      <c r="J790" s="23">
        <f>'[16]syntetyka zewnętrzna (2)przesor'!J112</f>
        <v>98.587734347871404</v>
      </c>
      <c r="K790" s="12">
        <f>'[16]syntetyka zewnętrzna (2)przesor'!K112</f>
        <v>1516.2256027689239</v>
      </c>
      <c r="L790" s="12">
        <f>'[16]syntetyka zewnętrzna (2)przesor'!L112</f>
        <v>0</v>
      </c>
      <c r="M790" s="12">
        <f>'[16]syntetyka zewnętrzna (2)przesor'!M112</f>
        <v>148.92138237822229</v>
      </c>
      <c r="N790" s="12">
        <f>'[16]syntetyka zewnętrzna (2)przesor'!N112</f>
        <v>1665.1469851471461</v>
      </c>
      <c r="O790" s="12">
        <f>'[16]syntetyka zewnętrzna (2)przesor'!O112</f>
        <v>939.53472055009706</v>
      </c>
      <c r="P790" s="12">
        <f>'[16]syntetyka zewnętrzna (2)przesor'!P112</f>
        <v>0.77231021773437325</v>
      </c>
      <c r="Q790" s="12">
        <f>'[16]syntetyka zewnętrzna (2)przesor'!Q112</f>
        <v>0.80084624560665596</v>
      </c>
      <c r="R790" s="12">
        <f>'[16]syntetyka zewnętrzna (2)przesor'!R112</f>
        <v>1665.9478313927527</v>
      </c>
      <c r="S790" s="12">
        <f>'[16]syntetyka zewnętrzna (2)przesor'!S112</f>
        <v>0.2</v>
      </c>
      <c r="T790" s="12">
        <f>'[16]syntetyka zewnętrzna (2)przesor'!T112</f>
        <v>333.18956627855056</v>
      </c>
      <c r="U790" s="15">
        <f>'[16]syntetyka zewnętrzna (2)przesor'!U112</f>
        <v>1999</v>
      </c>
      <c r="V790" s="33"/>
      <c r="W790" s="33"/>
      <c r="X790" s="37" t="s">
        <v>2046</v>
      </c>
      <c r="Y790" s="38" t="s">
        <v>1482</v>
      </c>
      <c r="Z790" s="39" t="s">
        <v>1483</v>
      </c>
      <c r="AA790" s="40">
        <v>1999</v>
      </c>
      <c r="AC790" s="45">
        <f>IFERROR(IF(VLOOKUP(Y790,'[4]CENNIK 2014.'!$C$5:$E$1163,2,FALSE)=Z790,AA790-VLOOKUP(Y790,'[4]CENNIK 2014.'!$C$5:$E$1163,3,FALSE),"INNA NAZWA BADANIA"),"")</f>
        <v>849</v>
      </c>
    </row>
    <row r="791" spans="3:29" ht="72" customHeight="1">
      <c r="C791" s="7">
        <f>'[16]syntetyka zewnętrzna (2)przesor'!C113</f>
        <v>63</v>
      </c>
      <c r="D791" s="7" t="str">
        <f>'[16]syntetyka zewnętrzna (2)przesor'!D113</f>
        <v>52.941</v>
      </c>
      <c r="E791" s="19" t="str">
        <f>'[16]syntetyka zewnętrzna (2)przesor'!E113</f>
        <v>ECPW + usunięcie kamieni z dróg trzustkowych</v>
      </c>
      <c r="F791" s="7" t="str">
        <f>'[16]syntetyka zewnętrzna (2)przesor'!F113</f>
        <v>121-063</v>
      </c>
      <c r="G791" s="23">
        <f>'[16]syntetyka zewnętrzna (2)przesor'!G113</f>
        <v>46.948668421052631</v>
      </c>
      <c r="H791" s="23">
        <f>'[16]syntetyka zewnętrzna (2)przesor'!H113</f>
        <v>1911.4397999999999</v>
      </c>
      <c r="I791" s="23">
        <f>'[16]syntetyka zewnętrzna (2)przesor'!I113</f>
        <v>7.1593999999999998</v>
      </c>
      <c r="J791" s="23">
        <f>'[16]syntetyka zewnętrzna (2)przesor'!J113</f>
        <v>98.587734347871404</v>
      </c>
      <c r="K791" s="12">
        <f>'[16]syntetyka zewnętrzna (2)przesor'!K113</f>
        <v>2064.1356027689239</v>
      </c>
      <c r="L791" s="12">
        <f>'[16]syntetyka zewnętrzna (2)przesor'!L113</f>
        <v>0</v>
      </c>
      <c r="M791" s="12">
        <f>'[16]syntetyka zewnętrzna (2)przesor'!M113</f>
        <v>148.92138237822229</v>
      </c>
      <c r="N791" s="12">
        <f>'[16]syntetyka zewnętrzna (2)przesor'!N113</f>
        <v>2213.0569851471464</v>
      </c>
      <c r="O791" s="12">
        <f>'[16]syntetyka zewnętrzna (2)przesor'!O113</f>
        <v>1487.4147205500969</v>
      </c>
      <c r="P791" s="12">
        <f>'[16]syntetyka zewnętrzna (2)przesor'!P113</f>
        <v>0.48785470156479432</v>
      </c>
      <c r="Q791" s="12">
        <f>'[16]syntetyka zewnętrzna (2)przesor'!Q113</f>
        <v>0.80084624560665596</v>
      </c>
      <c r="R791" s="12">
        <f>'[16]syntetyka zewnętrzna (2)przesor'!R113</f>
        <v>2213.8578313927533</v>
      </c>
      <c r="S791" s="12">
        <f>'[16]syntetyka zewnętrzna (2)przesor'!S113</f>
        <v>0.2</v>
      </c>
      <c r="T791" s="12">
        <f>'[16]syntetyka zewnętrzna (2)przesor'!T113</f>
        <v>442.77156627855067</v>
      </c>
      <c r="U791" s="15">
        <f>'[16]syntetyka zewnętrzna (2)przesor'!U113</f>
        <v>2657</v>
      </c>
      <c r="V791" s="33"/>
      <c r="W791" s="33"/>
      <c r="X791" s="37" t="s">
        <v>2047</v>
      </c>
      <c r="Y791" s="38" t="s">
        <v>1484</v>
      </c>
      <c r="Z791" s="39" t="s">
        <v>1485</v>
      </c>
      <c r="AA791" s="40">
        <v>2657</v>
      </c>
      <c r="AC791" s="45">
        <f>IFERROR(IF(VLOOKUP(Y791,'[4]CENNIK 2014.'!$C$5:$E$1163,2,FALSE)=Z791,AA791-VLOOKUP(Y791,'[4]CENNIK 2014.'!$C$5:$E$1163,3,FALSE),"INNA NAZWA BADANIA"),"")</f>
        <v>257</v>
      </c>
    </row>
    <row r="792" spans="3:29" ht="72" customHeight="1">
      <c r="C792" s="7">
        <f>'[16]syntetyka zewnętrzna (2)przesor'!C114</f>
        <v>64</v>
      </c>
      <c r="D792" s="7" t="str">
        <f>'[16]syntetyka zewnętrzna (2)przesor'!D114</f>
        <v>52.97</v>
      </c>
      <c r="E792" s="19" t="str">
        <f>'[16]syntetyka zewnętrzna (2)przesor'!E114</f>
        <v>ECPW + założenie zgłębnika do dróg trzustkowych</v>
      </c>
      <c r="F792" s="7" t="str">
        <f>'[16]syntetyka zewnętrzna (2)przesor'!F114</f>
        <v>121-064</v>
      </c>
      <c r="G792" s="23">
        <f>'[16]syntetyka zewnętrzna (2)przesor'!G114</f>
        <v>46.948668421052631</v>
      </c>
      <c r="H792" s="23">
        <f>'[16]syntetyka zewnętrzna (2)przesor'!H114</f>
        <v>1784.6397999999999</v>
      </c>
      <c r="I792" s="23">
        <f>'[16]syntetyka zewnętrzna (2)przesor'!I114</f>
        <v>7.1593999999999998</v>
      </c>
      <c r="J792" s="23">
        <f>'[16]syntetyka zewnętrzna (2)przesor'!J114</f>
        <v>98.587734347871404</v>
      </c>
      <c r="K792" s="12">
        <f>'[16]syntetyka zewnętrzna (2)przesor'!K114</f>
        <v>1937.335602768924</v>
      </c>
      <c r="L792" s="12">
        <f>'[16]syntetyka zewnętrzna (2)przesor'!L114</f>
        <v>0</v>
      </c>
      <c r="M792" s="12">
        <f>'[16]syntetyka zewnętrzna (2)przesor'!M114</f>
        <v>148.92138237822229</v>
      </c>
      <c r="N792" s="12">
        <f>'[16]syntetyka zewnętrzna (2)przesor'!N114</f>
        <v>2086.2569851471462</v>
      </c>
      <c r="O792" s="12">
        <f>'[16]syntetyka zewnętrzna (2)przesor'!O114</f>
        <v>1382.2147205500969</v>
      </c>
      <c r="P792" s="12">
        <f>'[16]syntetyka zewnętrzna (2)przesor'!P114</f>
        <v>0.50935810053943931</v>
      </c>
      <c r="Q792" s="12">
        <f>'[16]syntetyka zewnętrzna (2)przesor'!Q114</f>
        <v>0.80084624560665596</v>
      </c>
      <c r="R792" s="12">
        <f>'[16]syntetyka zewnętrzna (2)przesor'!R114</f>
        <v>2087.0578313927531</v>
      </c>
      <c r="S792" s="12">
        <f>'[16]syntetyka zewnętrzna (2)przesor'!S114</f>
        <v>0.2</v>
      </c>
      <c r="T792" s="12">
        <f>'[16]syntetyka zewnętrzna (2)przesor'!T114</f>
        <v>417.41156627855065</v>
      </c>
      <c r="U792" s="15">
        <f>'[16]syntetyka zewnętrzna (2)przesor'!U114</f>
        <v>2504</v>
      </c>
      <c r="V792" s="33"/>
      <c r="W792" s="33"/>
      <c r="X792" s="37" t="s">
        <v>2048</v>
      </c>
      <c r="Y792" s="38" t="s">
        <v>1486</v>
      </c>
      <c r="Z792" s="39" t="s">
        <v>1487</v>
      </c>
      <c r="AA792" s="40">
        <v>2504</v>
      </c>
      <c r="AC792" s="45">
        <f>IFERROR(IF(VLOOKUP(Y792,'[4]CENNIK 2014.'!$C$5:$E$1163,2,FALSE)=Z792,AA792-VLOOKUP(Y792,'[4]CENNIK 2014.'!$C$5:$E$1163,3,FALSE),"INNA NAZWA BADANIA"),"")</f>
        <v>704</v>
      </c>
    </row>
    <row r="793" spans="3:29" ht="72" customHeight="1">
      <c r="C793" s="7">
        <f>'[16]syntetyka zewnętrzna (2)przesor'!C115</f>
        <v>65</v>
      </c>
      <c r="D793" s="7" t="str">
        <f>'[16]syntetyka zewnętrzna (2)przesor'!D115</f>
        <v>52.98</v>
      </c>
      <c r="E793" s="19" t="str">
        <f>'[16]syntetyka zewnętrzna (2)przesor'!E115</f>
        <v>ECPW + rozszerzanie przewodu Wirsunga</v>
      </c>
      <c r="F793" s="7" t="str">
        <f>'[16]syntetyka zewnętrzna (2)przesor'!F115</f>
        <v>121-065</v>
      </c>
      <c r="G793" s="23">
        <f>'[16]syntetyka zewnętrzna (2)przesor'!G115</f>
        <v>46.948668421052631</v>
      </c>
      <c r="H793" s="23">
        <f>'[16]syntetyka zewnętrzna (2)przesor'!H115</f>
        <v>2229.8081999999999</v>
      </c>
      <c r="I793" s="23">
        <f>'[16]syntetyka zewnętrzna (2)przesor'!I115</f>
        <v>7.1593999999999998</v>
      </c>
      <c r="J793" s="23">
        <f>'[16]syntetyka zewnętrzna (2)przesor'!J115</f>
        <v>98.587734347871404</v>
      </c>
      <c r="K793" s="12">
        <f>'[16]syntetyka zewnętrzna (2)przesor'!K115</f>
        <v>2382.5040027689242</v>
      </c>
      <c r="L793" s="12">
        <f>'[16]syntetyka zewnętrzna (2)przesor'!L115</f>
        <v>0</v>
      </c>
      <c r="M793" s="12">
        <f>'[16]syntetyka zewnętrzna (2)przesor'!M115</f>
        <v>148.92138237822229</v>
      </c>
      <c r="N793" s="12">
        <f>'[16]syntetyka zewnętrzna (2)przesor'!N115</f>
        <v>2531.4253851471467</v>
      </c>
      <c r="O793" s="12">
        <f>'[16]syntetyka zewnętrzna (2)przesor'!O115</f>
        <v>1805.783120550097</v>
      </c>
      <c r="P793" s="12">
        <f>'[16]syntetyka zewnętrzna (2)przesor'!P115</f>
        <v>0.4018435305652856</v>
      </c>
      <c r="Q793" s="12">
        <f>'[16]syntetyka zewnętrzna (2)przesor'!Q115</f>
        <v>0.80084624560665596</v>
      </c>
      <c r="R793" s="12">
        <f>'[16]syntetyka zewnętrzna (2)przesor'!R115</f>
        <v>2532.2262313927536</v>
      </c>
      <c r="S793" s="12">
        <f>'[16]syntetyka zewnętrzna (2)przesor'!S115</f>
        <v>0.2</v>
      </c>
      <c r="T793" s="12">
        <f>'[16]syntetyka zewnętrzna (2)przesor'!T115</f>
        <v>506.44524627855071</v>
      </c>
      <c r="U793" s="15">
        <f>'[16]syntetyka zewnętrzna (2)przesor'!U115</f>
        <v>3039</v>
      </c>
      <c r="V793" s="33"/>
      <c r="W793" s="33"/>
      <c r="X793" s="37" t="s">
        <v>2049</v>
      </c>
      <c r="Y793" s="38" t="s">
        <v>1488</v>
      </c>
      <c r="Z793" s="39" t="s">
        <v>1489</v>
      </c>
      <c r="AA793" s="40">
        <v>3039</v>
      </c>
      <c r="AC793" s="45">
        <f>IFERROR(IF(VLOOKUP(Y793,'[4]CENNIK 2014.'!$C$5:$E$1163,2,FALSE)=Z793,AA793-VLOOKUP(Y793,'[4]CENNIK 2014.'!$C$5:$E$1163,3,FALSE),"INNA NAZWA BADANIA"),"")</f>
        <v>739</v>
      </c>
    </row>
    <row r="794" spans="3:29" ht="72" customHeight="1">
      <c r="C794" s="7">
        <f>'[16]syntetyka zewnętrzna (2)przesor'!C116</f>
        <v>66</v>
      </c>
      <c r="D794" s="7" t="str">
        <f>'[16]syntetyka zewnętrzna (2)przesor'!D116</f>
        <v xml:space="preserve">96.07 </v>
      </c>
      <c r="E794" s="19" t="str">
        <f>'[16]syntetyka zewnętrzna (2)przesor'!E116</f>
        <v>Założenie sondy do żołądka</v>
      </c>
      <c r="F794" s="7" t="str">
        <f>'[16]syntetyka zewnętrzna (2)przesor'!F116</f>
        <v>121-066</v>
      </c>
      <c r="G794" s="23">
        <f>'[16]syntetyka zewnętrzna (2)przesor'!G116</f>
        <v>9.9770438596491235</v>
      </c>
      <c r="H794" s="23">
        <f>'[16]syntetyka zewnętrzna (2)przesor'!H116</f>
        <v>142.46779999999998</v>
      </c>
      <c r="I794" s="23">
        <f>'[16]syntetyka zewnętrzna (2)przesor'!I116</f>
        <v>5.1593999999999998</v>
      </c>
      <c r="J794" s="23">
        <f>'[16]syntetyka zewnętrzna (2)przesor'!J116</f>
        <v>54.782126008758119</v>
      </c>
      <c r="K794" s="12">
        <f>'[16]syntetyka zewnętrzna (2)przesor'!K116</f>
        <v>212.38636986840723</v>
      </c>
      <c r="L794" s="12">
        <f>'[16]syntetyka zewnętrzna (2)przesor'!L116</f>
        <v>0</v>
      </c>
      <c r="M794" s="12">
        <f>'[16]syntetyka zewnętrzna (2)przesor'!M116</f>
        <v>82.750962772463467</v>
      </c>
      <c r="N794" s="12">
        <f>'[16]syntetyka zewnętrzna (2)przesor'!N116</f>
        <v>295.13733264087068</v>
      </c>
      <c r="O794" s="12">
        <f>'[16]syntetyka zewnętrzna (2)przesor'!O116</f>
        <v>355.88533055610702</v>
      </c>
      <c r="P794" s="12">
        <f>'[16]syntetyka zewnętrzna (2)przesor'!P116</f>
        <v>-0.17069542546277874</v>
      </c>
      <c r="Q794" s="12">
        <f>'[16]syntetyka zewnętrzna (2)przesor'!Q116</f>
        <v>0.44500525578222616</v>
      </c>
      <c r="R794" s="12">
        <f>'[16]syntetyka zewnętrzna (2)przesor'!R116</f>
        <v>295.58233789665292</v>
      </c>
      <c r="S794" s="12">
        <f>'[16]syntetyka zewnętrzna (2)przesor'!S116</f>
        <v>0.69157603785791644</v>
      </c>
      <c r="T794" s="12">
        <f>'[16]syntetyka zewnętrzna (2)przesor'!T116</f>
        <v>204.41766210334708</v>
      </c>
      <c r="U794" s="15">
        <f>'[16]syntetyka zewnętrzna (2)przesor'!U116</f>
        <v>500</v>
      </c>
      <c r="V794" s="33"/>
      <c r="W794" s="33"/>
      <c r="X794" s="37" t="s">
        <v>2050</v>
      </c>
      <c r="Y794" s="38" t="s">
        <v>1490</v>
      </c>
      <c r="Z794" s="39" t="s">
        <v>1491</v>
      </c>
      <c r="AA794" s="40">
        <v>500</v>
      </c>
      <c r="AC794" s="45">
        <f>IFERROR(IF(VLOOKUP(Y794,'[4]CENNIK 2014.'!$C$5:$E$1163,2,FALSE)=Z794,AA794-VLOOKUP(Y794,'[4]CENNIK 2014.'!$C$5:$E$1163,3,FALSE),"INNA NAZWA BADANIA"),"")</f>
        <v>0</v>
      </c>
    </row>
    <row r="795" spans="3:29" ht="72" customHeight="1">
      <c r="C795" s="7">
        <f>'[16]syntetyka zewnętrzna (2)przesor'!C117</f>
        <v>67</v>
      </c>
      <c r="D795" s="7" t="str">
        <f>'[16]syntetyka zewnętrzna (2)przesor'!D117</f>
        <v xml:space="preserve">96.08 </v>
      </c>
      <c r="E795" s="19" t="str">
        <f>'[16]syntetyka zewnętrzna (2)przesor'!E117</f>
        <v>Założenie sondy do jelita cienkiego</v>
      </c>
      <c r="F795" s="7" t="str">
        <f>'[16]syntetyka zewnętrzna (2)przesor'!F117</f>
        <v>121-067</v>
      </c>
      <c r="G795" s="23">
        <f>'[16]syntetyka zewnętrzna (2)przesor'!G117</f>
        <v>11.561543859649124</v>
      </c>
      <c r="H795" s="23">
        <f>'[16]syntetyka zewnętrzna (2)przesor'!H117</f>
        <v>321.57780000000002</v>
      </c>
      <c r="I795" s="23">
        <f>'[16]syntetyka zewnętrzna (2)przesor'!I117</f>
        <v>5.1593999999999998</v>
      </c>
      <c r="J795" s="23">
        <f>'[16]syntetyka zewnętrzna (2)przesor'!J117</f>
        <v>68.197633813742826</v>
      </c>
      <c r="K795" s="12">
        <f>'[16]syntetyka zewnętrzna (2)przesor'!K117</f>
        <v>406.49637767339198</v>
      </c>
      <c r="L795" s="12">
        <f>'[16]syntetyka zewnętrzna (2)przesor'!L117</f>
        <v>0</v>
      </c>
      <c r="M795" s="12">
        <f>'[16]syntetyka zewnętrzna (2)przesor'!M117</f>
        <v>103.0157145779429</v>
      </c>
      <c r="N795" s="12">
        <f>'[16]syntetyka zewnętrzna (2)przesor'!N117</f>
        <v>509.51209225133488</v>
      </c>
      <c r="O795" s="12">
        <f>'[16]syntetyka zewnętrzna (2)przesor'!O117</f>
        <v>473.49881524040489</v>
      </c>
      <c r="P795" s="12">
        <f>'[16]syntetyka zewnętrzna (2)przesor'!P117</f>
        <v>7.6057797510317562E-2</v>
      </c>
      <c r="Q795" s="12">
        <f>'[16]syntetyka zewnętrzna (2)przesor'!Q117</f>
        <v>0.55398188588327846</v>
      </c>
      <c r="R795" s="12">
        <f>'[16]syntetyka zewnętrzna (2)przesor'!R117</f>
        <v>510.06607413721815</v>
      </c>
      <c r="S795" s="12">
        <f>'[16]syntetyka zewnętrzna (2)przesor'!S117</f>
        <v>0.2</v>
      </c>
      <c r="T795" s="12">
        <f>'[16]syntetyka zewnętrzna (2)przesor'!T117</f>
        <v>102.01321482744363</v>
      </c>
      <c r="U795" s="15">
        <f>'[16]syntetyka zewnętrzna (2)przesor'!U117</f>
        <v>612</v>
      </c>
      <c r="V795" s="33"/>
      <c r="W795" s="33"/>
      <c r="X795" s="37" t="s">
        <v>2051</v>
      </c>
      <c r="Y795" s="38" t="s">
        <v>1492</v>
      </c>
      <c r="Z795" s="39" t="s">
        <v>1493</v>
      </c>
      <c r="AA795" s="40">
        <v>612</v>
      </c>
      <c r="AC795" s="45">
        <f>IFERROR(IF(VLOOKUP(Y795,'[4]CENNIK 2014.'!$C$5:$E$1163,2,FALSE)=Z795,AA795-VLOOKUP(Y795,'[4]CENNIK 2014.'!$C$5:$E$1163,3,FALSE),"INNA NAZWA BADANIA"),"")</f>
        <v>12</v>
      </c>
    </row>
    <row r="796" spans="3:29" ht="72" customHeight="1">
      <c r="C796" s="7">
        <f>'[16]syntetyka zewnętrzna (2)przesor'!C118</f>
        <v>68</v>
      </c>
      <c r="D796" s="7" t="str">
        <f>'[16]syntetyka zewnętrzna (2)przesor'!D118</f>
        <v>98.02</v>
      </c>
      <c r="E796" s="19" t="str">
        <f>'[16]syntetyka zewnętrzna (2)przesor'!E118</f>
        <v>Usunięcie ciała obcego z przełyku z użyciem tuby zewnętrznej</v>
      </c>
      <c r="F796" s="7" t="str">
        <f>'[16]syntetyka zewnętrzna (2)przesor'!F118</f>
        <v>121-068</v>
      </c>
      <c r="G796" s="23">
        <f>'[16]syntetyka zewnętrzna (2)przesor'!G118</f>
        <v>11.234350877192984</v>
      </c>
      <c r="H796" s="23">
        <f>'[16]syntetyka zewnętrzna (2)przesor'!H118</f>
        <v>1234.1777999999997</v>
      </c>
      <c r="I796" s="23">
        <f>'[16]syntetyka zewnętrzna (2)przesor'!I118</f>
        <v>5.1593999999999998</v>
      </c>
      <c r="J796" s="23">
        <f>'[16]syntetyka zewnętrzna (2)przesor'!J118</f>
        <v>48.074372106265763</v>
      </c>
      <c r="K796" s="12">
        <f>'[16]syntetyka zewnętrzna (2)przesor'!K118</f>
        <v>1298.6459229834586</v>
      </c>
      <c r="L796" s="12">
        <f>'[16]syntetyka zewnętrzna (2)przesor'!L118</f>
        <v>0</v>
      </c>
      <c r="M796" s="12">
        <f>'[16]syntetyka zewnętrzna (2)przesor'!M118</f>
        <v>72.618586869723757</v>
      </c>
      <c r="N796" s="12">
        <f>'[16]syntetyka zewnętrzna (2)przesor'!N118</f>
        <v>1371.2645098531823</v>
      </c>
      <c r="O796" s="12">
        <f>'[16]syntetyka zewnętrzna (2)przesor'!O118</f>
        <v>1883.8118469858878</v>
      </c>
      <c r="P796" s="12">
        <f>'[16]syntetyka zewnętrzna (2)przesor'!P118</f>
        <v>-0.27207989903704283</v>
      </c>
      <c r="Q796" s="12">
        <f>'[16]syntetyka zewnętrzna (2)przesor'!Q118</f>
        <v>0.39051694073170001</v>
      </c>
      <c r="R796" s="12">
        <f>'[16]syntetyka zewnętrzna (2)przesor'!R118</f>
        <v>1371.655026793914</v>
      </c>
      <c r="S796" s="12">
        <f>'[16]syntetyka zewnętrzna (2)przesor'!S118</f>
        <v>0.67680645284112417</v>
      </c>
      <c r="T796" s="12">
        <f>'[16]syntetyka zewnętrzna (2)przesor'!T118</f>
        <v>928.34497320608602</v>
      </c>
      <c r="U796" s="15">
        <f>'[16]syntetyka zewnętrzna (2)przesor'!U118</f>
        <v>2300</v>
      </c>
      <c r="V796" s="33"/>
      <c r="W796" s="33"/>
      <c r="X796" s="37" t="s">
        <v>2056</v>
      </c>
      <c r="Y796" s="38" t="s">
        <v>1494</v>
      </c>
      <c r="Z796" s="39" t="s">
        <v>1495</v>
      </c>
      <c r="AA796" s="40">
        <v>2300</v>
      </c>
      <c r="AC796" s="45">
        <f>IFERROR(IF(VLOOKUP(Y796,'[4]CENNIK 2014.'!$C$5:$E$1163,2,FALSE)=Z796,AA796-VLOOKUP(Y796,'[4]CENNIK 2014.'!$C$5:$E$1163,3,FALSE),"INNA NAZWA BADANIA"),"")</f>
        <v>0</v>
      </c>
    </row>
    <row r="797" spans="3:29" ht="72" customHeight="1">
      <c r="C797" s="7" t="str">
        <f>'[16]syntetyka zewnętrzna (2)przesor'!C119</f>
        <v>68a</v>
      </c>
      <c r="D797" s="7" t="str">
        <f>'[16]syntetyka zewnętrzna (2)przesor'!D119</f>
        <v>98.02</v>
      </c>
      <c r="E797" s="19" t="str">
        <f>'[16]syntetyka zewnętrzna (2)przesor'!E119</f>
        <v>Usunięcie ciała obcego z przełyku bez użycia tuby zewnętrznej</v>
      </c>
      <c r="F797" s="7" t="str">
        <f>'[16]syntetyka zewnętrzna (2)przesor'!F119</f>
        <v>121-068-01</v>
      </c>
      <c r="G797" s="23">
        <f>'[16]syntetyka zewnętrzna (2)przesor'!G119</f>
        <v>11.234350877192984</v>
      </c>
      <c r="H797" s="23">
        <f>'[16]syntetyka zewnętrzna (2)przesor'!H119</f>
        <v>46.177799999999998</v>
      </c>
      <c r="I797" s="23">
        <f>'[16]syntetyka zewnętrzna (2)przesor'!I119</f>
        <v>5.1593999999999998</v>
      </c>
      <c r="J797" s="23">
        <f>'[16]syntetyka zewnętrzna (2)przesor'!J119</f>
        <v>48.074372106265763</v>
      </c>
      <c r="K797" s="12">
        <f>'[16]syntetyka zewnętrzna (2)przesor'!K119</f>
        <v>110.64592298345875</v>
      </c>
      <c r="L797" s="12">
        <f>'[16]syntetyka zewnętrzna (2)przesor'!L119</f>
        <v>0</v>
      </c>
      <c r="M797" s="12">
        <f>'[16]syntetyka zewnętrzna (2)przesor'!M119</f>
        <v>72.618586869723757</v>
      </c>
      <c r="N797" s="12">
        <f>'[16]syntetyka zewnętrzna (2)przesor'!N119</f>
        <v>183.26450985318252</v>
      </c>
      <c r="O797" s="12">
        <f>'[16]syntetyka zewnętrzna (2)przesor'!O119</f>
        <v>183.811846985888</v>
      </c>
      <c r="P797" s="12">
        <f>'[16]syntetyka zewnętrzna (2)przesor'!P119</f>
        <v>-2.9777032420957097E-3</v>
      </c>
      <c r="Q797" s="12">
        <f>'[16]syntetyka zewnętrzna (2)przesor'!Q119</f>
        <v>0.39051694073170001</v>
      </c>
      <c r="R797" s="12">
        <f>'[16]syntetyka zewnętrzna (2)przesor'!R119</f>
        <v>183.6550267939142</v>
      </c>
      <c r="S797" s="12">
        <f>'[16]syntetyka zewnętrzna (2)przesor'!S119</f>
        <v>1.0037567521249817</v>
      </c>
      <c r="T797" s="12">
        <f>'[16]syntetyka zewnętrzna (2)przesor'!T119</f>
        <v>184.34497320608583</v>
      </c>
      <c r="U797" s="15">
        <f>'[16]syntetyka zewnętrzna (2)przesor'!U119</f>
        <v>368</v>
      </c>
      <c r="V797" s="33"/>
      <c r="W797" s="33"/>
      <c r="X797" s="37" t="s">
        <v>2057</v>
      </c>
      <c r="Y797" s="38" t="s">
        <v>1496</v>
      </c>
      <c r="Z797" s="39" t="s">
        <v>1497</v>
      </c>
      <c r="AA797" s="40">
        <v>368</v>
      </c>
      <c r="AC797" s="45">
        <f>IFERROR(IF(VLOOKUP(Y797,'[4]CENNIK 2014.'!$C$5:$E$1163,2,FALSE)=Z797,AA797-VLOOKUP(Y797,'[4]CENNIK 2014.'!$C$5:$E$1163,3,FALSE),"INNA NAZWA BADANIA"),"")</f>
        <v>0</v>
      </c>
    </row>
    <row r="798" spans="3:29" ht="72" customHeight="1">
      <c r="C798" s="7">
        <f>'[16]syntetyka zewnętrzna (2)przesor'!C120</f>
        <v>69</v>
      </c>
      <c r="D798" s="7" t="str">
        <f>'[16]syntetyka zewnętrzna (2)przesor'!D120</f>
        <v>98.03</v>
      </c>
      <c r="E798" s="19" t="str">
        <f>'[16]syntetyka zewnętrzna (2)przesor'!E120</f>
        <v>Usunięcie ciała obcego z żołądka i jelita cienkiego z użyciem tuby zewnętrznej</v>
      </c>
      <c r="F798" s="7" t="str">
        <f>'[16]syntetyka zewnętrzna (2)przesor'!F120</f>
        <v>121-069</v>
      </c>
      <c r="G798" s="23">
        <f>'[16]syntetyka zewnętrzna (2)przesor'!G120</f>
        <v>11.234350877192984</v>
      </c>
      <c r="H798" s="23">
        <f>'[16]syntetyka zewnętrzna (2)przesor'!H120</f>
        <v>1234.1777999999997</v>
      </c>
      <c r="I798" s="23">
        <f>'[16]syntetyka zewnętrzna (2)przesor'!I120</f>
        <v>5.1593999999999998</v>
      </c>
      <c r="J798" s="23">
        <f>'[16]syntetyka zewnętrzna (2)przesor'!J120</f>
        <v>54.782126008758119</v>
      </c>
      <c r="K798" s="12">
        <f>'[16]syntetyka zewnętrzna (2)przesor'!K120</f>
        <v>1305.3536768859508</v>
      </c>
      <c r="L798" s="12">
        <f>'[16]syntetyka zewnętrzna (2)przesor'!L120</f>
        <v>0</v>
      </c>
      <c r="M798" s="12">
        <f>'[16]syntetyka zewnętrzna (2)przesor'!M120</f>
        <v>82.750962772463467</v>
      </c>
      <c r="N798" s="12">
        <f>'[16]syntetyka zewnętrzna (2)przesor'!N120</f>
        <v>1388.1046396584143</v>
      </c>
      <c r="O798" s="12">
        <f>'[16]syntetyka zewnętrzna (2)przesor'!O120</f>
        <v>1899.1933393280367</v>
      </c>
      <c r="P798" s="12">
        <f>'[16]syntetyka zewnętrzna (2)przesor'!P120</f>
        <v>-0.26910830460813079</v>
      </c>
      <c r="Q798" s="12">
        <f>'[16]syntetyka zewnętrzna (2)przesor'!Q120</f>
        <v>0.44500525578222616</v>
      </c>
      <c r="R798" s="12">
        <f>'[16]syntetyka zewnętrzna (2)przesor'!R120</f>
        <v>1388.5496449141965</v>
      </c>
      <c r="S798" s="12">
        <f>'[16]syntetyka zewnętrzna (2)przesor'!S120</f>
        <v>1.1605277211283149</v>
      </c>
      <c r="T798" s="12">
        <f>'[16]syntetyka zewnętrzna (2)przesor'!T120</f>
        <v>1611.4503550858033</v>
      </c>
      <c r="U798" s="15">
        <f>'[16]syntetyka zewnętrzna (2)przesor'!U120</f>
        <v>3000</v>
      </c>
      <c r="V798" s="33"/>
      <c r="W798" s="33"/>
      <c r="X798" s="37" t="s">
        <v>2058</v>
      </c>
      <c r="Y798" s="38" t="s">
        <v>1498</v>
      </c>
      <c r="Z798" s="39" t="s">
        <v>1499</v>
      </c>
      <c r="AA798" s="40">
        <v>3000</v>
      </c>
      <c r="AC798" s="45">
        <f>IFERROR(IF(VLOOKUP(Y798,'[4]CENNIK 2014.'!$C$5:$E$1163,2,FALSE)=Z798,AA798-VLOOKUP(Y798,'[4]CENNIK 2014.'!$C$5:$E$1163,3,FALSE),"INNA NAZWA BADANIA"),"")</f>
        <v>0</v>
      </c>
    </row>
    <row r="799" spans="3:29" ht="72" customHeight="1">
      <c r="C799" s="7" t="str">
        <f>'[16]syntetyka zewnętrzna (2)przesor'!C121</f>
        <v>69a</v>
      </c>
      <c r="D799" s="7" t="str">
        <f>'[16]syntetyka zewnętrzna (2)przesor'!D121</f>
        <v>98.03</v>
      </c>
      <c r="E799" s="19" t="str">
        <f>'[16]syntetyka zewnętrzna (2)przesor'!E121</f>
        <v>Usunięcie ciała obcego z żołądka i jelita cienkiego bez użycia tuby zewnętrznej</v>
      </c>
      <c r="F799" s="7" t="str">
        <f>'[16]syntetyka zewnętrzna (2)przesor'!F121</f>
        <v>121-069-01</v>
      </c>
      <c r="G799" s="23">
        <f>'[16]syntetyka zewnętrzna (2)przesor'!G121</f>
        <v>11.234350877192984</v>
      </c>
      <c r="H799" s="23">
        <f>'[16]syntetyka zewnętrzna (2)przesor'!H121</f>
        <v>46.177799999999998</v>
      </c>
      <c r="I799" s="23">
        <f>'[16]syntetyka zewnętrzna (2)przesor'!I121</f>
        <v>5.1593999999999998</v>
      </c>
      <c r="J799" s="23">
        <f>'[16]syntetyka zewnętrzna (2)przesor'!J121</f>
        <v>54.782126008758119</v>
      </c>
      <c r="K799" s="12">
        <f>'[16]syntetyka zewnętrzna (2)przesor'!K121</f>
        <v>117.3536768859511</v>
      </c>
      <c r="L799" s="12">
        <f>'[16]syntetyka zewnętrzna (2)przesor'!L121</f>
        <v>0</v>
      </c>
      <c r="M799" s="12">
        <f>'[16]syntetyka zewnętrzna (2)przesor'!M121</f>
        <v>82.750962772463467</v>
      </c>
      <c r="N799" s="12">
        <f>'[16]syntetyka zewnętrzna (2)przesor'!N121</f>
        <v>200.10463965841456</v>
      </c>
      <c r="O799" s="12">
        <f>'[16]syntetyka zewnętrzna (2)przesor'!O121</f>
        <v>199.19333932803687</v>
      </c>
      <c r="P799" s="12">
        <f>'[16]syntetyka zewnętrzna (2)przesor'!P121</f>
        <v>4.5749538285360606E-3</v>
      </c>
      <c r="Q799" s="12">
        <f>'[16]syntetyka zewnętrzna (2)przesor'!Q121</f>
        <v>0.44500525578222616</v>
      </c>
      <c r="R799" s="12">
        <f>'[16]syntetyka zewnętrzna (2)przesor'!R121</f>
        <v>200.54964491419679</v>
      </c>
      <c r="S799" s="12">
        <f>'[16]syntetyka zewnętrzna (2)przesor'!S121</f>
        <v>1</v>
      </c>
      <c r="T799" s="12">
        <f>'[16]syntetyka zewnętrzna (2)przesor'!T121</f>
        <v>200.54964491419679</v>
      </c>
      <c r="U799" s="15">
        <f>'[16]syntetyka zewnętrzna (2)przesor'!U121</f>
        <v>401</v>
      </c>
      <c r="V799" s="33"/>
      <c r="W799" s="33"/>
      <c r="X799" s="37" t="s">
        <v>2059</v>
      </c>
      <c r="Y799" s="38" t="s">
        <v>1500</v>
      </c>
      <c r="Z799" s="39" t="s">
        <v>1501</v>
      </c>
      <c r="AA799" s="40">
        <v>401</v>
      </c>
      <c r="AC799" s="45">
        <f>IFERROR(IF(VLOOKUP(Y799,'[4]CENNIK 2014.'!$C$5:$E$1163,2,FALSE)=Z799,AA799-VLOOKUP(Y799,'[4]CENNIK 2014.'!$C$5:$E$1163,3,FALSE),"INNA NAZWA BADANIA"),"")</f>
        <v>2</v>
      </c>
    </row>
    <row r="800" spans="3:29" ht="72" customHeight="1">
      <c r="C800" s="7">
        <f>'[16]syntetyka zewnętrzna (2)przesor'!C122</f>
        <v>70</v>
      </c>
      <c r="D800" s="7" t="str">
        <f>'[16]syntetyka zewnętrzna (2)przesor'!D122</f>
        <v>98.04</v>
      </c>
      <c r="E800" s="19" t="str">
        <f>'[16]syntetyka zewnętrzna (2)przesor'!E122</f>
        <v>Usunięcie ciała obcego z jelita grubego</v>
      </c>
      <c r="F800" s="7" t="str">
        <f>'[16]syntetyka zewnętrzna (2)przesor'!F122</f>
        <v>121-070</v>
      </c>
      <c r="G800" s="23">
        <f>'[16]syntetyka zewnętrzna (2)przesor'!G122</f>
        <v>5.0068250000000001</v>
      </c>
      <c r="H800" s="23">
        <f>'[16]syntetyka zewnętrzna (2)przesor'!H122</f>
        <v>44.202799999999989</v>
      </c>
      <c r="I800" s="23">
        <f>'[16]syntetyka zewnętrzna (2)przesor'!I122</f>
        <v>9.0213999999999999</v>
      </c>
      <c r="J800" s="23">
        <f>'[16]syntetyka zewnętrzna (2)przesor'!J122</f>
        <v>54.782126008758119</v>
      </c>
      <c r="K800" s="12">
        <f>'[16]syntetyka zewnętrzna (2)przesor'!K122</f>
        <v>113.01315100875811</v>
      </c>
      <c r="L800" s="12">
        <f>'[16]syntetyka zewnętrzna (2)przesor'!L122</f>
        <v>0</v>
      </c>
      <c r="M800" s="12">
        <f>'[16]syntetyka zewnętrzna (2)przesor'!M122</f>
        <v>82.750962772463467</v>
      </c>
      <c r="N800" s="12">
        <f>'[16]syntetyka zewnętrzna (2)przesor'!N122</f>
        <v>195.76411378122157</v>
      </c>
      <c r="O800" s="12">
        <f>'[16]syntetyka zewnętrzna (2)przesor'!O122</f>
        <v>192.46571739821229</v>
      </c>
      <c r="P800" s="12">
        <f>'[16]syntetyka zewnętrzna (2)przesor'!P122</f>
        <v>1.7137578721019089E-2</v>
      </c>
      <c r="Q800" s="12">
        <f>'[16]syntetyka zewnętrzna (2)przesor'!Q122</f>
        <v>0.44500525578222616</v>
      </c>
      <c r="R800" s="12">
        <f>'[16]syntetyka zewnętrzna (2)przesor'!R122</f>
        <v>196.2091190370038</v>
      </c>
      <c r="S800" s="12">
        <f>'[16]syntetyka zewnętrzna (2)przesor'!S122</f>
        <v>1.5483015389600885</v>
      </c>
      <c r="T800" s="12">
        <f>'[16]syntetyka zewnętrzna (2)przesor'!T122</f>
        <v>303.7908809629962</v>
      </c>
      <c r="U800" s="15">
        <f>'[16]syntetyka zewnętrzna (2)przesor'!U122</f>
        <v>500</v>
      </c>
      <c r="V800" s="33"/>
      <c r="W800" s="33"/>
      <c r="X800" s="37" t="s">
        <v>2060</v>
      </c>
      <c r="Y800" s="38" t="s">
        <v>1502</v>
      </c>
      <c r="Z800" s="39" t="s">
        <v>1503</v>
      </c>
      <c r="AA800" s="40">
        <v>500</v>
      </c>
      <c r="AC800" s="45">
        <f>IFERROR(IF(VLOOKUP(Y800,'[4]CENNIK 2014.'!$C$5:$E$1163,2,FALSE)=Z800,AA800-VLOOKUP(Y800,'[4]CENNIK 2014.'!$C$5:$E$1163,3,FALSE),"INNA NAZWA BADANIA"),"")</f>
        <v>0</v>
      </c>
    </row>
    <row r="801" spans="3:29" ht="72" customHeight="1">
      <c r="C801" s="7">
        <f>'[16]syntetyka zewnętrzna (2)przesor'!C123</f>
        <v>71</v>
      </c>
      <c r="D801" s="7" t="str">
        <f>'[16]syntetyka zewnętrzna (2)przesor'!D123</f>
        <v>98.05</v>
      </c>
      <c r="E801" s="19" t="str">
        <f>'[16]syntetyka zewnętrzna (2)przesor'!E123</f>
        <v>Usunięcie ciała obcego z odbytnicy i odbytu</v>
      </c>
      <c r="F801" s="7" t="str">
        <f>'[16]syntetyka zewnętrzna (2)przesor'!F123</f>
        <v>121-071</v>
      </c>
      <c r="G801" s="23">
        <f>'[16]syntetyka zewnętrzna (2)przesor'!G123</f>
        <v>4.2288250000000005</v>
      </c>
      <c r="H801" s="23">
        <f>'[16]syntetyka zewnętrzna (2)przesor'!H123</f>
        <v>45.92199999999999</v>
      </c>
      <c r="I801" s="23">
        <f>'[16]syntetyka zewnętrzna (2)przesor'!I123</f>
        <v>9.0213999999999999</v>
      </c>
      <c r="J801" s="23">
        <f>'[16]syntetyka zewnętrzna (2)przesor'!J123</f>
        <v>41.36661820377342</v>
      </c>
      <c r="K801" s="12">
        <f>'[16]syntetyka zewnętrzna (2)przesor'!K123</f>
        <v>100.53884320377341</v>
      </c>
      <c r="L801" s="12">
        <f>'[16]syntetyka zewnętrzna (2)przesor'!L123</f>
        <v>0</v>
      </c>
      <c r="M801" s="12">
        <f>'[16]syntetyka zewnętrzna (2)przesor'!M123</f>
        <v>62.486210966984054</v>
      </c>
      <c r="N801" s="12">
        <f>'[16]syntetyka zewnętrzna (2)przesor'!N123</f>
        <v>163.02505417075747</v>
      </c>
      <c r="O801" s="12">
        <f>'[16]syntetyka zewnętrzna (2)przesor'!O123</f>
        <v>162.50093271391449</v>
      </c>
      <c r="P801" s="12">
        <f>'[16]syntetyka zewnętrzna (2)przesor'!P123</f>
        <v>3.2253442985813569E-3</v>
      </c>
      <c r="Q801" s="12">
        <f>'[16]syntetyka zewnętrzna (2)przesor'!Q123</f>
        <v>0.33602862568117392</v>
      </c>
      <c r="R801" s="12">
        <f>'[16]syntetyka zewnętrzna (2)przesor'!R123</f>
        <v>163.36108279643864</v>
      </c>
      <c r="S801" s="12">
        <f>'[16]syntetyka zewnętrzna (2)przesor'!S123</f>
        <v>2.0607044924098674</v>
      </c>
      <c r="T801" s="12">
        <f>'[16]syntetyka zewnętrzna (2)przesor'!T123</f>
        <v>336.63891720356139</v>
      </c>
      <c r="U801" s="15">
        <f>'[16]syntetyka zewnętrzna (2)przesor'!U123</f>
        <v>500</v>
      </c>
      <c r="V801" s="33"/>
      <c r="W801" s="33"/>
      <c r="X801" s="37" t="s">
        <v>2061</v>
      </c>
      <c r="Y801" s="38" t="s">
        <v>1504</v>
      </c>
      <c r="Z801" s="39" t="s">
        <v>1505</v>
      </c>
      <c r="AA801" s="40">
        <v>500</v>
      </c>
      <c r="AC801" s="45">
        <f>IFERROR(IF(VLOOKUP(Y801,'[4]CENNIK 2014.'!$C$5:$E$1163,2,FALSE)=Z801,AA801-VLOOKUP(Y801,'[4]CENNIK 2014.'!$C$5:$E$1163,3,FALSE),"INNA NAZWA BADANIA"),"")</f>
        <v>0</v>
      </c>
    </row>
    <row r="802" spans="3:29" ht="72" customHeight="1">
      <c r="C802" s="7">
        <f>'[16]syntetyka zewnętrzna (2)przesor'!C124</f>
        <v>72</v>
      </c>
      <c r="D802" s="7">
        <f>'[16]syntetyka zewnętrzna (2)przesor'!D124</f>
        <v>0</v>
      </c>
      <c r="E802" s="19" t="str">
        <f>'[16]syntetyka zewnętrzna (2)przesor'!E124</f>
        <v xml:space="preserve">Endosonografia </v>
      </c>
      <c r="F802" s="7" t="str">
        <f>'[16]syntetyka zewnętrzna (2)przesor'!F124</f>
        <v>121-072</v>
      </c>
      <c r="G802" s="23">
        <f>'[16]syntetyka zewnętrzna (2)przesor'!G124</f>
        <v>5.1167368421052632</v>
      </c>
      <c r="H802" s="23">
        <f>'[16]syntetyka zewnętrzna (2)przesor'!H124</f>
        <v>191.00540000000004</v>
      </c>
      <c r="I802" s="23">
        <f>'[16]syntetyka zewnętrzna (2)przesor'!I124</f>
        <v>5.3994</v>
      </c>
      <c r="J802" s="23">
        <f>'[16]syntetyka zewnętrzna (2)przesor'!J124</f>
        <v>56.670309876859925</v>
      </c>
      <c r="K802" s="12">
        <f>'[16]syntetyka zewnętrzna (2)przesor'!K124</f>
        <v>258.19184671896522</v>
      </c>
      <c r="L802" s="12">
        <f>'[16]syntetyka zewnętrzna (2)przesor'!L124</f>
        <v>0</v>
      </c>
      <c r="M802" s="12">
        <f>'[16]syntetyka zewnętrzna (2)przesor'!M124</f>
        <v>85.603152790643463</v>
      </c>
      <c r="N802" s="12">
        <f>'[16]syntetyka zewnętrzna (2)przesor'!N124</f>
        <v>343.79499950960872</v>
      </c>
      <c r="O802" s="12">
        <f>'[16]syntetyka zewnętrzna (2)przesor'!O124</f>
        <v>341.0745814469999</v>
      </c>
      <c r="P802" s="12">
        <f>'[16]syntetyka zewnętrzna (2)przesor'!P124</f>
        <v>7.9760211126478926E-3</v>
      </c>
      <c r="Q802" s="12">
        <f>'[16]syntetyka zewnętrzna (2)przesor'!Q124</f>
        <v>0.46034331960717129</v>
      </c>
      <c r="R802" s="12">
        <f>'[16]syntetyka zewnętrzna (2)przesor'!R124</f>
        <v>344.25534282921586</v>
      </c>
      <c r="S802" s="12">
        <f>'[16]syntetyka zewnętrzna (2)przesor'!S124</f>
        <v>0.74289233993866688</v>
      </c>
      <c r="T802" s="12">
        <f>'[16]syntetyka zewnętrzna (2)przesor'!T124</f>
        <v>255.74465717078414</v>
      </c>
      <c r="U802" s="15">
        <f>'[16]syntetyka zewnętrzna (2)przesor'!U124</f>
        <v>600</v>
      </c>
      <c r="V802" s="33"/>
      <c r="W802" s="33"/>
      <c r="X802" s="37" t="s">
        <v>2062</v>
      </c>
      <c r="Y802" s="38" t="s">
        <v>1506</v>
      </c>
      <c r="Z802" s="39" t="s">
        <v>1507</v>
      </c>
      <c r="AA802" s="40">
        <v>600</v>
      </c>
      <c r="AC802" s="45">
        <f>IFERROR(IF(VLOOKUP(Y802,'[4]CENNIK 2014.'!$C$5:$E$1163,2,FALSE)=Z802,AA802-VLOOKUP(Y802,'[4]CENNIK 2014.'!$C$5:$E$1163,3,FALSE),"INNA NAZWA BADANIA"),"")</f>
        <v>0</v>
      </c>
    </row>
    <row r="803" spans="3:29" ht="72" customHeight="1">
      <c r="C803" s="7">
        <f>'[16]syntetyka zewnętrzna (2)przesor'!C125</f>
        <v>73</v>
      </c>
      <c r="D803" s="7">
        <f>'[16]syntetyka zewnętrzna (2)przesor'!D125</f>
        <v>0</v>
      </c>
      <c r="E803" s="19" t="str">
        <f>'[16]syntetyka zewnętrzna (2)przesor'!E125</f>
        <v>Endosonografia z biopsją cienkoigłową</v>
      </c>
      <c r="F803" s="7" t="str">
        <f>'[16]syntetyka zewnętrzna (2)przesor'!F125</f>
        <v>121-073</v>
      </c>
      <c r="G803" s="23">
        <f>'[16]syntetyka zewnętrzna (2)przesor'!G125</f>
        <v>6.1415469544648129</v>
      </c>
      <c r="H803" s="23">
        <f>'[16]syntetyka zewnętrzna (2)przesor'!H125</f>
        <v>1194.9653999999998</v>
      </c>
      <c r="I803" s="23">
        <f>'[16]syntetyka zewnętrzna (2)przesor'!I125</f>
        <v>5.7994000000000003</v>
      </c>
      <c r="J803" s="23">
        <f>'[16]syntetyka zewnętrzna (2)przesor'!J125</f>
        <v>117.03907748039298</v>
      </c>
      <c r="K803" s="12">
        <f>'[16]syntetyka zewnętrzna (2)przesor'!K125</f>
        <v>1323.9454244348576</v>
      </c>
      <c r="L803" s="12">
        <f>'[16]syntetyka zewnętrzna (2)przesor'!L125</f>
        <v>0</v>
      </c>
      <c r="M803" s="12">
        <f>'[16]syntetyka zewnętrzna (2)przesor'!M125</f>
        <v>176.79299890542936</v>
      </c>
      <c r="N803" s="12">
        <f>'[16]syntetyka zewnętrzna (2)przesor'!N125</f>
        <v>1500.738423340287</v>
      </c>
      <c r="O803" s="12">
        <f>'[16]syntetyka zewnętrzna (2)przesor'!O125</f>
        <v>1498.3893267814115</v>
      </c>
      <c r="P803" s="12">
        <f>'[16]syntetyka zewnętrzna (2)przesor'!P125</f>
        <v>1.5677477921719313E-3</v>
      </c>
      <c r="Q803" s="12">
        <f>'[16]syntetyka zewnętrzna (2)przesor'!Q125</f>
        <v>0.9507298895692996</v>
      </c>
      <c r="R803" s="12">
        <f>'[16]syntetyka zewnętrzna (2)przesor'!R125</f>
        <v>1501.6891532298564</v>
      </c>
      <c r="S803" s="12">
        <f>'[16]syntetyka zewnętrzna (2)przesor'!S125</f>
        <v>0.33183355270188164</v>
      </c>
      <c r="T803" s="12">
        <f>'[16]syntetyka zewnętrzna (2)przesor'!T125</f>
        <v>498.31084677014354</v>
      </c>
      <c r="U803" s="15">
        <f>'[16]syntetyka zewnętrzna (2)przesor'!U125</f>
        <v>2000</v>
      </c>
      <c r="V803" s="33"/>
      <c r="W803" s="33"/>
      <c r="X803" s="37" t="s">
        <v>2063</v>
      </c>
      <c r="Y803" s="38" t="s">
        <v>1508</v>
      </c>
      <c r="Z803" s="39" t="s">
        <v>1509</v>
      </c>
      <c r="AA803" s="40">
        <v>2000</v>
      </c>
      <c r="AC803" s="45">
        <f>IFERROR(IF(VLOOKUP(Y803,'[4]CENNIK 2014.'!$C$5:$E$1163,2,FALSE)=Z803,AA803-VLOOKUP(Y803,'[4]CENNIK 2014.'!$C$5:$E$1163,3,FALSE),"INNA NAZWA BADANIA"),"")</f>
        <v>0</v>
      </c>
    </row>
    <row r="804" spans="3:29" ht="72" customHeight="1">
      <c r="C804" s="7">
        <f>'[16]syntetyka zewnętrzna (2)przesor'!C126</f>
        <v>74</v>
      </c>
      <c r="D804" s="7" t="str">
        <f>'[16]syntetyka zewnętrzna (2)przesor'!D126</f>
        <v>45.14</v>
      </c>
      <c r="E804" s="19" t="str">
        <f>'[16]syntetyka zewnętrzna (2)przesor'!E126</f>
        <v>Zamknięta endoskopowa biopsja jelita cienkiego (czczego)</v>
      </c>
      <c r="F804" s="7" t="str">
        <f>'[16]syntetyka zewnętrzna (2)przesor'!F126</f>
        <v>121-074</v>
      </c>
      <c r="G804" s="23">
        <f>'[16]syntetyka zewnętrzna (2)przesor'!G126</f>
        <v>1.5028536842105265</v>
      </c>
      <c r="H804" s="23">
        <f>'[16]syntetyka zewnętrzna (2)przesor'!H126</f>
        <v>57.479199999999999</v>
      </c>
      <c r="I804" s="23">
        <f>'[16]syntetyka zewnętrzna (2)przesor'!I126</f>
        <v>5.1593999999999998</v>
      </c>
      <c r="J804" s="23">
        <f>'[16]syntetyka zewnętrzna (2)przesor'!J126</f>
        <v>61.489879911250469</v>
      </c>
      <c r="K804" s="12">
        <f>'[16]syntetyka zewnętrzna (2)przesor'!K126</f>
        <v>125.631333595461</v>
      </c>
      <c r="L804" s="12">
        <f>'[16]syntetyka zewnętrzna (2)przesor'!L126</f>
        <v>0</v>
      </c>
      <c r="M804" s="12">
        <f>'[16]syntetyka zewnętrzna (2)przesor'!M126</f>
        <v>92.883338675203177</v>
      </c>
      <c r="N804" s="12">
        <f>'[16]syntetyka zewnętrzna (2)przesor'!N126</f>
        <v>218.51467227066416</v>
      </c>
      <c r="O804" s="12">
        <f>'[16]syntetyka zewnętrzna (2)przesor'!O126</f>
        <v>215.53165517895772</v>
      </c>
      <c r="P804" s="12">
        <f>'[16]syntetyka zewnętrzna (2)przesor'!P126</f>
        <v>1.3840273667594766E-2</v>
      </c>
      <c r="Q804" s="12">
        <f>'[16]syntetyka zewnętrzna (2)przesor'!Q126</f>
        <v>0.49949357083275231</v>
      </c>
      <c r="R804" s="12">
        <f>'[16]syntetyka zewnętrzna (2)przesor'!R126</f>
        <v>219.01416584149692</v>
      </c>
      <c r="S804" s="12">
        <f>'[16]syntetyka zewnętrzna (2)przesor'!S126</f>
        <v>1.2</v>
      </c>
      <c r="T804" s="12">
        <f>'[16]syntetyka zewnętrzna (2)przesor'!T126</f>
        <v>262.81699900979629</v>
      </c>
      <c r="U804" s="15">
        <f>'[16]syntetyka zewnętrzna (2)przesor'!U126</f>
        <v>482</v>
      </c>
      <c r="V804" s="33"/>
      <c r="W804" s="33"/>
      <c r="X804" s="37" t="s">
        <v>2064</v>
      </c>
      <c r="Y804" s="38" t="s">
        <v>1510</v>
      </c>
      <c r="Z804" s="39" t="s">
        <v>1511</v>
      </c>
      <c r="AA804" s="40">
        <v>482</v>
      </c>
      <c r="AC804" s="45">
        <f>IFERROR(IF(VLOOKUP(Y804,'[4]CENNIK 2014.'!$C$5:$E$1163,2,FALSE)=Z804,AA804-VLOOKUP(Y804,'[4]CENNIK 2014.'!$C$5:$E$1163,3,FALSE),"INNA NAZWA BADANIA"),"")</f>
        <v>7</v>
      </c>
    </row>
    <row r="805" spans="3:29" ht="72" customHeight="1">
      <c r="C805" s="7">
        <f>'[16]syntetyka zewnętrzna (2)przesor'!C127</f>
        <v>75</v>
      </c>
      <c r="D805" s="7" t="str">
        <f>'[16]syntetyka zewnętrzna (2)przesor'!D127</f>
        <v>45.14</v>
      </c>
      <c r="E805" s="19" t="str">
        <f>'[16]syntetyka zewnętrzna (2)przesor'!E127</f>
        <v>Zamknięta endoskopowa biopsja jelita cienkiego (krętego)</v>
      </c>
      <c r="F805" s="7" t="str">
        <f>'[16]syntetyka zewnętrzna (2)przesor'!F127</f>
        <v>121-075</v>
      </c>
      <c r="G805" s="23">
        <f>'[16]syntetyka zewnętrzna (2)przesor'!G127</f>
        <v>2.9450133333333328</v>
      </c>
      <c r="H805" s="23">
        <f>'[16]syntetyka zewnętrzna (2)przesor'!H127</f>
        <v>44.807299999999991</v>
      </c>
      <c r="I805" s="23">
        <f>'[16]syntetyka zewnętrzna (2)przesor'!I127</f>
        <v>11.6294</v>
      </c>
      <c r="J805" s="23">
        <f>'[16]syntetyka zewnętrzna (2)przesor'!J127</f>
        <v>74.905387716235168</v>
      </c>
      <c r="K805" s="12">
        <f>'[16]syntetyka zewnętrzna (2)przesor'!K127</f>
        <v>134.28710104956849</v>
      </c>
      <c r="L805" s="12">
        <f>'[16]syntetyka zewnętrzna (2)przesor'!L127</f>
        <v>0</v>
      </c>
      <c r="M805" s="12">
        <f>'[16]syntetyka zewnętrzna (2)przesor'!M127</f>
        <v>113.1480904806826</v>
      </c>
      <c r="N805" s="12">
        <f>'[16]syntetyka zewnętrzna (2)przesor'!N127</f>
        <v>247.43519153025107</v>
      </c>
      <c r="O805" s="12">
        <f>'[16]syntetyka zewnętrzna (2)przesor'!O127</f>
        <v>238.76672109132571</v>
      </c>
      <c r="P805" s="12">
        <f>'[16]syntetyka zewnętrzna (2)przesor'!P127</f>
        <v>3.6305186917609727E-2</v>
      </c>
      <c r="Q805" s="12">
        <f>'[16]syntetyka zewnętrzna (2)przesor'!Q127</f>
        <v>0.60847020093380455</v>
      </c>
      <c r="R805" s="12">
        <f>'[16]syntetyka zewnętrzna (2)przesor'!R127</f>
        <v>248.04366173118487</v>
      </c>
      <c r="S805" s="12">
        <f>'[16]syntetyka zewnętrzna (2)przesor'!S127</f>
        <v>1.2</v>
      </c>
      <c r="T805" s="12">
        <f>'[16]syntetyka zewnętrzna (2)przesor'!T127</f>
        <v>297.65239407742183</v>
      </c>
      <c r="U805" s="15">
        <f>'[16]syntetyka zewnętrzna (2)przesor'!U127</f>
        <v>546</v>
      </c>
      <c r="V805" s="33"/>
      <c r="W805" s="33"/>
      <c r="X805" s="37" t="s">
        <v>2065</v>
      </c>
      <c r="Y805" s="38" t="s">
        <v>1512</v>
      </c>
      <c r="Z805" s="39" t="s">
        <v>1513</v>
      </c>
      <c r="AA805" s="40">
        <v>546</v>
      </c>
      <c r="AC805" s="45">
        <f>IFERROR(IF(VLOOKUP(Y805,'[4]CENNIK 2014.'!$C$5:$E$1163,2,FALSE)=Z805,AA805-VLOOKUP(Y805,'[4]CENNIK 2014.'!$C$5:$E$1163,3,FALSE),"INNA NAZWA BADANIA"),"")</f>
        <v>19</v>
      </c>
    </row>
    <row r="806" spans="3:29" ht="18">
      <c r="Y806" s="8"/>
      <c r="Z806" s="9"/>
      <c r="AA806" s="34"/>
      <c r="AC806" s="45">
        <f>IFERROR(IF(VLOOKUP(Y806,'[4]CENNIK 2014.'!$C$5:$E$1163,2,FALSE)=Z806,AA806-VLOOKUP(Y806,'[4]CENNIK 2014.'!$C$5:$E$1163,3,FALSE),"INNA NAZWA BADANIA"),"")</f>
        <v>0</v>
      </c>
    </row>
    <row r="807" spans="3:29" ht="60">
      <c r="E807" s="18" t="s">
        <v>33</v>
      </c>
      <c r="Y807" s="8"/>
      <c r="Z807" s="41" t="s">
        <v>33</v>
      </c>
      <c r="AA807" s="34"/>
      <c r="AC807" s="45" t="str">
        <f>IFERROR(IF(VLOOKUP(Y807,'[4]CENNIK 2014.'!$C$5:$E$1163,2,FALSE)=Z807,AA807-VLOOKUP(Y807,'[4]CENNIK 2014.'!$C$5:$E$1163,3,FALSE),"INNA NAZWA BADANIA"),"")</f>
        <v>INNA NAZWA BADANIA</v>
      </c>
    </row>
    <row r="808" spans="3:29" ht="23.25">
      <c r="E808" s="18"/>
      <c r="Y808" s="8"/>
      <c r="Z808" s="18"/>
      <c r="AA808" s="34"/>
      <c r="AC808" s="45">
        <f>IFERROR(IF(VLOOKUP(Y808,'[4]CENNIK 2014.'!$C$5:$E$1163,2,FALSE)=Z808,AA808-VLOOKUP(Y808,'[4]CENNIK 2014.'!$C$5:$E$1163,3,FALSE),"INNA NAZWA BADANIA"),"")</f>
        <v>0</v>
      </c>
    </row>
    <row r="809" spans="3:29" ht="76.5">
      <c r="X809" s="35" t="s">
        <v>1936</v>
      </c>
      <c r="Y809" s="36" t="s">
        <v>1937</v>
      </c>
      <c r="Z809" s="36" t="s">
        <v>2</v>
      </c>
      <c r="AA809" s="36" t="s">
        <v>1939</v>
      </c>
      <c r="AC809" s="45" t="str">
        <f>IFERROR(IF(VLOOKUP(Y809,'[4]CENNIK 2014.'!$C$5:$E$1163,2,FALSE)=Z809,AA809-VLOOKUP(Y809,'[4]CENNIK 2014.'!$C$5:$E$1163,3,FALSE),"INNA NAZWA BADANIA"),"")</f>
        <v/>
      </c>
    </row>
    <row r="810" spans="3:29" ht="58.5" customHeight="1">
      <c r="C810" s="7">
        <f>'[17]syntetyka zewnętrzna'!C6</f>
        <v>1</v>
      </c>
      <c r="D810" s="7" t="str">
        <f>'[17]syntetyka zewnętrzna'!D6</f>
        <v>88.74</v>
      </c>
      <c r="E810" s="19" t="str">
        <f>'[17]syntetyka zewnętrzna'!E6</f>
        <v>USG jamy brzusznej i przestrzeni zaotrzewnowej</v>
      </c>
      <c r="F810" s="7" t="str">
        <f>'[17]syntetyka zewnętrzna'!F6</f>
        <v>122-001</v>
      </c>
      <c r="G810" s="23">
        <f>'[17]syntetyka zewnętrzna'!G6</f>
        <v>0</v>
      </c>
      <c r="H810" s="23">
        <f>'[17]syntetyka zewnętrzna'!H6</f>
        <v>3.9119999999999999</v>
      </c>
      <c r="I810" s="23">
        <f>'[17]syntetyka zewnętrzna'!I6</f>
        <v>0.8600000000000001</v>
      </c>
      <c r="J810" s="23">
        <f>'[17]syntetyka zewnętrzna'!J6</f>
        <v>26.831015609969398</v>
      </c>
      <c r="K810" s="12">
        <f>'[17]syntetyka zewnętrzna'!K6</f>
        <v>31.603015609969397</v>
      </c>
      <c r="L810" s="12">
        <f>'[17]syntetyka zewnętrzna'!L6</f>
        <v>0</v>
      </c>
      <c r="M810" s="12">
        <f>'[17]syntetyka zewnętrzna'!M6</f>
        <v>40.529503610958834</v>
      </c>
      <c r="N810" s="12">
        <f>'[17]syntetyka zewnętrzna'!N6</f>
        <v>72.132519220928231</v>
      </c>
      <c r="O810" s="12">
        <f>'[17]syntetyka zewnętrzna'!O6</f>
        <v>67.076150674966641</v>
      </c>
      <c r="P810" s="12">
        <f>'[17]syntetyka zewnętrzna'!P6</f>
        <v>7.5382509209024534E-2</v>
      </c>
      <c r="Q810" s="12">
        <f>'[17]syntetyka zewnętrzna'!Q6</f>
        <v>0.21795326020210451</v>
      </c>
      <c r="R810" s="12">
        <f>'[17]syntetyka zewnętrzna'!R6</f>
        <v>72.350472481130339</v>
      </c>
      <c r="S810" s="12">
        <f>'[17]syntetyka zewnętrzna'!S6</f>
        <v>0.38216098071897053</v>
      </c>
      <c r="T810" s="12">
        <f>'[17]syntetyka zewnętrzna'!T6</f>
        <v>27.649527518869661</v>
      </c>
      <c r="U810" s="15">
        <f>'[17]syntetyka zewnętrzna'!U6</f>
        <v>100</v>
      </c>
      <c r="V810" s="33"/>
      <c r="W810" s="33"/>
      <c r="X810" s="37" t="s">
        <v>1940</v>
      </c>
      <c r="Y810" s="38" t="s">
        <v>1514</v>
      </c>
      <c r="Z810" s="39" t="s">
        <v>1185</v>
      </c>
      <c r="AA810" s="40">
        <v>100</v>
      </c>
      <c r="AC810" s="45">
        <f>IFERROR(IF(VLOOKUP(Y810,'[4]CENNIK 2014.'!$C$5:$E$1163,2,FALSE)=Z810,AA810-VLOOKUP(Y810,'[4]CENNIK 2014.'!$C$5:$E$1163,3,FALSE),"INNA NAZWA BADANIA"),"")</f>
        <v>0</v>
      </c>
    </row>
    <row r="811" spans="3:29" ht="58.5" customHeight="1">
      <c r="C811" s="7">
        <f>'[17]syntetyka zewnętrzna'!C7</f>
        <v>2</v>
      </c>
      <c r="D811" s="7" t="str">
        <f>'[17]syntetyka zewnętrzna'!D7</f>
        <v>88.769</v>
      </c>
      <c r="E811" s="19" t="str">
        <f>'[17]syntetyka zewnętrzna'!E7</f>
        <v>USG Doppler Duplex układu zwrotnego</v>
      </c>
      <c r="F811" s="7" t="str">
        <f>'[17]syntetyka zewnętrzna'!F7</f>
        <v>122-002</v>
      </c>
      <c r="G811" s="23">
        <f>'[17]syntetyka zewnętrzna'!G7</f>
        <v>0</v>
      </c>
      <c r="H811" s="23">
        <f>'[17]syntetyka zewnętrzna'!H7</f>
        <v>3.9119999999999999</v>
      </c>
      <c r="I811" s="23">
        <f>'[17]syntetyka zewnętrzna'!I7</f>
        <v>0.89</v>
      </c>
      <c r="J811" s="23">
        <f>'[17]syntetyka zewnętrzna'!J7</f>
        <v>40.246523414954098</v>
      </c>
      <c r="K811" s="12">
        <f>'[17]syntetyka zewnętrzna'!K7</f>
        <v>45.048523414954097</v>
      </c>
      <c r="L811" s="12">
        <f>'[17]syntetyka zewnętrzna'!L7</f>
        <v>0</v>
      </c>
      <c r="M811" s="12">
        <f>'[17]syntetyka zewnętrzna'!M7</f>
        <v>60.794255416438247</v>
      </c>
      <c r="N811" s="12">
        <f>'[17]syntetyka zewnętrzna'!N7</f>
        <v>105.84277883139234</v>
      </c>
      <c r="O811" s="12">
        <f>'[17]syntetyka zewnętrzna'!O7</f>
        <v>98.285101012449985</v>
      </c>
      <c r="P811" s="12">
        <f>'[17]syntetyka zewnętrzna'!P7</f>
        <v>7.6895457613509549E-2</v>
      </c>
      <c r="Q811" s="12">
        <f>'[17]syntetyka zewnętrzna'!Q7</f>
        <v>0.32692989030315678</v>
      </c>
      <c r="R811" s="12">
        <f>'[17]syntetyka zewnętrzna'!R7</f>
        <v>106.1697087216955</v>
      </c>
      <c r="S811" s="12">
        <f>'[17]syntetyka zewnętrzna'!S7</f>
        <v>0.41283235873988883</v>
      </c>
      <c r="T811" s="12">
        <f>'[17]syntetyka zewnętrzna'!T7</f>
        <v>43.8302912783045</v>
      </c>
      <c r="U811" s="15">
        <f>'[17]syntetyka zewnętrzna'!U7</f>
        <v>150</v>
      </c>
      <c r="V811" s="33"/>
      <c r="W811" s="33"/>
      <c r="X811" s="37" t="s">
        <v>1941</v>
      </c>
      <c r="Y811" s="38" t="s">
        <v>1515</v>
      </c>
      <c r="Z811" s="39" t="s">
        <v>1516</v>
      </c>
      <c r="AA811" s="40">
        <v>150</v>
      </c>
      <c r="AC811" s="45">
        <f>IFERROR(IF(VLOOKUP(Y811,'[4]CENNIK 2014.'!$C$5:$E$1163,2,FALSE)=Z811,AA811-VLOOKUP(Y811,'[4]CENNIK 2014.'!$C$5:$E$1163,3,FALSE),"INNA NAZWA BADANIA"),"")</f>
        <v>0</v>
      </c>
    </row>
    <row r="812" spans="3:29" ht="58.5" customHeight="1">
      <c r="C812" s="7">
        <f>'[17]syntetyka zewnętrzna'!C8</f>
        <v>3</v>
      </c>
      <c r="D812" s="7" t="str">
        <f>'[17]syntetyka zewnętrzna'!D8</f>
        <v>88.769</v>
      </c>
      <c r="E812" s="19" t="str">
        <f>'[17]syntetyka zewnętrzna'!E8</f>
        <v>USG jamy brzusznej z kontrastem</v>
      </c>
      <c r="F812" s="7" t="str">
        <f>'[17]syntetyka zewnętrzna'!F8</f>
        <v>122-003</v>
      </c>
      <c r="G812" s="23">
        <f>'[17]syntetyka zewnętrzna'!G8</f>
        <v>412.85</v>
      </c>
      <c r="H812" s="23">
        <f>'[17]syntetyka zewnętrzna'!H8</f>
        <v>18.646000000000001</v>
      </c>
      <c r="I812" s="23">
        <f>'[17]syntetyka zewnętrzna'!I8</f>
        <v>0.92</v>
      </c>
      <c r="J812" s="23">
        <f>'[17]syntetyka zewnętrzna'!J8</f>
        <v>53.662031219938797</v>
      </c>
      <c r="K812" s="12">
        <f>'[17]syntetyka zewnętrzna'!K8</f>
        <v>486.07803121993885</v>
      </c>
      <c r="L812" s="12">
        <f>'[17]syntetyka zewnętrzna'!L8</f>
        <v>0</v>
      </c>
      <c r="M812" s="12">
        <f>'[17]syntetyka zewnętrzna'!M8</f>
        <v>81.059007221917668</v>
      </c>
      <c r="N812" s="12">
        <f>'[17]syntetyka zewnętrzna'!N8</f>
        <v>567.13703844185648</v>
      </c>
      <c r="O812" s="12">
        <f>'[17]syntetyka zewnętrzna'!O8</f>
        <v>554.71680134993335</v>
      </c>
      <c r="P812" s="12">
        <f>'[17]syntetyka zewnętrzna'!P8</f>
        <v>2.2390230585584946E-2</v>
      </c>
      <c r="Q812" s="12">
        <f>'[17]syntetyka zewnętrzna'!Q8</f>
        <v>0.43590652040420902</v>
      </c>
      <c r="R812" s="12">
        <f>'[17]syntetyka zewnętrzna'!R8</f>
        <v>567.57294496226064</v>
      </c>
      <c r="S812" s="12">
        <f>'[17]syntetyka zewnętrzna'!S8</f>
        <v>0.2</v>
      </c>
      <c r="T812" s="12">
        <f>'[17]syntetyka zewnętrzna'!T8</f>
        <v>113.51458899245213</v>
      </c>
      <c r="U812" s="15">
        <f>'[17]syntetyka zewnętrzna'!U8</f>
        <v>681</v>
      </c>
      <c r="V812" s="33"/>
      <c r="W812" s="33"/>
      <c r="X812" s="37" t="s">
        <v>1942</v>
      </c>
      <c r="Y812" s="38" t="s">
        <v>1517</v>
      </c>
      <c r="Z812" s="39" t="s">
        <v>1518</v>
      </c>
      <c r="AA812" s="40">
        <v>681</v>
      </c>
      <c r="AC812" s="45">
        <f>IFERROR(IF(VLOOKUP(Y812,'[4]CENNIK 2014.'!$C$5:$E$1163,2,FALSE)=Z812,AA812-VLOOKUP(Y812,'[4]CENNIK 2014.'!$C$5:$E$1163,3,FALSE),"INNA NAZWA BADANIA"),"")</f>
        <v>15</v>
      </c>
    </row>
    <row r="813" spans="3:29" ht="58.5" customHeight="1">
      <c r="C813" s="7">
        <f>'[17]syntetyka zewnętrzna'!C9</f>
        <v>4</v>
      </c>
      <c r="D813" s="7" t="str">
        <f>'[17]syntetyka zewnętrzna'!D9</f>
        <v>50.11</v>
      </c>
      <c r="E813" s="19" t="str">
        <f>'[17]syntetyka zewnętrzna'!E9</f>
        <v>Biopsja cienkoigłowa narządów jamy brzusznej pod kontrolą USG</v>
      </c>
      <c r="F813" s="7" t="str">
        <f>'[17]syntetyka zewnętrzna'!F9</f>
        <v>122-004</v>
      </c>
      <c r="G813" s="23">
        <f>'[17]syntetyka zewnętrzna'!G9</f>
        <v>0</v>
      </c>
      <c r="H813" s="23">
        <f>'[17]syntetyka zewnętrzna'!H9</f>
        <v>164.24600000000001</v>
      </c>
      <c r="I813" s="23">
        <f>'[17]syntetyka zewnętrzna'!I9</f>
        <v>1.05</v>
      </c>
      <c r="J813" s="23">
        <f>'[17]syntetyka zewnętrzna'!J9</f>
        <v>62.258986509431054</v>
      </c>
      <c r="K813" s="12">
        <f>'[17]syntetyka zewnętrzna'!K9</f>
        <v>227.55498650943107</v>
      </c>
      <c r="L813" s="12">
        <f>'[17]syntetyka zewnętrzna'!L9</f>
        <v>0</v>
      </c>
      <c r="M813" s="12">
        <f>'[17]syntetyka zewnętrzna'!M9</f>
        <v>94.045110152708858</v>
      </c>
      <c r="N813" s="12">
        <f>'[17]syntetyka zewnętrzna'!N9</f>
        <v>321.60009666213995</v>
      </c>
      <c r="O813" s="12">
        <f>'[17]syntetyka zewnętrzna'!O9</f>
        <v>272.17111988198064</v>
      </c>
      <c r="P813" s="12">
        <f>'[17]syntetyka zewnętrzna'!P9</f>
        <v>0.18160992540866491</v>
      </c>
      <c r="Q813" s="12">
        <f>'[17]syntetyka zewnętrzna'!Q9</f>
        <v>0.50574116477228714</v>
      </c>
      <c r="R813" s="12">
        <f>'[17]syntetyka zewnętrzna'!R9</f>
        <v>322.10583782691225</v>
      </c>
      <c r="S813" s="12">
        <f>'[17]syntetyka zewnętrzna'!S9</f>
        <v>0.55228481226310921</v>
      </c>
      <c r="T813" s="12">
        <f>'[17]syntetyka zewnętrzna'!T9</f>
        <v>177.89416217308772</v>
      </c>
      <c r="U813" s="15">
        <f>'[17]syntetyka zewnętrzna'!U9</f>
        <v>500</v>
      </c>
      <c r="V813" s="33"/>
      <c r="W813" s="33"/>
      <c r="X813" s="37" t="s">
        <v>1943</v>
      </c>
      <c r="Y813" s="38" t="s">
        <v>1519</v>
      </c>
      <c r="Z813" s="39" t="s">
        <v>1520</v>
      </c>
      <c r="AA813" s="40">
        <v>500</v>
      </c>
      <c r="AC813" s="45">
        <f>IFERROR(IF(VLOOKUP(Y813,'[4]CENNIK 2014.'!$C$5:$E$1163,2,FALSE)=Z813,AA813-VLOOKUP(Y813,'[4]CENNIK 2014.'!$C$5:$E$1163,3,FALSE),"INNA NAZWA BADANIA"),"")</f>
        <v>0</v>
      </c>
    </row>
    <row r="814" spans="3:29" ht="58.5" customHeight="1">
      <c r="C814" s="7">
        <f>'[17]syntetyka zewnętrzna'!C10</f>
        <v>5</v>
      </c>
      <c r="D814" s="7" t="str">
        <f>'[17]syntetyka zewnętrzna'!D10</f>
        <v>50.11</v>
      </c>
      <c r="E814" s="19" t="str">
        <f>'[17]syntetyka zewnętrzna'!E10</f>
        <v>Biopsja cienkoigłowa tnąca pod kontrolą USG</v>
      </c>
      <c r="F814" s="7" t="str">
        <f>'[17]syntetyka zewnętrzna'!F10</f>
        <v>122-005</v>
      </c>
      <c r="G814" s="23">
        <f>'[17]syntetyka zewnętrzna'!G10</f>
        <v>1.28</v>
      </c>
      <c r="H814" s="23">
        <f>'[17]syntetyka zewnętrzna'!H10</f>
        <v>154.60599999999999</v>
      </c>
      <c r="I814" s="23">
        <f>'[17]syntetyka zewnętrzna'!I10</f>
        <v>0.95000000000000007</v>
      </c>
      <c r="J814" s="23">
        <f>'[17]syntetyka zewnętrzna'!J10</f>
        <v>62.258986509431054</v>
      </c>
      <c r="K814" s="12">
        <f>'[17]syntetyka zewnętrzna'!K10</f>
        <v>219.09498650943104</v>
      </c>
      <c r="L814" s="12">
        <f>'[17]syntetyka zewnętrzna'!L10</f>
        <v>0</v>
      </c>
      <c r="M814" s="12">
        <f>'[17]syntetyka zewnętrzna'!M10</f>
        <v>94.045110152708858</v>
      </c>
      <c r="N814" s="12">
        <f>'[17]syntetyka zewnętrzna'!N10</f>
        <v>313.14009666213991</v>
      </c>
      <c r="O814" s="12">
        <f>'[17]syntetyka zewnętrzna'!O10</f>
        <v>264.6111198819807</v>
      </c>
      <c r="P814" s="12">
        <f>'[17]syntetyka zewnętrzna'!P10</f>
        <v>0.1833973447593723</v>
      </c>
      <c r="Q814" s="12">
        <f>'[17]syntetyka zewnętrzna'!Q10</f>
        <v>0.50574116477228714</v>
      </c>
      <c r="R814" s="12">
        <f>'[17]syntetyka zewnętrzna'!R10</f>
        <v>313.64583782691221</v>
      </c>
      <c r="S814" s="12">
        <f>'[17]syntetyka zewnętrzna'!S10</f>
        <v>1.0724011659249479</v>
      </c>
      <c r="T814" s="12">
        <f>'[17]syntetyka zewnętrzna'!T10</f>
        <v>336.35416217308779</v>
      </c>
      <c r="U814" s="15">
        <f>'[17]syntetyka zewnętrzna'!U10</f>
        <v>650</v>
      </c>
      <c r="V814" s="33"/>
      <c r="W814" s="33"/>
      <c r="X814" s="37" t="s">
        <v>1944</v>
      </c>
      <c r="Y814" s="38" t="s">
        <v>1521</v>
      </c>
      <c r="Z814" s="39" t="s">
        <v>1522</v>
      </c>
      <c r="AA814" s="40">
        <v>650</v>
      </c>
      <c r="AC814" s="45">
        <f>IFERROR(IF(VLOOKUP(Y814,'[4]CENNIK 2014.'!$C$5:$E$1163,2,FALSE)=Z814,AA814-VLOOKUP(Y814,'[4]CENNIK 2014.'!$C$5:$E$1163,3,FALSE),"INNA NAZWA BADANIA"),"")</f>
        <v>0</v>
      </c>
    </row>
    <row r="815" spans="3:29" ht="58.5" customHeight="1">
      <c r="C815" s="7">
        <f>'[17]syntetyka zewnętrzna'!C11</f>
        <v>6</v>
      </c>
      <c r="D815" s="7" t="str">
        <f>'[17]syntetyka zewnętrzna'!D11</f>
        <v>50.11</v>
      </c>
      <c r="E815" s="19" t="str">
        <f>'[17]syntetyka zewnętrzna'!E11</f>
        <v>Biopsja gruboigłowa wątroby</v>
      </c>
      <c r="F815" s="7" t="str">
        <f>'[17]syntetyka zewnętrzna'!F11</f>
        <v>122-006</v>
      </c>
      <c r="G815" s="23">
        <f>'[17]syntetyka zewnętrzna'!G11</f>
        <v>2.56</v>
      </c>
      <c r="H815" s="23">
        <f>'[17]syntetyka zewnętrzna'!H11</f>
        <v>61.626000000000005</v>
      </c>
      <c r="I815" s="23">
        <f>'[17]syntetyka zewnętrzna'!I11</f>
        <v>0.9</v>
      </c>
      <c r="J815" s="23">
        <f>'[17]syntetyka zewnętrzna'!J11</f>
        <v>40.246523414954098</v>
      </c>
      <c r="K815" s="12">
        <f>'[17]syntetyka zewnętrzna'!K11</f>
        <v>105.33252341495411</v>
      </c>
      <c r="L815" s="12">
        <f>'[17]syntetyka zewnętrzna'!L11</f>
        <v>0</v>
      </c>
      <c r="M815" s="12">
        <f>'[17]syntetyka zewnętrzna'!M11</f>
        <v>60.794255416438247</v>
      </c>
      <c r="N815" s="12">
        <f>'[17]syntetyka zewnętrzna'!N11</f>
        <v>166.12677883139236</v>
      </c>
      <c r="O815" s="12">
        <f>'[17]syntetyka zewnętrzna'!O11</f>
        <v>157.43785101244998</v>
      </c>
      <c r="P815" s="12">
        <f>'[17]syntetyka zewnętrzna'!P11</f>
        <v>5.5189573301881935E-2</v>
      </c>
      <c r="Q815" s="12">
        <f>'[17]syntetyka zewnętrzna'!Q11</f>
        <v>0.32692989030315678</v>
      </c>
      <c r="R815" s="12">
        <f>'[17]syntetyka zewnętrzna'!R11</f>
        <v>166.45370872169551</v>
      </c>
      <c r="S815" s="12">
        <f>'[17]syntetyka zewnętrzna'!S11</f>
        <v>0.2</v>
      </c>
      <c r="T815" s="12">
        <f>'[17]syntetyka zewnętrzna'!T11</f>
        <v>33.290741744339101</v>
      </c>
      <c r="U815" s="15">
        <f>'[17]syntetyka zewnętrzna'!U11</f>
        <v>200</v>
      </c>
      <c r="V815" s="33"/>
      <c r="W815" s="33"/>
      <c r="X815" s="37" t="s">
        <v>1945</v>
      </c>
      <c r="Y815" s="38" t="s">
        <v>1523</v>
      </c>
      <c r="Z815" s="39" t="s">
        <v>1524</v>
      </c>
      <c r="AA815" s="40">
        <v>200</v>
      </c>
      <c r="AC815" s="45">
        <f>IFERROR(IF(VLOOKUP(Y815,'[4]CENNIK 2014.'!$C$5:$E$1163,2,FALSE)=Z815,AA815-VLOOKUP(Y815,'[4]CENNIK 2014.'!$C$5:$E$1163,3,FALSE),"INNA NAZWA BADANIA"),"")</f>
        <v>11</v>
      </c>
    </row>
    <row r="816" spans="3:29" ht="58.5" customHeight="1">
      <c r="C816" s="7">
        <f>'[17]syntetyka zewnętrzna'!C12</f>
        <v>7</v>
      </c>
      <c r="D816" s="7" t="str">
        <f>'[17]syntetyka zewnętrzna'!D12</f>
        <v>54.91</v>
      </c>
      <c r="E816" s="19" t="str">
        <f>'[17]syntetyka zewnętrzna'!E12</f>
        <v>Drenaż przezskórny metodą jednostopniową</v>
      </c>
      <c r="F816" s="7" t="str">
        <f>'[17]syntetyka zewnętrzna'!F12</f>
        <v>122-007</v>
      </c>
      <c r="G816" s="23">
        <f>'[17]syntetyka zewnętrzna'!G12</f>
        <v>4.7200000000000006</v>
      </c>
      <c r="H816" s="23">
        <f>'[17]syntetyka zewnętrzna'!H12</f>
        <v>246.45599999999996</v>
      </c>
      <c r="I816" s="23">
        <f>'[17]syntetyka zewnętrzna'!I12</f>
        <v>0.96000000000000008</v>
      </c>
      <c r="J816" s="23">
        <f>'[17]syntetyka zewnętrzna'!J12</f>
        <v>83.011982012574734</v>
      </c>
      <c r="K816" s="12">
        <f>'[17]syntetyka zewnętrzna'!K12</f>
        <v>335.14798201257469</v>
      </c>
      <c r="L816" s="12">
        <f>'[17]syntetyka zewnętrzna'!L12</f>
        <v>0</v>
      </c>
      <c r="M816" s="12">
        <f>'[17]syntetyka zewnętrzna'!M12</f>
        <v>125.39348020361182</v>
      </c>
      <c r="N816" s="12">
        <f>'[17]syntetyka zewnętrzna'!N12</f>
        <v>460.54146221618652</v>
      </c>
      <c r="O816" s="12">
        <f>'[17]syntetyka zewnętrzna'!O12</f>
        <v>401.50782650930751</v>
      </c>
      <c r="P816" s="12">
        <f>'[17]syntetyka zewnętrzna'!P12</f>
        <v>0.14702985050158301</v>
      </c>
      <c r="Q816" s="12">
        <f>'[17]syntetyka zewnętrzna'!Q12</f>
        <v>0.67432155302971608</v>
      </c>
      <c r="R816" s="12">
        <f>'[17]syntetyka zewnętrzna'!R12</f>
        <v>461.21578376921622</v>
      </c>
      <c r="S816" s="12">
        <f>'[17]syntetyka zewnętrzna'!S12</f>
        <v>0.2</v>
      </c>
      <c r="T816" s="12">
        <f>'[17]syntetyka zewnętrzna'!T12</f>
        <v>92.243156753843252</v>
      </c>
      <c r="U816" s="15">
        <f>'[17]syntetyka zewnętrzna'!U12</f>
        <v>553</v>
      </c>
      <c r="V816" s="33"/>
      <c r="W816" s="33"/>
      <c r="X816" s="37" t="s">
        <v>1946</v>
      </c>
      <c r="Y816" s="38" t="s">
        <v>1525</v>
      </c>
      <c r="Z816" s="39" t="s">
        <v>1526</v>
      </c>
      <c r="AA816" s="40">
        <v>553</v>
      </c>
      <c r="AC816" s="45">
        <f>IFERROR(IF(VLOOKUP(Y816,'[4]CENNIK 2014.'!$C$5:$E$1163,2,FALSE)=Z816,AA816-VLOOKUP(Y816,'[4]CENNIK 2014.'!$C$5:$E$1163,3,FALSE),"INNA NAZWA BADANIA"),"")</f>
        <v>70</v>
      </c>
    </row>
    <row r="817" spans="3:29" ht="58.5" customHeight="1">
      <c r="C817" s="7">
        <f>'[17]syntetyka zewnętrzna'!C13</f>
        <v>8</v>
      </c>
      <c r="D817" s="7" t="str">
        <f>'[17]syntetyka zewnętrzna'!D13</f>
        <v>54.91</v>
      </c>
      <c r="E817" s="19" t="str">
        <f>'[17]syntetyka zewnętrzna'!E13</f>
        <v>Drenaż przezskórny metodą wielostopniową</v>
      </c>
      <c r="F817" s="7" t="str">
        <f>'[17]syntetyka zewnętrzna'!F13</f>
        <v>122-008</v>
      </c>
      <c r="G817" s="23">
        <f>'[17]syntetyka zewnętrzna'!G13</f>
        <v>4.7200000000000006</v>
      </c>
      <c r="H817" s="23">
        <f>'[17]syntetyka zewnętrzna'!H13</f>
        <v>247.41599999999997</v>
      </c>
      <c r="I817" s="23">
        <f>'[17]syntetyka zewnętrzna'!I13</f>
        <v>0.96000000000000008</v>
      </c>
      <c r="J817" s="23">
        <f>'[17]syntetyka zewnętrzna'!J13</f>
        <v>83.011982012574734</v>
      </c>
      <c r="K817" s="12">
        <f>'[17]syntetyka zewnętrzna'!K13</f>
        <v>336.10798201257472</v>
      </c>
      <c r="L817" s="12">
        <f>'[17]syntetyka zewnętrzna'!L13</f>
        <v>0</v>
      </c>
      <c r="M817" s="12">
        <f>'[17]syntetyka zewnętrzna'!M13</f>
        <v>125.39348020361182</v>
      </c>
      <c r="N817" s="12">
        <f>'[17]syntetyka zewnętrzna'!N13</f>
        <v>461.50146221618655</v>
      </c>
      <c r="O817" s="12">
        <f>'[17]syntetyka zewnętrzna'!O13</f>
        <v>402.46782650930754</v>
      </c>
      <c r="P817" s="12">
        <f>'[17]syntetyka zewnętrzna'!P13</f>
        <v>0.1466791425761676</v>
      </c>
      <c r="Q817" s="12">
        <f>'[17]syntetyka zewnętrzna'!Q13</f>
        <v>0.67432155302971608</v>
      </c>
      <c r="R817" s="12">
        <f>'[17]syntetyka zewnętrzna'!R13</f>
        <v>462.17578376921625</v>
      </c>
      <c r="S817" s="12">
        <f>'[17]syntetyka zewnętrzna'!S13</f>
        <v>0.2</v>
      </c>
      <c r="T817" s="12">
        <f>'[17]syntetyka zewnętrzna'!T13</f>
        <v>92.435156753843259</v>
      </c>
      <c r="U817" s="15">
        <f>'[17]syntetyka zewnętrzna'!U13</f>
        <v>555</v>
      </c>
      <c r="V817" s="33"/>
      <c r="W817" s="33"/>
      <c r="X817" s="37" t="s">
        <v>1947</v>
      </c>
      <c r="Y817" s="38" t="s">
        <v>1527</v>
      </c>
      <c r="Z817" s="39" t="s">
        <v>1528</v>
      </c>
      <c r="AA817" s="40">
        <v>555</v>
      </c>
      <c r="AC817" s="45">
        <f>IFERROR(IF(VLOOKUP(Y817,'[4]CENNIK 2014.'!$C$5:$E$1163,2,FALSE)=Z817,AA817-VLOOKUP(Y817,'[4]CENNIK 2014.'!$C$5:$E$1163,3,FALSE),"INNA NAZWA BADANIA"),"")</f>
        <v>71</v>
      </c>
    </row>
    <row r="818" spans="3:29" ht="58.5" customHeight="1">
      <c r="C818" s="7">
        <f>'[17]syntetyka zewnętrzna'!C14</f>
        <v>9</v>
      </c>
      <c r="D818" s="7" t="str">
        <f>'[17]syntetyka zewnętrzna'!D14</f>
        <v>89.00</v>
      </c>
      <c r="E818" s="19" t="str">
        <f>'[17]syntetyka zewnętrzna'!E14</f>
        <v>Alkoholizacja guza wątroby</v>
      </c>
      <c r="F818" s="7" t="str">
        <f>'[17]syntetyka zewnętrzna'!F14</f>
        <v>122-009</v>
      </c>
      <c r="G818" s="23">
        <f>'[17]syntetyka zewnętrzna'!G14</f>
        <v>109.17999999999999</v>
      </c>
      <c r="H818" s="23">
        <f>'[17]syntetyka zewnętrzna'!H14</f>
        <v>164.626</v>
      </c>
      <c r="I818" s="23">
        <f>'[17]syntetyka zewnętrzna'!I14</f>
        <v>0.99</v>
      </c>
      <c r="J818" s="23">
        <f>'[17]syntetyka zewnętrzna'!J14</f>
        <v>62.258986509431054</v>
      </c>
      <c r="K818" s="12">
        <f>'[17]syntetyka zewnętrzna'!K14</f>
        <v>337.05498650943105</v>
      </c>
      <c r="L818" s="12">
        <f>'[17]syntetyka zewnętrzna'!L14</f>
        <v>0</v>
      </c>
      <c r="M818" s="12">
        <f>'[17]syntetyka zewnętrzna'!M14</f>
        <v>94.045110152708858</v>
      </c>
      <c r="N818" s="12">
        <f>'[17]syntetyka zewnętrzna'!N14</f>
        <v>431.10009666213989</v>
      </c>
      <c r="O818" s="12">
        <f>'[17]syntetyka zewnętrzna'!O14</f>
        <v>380.87111988198069</v>
      </c>
      <c r="P818" s="12">
        <f>'[17]syntetyka zewnętrzna'!P14</f>
        <v>0.13187919523991079</v>
      </c>
      <c r="Q818" s="12">
        <f>'[17]syntetyka zewnętrzna'!Q14</f>
        <v>0.50574116477228714</v>
      </c>
      <c r="R818" s="12">
        <f>'[17]syntetyka zewnętrzna'!R14</f>
        <v>431.60583782691219</v>
      </c>
      <c r="S818" s="12">
        <f>'[17]syntetyka zewnętrzna'!S14</f>
        <v>0.39015728568671326</v>
      </c>
      <c r="T818" s="12">
        <f>'[17]syntetyka zewnętrzna'!T14</f>
        <v>168.39416217308781</v>
      </c>
      <c r="U818" s="15">
        <f>'[17]syntetyka zewnętrzna'!U14</f>
        <v>600</v>
      </c>
      <c r="V818" s="33"/>
      <c r="W818" s="33"/>
      <c r="X818" s="37" t="s">
        <v>1948</v>
      </c>
      <c r="Y818" s="38" t="s">
        <v>1529</v>
      </c>
      <c r="Z818" s="39" t="s">
        <v>1530</v>
      </c>
      <c r="AA818" s="40">
        <v>600</v>
      </c>
      <c r="AC818" s="45">
        <f>IFERROR(IF(VLOOKUP(Y818,'[4]CENNIK 2014.'!$C$5:$E$1163,2,FALSE)=Z818,AA818-VLOOKUP(Y818,'[4]CENNIK 2014.'!$C$5:$E$1163,3,FALSE),"INNA NAZWA BADANIA"),"")</f>
        <v>0</v>
      </c>
    </row>
    <row r="819" spans="3:29" ht="58.5" customHeight="1">
      <c r="C819" s="7">
        <f>'[17]syntetyka zewnętrzna'!C15</f>
        <v>10</v>
      </c>
      <c r="D819" s="7" t="str">
        <f>'[17]syntetyka zewnętrzna'!D15</f>
        <v>88.713</v>
      </c>
      <c r="E819" s="19" t="str">
        <f>'[17]syntetyka zewnętrzna'!E15</f>
        <v>USG tarczycy</v>
      </c>
      <c r="F819" s="7" t="str">
        <f>'[17]syntetyka zewnętrzna'!F15</f>
        <v>122-010</v>
      </c>
      <c r="G819" s="23">
        <f>'[17]syntetyka zewnętrzna'!G15</f>
        <v>0</v>
      </c>
      <c r="H819" s="23">
        <f>'[17]syntetyka zewnętrzna'!H15</f>
        <v>3.9119999999999999</v>
      </c>
      <c r="I819" s="23">
        <f>'[17]syntetyka zewnętrzna'!I15</f>
        <v>0.8600000000000001</v>
      </c>
      <c r="J819" s="23">
        <f>'[17]syntetyka zewnętrzna'!J15</f>
        <v>26.831015609969398</v>
      </c>
      <c r="K819" s="12">
        <f>'[17]syntetyka zewnętrzna'!K15</f>
        <v>31.603015609969397</v>
      </c>
      <c r="L819" s="12">
        <f>'[17]syntetyka zewnętrzna'!L15</f>
        <v>0</v>
      </c>
      <c r="M819" s="12">
        <f>'[17]syntetyka zewnętrzna'!M15</f>
        <v>40.529503610958834</v>
      </c>
      <c r="N819" s="12">
        <f>'[17]syntetyka zewnętrzna'!N15</f>
        <v>72.132519220928231</v>
      </c>
      <c r="O819" s="12">
        <f>'[17]syntetyka zewnętrzna'!O15</f>
        <v>67.076150674966641</v>
      </c>
      <c r="P819" s="12">
        <f>'[17]syntetyka zewnętrzna'!P15</f>
        <v>-7.0098321818968939E-2</v>
      </c>
      <c r="Q819" s="12">
        <f>'[17]syntetyka zewnętrzna'!Q15</f>
        <v>0.21795326020210451</v>
      </c>
      <c r="R819" s="12">
        <f>'[17]syntetyka zewnętrzna'!R15</f>
        <v>72.350472481130339</v>
      </c>
      <c r="S819" s="12">
        <f>'[17]syntetyka zewnętrzna'!S15</f>
        <v>0.4864</v>
      </c>
      <c r="T819" s="12">
        <f>'[17]syntetyka zewnętrzna'!T15</f>
        <v>35.191269814821794</v>
      </c>
      <c r="U819" s="15">
        <f>'[17]syntetyka zewnętrzna'!U15</f>
        <v>108</v>
      </c>
      <c r="V819" s="33"/>
      <c r="W819" s="33"/>
      <c r="X819" s="37" t="s">
        <v>1949</v>
      </c>
      <c r="Y819" s="38" t="s">
        <v>1531</v>
      </c>
      <c r="Z819" s="39" t="s">
        <v>1532</v>
      </c>
      <c r="AA819" s="40">
        <v>108</v>
      </c>
      <c r="AC819" s="45">
        <f>IFERROR(IF(VLOOKUP(Y819,'[4]CENNIK 2014.'!$C$5:$E$1163,2,FALSE)=Z819,AA819-VLOOKUP(Y819,'[4]CENNIK 2014.'!$C$5:$E$1163,3,FALSE),"INNA NAZWA BADANIA"),"")</f>
        <v>8</v>
      </c>
    </row>
    <row r="820" spans="3:29" ht="58.5" customHeight="1">
      <c r="C820" s="7">
        <f>'[17]syntetyka zewnętrzna'!C16</f>
        <v>11</v>
      </c>
      <c r="D820" s="7" t="str">
        <f>'[17]syntetyka zewnętrzna'!D16</f>
        <v>50.11</v>
      </c>
      <c r="E820" s="19" t="str">
        <f>'[17]syntetyka zewnętrzna'!E16</f>
        <v>Biopsja cienkoigłowa wątroby pod kontrolą USG</v>
      </c>
      <c r="F820" s="7" t="str">
        <f>'[17]syntetyka zewnętrzna'!F16</f>
        <v>122-011</v>
      </c>
      <c r="G820" s="23">
        <f>'[17]syntetyka zewnętrzna'!G16</f>
        <v>0</v>
      </c>
      <c r="H820" s="23">
        <f>'[17]syntetyka zewnętrzna'!H16</f>
        <v>164.24600000000001</v>
      </c>
      <c r="I820" s="23">
        <f>'[17]syntetyka zewnętrzna'!I16</f>
        <v>1.05</v>
      </c>
      <c r="J820" s="23">
        <f>'[17]syntetyka zewnętrzna'!J16</f>
        <v>62.258986509431054</v>
      </c>
      <c r="K820" s="12">
        <f>'[17]syntetyka zewnętrzna'!K16</f>
        <v>227.55498650943107</v>
      </c>
      <c r="L820" s="12">
        <f>'[17]syntetyka zewnętrzna'!L16</f>
        <v>0</v>
      </c>
      <c r="M820" s="12">
        <f>'[17]syntetyka zewnętrzna'!M16</f>
        <v>94.045110152708858</v>
      </c>
      <c r="N820" s="12">
        <f>'[17]syntetyka zewnętrzna'!N16</f>
        <v>321.60009666213995</v>
      </c>
      <c r="O820" s="12">
        <f>'[17]syntetyka zewnętrzna'!O16</f>
        <v>0</v>
      </c>
      <c r="P820" s="12" t="str">
        <f>'[17]syntetyka zewnętrzna'!P16</f>
        <v>nowe bad.</v>
      </c>
      <c r="Q820" s="12">
        <f>'[17]syntetyka zewnętrzna'!Q16</f>
        <v>0.50574116477228714</v>
      </c>
      <c r="R820" s="12">
        <f>'[17]syntetyka zewnętrzna'!R16</f>
        <v>322.10583782691225</v>
      </c>
      <c r="S820" s="12">
        <f>'[17]syntetyka zewnętrzna'!S16</f>
        <v>0.2</v>
      </c>
      <c r="T820" s="12">
        <f>'[17]syntetyka zewnętrzna'!T16</f>
        <v>64.421167565382447</v>
      </c>
      <c r="U820" s="15">
        <f>'[17]syntetyka zewnętrzna'!U16</f>
        <v>387</v>
      </c>
      <c r="V820" s="33"/>
      <c r="W820" s="33"/>
      <c r="X820" s="37" t="s">
        <v>1950</v>
      </c>
      <c r="Y820" s="38" t="s">
        <v>1533</v>
      </c>
      <c r="Z820" s="39" t="s">
        <v>1534</v>
      </c>
      <c r="AA820" s="40">
        <v>387</v>
      </c>
      <c r="AC820" s="45" t="str">
        <f>IFERROR(IF(VLOOKUP(Y820,'[4]CENNIK 2014.'!$C$5:$E$1163,2,FALSE)=Z820,AA820-VLOOKUP(Y820,'[4]CENNIK 2014.'!$C$5:$E$1163,3,FALSE),"INNA NAZWA BADANIA"),"")</f>
        <v/>
      </c>
    </row>
    <row r="821" spans="3:29" ht="58.5" customHeight="1">
      <c r="C821" s="7">
        <f>'[17]syntetyka zewnętrzna'!C17</f>
        <v>12</v>
      </c>
      <c r="D821" s="7" t="str">
        <f>'[17]syntetyka zewnętrzna'!D17</f>
        <v>52.11</v>
      </c>
      <c r="E821" s="19" t="str">
        <f>'[17]syntetyka zewnętrzna'!E17</f>
        <v>Biopsja cienkoigłowa trzustki pod kontrolą USG</v>
      </c>
      <c r="F821" s="7" t="str">
        <f>'[17]syntetyka zewnętrzna'!F17</f>
        <v>122-012</v>
      </c>
      <c r="G821" s="23">
        <f>'[17]syntetyka zewnętrzna'!G17</f>
        <v>0</v>
      </c>
      <c r="H821" s="23">
        <f>'[17]syntetyka zewnętrzna'!H17</f>
        <v>164.24600000000001</v>
      </c>
      <c r="I821" s="23">
        <f>'[17]syntetyka zewnętrzna'!I17</f>
        <v>1.05</v>
      </c>
      <c r="J821" s="23">
        <f>'[17]syntetyka zewnętrzna'!J17</f>
        <v>62.258986509431054</v>
      </c>
      <c r="K821" s="12">
        <f>'[17]syntetyka zewnętrzna'!K17</f>
        <v>227.55498650943107</v>
      </c>
      <c r="L821" s="12">
        <f>'[17]syntetyka zewnętrzna'!L17</f>
        <v>0</v>
      </c>
      <c r="M821" s="12">
        <f>'[17]syntetyka zewnętrzna'!M17</f>
        <v>94.045110152708858</v>
      </c>
      <c r="N821" s="12">
        <f>'[17]syntetyka zewnętrzna'!N17</f>
        <v>321.60009666213995</v>
      </c>
      <c r="O821" s="12">
        <f>'[17]syntetyka zewnętrzna'!O17</f>
        <v>0</v>
      </c>
      <c r="P821" s="12" t="str">
        <f>'[17]syntetyka zewnętrzna'!P17</f>
        <v>nowe bad.</v>
      </c>
      <c r="Q821" s="12">
        <f>'[17]syntetyka zewnętrzna'!Q17</f>
        <v>0.50574116477228714</v>
      </c>
      <c r="R821" s="12">
        <f>'[17]syntetyka zewnętrzna'!R17</f>
        <v>322.10583782691225</v>
      </c>
      <c r="S821" s="12">
        <f>'[17]syntetyka zewnętrzna'!S17</f>
        <v>0.2</v>
      </c>
      <c r="T821" s="12">
        <f>'[17]syntetyka zewnętrzna'!T17</f>
        <v>64.421167565382447</v>
      </c>
      <c r="U821" s="15">
        <f>'[17]syntetyka zewnętrzna'!U17</f>
        <v>387</v>
      </c>
      <c r="V821" s="33"/>
      <c r="W821" s="33"/>
      <c r="X821" s="37" t="s">
        <v>1951</v>
      </c>
      <c r="Y821" s="38" t="s">
        <v>1535</v>
      </c>
      <c r="Z821" s="39" t="s">
        <v>1536</v>
      </c>
      <c r="AA821" s="40">
        <v>387</v>
      </c>
      <c r="AC821" s="45" t="str">
        <f>IFERROR(IF(VLOOKUP(Y821,'[4]CENNIK 2014.'!$C$5:$E$1163,2,FALSE)=Z821,AA821-VLOOKUP(Y821,'[4]CENNIK 2014.'!$C$5:$E$1163,3,FALSE),"INNA NAZWA BADANIA"),"")</f>
        <v/>
      </c>
    </row>
    <row r="822" spans="3:29" ht="18">
      <c r="Y822" s="8"/>
      <c r="Z822" s="9"/>
      <c r="AA822" s="34"/>
      <c r="AC822" s="45">
        <f>IFERROR(IF(VLOOKUP(Y822,'[4]CENNIK 2014.'!$C$5:$E$1163,2,FALSE)=Z822,AA822-VLOOKUP(Y822,'[4]CENNIK 2014.'!$C$5:$E$1163,3,FALSE),"INNA NAZWA BADANIA"),"")</f>
        <v>0</v>
      </c>
    </row>
    <row r="823" spans="3:29" ht="30">
      <c r="E823" s="18" t="s">
        <v>34</v>
      </c>
      <c r="Y823" s="8"/>
      <c r="Z823" s="41" t="s">
        <v>34</v>
      </c>
      <c r="AA823" s="34"/>
      <c r="AC823" s="45" t="str">
        <f>IFERROR(IF(VLOOKUP(Y823,'[4]CENNIK 2014.'!$C$5:$E$1163,2,FALSE)=Z823,AA823-VLOOKUP(Y823,'[4]CENNIK 2014.'!$C$5:$E$1163,3,FALSE),"INNA NAZWA BADANIA"),"")</f>
        <v>INNA NAZWA BADANIA</v>
      </c>
    </row>
    <row r="824" spans="3:29" ht="23.25">
      <c r="E824" s="18"/>
      <c r="Y824" s="8"/>
      <c r="Z824" s="18"/>
      <c r="AA824" s="34"/>
      <c r="AC824" s="45">
        <f>IFERROR(IF(VLOOKUP(Y824,'[4]CENNIK 2014.'!$C$5:$E$1163,2,FALSE)=Z824,AA824-VLOOKUP(Y824,'[4]CENNIK 2014.'!$C$5:$E$1163,3,FALSE),"INNA NAZWA BADANIA"),"")</f>
        <v>0</v>
      </c>
    </row>
    <row r="825" spans="3:29" ht="76.5">
      <c r="X825" s="35" t="s">
        <v>1936</v>
      </c>
      <c r="Y825" s="36" t="s">
        <v>1937</v>
      </c>
      <c r="Z825" s="36" t="s">
        <v>2</v>
      </c>
      <c r="AA825" s="36" t="s">
        <v>1939</v>
      </c>
      <c r="AC825" s="45" t="str">
        <f>IFERROR(IF(VLOOKUP(Y825,'[4]CENNIK 2014.'!$C$5:$E$1163,2,FALSE)=Z825,AA825-VLOOKUP(Y825,'[4]CENNIK 2014.'!$C$5:$E$1163,3,FALSE),"INNA NAZWA BADANIA"),"")</f>
        <v/>
      </c>
    </row>
    <row r="826" spans="3:29" ht="58.5" customHeight="1">
      <c r="C826" s="7">
        <f>'[18]syntetyka zewnętrzna'!C6</f>
        <v>1</v>
      </c>
      <c r="D826" s="7">
        <f>'[18]syntetyka zewnętrzna'!D6</f>
        <v>0</v>
      </c>
      <c r="E826" s="19" t="str">
        <f>'[18]syntetyka zewnętrzna'!E6</f>
        <v>Wykonanie spoczynkowe EKG bez  opisu</v>
      </c>
      <c r="F826" s="7" t="str">
        <f>'[18]syntetyka zewnętrzna'!F6</f>
        <v>603-001</v>
      </c>
      <c r="G826" s="23">
        <f>'[18]syntetyka zewnętrzna'!G6</f>
        <v>2.6349999999999998E-2</v>
      </c>
      <c r="H826" s="23">
        <f>'[18]syntetyka zewnętrzna'!H6</f>
        <v>1.36</v>
      </c>
      <c r="I826" s="23">
        <f>'[18]syntetyka zewnętrzna'!I6</f>
        <v>0</v>
      </c>
      <c r="J826" s="23">
        <f>'[18]syntetyka zewnętrzna'!J6</f>
        <v>3.3438459692307698</v>
      </c>
      <c r="K826" s="12">
        <f>'[18]syntetyka zewnętrzna'!K6</f>
        <v>4.7301959692307705</v>
      </c>
      <c r="L826" s="12">
        <f>'[18]syntetyka zewnętrzna'!L6</f>
        <v>0</v>
      </c>
      <c r="M826" s="12">
        <f>'[18]syntetyka zewnętrzna'!M6</f>
        <v>2.5673968563858813</v>
      </c>
      <c r="N826" s="12">
        <f>'[18]syntetyka zewnętrzna'!N6</f>
        <v>7.2975928256166522</v>
      </c>
      <c r="O826" s="12">
        <f>'[18]syntetyka zewnętrzna'!O6</f>
        <v>7.2975928256166522</v>
      </c>
      <c r="P826" s="12" t="str">
        <f>'[18]syntetyka zewnętrzna'!P6</f>
        <v>bez zmian</v>
      </c>
      <c r="Q826" s="12">
        <f>'[18]syntetyka zewnętrzna'!Q6</f>
        <v>6.556096366989488E-4</v>
      </c>
      <c r="R826" s="12">
        <f>'[18]syntetyka zewnętrzna'!R6</f>
        <v>7.2982484352533508</v>
      </c>
      <c r="S826" s="12">
        <f>'[18]syntetyka zewnętrzna'!S6</f>
        <v>1.7403835560587795</v>
      </c>
      <c r="T826" s="12">
        <f>'[18]syntetyka zewnętrzna'!T6</f>
        <v>12.701751564746649</v>
      </c>
      <c r="U826" s="15">
        <f>'[18]syntetyka zewnętrzna'!U6</f>
        <v>20</v>
      </c>
      <c r="V826" s="33"/>
      <c r="W826" s="33"/>
      <c r="X826" s="37" t="s">
        <v>1940</v>
      </c>
      <c r="Y826" s="38" t="s">
        <v>1537</v>
      </c>
      <c r="Z826" s="39" t="s">
        <v>1538</v>
      </c>
      <c r="AA826" s="40">
        <v>20</v>
      </c>
      <c r="AC826" s="45">
        <f>IFERROR(IF(VLOOKUP(Y826,'[4]CENNIK 2014.'!$C$5:$E$1163,2,FALSE)=Z826,AA826-VLOOKUP(Y826,'[4]CENNIK 2014.'!$C$5:$E$1163,3,FALSE),"INNA NAZWA BADANIA"),"")</f>
        <v>0</v>
      </c>
    </row>
    <row r="827" spans="3:29" ht="58.5" customHeight="1">
      <c r="C827" s="7">
        <f>'[18]syntetyka zewnętrzna'!C7</f>
        <v>2</v>
      </c>
      <c r="D827" s="7">
        <f>'[18]syntetyka zewnętrzna'!D7</f>
        <v>0</v>
      </c>
      <c r="E827" s="19" t="str">
        <f>'[18]syntetyka zewnętrzna'!E7</f>
        <v>Wykonanie  pobrania krwi</v>
      </c>
      <c r="F827" s="7" t="str">
        <f>'[18]syntetyka zewnętrzna'!F7</f>
        <v>603-002</v>
      </c>
      <c r="G827" s="23">
        <f>'[18]syntetyka zewnętrzna'!G7</f>
        <v>0.84689999999999999</v>
      </c>
      <c r="H827" s="23">
        <f>'[18]syntetyka zewnętrzna'!H7</f>
        <v>1.03</v>
      </c>
      <c r="I827" s="23">
        <f>'[18]syntetyka zewnętrzna'!I7</f>
        <v>0</v>
      </c>
      <c r="J827" s="23">
        <f>'[18]syntetyka zewnętrzna'!J7</f>
        <v>2.1209378208791216</v>
      </c>
      <c r="K827" s="12">
        <f>'[18]syntetyka zewnętrzna'!K7</f>
        <v>3.9978378208791217</v>
      </c>
      <c r="L827" s="12">
        <f>'[18]syntetyka zewnętrzna'!L7</f>
        <v>0</v>
      </c>
      <c r="M827" s="12">
        <f>'[18]syntetyka zewnętrzna'!M7</f>
        <v>1.6284509346486531</v>
      </c>
      <c r="N827" s="12">
        <f>'[18]syntetyka zewnętrzna'!N7</f>
        <v>5.6262887555277743</v>
      </c>
      <c r="O827" s="12">
        <f>'[18]syntetyka zewnętrzna'!O7</f>
        <v>5.6262887555277743</v>
      </c>
      <c r="P827" s="12" t="str">
        <f>'[18]syntetyka zewnętrzna'!P7</f>
        <v>bez zmian</v>
      </c>
      <c r="Q827" s="12">
        <f>'[18]syntetyka zewnętrzna'!Q7</f>
        <v>4.1584070767694428E-4</v>
      </c>
      <c r="R827" s="12">
        <f>'[18]syntetyka zewnętrzna'!R7</f>
        <v>5.6267045962354514</v>
      </c>
      <c r="S827" s="12">
        <f>'[18]syntetyka zewnętrzna'!S7</f>
        <v>0.2</v>
      </c>
      <c r="T827" s="12">
        <f>'[18]syntetyka zewnętrzna'!T7</f>
        <v>1.1253409192470902</v>
      </c>
      <c r="U827" s="15">
        <f>'[18]syntetyka zewnętrzna'!U7</f>
        <v>7</v>
      </c>
      <c r="V827" s="33"/>
      <c r="W827" s="33"/>
      <c r="X827" s="37" t="s">
        <v>1941</v>
      </c>
      <c r="Y827" s="38" t="s">
        <v>1539</v>
      </c>
      <c r="Z827" s="39" t="s">
        <v>1540</v>
      </c>
      <c r="AA827" s="40">
        <v>7</v>
      </c>
      <c r="AC827" s="45">
        <f>IFERROR(IF(VLOOKUP(Y827,'[4]CENNIK 2014.'!$C$5:$E$1163,2,FALSE)=Z827,AA827-VLOOKUP(Y827,'[4]CENNIK 2014.'!$C$5:$E$1163,3,FALSE),"INNA NAZWA BADANIA"),"")</f>
        <v>0</v>
      </c>
    </row>
    <row r="828" spans="3:29" ht="58.5" customHeight="1">
      <c r="C828" s="7">
        <f>'[18]syntetyka zewnętrzna'!C8</f>
        <v>3</v>
      </c>
      <c r="D828" s="7">
        <f>'[18]syntetyka zewnętrzna'!D8</f>
        <v>0</v>
      </c>
      <c r="E828" s="19" t="str">
        <f>'[18]syntetyka zewnętrzna'!E8</f>
        <v>Konsultacja onkologiczna</v>
      </c>
      <c r="F828" s="7" t="str">
        <f>'[18]syntetyka zewnętrzna'!F8</f>
        <v>603-003</v>
      </c>
      <c r="G828" s="23">
        <f>'[18]syntetyka zewnętrzna'!G8</f>
        <v>0</v>
      </c>
      <c r="H828" s="23">
        <f>'[18]syntetyka zewnętrzna'!H8</f>
        <v>0</v>
      </c>
      <c r="I828" s="23">
        <f>'[18]syntetyka zewnętrzna'!I8</f>
        <v>0</v>
      </c>
      <c r="J828" s="23">
        <f>'[18]syntetyka zewnętrzna'!J8</f>
        <v>0</v>
      </c>
      <c r="K828" s="12">
        <f>'[18]syntetyka zewnętrzna'!K8</f>
        <v>0</v>
      </c>
      <c r="L828" s="12">
        <f>'[18]syntetyka zewnętrzna'!L8</f>
        <v>0</v>
      </c>
      <c r="M828" s="12">
        <f>'[18]syntetyka zewnętrzna'!M8</f>
        <v>0</v>
      </c>
      <c r="N828" s="12">
        <f>'[18]syntetyka zewnętrzna'!N8</f>
        <v>0</v>
      </c>
      <c r="O828" s="12">
        <f>'[18]syntetyka zewnętrzna'!O8</f>
        <v>0</v>
      </c>
      <c r="P828" s="12" t="str">
        <f>'[18]syntetyka zewnętrzna'!P8</f>
        <v>nowe bad.</v>
      </c>
      <c r="Q828" s="12">
        <f>'[18]syntetyka zewnętrzna'!Q8</f>
        <v>0</v>
      </c>
      <c r="R828" s="12">
        <f>'[18]syntetyka zewnętrzna'!R8</f>
        <v>0</v>
      </c>
      <c r="S828" s="12">
        <f>'[18]syntetyka zewnętrzna'!S8</f>
        <v>0.2</v>
      </c>
      <c r="T828" s="12">
        <f>'[18]syntetyka zewnętrzna'!T8</f>
        <v>0</v>
      </c>
      <c r="U828" s="15">
        <f>'[18]syntetyka zewnętrzna'!U8</f>
        <v>100</v>
      </c>
      <c r="V828" s="33"/>
      <c r="W828" s="33"/>
      <c r="X828" s="37" t="s">
        <v>1942</v>
      </c>
      <c r="Y828" s="38" t="s">
        <v>1541</v>
      </c>
      <c r="Z828" s="39" t="s">
        <v>1542</v>
      </c>
      <c r="AA828" s="40">
        <v>100</v>
      </c>
      <c r="AC828" s="45">
        <f>IFERROR(IF(VLOOKUP(Y828,'[4]CENNIK 2014.'!$C$5:$E$1163,2,FALSE)=Z828,AA828-VLOOKUP(Y828,'[4]CENNIK 2014.'!$C$5:$E$1163,3,FALSE),"INNA NAZWA BADANIA"),"")</f>
        <v>0</v>
      </c>
    </row>
    <row r="829" spans="3:29" ht="18">
      <c r="Y829" s="8"/>
      <c r="Z829" s="9"/>
      <c r="AA829" s="34"/>
      <c r="AC829" s="45">
        <f>IFERROR(IF(VLOOKUP(Y829,'[4]CENNIK 2014.'!$C$5:$E$1163,2,FALSE)=Z829,AA829-VLOOKUP(Y829,'[4]CENNIK 2014.'!$C$5:$E$1163,3,FALSE),"INNA NAZWA BADANIA"),"")</f>
        <v>0</v>
      </c>
    </row>
    <row r="830" spans="3:29" ht="60">
      <c r="E830" s="18" t="s">
        <v>35</v>
      </c>
      <c r="Y830" s="8"/>
      <c r="Z830" s="41" t="s">
        <v>35</v>
      </c>
      <c r="AA830" s="34"/>
      <c r="AC830" s="45" t="str">
        <f>IFERROR(IF(VLOOKUP(Y830,'[4]CENNIK 2014.'!$C$5:$E$1163,2,FALSE)=Z830,AA830-VLOOKUP(Y830,'[4]CENNIK 2014.'!$C$5:$E$1163,3,FALSE),"INNA NAZWA BADANIA"),"")</f>
        <v>INNA NAZWA BADANIA</v>
      </c>
    </row>
    <row r="831" spans="3:29" ht="23.25">
      <c r="E831" s="18"/>
      <c r="Y831" s="8"/>
      <c r="Z831" s="18"/>
      <c r="AA831" s="34"/>
      <c r="AC831" s="45">
        <f>IFERROR(IF(VLOOKUP(Y831,'[4]CENNIK 2014.'!$C$5:$E$1163,2,FALSE)=Z831,AA831-VLOOKUP(Y831,'[4]CENNIK 2014.'!$C$5:$E$1163,3,FALSE),"INNA NAZWA BADANIA"),"")</f>
        <v>0</v>
      </c>
    </row>
    <row r="832" spans="3:29" ht="76.5">
      <c r="X832" s="35" t="s">
        <v>1936</v>
      </c>
      <c r="Y832" s="36" t="s">
        <v>1937</v>
      </c>
      <c r="Z832" s="36" t="s">
        <v>2</v>
      </c>
      <c r="AA832" s="36" t="s">
        <v>1939</v>
      </c>
      <c r="AC832" s="45" t="str">
        <f>IFERROR(IF(VLOOKUP(Y832,'[4]CENNIK 2014.'!$C$5:$E$1163,2,FALSE)=Z832,AA832-VLOOKUP(Y832,'[4]CENNIK 2014.'!$C$5:$E$1163,3,FALSE),"INNA NAZWA BADANIA"),"")</f>
        <v/>
      </c>
    </row>
    <row r="833" spans="3:29" ht="75" customHeight="1">
      <c r="C833" s="7">
        <f>'[19]syntetyka zewnętrzna (2)'!C6</f>
        <v>2</v>
      </c>
      <c r="D833" s="7" t="str">
        <f>'[19]syntetyka zewnętrzna (2)'!D6</f>
        <v>PMO-002</v>
      </c>
      <c r="E833" s="19" t="str">
        <f>'[19]syntetyka zewnętrzna (2)'!E6</f>
        <v xml:space="preserve">Krojenie preparatów histologicznych (3-4μ) z bloczka parafinowego </v>
      </c>
      <c r="F833" s="7" t="str">
        <f>'[19]syntetyka zewnętrzna (2)'!F6</f>
        <v>329-020</v>
      </c>
      <c r="G833" s="23">
        <f>'[19]syntetyka zewnętrzna (2)'!G6</f>
        <v>0</v>
      </c>
      <c r="H833" s="23">
        <f>'[19]syntetyka zewnętrzna (2)'!H6</f>
        <v>0.78800000000000003</v>
      </c>
      <c r="I833" s="23">
        <f>'[19]syntetyka zewnętrzna (2)'!I6</f>
        <v>0</v>
      </c>
      <c r="J833" s="23">
        <f>'[19]syntetyka zewnętrzna (2)'!J6</f>
        <v>8.0254999999999992</v>
      </c>
      <c r="K833" s="12">
        <f>'[19]syntetyka zewnętrzna (2)'!K6</f>
        <v>8.8134999999999994</v>
      </c>
      <c r="L833" s="12">
        <f>'[19]syntetyka zewnętrzna (2)'!L6</f>
        <v>0</v>
      </c>
      <c r="M833" s="12">
        <f>'[19]syntetyka zewnętrzna (2)'!M6</f>
        <v>3.8995904499999994</v>
      </c>
      <c r="N833" s="12">
        <f>'[19]syntetyka zewnętrzna (2)'!N6</f>
        <v>12.713090449999999</v>
      </c>
      <c r="O833" s="12" t="e">
        <f>'[19]syntetyka zewnętrzna (2)'!O6</f>
        <v>#REF!</v>
      </c>
      <c r="P833" s="12" t="str">
        <f>'[19]syntetyka zewnętrzna (2)'!P6</f>
        <v>nowe bad.</v>
      </c>
      <c r="Q833" s="12">
        <f>'[19]syntetyka zewnętrzna (2)'!Q6</f>
        <v>0.14365644999999999</v>
      </c>
      <c r="R833" s="12">
        <f>'[19]syntetyka zewnętrzna (2)'!R6</f>
        <v>12.856746899999999</v>
      </c>
      <c r="S833" s="12">
        <f>'[19]syntetyka zewnętrzna (2)'!S6</f>
        <v>0.5556034629568698</v>
      </c>
      <c r="T833" s="12">
        <f>'[19]syntetyka zewnętrzna (2)'!T6</f>
        <v>7.1432530999999999</v>
      </c>
      <c r="U833" s="15">
        <f>'[19]syntetyka zewnętrzna (2)'!U6</f>
        <v>20</v>
      </c>
      <c r="V833" s="33" t="s">
        <v>36</v>
      </c>
      <c r="W833" s="33"/>
      <c r="X833" s="37" t="s">
        <v>1940</v>
      </c>
      <c r="Y833" s="38" t="s">
        <v>1738</v>
      </c>
      <c r="Z833" s="39" t="s">
        <v>1543</v>
      </c>
      <c r="AA833" s="40">
        <v>20</v>
      </c>
      <c r="AB833" t="s">
        <v>36</v>
      </c>
      <c r="AC833" s="45">
        <f>IFERROR(IF(VLOOKUP(Y833,'[4]CENNIK 2014.'!$C$5:$E$1163,2,FALSE)=Z833,AA833-VLOOKUP(Y833,'[4]CENNIK 2014.'!$C$5:$E$1163,3,FALSE),"INNA NAZWA BADANIA"),"")</f>
        <v>0</v>
      </c>
    </row>
    <row r="834" spans="3:29" ht="75" customHeight="1">
      <c r="C834" s="7">
        <f>'[19]syntetyka zewnętrzna (2)'!C7</f>
        <v>5</v>
      </c>
      <c r="D834" s="7" t="str">
        <f>'[19]syntetyka zewnętrzna (2)'!D7</f>
        <v>PMO-006</v>
      </c>
      <c r="E834" s="19" t="str">
        <f>'[19]syntetyka zewnętrzna (2)'!E7</f>
        <v xml:space="preserve">Badanie amplifikacji genu PIK3CA metodą real-time PCR </v>
      </c>
      <c r="F834" s="7" t="str">
        <f>'[19]syntetyka zewnętrzna (2)'!F7</f>
        <v>329-021</v>
      </c>
      <c r="G834" s="23">
        <f>'[19]syntetyka zewnętrzna (2)'!G7</f>
        <v>195.56720000000001</v>
      </c>
      <c r="H834" s="23">
        <f>'[19]syntetyka zewnętrzna (2)'!H7</f>
        <v>57.991999999999997</v>
      </c>
      <c r="I834" s="23">
        <f>'[19]syntetyka zewnętrzna (2)'!I7</f>
        <v>1.016</v>
      </c>
      <c r="J834" s="23">
        <f>'[19]syntetyka zewnętrzna (2)'!J7</f>
        <v>102.46389999999998</v>
      </c>
      <c r="K834" s="12">
        <f>'[19]syntetyka zewnętrzna (2)'!K7</f>
        <v>357.03909999999996</v>
      </c>
      <c r="L834" s="12">
        <f>'[19]syntetyka zewnętrzna (2)'!L7</f>
        <v>0</v>
      </c>
      <c r="M834" s="12">
        <f>'[19]syntetyka zewnętrzna (2)'!M7</f>
        <v>49.787209009999991</v>
      </c>
      <c r="N834" s="12">
        <f>'[19]syntetyka zewnętrzna (2)'!N7</f>
        <v>406.82630900999993</v>
      </c>
      <c r="O834" s="12" t="e">
        <f>'[19]syntetyka zewnętrzna (2)'!O7</f>
        <v>#REF!</v>
      </c>
      <c r="P834" s="12" t="str">
        <f>'[19]syntetyka zewnętrzna (2)'!P7</f>
        <v>nowe bad.</v>
      </c>
      <c r="Q834" s="12">
        <f>'[19]syntetyka zewnętrzna (2)'!Q7</f>
        <v>1.8341038099999996</v>
      </c>
      <c r="R834" s="12">
        <f>'[19]syntetyka zewnętrzna (2)'!R7</f>
        <v>408.66041281999992</v>
      </c>
      <c r="S834" s="12">
        <f>'[19]syntetyka zewnętrzna (2)'!S7</f>
        <v>0.22350975116405966</v>
      </c>
      <c r="T834" s="12">
        <f>'[19]syntetyka zewnętrzna (2)'!T7</f>
        <v>91.33958718000008</v>
      </c>
      <c r="U834" s="15">
        <f>'[19]syntetyka zewnętrzna (2)'!U7</f>
        <v>500</v>
      </c>
      <c r="V834" s="33" t="s">
        <v>36</v>
      </c>
      <c r="W834" s="33"/>
      <c r="X834" s="37" t="s">
        <v>1941</v>
      </c>
      <c r="Y834" s="38" t="s">
        <v>1739</v>
      </c>
      <c r="Z834" s="39" t="s">
        <v>1544</v>
      </c>
      <c r="AA834" s="40">
        <v>500</v>
      </c>
      <c r="AB834" t="s">
        <v>36</v>
      </c>
      <c r="AC834" s="45">
        <f>IFERROR(IF(VLOOKUP(Y834,'[4]CENNIK 2014.'!$C$5:$E$1163,2,FALSE)=Z834,AA834-VLOOKUP(Y834,'[4]CENNIK 2014.'!$C$5:$E$1163,3,FALSE),"INNA NAZWA BADANIA"),"")</f>
        <v>0</v>
      </c>
    </row>
    <row r="835" spans="3:29" ht="123" customHeight="1">
      <c r="C835" s="7">
        <f>'[19]syntetyka zewnętrzna (2)'!C8</f>
        <v>3</v>
      </c>
      <c r="D835" s="7" t="str">
        <f>'[19]syntetyka zewnętrzna (2)'!D8</f>
        <v>PMO-003</v>
      </c>
      <c r="E835" s="19" t="str">
        <f>'[19]syntetyka zewnętrzna (2)'!E8</f>
        <v>Badanie mutacji wybranego genu  (jeden ekson) metodą sekwencjonowania (KRAS, KIT, PDGFRA, EGFR, HER2, BRAF, TP53, PTEN, PIK3CA, BRCA1, NBS, PALB2, inne).</v>
      </c>
      <c r="F835" s="7" t="str">
        <f>'[19]syntetyka zewnętrzna (2)'!F8</f>
        <v>329-022</v>
      </c>
      <c r="G835" s="23">
        <f>'[19]syntetyka zewnętrzna (2)'!G8</f>
        <v>88.01505666666668</v>
      </c>
      <c r="H835" s="23">
        <f>'[19]syntetyka zewnętrzna (2)'!H8</f>
        <v>39.533000000000008</v>
      </c>
      <c r="I835" s="23">
        <f>'[19]syntetyka zewnętrzna (2)'!I8</f>
        <v>2.5399999999999996</v>
      </c>
      <c r="J835" s="23">
        <f>'[19]syntetyka zewnętrzna (2)'!J8</f>
        <v>127.44374999999998</v>
      </c>
      <c r="K835" s="12">
        <f>'[19]syntetyka zewnętrzna (2)'!K8</f>
        <v>257.53180666666668</v>
      </c>
      <c r="L835" s="12">
        <f>'[19]syntetyka zewnętrzna (2)'!L8</f>
        <v>0</v>
      </c>
      <c r="M835" s="12">
        <f>'[19]syntetyka zewnętrzna (2)'!M8</f>
        <v>61.924918124999991</v>
      </c>
      <c r="N835" s="12">
        <f>'[19]syntetyka zewnętrzna (2)'!N8</f>
        <v>319.45672479166666</v>
      </c>
      <c r="O835" s="12" t="e">
        <f>'[19]syntetyka zewnętrzna (2)'!O8</f>
        <v>#REF!</v>
      </c>
      <c r="P835" s="12" t="str">
        <f>'[19]syntetyka zewnętrzna (2)'!P8</f>
        <v>nowe bad.</v>
      </c>
      <c r="Q835" s="12">
        <f>'[19]syntetyka zewnętrzna (2)'!Q8</f>
        <v>2.2812431249999996</v>
      </c>
      <c r="R835" s="12">
        <f>'[19]syntetyka zewnętrzna (2)'!R8</f>
        <v>321.73796791666666</v>
      </c>
      <c r="S835" s="12">
        <f>'[19]syntetyka zewnętrzna (2)'!S8</f>
        <v>0.21218000000000001</v>
      </c>
      <c r="T835" s="12">
        <f>'[19]syntetyka zewnętrzna (2)'!T8</f>
        <v>68.266362032558334</v>
      </c>
      <c r="U835" s="15">
        <f>'[19]syntetyka zewnętrzna (2)'!U8</f>
        <v>390.004329949225</v>
      </c>
      <c r="V835" s="33" t="s">
        <v>36</v>
      </c>
      <c r="W835" s="33"/>
      <c r="X835" s="37" t="s">
        <v>1942</v>
      </c>
      <c r="Y835" s="38" t="s">
        <v>1740</v>
      </c>
      <c r="Z835" s="39" t="s">
        <v>1545</v>
      </c>
      <c r="AA835" s="40">
        <v>390.004329949225</v>
      </c>
      <c r="AB835" t="s">
        <v>36</v>
      </c>
      <c r="AC835" s="45">
        <f>IFERROR(IF(VLOOKUP(Y835,'[4]CENNIK 2014.'!$C$5:$E$1163,2,FALSE)=Z835,AA835-VLOOKUP(Y835,'[4]CENNIK 2014.'!$C$5:$E$1163,3,FALSE),"INNA NAZWA BADANIA"),"")</f>
        <v>0</v>
      </c>
    </row>
    <row r="836" spans="3:29" ht="123" customHeight="1">
      <c r="C836" s="7">
        <f>'[19]syntetyka zewnętrzna (2)'!C9</f>
        <v>4</v>
      </c>
      <c r="D836" s="7" t="str">
        <f>'[19]syntetyka zewnętrzna (2)'!D9</f>
        <v>PMO-005</v>
      </c>
      <c r="E836" s="19" t="str">
        <f>'[19]syntetyka zewnętrzna (2)'!E9</f>
        <v>Uzupełnienie badania mutacji genu (każdy kolejny ekson)  metodą sekwencjonowania ( KIT, PDGFRA, EGFR, TP53, PTEN, PIK3CA, BRCA1, NBS, PALB2, inne).</v>
      </c>
      <c r="F836" s="7" t="str">
        <f>'[19]syntetyka zewnętrzna (2)'!F9</f>
        <v>329-023</v>
      </c>
      <c r="G836" s="23">
        <f>'[19]syntetyka zewnętrzna (2)'!G9</f>
        <v>27.008160000000004</v>
      </c>
      <c r="H836" s="23">
        <f>'[19]syntetyka zewnętrzna (2)'!H9</f>
        <v>13.467000000000001</v>
      </c>
      <c r="I836" s="23">
        <f>'[19]syntetyka zewnętrzna (2)'!I9</f>
        <v>0</v>
      </c>
      <c r="J836" s="23">
        <f>'[19]syntetyka zewnętrzna (2)'!J9</f>
        <v>54.340124999999993</v>
      </c>
      <c r="K836" s="12">
        <f>'[19]syntetyka zewnętrzna (2)'!K9</f>
        <v>94.815284999999989</v>
      </c>
      <c r="L836" s="12">
        <f>'[19]syntetyka zewnętrzna (2)'!L9</f>
        <v>0</v>
      </c>
      <c r="M836" s="12">
        <f>'[19]syntetyka zewnętrzna (2)'!M9</f>
        <v>26.403866737499996</v>
      </c>
      <c r="N836" s="12">
        <f>'[19]syntetyka zewnętrzna (2)'!N9</f>
        <v>121.21915173749998</v>
      </c>
      <c r="O836" s="12" t="e">
        <f>'[19]syntetyka zewnętrzna (2)'!O9</f>
        <v>#REF!</v>
      </c>
      <c r="P836" s="12" t="str">
        <f>'[19]syntetyka zewnętrzna (2)'!P9</f>
        <v>nowe bad.</v>
      </c>
      <c r="Q836" s="12">
        <f>'[19]syntetyka zewnętrzna (2)'!Q9</f>
        <v>0.97268823749999989</v>
      </c>
      <c r="R836" s="12">
        <f>'[19]syntetyka zewnętrzna (2)'!R9</f>
        <v>122.19183997499998</v>
      </c>
      <c r="S836" s="12">
        <f>'[19]syntetyka zewnętrzna (2)'!S9</f>
        <v>0.30939</v>
      </c>
      <c r="T836" s="12">
        <f>'[19]syntetyka zewnętrzna (2)'!T9</f>
        <v>37.804933369865246</v>
      </c>
      <c r="U836" s="15">
        <f>'[19]syntetyka zewnętrzna (2)'!U9</f>
        <v>159.99677334486523</v>
      </c>
      <c r="V836" s="33" t="s">
        <v>36</v>
      </c>
      <c r="W836" s="33"/>
      <c r="X836" s="37" t="s">
        <v>1943</v>
      </c>
      <c r="Y836" s="38" t="s">
        <v>1741</v>
      </c>
      <c r="Z836" s="39" t="s">
        <v>1546</v>
      </c>
      <c r="AA836" s="40">
        <v>159.99677334486523</v>
      </c>
      <c r="AB836" t="s">
        <v>36</v>
      </c>
      <c r="AC836" s="45">
        <f>IFERROR(IF(VLOOKUP(Y836,'[4]CENNIK 2014.'!$C$5:$E$1163,2,FALSE)=Z836,AA836-VLOOKUP(Y836,'[4]CENNIK 2014.'!$C$5:$E$1163,3,FALSE),"INNA NAZWA BADANIA"),"")</f>
        <v>0</v>
      </c>
    </row>
    <row r="837" spans="3:29" ht="75" customHeight="1">
      <c r="C837" s="7">
        <f>'[19]syntetyka zewnętrzna (2)'!C10</f>
        <v>6</v>
      </c>
      <c r="D837" s="7" t="str">
        <f>'[19]syntetyka zewnętrzna (2)'!D10</f>
        <v>PMO-007</v>
      </c>
      <c r="E837" s="19" t="str">
        <f>'[19]syntetyka zewnętrzna (2)'!E10</f>
        <v>Badanie mutacji genu EGFR metodą real-time PCR (Cobas z 480, Roche)</v>
      </c>
      <c r="F837" s="7" t="str">
        <f>'[19]syntetyka zewnętrzna (2)'!F10</f>
        <v>329-024</v>
      </c>
      <c r="G837" s="23">
        <f>'[19]syntetyka zewnętrzna (2)'!G10</f>
        <v>3.9851166666666669</v>
      </c>
      <c r="H837" s="23">
        <f>'[19]syntetyka zewnętrzna (2)'!H10</f>
        <v>11.257</v>
      </c>
      <c r="I837" s="23">
        <f>'[19]syntetyka zewnętrzna (2)'!I10</f>
        <v>1.1359999999999999</v>
      </c>
      <c r="J837" s="23">
        <f>'[19]syntetyka zewnętrzna (2)'!J10</f>
        <v>142.19449999999998</v>
      </c>
      <c r="K837" s="12">
        <f>'[19]syntetyka zewnętrzna (2)'!K10</f>
        <v>158.57261666666665</v>
      </c>
      <c r="L837" s="12">
        <f>'[19]syntetyka zewnętrzna (2)'!L10</f>
        <v>0</v>
      </c>
      <c r="M837" s="12">
        <f>'[19]syntetyka zewnętrzna (2)'!M10</f>
        <v>69.092307549999987</v>
      </c>
      <c r="N837" s="12">
        <f>'[19]syntetyka zewnętrzna (2)'!N10</f>
        <v>227.66492421666663</v>
      </c>
      <c r="O837" s="12" t="e">
        <f>'[19]syntetyka zewnętrzna (2)'!O10</f>
        <v>#REF!</v>
      </c>
      <c r="P837" s="12" t="str">
        <f>'[19]syntetyka zewnętrzna (2)'!P10</f>
        <v>nowe bad.</v>
      </c>
      <c r="Q837" s="12">
        <f>'[19]syntetyka zewnętrzna (2)'!Q10</f>
        <v>2.5452815499999994</v>
      </c>
      <c r="R837" s="12">
        <f>'[19]syntetyka zewnętrzna (2)'!R10</f>
        <v>230.21020576666663</v>
      </c>
      <c r="S837" s="12">
        <f>'[19]syntetyka zewnętrzna (2)'!S10</f>
        <v>0.21629999999999999</v>
      </c>
      <c r="T837" s="12">
        <f>'[19]syntetyka zewnętrzna (2)'!T10</f>
        <v>49.79446750732999</v>
      </c>
      <c r="U837" s="15">
        <f>'[19]syntetyka zewnętrzna (2)'!U10</f>
        <v>280.00467327399662</v>
      </c>
      <c r="V837" s="33" t="s">
        <v>36</v>
      </c>
      <c r="W837" s="33"/>
      <c r="X837" s="37" t="s">
        <v>1944</v>
      </c>
      <c r="Y837" s="38" t="s">
        <v>1742</v>
      </c>
      <c r="Z837" s="39" t="s">
        <v>1547</v>
      </c>
      <c r="AA837" s="40">
        <v>280.00467327399662</v>
      </c>
      <c r="AB837" t="s">
        <v>36</v>
      </c>
      <c r="AC837" s="45">
        <f>IFERROR(IF(VLOOKUP(Y837,'[4]CENNIK 2014.'!$C$5:$E$1163,2,FALSE)=Z837,AA837-VLOOKUP(Y837,'[4]CENNIK 2014.'!$C$5:$E$1163,3,FALSE),"INNA NAZWA BADANIA"),"")</f>
        <v>0</v>
      </c>
    </row>
    <row r="838" spans="3:29" ht="75" customHeight="1">
      <c r="C838" s="7">
        <f>'[19]syntetyka zewnętrzna (2)'!C11</f>
        <v>7</v>
      </c>
      <c r="D838" s="7" t="str">
        <f>'[19]syntetyka zewnętrzna (2)'!D11</f>
        <v>MOL-008</v>
      </c>
      <c r="E838" s="19" t="str">
        <f>'[19]syntetyka zewnętrzna (2)'!E11</f>
        <v>Badanie mutacji genu BRAF metodą real-time PCR (Cobas z 480, Roche)</v>
      </c>
      <c r="F838" s="7" t="str">
        <f>'[19]syntetyka zewnętrzna (2)'!F11</f>
        <v>329-025</v>
      </c>
      <c r="G838" s="23">
        <f>'[19]syntetyka zewnętrzna (2)'!G11</f>
        <v>3.9851166666666669</v>
      </c>
      <c r="H838" s="23">
        <f>'[19]syntetyka zewnętrzna (2)'!H11</f>
        <v>7.85</v>
      </c>
      <c r="I838" s="23">
        <f>'[19]syntetyka zewnętrzna (2)'!I11</f>
        <v>1.1359999999999999</v>
      </c>
      <c r="J838" s="23">
        <f>'[19]syntetyka zewnętrzna (2)'!J11</f>
        <v>126.08749999999998</v>
      </c>
      <c r="K838" s="12">
        <f>'[19]syntetyka zewnętrzna (2)'!K11</f>
        <v>139.05861666666664</v>
      </c>
      <c r="L838" s="12">
        <f>'[19]syntetyka zewnętrzna (2)'!L11</f>
        <v>0</v>
      </c>
      <c r="M838" s="12">
        <f>'[19]syntetyka zewnętrzna (2)'!M11</f>
        <v>61.265916249999989</v>
      </c>
      <c r="N838" s="12">
        <f>'[19]syntetyka zewnętrzna (2)'!N11</f>
        <v>200.32453291666661</v>
      </c>
      <c r="O838" s="12" t="e">
        <f>'[19]syntetyka zewnętrzna (2)'!O11</f>
        <v>#REF!</v>
      </c>
      <c r="P838" s="12" t="str">
        <f>'[19]syntetyka zewnętrzna (2)'!P11</f>
        <v>nowe bad.</v>
      </c>
      <c r="Q838" s="12">
        <f>'[19]syntetyka zewnętrzna (2)'!Q11</f>
        <v>2.2569662499999996</v>
      </c>
      <c r="R838" s="12">
        <f>'[19]syntetyka zewnętrzna (2)'!R11</f>
        <v>202.58149916666662</v>
      </c>
      <c r="S838" s="12">
        <f>'[19]syntetyka zewnętrzna (2)'!S11</f>
        <v>0.23405000000000001</v>
      </c>
      <c r="T838" s="12">
        <f>'[19]syntetyka zewnętrzna (2)'!T11</f>
        <v>47.414199879958325</v>
      </c>
      <c r="U838" s="15">
        <f>'[19]syntetyka zewnętrzna (2)'!U11</f>
        <v>249.99569904662494</v>
      </c>
      <c r="V838" s="33" t="s">
        <v>36</v>
      </c>
      <c r="W838" s="33"/>
      <c r="X838" s="37" t="s">
        <v>1945</v>
      </c>
      <c r="Y838" s="38" t="s">
        <v>1743</v>
      </c>
      <c r="Z838" s="39" t="s">
        <v>1548</v>
      </c>
      <c r="AA838" s="40">
        <v>249.99569904662494</v>
      </c>
      <c r="AB838" t="s">
        <v>36</v>
      </c>
      <c r="AC838" s="45">
        <f>IFERROR(IF(VLOOKUP(Y838,'[4]CENNIK 2014.'!$C$5:$E$1163,2,FALSE)=Z838,AA838-VLOOKUP(Y838,'[4]CENNIK 2014.'!$C$5:$E$1163,3,FALSE),"INNA NAZWA BADANIA"),"")</f>
        <v>0</v>
      </c>
    </row>
    <row r="839" spans="3:29" ht="75" customHeight="1">
      <c r="C839" s="7">
        <f>'[19]syntetyka zewnętrzna (2)'!C12</f>
        <v>1</v>
      </c>
      <c r="D839" s="7" t="str">
        <f>'[19]syntetyka zewnętrzna (2)'!D12</f>
        <v>PMO-001</v>
      </c>
      <c r="E839" s="19" t="str">
        <f>'[19]syntetyka zewnętrzna (2)'!E12</f>
        <v>Ocena ekspresji białek MLH1, MLH2 i MSH6 metodą  immunohistochemiczną (skrawki parafinowe)</v>
      </c>
      <c r="F839" s="7" t="str">
        <f>'[19]syntetyka zewnętrzna (2)'!F12</f>
        <v>329-026</v>
      </c>
      <c r="G839" s="23">
        <f>'[19]syntetyka zewnętrzna (2)'!G12</f>
        <v>150.41619999999998</v>
      </c>
      <c r="H839" s="23">
        <f>'[19]syntetyka zewnętrzna (2)'!H12</f>
        <v>4.4879999999999995</v>
      </c>
      <c r="I839" s="23">
        <f>'[19]syntetyka zewnętrzna (2)'!I12</f>
        <v>0</v>
      </c>
      <c r="J839" s="23">
        <f>'[19]syntetyka zewnętrzna (2)'!J12</f>
        <v>83.191499999999991</v>
      </c>
      <c r="K839" s="12">
        <f>'[19]syntetyka zewnętrzna (2)'!K12</f>
        <v>238.09569999999997</v>
      </c>
      <c r="L839" s="12">
        <f>'[19]syntetyka zewnętrzna (2)'!L12</f>
        <v>0</v>
      </c>
      <c r="M839" s="12">
        <f>'[19]syntetyka zewnętrzna (2)'!M12</f>
        <v>40.422749849999995</v>
      </c>
      <c r="N839" s="12">
        <f>'[19]syntetyka zewnętrzna (2)'!N12</f>
        <v>278.51844984999997</v>
      </c>
      <c r="O839" s="12" t="e">
        <f>'[19]syntetyka zewnętrzna (2)'!O12</f>
        <v>#REF!</v>
      </c>
      <c r="P839" s="12" t="str">
        <f>'[19]syntetyka zewnętrzna (2)'!P12</f>
        <v>nowe bad.</v>
      </c>
      <c r="Q839" s="12">
        <f>'[19]syntetyka zewnętrzna (2)'!Q12</f>
        <v>1.4891278499999998</v>
      </c>
      <c r="R839" s="12">
        <f>'[19]syntetyka zewnętrzna (2)'!R12</f>
        <v>280.00757769999996</v>
      </c>
      <c r="S839" s="12">
        <f>'[19]syntetyka zewnętrzna (2)'!S12</f>
        <v>0.28567949109471569</v>
      </c>
      <c r="T839" s="12">
        <f>'[19]syntetyka zewnętrzna (2)'!T12</f>
        <v>79.992422300000044</v>
      </c>
      <c r="U839" s="15">
        <f>'[19]syntetyka zewnętrzna (2)'!U12</f>
        <v>360</v>
      </c>
      <c r="V839" s="33" t="s">
        <v>36</v>
      </c>
      <c r="W839" s="33"/>
      <c r="X839" s="37" t="s">
        <v>1946</v>
      </c>
      <c r="Y839" s="38" t="s">
        <v>1744</v>
      </c>
      <c r="Z839" s="39" t="s">
        <v>1549</v>
      </c>
      <c r="AA839" s="40">
        <v>360</v>
      </c>
      <c r="AB839" t="s">
        <v>36</v>
      </c>
      <c r="AC839" s="45">
        <f>IFERROR(IF(VLOOKUP(Y839,'[4]CENNIK 2014.'!$C$5:$E$1163,2,FALSE)=Z839,AA839-VLOOKUP(Y839,'[4]CENNIK 2014.'!$C$5:$E$1163,3,FALSE),"INNA NAZWA BADANIA"),"")</f>
        <v>0</v>
      </c>
    </row>
    <row r="840" spans="3:29" ht="75" customHeight="1">
      <c r="C840" s="7">
        <f>'[19]syntetyka zewnętrzna (2)'!C13</f>
        <v>8</v>
      </c>
      <c r="D840" s="7" t="str">
        <f>'[19]syntetyka zewnętrzna (2)'!D13</f>
        <v>MOL-009</v>
      </c>
      <c r="E840" s="19" t="str">
        <f>'[19]syntetyka zewnętrzna (2)'!E13</f>
        <v xml:space="preserve">Ocena ekspresji białaka TP53 metodą  immunohistochemiczną (skrawek parafinowy) </v>
      </c>
      <c r="F840" s="7" t="str">
        <f>'[19]syntetyka zewnętrzna (2)'!F13</f>
        <v>329-027</v>
      </c>
      <c r="G840" s="23">
        <f>'[19]syntetyka zewnętrzna (2)'!G13</f>
        <v>22.348000000000003</v>
      </c>
      <c r="H840" s="23">
        <f>'[19]syntetyka zewnętrzna (2)'!H13</f>
        <v>3.1180000000000003</v>
      </c>
      <c r="I840" s="23">
        <f>'[19]syntetyka zewnętrzna (2)'!I13</f>
        <v>0</v>
      </c>
      <c r="J840" s="23">
        <f>'[19]syntetyka zewnętrzna (2)'!J13</f>
        <v>72.453499999999991</v>
      </c>
      <c r="K840" s="12">
        <f>'[19]syntetyka zewnętrzna (2)'!K13</f>
        <v>97.919499999999999</v>
      </c>
      <c r="L840" s="12">
        <f>'[19]syntetyka zewnętrzna (2)'!L13</f>
        <v>0</v>
      </c>
      <c r="M840" s="12">
        <f>'[19]syntetyka zewnętrzna (2)'!M13</f>
        <v>35.205155649999995</v>
      </c>
      <c r="N840" s="12">
        <f>'[19]syntetyka zewnętrzna (2)'!N13</f>
        <v>133.12465564999999</v>
      </c>
      <c r="O840" s="12" t="e">
        <f>'[19]syntetyka zewnętrzna (2)'!O13</f>
        <v>#REF!</v>
      </c>
      <c r="P840" s="12" t="str">
        <f>'[19]syntetyka zewnętrzna (2)'!P13</f>
        <v>nowe bad.</v>
      </c>
      <c r="Q840" s="12">
        <f>'[19]syntetyka zewnętrzna (2)'!Q13</f>
        <v>1.2969176499999997</v>
      </c>
      <c r="R840" s="12">
        <f>'[19]syntetyka zewnętrzna (2)'!R13</f>
        <v>134.42157330000001</v>
      </c>
      <c r="S840" s="12">
        <f>'[19]syntetyka zewnętrzna (2)'!S13</f>
        <v>0.26469999999999999</v>
      </c>
      <c r="T840" s="12">
        <f>'[19]syntetyka zewnętrzna (2)'!T13</f>
        <v>35.58139045251</v>
      </c>
      <c r="U840" s="15">
        <f>'[19]syntetyka zewnętrzna (2)'!U13</f>
        <v>170.00296375251</v>
      </c>
      <c r="V840" s="33" t="s">
        <v>36</v>
      </c>
      <c r="W840" s="33"/>
      <c r="X840" s="37" t="s">
        <v>1947</v>
      </c>
      <c r="Y840" s="38" t="s">
        <v>1745</v>
      </c>
      <c r="Z840" s="39" t="s">
        <v>1550</v>
      </c>
      <c r="AA840" s="40">
        <v>170.00296375251</v>
      </c>
      <c r="AB840" t="s">
        <v>36</v>
      </c>
      <c r="AC840" s="45">
        <f>IFERROR(IF(VLOOKUP(Y840,'[4]CENNIK 2014.'!$C$5:$E$1163,2,FALSE)=Z840,AA840-VLOOKUP(Y840,'[4]CENNIK 2014.'!$C$5:$E$1163,3,FALSE),"INNA NAZWA BADANIA"),"")</f>
        <v>0</v>
      </c>
    </row>
    <row r="841" spans="3:29" ht="123" customHeight="1">
      <c r="C841" s="7">
        <f>'[19]syntetyka zewnętrzna (2)'!C14</f>
        <v>9</v>
      </c>
      <c r="D841" s="7" t="str">
        <f>'[19]syntetyka zewnętrzna (2)'!D14</f>
        <v>MOL-010</v>
      </c>
      <c r="E841" s="19" t="str">
        <f>'[19]syntetyka zewnętrzna (2)'!E14</f>
        <v>Ocena ekspresji wskazanego białka metodą immunohistochemiczną z ustawieniem metody (skrawek parafinowy)</v>
      </c>
      <c r="F841" s="7" t="str">
        <f>'[19]syntetyka zewnętrzna (2)'!F14</f>
        <v>329-028</v>
      </c>
      <c r="G841" s="23">
        <f>'[19]syntetyka zewnętrzna (2)'!G14</f>
        <v>412.96</v>
      </c>
      <c r="H841" s="23">
        <f>'[19]syntetyka zewnętrzna (2)'!H14</f>
        <v>3.1180000000000003</v>
      </c>
      <c r="I841" s="23">
        <f>'[19]syntetyka zewnętrzna (2)'!I14</f>
        <v>0</v>
      </c>
      <c r="J841" s="23">
        <f>'[19]syntetyka zewnętrzna (2)'!J14</f>
        <v>362.26749999999998</v>
      </c>
      <c r="K841" s="12">
        <f>'[19]syntetyka zewnętrzna (2)'!K14</f>
        <v>778.3454999999999</v>
      </c>
      <c r="L841" s="12">
        <f>'[19]syntetyka zewnętrzna (2)'!L14</f>
        <v>0</v>
      </c>
      <c r="M841" s="12">
        <f>'[19]syntetyka zewnętrzna (2)'!M14</f>
        <v>176.02577825</v>
      </c>
      <c r="N841" s="12">
        <f>'[19]syntetyka zewnętrzna (2)'!N14</f>
        <v>954.37127824999993</v>
      </c>
      <c r="O841" s="12" t="e">
        <f>'[19]syntetyka zewnętrzna (2)'!O14</f>
        <v>#REF!</v>
      </c>
      <c r="P841" s="12" t="str">
        <f>'[19]syntetyka zewnętrzna (2)'!P14</f>
        <v>nowe bad.</v>
      </c>
      <c r="Q841" s="12">
        <f>'[19]syntetyka zewnętrzna (2)'!Q14</f>
        <v>6.4845882499999998</v>
      </c>
      <c r="R841" s="12">
        <f>'[19]syntetyka zewnętrzna (2)'!R14</f>
        <v>960.85586649999993</v>
      </c>
      <c r="S841" s="12">
        <f>'[19]syntetyka zewnętrzna (2)'!S14</f>
        <v>0.24889</v>
      </c>
      <c r="T841" s="12">
        <f>'[19]syntetyka zewnętrzna (2)'!T14</f>
        <v>239.14741661318499</v>
      </c>
      <c r="U841" s="15">
        <f>'[19]syntetyka zewnętrzna (2)'!U14</f>
        <v>1200.0032831131848</v>
      </c>
      <c r="V841" s="33" t="s">
        <v>36</v>
      </c>
      <c r="W841" s="33"/>
      <c r="X841" s="37" t="s">
        <v>1948</v>
      </c>
      <c r="Y841" s="38" t="s">
        <v>1746</v>
      </c>
      <c r="Z841" s="39" t="s">
        <v>1551</v>
      </c>
      <c r="AA841" s="40">
        <v>1200.0032831131848</v>
      </c>
      <c r="AB841" t="s">
        <v>36</v>
      </c>
      <c r="AC841" s="45">
        <f>IFERROR(IF(VLOOKUP(Y841,'[4]CENNIK 2014.'!$C$5:$E$1163,2,FALSE)=Z841,AA841-VLOOKUP(Y841,'[4]CENNIK 2014.'!$C$5:$E$1163,3,FALSE),"INNA NAZWA BADANIA"),"")</f>
        <v>0</v>
      </c>
    </row>
    <row r="842" spans="3:29" ht="123" customHeight="1">
      <c r="C842" s="7">
        <f>'[19]syntetyka zewnętrzna (2)'!C15</f>
        <v>10</v>
      </c>
      <c r="D842" s="7" t="str">
        <f>'[19]syntetyka zewnętrzna (2)'!D15</f>
        <v>MOL-011</v>
      </c>
      <c r="E842" s="19" t="str">
        <f>'[19]syntetyka zewnętrzna (2)'!E15</f>
        <v>Ocena ekspresji wskazanego białka metodą immunohistochemiczną ustawioną metodą (skrawek parafinowy)</v>
      </c>
      <c r="F842" s="7" t="str">
        <f>'[19]syntetyka zewnętrzna (2)'!F15</f>
        <v>329-029</v>
      </c>
      <c r="G842" s="23">
        <f>'[19]syntetyka zewnętrzna (2)'!G15</f>
        <v>25.398</v>
      </c>
      <c r="H842" s="23">
        <f>'[19]syntetyka zewnętrzna (2)'!H15</f>
        <v>3.1180000000000003</v>
      </c>
      <c r="I842" s="23">
        <f>'[19]syntetyka zewnętrzna (2)'!I15</f>
        <v>0</v>
      </c>
      <c r="J842" s="23">
        <f>'[19]syntetyka zewnętrzna (2)'!J15</f>
        <v>72.453499999999991</v>
      </c>
      <c r="K842" s="12">
        <f>'[19]syntetyka zewnętrzna (2)'!K15</f>
        <v>100.96949999999998</v>
      </c>
      <c r="L842" s="12">
        <f>'[19]syntetyka zewnętrzna (2)'!L15</f>
        <v>0</v>
      </c>
      <c r="M842" s="12">
        <f>'[19]syntetyka zewnętrzna (2)'!M15</f>
        <v>35.205155649999995</v>
      </c>
      <c r="N842" s="12">
        <f>'[19]syntetyka zewnętrzna (2)'!N15</f>
        <v>136.17465564999998</v>
      </c>
      <c r="O842" s="12" t="e">
        <f>'[19]syntetyka zewnętrzna (2)'!O15</f>
        <v>#REF!</v>
      </c>
      <c r="P842" s="12" t="str">
        <f>'[19]syntetyka zewnętrzna (2)'!P15</f>
        <v>nowe bad.</v>
      </c>
      <c r="Q842" s="12">
        <f>'[19]syntetyka zewnętrzna (2)'!Q15</f>
        <v>1.2969176499999997</v>
      </c>
      <c r="R842" s="12">
        <f>'[19]syntetyka zewnętrzna (2)'!R15</f>
        <v>137.47157329999999</v>
      </c>
      <c r="S842" s="12">
        <f>'[19]syntetyka zewnętrzna (2)'!S15</f>
        <v>0.23663000000000001</v>
      </c>
      <c r="T842" s="12">
        <f>'[19]syntetyka zewnętrzna (2)'!T15</f>
        <v>32.529898389978996</v>
      </c>
      <c r="U842" s="15">
        <f>'[19]syntetyka zewnętrzna (2)'!U15</f>
        <v>170.00147168997898</v>
      </c>
      <c r="V842" s="33" t="s">
        <v>36</v>
      </c>
      <c r="W842" s="33"/>
      <c r="X842" s="37" t="s">
        <v>1949</v>
      </c>
      <c r="Y842" s="38" t="s">
        <v>1747</v>
      </c>
      <c r="Z842" s="39" t="s">
        <v>1552</v>
      </c>
      <c r="AA842" s="40">
        <v>170.00147168997898</v>
      </c>
      <c r="AB842" t="s">
        <v>36</v>
      </c>
      <c r="AC842" s="45">
        <f>IFERROR(IF(VLOOKUP(Y842,'[4]CENNIK 2014.'!$C$5:$E$1163,2,FALSE)=Z842,AA842-VLOOKUP(Y842,'[4]CENNIK 2014.'!$C$5:$E$1163,3,FALSE),"INNA NAZWA BADANIA"),"")</f>
        <v>0</v>
      </c>
    </row>
    <row r="843" spans="3:29" ht="75" customHeight="1">
      <c r="C843" s="7">
        <f>'[20]syntetyka zewnętrzna'!C6</f>
        <v>1</v>
      </c>
      <c r="D843" s="7">
        <f>'[20]syntetyka zewnętrzna'!D6</f>
        <v>0</v>
      </c>
      <c r="E843" s="19" t="str">
        <f>'[20]syntetyka zewnętrzna'!E6</f>
        <v xml:space="preserve">Kariotyp komórek nowotworowych </v>
      </c>
      <c r="F843" s="7" t="str">
        <f>'[20]syntetyka zewnętrzna'!F6</f>
        <v>329-030</v>
      </c>
      <c r="G843" s="23">
        <f>'[20]syntetyka zewnętrzna'!G6</f>
        <v>43.043410000000009</v>
      </c>
      <c r="H843" s="23">
        <f>'[20]syntetyka zewnętrzna'!H6</f>
        <v>43.054766749999999</v>
      </c>
      <c r="I843" s="23">
        <f>'[20]syntetyka zewnętrzna'!I6</f>
        <v>4.0653699999999997</v>
      </c>
      <c r="J843" s="23">
        <f>'[20]syntetyka zewnętrzna'!J6</f>
        <v>214.536</v>
      </c>
      <c r="K843" s="12">
        <f>'[20]syntetyka zewnętrzna'!K6</f>
        <v>304.69954675000002</v>
      </c>
      <c r="L843" s="12">
        <f>'[20]syntetyka zewnętrzna'!L6</f>
        <v>0</v>
      </c>
      <c r="M843" s="12">
        <f>'[20]syntetyka zewnętrzna'!M6</f>
        <v>104.24920093392569</v>
      </c>
      <c r="N843" s="12">
        <f>'[20]syntetyka zewnętrzna'!N6</f>
        <v>408.94874768392572</v>
      </c>
      <c r="O843" s="12">
        <f>'[20]syntetyka zewnętrzna'!O6</f>
        <v>0</v>
      </c>
      <c r="P843" s="12" t="str">
        <f>'[20]syntetyka zewnętrzna'!P6</f>
        <v>nowe bad.</v>
      </c>
      <c r="Q843" s="12">
        <f>'[20]syntetyka zewnętrzna'!Q6</f>
        <v>3.8434665155192413</v>
      </c>
      <c r="R843" s="12">
        <f>'[20]syntetyka zewnętrzna'!R6</f>
        <v>412.79221419944497</v>
      </c>
      <c r="S843" s="12">
        <f>'[20]syntetyka zewnętrzna'!S6</f>
        <v>0.25971368187859389</v>
      </c>
      <c r="T843" s="12">
        <f>'[20]syntetyka zewnętrzna'!T6</f>
        <v>107.20778580055504</v>
      </c>
      <c r="U843" s="15">
        <f>'[20]syntetyka zewnętrzna'!U6</f>
        <v>520</v>
      </c>
      <c r="V843" s="33" t="s">
        <v>37</v>
      </c>
      <c r="W843" s="33"/>
      <c r="X843" s="37" t="s">
        <v>1950</v>
      </c>
      <c r="Y843" s="38" t="s">
        <v>1748</v>
      </c>
      <c r="Z843" s="39" t="s">
        <v>1553</v>
      </c>
      <c r="AA843" s="40">
        <v>520</v>
      </c>
      <c r="AB843" t="s">
        <v>37</v>
      </c>
      <c r="AC843" s="45">
        <f>IFERROR(IF(VLOOKUP(Y843,'[4]CENNIK 2014.'!$C$5:$E$1163,2,FALSE)=Z843,AA843-VLOOKUP(Y843,'[4]CENNIK 2014.'!$C$5:$E$1163,3,FALSE),"INNA NAZWA BADANIA"),"")</f>
        <v>0</v>
      </c>
    </row>
    <row r="844" spans="3:29" ht="75" customHeight="1">
      <c r="C844" s="7">
        <f>'[20]syntetyka zewnętrzna'!C7</f>
        <v>2</v>
      </c>
      <c r="D844" s="7">
        <f>'[20]syntetyka zewnętrzna'!D7</f>
        <v>0</v>
      </c>
      <c r="E844" s="19" t="str">
        <f>'[20]syntetyka zewnętrzna'!E7</f>
        <v xml:space="preserve">Status genu metodą FISH uzupełniające </v>
      </c>
      <c r="F844" s="7" t="str">
        <f>'[20]syntetyka zewnętrzna'!F7</f>
        <v>329-031</v>
      </c>
      <c r="G844" s="23">
        <f>'[20]syntetyka zewnętrzna'!G7</f>
        <v>184.21132999999998</v>
      </c>
      <c r="H844" s="23">
        <f>'[20]syntetyka zewnętrzna'!H7</f>
        <v>14.833323</v>
      </c>
      <c r="I844" s="23">
        <f>'[20]syntetyka zewnętrzna'!I7</f>
        <v>4.0223700000000004</v>
      </c>
      <c r="J844" s="23">
        <f>'[20]syntetyka zewnętrzna'!J7</f>
        <v>117.94999999999999</v>
      </c>
      <c r="K844" s="12">
        <f>'[20]syntetyka zewnętrzna'!K7</f>
        <v>321.01702299999999</v>
      </c>
      <c r="L844" s="12">
        <f>'[20]syntetyka zewnętrzna'!L7</f>
        <v>0</v>
      </c>
      <c r="M844" s="12">
        <f>'[20]syntetyka zewnętrzna'!M7</f>
        <v>57.315290907617062</v>
      </c>
      <c r="N844" s="12">
        <f>'[20]syntetyka zewnętrzna'!N7</f>
        <v>378.33231390761705</v>
      </c>
      <c r="O844" s="12">
        <f>'[20]syntetyka zewnętrzna'!O7</f>
        <v>0</v>
      </c>
      <c r="P844" s="12" t="str">
        <f>'[20]syntetyka zewnętrzna'!P7</f>
        <v>nowe bad.</v>
      </c>
      <c r="Q844" s="12">
        <f>'[20]syntetyka zewnętrzna'!Q7</f>
        <v>2.1131039802433831</v>
      </c>
      <c r="R844" s="12">
        <f>'[20]syntetyka zewnętrzna'!R7</f>
        <v>380.44541788786046</v>
      </c>
      <c r="S844" s="12">
        <f>'[20]syntetyka zewnętrzna'!S7</f>
        <v>0.20910905578468272</v>
      </c>
      <c r="T844" s="12">
        <f>'[20]syntetyka zewnętrzna'!T7</f>
        <v>79.554582112139542</v>
      </c>
      <c r="U844" s="15">
        <f>'[20]syntetyka zewnętrzna'!U7</f>
        <v>460</v>
      </c>
      <c r="V844" s="33" t="s">
        <v>37</v>
      </c>
      <c r="W844" s="33"/>
      <c r="X844" s="37" t="s">
        <v>1951</v>
      </c>
      <c r="Y844" s="38" t="s">
        <v>1749</v>
      </c>
      <c r="Z844" s="39" t="s">
        <v>1554</v>
      </c>
      <c r="AA844" s="40">
        <v>460</v>
      </c>
      <c r="AB844" t="s">
        <v>37</v>
      </c>
      <c r="AC844" s="45">
        <f>IFERROR(IF(VLOOKUP(Y844,'[4]CENNIK 2014.'!$C$5:$E$1163,2,FALSE)=Z844,AA844-VLOOKUP(Y844,'[4]CENNIK 2014.'!$C$5:$E$1163,3,FALSE),"INNA NAZWA BADANIA"),"")</f>
        <v>0</v>
      </c>
    </row>
    <row r="845" spans="3:29" ht="75" customHeight="1">
      <c r="C845" s="7">
        <f>'[20]syntetyka zewnętrzna'!C8</f>
        <v>3</v>
      </c>
      <c r="D845" s="7">
        <f>'[20]syntetyka zewnętrzna'!D8</f>
        <v>0</v>
      </c>
      <c r="E845" s="19" t="str">
        <f>'[20]syntetyka zewnętrzna'!E8</f>
        <v xml:space="preserve">Status genu/chromosomu metodą FISH </v>
      </c>
      <c r="F845" s="7" t="str">
        <f>'[20]syntetyka zewnętrzna'!F8</f>
        <v>329-032</v>
      </c>
      <c r="G845" s="23">
        <f>'[20]syntetyka zewnętrzna'!G8</f>
        <v>210.93188999999998</v>
      </c>
      <c r="H845" s="23">
        <f>'[20]syntetyka zewnętrzna'!H8</f>
        <v>41.421266750000001</v>
      </c>
      <c r="I845" s="23">
        <f>'[20]syntetyka zewnętrzna'!I8</f>
        <v>4.0813699999999997</v>
      </c>
      <c r="J845" s="23">
        <f>'[20]syntetyka zewnętrzna'!J8</f>
        <v>190.40350000000001</v>
      </c>
      <c r="K845" s="12">
        <f>'[20]syntetyka zewnętrzna'!K8</f>
        <v>446.83802674999998</v>
      </c>
      <c r="L845" s="12">
        <f>'[20]syntetyka zewnętrzna'!L8</f>
        <v>0</v>
      </c>
      <c r="M845" s="12">
        <f>'[20]syntetyka zewnętrzna'!M8</f>
        <v>92.522526429236692</v>
      </c>
      <c r="N845" s="12">
        <f>'[20]syntetyka zewnętrzna'!N8</f>
        <v>539.36055317923672</v>
      </c>
      <c r="O845" s="12">
        <f>'[20]syntetyka zewnętrzna'!O8</f>
        <v>0</v>
      </c>
      <c r="P845" s="12" t="str">
        <f>'[20]syntetyka zewnętrzna'!P8</f>
        <v>nowe bad.</v>
      </c>
      <c r="Q845" s="12">
        <f>'[20]syntetyka zewnętrzna'!Q8</f>
        <v>3.4111266952290893</v>
      </c>
      <c r="R845" s="12">
        <f>'[20]syntetyka zewnętrzna'!R8</f>
        <v>542.7716798744658</v>
      </c>
      <c r="S845" s="12">
        <f>'[20]syntetyka zewnętrzna'!S8</f>
        <v>0.23440486090755513</v>
      </c>
      <c r="T845" s="12">
        <f>'[20]syntetyka zewnętrzna'!T8</f>
        <v>127.2283201255342</v>
      </c>
      <c r="U845" s="15">
        <f>'[20]syntetyka zewnętrzna'!U8</f>
        <v>670</v>
      </c>
      <c r="V845" s="33" t="s">
        <v>37</v>
      </c>
      <c r="W845" s="33"/>
      <c r="X845" s="37" t="s">
        <v>1952</v>
      </c>
      <c r="Y845" s="38" t="s">
        <v>1750</v>
      </c>
      <c r="Z845" s="39" t="s">
        <v>1555</v>
      </c>
      <c r="AA845" s="40">
        <v>670</v>
      </c>
      <c r="AB845" t="s">
        <v>37</v>
      </c>
      <c r="AC845" s="45">
        <f>IFERROR(IF(VLOOKUP(Y845,'[4]CENNIK 2014.'!$C$5:$E$1163,2,FALSE)=Z845,AA845-VLOOKUP(Y845,'[4]CENNIK 2014.'!$C$5:$E$1163,3,FALSE),"INNA NAZWA BADANIA"),"")</f>
        <v>0</v>
      </c>
    </row>
    <row r="846" spans="3:29" ht="75" customHeight="1">
      <c r="C846" s="7">
        <f>'[20]syntetyka zewnętrzna'!C9</f>
        <v>4</v>
      </c>
      <c r="D846" s="7">
        <f>'[20]syntetyka zewnętrzna'!D9</f>
        <v>0</v>
      </c>
      <c r="E846" s="19" t="str">
        <f>'[20]syntetyka zewnętrzna'!E9</f>
        <v xml:space="preserve">Status genu metodą FISH w komórkach izolowanych ze skrawków parafinowvch </v>
      </c>
      <c r="F846" s="7" t="str">
        <f>'[20]syntetyka zewnętrzna'!F9</f>
        <v>329-033</v>
      </c>
      <c r="G846" s="23">
        <f>'[20]syntetyka zewnętrzna'!G9</f>
        <v>233.35396999999998</v>
      </c>
      <c r="H846" s="23">
        <f>'[20]syntetyka zewnętrzna'!H9</f>
        <v>16.708372999999991</v>
      </c>
      <c r="I846" s="23">
        <f>'[20]syntetyka zewnętrzna'!I9</f>
        <v>4.0223700000000004</v>
      </c>
      <c r="J846" s="23">
        <f>'[20]syntetyka zewnętrzna'!J9</f>
        <v>244.14949999999996</v>
      </c>
      <c r="K846" s="12">
        <f>'[20]syntetyka zewnętrzna'!K9</f>
        <v>498.23421299999995</v>
      </c>
      <c r="L846" s="12">
        <f>'[20]syntetyka zewnętrzna'!L9</f>
        <v>0</v>
      </c>
      <c r="M846" s="12">
        <f>'[20]syntetyka zewnętrzna'!M9</f>
        <v>118.63925067782324</v>
      </c>
      <c r="N846" s="12">
        <f>'[20]syntetyka zewnętrzna'!N9</f>
        <v>616.87346367782322</v>
      </c>
      <c r="O846" s="12">
        <f>'[20]syntetyka zewnętrzna'!O9</f>
        <v>0</v>
      </c>
      <c r="P846" s="12" t="str">
        <f>'[20]syntetyka zewnętrzna'!P9</f>
        <v>nowe bad.</v>
      </c>
      <c r="Q846" s="12">
        <f>'[20]syntetyka zewnętrzna'!Q9</f>
        <v>4.3739998323393969</v>
      </c>
      <c r="R846" s="12">
        <f>'[20]syntetyka zewnętrzna'!R9</f>
        <v>621.24746351016267</v>
      </c>
      <c r="S846" s="12">
        <f>'[20]syntetyka zewnętrzna'!S9</f>
        <v>0.31992490619897079</v>
      </c>
      <c r="T846" s="12">
        <f>'[20]syntetyka zewnętrzna'!T9</f>
        <v>198.75253648983733</v>
      </c>
      <c r="U846" s="15">
        <f>'[20]syntetyka zewnętrzna'!U9</f>
        <v>820</v>
      </c>
      <c r="V846" s="33" t="s">
        <v>37</v>
      </c>
      <c r="W846" s="33"/>
      <c r="X846" s="37" t="s">
        <v>1953</v>
      </c>
      <c r="Y846" s="38" t="s">
        <v>1751</v>
      </c>
      <c r="Z846" s="39" t="s">
        <v>1556</v>
      </c>
      <c r="AA846" s="40">
        <v>820</v>
      </c>
      <c r="AB846" t="s">
        <v>37</v>
      </c>
      <c r="AC846" s="45">
        <f>IFERROR(IF(VLOOKUP(Y846,'[4]CENNIK 2014.'!$C$5:$E$1163,2,FALSE)=Z846,AA846-VLOOKUP(Y846,'[4]CENNIK 2014.'!$C$5:$E$1163,3,FALSE),"INNA NAZWA BADANIA"),"")</f>
        <v>0</v>
      </c>
    </row>
    <row r="847" spans="3:29" ht="75" customHeight="1">
      <c r="C847" s="7">
        <f>'[20]syntetyka zewnętrzna'!C10</f>
        <v>5</v>
      </c>
      <c r="D847" s="7">
        <f>'[20]syntetyka zewnętrzna'!D10</f>
        <v>0</v>
      </c>
      <c r="E847" s="19" t="str">
        <f>'[20]syntetyka zewnętrzna'!E10</f>
        <v>Czynniki prognostyczne w CLL/SLL metodą FISH</v>
      </c>
      <c r="F847" s="7" t="str">
        <f>'[20]syntetyka zewnętrzna'!F10</f>
        <v>329-034</v>
      </c>
      <c r="G847" s="23">
        <f>'[20]syntetyka zewnętrzna'!G10</f>
        <v>435.39409000000001</v>
      </c>
      <c r="H847" s="23">
        <f>'[20]syntetyka zewnętrzna'!H10</f>
        <v>41.421266750000001</v>
      </c>
      <c r="I847" s="23">
        <f>'[20]syntetyka zewnętrzna'!I10</f>
        <v>4.0223700000000004</v>
      </c>
      <c r="J847" s="23">
        <f>'[20]syntetyka zewnętrzna'!J10</f>
        <v>261.61274999999995</v>
      </c>
      <c r="K847" s="12">
        <f>'[20]syntetyka zewnętrzna'!K10</f>
        <v>742.45047675000001</v>
      </c>
      <c r="L847" s="12">
        <f>'[20]syntetyka zewnętrzna'!L10</f>
        <v>0</v>
      </c>
      <c r="M847" s="12">
        <f>'[20]syntetyka zewnętrzna'!M10</f>
        <v>127.12514515804743</v>
      </c>
      <c r="N847" s="12">
        <f>'[20]syntetyka zewnętrzna'!N10</f>
        <v>869.57562190804742</v>
      </c>
      <c r="O847" s="12">
        <f>'[20]syntetyka zewnętrzna'!O10</f>
        <v>0</v>
      </c>
      <c r="P847" s="12" t="str">
        <f>'[20]syntetyka zewnętrzna'!P10</f>
        <v>nowe bad.</v>
      </c>
      <c r="Q847" s="12">
        <f>'[20]syntetyka zewnętrzna'!Q10</f>
        <v>4.6868583578416034</v>
      </c>
      <c r="R847" s="12">
        <f>'[20]syntetyka zewnętrzna'!R10</f>
        <v>874.26248026588905</v>
      </c>
      <c r="S847" s="12">
        <f>'[20]syntetyka zewnętrzna'!S10</f>
        <v>0.25820337121805514</v>
      </c>
      <c r="T847" s="12">
        <f>'[20]syntetyka zewnętrzna'!T10</f>
        <v>225.73751973411095</v>
      </c>
      <c r="U847" s="15">
        <f>'[20]syntetyka zewnętrzna'!U10</f>
        <v>1100</v>
      </c>
      <c r="V847" s="33" t="s">
        <v>37</v>
      </c>
      <c r="W847" s="33"/>
      <c r="X847" s="37" t="s">
        <v>1954</v>
      </c>
      <c r="Y847" s="38" t="s">
        <v>1752</v>
      </c>
      <c r="Z847" s="39" t="s">
        <v>1557</v>
      </c>
      <c r="AA847" s="40">
        <v>1100</v>
      </c>
      <c r="AB847" t="s">
        <v>37</v>
      </c>
      <c r="AC847" s="45">
        <f>IFERROR(IF(VLOOKUP(Y847,'[4]CENNIK 2014.'!$C$5:$E$1163,2,FALSE)=Z847,AA847-VLOOKUP(Y847,'[4]CENNIK 2014.'!$C$5:$E$1163,3,FALSE),"INNA NAZWA BADANIA"),"")</f>
        <v>0</v>
      </c>
    </row>
    <row r="848" spans="3:29" ht="75" customHeight="1">
      <c r="C848" s="7">
        <f>'[20]syntetyka zewnętrzna'!C11</f>
        <v>6</v>
      </c>
      <c r="D848" s="7">
        <f>'[20]syntetyka zewnętrzna'!D11</f>
        <v>0</v>
      </c>
      <c r="E848" s="19" t="str">
        <f>'[20]syntetyka zewnętrzna'!E11</f>
        <v xml:space="preserve">Czynniki prognostyczne w SZPCZAKU PLAZMOCYTOWYM metodą cig-FISH </v>
      </c>
      <c r="F848" s="7" t="str">
        <f>'[20]syntetyka zewnętrzna'!F11</f>
        <v>329-035</v>
      </c>
      <c r="G848" s="23">
        <f>'[20]syntetyka zewnętrzna'!G11</f>
        <v>854.05658999999991</v>
      </c>
      <c r="H848" s="23">
        <f>'[20]syntetyka zewnętrzna'!H11</f>
        <v>41.861266749999999</v>
      </c>
      <c r="I848" s="23">
        <f>'[20]syntetyka zewnętrzna'!I11</f>
        <v>4.0223700000000004</v>
      </c>
      <c r="J848" s="23">
        <f>'[20]syntetyka zewnętrzna'!J11</f>
        <v>319.31549999999999</v>
      </c>
      <c r="K848" s="12">
        <f>'[20]syntetyka zewnętrzna'!K11</f>
        <v>1219.2557267499999</v>
      </c>
      <c r="L848" s="12">
        <f>'[20]syntetyka zewnętrzna'!L11</f>
        <v>0</v>
      </c>
      <c r="M848" s="12">
        <f>'[20]syntetyka zewnętrzna'!M11</f>
        <v>155.16456781527086</v>
      </c>
      <c r="N848" s="12">
        <f>'[20]syntetyka zewnętrzna'!N11</f>
        <v>1374.4202945652708</v>
      </c>
      <c r="O848" s="12">
        <f>'[20]syntetyka zewnętrzna'!O11</f>
        <v>0</v>
      </c>
      <c r="P848" s="12" t="str">
        <f>'[20]syntetyka zewnętrzna'!P11</f>
        <v>nowe bad.</v>
      </c>
      <c r="Q848" s="12">
        <f>'[20]syntetyka zewnętrzna'!Q11</f>
        <v>5.7206176685324808</v>
      </c>
      <c r="R848" s="12">
        <f>'[20]syntetyka zewnętrzna'!R11</f>
        <v>1380.1409122338032</v>
      </c>
      <c r="S848" s="12">
        <f>'[20]syntetyka zewnętrzna'!S11</f>
        <v>0.30421465231882822</v>
      </c>
      <c r="T848" s="12">
        <f>'[20]syntetyka zewnętrzna'!T11</f>
        <v>419.85908776619686</v>
      </c>
      <c r="U848" s="15">
        <f>'[20]syntetyka zewnętrzna'!U11</f>
        <v>1800</v>
      </c>
      <c r="V848" s="33" t="s">
        <v>37</v>
      </c>
      <c r="W848" s="33"/>
      <c r="X848" s="37" t="s">
        <v>1955</v>
      </c>
      <c r="Y848" s="38" t="s">
        <v>1753</v>
      </c>
      <c r="Z848" s="39" t="s">
        <v>1558</v>
      </c>
      <c r="AA848" s="40">
        <v>1800</v>
      </c>
      <c r="AB848" t="s">
        <v>37</v>
      </c>
      <c r="AC848" s="45">
        <f>IFERROR(IF(VLOOKUP(Y848,'[4]CENNIK 2014.'!$C$5:$E$1163,2,FALSE)=Z848,AA848-VLOOKUP(Y848,'[4]CENNIK 2014.'!$C$5:$E$1163,3,FALSE),"INNA NAZWA BADANIA"),"")</f>
        <v>0</v>
      </c>
    </row>
    <row r="849" spans="3:29" ht="75" customHeight="1">
      <c r="C849" s="7">
        <f>'[20]syntetyka zewnętrzna'!C12</f>
        <v>7</v>
      </c>
      <c r="D849" s="7">
        <f>'[20]syntetyka zewnętrzna'!D12</f>
        <v>0</v>
      </c>
      <c r="E849" s="19" t="str">
        <f>'[20]syntetyka zewnętrzna'!E12</f>
        <v xml:space="preserve">Hodowla in vitro i utrwalanie komórek nowotworowych </v>
      </c>
      <c r="F849" s="7" t="str">
        <f>'[20]syntetyka zewnętrzna'!F12</f>
        <v>329-036</v>
      </c>
      <c r="G849" s="23">
        <f>'[20]syntetyka zewnętrzna'!G12</f>
        <v>36.884660000000004</v>
      </c>
      <c r="H849" s="23">
        <f>'[20]syntetyka zewnętrzna'!H12</f>
        <v>33.599696749999993</v>
      </c>
      <c r="I849" s="23">
        <f>'[20]syntetyka zewnętrzna'!I12</f>
        <v>2.1497699999999997</v>
      </c>
      <c r="J849" s="23">
        <f>'[20]syntetyka zewnętrzna'!J12</f>
        <v>74.99799999999999</v>
      </c>
      <c r="K849" s="12">
        <f>'[20]syntetyka zewnętrzna'!K12</f>
        <v>147.63212675</v>
      </c>
      <c r="L849" s="12">
        <f>'[20]syntetyka zewnętrzna'!L12</f>
        <v>0</v>
      </c>
      <c r="M849" s="12">
        <f>'[20]syntetyka zewnętrzna'!M12</f>
        <v>36.443681114789861</v>
      </c>
      <c r="N849" s="12">
        <f>'[20]syntetyka zewnętrzna'!N12</f>
        <v>184.07580786478985</v>
      </c>
      <c r="O849" s="12">
        <f>'[20]syntetyka zewnętrzna'!O12</f>
        <v>0</v>
      </c>
      <c r="P849" s="12" t="str">
        <f>'[20]syntetyka zewnętrzna'!P12</f>
        <v>nowe bad.</v>
      </c>
      <c r="Q849" s="12">
        <f>'[20]syntetyka zewnętrzna'!Q12</f>
        <v>1.3436080738473357</v>
      </c>
      <c r="R849" s="12">
        <f>'[20]syntetyka zewnętrzna'!R12</f>
        <v>185.4194159386372</v>
      </c>
      <c r="S849" s="12">
        <f>'[20]syntetyka zewnętrzna'!S12</f>
        <v>0.18649926107418499</v>
      </c>
      <c r="T849" s="12">
        <f>'[20]syntetyka zewnętrzna'!T12</f>
        <v>34.580584061362799</v>
      </c>
      <c r="U849" s="15">
        <f>'[20]syntetyka zewnętrzna'!U12</f>
        <v>220</v>
      </c>
      <c r="V849" s="33" t="s">
        <v>37</v>
      </c>
      <c r="W849" s="33"/>
      <c r="X849" s="37" t="s">
        <v>1956</v>
      </c>
      <c r="Y849" s="38" t="s">
        <v>1754</v>
      </c>
      <c r="Z849" s="39" t="s">
        <v>1559</v>
      </c>
      <c r="AA849" s="40">
        <v>220</v>
      </c>
      <c r="AB849" t="s">
        <v>37</v>
      </c>
      <c r="AC849" s="45">
        <f>IFERROR(IF(VLOOKUP(Y849,'[4]CENNIK 2014.'!$C$5:$E$1163,2,FALSE)=Z849,AA849-VLOOKUP(Y849,'[4]CENNIK 2014.'!$C$5:$E$1163,3,FALSE),"INNA NAZWA BADANIA"),"")</f>
        <v>0</v>
      </c>
    </row>
    <row r="850" spans="3:29" ht="75" customHeight="1">
      <c r="C850" s="7">
        <f>'[21]syntetyka zewnętrzna'!C6</f>
        <v>1</v>
      </c>
      <c r="D850" s="7" t="str">
        <f>'[21]syntetyka zewnętrzna'!D6</f>
        <v>MOL-001</v>
      </c>
      <c r="E850" s="19" t="str">
        <f>'[21]syntetyka zewnętrzna'!E6</f>
        <v>Oznaczenie liczby kopii genu HER metodą FISH bez kosztu sondy (skrawki parafinowe)</v>
      </c>
      <c r="F850" s="7" t="str">
        <f>'[21]syntetyka zewnętrzna'!F6</f>
        <v>329-050</v>
      </c>
      <c r="G850" s="23">
        <f>'[21]syntetyka zewnętrzna'!G6</f>
        <v>14.120581666666668</v>
      </c>
      <c r="H850" s="23">
        <f>'[21]syntetyka zewnętrzna'!H6</f>
        <v>6.4125000000000005</v>
      </c>
      <c r="I850" s="23">
        <f>'[21]syntetyka zewnętrzna'!I6</f>
        <v>0</v>
      </c>
      <c r="J850" s="23">
        <f>'[21]syntetyka zewnętrzna'!J6</f>
        <v>80.534999999999997</v>
      </c>
      <c r="K850" s="12">
        <f>'[21]syntetyka zewnętrzna'!K6</f>
        <v>101.06808166666667</v>
      </c>
      <c r="L850" s="12">
        <f>'[21]syntetyka zewnętrzna'!L6</f>
        <v>0</v>
      </c>
      <c r="M850" s="12">
        <f>'[21]syntetyka zewnętrzna'!M6</f>
        <v>39.134268361551001</v>
      </c>
      <c r="N850" s="12">
        <f>'[21]syntetyka zewnętrzna'!N6</f>
        <v>140.20235002821767</v>
      </c>
      <c r="O850" s="12">
        <f>'[21]syntetyka zewnętrzna'!O6</f>
        <v>0</v>
      </c>
      <c r="P850" s="12" t="str">
        <f>'[21]syntetyka zewnętrzna'!P6</f>
        <v>nowe bad.</v>
      </c>
      <c r="Q850" s="12">
        <f>'[21]syntetyka zewnętrzna'!Q6</f>
        <v>1.4428048244925891</v>
      </c>
      <c r="R850" s="12">
        <f>'[21]syntetyka zewnętrzna'!R6</f>
        <v>141.64515485271025</v>
      </c>
      <c r="S850" s="12">
        <f>'[21]syntetyka zewnętrzna'!S6</f>
        <v>0.41199999999999998</v>
      </c>
      <c r="T850" s="12">
        <f>'[21]syntetyka zewnętrzna'!T6</f>
        <v>58.357803799316621</v>
      </c>
      <c r="U850" s="15">
        <f>'[21]syntetyka zewnętrzna'!U6</f>
        <v>200</v>
      </c>
      <c r="V850" s="33" t="s">
        <v>38</v>
      </c>
      <c r="W850" s="33"/>
      <c r="X850" s="37" t="s">
        <v>1957</v>
      </c>
      <c r="Y850" s="38" t="s">
        <v>1755</v>
      </c>
      <c r="Z850" s="39" t="s">
        <v>1560</v>
      </c>
      <c r="AA850" s="40">
        <v>200</v>
      </c>
      <c r="AB850" t="s">
        <v>38</v>
      </c>
      <c r="AC850" s="45">
        <f>IFERROR(IF(VLOOKUP(Y850,'[4]CENNIK 2014.'!$C$5:$E$1163,2,FALSE)=Z850,AA850-VLOOKUP(Y850,'[4]CENNIK 2014.'!$C$5:$E$1163,3,FALSE),"INNA NAZWA BADANIA"),"")</f>
        <v>0</v>
      </c>
    </row>
    <row r="851" spans="3:29" ht="75" customHeight="1">
      <c r="C851" s="7">
        <f>'[21]syntetyka zewnętrzna'!C7</f>
        <v>2</v>
      </c>
      <c r="D851" s="7" t="str">
        <f>'[21]syntetyka zewnętrzna'!D7</f>
        <v>MOL-002</v>
      </c>
      <c r="E851" s="19" t="str">
        <f>'[21]syntetyka zewnętrzna'!E7</f>
        <v>Oznaczenie liczby kopii genu metodą FISH (skrawki parafinowe)</v>
      </c>
      <c r="F851" s="7" t="str">
        <f>'[21]syntetyka zewnętrzna'!F7</f>
        <v>329-051</v>
      </c>
      <c r="G851" s="23">
        <f>'[21]syntetyka zewnętrzna'!G7</f>
        <v>417.55767166666658</v>
      </c>
      <c r="H851" s="23">
        <f>'[21]syntetyka zewnętrzna'!H7</f>
        <v>6.4125000000000005</v>
      </c>
      <c r="I851" s="23">
        <f>'[21]syntetyka zewnętrzna'!I7</f>
        <v>0</v>
      </c>
      <c r="J851" s="23">
        <f>'[21]syntetyka zewnętrzna'!J7</f>
        <v>80.534999999999997</v>
      </c>
      <c r="K851" s="12">
        <f>'[21]syntetyka zewnętrzna'!K7</f>
        <v>504.50517166666657</v>
      </c>
      <c r="L851" s="12">
        <f>'[21]syntetyka zewnętrzna'!L7</f>
        <v>0</v>
      </c>
      <c r="M851" s="12">
        <f>'[21]syntetyka zewnętrzna'!M7</f>
        <v>39.134268361551001</v>
      </c>
      <c r="N851" s="12">
        <f>'[21]syntetyka zewnętrzna'!N7</f>
        <v>543.63944002821756</v>
      </c>
      <c r="O851" s="12">
        <f>'[21]syntetyka zewnętrzna'!O7</f>
        <v>0</v>
      </c>
      <c r="P851" s="12" t="str">
        <f>'[21]syntetyka zewnętrzna'!P7</f>
        <v>nowe bad.</v>
      </c>
      <c r="Q851" s="12">
        <f>'[21]syntetyka zewnętrzna'!Q7</f>
        <v>1.4428048244925891</v>
      </c>
      <c r="R851" s="12">
        <f>'[21]syntetyka zewnętrzna'!R7</f>
        <v>545.08224485271012</v>
      </c>
      <c r="S851" s="12">
        <f>'[21]syntetyka zewnętrzna'!S7</f>
        <v>0.28420000000000001</v>
      </c>
      <c r="T851" s="12">
        <f>'[21]syntetyka zewnętrzna'!T7</f>
        <v>154.91237398714023</v>
      </c>
      <c r="U851" s="15">
        <f>'[21]syntetyka zewnętrzna'!U7</f>
        <v>700</v>
      </c>
      <c r="V851" s="33" t="s">
        <v>38</v>
      </c>
      <c r="W851" s="33"/>
      <c r="X851" s="37" t="s">
        <v>1958</v>
      </c>
      <c r="Y851" s="38" t="s">
        <v>1756</v>
      </c>
      <c r="Z851" s="39" t="s">
        <v>1561</v>
      </c>
      <c r="AA851" s="40">
        <v>700</v>
      </c>
      <c r="AB851" t="s">
        <v>38</v>
      </c>
      <c r="AC851" s="45">
        <f>IFERROR(IF(VLOOKUP(Y851,'[4]CENNIK 2014.'!$C$5:$E$1163,2,FALSE)=Z851,AA851-VLOOKUP(Y851,'[4]CENNIK 2014.'!$C$5:$E$1163,3,FALSE),"INNA NAZWA BADANIA"),"")</f>
        <v>0</v>
      </c>
    </row>
    <row r="852" spans="3:29" ht="75" customHeight="1">
      <c r="C852" s="7">
        <f>'[21]syntetyka zewnętrzna'!C8</f>
        <v>3</v>
      </c>
      <c r="D852" s="7" t="str">
        <f>'[21]syntetyka zewnętrzna'!D8</f>
        <v>MOL-003</v>
      </c>
      <c r="E852" s="19" t="str">
        <f>'[21]syntetyka zewnętrzna'!E8</f>
        <v>Oznaczenie rearanżacji  genu metodą FISH (skrawki parafinowe)</v>
      </c>
      <c r="F852" s="7" t="str">
        <f>'[21]syntetyka zewnętrzna'!F8</f>
        <v>329-052</v>
      </c>
      <c r="G852" s="23">
        <f>'[21]syntetyka zewnętrzna'!G8</f>
        <v>419.95658166666658</v>
      </c>
      <c r="H852" s="23">
        <f>'[21]syntetyka zewnętrzna'!H8</f>
        <v>6.4125000000000005</v>
      </c>
      <c r="I852" s="23">
        <f>'[21]syntetyka zewnętrzna'!I8</f>
        <v>0</v>
      </c>
      <c r="J852" s="23">
        <f>'[21]syntetyka zewnętrzna'!J8</f>
        <v>80.534999999999997</v>
      </c>
      <c r="K852" s="12">
        <f>'[21]syntetyka zewnętrzna'!K8</f>
        <v>506.90408166666657</v>
      </c>
      <c r="L852" s="12">
        <f>'[21]syntetyka zewnętrzna'!L8</f>
        <v>0</v>
      </c>
      <c r="M852" s="12">
        <f>'[21]syntetyka zewnętrzna'!M8</f>
        <v>39.134268361551001</v>
      </c>
      <c r="N852" s="12">
        <f>'[21]syntetyka zewnętrzna'!N8</f>
        <v>546.03835002821756</v>
      </c>
      <c r="O852" s="12">
        <f>'[21]syntetyka zewnętrzna'!O8</f>
        <v>0</v>
      </c>
      <c r="P852" s="12" t="str">
        <f>'[21]syntetyka zewnętrzna'!P8</f>
        <v>nowe bad.</v>
      </c>
      <c r="Q852" s="12">
        <f>'[21]syntetyka zewnętrzna'!Q8</f>
        <v>1.4428048244925891</v>
      </c>
      <c r="R852" s="12">
        <f>'[21]syntetyka zewnętrzna'!R8</f>
        <v>547.48115485271012</v>
      </c>
      <c r="S852" s="12">
        <f>'[21]syntetyka zewnętrzna'!S8</f>
        <v>0.27860000000000001</v>
      </c>
      <c r="T852" s="12">
        <f>'[21]syntetyka zewnętrzna'!T8</f>
        <v>152.52824974196506</v>
      </c>
      <c r="U852" s="15">
        <f>'[21]syntetyka zewnętrzna'!U8</f>
        <v>700</v>
      </c>
      <c r="V852" s="33" t="s">
        <v>38</v>
      </c>
      <c r="W852" s="33"/>
      <c r="X852" s="37" t="s">
        <v>1959</v>
      </c>
      <c r="Y852" s="38" t="s">
        <v>1757</v>
      </c>
      <c r="Z852" s="39" t="s">
        <v>1562</v>
      </c>
      <c r="AA852" s="40">
        <v>700</v>
      </c>
      <c r="AB852" t="s">
        <v>38</v>
      </c>
      <c r="AC852" s="45">
        <f>IFERROR(IF(VLOOKUP(Y852,'[4]CENNIK 2014.'!$C$5:$E$1163,2,FALSE)=Z852,AA852-VLOOKUP(Y852,'[4]CENNIK 2014.'!$C$5:$E$1163,3,FALSE),"INNA NAZWA BADANIA"),"")</f>
        <v>0</v>
      </c>
    </row>
    <row r="853" spans="3:29" ht="75" customHeight="1">
      <c r="C853" s="7">
        <f>'[19]syntetyka zewnętrzna (2)'!C16</f>
        <v>11</v>
      </c>
      <c r="D853" s="7" t="str">
        <f>'[19]syntetyka zewnętrzna (2)'!D16</f>
        <v>MOL-012</v>
      </c>
      <c r="E853" s="19" t="str">
        <f>'[19]syntetyka zewnętrzna (2)'!E16</f>
        <v>Badanie mutacji genu KRAS (trzy eksony: 2,3,4) metodą real time PCR (CE-IVD)</v>
      </c>
      <c r="F853" s="7" t="str">
        <f>'[19]syntetyka zewnętrzna (2)'!F16</f>
        <v>329-101</v>
      </c>
      <c r="G853" s="23">
        <f>'[19]syntetyka zewnętrzna (2)'!G16</f>
        <v>399.56411666666662</v>
      </c>
      <c r="H853" s="23">
        <f>'[19]syntetyka zewnętrzna (2)'!H16</f>
        <v>11.397</v>
      </c>
      <c r="I853" s="23">
        <f>'[19]syntetyka zewnętrzna (2)'!I16</f>
        <v>1.1359999999999999</v>
      </c>
      <c r="J853" s="23">
        <f>'[19]syntetyka zewnętrzna (2)'!J16</f>
        <v>140.89425</v>
      </c>
      <c r="K853" s="12">
        <f>'[19]syntetyka zewnętrzna (2)'!K16</f>
        <v>552.99136666666664</v>
      </c>
      <c r="L853" s="12">
        <f>'[19]syntetyka zewnętrzna (2)'!L16</f>
        <v>0</v>
      </c>
      <c r="M853" s="12">
        <f>'[19]syntetyka zewnętrzna (2)'!M16</f>
        <v>68.460516075000001</v>
      </c>
      <c r="N853" s="12">
        <f>'[19]syntetyka zewnętrzna (2)'!N16</f>
        <v>621.45188274166662</v>
      </c>
      <c r="O853" s="12" t="e">
        <f>'[19]syntetyka zewnętrzna (2)'!O16</f>
        <v>#REF!</v>
      </c>
      <c r="P853" s="12" t="str">
        <f>'[19]syntetyka zewnętrzna (2)'!P16</f>
        <v>nowe bad.</v>
      </c>
      <c r="Q853" s="12">
        <f>'[19]syntetyka zewnętrzna (2)'!Q16</f>
        <v>2.5220070749999999</v>
      </c>
      <c r="R853" s="12">
        <f>'[19]syntetyka zewnętrzna (2)'!R16</f>
        <v>623.97388981666666</v>
      </c>
      <c r="S853" s="12">
        <f>'[19]syntetyka zewnętrzna (2)'!S16</f>
        <v>0.20200000000000001</v>
      </c>
      <c r="T853" s="12">
        <f>'[19]syntetyka zewnętrzna (2)'!T16</f>
        <v>126.04272574296667</v>
      </c>
      <c r="U853" s="15">
        <f>'[19]syntetyka zewnętrzna (2)'!U16</f>
        <v>750</v>
      </c>
      <c r="V853" s="33" t="s">
        <v>36</v>
      </c>
      <c r="W853" s="33"/>
      <c r="X853" s="37" t="s">
        <v>1960</v>
      </c>
      <c r="Y853" s="38" t="s">
        <v>1758</v>
      </c>
      <c r="Z853" s="39" t="s">
        <v>1563</v>
      </c>
      <c r="AA853" s="40">
        <v>750</v>
      </c>
      <c r="AB853" t="s">
        <v>36</v>
      </c>
      <c r="AC853" s="45">
        <f>IFERROR(IF(VLOOKUP(Y853,'[4]CENNIK 2014.'!$C$5:$E$1163,2,FALSE)=Z853,AA853-VLOOKUP(Y853,'[4]CENNIK 2014.'!$C$5:$E$1163,3,FALSE),"INNA NAZWA BADANIA"),"")</f>
        <v>0</v>
      </c>
    </row>
    <row r="854" spans="3:29" ht="75" customHeight="1">
      <c r="C854" s="7">
        <f>'[19]syntetyka zewnętrzna (2)'!C17</f>
        <v>12</v>
      </c>
      <c r="D854" s="7" t="str">
        <f>'[19]syntetyka zewnętrzna (2)'!D17</f>
        <v>MOL-013</v>
      </c>
      <c r="E854" s="19" t="str">
        <f>'[19]syntetyka zewnętrzna (2)'!E17</f>
        <v>Badanie mutacji genu NRAS (trzy eksony: 2,3,4) metodą real time PCR (CE-IVD)</v>
      </c>
      <c r="F854" s="7" t="str">
        <f>'[19]syntetyka zewnętrzna (2)'!F17</f>
        <v>329-102</v>
      </c>
      <c r="G854" s="23">
        <f>'[19]syntetyka zewnętrzna (2)'!G17</f>
        <v>213.56411666666665</v>
      </c>
      <c r="H854" s="23">
        <f>'[19]syntetyka zewnętrzna (2)'!H17</f>
        <v>11.397</v>
      </c>
      <c r="I854" s="23">
        <f>'[19]syntetyka zewnętrzna (2)'!I17</f>
        <v>1.1359999999999999</v>
      </c>
      <c r="J854" s="23">
        <f>'[19]syntetyka zewnętrzna (2)'!J17</f>
        <v>140.89425</v>
      </c>
      <c r="K854" s="12">
        <f>'[19]syntetyka zewnętrzna (2)'!K17</f>
        <v>366.99136666666664</v>
      </c>
      <c r="L854" s="12">
        <f>'[19]syntetyka zewnętrzna (2)'!L17</f>
        <v>0</v>
      </c>
      <c r="M854" s="12">
        <f>'[19]syntetyka zewnętrzna (2)'!M17</f>
        <v>68.460516075000001</v>
      </c>
      <c r="N854" s="12">
        <f>'[19]syntetyka zewnętrzna (2)'!N17</f>
        <v>435.45188274166662</v>
      </c>
      <c r="O854" s="12" t="e">
        <f>'[19]syntetyka zewnętrzna (2)'!O17</f>
        <v>#REF!</v>
      </c>
      <c r="P854" s="12" t="str">
        <f>'[19]syntetyka zewnętrzna (2)'!P17</f>
        <v>nowe bad.</v>
      </c>
      <c r="Q854" s="12">
        <f>'[19]syntetyka zewnętrzna (2)'!Q17</f>
        <v>2.5220070749999999</v>
      </c>
      <c r="R854" s="12">
        <f>'[19]syntetyka zewnętrzna (2)'!R17</f>
        <v>437.9738898166666</v>
      </c>
      <c r="S854" s="12">
        <f>'[19]syntetyka zewnętrzna (2)'!S17</f>
        <v>0.21</v>
      </c>
      <c r="T854" s="12">
        <f>'[19]syntetyka zewnętrzna (2)'!T17</f>
        <v>91.974516861499978</v>
      </c>
      <c r="U854" s="15">
        <f>'[19]syntetyka zewnętrzna (2)'!U17</f>
        <v>530</v>
      </c>
      <c r="V854" s="33" t="s">
        <v>36</v>
      </c>
      <c r="W854" s="33"/>
      <c r="X854" s="37" t="s">
        <v>1961</v>
      </c>
      <c r="Y854" s="38" t="s">
        <v>1759</v>
      </c>
      <c r="Z854" s="39" t="s">
        <v>1564</v>
      </c>
      <c r="AA854" s="40">
        <v>530</v>
      </c>
      <c r="AB854" t="s">
        <v>36</v>
      </c>
      <c r="AC854" s="45">
        <f>IFERROR(IF(VLOOKUP(Y854,'[4]CENNIK 2014.'!$C$5:$E$1163,2,FALSE)=Z854,AA854-VLOOKUP(Y854,'[4]CENNIK 2014.'!$C$5:$E$1163,3,FALSE),"INNA NAZWA BADANIA"),"")</f>
        <v>0</v>
      </c>
    </row>
    <row r="855" spans="3:29" ht="18">
      <c r="Z855" s="9" t="s">
        <v>270</v>
      </c>
      <c r="AA855" s="34">
        <v>0</v>
      </c>
      <c r="AC855" s="45" t="str">
        <f>IFERROR(IF(VLOOKUP(Y855,'[4]CENNIK 2014.'!$C$5:$E$1163,2,FALSE)=Z855,AA855-VLOOKUP(Y855,'[4]CENNIK 2014.'!$C$5:$E$1163,3,FALSE),"INNA NAZWA BADANIA"),"")</f>
        <v>INNA NAZWA BADANIA</v>
      </c>
    </row>
    <row r="856" spans="3:29" ht="74.25" customHeight="1">
      <c r="E856" s="18" t="s">
        <v>39</v>
      </c>
      <c r="Z856" s="41" t="s">
        <v>39</v>
      </c>
      <c r="AA856" s="34">
        <v>0</v>
      </c>
      <c r="AC856" s="45" t="str">
        <f>IFERROR(IF(VLOOKUP(Y856,'[4]CENNIK 2014.'!$C$5:$E$1163,2,FALSE)=Z856,AA856-VLOOKUP(Y856,'[4]CENNIK 2014.'!$C$5:$E$1163,3,FALSE),"INNA NAZWA BADANIA"),"")</f>
        <v>INNA NAZWA BADANIA</v>
      </c>
    </row>
    <row r="857" spans="3:29" ht="27" customHeight="1">
      <c r="E857" s="18"/>
      <c r="Z857" s="41"/>
      <c r="AA857" s="34"/>
      <c r="AC857" s="45">
        <f>IFERROR(IF(VLOOKUP(Y857,'[4]CENNIK 2014.'!$C$5:$E$1163,2,FALSE)=Z857,AA857-VLOOKUP(Y857,'[4]CENNIK 2014.'!$C$5:$E$1163,3,FALSE),"INNA NAZWA BADANIA"),"")</f>
        <v>0</v>
      </c>
    </row>
    <row r="858" spans="3:29" ht="76.5">
      <c r="X858" s="35" t="s">
        <v>1936</v>
      </c>
      <c r="Y858" s="36" t="s">
        <v>1937</v>
      </c>
      <c r="Z858" s="36" t="s">
        <v>2</v>
      </c>
      <c r="AA858" s="36" t="s">
        <v>1939</v>
      </c>
      <c r="AC858" s="45" t="str">
        <f>IFERROR(IF(VLOOKUP(Y858,'[4]CENNIK 2014.'!$C$5:$E$1163,2,FALSE)=Z858,AA858-VLOOKUP(Y858,'[4]CENNIK 2014.'!$C$5:$E$1163,3,FALSE),"INNA NAZWA BADANIA"),"")</f>
        <v/>
      </c>
    </row>
    <row r="859" spans="3:29" ht="127.5" customHeight="1">
      <c r="C859" s="7">
        <f>'[22]syntetyka zewnętrzna'!C6</f>
        <v>1</v>
      </c>
      <c r="D859" s="7" t="str">
        <f>'[22]syntetyka zewnętrzna'!D6</f>
        <v>MEL-001</v>
      </c>
      <c r="E859" s="19" t="str">
        <f>'[22]syntetyka zewnętrzna'!E6</f>
        <v>Badanie mikroskopowo-elektronowe materiału pooperacyjnego z zatopieniem w 1-4 bloczków eponowych, oceną i wykonaniem dokumentacji</v>
      </c>
      <c r="F859" s="7" t="str">
        <f>'[22]syntetyka zewnętrzna'!F6</f>
        <v>325-001</v>
      </c>
      <c r="G859" s="23">
        <f>'[22]syntetyka zewnętrzna'!G6</f>
        <v>58.727399999999989</v>
      </c>
      <c r="H859" s="23">
        <f>'[22]syntetyka zewnętrzna'!H6</f>
        <v>26.555030000000002</v>
      </c>
      <c r="I859" s="23">
        <f>'[22]syntetyka zewnętrzna'!I6</f>
        <v>0</v>
      </c>
      <c r="J859" s="23">
        <f>'[22]syntetyka zewnętrzna'!J6</f>
        <v>457.37702500000006</v>
      </c>
      <c r="K859" s="12">
        <f>'[22]syntetyka zewnętrzna'!K6</f>
        <v>542.65945500000009</v>
      </c>
      <c r="L859" s="12">
        <f>'[22]syntetyka zewnętrzna'!L6</f>
        <v>0</v>
      </c>
      <c r="M859" s="12">
        <f>'[22]syntetyka zewnętrzna'!M6</f>
        <v>222.25262604777828</v>
      </c>
      <c r="N859" s="12">
        <f>'[22]syntetyka zewnętrzna'!N6</f>
        <v>764.91208104777843</v>
      </c>
      <c r="O859" s="12">
        <f>'[22]syntetyka zewnętrzna'!O6</f>
        <v>0</v>
      </c>
      <c r="P859" s="12" t="str">
        <f>'[22]syntetyka zewnętrzna'!P6</f>
        <v>nowe bad.</v>
      </c>
      <c r="Q859" s="12">
        <f>'[22]syntetyka zewnętrzna'!Q6</f>
        <v>8.194024688422024</v>
      </c>
      <c r="R859" s="12">
        <f>'[22]syntetyka zewnętrzna'!R6</f>
        <v>773.10610573620045</v>
      </c>
      <c r="S859" s="12">
        <f>'[22]syntetyka zewnętrzna'!S6</f>
        <v>0.2</v>
      </c>
      <c r="T859" s="12">
        <f>'[22]syntetyka zewnętrzna'!T6</f>
        <v>154.62122114724011</v>
      </c>
      <c r="U859" s="15">
        <f>'[22]syntetyka zewnętrzna'!U6</f>
        <v>928</v>
      </c>
      <c r="V859" s="33"/>
      <c r="W859" s="33"/>
      <c r="X859" s="37" t="s">
        <v>1940</v>
      </c>
      <c r="Y859" s="38" t="s">
        <v>1760</v>
      </c>
      <c r="Z859" s="39" t="s">
        <v>1565</v>
      </c>
      <c r="AA859" s="40">
        <v>928</v>
      </c>
      <c r="AC859" s="45">
        <f>IFERROR(IF(VLOOKUP(Y859,'[4]CENNIK 2014.'!$C$5:$E$1163,2,FALSE)=Z859,AA859-VLOOKUP(Y859,'[4]CENNIK 2014.'!$C$5:$E$1163,3,FALSE),"INNA NAZWA BADANIA"),"")</f>
        <v>0</v>
      </c>
    </row>
    <row r="860" spans="3:29" ht="127.5" customHeight="1">
      <c r="C860" s="7">
        <f>'[22]syntetyka zewnętrzna'!C7</f>
        <v>2</v>
      </c>
      <c r="D860" s="7" t="str">
        <f>'[22]syntetyka zewnętrzna'!D7</f>
        <v>MEL-002</v>
      </c>
      <c r="E860" s="19" t="str">
        <f>'[22]syntetyka zewnętrzna'!E7</f>
        <v>Badanie mikroskopowo-elektronowe materiału pooperacyjnego z zatopieniem w 5-8 bloczków eponowych, oceną i wykonaniem dokumentacji</v>
      </c>
      <c r="F860" s="7" t="str">
        <f>'[22]syntetyka zewnętrzna'!F7</f>
        <v>325-002</v>
      </c>
      <c r="G860" s="23">
        <f>'[22]syntetyka zewnętrzna'!G7</f>
        <v>59.32739999999999</v>
      </c>
      <c r="H860" s="23">
        <f>'[22]syntetyka zewnętrzna'!H7</f>
        <v>43.49503</v>
      </c>
      <c r="I860" s="23">
        <f>'[22]syntetyka zewnętrzna'!I7</f>
        <v>0</v>
      </c>
      <c r="J860" s="23">
        <f>'[22]syntetyka zewnętrzna'!J7</f>
        <v>572.97231250000004</v>
      </c>
      <c r="K860" s="12">
        <f>'[22]syntetyka zewnętrzna'!K7</f>
        <v>675.79474249999998</v>
      </c>
      <c r="L860" s="12">
        <f>'[22]syntetyka zewnętrzna'!L7</f>
        <v>0</v>
      </c>
      <c r="M860" s="12">
        <f>'[22]syntetyka zewnętrzna'!M7</f>
        <v>278.42369455657126</v>
      </c>
      <c r="N860" s="12">
        <f>'[22]syntetyka zewnętrzna'!N7</f>
        <v>954.21843705657125</v>
      </c>
      <c r="O860" s="12">
        <f>'[22]syntetyka zewnętrzna'!O7</f>
        <v>0</v>
      </c>
      <c r="P860" s="12" t="str">
        <f>'[22]syntetyka zewnętrzna'!P7</f>
        <v>nowe bad.</v>
      </c>
      <c r="Q860" s="12">
        <f>'[22]syntetyka zewnętrzna'!Q7</f>
        <v>10.264943400703737</v>
      </c>
      <c r="R860" s="12">
        <f>'[22]syntetyka zewnętrzna'!R7</f>
        <v>964.48338045727496</v>
      </c>
      <c r="S860" s="12">
        <f>'[22]syntetyka zewnętrzna'!S7</f>
        <v>0.2</v>
      </c>
      <c r="T860" s="12">
        <f>'[22]syntetyka zewnętrzna'!T7</f>
        <v>192.89667609145499</v>
      </c>
      <c r="U860" s="15">
        <f>'[22]syntetyka zewnętrzna'!U7</f>
        <v>1157</v>
      </c>
      <c r="V860" s="33"/>
      <c r="W860" s="33"/>
      <c r="X860" s="37" t="s">
        <v>1941</v>
      </c>
      <c r="Y860" s="38" t="s">
        <v>1761</v>
      </c>
      <c r="Z860" s="39" t="s">
        <v>1566</v>
      </c>
      <c r="AA860" s="40">
        <v>1157</v>
      </c>
      <c r="AC860" s="45">
        <f>IFERROR(IF(VLOOKUP(Y860,'[4]CENNIK 2014.'!$C$5:$E$1163,2,FALSE)=Z860,AA860-VLOOKUP(Y860,'[4]CENNIK 2014.'!$C$5:$E$1163,3,FALSE),"INNA NAZWA BADANIA"),"")</f>
        <v>0</v>
      </c>
    </row>
    <row r="861" spans="3:29" ht="127.5" customHeight="1">
      <c r="C861" s="7">
        <f>'[22]syntetyka zewnętrzna'!C8</f>
        <v>3</v>
      </c>
      <c r="D861" s="7" t="str">
        <f>'[22]syntetyka zewnętrzna'!D8</f>
        <v>MEL-003</v>
      </c>
      <c r="E861" s="19" t="str">
        <f>'[22]syntetyka zewnętrzna'!E8</f>
        <v>Badanie mikroskopowo-elektronowe materiału pobranego z bloczka parafinowego z zatopieniem w 1-4 bloczków eponowych, oceną i wykonaniem dokumentacji</v>
      </c>
      <c r="F861" s="7" t="str">
        <f>'[22]syntetyka zewnętrzna'!F8</f>
        <v>325-003</v>
      </c>
      <c r="G861" s="23">
        <f>'[22]syntetyka zewnętrzna'!G8</f>
        <v>59.227399999999989</v>
      </c>
      <c r="H861" s="23">
        <f>'[22]syntetyka zewnętrzna'!H8</f>
        <v>27.205030000000001</v>
      </c>
      <c r="I861" s="23">
        <f>'[22]syntetyka zewnętrzna'!I8</f>
        <v>0</v>
      </c>
      <c r="J861" s="23">
        <f>'[22]syntetyka zewnętrzna'!J8</f>
        <v>581.47932500000002</v>
      </c>
      <c r="K861" s="12">
        <f>'[22]syntetyka zewnętrzna'!K8</f>
        <v>667.91175499999997</v>
      </c>
      <c r="L861" s="12">
        <f>'[22]syntetyka zewnętrzna'!L8</f>
        <v>0</v>
      </c>
      <c r="M861" s="12">
        <f>'[22]syntetyka zewnętrzna'!M8</f>
        <v>282.55749613514041</v>
      </c>
      <c r="N861" s="12">
        <f>'[22]syntetyka zewnętrzna'!N8</f>
        <v>950.46925113514044</v>
      </c>
      <c r="O861" s="12">
        <f>'[22]syntetyka zewnętrzna'!O8</f>
        <v>0</v>
      </c>
      <c r="P861" s="12" t="str">
        <f>'[22]syntetyka zewnętrzna'!P8</f>
        <v>nowe bad.</v>
      </c>
      <c r="Q861" s="12">
        <f>'[22]syntetyka zewnętrzna'!Q8</f>
        <v>10.417348673901959</v>
      </c>
      <c r="R861" s="12">
        <f>'[22]syntetyka zewnętrzna'!R8</f>
        <v>960.88659980904242</v>
      </c>
      <c r="S861" s="12">
        <f>'[22]syntetyka zewnętrzna'!S8</f>
        <v>0.2</v>
      </c>
      <c r="T861" s="12">
        <f>'[22]syntetyka zewnętrzna'!T8</f>
        <v>192.17731996180851</v>
      </c>
      <c r="U861" s="15">
        <f>'[22]syntetyka zewnętrzna'!U8</f>
        <v>1153</v>
      </c>
      <c r="V861" s="33"/>
      <c r="W861" s="33"/>
      <c r="X861" s="37" t="s">
        <v>1942</v>
      </c>
      <c r="Y861" s="38" t="s">
        <v>1762</v>
      </c>
      <c r="Z861" s="39" t="s">
        <v>1567</v>
      </c>
      <c r="AA861" s="40">
        <v>1153</v>
      </c>
      <c r="AC861" s="45">
        <f>IFERROR(IF(VLOOKUP(Y861,'[4]CENNIK 2014.'!$C$5:$E$1163,2,FALSE)=Z861,AA861-VLOOKUP(Y861,'[4]CENNIK 2014.'!$C$5:$E$1163,3,FALSE),"INNA NAZWA BADANIA"),"")</f>
        <v>0</v>
      </c>
    </row>
    <row r="862" spans="3:29" ht="127.5" customHeight="1">
      <c r="C862" s="7">
        <f>'[22]syntetyka zewnętrzna'!C9</f>
        <v>4</v>
      </c>
      <c r="D862" s="7" t="str">
        <f>'[22]syntetyka zewnętrzna'!D9</f>
        <v>MEL-004</v>
      </c>
      <c r="E862" s="19" t="str">
        <f>'[22]syntetyka zewnętrzna'!E9</f>
        <v>Konsultacyjne badanie w mikroskopie elektronowym materiału nadesłanego w bloczkach eponowych - ocena 1 bloczka</v>
      </c>
      <c r="F862" s="7" t="str">
        <f>'[22]syntetyka zewnętrzna'!F9</f>
        <v>325-004</v>
      </c>
      <c r="G862" s="23">
        <f>'[22]syntetyka zewnętrzna'!G9</f>
        <v>4.1777999999999995</v>
      </c>
      <c r="H862" s="23">
        <f>'[22]syntetyka zewnętrzna'!H9</f>
        <v>14.595030000000001</v>
      </c>
      <c r="I862" s="23">
        <f>'[22]syntetyka zewnętrzna'!I9</f>
        <v>0</v>
      </c>
      <c r="J862" s="23">
        <f>'[22]syntetyka zewnętrzna'!J9</f>
        <v>140.61591250000001</v>
      </c>
      <c r="K862" s="12">
        <f>'[22]syntetyka zewnętrzna'!K9</f>
        <v>159.38874250000001</v>
      </c>
      <c r="L862" s="12">
        <f>'[22]syntetyka zewnętrzna'!L9</f>
        <v>0</v>
      </c>
      <c r="M862" s="12">
        <f>'[22]syntetyka zewnętrzna'!M9</f>
        <v>68.329308445761157</v>
      </c>
      <c r="N862" s="12">
        <f>'[22]syntetyka zewnętrzna'!N9</f>
        <v>227.71805094576115</v>
      </c>
      <c r="O862" s="12">
        <f>'[22]syntetyka zewnętrzna'!O9</f>
        <v>0</v>
      </c>
      <c r="P862" s="12" t="str">
        <f>'[22]syntetyka zewnętrzna'!P9</f>
        <v>nowe bad.</v>
      </c>
      <c r="Q862" s="12">
        <f>'[22]syntetyka zewnętrzna'!Q9</f>
        <v>2.5191695158058955</v>
      </c>
      <c r="R862" s="12">
        <f>'[22]syntetyka zewnętrzna'!R9</f>
        <v>230.23722046156703</v>
      </c>
      <c r="S862" s="12">
        <f>'[22]syntetyka zewnętrzna'!S9</f>
        <v>0.2</v>
      </c>
      <c r="T862" s="12">
        <f>'[22]syntetyka zewnętrzna'!T9</f>
        <v>46.047444092313413</v>
      </c>
      <c r="U862" s="15">
        <f>'[22]syntetyka zewnętrzna'!U9</f>
        <v>276</v>
      </c>
      <c r="V862" s="33"/>
      <c r="W862" s="33"/>
      <c r="X862" s="37" t="s">
        <v>1943</v>
      </c>
      <c r="Y862" s="38" t="s">
        <v>1763</v>
      </c>
      <c r="Z862" s="39" t="s">
        <v>1568</v>
      </c>
      <c r="AA862" s="40">
        <v>276</v>
      </c>
      <c r="AC862" s="45">
        <f>IFERROR(IF(VLOOKUP(Y862,'[4]CENNIK 2014.'!$C$5:$E$1163,2,FALSE)=Z862,AA862-VLOOKUP(Y862,'[4]CENNIK 2014.'!$C$5:$E$1163,3,FALSE),"INNA NAZWA BADANIA"),"")</f>
        <v>0</v>
      </c>
    </row>
    <row r="863" spans="3:29" ht="127.5" customHeight="1">
      <c r="C863" s="7">
        <f>'[22]syntetyka zewnętrzna'!C10</f>
        <v>5</v>
      </c>
      <c r="D863" s="7" t="str">
        <f>'[22]syntetyka zewnętrzna'!D10</f>
        <v>MEL-005</v>
      </c>
      <c r="E863" s="19" t="str">
        <f>'[22]syntetyka zewnętrzna'!E10</f>
        <v>Konsultacyjne badanie w mikroskopie elektronowym materiału nadesłanego w postaci siatek - ocena 1-3 siatek</v>
      </c>
      <c r="F863" s="7" t="str">
        <f>'[22]syntetyka zewnętrzna'!F10</f>
        <v>325-005</v>
      </c>
      <c r="G863" s="23">
        <f>'[22]syntetyka zewnętrzna'!G10</f>
        <v>0</v>
      </c>
      <c r="H863" s="23">
        <f>'[22]syntetyka zewnętrzna'!H10</f>
        <v>0</v>
      </c>
      <c r="I863" s="23">
        <f>'[22]syntetyka zewnętrzna'!I10</f>
        <v>0</v>
      </c>
      <c r="J863" s="23">
        <f>'[22]syntetyka zewnętrzna'!J10</f>
        <v>68.056100000000001</v>
      </c>
      <c r="K863" s="12">
        <f>'[22]syntetyka zewnętrzna'!K10</f>
        <v>68.056100000000001</v>
      </c>
      <c r="L863" s="12">
        <f>'[22]syntetyka zewnętrzna'!L10</f>
        <v>0</v>
      </c>
      <c r="M863" s="12">
        <f>'[22]syntetyka zewnętrzna'!M10</f>
        <v>33.070412628553441</v>
      </c>
      <c r="N863" s="12">
        <f>'[22]syntetyka zewnętrzna'!N10</f>
        <v>101.12651262855344</v>
      </c>
      <c r="O863" s="12">
        <f>'[22]syntetyka zewnętrzna'!O10</f>
        <v>0</v>
      </c>
      <c r="P863" s="12" t="str">
        <f>'[22]syntetyka zewnętrzna'!P10</f>
        <v>nowe bad.</v>
      </c>
      <c r="Q863" s="12">
        <f>'[22]syntetyka zewnętrzna'!Q10</f>
        <v>1.2192421855857714</v>
      </c>
      <c r="R863" s="12">
        <f>'[22]syntetyka zewnętrzna'!R10</f>
        <v>102.34575481413921</v>
      </c>
      <c r="S863" s="12">
        <f>'[22]syntetyka zewnętrzna'!S10</f>
        <v>0.2</v>
      </c>
      <c r="T863" s="12">
        <f>'[22]syntetyka zewnętrzna'!T10</f>
        <v>20.469150962827843</v>
      </c>
      <c r="U863" s="15">
        <f>'[22]syntetyka zewnętrzna'!U10</f>
        <v>123</v>
      </c>
      <c r="V863" s="33"/>
      <c r="W863" s="33"/>
      <c r="X863" s="37" t="s">
        <v>1944</v>
      </c>
      <c r="Y863" s="38" t="s">
        <v>1764</v>
      </c>
      <c r="Z863" s="39" t="s">
        <v>1569</v>
      </c>
      <c r="AA863" s="40">
        <v>123</v>
      </c>
      <c r="AC863" s="45">
        <f>IFERROR(IF(VLOOKUP(Y863,'[4]CENNIK 2014.'!$C$5:$E$1163,2,FALSE)=Z863,AA863-VLOOKUP(Y863,'[4]CENNIK 2014.'!$C$5:$E$1163,3,FALSE),"INNA NAZWA BADANIA"),"")</f>
        <v>0</v>
      </c>
    </row>
    <row r="864" spans="3:29" ht="18">
      <c r="Z864" s="9"/>
      <c r="AA864" s="34"/>
      <c r="AC864" s="45">
        <f>IFERROR(IF(VLOOKUP(Y864,'[4]CENNIK 2014.'!$C$5:$E$1163,2,FALSE)=Z864,AA864-VLOOKUP(Y864,'[4]CENNIK 2014.'!$C$5:$E$1163,3,FALSE),"INNA NAZWA BADANIA"),"")</f>
        <v>0</v>
      </c>
    </row>
    <row r="865" spans="3:29" ht="60">
      <c r="E865" s="18" t="s">
        <v>40</v>
      </c>
      <c r="Z865" s="41" t="s">
        <v>40</v>
      </c>
      <c r="AA865" s="34"/>
      <c r="AC865" s="45" t="str">
        <f>IFERROR(IF(VLOOKUP(Y865,'[4]CENNIK 2014.'!$C$5:$E$1163,2,FALSE)=Z865,AA865-VLOOKUP(Y865,'[4]CENNIK 2014.'!$C$5:$E$1163,3,FALSE),"INNA NAZWA BADANIA"),"")</f>
        <v>INNA NAZWA BADANIA</v>
      </c>
    </row>
    <row r="866" spans="3:29" ht="23.25">
      <c r="E866" s="18"/>
      <c r="Z866" s="18"/>
      <c r="AA866" s="34"/>
      <c r="AC866" s="45">
        <f>IFERROR(IF(VLOOKUP(Y866,'[4]CENNIK 2014.'!$C$5:$E$1163,2,FALSE)=Z866,AA866-VLOOKUP(Y866,'[4]CENNIK 2014.'!$C$5:$E$1163,3,FALSE),"INNA NAZWA BADANIA"),"")</f>
        <v>0</v>
      </c>
    </row>
    <row r="867" spans="3:29" ht="76.5">
      <c r="X867" s="35" t="s">
        <v>1936</v>
      </c>
      <c r="Y867" s="36" t="s">
        <v>1937</v>
      </c>
      <c r="Z867" s="36" t="s">
        <v>2</v>
      </c>
      <c r="AA867" s="36" t="s">
        <v>1939</v>
      </c>
      <c r="AC867" s="45" t="str">
        <f>IFERROR(IF(VLOOKUP(Y867,'[4]CENNIK 2014.'!$C$5:$E$1163,2,FALSE)=Z867,AA867-VLOOKUP(Y867,'[4]CENNIK 2014.'!$C$5:$E$1163,3,FALSE),"INNA NAZWA BADANIA"),"")</f>
        <v/>
      </c>
    </row>
    <row r="868" spans="3:29" ht="67.5" customHeight="1">
      <c r="C868" s="7">
        <f>'[23]syntetyka zewnętrzna'!C6</f>
        <v>1</v>
      </c>
      <c r="D868" s="7" t="str">
        <f>'[23]syntetyka zewnętrzna'!D6</f>
        <v>326-001</v>
      </c>
      <c r="E868" s="19" t="str">
        <f>'[23]syntetyka zewnętrzna'!E6</f>
        <v>T-LGL - ustalenie rozpoznania</v>
      </c>
      <c r="F868" s="7">
        <f>'[23]syntetyka zewnętrzna'!F6</f>
        <v>0</v>
      </c>
      <c r="G868" s="23">
        <f>'[23]syntetyka zewnętrzna'!G6</f>
        <v>240.92755</v>
      </c>
      <c r="H868" s="23">
        <f>'[23]syntetyka zewnętrzna'!H6</f>
        <v>21.840000000000003</v>
      </c>
      <c r="I868" s="23">
        <f>'[23]syntetyka zewnętrzna'!I6</f>
        <v>30.97</v>
      </c>
      <c r="J868" s="23">
        <f>'[23]syntetyka zewnętrzna'!J6</f>
        <v>195.762</v>
      </c>
      <c r="K868" s="12">
        <f>'[23]syntetyka zewnętrzna'!K6</f>
        <v>489.49955000000006</v>
      </c>
      <c r="L868" s="12">
        <f>'[23]syntetyka zewnętrzna'!L6</f>
        <v>0</v>
      </c>
      <c r="M868" s="12">
        <f>'[23]syntetyka zewnętrzna'!M6</f>
        <v>95.120755799999998</v>
      </c>
      <c r="N868" s="12">
        <f>'[23]syntetyka zewnętrzna'!N6</f>
        <v>584.6203058000001</v>
      </c>
      <c r="O868" s="12">
        <f>'[23]syntetyka zewnętrzna'!O6</f>
        <v>0</v>
      </c>
      <c r="P868" s="12" t="str">
        <f>'[23]syntetyka zewnętrzna'!P6</f>
        <v>nowe bad.</v>
      </c>
      <c r="Q868" s="12">
        <f>'[23]syntetyka zewnętrzna'!Q6</f>
        <v>3.5041397999999999</v>
      </c>
      <c r="R868" s="12">
        <f>'[23]syntetyka zewnętrzna'!R6</f>
        <v>588.12444560000006</v>
      </c>
      <c r="S868" s="12">
        <f>'[23]syntetyka zewnętrzna'!S6</f>
        <v>0.30244543604803342</v>
      </c>
      <c r="T868" s="12">
        <f>'[23]syntetyka zewnętrzna'!T6</f>
        <v>177.87555439999994</v>
      </c>
      <c r="U868" s="15">
        <f>'[23]syntetyka zewnętrzna'!U6</f>
        <v>766</v>
      </c>
      <c r="V868" s="33"/>
      <c r="W868" s="33"/>
      <c r="X868" s="37"/>
      <c r="Y868" s="38" t="s">
        <v>1765</v>
      </c>
      <c r="Z868" s="39" t="s">
        <v>1570</v>
      </c>
      <c r="AA868" s="40">
        <v>766</v>
      </c>
      <c r="AC868" s="45">
        <f>IFERROR(IF(VLOOKUP(Y868,'[4]CENNIK 2014.'!$C$5:$E$1163,2,FALSE)=Z868,AA868-VLOOKUP(Y868,'[4]CENNIK 2014.'!$C$5:$E$1163,3,FALSE),"INNA NAZWA BADANIA"),"")</f>
        <v>0</v>
      </c>
    </row>
    <row r="869" spans="3:29" ht="67.5" customHeight="1">
      <c r="C869" s="7">
        <f>'[23]syntetyka zewnętrzna'!C7</f>
        <v>2</v>
      </c>
      <c r="D869" s="7" t="str">
        <f>'[23]syntetyka zewnętrzna'!D7</f>
        <v>326-002</v>
      </c>
      <c r="E869" s="19" t="str">
        <f>'[23]syntetyka zewnętrzna'!E7</f>
        <v>B- LYMPHOMA - ustalenie rozpoznania</v>
      </c>
      <c r="F869" s="7">
        <f>'[23]syntetyka zewnętrzna'!F7</f>
        <v>0</v>
      </c>
      <c r="G869" s="23">
        <f>'[23]syntetyka zewnętrzna'!G7</f>
        <v>207.69250000000002</v>
      </c>
      <c r="H869" s="23">
        <f>'[23]syntetyka zewnętrzna'!H7</f>
        <v>22.32</v>
      </c>
      <c r="I869" s="23">
        <f>'[23]syntetyka zewnętrzna'!I7</f>
        <v>34.799999999999997</v>
      </c>
      <c r="J869" s="23">
        <f>'[23]syntetyka zewnętrzna'!J7</f>
        <v>287.72450000000003</v>
      </c>
      <c r="K869" s="12">
        <f>'[23]syntetyka zewnętrzna'!K7</f>
        <v>552.53700000000003</v>
      </c>
      <c r="L869" s="12">
        <f>'[23]syntetyka zewnętrzna'!L7</f>
        <v>0</v>
      </c>
      <c r="M869" s="12">
        <f>'[23]syntetyka zewnętrzna'!M7</f>
        <v>139.80533455000003</v>
      </c>
      <c r="N869" s="12">
        <f>'[23]syntetyka zewnętrzna'!N7</f>
        <v>692.34233455000003</v>
      </c>
      <c r="O869" s="12">
        <f>'[23]syntetyka zewnętrzna'!O7</f>
        <v>0</v>
      </c>
      <c r="P869" s="12" t="str">
        <f>'[23]syntetyka zewnętrzna'!P7</f>
        <v>nowe bad.</v>
      </c>
      <c r="Q869" s="12">
        <f>'[23]syntetyka zewnętrzna'!Q7</f>
        <v>5.1502685500000007</v>
      </c>
      <c r="R869" s="12">
        <f>'[23]syntetyka zewnętrzna'!R7</f>
        <v>697.4926031</v>
      </c>
      <c r="S869" s="12">
        <f>'[23]syntetyka zewnętrzna'!S7</f>
        <v>0.3118418689076991</v>
      </c>
      <c r="T869" s="12">
        <f>'[23]syntetyka zewnętrzna'!T7</f>
        <v>217.5073969</v>
      </c>
      <c r="U869" s="15">
        <f>'[23]syntetyka zewnętrzna'!U7</f>
        <v>915</v>
      </c>
      <c r="V869" s="33"/>
      <c r="W869" s="33"/>
      <c r="X869" s="37"/>
      <c r="Y869" s="38" t="s">
        <v>1766</v>
      </c>
      <c r="Z869" s="39" t="s">
        <v>1571</v>
      </c>
      <c r="AA869" s="40">
        <v>915</v>
      </c>
      <c r="AC869" s="45">
        <f>IFERROR(IF(VLOOKUP(Y869,'[4]CENNIK 2014.'!$C$5:$E$1163,2,FALSE)=Z869,AA869-VLOOKUP(Y869,'[4]CENNIK 2014.'!$C$5:$E$1163,3,FALSE),"INNA NAZWA BADANIA"),"")</f>
        <v>0</v>
      </c>
    </row>
    <row r="870" spans="3:29" ht="67.5" customHeight="1">
      <c r="C870" s="7">
        <f>'[23]syntetyka zewnętrzna'!C8</f>
        <v>3</v>
      </c>
      <c r="D870" s="7" t="str">
        <f>'[23]syntetyka zewnętrzna'!D8</f>
        <v>326-003</v>
      </c>
      <c r="E870" s="19" t="str">
        <f>'[23]syntetyka zewnętrzna'!E8</f>
        <v>SLL/CLL - ustalenie rozpoznania</v>
      </c>
      <c r="F870" s="7">
        <f>'[23]syntetyka zewnętrzna'!F8</f>
        <v>0</v>
      </c>
      <c r="G870" s="23">
        <f>'[23]syntetyka zewnętrzna'!G8</f>
        <v>203.95189999999999</v>
      </c>
      <c r="H870" s="23">
        <f>'[23]syntetyka zewnętrzna'!H8</f>
        <v>22.32</v>
      </c>
      <c r="I870" s="23">
        <f>'[23]syntetyka zewnętrzna'!I8</f>
        <v>157.64999999999998</v>
      </c>
      <c r="J870" s="23">
        <f>'[23]syntetyka zewnętrzna'!J8</f>
        <v>241.74325000000002</v>
      </c>
      <c r="K870" s="12">
        <f>'[23]syntetyka zewnętrzna'!K8</f>
        <v>625.66514999999993</v>
      </c>
      <c r="L870" s="12">
        <f>'[23]syntetyka zewnętrzna'!L8</f>
        <v>0</v>
      </c>
      <c r="M870" s="12">
        <f>'[23]syntetyka zewnętrzna'!M8</f>
        <v>117.463045175</v>
      </c>
      <c r="N870" s="12">
        <f>'[23]syntetyka zewnętrzna'!N8</f>
        <v>743.12819517499997</v>
      </c>
      <c r="O870" s="12">
        <f>'[23]syntetyka zewnętrzna'!O8</f>
        <v>0</v>
      </c>
      <c r="P870" s="12" t="str">
        <f>'[23]syntetyka zewnętrzna'!P8</f>
        <v>nowe bad.</v>
      </c>
      <c r="Q870" s="12">
        <f>'[23]syntetyka zewnętrzna'!Q8</f>
        <v>4.3272041750000003</v>
      </c>
      <c r="R870" s="12">
        <f>'[23]syntetyka zewnętrzna'!R8</f>
        <v>747.45539934999999</v>
      </c>
      <c r="S870" s="12">
        <f>'[23]syntetyka zewnętrzna'!S8</f>
        <v>0.29238480428404173</v>
      </c>
      <c r="T870" s="12">
        <f>'[23]syntetyka zewnętrzna'!T8</f>
        <v>218.54460065000001</v>
      </c>
      <c r="U870" s="15">
        <f>'[23]syntetyka zewnętrzna'!U8</f>
        <v>966</v>
      </c>
      <c r="V870" s="33"/>
      <c r="W870" s="33"/>
      <c r="X870" s="37"/>
      <c r="Y870" s="38" t="s">
        <v>1767</v>
      </c>
      <c r="Z870" s="39" t="s">
        <v>1572</v>
      </c>
      <c r="AA870" s="40">
        <v>966</v>
      </c>
      <c r="AC870" s="45">
        <f>IFERROR(IF(VLOOKUP(Y870,'[4]CENNIK 2014.'!$C$5:$E$1163,2,FALSE)=Z870,AA870-VLOOKUP(Y870,'[4]CENNIK 2014.'!$C$5:$E$1163,3,FALSE),"INNA NAZWA BADANIA"),"")</f>
        <v>0</v>
      </c>
    </row>
    <row r="871" spans="3:29" ht="67.5" customHeight="1">
      <c r="C871" s="7">
        <f>'[23]syntetyka zewnętrzna'!C9</f>
        <v>4</v>
      </c>
      <c r="D871" s="7" t="str">
        <f>'[23]syntetyka zewnętrzna'!D9</f>
        <v>326-004</v>
      </c>
      <c r="E871" s="19" t="str">
        <f>'[23]syntetyka zewnętrzna'!E9</f>
        <v>PCM - ustalenie rozpoznania</v>
      </c>
      <c r="F871" s="7">
        <f>'[23]syntetyka zewnętrzna'!F9</f>
        <v>0</v>
      </c>
      <c r="G871" s="23">
        <f>'[23]syntetyka zewnętrzna'!G9</f>
        <v>103.83839999999999</v>
      </c>
      <c r="H871" s="23">
        <f>'[23]syntetyka zewnętrzna'!H9</f>
        <v>19.5</v>
      </c>
      <c r="I871" s="23">
        <f>'[23]syntetyka zewnętrzna'!I9</f>
        <v>13.04</v>
      </c>
      <c r="J871" s="23">
        <f>'[23]syntetyka zewnętrzna'!J9</f>
        <v>156.20500000000001</v>
      </c>
      <c r="K871" s="12">
        <f>'[23]syntetyka zewnętrzna'!K9</f>
        <v>292.58339999999998</v>
      </c>
      <c r="L871" s="12">
        <f>'[23]syntetyka zewnętrzna'!L9</f>
        <v>0</v>
      </c>
      <c r="M871" s="12">
        <f>'[23]syntetyka zewnętrzna'!M9</f>
        <v>75.90000950000001</v>
      </c>
      <c r="N871" s="12">
        <f>'[23]syntetyka zewnętrzna'!N9</f>
        <v>368.48340949999999</v>
      </c>
      <c r="O871" s="12">
        <f>'[23]syntetyka zewnętrzna'!O9</f>
        <v>0</v>
      </c>
      <c r="P871" s="12" t="str">
        <f>'[23]syntetyka zewnętrzna'!P9</f>
        <v>nowe bad.</v>
      </c>
      <c r="Q871" s="12">
        <f>'[23]syntetyka zewnętrzna'!Q9</f>
        <v>2.7960695000000002</v>
      </c>
      <c r="R871" s="12">
        <f>'[23]syntetyka zewnętrzna'!R9</f>
        <v>371.27947899999998</v>
      </c>
      <c r="S871" s="12">
        <f>'[23]syntetyka zewnętrzna'!S9</f>
        <v>0.34938780174274059</v>
      </c>
      <c r="T871" s="12">
        <f>'[23]syntetyka zewnętrzna'!T9</f>
        <v>129.72052100000002</v>
      </c>
      <c r="U871" s="15">
        <f>'[23]syntetyka zewnętrzna'!U9</f>
        <v>501</v>
      </c>
      <c r="V871" s="33"/>
      <c r="W871" s="33"/>
      <c r="X871" s="37"/>
      <c r="Y871" s="38" t="s">
        <v>1768</v>
      </c>
      <c r="Z871" s="39" t="s">
        <v>1573</v>
      </c>
      <c r="AA871" s="40">
        <v>501</v>
      </c>
      <c r="AC871" s="45">
        <f>IFERROR(IF(VLOOKUP(Y871,'[4]CENNIK 2014.'!$C$5:$E$1163,2,FALSE)=Z871,AA871-VLOOKUP(Y871,'[4]CENNIK 2014.'!$C$5:$E$1163,3,FALSE),"INNA NAZWA BADANIA"),"")</f>
        <v>0</v>
      </c>
    </row>
    <row r="872" spans="3:29" ht="67.5" customHeight="1">
      <c r="C872" s="7">
        <f>'[23]syntetyka zewnętrzna'!C10</f>
        <v>5</v>
      </c>
      <c r="D872" s="7" t="str">
        <f>'[23]syntetyka zewnętrzna'!D10</f>
        <v>326-005</v>
      </c>
      <c r="E872" s="19" t="str">
        <f>'[23]syntetyka zewnętrzna'!E10</f>
        <v>T-LBL - ustalenie rozpoznania</v>
      </c>
      <c r="F872" s="7">
        <f>'[23]syntetyka zewnętrzna'!F10</f>
        <v>0</v>
      </c>
      <c r="G872" s="23">
        <f>'[23]syntetyka zewnętrzna'!G10</f>
        <v>274.43669999999992</v>
      </c>
      <c r="H872" s="23">
        <f>'[23]syntetyka zewnętrzna'!H10</f>
        <v>23.28</v>
      </c>
      <c r="I872" s="23">
        <f>'[23]syntetyka zewnętrzna'!I10</f>
        <v>46.399999999999991</v>
      </c>
      <c r="J872" s="23">
        <f>'[23]syntetyka zewnętrzna'!J10</f>
        <v>287.72450000000003</v>
      </c>
      <c r="K872" s="12">
        <f>'[23]syntetyka zewnętrzna'!K10</f>
        <v>631.84119999999996</v>
      </c>
      <c r="L872" s="12">
        <f>'[23]syntetyka zewnętrzna'!L10</f>
        <v>0</v>
      </c>
      <c r="M872" s="12">
        <f>'[23]syntetyka zewnętrzna'!M10</f>
        <v>139.80533455000003</v>
      </c>
      <c r="N872" s="12">
        <f>'[23]syntetyka zewnętrzna'!N10</f>
        <v>771.64653454999996</v>
      </c>
      <c r="O872" s="12">
        <f>'[23]syntetyka zewnętrzna'!O10</f>
        <v>0</v>
      </c>
      <c r="P872" s="12" t="str">
        <f>'[23]syntetyka zewnętrzna'!P10</f>
        <v>nowe bad.</v>
      </c>
      <c r="Q872" s="12">
        <f>'[23]syntetyka zewnętrzna'!Q10</f>
        <v>5.1502685500000007</v>
      </c>
      <c r="R872" s="12">
        <f>'[23]syntetyka zewnętrzna'!R10</f>
        <v>776.79680309999992</v>
      </c>
      <c r="S872" s="12">
        <f>'[23]syntetyka zewnętrzna'!S10</f>
        <v>0.30021132420904023</v>
      </c>
      <c r="T872" s="12">
        <f>'[23]syntetyka zewnętrzna'!T10</f>
        <v>233.20319690000005</v>
      </c>
      <c r="U872" s="15">
        <f>'[23]syntetyka zewnętrzna'!U10</f>
        <v>1010</v>
      </c>
      <c r="V872" s="33"/>
      <c r="W872" s="33"/>
      <c r="X872" s="37"/>
      <c r="Y872" s="38" t="s">
        <v>1769</v>
      </c>
      <c r="Z872" s="39" t="s">
        <v>1574</v>
      </c>
      <c r="AA872" s="40">
        <v>1010</v>
      </c>
      <c r="AC872" s="45">
        <f>IFERROR(IF(VLOOKUP(Y872,'[4]CENNIK 2014.'!$C$5:$E$1163,2,FALSE)=Z872,AA872-VLOOKUP(Y872,'[4]CENNIK 2014.'!$C$5:$E$1163,3,FALSE),"INNA NAZWA BADANIA"),"")</f>
        <v>0</v>
      </c>
    </row>
    <row r="873" spans="3:29" ht="67.5" customHeight="1">
      <c r="C873" s="7">
        <f>'[23]syntetyka zewnętrzna'!C11</f>
        <v>6</v>
      </c>
      <c r="D873" s="7" t="str">
        <f>'[23]syntetyka zewnętrzna'!D11</f>
        <v>326-006</v>
      </c>
      <c r="E873" s="19" t="str">
        <f>'[23]syntetyka zewnętrzna'!E11</f>
        <v>Panel 1-7 (krew,szpik)</v>
      </c>
      <c r="F873" s="7">
        <f>'[23]syntetyka zewnętrzna'!F11</f>
        <v>0</v>
      </c>
      <c r="G873" s="23">
        <f>'[23]syntetyka zewnętrzna'!G11</f>
        <v>116.95</v>
      </c>
      <c r="H873" s="23">
        <f>'[23]syntetyka zewnętrzna'!H11</f>
        <v>2.9299999999999997</v>
      </c>
      <c r="I873" s="23">
        <f>'[23]syntetyka zewnętrzna'!I11</f>
        <v>11.41</v>
      </c>
      <c r="J873" s="23">
        <f>'[23]syntetyka zewnętrzna'!J11</f>
        <v>117.15375</v>
      </c>
      <c r="K873" s="12">
        <f>'[23]syntetyka zewnętrzna'!K11</f>
        <v>248.44374999999999</v>
      </c>
      <c r="L873" s="12">
        <f>'[23]syntetyka zewnętrzna'!L11</f>
        <v>0</v>
      </c>
      <c r="M873" s="12">
        <f>'[23]syntetyka zewnętrzna'!M11</f>
        <v>56.925007125</v>
      </c>
      <c r="N873" s="12">
        <f>'[23]syntetyka zewnętrzna'!N11</f>
        <v>305.368757125</v>
      </c>
      <c r="O873" s="12">
        <f>'[23]syntetyka zewnętrzna'!O11</f>
        <v>0</v>
      </c>
      <c r="P873" s="12" t="str">
        <f>'[23]syntetyka zewnętrzna'!P11</f>
        <v>nowe bad.</v>
      </c>
      <c r="Q873" s="12">
        <f>'[23]syntetyka zewnętrzna'!Q11</f>
        <v>2.0970521249999998</v>
      </c>
      <c r="R873" s="12">
        <f>'[23]syntetyka zewnętrzna'!R11</f>
        <v>307.46580925000001</v>
      </c>
      <c r="S873" s="12">
        <f>'[23]syntetyka zewnętrzna'!S11</f>
        <v>0.33348160239381153</v>
      </c>
      <c r="T873" s="12">
        <f>'[23]syntetyka zewnętrzna'!T11</f>
        <v>102.53419075000001</v>
      </c>
      <c r="U873" s="15">
        <f>'[23]syntetyka zewnętrzna'!U11</f>
        <v>410</v>
      </c>
      <c r="V873" s="33"/>
      <c r="W873" s="33"/>
      <c r="X873" s="37"/>
      <c r="Y873" s="38" t="s">
        <v>1770</v>
      </c>
      <c r="Z873" s="39" t="s">
        <v>1575</v>
      </c>
      <c r="AA873" s="40">
        <v>410</v>
      </c>
      <c r="AC873" s="45">
        <f>IFERROR(IF(VLOOKUP(Y873,'[4]CENNIK 2014.'!$C$5:$E$1163,2,FALSE)=Z873,AA873-VLOOKUP(Y873,'[4]CENNIK 2014.'!$C$5:$E$1163,3,FALSE),"INNA NAZWA BADANIA"),"")</f>
        <v>0</v>
      </c>
    </row>
    <row r="874" spans="3:29" ht="67.5" customHeight="1">
      <c r="C874" s="7">
        <f>'[23]syntetyka zewnętrzna'!C12</f>
        <v>7</v>
      </c>
      <c r="D874" s="7" t="str">
        <f>'[23]syntetyka zewnętrzna'!D12</f>
        <v>326-007</v>
      </c>
      <c r="E874" s="19" t="str">
        <f>'[23]syntetyka zewnętrzna'!E12</f>
        <v>Panel wstępny na chłoniaka (krew, szpik)</v>
      </c>
      <c r="F874" s="7">
        <f>'[23]syntetyka zewnętrzna'!F12</f>
        <v>0</v>
      </c>
      <c r="G874" s="23">
        <f>'[23]syntetyka zewnętrzna'!G12</f>
        <v>77.277999999999992</v>
      </c>
      <c r="H874" s="23">
        <f>'[23]syntetyka zewnętrzna'!H12</f>
        <v>2.12</v>
      </c>
      <c r="I874" s="23">
        <f>'[23]syntetyka zewnętrzna'!I12</f>
        <v>6.5200000000000005</v>
      </c>
      <c r="J874" s="23">
        <f>'[23]syntetyka zewnętrzna'!J12</f>
        <v>117.15375</v>
      </c>
      <c r="K874" s="12">
        <f>'[23]syntetyka zewnętrzna'!K12</f>
        <v>203.07175000000001</v>
      </c>
      <c r="L874" s="12">
        <f>'[23]syntetyka zewnętrzna'!L12</f>
        <v>0</v>
      </c>
      <c r="M874" s="12">
        <f>'[23]syntetyka zewnętrzna'!M12</f>
        <v>56.925007125</v>
      </c>
      <c r="N874" s="12">
        <f>'[23]syntetyka zewnętrzna'!N12</f>
        <v>259.99675712499999</v>
      </c>
      <c r="O874" s="12">
        <f>'[23]syntetyka zewnętrzna'!O12</f>
        <v>0</v>
      </c>
      <c r="P874" s="12" t="str">
        <f>'[23]syntetyka zewnętrzna'!P12</f>
        <v>nowe bad.</v>
      </c>
      <c r="Q874" s="12">
        <f>'[23]syntetyka zewnętrzna'!Q12</f>
        <v>2.0970521249999998</v>
      </c>
      <c r="R874" s="12">
        <f>'[23]syntetyka zewnętrzna'!R12</f>
        <v>262.09380924999999</v>
      </c>
      <c r="S874" s="12">
        <f>'[23]syntetyka zewnętrzna'!S12</f>
        <v>0.35829228862260892</v>
      </c>
      <c r="T874" s="12">
        <f>'[23]syntetyka zewnętrzna'!T12</f>
        <v>93.906190750000007</v>
      </c>
      <c r="U874" s="15">
        <f>'[23]syntetyka zewnętrzna'!U12</f>
        <v>356</v>
      </c>
      <c r="V874" s="33"/>
      <c r="W874" s="33"/>
      <c r="X874" s="37"/>
      <c r="Y874" s="38" t="s">
        <v>1771</v>
      </c>
      <c r="Z874" s="39" t="s">
        <v>1576</v>
      </c>
      <c r="AA874" s="40">
        <v>356</v>
      </c>
      <c r="AC874" s="45">
        <f>IFERROR(IF(VLOOKUP(Y874,'[4]CENNIK 2014.'!$C$5:$E$1163,2,FALSE)=Z874,AA874-VLOOKUP(Y874,'[4]CENNIK 2014.'!$C$5:$E$1163,3,FALSE),"INNA NAZWA BADANIA"),"")</f>
        <v>0</v>
      </c>
    </row>
    <row r="875" spans="3:29" ht="67.5" customHeight="1">
      <c r="C875" s="7">
        <f>'[23]syntetyka zewnętrzna'!C13</f>
        <v>8</v>
      </c>
      <c r="D875" s="7" t="str">
        <f>'[23]syntetyka zewnętrzna'!D13</f>
        <v>326-008</v>
      </c>
      <c r="E875" s="19" t="str">
        <f>'[23]syntetyka zewnętrzna'!E13</f>
        <v>Panel na chłoniaki T-komórkowe</v>
      </c>
      <c r="F875" s="7">
        <f>'[23]syntetyka zewnętrzna'!F13</f>
        <v>0</v>
      </c>
      <c r="G875" s="23">
        <f>'[23]syntetyka zewnętrzna'!G13</f>
        <v>400.75699999999995</v>
      </c>
      <c r="H875" s="23">
        <f>'[23]syntetyka zewnętrzna'!H13</f>
        <v>5</v>
      </c>
      <c r="I875" s="23">
        <f>'[23]syntetyka zewnętrzna'!I13</f>
        <v>22.82</v>
      </c>
      <c r="J875" s="23">
        <f>'[23]syntetyka zewnętrzna'!J13</f>
        <v>230.91775000000001</v>
      </c>
      <c r="K875" s="12">
        <f>'[23]syntetyka zewnętrzna'!K13</f>
        <v>659.49474999999995</v>
      </c>
      <c r="L875" s="12">
        <f>'[23]syntetyka zewnętrzna'!L13</f>
        <v>0</v>
      </c>
      <c r="M875" s="12">
        <f>'[23]syntetyka zewnętrzna'!M13</f>
        <v>112.20293472500001</v>
      </c>
      <c r="N875" s="12">
        <f>'[23]syntetyka zewnętrzna'!N13</f>
        <v>771.69768472499993</v>
      </c>
      <c r="O875" s="12">
        <f>'[23]syntetyka zewnętrzna'!O13</f>
        <v>0</v>
      </c>
      <c r="P875" s="12" t="str">
        <f>'[23]syntetyka zewnętrzna'!P13</f>
        <v>nowe bad.</v>
      </c>
      <c r="Q875" s="12">
        <f>'[23]syntetyka zewnętrzna'!Q13</f>
        <v>4.1334277249999998</v>
      </c>
      <c r="R875" s="12">
        <f>'[23]syntetyka zewnętrzna'!R13</f>
        <v>775.83111244999998</v>
      </c>
      <c r="S875" s="12">
        <f>'[23]syntetyka zewnętrzna'!S13</f>
        <v>0.23351588334461879</v>
      </c>
      <c r="T875" s="12">
        <f>'[23]syntetyka zewnętrzna'!T13</f>
        <v>181.16888755000002</v>
      </c>
      <c r="U875" s="15">
        <f>'[23]syntetyka zewnętrzna'!U13</f>
        <v>957</v>
      </c>
      <c r="V875" s="33"/>
      <c r="W875" s="33"/>
      <c r="X875" s="37"/>
      <c r="Y875" s="38" t="s">
        <v>1772</v>
      </c>
      <c r="Z875" s="39" t="s">
        <v>1577</v>
      </c>
      <c r="AA875" s="40">
        <v>957</v>
      </c>
      <c r="AC875" s="45">
        <f>IFERROR(IF(VLOOKUP(Y875,'[4]CENNIK 2014.'!$C$5:$E$1163,2,FALSE)=Z875,AA875-VLOOKUP(Y875,'[4]CENNIK 2014.'!$C$5:$E$1163,3,FALSE),"INNA NAZWA BADANIA"),"")</f>
        <v>0</v>
      </c>
    </row>
    <row r="876" spans="3:29" ht="67.5" customHeight="1">
      <c r="C876" s="7">
        <f>'[23]syntetyka zewnętrzna'!C14</f>
        <v>9</v>
      </c>
      <c r="D876" s="7" t="str">
        <f>'[23]syntetyka zewnętrzna'!D14</f>
        <v>326-009</v>
      </c>
      <c r="E876" s="19" t="str">
        <f>'[23]syntetyka zewnętrzna'!E14</f>
        <v>Panel na BL</v>
      </c>
      <c r="F876" s="7">
        <f>'[23]syntetyka zewnętrzna'!F14</f>
        <v>0</v>
      </c>
      <c r="G876" s="23">
        <f>'[23]syntetyka zewnętrzna'!G14</f>
        <v>504.33840000000009</v>
      </c>
      <c r="H876" s="23">
        <f>'[23]syntetyka zewnętrzna'!H14</f>
        <v>6.91</v>
      </c>
      <c r="I876" s="23">
        <f>'[23]syntetyka zewnętrzna'!I14</f>
        <v>35.610000000000007</v>
      </c>
      <c r="J876" s="23">
        <f>'[23]syntetyka zewnętrzna'!J14</f>
        <v>287.72450000000003</v>
      </c>
      <c r="K876" s="12">
        <f>'[23]syntetyka zewnętrzna'!K14</f>
        <v>834.58290000000011</v>
      </c>
      <c r="L876" s="12">
        <f>'[23]syntetyka zewnętrzna'!L14</f>
        <v>0</v>
      </c>
      <c r="M876" s="12">
        <f>'[23]syntetyka zewnętrzna'!M14</f>
        <v>139.80533455000003</v>
      </c>
      <c r="N876" s="12">
        <f>'[23]syntetyka zewnętrzna'!N14</f>
        <v>974.38823455000011</v>
      </c>
      <c r="O876" s="12">
        <f>'[23]syntetyka zewnętrzna'!O14</f>
        <v>0</v>
      </c>
      <c r="P876" s="12" t="str">
        <f>'[23]syntetyka zewnętrzna'!P14</f>
        <v>nowe bad.</v>
      </c>
      <c r="Q876" s="12">
        <f>'[23]syntetyka zewnętrzna'!Q14</f>
        <v>5.1502685500000007</v>
      </c>
      <c r="R876" s="12">
        <f>'[23]syntetyka zewnętrzna'!R14</f>
        <v>979.53850310000007</v>
      </c>
      <c r="S876" s="12">
        <f>'[23]syntetyka zewnętrzna'!S14</f>
        <v>0.27917381096767618</v>
      </c>
      <c r="T876" s="12">
        <f>'[23]syntetyka zewnętrzna'!T14</f>
        <v>273.46149689999993</v>
      </c>
      <c r="U876" s="15">
        <f>'[23]syntetyka zewnętrzna'!U14</f>
        <v>1253</v>
      </c>
      <c r="V876" s="33"/>
      <c r="W876" s="33"/>
      <c r="X876" s="37"/>
      <c r="Y876" s="38" t="s">
        <v>1773</v>
      </c>
      <c r="Z876" s="39" t="s">
        <v>1578</v>
      </c>
      <c r="AA876" s="40">
        <v>1253</v>
      </c>
      <c r="AC876" s="45">
        <f>IFERROR(IF(VLOOKUP(Y876,'[4]CENNIK 2014.'!$C$5:$E$1163,2,FALSE)=Z876,AA876-VLOOKUP(Y876,'[4]CENNIK 2014.'!$C$5:$E$1163,3,FALSE),"INNA NAZWA BADANIA"),"")</f>
        <v>0</v>
      </c>
    </row>
    <row r="877" spans="3:29" ht="67.5" customHeight="1">
      <c r="C877" s="7">
        <f>'[23]syntetyka zewnętrzna'!C15</f>
        <v>10</v>
      </c>
      <c r="D877" s="7" t="str">
        <f>'[23]syntetyka zewnętrzna'!D15</f>
        <v>326-010</v>
      </c>
      <c r="E877" s="19" t="str">
        <f>'[23]syntetyka zewnętrzna'!E15</f>
        <v>Panel na chłoniaki HCL/SMZL</v>
      </c>
      <c r="F877" s="7">
        <f>'[23]syntetyka zewnętrzna'!F15</f>
        <v>0</v>
      </c>
      <c r="G877" s="23">
        <f>'[23]syntetyka zewnętrzna'!G15</f>
        <v>443.58840000000009</v>
      </c>
      <c r="H877" s="23">
        <f>'[23]syntetyka zewnętrzna'!H15</f>
        <v>6.33</v>
      </c>
      <c r="I877" s="23">
        <f>'[23]syntetyka zewnętrzna'!I15</f>
        <v>32.35</v>
      </c>
      <c r="J877" s="23">
        <f>'[23]syntetyka zewnętrzna'!J15</f>
        <v>182.9135</v>
      </c>
      <c r="K877" s="12">
        <f>'[23]syntetyka zewnętrzna'!K15</f>
        <v>665.18190000000004</v>
      </c>
      <c r="L877" s="12">
        <f>'[23]syntetyka zewnętrzna'!L15</f>
        <v>0</v>
      </c>
      <c r="M877" s="12">
        <f>'[23]syntetyka zewnętrzna'!M15</f>
        <v>88.877669650000001</v>
      </c>
      <c r="N877" s="12">
        <f>'[23]syntetyka zewnętrzna'!N15</f>
        <v>754.05956965000007</v>
      </c>
      <c r="O877" s="12">
        <f>'[23]syntetyka zewnętrzna'!O15</f>
        <v>0</v>
      </c>
      <c r="P877" s="12" t="str">
        <f>'[23]syntetyka zewnętrzna'!P15</f>
        <v>nowe bad.</v>
      </c>
      <c r="Q877" s="12">
        <f>'[23]syntetyka zewnętrzna'!Q15</f>
        <v>3.2741516499999999</v>
      </c>
      <c r="R877" s="12">
        <f>'[23]syntetyka zewnętrzna'!R15</f>
        <v>757.33372130000009</v>
      </c>
      <c r="S877" s="12">
        <f>'[23]syntetyka zewnętrzna'!S15</f>
        <v>0.26892540629301026</v>
      </c>
      <c r="T877" s="12">
        <f>'[23]syntetyka zewnętrzna'!T15</f>
        <v>203.66627869999994</v>
      </c>
      <c r="U877" s="15">
        <f>'[23]syntetyka zewnętrzna'!U15</f>
        <v>961</v>
      </c>
      <c r="V877" s="33"/>
      <c r="W877" s="33"/>
      <c r="X877" s="37"/>
      <c r="Y877" s="38" t="s">
        <v>1774</v>
      </c>
      <c r="Z877" s="39" t="s">
        <v>1579</v>
      </c>
      <c r="AA877" s="40">
        <v>961</v>
      </c>
      <c r="AC877" s="45">
        <f>IFERROR(IF(VLOOKUP(Y877,'[4]CENNIK 2014.'!$C$5:$E$1163,2,FALSE)=Z877,AA877-VLOOKUP(Y877,'[4]CENNIK 2014.'!$C$5:$E$1163,3,FALSE),"INNA NAZWA BADANIA"),"")</f>
        <v>0</v>
      </c>
    </row>
    <row r="878" spans="3:29" ht="67.5" customHeight="1">
      <c r="C878" s="7">
        <f>'[23]syntetyka zewnętrzna'!C16</f>
        <v>11</v>
      </c>
      <c r="D878" s="7" t="str">
        <f>'[23]syntetyka zewnętrzna'!D16</f>
        <v>326-011</v>
      </c>
      <c r="E878" s="19" t="str">
        <f>'[23]syntetyka zewnętrzna'!E16</f>
        <v>Panel na CLL/SLL/MCL (nowy cytometr)</v>
      </c>
      <c r="F878" s="7">
        <f>'[23]syntetyka zewnętrzna'!F16</f>
        <v>0</v>
      </c>
      <c r="G878" s="23">
        <f>'[23]syntetyka zewnętrzna'!G16</f>
        <v>459.78800000000007</v>
      </c>
      <c r="H878" s="23">
        <f>'[23]syntetyka zewnętrzna'!H16</f>
        <v>4.33</v>
      </c>
      <c r="I878" s="23">
        <f>'[23]syntetyka zewnętrzna'!I16</f>
        <v>35.69</v>
      </c>
      <c r="J878" s="23">
        <f>'[23]syntetyka zewnętrzna'!J16</f>
        <v>169.05349999999999</v>
      </c>
      <c r="K878" s="12">
        <f>'[23]syntetyka zewnętrzna'!K16</f>
        <v>668.86149999999998</v>
      </c>
      <c r="L878" s="12">
        <f>'[23]syntetyka zewnętrzna'!L16</f>
        <v>0</v>
      </c>
      <c r="M878" s="12">
        <f>'[23]syntetyka zewnętrzna'!M16</f>
        <v>82.143095649999992</v>
      </c>
      <c r="N878" s="12">
        <f>'[23]syntetyka zewnętrzna'!N16</f>
        <v>751.00459564999994</v>
      </c>
      <c r="O878" s="12">
        <f>'[23]syntetyka zewnętrzna'!O16</f>
        <v>0</v>
      </c>
      <c r="P878" s="12" t="str">
        <f>'[23]syntetyka zewnętrzna'!P16</f>
        <v>nowe bad.</v>
      </c>
      <c r="Q878" s="12">
        <f>'[23]syntetyka zewnętrzna'!Q16</f>
        <v>3.0260576499999998</v>
      </c>
      <c r="R878" s="12">
        <f>'[23]syntetyka zewnętrzna'!R16</f>
        <v>754.03065329999993</v>
      </c>
      <c r="S878" s="12">
        <f>'[23]syntetyka zewnętrzna'!S16</f>
        <v>0.28376743805250826</v>
      </c>
      <c r="T878" s="12">
        <f>'[23]syntetyka zewnętrzna'!T16</f>
        <v>213.96934670000007</v>
      </c>
      <c r="U878" s="15">
        <f>'[23]syntetyka zewnętrzna'!U16</f>
        <v>968</v>
      </c>
      <c r="V878" s="33"/>
      <c r="W878" s="33"/>
      <c r="X878" s="37"/>
      <c r="Y878" s="38" t="s">
        <v>1775</v>
      </c>
      <c r="Z878" s="39" t="s">
        <v>1580</v>
      </c>
      <c r="AA878" s="40">
        <v>968</v>
      </c>
      <c r="AC878" s="45">
        <f>IFERROR(IF(VLOOKUP(Y878,'[4]CENNIK 2014.'!$C$5:$E$1163,2,FALSE)=Z878,AA878-VLOOKUP(Y878,'[4]CENNIK 2014.'!$C$5:$E$1163,3,FALSE),"INNA NAZWA BADANIA"),"")</f>
        <v>0</v>
      </c>
    </row>
    <row r="879" spans="3:29" ht="67.5" customHeight="1">
      <c r="C879" s="7">
        <f>'[23]syntetyka zewnętrzna'!C17</f>
        <v>12</v>
      </c>
      <c r="D879" s="7" t="str">
        <f>'[23]syntetyka zewnętrzna'!D17</f>
        <v>326-012</v>
      </c>
      <c r="E879" s="19" t="str">
        <f>'[23]syntetyka zewnętrzna'!E17</f>
        <v>Panel 1-7 (węzeł chłonny)</v>
      </c>
      <c r="F879" s="7">
        <f>'[23]syntetyka zewnętrzna'!F17</f>
        <v>0</v>
      </c>
      <c r="G879" s="23">
        <f>'[23]syntetyka zewnętrzna'!G17</f>
        <v>116.95</v>
      </c>
      <c r="H879" s="23">
        <f>'[23]syntetyka zewnętrzna'!H17</f>
        <v>2.9299999999999997</v>
      </c>
      <c r="I879" s="23">
        <f>'[23]syntetyka zewnętrzna'!I17</f>
        <v>11.41</v>
      </c>
      <c r="J879" s="23">
        <f>'[23]syntetyka zewnętrzna'!J17</f>
        <v>176.48925000000003</v>
      </c>
      <c r="K879" s="12">
        <f>'[23]syntetyka zewnętrzna'!K17</f>
        <v>307.77925000000005</v>
      </c>
      <c r="L879" s="12">
        <f>'[23]syntetyka zewnętrzna'!L17</f>
        <v>0</v>
      </c>
      <c r="M879" s="12">
        <f>'[23]syntetyka zewnętrzna'!M17</f>
        <v>85.75612657500001</v>
      </c>
      <c r="N879" s="12">
        <f>'[23]syntetyka zewnętrzna'!N17</f>
        <v>393.53537657500004</v>
      </c>
      <c r="O879" s="12">
        <f>'[23]syntetyka zewnętrzna'!O17</f>
        <v>0</v>
      </c>
      <c r="P879" s="12" t="str">
        <f>'[23]syntetyka zewnętrzna'!P17</f>
        <v>nowe bad.</v>
      </c>
      <c r="Q879" s="12">
        <f>'[23]syntetyka zewnętrzna'!Q17</f>
        <v>3.1591575750000005</v>
      </c>
      <c r="R879" s="12">
        <f>'[23]syntetyka zewnętrzna'!R17</f>
        <v>396.69453415000004</v>
      </c>
      <c r="S879" s="12">
        <f>'[23]syntetyka zewnętrzna'!S17</f>
        <v>0.32343643485010681</v>
      </c>
      <c r="T879" s="12">
        <f>'[23]syntetyka zewnętrzna'!T17</f>
        <v>128.30546584999996</v>
      </c>
      <c r="U879" s="15">
        <f>'[23]syntetyka zewnętrzna'!U17</f>
        <v>525</v>
      </c>
      <c r="V879" s="33"/>
      <c r="W879" s="33"/>
      <c r="X879" s="37"/>
      <c r="Y879" s="38" t="s">
        <v>1776</v>
      </c>
      <c r="Z879" s="39" t="s">
        <v>1581</v>
      </c>
      <c r="AA879" s="40">
        <v>525</v>
      </c>
      <c r="AC879" s="45">
        <f>IFERROR(IF(VLOOKUP(Y879,'[4]CENNIK 2014.'!$C$5:$E$1163,2,FALSE)=Z879,AA879-VLOOKUP(Y879,'[4]CENNIK 2014.'!$C$5:$E$1163,3,FALSE),"INNA NAZWA BADANIA"),"")</f>
        <v>0</v>
      </c>
    </row>
    <row r="880" spans="3:29" ht="67.5" customHeight="1">
      <c r="C880" s="7">
        <f>'[23]syntetyka zewnętrzna'!C18</f>
        <v>13</v>
      </c>
      <c r="D880" s="7" t="str">
        <f>'[23]syntetyka zewnętrzna'!D18</f>
        <v>326-013</v>
      </c>
      <c r="E880" s="19" t="str">
        <f>'[23]syntetyka zewnętrzna'!E18</f>
        <v>Panel wstępny na chłoniaka (węzeł chłonny)</v>
      </c>
      <c r="F880" s="7">
        <f>'[23]syntetyka zewnętrzna'!F18</f>
        <v>0</v>
      </c>
      <c r="G880" s="23">
        <f>'[23]syntetyka zewnętrzna'!G18</f>
        <v>77.277999999999992</v>
      </c>
      <c r="H880" s="23">
        <f>'[23]syntetyka zewnętrzna'!H18</f>
        <v>2.12</v>
      </c>
      <c r="I880" s="23">
        <f>'[23]syntetyka zewnętrzna'!I18</f>
        <v>6.5200000000000005</v>
      </c>
      <c r="J880" s="23">
        <f>'[23]syntetyka zewnętrzna'!J18</f>
        <v>176.48925000000003</v>
      </c>
      <c r="K880" s="12">
        <f>'[23]syntetyka zewnętrzna'!K18</f>
        <v>262.40725000000003</v>
      </c>
      <c r="L880" s="12">
        <f>'[23]syntetyka zewnętrzna'!L18</f>
        <v>0</v>
      </c>
      <c r="M880" s="12">
        <f>'[23]syntetyka zewnętrzna'!M18</f>
        <v>85.75612657500001</v>
      </c>
      <c r="N880" s="12">
        <f>'[23]syntetyka zewnętrzna'!N18</f>
        <v>348.16337657500003</v>
      </c>
      <c r="O880" s="12">
        <f>'[23]syntetyka zewnętrzna'!O18</f>
        <v>0</v>
      </c>
      <c r="P880" s="12" t="str">
        <f>'[23]syntetyka zewnętrzna'!P18</f>
        <v>nowe bad.</v>
      </c>
      <c r="Q880" s="12">
        <f>'[23]syntetyka zewnętrzna'!Q18</f>
        <v>3.1591575750000005</v>
      </c>
      <c r="R880" s="12">
        <f>'[23]syntetyka zewnętrzna'!R18</f>
        <v>351.32253415000002</v>
      </c>
      <c r="S880" s="12">
        <f>'[23]syntetyka zewnętrzna'!S18</f>
        <v>0.33780203179147528</v>
      </c>
      <c r="T880" s="12">
        <f>'[23]syntetyka zewnętrzna'!T18</f>
        <v>118.67746584999996</v>
      </c>
      <c r="U880" s="15">
        <f>'[23]syntetyka zewnętrzna'!U18</f>
        <v>470</v>
      </c>
      <c r="V880" s="33"/>
      <c r="W880" s="33"/>
      <c r="X880" s="37"/>
      <c r="Y880" s="38" t="s">
        <v>1777</v>
      </c>
      <c r="Z880" s="39" t="s">
        <v>1582</v>
      </c>
      <c r="AA880" s="40">
        <v>470</v>
      </c>
      <c r="AC880" s="45">
        <f>IFERROR(IF(VLOOKUP(Y880,'[4]CENNIK 2014.'!$C$5:$E$1163,2,FALSE)=Z880,AA880-VLOOKUP(Y880,'[4]CENNIK 2014.'!$C$5:$E$1163,3,FALSE),"INNA NAZWA BADANIA"),"")</f>
        <v>0</v>
      </c>
    </row>
    <row r="881" spans="3:29" ht="67.5" customHeight="1">
      <c r="C881" s="7">
        <f>'[23]syntetyka zewnętrzna'!C19</f>
        <v>14</v>
      </c>
      <c r="D881" s="7" t="str">
        <f>'[23]syntetyka zewnętrzna'!D19</f>
        <v>326-014</v>
      </c>
      <c r="E881" s="19" t="str">
        <f>'[23]syntetyka zewnętrzna'!E19</f>
        <v>Procedura oceny wyniku cytogenetyczno-molekularnego ZPF</v>
      </c>
      <c r="F881" s="7">
        <f>'[23]syntetyka zewnętrzna'!F19</f>
        <v>0</v>
      </c>
      <c r="G881" s="23">
        <f>'[23]syntetyka zewnętrzna'!G19</f>
        <v>0</v>
      </c>
      <c r="H881" s="23">
        <f>'[23]syntetyka zewnętrzna'!H19</f>
        <v>0</v>
      </c>
      <c r="I881" s="23">
        <f>'[23]syntetyka zewnętrzna'!I19</f>
        <v>0</v>
      </c>
      <c r="J881" s="23">
        <f>'[23]syntetyka zewnętrzna'!J19</f>
        <v>59.335500000000003</v>
      </c>
      <c r="K881" s="12">
        <f>'[23]syntetyka zewnętrzna'!K19</f>
        <v>59.335500000000003</v>
      </c>
      <c r="L881" s="12">
        <f>'[23]syntetyka zewnętrzna'!L19</f>
        <v>0</v>
      </c>
      <c r="M881" s="12">
        <f>'[23]syntetyka zewnętrzna'!M19</f>
        <v>28.831119450000003</v>
      </c>
      <c r="N881" s="12">
        <f>'[23]syntetyka zewnętrzna'!N19</f>
        <v>88.166619450000013</v>
      </c>
      <c r="O881" s="12">
        <f>'[23]syntetyka zewnętrzna'!O19</f>
        <v>0</v>
      </c>
      <c r="P881" s="12" t="str">
        <f>'[23]syntetyka zewnętrzna'!P19</f>
        <v>nowe bad.</v>
      </c>
      <c r="Q881" s="12">
        <f>'[23]syntetyka zewnętrzna'!Q19</f>
        <v>1.06210545</v>
      </c>
      <c r="R881" s="12">
        <f>'[23]syntetyka zewnętrzna'!R19</f>
        <v>89.228724900000017</v>
      </c>
      <c r="S881" s="12">
        <f>'[23]syntetyka zewnętrzna'!S19</f>
        <v>0.27761547783812363</v>
      </c>
      <c r="T881" s="12">
        <f>'[23]syntetyka zewnętrzna'!T19</f>
        <v>24.771275099999986</v>
      </c>
      <c r="U881" s="15">
        <f>'[23]syntetyka zewnętrzna'!U19</f>
        <v>114</v>
      </c>
      <c r="V881" s="33"/>
      <c r="W881" s="33"/>
      <c r="X881" s="37"/>
      <c r="Y881" s="38" t="s">
        <v>1778</v>
      </c>
      <c r="Z881" s="39" t="s">
        <v>1583</v>
      </c>
      <c r="AA881" s="40">
        <v>114</v>
      </c>
      <c r="AC881" s="45">
        <f>IFERROR(IF(VLOOKUP(Y881,'[4]CENNIK 2014.'!$C$5:$E$1163,2,FALSE)=Z881,AA881-VLOOKUP(Y881,'[4]CENNIK 2014.'!$C$5:$E$1163,3,FALSE),"INNA NAZWA BADANIA"),"")</f>
        <v>0</v>
      </c>
    </row>
    <row r="882" spans="3:29" ht="67.5" customHeight="1">
      <c r="C882" s="7">
        <f>'[23]syntetyka zewnętrzna'!C20</f>
        <v>15</v>
      </c>
      <c r="D882" s="7" t="str">
        <f>'[23]syntetyka zewnętrzna'!D20</f>
        <v>326-015</v>
      </c>
      <c r="E882" s="19" t="str">
        <f>'[23]syntetyka zewnętrzna'!E20</f>
        <v>Wybarwienie MGG</v>
      </c>
      <c r="F882" s="7">
        <f>'[23]syntetyka zewnętrzna'!F20</f>
        <v>0</v>
      </c>
      <c r="G882" s="23">
        <f>'[23]syntetyka zewnętrzna'!G20</f>
        <v>0.2</v>
      </c>
      <c r="H882" s="23">
        <f>'[23]syntetyka zewnętrzna'!H20</f>
        <v>6.52</v>
      </c>
      <c r="I882" s="23">
        <f>'[23]syntetyka zewnętrzna'!I20</f>
        <v>1.1044999999999998</v>
      </c>
      <c r="J882" s="23">
        <f>'[23]syntetyka zewnętrzna'!J20</f>
        <v>26.202750000000002</v>
      </c>
      <c r="K882" s="12">
        <f>'[23]syntetyka zewnętrzna'!K20</f>
        <v>34.027250000000002</v>
      </c>
      <c r="L882" s="12">
        <f>'[23]syntetyka zewnętrzna'!L20</f>
        <v>0</v>
      </c>
      <c r="M882" s="12">
        <f>'[23]syntetyka zewnętrzna'!M20</f>
        <v>12.731916225000001</v>
      </c>
      <c r="N882" s="12">
        <f>'[23]syntetyka zewnętrzna'!N20</f>
        <v>46.759166225000001</v>
      </c>
      <c r="O882" s="12">
        <f>'[23]syntetyka zewnętrzna'!O20</f>
        <v>0</v>
      </c>
      <c r="P882" s="12" t="str">
        <f>'[23]syntetyka zewnętrzna'!P20</f>
        <v>nowe bad.</v>
      </c>
      <c r="Q882" s="12">
        <f>'[23]syntetyka zewnętrzna'!Q20</f>
        <v>0.46902922499999999</v>
      </c>
      <c r="R882" s="12">
        <f>'[23]syntetyka zewnętrzna'!R20</f>
        <v>47.228195450000001</v>
      </c>
      <c r="S882" s="12">
        <f>'[23]syntetyka zewnętrzna'!S20</f>
        <v>0.33394891334981119</v>
      </c>
      <c r="T882" s="12">
        <f>'[23]syntetyka zewnętrzna'!T20</f>
        <v>15.771804549999997</v>
      </c>
      <c r="U882" s="15">
        <f>'[23]syntetyka zewnętrzna'!U20</f>
        <v>63</v>
      </c>
      <c r="V882" s="33"/>
      <c r="W882" s="33"/>
      <c r="X882" s="37"/>
      <c r="Y882" s="38" t="s">
        <v>1779</v>
      </c>
      <c r="Z882" s="39" t="s">
        <v>1584</v>
      </c>
      <c r="AA882" s="40">
        <v>63</v>
      </c>
      <c r="AC882" s="45">
        <f>IFERROR(IF(VLOOKUP(Y882,'[4]CENNIK 2014.'!$C$5:$E$1163,2,FALSE)=Z882,AA882-VLOOKUP(Y882,'[4]CENNIK 2014.'!$C$5:$E$1163,3,FALSE),"INNA NAZWA BADANIA"),"")</f>
        <v>0</v>
      </c>
    </row>
    <row r="883" spans="3:29" ht="67.5" customHeight="1">
      <c r="C883" s="7">
        <f>'[23]syntetyka zewnętrzna'!C21</f>
        <v>16</v>
      </c>
      <c r="D883" s="7" t="str">
        <f>'[23]syntetyka zewnętrzna'!D21</f>
        <v>326-016</v>
      </c>
      <c r="E883" s="19" t="str">
        <f>'[23]syntetyka zewnętrzna'!E21</f>
        <v>Wybarwienie HE  1 szkiełko</v>
      </c>
      <c r="F883" s="7">
        <f>'[23]syntetyka zewnętrzna'!F21</f>
        <v>0</v>
      </c>
      <c r="G883" s="23">
        <f>'[23]syntetyka zewnętrzna'!G21</f>
        <v>0</v>
      </c>
      <c r="H883" s="23">
        <f>'[23]syntetyka zewnętrzna'!H21</f>
        <v>2.52</v>
      </c>
      <c r="I883" s="23">
        <f>'[23]syntetyka zewnętrzna'!I21</f>
        <v>1.9084333333333334</v>
      </c>
      <c r="J883" s="23">
        <f>'[23]syntetyka zewnętrzna'!J21</f>
        <v>26.202750000000002</v>
      </c>
      <c r="K883" s="12">
        <f>'[23]syntetyka zewnętrzna'!K21</f>
        <v>30.631183333333336</v>
      </c>
      <c r="L883" s="12">
        <f>'[23]syntetyka zewnętrzna'!L21</f>
        <v>0</v>
      </c>
      <c r="M883" s="12">
        <f>'[23]syntetyka zewnętrzna'!M21</f>
        <v>12.731916225000001</v>
      </c>
      <c r="N883" s="12">
        <f>'[23]syntetyka zewnętrzna'!N21</f>
        <v>43.363099558333339</v>
      </c>
      <c r="O883" s="12">
        <f>'[23]syntetyka zewnętrzna'!O21</f>
        <v>0</v>
      </c>
      <c r="P883" s="12" t="str">
        <f>'[23]syntetyka zewnętrzna'!P21</f>
        <v>nowe bad.</v>
      </c>
      <c r="Q883" s="12">
        <f>'[23]syntetyka zewnętrzna'!Q21</f>
        <v>0.46902922499999999</v>
      </c>
      <c r="R883" s="12">
        <f>'[23]syntetyka zewnętrzna'!R21</f>
        <v>43.832128783333339</v>
      </c>
      <c r="S883" s="12">
        <f>'[23]syntetyka zewnętrzna'!S21</f>
        <v>0.34604459417526784</v>
      </c>
      <c r="T883" s="12">
        <f>'[23]syntetyka zewnętrzna'!T21</f>
        <v>15.167871216666661</v>
      </c>
      <c r="U883" s="15">
        <f>'[23]syntetyka zewnętrzna'!U21</f>
        <v>59</v>
      </c>
      <c r="V883" s="33"/>
      <c r="W883" s="33"/>
      <c r="X883" s="37"/>
      <c r="Y883" s="38" t="s">
        <v>1780</v>
      </c>
      <c r="Z883" s="39" t="s">
        <v>1585</v>
      </c>
      <c r="AA883" s="40">
        <v>59</v>
      </c>
      <c r="AC883" s="45">
        <f>IFERROR(IF(VLOOKUP(Y883,'[4]CENNIK 2014.'!$C$5:$E$1163,2,FALSE)=Z883,AA883-VLOOKUP(Y883,'[4]CENNIK 2014.'!$C$5:$E$1163,3,FALSE),"INNA NAZWA BADANIA"),"")</f>
        <v>0</v>
      </c>
    </row>
    <row r="884" spans="3:29" ht="67.5" customHeight="1">
      <c r="C884" s="7">
        <f>'[23]syntetyka zewnętrzna'!C22</f>
        <v>17</v>
      </c>
      <c r="D884" s="7" t="str">
        <f>'[23]syntetyka zewnętrzna'!D22</f>
        <v>326-017</v>
      </c>
      <c r="E884" s="19" t="str">
        <f>'[23]syntetyka zewnętrzna'!E22</f>
        <v>Preparat cytologiczny [odwirowany 2 sztuki MG i HE] z PMR i innych płynów</v>
      </c>
      <c r="F884" s="7">
        <f>'[23]syntetyka zewnętrzna'!F22</f>
        <v>0</v>
      </c>
      <c r="G884" s="23">
        <f>'[23]syntetyka zewnętrzna'!G22</f>
        <v>0</v>
      </c>
      <c r="H884" s="23">
        <f>'[23]syntetyka zewnętrzna'!H22</f>
        <v>34.56</v>
      </c>
      <c r="I884" s="23">
        <f>'[23]syntetyka zewnętrzna'!I22</f>
        <v>0.35049999999999998</v>
      </c>
      <c r="J884" s="23">
        <f>'[23]syntetyka zewnętrzna'!J22</f>
        <v>10.2788</v>
      </c>
      <c r="K884" s="12">
        <f>'[23]syntetyka zewnętrzna'!K22</f>
        <v>45.189300000000003</v>
      </c>
      <c r="L884" s="12">
        <f>'[23]syntetyka zewnętrzna'!L22</f>
        <v>0</v>
      </c>
      <c r="M884" s="12">
        <f>'[23]syntetyka zewnętrzna'!M22</f>
        <v>4.9944689200000001</v>
      </c>
      <c r="N884" s="12">
        <f>'[23]syntetyka zewnętrzna'!N22</f>
        <v>50.183768920000006</v>
      </c>
      <c r="O884" s="12">
        <f>'[23]syntetyka zewnętrzna'!O22</f>
        <v>0</v>
      </c>
      <c r="P884" s="12" t="str">
        <f>'[23]syntetyka zewnętrzna'!P22</f>
        <v>nowe bad.</v>
      </c>
      <c r="Q884" s="12">
        <f>'[23]syntetyka zewnętrzna'!Q22</f>
        <v>0.18399051999999999</v>
      </c>
      <c r="R884" s="12">
        <f>'[23]syntetyka zewnętrzna'!R22</f>
        <v>50.367759440000007</v>
      </c>
      <c r="S884" s="12">
        <f>'[23]syntetyka zewnętrzna'!S22</f>
        <v>0.33021601010092477</v>
      </c>
      <c r="T884" s="12">
        <f>'[23]syntetyka zewnętrzna'!T22</f>
        <v>16.632240559999993</v>
      </c>
      <c r="U884" s="15">
        <f>'[23]syntetyka zewnętrzna'!U22</f>
        <v>67</v>
      </c>
      <c r="V884" s="33"/>
      <c r="W884" s="33"/>
      <c r="X884" s="37"/>
      <c r="Y884" s="38" t="s">
        <v>1781</v>
      </c>
      <c r="Z884" s="39" t="s">
        <v>1586</v>
      </c>
      <c r="AA884" s="40">
        <v>67</v>
      </c>
      <c r="AC884" s="45">
        <f>IFERROR(IF(VLOOKUP(Y884,'[4]CENNIK 2014.'!$C$5:$E$1163,2,FALSE)=Z884,AA884-VLOOKUP(Y884,'[4]CENNIK 2014.'!$C$5:$E$1163,3,FALSE),"INNA NAZWA BADANIA"),"")</f>
        <v>0</v>
      </c>
    </row>
    <row r="885" spans="3:29" ht="67.5" customHeight="1">
      <c r="C885" s="7">
        <f>'[23]syntetyka zewnętrzna'!C23</f>
        <v>18</v>
      </c>
      <c r="D885" s="7" t="str">
        <f>'[23]syntetyka zewnętrzna'!D23</f>
        <v>326-018</v>
      </c>
      <c r="E885" s="19" t="str">
        <f>'[23]syntetyka zewnętrzna'!E23</f>
        <v>Wykonanie rozmazu szpik/krew na 2 szkiełka</v>
      </c>
      <c r="F885" s="7">
        <f>'[23]syntetyka zewnętrzna'!F23</f>
        <v>0</v>
      </c>
      <c r="G885" s="23">
        <f>'[23]syntetyka zewnętrzna'!G23</f>
        <v>0</v>
      </c>
      <c r="H885" s="23">
        <f>'[23]syntetyka zewnętrzna'!H23</f>
        <v>0.19999999999999998</v>
      </c>
      <c r="I885" s="23">
        <f>'[23]syntetyka zewnętrzna'!I23</f>
        <v>7.0099999999999996E-2</v>
      </c>
      <c r="J885" s="23">
        <f>'[23]syntetyka zewnętrzna'!J23</f>
        <v>15.418200000000001</v>
      </c>
      <c r="K885" s="12">
        <f>'[23]syntetyka zewnętrzna'!K23</f>
        <v>15.6883</v>
      </c>
      <c r="L885" s="12">
        <f>'[23]syntetyka zewnętrzna'!L23</f>
        <v>0</v>
      </c>
      <c r="M885" s="12">
        <f>'[23]syntetyka zewnętrzna'!M23</f>
        <v>7.4917033800000006</v>
      </c>
      <c r="N885" s="12">
        <f>'[23]syntetyka zewnętrzna'!N23</f>
        <v>23.180003380000002</v>
      </c>
      <c r="O885" s="12">
        <f>'[23]syntetyka zewnętrzna'!O23</f>
        <v>0</v>
      </c>
      <c r="P885" s="12" t="str">
        <f>'[23]syntetyka zewnętrzna'!P23</f>
        <v>nowe bad.</v>
      </c>
      <c r="Q885" s="12">
        <f>'[23]syntetyka zewnętrzna'!Q23</f>
        <v>0.27598578000000001</v>
      </c>
      <c r="R885" s="12">
        <f>'[23]syntetyka zewnętrzna'!R23</f>
        <v>23.455989160000001</v>
      </c>
      <c r="S885" s="12">
        <f>'[23]syntetyka zewnętrzna'!S23</f>
        <v>0.57742228424529152</v>
      </c>
      <c r="T885" s="12">
        <f>'[23]syntetyka zewnętrzna'!T23</f>
        <v>13.544010839999997</v>
      </c>
      <c r="U885" s="15">
        <f>'[23]syntetyka zewnętrzna'!U23</f>
        <v>37</v>
      </c>
      <c r="V885" s="33"/>
      <c r="W885" s="33"/>
      <c r="X885" s="37"/>
      <c r="Y885" s="38" t="s">
        <v>1782</v>
      </c>
      <c r="Z885" s="39" t="s">
        <v>1587</v>
      </c>
      <c r="AA885" s="40">
        <v>37</v>
      </c>
      <c r="AC885" s="45">
        <f>IFERROR(IF(VLOOKUP(Y885,'[4]CENNIK 2014.'!$C$5:$E$1163,2,FALSE)=Z885,AA885-VLOOKUP(Y885,'[4]CENNIK 2014.'!$C$5:$E$1163,3,FALSE),"INNA NAZWA BADANIA"),"")</f>
        <v>0</v>
      </c>
    </row>
    <row r="886" spans="3:29" ht="67.5" customHeight="1">
      <c r="C886" s="7">
        <f>'[23]syntetyka zewnętrzna'!C24</f>
        <v>19</v>
      </c>
      <c r="D886" s="7" t="str">
        <f>'[23]syntetyka zewnętrzna'!D24</f>
        <v>326-019</v>
      </c>
      <c r="E886" s="19" t="str">
        <f>'[23]syntetyka zewnętrzna'!E24</f>
        <v>Izolacja limfocytów z krwi, szpiku i komórek limfoidalnych</v>
      </c>
      <c r="F886" s="7">
        <f>'[23]syntetyka zewnętrzna'!F24</f>
        <v>0</v>
      </c>
      <c r="G886" s="23">
        <f>'[23]syntetyka zewnętrzna'!G24</f>
        <v>0</v>
      </c>
      <c r="H886" s="23">
        <f>'[23]syntetyka zewnętrzna'!H24</f>
        <v>6.7</v>
      </c>
      <c r="I886" s="23">
        <f>'[23]syntetyka zewnętrzna'!I24</f>
        <v>0.28000000000000003</v>
      </c>
      <c r="J886" s="23">
        <f>'[23]syntetyka zewnętrzna'!J24</f>
        <v>36.618225000000002</v>
      </c>
      <c r="K886" s="12">
        <f>'[23]syntetyka zewnętrzna'!K24</f>
        <v>43.598224999999999</v>
      </c>
      <c r="L886" s="12">
        <f>'[23]syntetyka zewnętrzna'!L24</f>
        <v>0</v>
      </c>
      <c r="M886" s="12">
        <f>'[23]syntetyka zewnętrzna'!M24</f>
        <v>17.792795527500001</v>
      </c>
      <c r="N886" s="12">
        <f>'[23]syntetyka zewnętrzna'!N24</f>
        <v>61.391020527500004</v>
      </c>
      <c r="O886" s="12">
        <f>'[23]syntetyka zewnętrzna'!O24</f>
        <v>0</v>
      </c>
      <c r="P886" s="12" t="str">
        <f>'[23]syntetyka zewnętrzna'!P24</f>
        <v>nowe bad.</v>
      </c>
      <c r="Q886" s="12">
        <f>'[23]syntetyka zewnętrzna'!Q24</f>
        <v>0.65546622750000005</v>
      </c>
      <c r="R886" s="12">
        <f>'[23]syntetyka zewnętrzna'!R24</f>
        <v>62.046486755000004</v>
      </c>
      <c r="S886" s="12">
        <f>'[23]syntetyka zewnętrzna'!S24</f>
        <v>0.54722700705151306</v>
      </c>
      <c r="T886" s="12">
        <f>'[23]syntetyka zewnętrzna'!T24</f>
        <v>33.953513244999996</v>
      </c>
      <c r="U886" s="15">
        <f>'[23]syntetyka zewnętrzna'!U24</f>
        <v>96</v>
      </c>
      <c r="V886" s="33"/>
      <c r="W886" s="33"/>
      <c r="X886" s="37"/>
      <c r="Y886" s="38" t="s">
        <v>1783</v>
      </c>
      <c r="Z886" s="39" t="s">
        <v>1588</v>
      </c>
      <c r="AA886" s="40">
        <v>96</v>
      </c>
      <c r="AC886" s="45">
        <f>IFERROR(IF(VLOOKUP(Y886,'[4]CENNIK 2014.'!$C$5:$E$1163,2,FALSE)=Z886,AA886-VLOOKUP(Y886,'[4]CENNIK 2014.'!$C$5:$E$1163,3,FALSE),"INNA NAZWA BADANIA"),"")</f>
        <v>0</v>
      </c>
    </row>
    <row r="887" spans="3:29" ht="67.5" customHeight="1">
      <c r="C887" s="7">
        <f>'[23]syntetyka zewnętrzna'!C25</f>
        <v>20</v>
      </c>
      <c r="D887" s="7" t="str">
        <f>'[23]syntetyka zewnętrzna'!D25</f>
        <v>326-020</v>
      </c>
      <c r="E887" s="19" t="str">
        <f>'[23]syntetyka zewnętrzna'!E25</f>
        <v>Wykonanie  PCI (pobranie materiału do cytometrii na terenie klinik)</v>
      </c>
      <c r="F887" s="7">
        <f>'[23]syntetyka zewnętrzna'!F25</f>
        <v>0</v>
      </c>
      <c r="G887" s="23">
        <f>'[23]syntetyka zewnętrzna'!G25</f>
        <v>0</v>
      </c>
      <c r="H887" s="23">
        <f>'[23]syntetyka zewnętrzna'!H25</f>
        <v>0</v>
      </c>
      <c r="I887" s="23">
        <f>'[23]syntetyka zewnętrzna'!I25</f>
        <v>0</v>
      </c>
      <c r="J887" s="23">
        <f>'[23]syntetyka zewnętrzna'!J25</f>
        <v>138.4495</v>
      </c>
      <c r="K887" s="12">
        <f>'[23]syntetyka zewnętrzna'!K25</f>
        <v>138.4495</v>
      </c>
      <c r="L887" s="12">
        <f>'[23]syntetyka zewnętrzna'!L25</f>
        <v>0</v>
      </c>
      <c r="M887" s="12">
        <f>'[23]syntetyka zewnętrzna'!M25</f>
        <v>67.272612050000006</v>
      </c>
      <c r="N887" s="12">
        <f>'[23]syntetyka zewnętrzna'!N25</f>
        <v>205.72211205000002</v>
      </c>
      <c r="O887" s="12">
        <f>'[23]syntetyka zewnętrzna'!O25</f>
        <v>0</v>
      </c>
      <c r="P887" s="12" t="str">
        <f>'[23]syntetyka zewnętrzna'!P25</f>
        <v>nowe bad.</v>
      </c>
      <c r="Q887" s="12">
        <f>'[23]syntetyka zewnętrzna'!Q25</f>
        <v>2.4782460500000001</v>
      </c>
      <c r="R887" s="12">
        <f>'[23]syntetyka zewnętrzna'!R25</f>
        <v>208.20035810000002</v>
      </c>
      <c r="S887" s="12">
        <f>'[23]syntetyka zewnętrzna'!S25</f>
        <v>0.28241854354428209</v>
      </c>
      <c r="T887" s="12">
        <f>'[23]syntetyka zewnętrzna'!T25</f>
        <v>58.799641899999976</v>
      </c>
      <c r="U887" s="15">
        <f>'[23]syntetyka zewnętrzna'!U25</f>
        <v>267</v>
      </c>
      <c r="V887" s="33"/>
      <c r="W887" s="33"/>
      <c r="X887" s="37"/>
      <c r="Y887" s="38" t="s">
        <v>1784</v>
      </c>
      <c r="Z887" s="39" t="s">
        <v>1589</v>
      </c>
      <c r="AA887" s="40">
        <v>267</v>
      </c>
      <c r="AC887" s="45">
        <f>IFERROR(IF(VLOOKUP(Y887,'[4]CENNIK 2014.'!$C$5:$E$1163,2,FALSE)=Z887,AA887-VLOOKUP(Y887,'[4]CENNIK 2014.'!$C$5:$E$1163,3,FALSE),"INNA NAZWA BADANIA"),"")</f>
        <v>0</v>
      </c>
    </row>
    <row r="888" spans="3:29" ht="67.5" customHeight="1">
      <c r="C888" s="7">
        <f>'[23]syntetyka zewnętrzna'!C26</f>
        <v>21</v>
      </c>
      <c r="D888" s="7" t="str">
        <f>'[23]syntetyka zewnętrzna'!D26</f>
        <v>326-021</v>
      </c>
      <c r="E888" s="19" t="str">
        <f>'[23]syntetyka zewnętrzna'!E26</f>
        <v>ISH (4 preparaty (K+/K-; 2xpróbka (sonda pozytywna / sonda negatywna))</v>
      </c>
      <c r="F888" s="7">
        <f>'[23]syntetyka zewnętrzna'!F26</f>
        <v>0</v>
      </c>
      <c r="G888" s="23">
        <f>'[23]syntetyka zewnętrzna'!G26</f>
        <v>390.2</v>
      </c>
      <c r="H888" s="23">
        <f>'[23]syntetyka zewnętrzna'!H26</f>
        <v>25.48</v>
      </c>
      <c r="I888" s="23">
        <f>'[23]syntetyka zewnętrzna'!I26</f>
        <v>81.88</v>
      </c>
      <c r="J888" s="23">
        <f>'[23]syntetyka zewnętrzna'!J26</f>
        <v>313.5034</v>
      </c>
      <c r="K888" s="12">
        <f>'[23]syntetyka zewnętrzna'!K26</f>
        <v>811.0634</v>
      </c>
      <c r="L888" s="12">
        <f>'[23]syntetyka zewnętrzna'!L26</f>
        <v>0</v>
      </c>
      <c r="M888" s="12">
        <f>'[23]syntetyka zewnętrzna'!M26</f>
        <v>152.33130206000001</v>
      </c>
      <c r="N888" s="12">
        <f>'[23]syntetyka zewnętrzna'!N26</f>
        <v>963.39470205999999</v>
      </c>
      <c r="O888" s="12">
        <f>'[23]syntetyka zewnętrzna'!O26</f>
        <v>0</v>
      </c>
      <c r="P888" s="12" t="str">
        <f>'[23]syntetyka zewnętrzna'!P26</f>
        <v>nowe bad.</v>
      </c>
      <c r="Q888" s="12">
        <f>'[23]syntetyka zewnętrzna'!Q26</f>
        <v>5.6117108599999996</v>
      </c>
      <c r="R888" s="12">
        <f>'[23]syntetyka zewnętrzna'!R26</f>
        <v>969.00641292</v>
      </c>
      <c r="S888" s="12">
        <f>'[23]syntetyka zewnętrzna'!S26</f>
        <v>0.39111566448558605</v>
      </c>
      <c r="T888" s="12">
        <f>'[23]syntetyka zewnętrzna'!T26</f>
        <v>378.99358708</v>
      </c>
      <c r="U888" s="15">
        <f>'[23]syntetyka zewnętrzna'!U26</f>
        <v>1348</v>
      </c>
      <c r="V888" s="33"/>
      <c r="W888" s="33"/>
      <c r="X888" s="37"/>
      <c r="Y888" s="38" t="s">
        <v>1785</v>
      </c>
      <c r="Z888" s="39" t="s">
        <v>1590</v>
      </c>
      <c r="AA888" s="40">
        <v>1348</v>
      </c>
      <c r="AC888" s="45">
        <f>IFERROR(IF(VLOOKUP(Y888,'[4]CENNIK 2014.'!$C$5:$E$1163,2,FALSE)=Z888,AA888-VLOOKUP(Y888,'[4]CENNIK 2014.'!$C$5:$E$1163,3,FALSE),"INNA NAZWA BADANIA"),"")</f>
        <v>0</v>
      </c>
    </row>
    <row r="889" spans="3:29" ht="67.5" customHeight="1">
      <c r="C889" s="7">
        <f>'[23]syntetyka zewnętrzna'!C27</f>
        <v>22</v>
      </c>
      <c r="D889" s="7" t="str">
        <f>'[23]syntetyka zewnętrzna'!D27</f>
        <v>326-022</v>
      </c>
      <c r="E889" s="19" t="str">
        <f>'[23]syntetyka zewnętrzna'!E27</f>
        <v>Archiwizacja preparatów histopatologicznych 
(1 pacjent)</v>
      </c>
      <c r="F889" s="7">
        <f>'[23]syntetyka zewnętrzna'!F27</f>
        <v>0</v>
      </c>
      <c r="G889" s="23">
        <f>'[23]syntetyka zewnętrzna'!G27</f>
        <v>0</v>
      </c>
      <c r="H889" s="23">
        <f>'[23]syntetyka zewnętrzna'!H27</f>
        <v>0</v>
      </c>
      <c r="I889" s="23">
        <f>'[23]syntetyka zewnętrzna'!I27</f>
        <v>0</v>
      </c>
      <c r="J889" s="23">
        <f>'[23]syntetyka zewnętrzna'!J27</f>
        <v>3.2121250000000003</v>
      </c>
      <c r="K889" s="12">
        <f>'[23]syntetyka zewnętrzna'!K27</f>
        <v>3.2121250000000003</v>
      </c>
      <c r="L889" s="12">
        <f>'[23]syntetyka zewnętrzna'!L27</f>
        <v>0</v>
      </c>
      <c r="M889" s="12">
        <f>'[23]syntetyka zewnętrzna'!M27</f>
        <v>1.5607715375000002</v>
      </c>
      <c r="N889" s="12">
        <f>'[23]syntetyka zewnętrzna'!N27</f>
        <v>4.7728965375000003</v>
      </c>
      <c r="O889" s="12">
        <f>'[23]syntetyka zewnętrzna'!O27</f>
        <v>0</v>
      </c>
      <c r="P889" s="12" t="str">
        <f>'[23]syntetyka zewnętrzna'!P27</f>
        <v>nowe bad.</v>
      </c>
      <c r="Q889" s="12">
        <f>'[23]syntetyka zewnętrzna'!Q27</f>
        <v>5.7497037500000001E-2</v>
      </c>
      <c r="R889" s="12">
        <f>'[23]syntetyka zewnętrzna'!R27</f>
        <v>4.8303935750000004</v>
      </c>
      <c r="S889" s="12">
        <f>'[23]syntetyka zewnętrzna'!S27</f>
        <v>0.65617974514633604</v>
      </c>
      <c r="T889" s="12">
        <f>'[23]syntetyka zewnętrzna'!T27</f>
        <v>3.1696064249999991</v>
      </c>
      <c r="U889" s="15">
        <f>'[23]syntetyka zewnętrzna'!U27</f>
        <v>8</v>
      </c>
      <c r="V889" s="33"/>
      <c r="W889" s="33"/>
      <c r="X889" s="37"/>
      <c r="Y889" s="38" t="s">
        <v>1786</v>
      </c>
      <c r="Z889" s="39" t="s">
        <v>1591</v>
      </c>
      <c r="AA889" s="40">
        <v>8</v>
      </c>
      <c r="AC889" s="45">
        <f>IFERROR(IF(VLOOKUP(Y889,'[4]CENNIK 2014.'!$C$5:$E$1163,2,FALSE)=Z889,AA889-VLOOKUP(Y889,'[4]CENNIK 2014.'!$C$5:$E$1163,3,FALSE),"INNA NAZWA BADANIA"),"")</f>
        <v>0</v>
      </c>
    </row>
    <row r="890" spans="3:29" ht="67.5" customHeight="1">
      <c r="C890" s="7">
        <f>'[23]syntetyka zewnętrzna'!C28</f>
        <v>23</v>
      </c>
      <c r="D890" s="7" t="str">
        <f>'[23]syntetyka zewnętrzna'!D28</f>
        <v>326-023</v>
      </c>
      <c r="E890" s="19" t="str">
        <f>'[23]syntetyka zewnętrzna'!E28</f>
        <v>ZPF - procedura (1 badanie)</v>
      </c>
      <c r="F890" s="7">
        <f>'[23]syntetyka zewnętrzna'!F28</f>
        <v>0</v>
      </c>
      <c r="G890" s="23">
        <f>'[23]syntetyka zewnętrzna'!G28</f>
        <v>0</v>
      </c>
      <c r="H890" s="23">
        <f>'[23]syntetyka zewnętrzna'!H28</f>
        <v>0</v>
      </c>
      <c r="I890" s="23">
        <f>'[23]syntetyka zewnętrzna'!I28</f>
        <v>0</v>
      </c>
      <c r="J890" s="23">
        <f>'[23]syntetyka zewnętrzna'!J28</f>
        <v>12.848500000000001</v>
      </c>
      <c r="K890" s="12">
        <f>'[23]syntetyka zewnętrzna'!K28</f>
        <v>12.848500000000001</v>
      </c>
      <c r="L890" s="12">
        <f>'[23]syntetyka zewnętrzna'!L28</f>
        <v>0</v>
      </c>
      <c r="M890" s="12">
        <f>'[23]syntetyka zewnętrzna'!M28</f>
        <v>6.2430861500000008</v>
      </c>
      <c r="N890" s="12">
        <f>'[23]syntetyka zewnętrzna'!N28</f>
        <v>19.091586150000001</v>
      </c>
      <c r="O890" s="12">
        <f>'[23]syntetyka zewnętrzna'!O28</f>
        <v>0</v>
      </c>
      <c r="P890" s="12" t="str">
        <f>'[23]syntetyka zewnętrzna'!P28</f>
        <v>nowe bad.</v>
      </c>
      <c r="Q890" s="12">
        <f>'[23]syntetyka zewnętrzna'!Q28</f>
        <v>0.22998815</v>
      </c>
      <c r="R890" s="12">
        <f>'[23]syntetyka zewnętrzna'!R28</f>
        <v>19.321574300000002</v>
      </c>
      <c r="S890" s="12">
        <f>'[23]syntetyka zewnętrzna'!S28</f>
        <v>0.60442412811051305</v>
      </c>
      <c r="T890" s="12">
        <f>'[23]syntetyka zewnętrzna'!T28</f>
        <v>11.678425699999998</v>
      </c>
      <c r="U890" s="15">
        <f>'[23]syntetyka zewnętrzna'!U28</f>
        <v>31</v>
      </c>
      <c r="V890" s="33"/>
      <c r="W890" s="33"/>
      <c r="X890" s="37"/>
      <c r="Y890" s="38" t="s">
        <v>1787</v>
      </c>
      <c r="Z890" s="39" t="s">
        <v>1592</v>
      </c>
      <c r="AA890" s="40">
        <v>31</v>
      </c>
      <c r="AC890" s="45">
        <f>IFERROR(IF(VLOOKUP(Y890,'[4]CENNIK 2014.'!$C$5:$E$1163,2,FALSE)=Z890,AA890-VLOOKUP(Y890,'[4]CENNIK 2014.'!$C$5:$E$1163,3,FALSE),"INNA NAZWA BADANIA"),"")</f>
        <v>0</v>
      </c>
    </row>
    <row r="891" spans="3:29" ht="67.5" customHeight="1">
      <c r="C891" s="7">
        <f>'[23]syntetyka zewnętrzna'!C29</f>
        <v>24</v>
      </c>
      <c r="D891" s="7" t="str">
        <f>'[23]syntetyka zewnętrzna'!D29</f>
        <v>326-024</v>
      </c>
      <c r="E891" s="19" t="str">
        <f>'[23]syntetyka zewnętrzna'!E29</f>
        <v>Uzupełnienie bazy cytogenetycznej (1 badanie)</v>
      </c>
      <c r="F891" s="7">
        <f>'[23]syntetyka zewnętrzna'!F29</f>
        <v>0</v>
      </c>
      <c r="G891" s="23">
        <f>'[23]syntetyka zewnętrzna'!G29</f>
        <v>0</v>
      </c>
      <c r="H891" s="23">
        <f>'[23]syntetyka zewnętrzna'!H29</f>
        <v>0</v>
      </c>
      <c r="I891" s="23">
        <f>'[23]syntetyka zewnętrzna'!I29</f>
        <v>0</v>
      </c>
      <c r="J891" s="23">
        <f>'[23]syntetyka zewnętrzna'!J29</f>
        <v>6.4242500000000007</v>
      </c>
      <c r="K891" s="12">
        <f>'[23]syntetyka zewnętrzna'!K29</f>
        <v>6.4242500000000007</v>
      </c>
      <c r="L891" s="12">
        <f>'[23]syntetyka zewnętrzna'!L29</f>
        <v>0</v>
      </c>
      <c r="M891" s="12">
        <f>'[23]syntetyka zewnętrzna'!M29</f>
        <v>3.1215430750000004</v>
      </c>
      <c r="N891" s="12">
        <f>'[23]syntetyka zewnętrzna'!N29</f>
        <v>9.5457930750000006</v>
      </c>
      <c r="O891" s="12">
        <f>'[23]syntetyka zewnętrzna'!O29</f>
        <v>0</v>
      </c>
      <c r="P891" s="12" t="str">
        <f>'[23]syntetyka zewnętrzna'!P29</f>
        <v>nowe bad.</v>
      </c>
      <c r="Q891" s="12">
        <f>'[23]syntetyka zewnętrzna'!Q29</f>
        <v>0.114994075</v>
      </c>
      <c r="R891" s="12">
        <f>'[23]syntetyka zewnętrzna'!R29</f>
        <v>9.6607871500000009</v>
      </c>
      <c r="S891" s="12">
        <f>'[23]syntetyka zewnętrzna'!S29</f>
        <v>0.55266851107469006</v>
      </c>
      <c r="T891" s="12">
        <f>'[23]syntetyka zewnętrzna'!T29</f>
        <v>5.3392128499999991</v>
      </c>
      <c r="U891" s="15">
        <f>'[23]syntetyka zewnętrzna'!U29</f>
        <v>15</v>
      </c>
      <c r="V891" s="33"/>
      <c r="W891" s="33"/>
      <c r="X891" s="37"/>
      <c r="Y891" s="38" t="s">
        <v>1788</v>
      </c>
      <c r="Z891" s="39" t="s">
        <v>1593</v>
      </c>
      <c r="AA891" s="40">
        <v>15</v>
      </c>
      <c r="AC891" s="45">
        <f>IFERROR(IF(VLOOKUP(Y891,'[4]CENNIK 2014.'!$C$5:$E$1163,2,FALSE)=Z891,AA891-VLOOKUP(Y891,'[4]CENNIK 2014.'!$C$5:$E$1163,3,FALSE),"INNA NAZWA BADANIA"),"")</f>
        <v>0</v>
      </c>
    </row>
    <row r="892" spans="3:29" ht="67.5" customHeight="1">
      <c r="C892" s="7">
        <f>'[23]syntetyka zewnętrzna'!C30</f>
        <v>25</v>
      </c>
      <c r="D892" s="7" t="str">
        <f>'[23]syntetyka zewnętrzna'!D30</f>
        <v>326-025</v>
      </c>
      <c r="E892" s="19" t="str">
        <f>'[23]syntetyka zewnętrzna'!E30</f>
        <v>Przekazanie materiału do Pracowni Cytogenetyki (1 badanie)</v>
      </c>
      <c r="F892" s="7">
        <f>'[23]syntetyka zewnętrzna'!F30</f>
        <v>0</v>
      </c>
      <c r="G892" s="23">
        <f>'[23]syntetyka zewnętrzna'!G30</f>
        <v>0</v>
      </c>
      <c r="H892" s="23">
        <f>'[23]syntetyka zewnętrzna'!H30</f>
        <v>0</v>
      </c>
      <c r="I892" s="23">
        <f>'[23]syntetyka zewnętrzna'!I30</f>
        <v>0</v>
      </c>
      <c r="J892" s="23">
        <f>'[23]syntetyka zewnętrzna'!J30</f>
        <v>6.5254000000000003</v>
      </c>
      <c r="K892" s="12">
        <f>'[23]syntetyka zewnętrzna'!K30</f>
        <v>6.5254000000000003</v>
      </c>
      <c r="L892" s="12">
        <f>'[23]syntetyka zewnętrzna'!L30</f>
        <v>0</v>
      </c>
      <c r="M892" s="12">
        <f>'[23]syntetyka zewnętrzna'!M30</f>
        <v>3.1706918600000003</v>
      </c>
      <c r="N892" s="12">
        <f>'[23]syntetyka zewnętrzna'!N30</f>
        <v>9.696091860000001</v>
      </c>
      <c r="O892" s="12">
        <f>'[23]syntetyka zewnętrzna'!O30</f>
        <v>0</v>
      </c>
      <c r="P892" s="12" t="str">
        <f>'[23]syntetyka zewnętrzna'!P30</f>
        <v>nowe bad.</v>
      </c>
      <c r="Q892" s="12">
        <f>'[23]syntetyka zewnętrzna'!Q30</f>
        <v>0.11680466</v>
      </c>
      <c r="R892" s="12">
        <f>'[23]syntetyka zewnętrzna'!R30</f>
        <v>9.8128965200000007</v>
      </c>
      <c r="S892" s="12">
        <f>'[23]syntetyka zewnętrzna'!S30</f>
        <v>0.42669394010892914</v>
      </c>
      <c r="T892" s="12">
        <f>'[23]syntetyka zewnętrzna'!T30</f>
        <v>4.1871034799999993</v>
      </c>
      <c r="U892" s="15">
        <f>'[23]syntetyka zewnętrzna'!U30</f>
        <v>14</v>
      </c>
      <c r="V892" s="33"/>
      <c r="W892" s="33"/>
      <c r="X892" s="37"/>
      <c r="Y892" s="38" t="s">
        <v>1789</v>
      </c>
      <c r="Z892" s="39" t="s">
        <v>1594</v>
      </c>
      <c r="AA892" s="40">
        <v>14</v>
      </c>
      <c r="AC892" s="45">
        <f>IFERROR(IF(VLOOKUP(Y892,'[4]CENNIK 2014.'!$C$5:$E$1163,2,FALSE)=Z892,AA892-VLOOKUP(Y892,'[4]CENNIK 2014.'!$C$5:$E$1163,3,FALSE),"INNA NAZWA BADANIA"),"")</f>
        <v>0</v>
      </c>
    </row>
    <row r="893" spans="3:29" ht="67.5" customHeight="1">
      <c r="C893" s="7">
        <f>'[23]syntetyka zewnętrzna'!C31</f>
        <v>26</v>
      </c>
      <c r="D893" s="7" t="str">
        <f>'[23]syntetyka zewnętrzna'!D31</f>
        <v>326-026</v>
      </c>
      <c r="E893" s="19" t="str">
        <f>'[23]syntetyka zewnętrzna'!E31</f>
        <v xml:space="preserve">Przekazanie materiału do Pracowni Immunologii Komórki </v>
      </c>
      <c r="F893" s="7">
        <f>'[23]syntetyka zewnętrzna'!F31</f>
        <v>0</v>
      </c>
      <c r="G893" s="23">
        <f>'[23]syntetyka zewnętrzna'!G31</f>
        <v>0</v>
      </c>
      <c r="H893" s="23">
        <f>'[23]syntetyka zewnętrzna'!H31</f>
        <v>0</v>
      </c>
      <c r="I893" s="23">
        <f>'[23]syntetyka zewnętrzna'!I31</f>
        <v>0</v>
      </c>
      <c r="J893" s="23">
        <f>'[23]syntetyka zewnętrzna'!J31</f>
        <v>6.5254000000000003</v>
      </c>
      <c r="K893" s="12">
        <f>'[23]syntetyka zewnętrzna'!K31</f>
        <v>6.5254000000000003</v>
      </c>
      <c r="L893" s="12">
        <f>'[23]syntetyka zewnętrzna'!L31</f>
        <v>0</v>
      </c>
      <c r="M893" s="12">
        <f>'[23]syntetyka zewnętrzna'!M31</f>
        <v>3.1706918600000003</v>
      </c>
      <c r="N893" s="12">
        <f>'[23]syntetyka zewnętrzna'!N31</f>
        <v>9.696091860000001</v>
      </c>
      <c r="O893" s="12">
        <f>'[23]syntetyka zewnętrzna'!O31</f>
        <v>0</v>
      </c>
      <c r="P893" s="12" t="str">
        <f>'[23]syntetyka zewnętrzna'!P31</f>
        <v>nowe bad.</v>
      </c>
      <c r="Q893" s="12">
        <f>'[23]syntetyka zewnętrzna'!Q31</f>
        <v>0.11680466</v>
      </c>
      <c r="R893" s="12">
        <f>'[23]syntetyka zewnętrzna'!R31</f>
        <v>9.8128965200000007</v>
      </c>
      <c r="S893" s="12">
        <f>'[23]syntetyka zewnętrzna'!S31</f>
        <v>0.42669394010892914</v>
      </c>
      <c r="T893" s="12">
        <f>'[23]syntetyka zewnętrzna'!T31</f>
        <v>4.1871034799999993</v>
      </c>
      <c r="U893" s="15">
        <f>'[23]syntetyka zewnętrzna'!U31</f>
        <v>14</v>
      </c>
      <c r="V893" s="33"/>
      <c r="W893" s="33"/>
      <c r="X893" s="37"/>
      <c r="Y893" s="38" t="s">
        <v>1790</v>
      </c>
      <c r="Z893" s="39" t="s">
        <v>1595</v>
      </c>
      <c r="AA893" s="40">
        <v>14</v>
      </c>
      <c r="AC893" s="45">
        <f>IFERROR(IF(VLOOKUP(Y893,'[4]CENNIK 2014.'!$C$5:$E$1163,2,FALSE)=Z893,AA893-VLOOKUP(Y893,'[4]CENNIK 2014.'!$C$5:$E$1163,3,FALSE),"INNA NAZWA BADANIA"),"")</f>
        <v>0</v>
      </c>
    </row>
    <row r="894" spans="3:29" ht="67.5" customHeight="1">
      <c r="C894" s="7">
        <f>'[23]syntetyka zewnętrzna'!C32</f>
        <v>27</v>
      </c>
      <c r="D894" s="7" t="str">
        <f>'[23]syntetyka zewnętrzna'!D32</f>
        <v>326-027</v>
      </c>
      <c r="E894" s="19" t="str">
        <f>'[23]syntetyka zewnętrzna'!E32</f>
        <v xml:space="preserve">Przygotowanie materiału do wykonania bloczka parafinowego </v>
      </c>
      <c r="F894" s="7">
        <f>'[23]syntetyka zewnętrzna'!F32</f>
        <v>0</v>
      </c>
      <c r="G894" s="23">
        <f>'[23]syntetyka zewnętrzna'!G32</f>
        <v>0</v>
      </c>
      <c r="H894" s="23">
        <f>'[23]syntetyka zewnętrzna'!H32</f>
        <v>0</v>
      </c>
      <c r="I894" s="23">
        <f>'[23]syntetyka zewnętrzna'!I32</f>
        <v>0</v>
      </c>
      <c r="J894" s="23">
        <f>'[23]syntetyka zewnętrzna'!J32</f>
        <v>7.8102499999999999</v>
      </c>
      <c r="K894" s="12">
        <f>'[23]syntetyka zewnętrzna'!K32</f>
        <v>7.8102499999999999</v>
      </c>
      <c r="L894" s="12">
        <f>'[23]syntetyka zewnętrzna'!L32</f>
        <v>0</v>
      </c>
      <c r="M894" s="12">
        <f>'[23]syntetyka zewnętrzna'!M32</f>
        <v>3.7950004750000002</v>
      </c>
      <c r="N894" s="12">
        <f>'[23]syntetyka zewnętrzna'!N32</f>
        <v>11.605250475</v>
      </c>
      <c r="O894" s="12">
        <f>'[23]syntetyka zewnętrzna'!O32</f>
        <v>0</v>
      </c>
      <c r="P894" s="12" t="str">
        <f>'[23]syntetyka zewnętrzna'!P32</f>
        <v>nowe bad.</v>
      </c>
      <c r="Q894" s="12">
        <f>'[23]syntetyka zewnętrzna'!Q32</f>
        <v>0.13980347499999998</v>
      </c>
      <c r="R894" s="12">
        <f>'[23]syntetyka zewnętrzna'!R32</f>
        <v>11.745053950000001</v>
      </c>
      <c r="S894" s="12">
        <f>'[23]syntetyka zewnętrzna'!S32</f>
        <v>0.44741778729760528</v>
      </c>
      <c r="T894" s="12">
        <f>'[23]syntetyka zewnętrzna'!T32</f>
        <v>5.2549460499999991</v>
      </c>
      <c r="U894" s="15">
        <f>'[23]syntetyka zewnętrzna'!U32</f>
        <v>17</v>
      </c>
      <c r="V894" s="33"/>
      <c r="W894" s="33"/>
      <c r="X894" s="37"/>
      <c r="Y894" s="38" t="s">
        <v>1791</v>
      </c>
      <c r="Z894" s="39" t="s">
        <v>1596</v>
      </c>
      <c r="AA894" s="40">
        <v>17</v>
      </c>
      <c r="AC894" s="45">
        <f>IFERROR(IF(VLOOKUP(Y894,'[4]CENNIK 2014.'!$C$5:$E$1163,2,FALSE)=Z894,AA894-VLOOKUP(Y894,'[4]CENNIK 2014.'!$C$5:$E$1163,3,FALSE),"INNA NAZWA BADANIA"),"")</f>
        <v>0</v>
      </c>
    </row>
    <row r="895" spans="3:29" ht="67.5" customHeight="1">
      <c r="C895" s="7">
        <f>'[23]syntetyka zewnętrzna'!C33</f>
        <v>28</v>
      </c>
      <c r="D895" s="7" t="str">
        <f>'[23]syntetyka zewnętrzna'!D33</f>
        <v>326-028</v>
      </c>
      <c r="E895" s="19" t="str">
        <f>'[23]syntetyka zewnętrzna'!E33</f>
        <v>Archiwizacja wyników badań cytometrycznych 
(1 badanie)</v>
      </c>
      <c r="F895" s="7">
        <f>'[23]syntetyka zewnętrzna'!F33</f>
        <v>0</v>
      </c>
      <c r="G895" s="23">
        <f>'[23]syntetyka zewnętrzna'!G33</f>
        <v>0</v>
      </c>
      <c r="H895" s="23">
        <f>'[23]syntetyka zewnętrzna'!H33</f>
        <v>0</v>
      </c>
      <c r="I895" s="23">
        <f>'[23]syntetyka zewnętrzna'!I33</f>
        <v>0</v>
      </c>
      <c r="J895" s="23">
        <f>'[23]syntetyka zewnętrzna'!J33</f>
        <v>11.715375000000002</v>
      </c>
      <c r="K895" s="12">
        <f>'[23]syntetyka zewnętrzna'!K33</f>
        <v>11.715375000000002</v>
      </c>
      <c r="L895" s="12">
        <f>'[23]syntetyka zewnętrzna'!L33</f>
        <v>0</v>
      </c>
      <c r="M895" s="12">
        <f>'[23]syntetyka zewnętrzna'!M33</f>
        <v>5.6925007125000011</v>
      </c>
      <c r="N895" s="12">
        <f>'[23]syntetyka zewnętrzna'!N33</f>
        <v>17.407875712500001</v>
      </c>
      <c r="O895" s="12">
        <f>'[23]syntetyka zewnętrzna'!O33</f>
        <v>0</v>
      </c>
      <c r="P895" s="12" t="str">
        <f>'[23]syntetyka zewnętrzna'!P33</f>
        <v>nowe bad.</v>
      </c>
      <c r="Q895" s="12">
        <f>'[23]syntetyka zewnętrzna'!Q33</f>
        <v>0.20970521250000002</v>
      </c>
      <c r="R895" s="12">
        <f>'[23]syntetyka zewnętrzna'!R33</f>
        <v>17.617580925000002</v>
      </c>
      <c r="S895" s="12">
        <f>'[23]syntetyka zewnętrzna'!S33</f>
        <v>0.41903704637020117</v>
      </c>
      <c r="T895" s="12">
        <f>'[23]syntetyka zewnętrzna'!T33</f>
        <v>7.3824190749999978</v>
      </c>
      <c r="U895" s="15">
        <f>'[23]syntetyka zewnętrzna'!U33</f>
        <v>25</v>
      </c>
      <c r="V895" s="33"/>
      <c r="W895" s="33"/>
      <c r="X895" s="37"/>
      <c r="Y895" s="38" t="s">
        <v>1792</v>
      </c>
      <c r="Z895" s="39" t="s">
        <v>1597</v>
      </c>
      <c r="AA895" s="40">
        <v>25</v>
      </c>
      <c r="AC895" s="45">
        <f>IFERROR(IF(VLOOKUP(Y895,'[4]CENNIK 2014.'!$C$5:$E$1163,2,FALSE)=Z895,AA895-VLOOKUP(Y895,'[4]CENNIK 2014.'!$C$5:$E$1163,3,FALSE),"INNA NAZWA BADANIA"),"")</f>
        <v>0</v>
      </c>
    </row>
    <row r="896" spans="3:29" ht="67.5" customHeight="1">
      <c r="C896" s="7">
        <f>'[23]syntetyka zewnętrzna'!C34</f>
        <v>29</v>
      </c>
      <c r="D896" s="7" t="str">
        <f>'[23]syntetyka zewnętrzna'!D34</f>
        <v>326-029</v>
      </c>
      <c r="E896" s="19" t="str">
        <f>'[23]syntetyka zewnętrzna'!E34</f>
        <v>Analiza graficzna i statystyczna badania cytometrycznego (1 badanie)</v>
      </c>
      <c r="F896" s="7">
        <f>'[23]syntetyka zewnętrzna'!F34</f>
        <v>0</v>
      </c>
      <c r="G896" s="23">
        <f>'[23]syntetyka zewnętrzna'!G34</f>
        <v>0</v>
      </c>
      <c r="H896" s="23">
        <f>'[23]syntetyka zewnętrzna'!H34</f>
        <v>0</v>
      </c>
      <c r="I896" s="23">
        <f>'[23]syntetyka zewnętrzna'!I34</f>
        <v>0</v>
      </c>
      <c r="J896" s="23">
        <f>'[23]syntetyka zewnętrzna'!J34</f>
        <v>19.272750000000002</v>
      </c>
      <c r="K896" s="12">
        <f>'[23]syntetyka zewnętrzna'!K34</f>
        <v>19.272750000000002</v>
      </c>
      <c r="L896" s="12">
        <f>'[23]syntetyka zewnętrzna'!L34</f>
        <v>0</v>
      </c>
      <c r="M896" s="12">
        <f>'[23]syntetyka zewnętrzna'!M34</f>
        <v>9.3646292250000016</v>
      </c>
      <c r="N896" s="12">
        <f>'[23]syntetyka zewnętrzna'!N34</f>
        <v>28.637379225000004</v>
      </c>
      <c r="O896" s="12">
        <f>'[23]syntetyka zewnętrzna'!O34</f>
        <v>0</v>
      </c>
      <c r="P896" s="12" t="str">
        <f>'[23]syntetyka zewnętrzna'!P34</f>
        <v>nowe bad.</v>
      </c>
      <c r="Q896" s="12">
        <f>'[23]syntetyka zewnętrzna'!Q34</f>
        <v>0.34498222500000003</v>
      </c>
      <c r="R896" s="12">
        <f>'[23]syntetyka zewnętrzna'!R34</f>
        <v>28.982361450000003</v>
      </c>
      <c r="S896" s="12">
        <f>'[23]syntetyka zewnętrzna'!S34</f>
        <v>0.58717225576523879</v>
      </c>
      <c r="T896" s="12">
        <f>'[23]syntetyka zewnętrzna'!T34</f>
        <v>17.017638549999997</v>
      </c>
      <c r="U896" s="15">
        <f>'[23]syntetyka zewnętrzna'!U34</f>
        <v>46</v>
      </c>
      <c r="V896" s="33"/>
      <c r="W896" s="33"/>
      <c r="X896" s="37"/>
      <c r="Y896" s="38" t="s">
        <v>1793</v>
      </c>
      <c r="Z896" s="39" t="s">
        <v>1598</v>
      </c>
      <c r="AA896" s="40">
        <v>46</v>
      </c>
      <c r="AC896" s="45">
        <f>IFERROR(IF(VLOOKUP(Y896,'[4]CENNIK 2014.'!$C$5:$E$1163,2,FALSE)=Z896,AA896-VLOOKUP(Y896,'[4]CENNIK 2014.'!$C$5:$E$1163,3,FALSE),"INNA NAZWA BADANIA"),"")</f>
        <v>0</v>
      </c>
    </row>
    <row r="897" spans="3:29" ht="67.5" customHeight="1">
      <c r="C897" s="7">
        <f>'[23]syntetyka zewnętrzna'!C35</f>
        <v>30</v>
      </c>
      <c r="D897" s="7" t="str">
        <f>'[23]syntetyka zewnętrzna'!D35</f>
        <v>326-030</v>
      </c>
      <c r="E897" s="19" t="str">
        <f>'[23]syntetyka zewnętrzna'!E35</f>
        <v>Wykonanie formy pisemnej badania cytometrycznego</v>
      </c>
      <c r="F897" s="7">
        <f>'[23]syntetyka zewnętrzna'!F35</f>
        <v>0</v>
      </c>
      <c r="G897" s="23">
        <f>'[23]syntetyka zewnętrzna'!G35</f>
        <v>0</v>
      </c>
      <c r="H897" s="23">
        <f>'[23]syntetyka zewnętrzna'!H35</f>
        <v>0</v>
      </c>
      <c r="I897" s="23">
        <f>'[23]syntetyka zewnętrzna'!I35</f>
        <v>0</v>
      </c>
      <c r="J897" s="23">
        <f>'[23]syntetyka zewnętrzna'!J35</f>
        <v>32.121250000000003</v>
      </c>
      <c r="K897" s="12">
        <f>'[23]syntetyka zewnętrzna'!K35</f>
        <v>32.121250000000003</v>
      </c>
      <c r="L897" s="12">
        <f>'[23]syntetyka zewnętrzna'!L35</f>
        <v>0</v>
      </c>
      <c r="M897" s="12">
        <f>'[23]syntetyka zewnętrzna'!M35</f>
        <v>15.607715375000002</v>
      </c>
      <c r="N897" s="12">
        <f>'[23]syntetyka zewnętrzna'!N35</f>
        <v>47.728965375000001</v>
      </c>
      <c r="O897" s="12">
        <f>'[23]syntetyka zewnętrzna'!O35</f>
        <v>0</v>
      </c>
      <c r="P897" s="12" t="str">
        <f>'[23]syntetyka zewnętrzna'!P35</f>
        <v>nowe bad.</v>
      </c>
      <c r="Q897" s="12">
        <f>'[23]syntetyka zewnętrzna'!Q35</f>
        <v>0.57497037500000003</v>
      </c>
      <c r="R897" s="12">
        <f>'[23]syntetyka zewnętrzna'!R35</f>
        <v>48.303935750000001</v>
      </c>
      <c r="S897" s="12">
        <f>'[23]syntetyka zewnętrzna'!S35</f>
        <v>0.59407300470334856</v>
      </c>
      <c r="T897" s="12">
        <f>'[23]syntetyka zewnętrzna'!T35</f>
        <v>28.696064249999996</v>
      </c>
      <c r="U897" s="15">
        <f>'[23]syntetyka zewnętrzna'!U35</f>
        <v>77</v>
      </c>
      <c r="V897" s="33"/>
      <c r="W897" s="33"/>
      <c r="X897" s="37"/>
      <c r="Y897" s="38" t="s">
        <v>1794</v>
      </c>
      <c r="Z897" s="39" t="s">
        <v>1599</v>
      </c>
      <c r="AA897" s="40">
        <v>77</v>
      </c>
      <c r="AC897" s="45">
        <f>IFERROR(IF(VLOOKUP(Y897,'[4]CENNIK 2014.'!$C$5:$E$1163,2,FALSE)=Z897,AA897-VLOOKUP(Y897,'[4]CENNIK 2014.'!$C$5:$E$1163,3,FALSE),"INNA NAZWA BADANIA"),"")</f>
        <v>0</v>
      </c>
    </row>
    <row r="898" spans="3:29" ht="67.5" customHeight="1">
      <c r="C898" s="7">
        <f>'[23]syntetyka zewnętrzna'!C36</f>
        <v>31</v>
      </c>
      <c r="D898" s="7" t="str">
        <f>'[23]syntetyka zewnętrzna'!D36</f>
        <v>326-031</v>
      </c>
      <c r="E898" s="19" t="str">
        <f>'[23]syntetyka zewnętrzna'!E36</f>
        <v>Wykonanie PCI dla preparatu cytologicznego 
(bez cytometrii)</v>
      </c>
      <c r="F898" s="7">
        <f>'[23]syntetyka zewnętrzna'!F36</f>
        <v>0</v>
      </c>
      <c r="G898" s="23">
        <f>'[23]syntetyka zewnętrzna'!G36</f>
        <v>0</v>
      </c>
      <c r="H898" s="23">
        <f>'[23]syntetyka zewnętrzna'!H36</f>
        <v>0</v>
      </c>
      <c r="I898" s="23">
        <f>'[23]syntetyka zewnętrzna'!I36</f>
        <v>0</v>
      </c>
      <c r="J898" s="23">
        <f>'[23]syntetyka zewnętrzna'!J36</f>
        <v>96.712350000000015</v>
      </c>
      <c r="K898" s="12">
        <f>'[23]syntetyka zewnętrzna'!K36</f>
        <v>96.712350000000015</v>
      </c>
      <c r="L898" s="12">
        <f>'[23]syntetyka zewnętrzna'!L36</f>
        <v>0</v>
      </c>
      <c r="M898" s="12">
        <f>'[23]syntetyka zewnętrzna'!M36</f>
        <v>46.992530865000006</v>
      </c>
      <c r="N898" s="12">
        <f>'[23]syntetyka zewnętrzna'!N36</f>
        <v>143.70488086500001</v>
      </c>
      <c r="O898" s="12">
        <f>'[23]syntetyka zewnętrzna'!O36</f>
        <v>0</v>
      </c>
      <c r="P898" s="12" t="str">
        <f>'[23]syntetyka zewnętrzna'!P36</f>
        <v>nowe bad.</v>
      </c>
      <c r="Q898" s="12">
        <f>'[23]syntetyka zewnętrzna'!Q36</f>
        <v>1.7311510650000002</v>
      </c>
      <c r="R898" s="12">
        <f>'[23]syntetyka zewnętrzna'!R36</f>
        <v>145.43603193000001</v>
      </c>
      <c r="S898" s="12">
        <f>'[23]syntetyka zewnętrzna'!S36</f>
        <v>0.3064162812929957</v>
      </c>
      <c r="T898" s="12">
        <f>'[23]syntetyka zewnętrzna'!T36</f>
        <v>44.563968069999987</v>
      </c>
      <c r="U898" s="15">
        <f>'[23]syntetyka zewnętrzna'!U36</f>
        <v>190</v>
      </c>
      <c r="V898" s="33"/>
      <c r="W898" s="33"/>
      <c r="X898" s="37"/>
      <c r="Y898" s="38" t="s">
        <v>1795</v>
      </c>
      <c r="Z898" s="39" t="s">
        <v>1600</v>
      </c>
      <c r="AA898" s="40">
        <v>190</v>
      </c>
      <c r="AC898" s="45">
        <f>IFERROR(IF(VLOOKUP(Y898,'[4]CENNIK 2014.'!$C$5:$E$1163,2,FALSE)=Z898,AA898-VLOOKUP(Y898,'[4]CENNIK 2014.'!$C$5:$E$1163,3,FALSE),"INNA NAZWA BADANIA"),"")</f>
        <v>0</v>
      </c>
    </row>
    <row r="899" spans="3:29" ht="18">
      <c r="Z899" s="9"/>
      <c r="AA899" s="34"/>
      <c r="AC899" s="45">
        <f>IFERROR(IF(VLOOKUP(Y899,'[4]CENNIK 2014.'!$C$5:$E$1163,2,FALSE)=Z899,AA899-VLOOKUP(Y899,'[4]CENNIK 2014.'!$C$5:$E$1163,3,FALSE),"INNA NAZWA BADANIA"),"")</f>
        <v>0</v>
      </c>
    </row>
    <row r="900" spans="3:29" ht="60">
      <c r="E900" s="18" t="s">
        <v>41</v>
      </c>
      <c r="Z900" s="41" t="s">
        <v>41</v>
      </c>
      <c r="AA900" s="34"/>
      <c r="AC900" s="45" t="str">
        <f>IFERROR(IF(VLOOKUP(Y900,'[4]CENNIK 2014.'!$C$5:$E$1163,2,FALSE)=Z900,AA900-VLOOKUP(Y900,'[4]CENNIK 2014.'!$C$5:$E$1163,3,FALSE),"INNA NAZWA BADANIA"),"")</f>
        <v>INNA NAZWA BADANIA</v>
      </c>
    </row>
    <row r="901" spans="3:29" ht="23.25">
      <c r="E901" s="18"/>
      <c r="Z901" s="18"/>
      <c r="AA901" s="34"/>
      <c r="AC901" s="45">
        <f>IFERROR(IF(VLOOKUP(Y901,'[4]CENNIK 2014.'!$C$5:$E$1163,2,FALSE)=Z901,AA901-VLOOKUP(Y901,'[4]CENNIK 2014.'!$C$5:$E$1163,3,FALSE),"INNA NAZWA BADANIA"),"")</f>
        <v>0</v>
      </c>
    </row>
    <row r="902" spans="3:29" ht="76.5">
      <c r="X902" s="35" t="s">
        <v>1936</v>
      </c>
      <c r="Y902" s="36" t="s">
        <v>1937</v>
      </c>
      <c r="Z902" s="36" t="s">
        <v>2</v>
      </c>
      <c r="AA902" s="36" t="s">
        <v>1939</v>
      </c>
      <c r="AC902" s="45" t="str">
        <f>IFERROR(IF(VLOOKUP(Y902,'[4]CENNIK 2014.'!$C$5:$E$1163,2,FALSE)=Z902,AA902-VLOOKUP(Y902,'[4]CENNIK 2014.'!$C$5:$E$1163,3,FALSE),"INNA NAZWA BADANIA"),"")</f>
        <v/>
      </c>
    </row>
    <row r="903" spans="3:29" ht="73.5" customHeight="1">
      <c r="C903" s="7">
        <f>'[24]syntetyka zewnętrzna'!C6</f>
        <v>1</v>
      </c>
      <c r="D903" s="7" t="str">
        <f>'[24]syntetyka zewnętrzna'!D6</f>
        <v>91.446</v>
      </c>
      <c r="E903" s="19" t="str">
        <f>'[24]syntetyka zewnętrzna'!E6</f>
        <v>Badanie cytologiczne - barwienie ręczne</v>
      </c>
      <c r="F903" s="7" t="str">
        <f>'[24]syntetyka zewnętrzna'!F6</f>
        <v>328-001</v>
      </c>
      <c r="G903" s="23">
        <f>'[24]syntetyka zewnętrzna'!G6</f>
        <v>9.4979999999999993</v>
      </c>
      <c r="H903" s="23">
        <f>'[24]syntetyka zewnętrzna'!H6</f>
        <v>0.56040000000000012</v>
      </c>
      <c r="I903" s="23">
        <f>'[24]syntetyka zewnętrzna'!I6</f>
        <v>0</v>
      </c>
      <c r="J903" s="23">
        <f>'[24]syntetyka zewnętrzna'!J6</f>
        <v>12.382587000000001</v>
      </c>
      <c r="K903" s="12">
        <f>'[24]syntetyka zewnętrzna'!K6</f>
        <v>22.440987</v>
      </c>
      <c r="L903" s="12">
        <f>'[24]syntetyka zewnętrzna'!L6</f>
        <v>0</v>
      </c>
      <c r="M903" s="12">
        <f>'[24]syntetyka zewnętrzna'!M6</f>
        <v>6.0170544815080742</v>
      </c>
      <c r="N903" s="12">
        <f>'[24]syntetyka zewnętrzna'!N6</f>
        <v>28.458041481508076</v>
      </c>
      <c r="O903" s="12">
        <f>'[24]syntetyka zewnętrzna'!O6</f>
        <v>0</v>
      </c>
      <c r="P903" s="12" t="str">
        <f>'[24]syntetyka zewnętrzna'!P6</f>
        <v>nowe bad.</v>
      </c>
      <c r="Q903" s="12">
        <f>'[24]syntetyka zewnętrzna'!Q6</f>
        <v>0.22183716723535379</v>
      </c>
      <c r="R903" s="12">
        <f>'[24]syntetyka zewnętrzna'!R6</f>
        <v>28.679878648743429</v>
      </c>
      <c r="S903" s="12">
        <f>'[24]syntetyka zewnętrzna'!S6</f>
        <v>0.2</v>
      </c>
      <c r="T903" s="12">
        <f>'[24]syntetyka zewnętrzna'!T6</f>
        <v>5.7359757297486862</v>
      </c>
      <c r="U903" s="15">
        <f>'[24]syntetyka zewnętrzna'!U6</f>
        <v>34</v>
      </c>
      <c r="V903" s="33"/>
      <c r="W903" s="33"/>
      <c r="X903" s="37" t="s">
        <v>1940</v>
      </c>
      <c r="Y903" s="38" t="s">
        <v>1796</v>
      </c>
      <c r="Z903" s="39" t="s">
        <v>1601</v>
      </c>
      <c r="AA903" s="40">
        <v>34</v>
      </c>
      <c r="AC903" s="45">
        <f>IFERROR(IF(VLOOKUP(Y903,'[4]CENNIK 2014.'!$C$5:$E$1163,2,FALSE)=Z903,AA903-VLOOKUP(Y903,'[4]CENNIK 2014.'!$C$5:$E$1163,3,FALSE),"INNA NAZWA BADANIA"),"")</f>
        <v>0</v>
      </c>
    </row>
    <row r="904" spans="3:29" ht="73.5" customHeight="1">
      <c r="C904" s="7">
        <f>'[24]syntetyka zewnętrzna'!C7</f>
        <v>2</v>
      </c>
      <c r="D904" s="7" t="str">
        <f>'[24]syntetyka zewnętrzna'!D7</f>
        <v>91.446</v>
      </c>
      <c r="E904" s="19" t="str">
        <f>'[24]syntetyka zewnętrzna'!E7</f>
        <v>Badanie cytologiczne - barwienie maszynowo</v>
      </c>
      <c r="F904" s="7" t="str">
        <f>'[24]syntetyka zewnętrzna'!F7</f>
        <v>328-002</v>
      </c>
      <c r="G904" s="23">
        <f>'[24]syntetyka zewnętrzna'!G7</f>
        <v>9.4979999999999993</v>
      </c>
      <c r="H904" s="23">
        <f>'[24]syntetyka zewnętrzna'!H7</f>
        <v>0.56040000000000012</v>
      </c>
      <c r="I904" s="23">
        <f>'[24]syntetyka zewnętrzna'!I7</f>
        <v>0</v>
      </c>
      <c r="J904" s="23">
        <f>'[24]syntetyka zewnętrzna'!J7</f>
        <v>11.416825000000001</v>
      </c>
      <c r="K904" s="12">
        <f>'[24]syntetyka zewnętrzna'!K7</f>
        <v>21.475225000000002</v>
      </c>
      <c r="L904" s="12">
        <f>'[24]syntetyka zewnętrzna'!L7</f>
        <v>0</v>
      </c>
      <c r="M904" s="12">
        <f>'[24]syntetyka zewnętrzna'!M7</f>
        <v>5.547763002258205</v>
      </c>
      <c r="N904" s="12">
        <f>'[24]syntetyka zewnętrzna'!N7</f>
        <v>27.022988002258206</v>
      </c>
      <c r="O904" s="12">
        <f>'[24]syntetyka zewnętrzna'!O7</f>
        <v>0</v>
      </c>
      <c r="P904" s="12" t="str">
        <f>'[24]syntetyka zewnętrzna'!P7</f>
        <v>nowe bad.</v>
      </c>
      <c r="Q904" s="12">
        <f>'[24]syntetyka zewnętrzna'!Q7</f>
        <v>0.20453529757729691</v>
      </c>
      <c r="R904" s="12">
        <f>'[24]syntetyka zewnętrzna'!R7</f>
        <v>27.227523299835504</v>
      </c>
      <c r="S904" s="12">
        <f>'[24]syntetyka zewnętrzna'!S7</f>
        <v>0.2</v>
      </c>
      <c r="T904" s="12">
        <f>'[24]syntetyka zewnętrzna'!T7</f>
        <v>5.4455046599671011</v>
      </c>
      <c r="U904" s="15">
        <f>'[24]syntetyka zewnętrzna'!U7</f>
        <v>33</v>
      </c>
      <c r="V904" s="33"/>
      <c r="W904" s="33"/>
      <c r="X904" s="37" t="s">
        <v>1941</v>
      </c>
      <c r="Y904" s="38" t="s">
        <v>1797</v>
      </c>
      <c r="Z904" s="39" t="s">
        <v>1602</v>
      </c>
      <c r="AA904" s="40">
        <v>33</v>
      </c>
      <c r="AC904" s="45">
        <f>IFERROR(IF(VLOOKUP(Y904,'[4]CENNIK 2014.'!$C$5:$E$1163,2,FALSE)=Z904,AA904-VLOOKUP(Y904,'[4]CENNIK 2014.'!$C$5:$E$1163,3,FALSE),"INNA NAZWA BADANIA"),"")</f>
        <v>0</v>
      </c>
    </row>
    <row r="905" spans="3:29" ht="18">
      <c r="Z905" s="9"/>
      <c r="AA905" s="34"/>
      <c r="AC905" s="45">
        <f>IFERROR(IF(VLOOKUP(Y905,'[4]CENNIK 2014.'!$C$5:$E$1163,2,FALSE)=Z905,AA905-VLOOKUP(Y905,'[4]CENNIK 2014.'!$C$5:$E$1163,3,FALSE),"INNA NAZWA BADANIA"),"")</f>
        <v>0</v>
      </c>
    </row>
    <row r="906" spans="3:29" ht="60">
      <c r="E906" s="18" t="s">
        <v>42</v>
      </c>
      <c r="Z906" s="41" t="s">
        <v>42</v>
      </c>
      <c r="AA906" s="34"/>
      <c r="AC906" s="45" t="str">
        <f>IFERROR(IF(VLOOKUP(Y906,'[4]CENNIK 2014.'!$C$5:$E$1163,2,FALSE)=Z906,AA906-VLOOKUP(Y906,'[4]CENNIK 2014.'!$C$5:$E$1163,3,FALSE),"INNA NAZWA BADANIA"),"")</f>
        <v>INNA NAZWA BADANIA</v>
      </c>
    </row>
    <row r="907" spans="3:29" ht="23.25">
      <c r="E907" s="18"/>
      <c r="Z907" s="18"/>
      <c r="AA907" s="34"/>
      <c r="AC907" s="45">
        <f>IFERROR(IF(VLOOKUP(Y907,'[4]CENNIK 2014.'!$C$5:$E$1163,2,FALSE)=Z907,AA907-VLOOKUP(Y907,'[4]CENNIK 2014.'!$C$5:$E$1163,3,FALSE),"INNA NAZWA BADANIA"),"")</f>
        <v>0</v>
      </c>
    </row>
    <row r="908" spans="3:29" ht="76.5">
      <c r="X908" s="35" t="s">
        <v>1936</v>
      </c>
      <c r="Y908" s="36" t="s">
        <v>1937</v>
      </c>
      <c r="Z908" s="36" t="s">
        <v>2</v>
      </c>
      <c r="AA908" s="36" t="s">
        <v>1939</v>
      </c>
      <c r="AC908" s="45" t="str">
        <f>IFERROR(IF(VLOOKUP(Y908,'[4]CENNIK 2014.'!$C$5:$E$1163,2,FALSE)=Z908,AA908-VLOOKUP(Y908,'[4]CENNIK 2014.'!$C$5:$E$1163,3,FALSE),"INNA NAZWA BADANIA"),"")</f>
        <v/>
      </c>
    </row>
    <row r="909" spans="3:29" ht="93" customHeight="1">
      <c r="C909" s="7">
        <f>'[25]syntetyka zewnętrzna'!C6</f>
        <v>1</v>
      </c>
      <c r="D909" s="7" t="str">
        <f>'[25]syntetyka zewnętrzna'!D6</f>
        <v>PRS-001</v>
      </c>
      <c r="E909" s="19" t="str">
        <f>'[25]syntetyka zewnętrzna'!E6</f>
        <v>Wykonanie autopsji bez pobrania materiału do badania histopatologicznego</v>
      </c>
      <c r="F909" s="7" t="str">
        <f>'[25]syntetyka zewnętrzna'!F6</f>
        <v>327-001</v>
      </c>
      <c r="G909" s="23">
        <f>'[25]syntetyka zewnętrzna'!G6</f>
        <v>0</v>
      </c>
      <c r="H909" s="23">
        <f>'[25]syntetyka zewnętrzna'!H6</f>
        <v>11.568599999999998</v>
      </c>
      <c r="I909" s="23">
        <f>'[25]syntetyka zewnętrzna'!I6</f>
        <v>0</v>
      </c>
      <c r="J909" s="23">
        <f>'[25]syntetyka zewnętrzna'!J6</f>
        <v>264.96399999999994</v>
      </c>
      <c r="K909" s="12">
        <f>'[25]syntetyka zewnętrzna'!K6</f>
        <v>276.53259999999995</v>
      </c>
      <c r="L909" s="12">
        <f>'[25]syntetyka zewnętrzna'!L6</f>
        <v>0</v>
      </c>
      <c r="M909" s="12">
        <f>'[25]syntetyka zewnętrzna'!M6</f>
        <v>128.75361373502201</v>
      </c>
      <c r="N909" s="12">
        <f>'[25]syntetyka zewnętrzna'!N6</f>
        <v>405.28621373502199</v>
      </c>
      <c r="O909" s="12">
        <f>'[25]syntetyka zewnętrzna'!O6</f>
        <v>0</v>
      </c>
      <c r="P909" s="12" t="str">
        <f>'[25]syntetyka zewnętrzna'!P6</f>
        <v>nowe bad.</v>
      </c>
      <c r="Q909" s="12">
        <f>'[25]syntetyka zewnętrzna'!Q6</f>
        <v>4.7468968463010404</v>
      </c>
      <c r="R909" s="12">
        <f>'[25]syntetyka zewnętrzna'!R6</f>
        <v>410.033110581323</v>
      </c>
      <c r="S909" s="12">
        <f>'[25]syntetyka zewnętrzna'!S6</f>
        <v>0.68279093125371004</v>
      </c>
      <c r="T909" s="12">
        <f>'[25]syntetyka zewnętrzna'!T6</f>
        <v>279.966889418677</v>
      </c>
      <c r="U909" s="15">
        <f>'[25]syntetyka zewnętrzna'!U6</f>
        <v>690</v>
      </c>
      <c r="V909" s="33"/>
      <c r="W909" s="33"/>
      <c r="X909" s="37" t="s">
        <v>1940</v>
      </c>
      <c r="Y909" s="38" t="s">
        <v>1798</v>
      </c>
      <c r="Z909" s="39" t="s">
        <v>1603</v>
      </c>
      <c r="AA909" s="40">
        <v>690</v>
      </c>
      <c r="AC909" s="45">
        <f>IFERROR(IF(VLOOKUP(Y909,'[4]CENNIK 2014.'!$C$5:$E$1163,2,FALSE)=Z909,AA909-VLOOKUP(Y909,'[4]CENNIK 2014.'!$C$5:$E$1163,3,FALSE),"INNA NAZWA BADANIA"),"")</f>
        <v>0</v>
      </c>
    </row>
    <row r="910" spans="3:29" ht="93" customHeight="1">
      <c r="C910" s="7">
        <f>'[25]syntetyka zewnętrzna'!C7</f>
        <v>2</v>
      </c>
      <c r="D910" s="7" t="str">
        <f>'[25]syntetyka zewnętrzna'!D7</f>
        <v>PRS-002</v>
      </c>
      <c r="E910" s="19" t="str">
        <f>'[25]syntetyka zewnętrzna'!E7</f>
        <v>Pobranie materiału z sekcji do badania histopatologicznego</v>
      </c>
      <c r="F910" s="7" t="str">
        <f>'[25]syntetyka zewnętrzna'!F7</f>
        <v>327-002</v>
      </c>
      <c r="G910" s="23">
        <f>'[25]syntetyka zewnętrzna'!G7</f>
        <v>0</v>
      </c>
      <c r="H910" s="23">
        <f>'[25]syntetyka zewnętrzna'!H7</f>
        <v>0.64800000000000002</v>
      </c>
      <c r="I910" s="23">
        <f>'[25]syntetyka zewnętrzna'!I7</f>
        <v>0</v>
      </c>
      <c r="J910" s="23">
        <f>'[25]syntetyka zewnętrzna'!J7</f>
        <v>53.168499999999995</v>
      </c>
      <c r="K910" s="12">
        <f>'[25]syntetyka zewnętrzna'!K7</f>
        <v>53.816499999999998</v>
      </c>
      <c r="L910" s="12">
        <f>'[25]syntetyka zewnętrzna'!L7</f>
        <v>0</v>
      </c>
      <c r="M910" s="12">
        <f>'[25]syntetyka zewnętrzna'!M7</f>
        <v>25.836100420700618</v>
      </c>
      <c r="N910" s="12">
        <f>'[25]syntetyka zewnętrzna'!N7</f>
        <v>79.652600420700622</v>
      </c>
      <c r="O910" s="12">
        <f>'[25]syntetyka zewnętrzna'!O7</f>
        <v>0</v>
      </c>
      <c r="P910" s="12" t="str">
        <f>'[25]syntetyka zewnętrzna'!P7</f>
        <v>nowe bad.</v>
      </c>
      <c r="Q910" s="12">
        <f>'[25]syntetyka zewnętrzna'!Q7</f>
        <v>0.95252707904680223</v>
      </c>
      <c r="R910" s="12">
        <f>'[25]syntetyka zewnętrzna'!R7</f>
        <v>80.605127499747425</v>
      </c>
      <c r="S910" s="12">
        <f>'[25]syntetyka zewnętrzna'!S7</f>
        <v>0.5135513556551633</v>
      </c>
      <c r="T910" s="12">
        <f>'[25]syntetyka zewnętrzna'!T7</f>
        <v>41.394872500252575</v>
      </c>
      <c r="U910" s="15">
        <f>'[25]syntetyka zewnętrzna'!U7</f>
        <v>122</v>
      </c>
      <c r="V910" s="33"/>
      <c r="W910" s="33"/>
      <c r="X910" s="37" t="s">
        <v>1941</v>
      </c>
      <c r="Y910" s="38" t="s">
        <v>1799</v>
      </c>
      <c r="Z910" s="39" t="s">
        <v>1604</v>
      </c>
      <c r="AA910" s="40">
        <v>122</v>
      </c>
      <c r="AC910" s="45">
        <f>IFERROR(IF(VLOOKUP(Y910,'[4]CENNIK 2014.'!$C$5:$E$1163,2,FALSE)=Z910,AA910-VLOOKUP(Y910,'[4]CENNIK 2014.'!$C$5:$E$1163,3,FALSE),"INNA NAZWA BADANIA"),"")</f>
        <v>0</v>
      </c>
    </row>
    <row r="911" spans="3:29" ht="18">
      <c r="Z911" s="9"/>
      <c r="AA911" s="34"/>
      <c r="AC911" s="45">
        <f>IFERROR(IF(VLOOKUP(Y911,'[4]CENNIK 2014.'!$C$5:$E$1163,2,FALSE)=Z911,AA911-VLOOKUP(Y911,'[4]CENNIK 2014.'!$C$5:$E$1163,3,FALSE),"INNA NAZWA BADANIA"),"")</f>
        <v>0</v>
      </c>
    </row>
    <row r="912" spans="3:29" ht="73.5" customHeight="1">
      <c r="E912" s="18" t="s">
        <v>43</v>
      </c>
      <c r="Z912" s="41" t="s">
        <v>43</v>
      </c>
      <c r="AA912" s="34"/>
      <c r="AC912" s="45" t="str">
        <f>IFERROR(IF(VLOOKUP(Y912,'[4]CENNIK 2014.'!$C$5:$E$1163,2,FALSE)=Z912,AA912-VLOOKUP(Y912,'[4]CENNIK 2014.'!$C$5:$E$1163,3,FALSE),"INNA NAZWA BADANIA"),"")</f>
        <v>INNA NAZWA BADANIA</v>
      </c>
    </row>
    <row r="913" spans="3:29" ht="23.25">
      <c r="E913" s="18"/>
      <c r="Z913" s="18"/>
      <c r="AA913" s="34"/>
      <c r="AC913" s="45">
        <f>IFERROR(IF(VLOOKUP(Y913,'[4]CENNIK 2014.'!$C$5:$E$1163,2,FALSE)=Z913,AA913-VLOOKUP(Y913,'[4]CENNIK 2014.'!$C$5:$E$1163,3,FALSE),"INNA NAZWA BADANIA"),"")</f>
        <v>0</v>
      </c>
    </row>
    <row r="914" spans="3:29" ht="76.5">
      <c r="E914" s="18"/>
      <c r="X914" s="35" t="s">
        <v>1936</v>
      </c>
      <c r="Y914" s="36" t="s">
        <v>1937</v>
      </c>
      <c r="Z914" s="36" t="s">
        <v>2</v>
      </c>
      <c r="AA914" s="36" t="s">
        <v>1939</v>
      </c>
      <c r="AC914" s="45" t="str">
        <f>IFERROR(IF(VLOOKUP(Y914,'[4]CENNIK 2014.'!$C$5:$E$1163,2,FALSE)=Z914,AA914-VLOOKUP(Y914,'[4]CENNIK 2014.'!$C$5:$E$1163,3,FALSE),"INNA NAZWA BADANIA"),"")</f>
        <v/>
      </c>
    </row>
    <row r="915" spans="3:29" ht="85.5" customHeight="1">
      <c r="C915" s="7">
        <f>'[26]syntetyka zewnętrzna'!C6</f>
        <v>1</v>
      </c>
      <c r="D915" s="7">
        <f>'[26]syntetyka zewnętrzna'!D6</f>
        <v>0</v>
      </c>
      <c r="E915" s="19" t="str">
        <f>'[26]syntetyka zewnętrzna'!E6</f>
        <v>Badanie genu BRCA1 w zakresie 5 mutacji - I etap (badanie przesiewowe, sekwencjonowanie)</v>
      </c>
      <c r="F915" s="7" t="str">
        <f>'[26]syntetyka zewnętrzna'!F6</f>
        <v>345-001</v>
      </c>
      <c r="G915" s="23">
        <f>'[26]syntetyka zewnętrzna'!G6</f>
        <v>118.57500000000002</v>
      </c>
      <c r="H915" s="23">
        <f>'[26]syntetyka zewnętrzna'!H6</f>
        <v>12.935912664444444</v>
      </c>
      <c r="I915" s="23">
        <f>'[26]syntetyka zewnętrzna'!I6</f>
        <v>3.5</v>
      </c>
      <c r="J915" s="23">
        <f>'[26]syntetyka zewnętrzna'!J6</f>
        <v>129.69427203797719</v>
      </c>
      <c r="K915" s="12">
        <f>'[26]syntetyka zewnętrzna'!K6</f>
        <v>264.70518470242166</v>
      </c>
      <c r="L915" s="12">
        <f>'[26]syntetyka zewnętrzna'!L6</f>
        <v>0</v>
      </c>
      <c r="M915" s="12">
        <f>'[26]syntetyka zewnętrzna'!M6</f>
        <v>84.301276824685175</v>
      </c>
      <c r="N915" s="12">
        <f>'[26]syntetyka zewnętrzna'!N6</f>
        <v>349.00646152710681</v>
      </c>
      <c r="O915" s="12">
        <f>'[26]syntetyka zewnętrzna'!O6</f>
        <v>313.49622282583391</v>
      </c>
      <c r="P915" s="12">
        <f>'[26]syntetyka zewnętrzna'!P6</f>
        <v>0.11327166363022173</v>
      </c>
      <c r="Q915" s="12">
        <f>'[26]syntetyka zewnętrzna'!Q6</f>
        <v>12.96942720379772</v>
      </c>
      <c r="R915" s="12">
        <f>'[26]syntetyka zewnętrzna'!R6</f>
        <v>361.9758887309045</v>
      </c>
      <c r="S915" s="12">
        <f>'[26]syntetyka zewnętrzna'!S6</f>
        <v>0.21555057587578488</v>
      </c>
      <c r="T915" s="12">
        <f>'[26]syntetyka zewnętrzna'!T6</f>
        <v>78.024111269095499</v>
      </c>
      <c r="U915" s="15">
        <f>'[26]syntetyka zewnętrzna'!U6</f>
        <v>440</v>
      </c>
      <c r="V915" s="33"/>
      <c r="W915" s="33"/>
      <c r="X915" s="37" t="s">
        <v>1940</v>
      </c>
      <c r="Y915" s="38" t="s">
        <v>1800</v>
      </c>
      <c r="Z915" s="39" t="s">
        <v>1605</v>
      </c>
      <c r="AA915" s="40">
        <v>440</v>
      </c>
      <c r="AC915" s="45">
        <f>IFERROR(IF(VLOOKUP(Y915,'[4]CENNIK 2014.'!$C$5:$E$1163,2,FALSE)=Z915,AA915-VLOOKUP(Y915,'[4]CENNIK 2014.'!$C$5:$E$1163,3,FALSE),"INNA NAZWA BADANIA"),"")</f>
        <v>51</v>
      </c>
    </row>
    <row r="916" spans="3:29" ht="85.5" customHeight="1">
      <c r="C916" s="7">
        <f>'[26]syntetyka zewnętrzna'!C7</f>
        <v>2</v>
      </c>
      <c r="D916" s="7">
        <f>'[26]syntetyka zewnętrzna'!D7</f>
        <v>0</v>
      </c>
      <c r="E916" s="19" t="str">
        <f>'[26]syntetyka zewnętrzna'!E7</f>
        <v>Badanie genu BRCA1 w zakresie 6 mutacji - II etap (wykrywanie dodatkowych mutacji patogennych)</v>
      </c>
      <c r="F916" s="7" t="str">
        <f>'[26]syntetyka zewnętrzna'!F7</f>
        <v>345-002</v>
      </c>
      <c r="G916" s="23">
        <f>'[26]syntetyka zewnętrzna'!G7</f>
        <v>127.97200000000002</v>
      </c>
      <c r="H916" s="23">
        <f>'[26]syntetyka zewnętrzna'!H7</f>
        <v>12.935912664444444</v>
      </c>
      <c r="I916" s="23">
        <f>'[26]syntetyka zewnętrzna'!I7</f>
        <v>3.5</v>
      </c>
      <c r="J916" s="23">
        <f>'[26]syntetyka zewnętrzna'!J7</f>
        <v>129.69427203797719</v>
      </c>
      <c r="K916" s="12">
        <f>'[26]syntetyka zewnętrzna'!K7</f>
        <v>274.10218470242165</v>
      </c>
      <c r="L916" s="12">
        <f>'[26]syntetyka zewnętrzna'!L7</f>
        <v>0</v>
      </c>
      <c r="M916" s="12">
        <f>'[26]syntetyka zewnętrzna'!M7</f>
        <v>84.301276824685175</v>
      </c>
      <c r="N916" s="12">
        <f>'[26]syntetyka zewnętrzna'!N7</f>
        <v>358.40346152710686</v>
      </c>
      <c r="O916" s="12">
        <f>'[26]syntetyka zewnętrzna'!O7</f>
        <v>322.89322282583385</v>
      </c>
      <c r="P916" s="12">
        <f>'[26]syntetyka zewnętrzna'!P7</f>
        <v>0.10997517504548854</v>
      </c>
      <c r="Q916" s="12">
        <f>'[26]syntetyka zewnętrzna'!Q7</f>
        <v>12.96942720379772</v>
      </c>
      <c r="R916" s="12">
        <f>'[26]syntetyka zewnętrzna'!R7</f>
        <v>371.37288873090455</v>
      </c>
      <c r="S916" s="12">
        <f>'[26]syntetyka zewnętrzna'!S7</f>
        <v>0.21172011650551145</v>
      </c>
      <c r="T916" s="12">
        <f>'[26]syntetyka zewnętrzna'!T7</f>
        <v>78.627111269095451</v>
      </c>
      <c r="U916" s="15">
        <f>'[26]syntetyka zewnętrzna'!U7</f>
        <v>450</v>
      </c>
      <c r="V916" s="33"/>
      <c r="W916" s="33"/>
      <c r="X916" s="37" t="s">
        <v>1941</v>
      </c>
      <c r="Y916" s="38" t="s">
        <v>1801</v>
      </c>
      <c r="Z916" s="39" t="s">
        <v>1606</v>
      </c>
      <c r="AA916" s="40">
        <v>450</v>
      </c>
      <c r="AC916" s="45">
        <f>IFERROR(IF(VLOOKUP(Y916,'[4]CENNIK 2014.'!$C$5:$E$1163,2,FALSE)=Z916,AA916-VLOOKUP(Y916,'[4]CENNIK 2014.'!$C$5:$E$1163,3,FALSE),"INNA NAZWA BADANIA"),"")</f>
        <v>50</v>
      </c>
    </row>
    <row r="917" spans="3:29" ht="85.5" customHeight="1">
      <c r="C917" s="7">
        <f>'[26]syntetyka zewnętrzna'!C8</f>
        <v>3</v>
      </c>
      <c r="D917" s="7">
        <f>'[26]syntetyka zewnętrzna'!D8</f>
        <v>0</v>
      </c>
      <c r="E917" s="19" t="str">
        <f>'[26]syntetyka zewnętrzna'!E8</f>
        <v>Badanie genu BRCA2 : 4 fragmenty genu - wersja podstawowa</v>
      </c>
      <c r="F917" s="7" t="str">
        <f>'[26]syntetyka zewnętrzna'!F8</f>
        <v>345-003</v>
      </c>
      <c r="G917" s="23">
        <f>'[26]syntetyka zewnętrzna'!G8</f>
        <v>102.77800000000001</v>
      </c>
      <c r="H917" s="23">
        <f>'[26]syntetyka zewnętrzna'!H8</f>
        <v>12.935912664444444</v>
      </c>
      <c r="I917" s="23">
        <f>'[26]syntetyka zewnętrzna'!I8</f>
        <v>3.5</v>
      </c>
      <c r="J917" s="23">
        <f>'[26]syntetyka zewnętrzna'!J8</f>
        <v>129.69427203797719</v>
      </c>
      <c r="K917" s="12">
        <f>'[26]syntetyka zewnętrzna'!K8</f>
        <v>248.90818470242164</v>
      </c>
      <c r="L917" s="12">
        <f>'[26]syntetyka zewnętrzna'!L8</f>
        <v>0</v>
      </c>
      <c r="M917" s="12">
        <f>'[26]syntetyka zewnętrzna'!M8</f>
        <v>84.301276824685175</v>
      </c>
      <c r="N917" s="12">
        <f>'[26]syntetyka zewnętrzna'!N8</f>
        <v>333.20946152710678</v>
      </c>
      <c r="O917" s="12">
        <f>'[26]syntetyka zewnętrzna'!O8</f>
        <v>297.69922282583389</v>
      </c>
      <c r="P917" s="12">
        <f>'[26]syntetyka zewnętrzna'!P8</f>
        <v>0.11928226874158764</v>
      </c>
      <c r="Q917" s="12">
        <f>'[26]syntetyka zewnętrzna'!Q8</f>
        <v>12.96942720379772</v>
      </c>
      <c r="R917" s="12">
        <f>'[26]syntetyka zewnętrzna'!R8</f>
        <v>346.17888873090448</v>
      </c>
      <c r="S917" s="12">
        <f>'[26]syntetyka zewnętrzna'!S8</f>
        <v>0.21324556081315216</v>
      </c>
      <c r="T917" s="12">
        <f>'[26]syntetyka zewnętrzna'!T8</f>
        <v>73.821111269095525</v>
      </c>
      <c r="U917" s="15">
        <f>'[26]syntetyka zewnętrzna'!U8</f>
        <v>420</v>
      </c>
      <c r="V917" s="33"/>
      <c r="W917" s="33"/>
      <c r="X917" s="37" t="s">
        <v>1942</v>
      </c>
      <c r="Y917" s="38" t="s">
        <v>1802</v>
      </c>
      <c r="Z917" s="39" t="s">
        <v>1607</v>
      </c>
      <c r="AA917" s="40">
        <v>420</v>
      </c>
      <c r="AC917" s="45">
        <f>IFERROR(IF(VLOOKUP(Y917,'[4]CENNIK 2014.'!$C$5:$E$1163,2,FALSE)=Z917,AA917-VLOOKUP(Y917,'[4]CENNIK 2014.'!$C$5:$E$1163,3,FALSE),"INNA NAZWA BADANIA"),"")</f>
        <v>50</v>
      </c>
    </row>
    <row r="918" spans="3:29" ht="85.5" customHeight="1">
      <c r="C918" s="7">
        <f>'[26]syntetyka zewnętrzna'!C9</f>
        <v>4</v>
      </c>
      <c r="D918" s="7">
        <f>'[26]syntetyka zewnętrzna'!D9</f>
        <v>0</v>
      </c>
      <c r="E918" s="19" t="str">
        <f>'[26]syntetyka zewnętrzna'!E9</f>
        <v>Badanie genu BRCA2 : 8 fragmentów genu - wersja rozszerzona z sekwencjonowaniem</v>
      </c>
      <c r="F918" s="7" t="str">
        <f>'[26]syntetyka zewnętrzna'!F9</f>
        <v>345-004</v>
      </c>
      <c r="G918" s="23">
        <f>'[26]syntetyka zewnętrzna'!G9</f>
        <v>146.76600000000002</v>
      </c>
      <c r="H918" s="23">
        <f>'[26]syntetyka zewnętrzna'!H9</f>
        <v>12.935912664444444</v>
      </c>
      <c r="I918" s="23">
        <f>'[26]syntetyka zewnętrzna'!I9</f>
        <v>3.5</v>
      </c>
      <c r="J918" s="23">
        <f>'[26]syntetyka zewnętrzna'!J9</f>
        <v>129.69427203797719</v>
      </c>
      <c r="K918" s="12">
        <f>'[26]syntetyka zewnętrzna'!K9</f>
        <v>292.89618470242169</v>
      </c>
      <c r="L918" s="12">
        <f>'[26]syntetyka zewnętrzna'!L9</f>
        <v>0</v>
      </c>
      <c r="M918" s="12">
        <f>'[26]syntetyka zewnętrzna'!M9</f>
        <v>84.301276824685175</v>
      </c>
      <c r="N918" s="12">
        <f>'[26]syntetyka zewnętrzna'!N9</f>
        <v>377.19746152710684</v>
      </c>
      <c r="O918" s="12">
        <f>'[26]syntetyka zewnętrzna'!O9</f>
        <v>341.68722282583394</v>
      </c>
      <c r="P918" s="12">
        <f>'[26]syntetyka zewnętrzna'!P9</f>
        <v>0.10392615330358228</v>
      </c>
      <c r="Q918" s="12">
        <f>'[26]syntetyka zewnętrzna'!Q9</f>
        <v>12.96942720379772</v>
      </c>
      <c r="R918" s="12">
        <f>'[26]syntetyka zewnętrzna'!R9</f>
        <v>390.16688873090453</v>
      </c>
      <c r="S918" s="12">
        <f>'[26]syntetyka zewnętrzna'!S9</f>
        <v>0.20461272746328771</v>
      </c>
      <c r="T918" s="12">
        <f>'[26]syntetyka zewnętrzna'!T9</f>
        <v>79.833111269095468</v>
      </c>
      <c r="U918" s="15">
        <f>'[26]syntetyka zewnętrzna'!U9</f>
        <v>470</v>
      </c>
      <c r="V918" s="33"/>
      <c r="W918" s="33"/>
      <c r="X918" s="37" t="s">
        <v>1943</v>
      </c>
      <c r="Y918" s="38" t="s">
        <v>1803</v>
      </c>
      <c r="Z918" s="39" t="s">
        <v>1608</v>
      </c>
      <c r="AA918" s="40">
        <v>470</v>
      </c>
      <c r="AC918" s="45">
        <f>IFERROR(IF(VLOOKUP(Y918,'[4]CENNIK 2014.'!$C$5:$E$1163,2,FALSE)=Z918,AA918-VLOOKUP(Y918,'[4]CENNIK 2014.'!$C$5:$E$1163,3,FALSE),"INNA NAZWA BADANIA"),"")</f>
        <v>47</v>
      </c>
    </row>
    <row r="919" spans="3:29" ht="85.5" customHeight="1">
      <c r="C919" s="7">
        <f>'[26]syntetyka zewnętrzna'!C10</f>
        <v>5</v>
      </c>
      <c r="D919" s="7">
        <f>'[26]syntetyka zewnętrzna'!D10</f>
        <v>0</v>
      </c>
      <c r="E919" s="19" t="str">
        <f>'[26]syntetyka zewnętrzna'!E10</f>
        <v>Badanie genu CHEK2 w zakresie 3 mutacji</v>
      </c>
      <c r="F919" s="7" t="str">
        <f>'[26]syntetyka zewnętrzna'!F10</f>
        <v>345-005</v>
      </c>
      <c r="G919" s="23">
        <f>'[26]syntetyka zewnętrzna'!G10</f>
        <v>83.984000000000009</v>
      </c>
      <c r="H919" s="23">
        <f>'[26]syntetyka zewnętrzna'!H10</f>
        <v>12.935912664444444</v>
      </c>
      <c r="I919" s="23">
        <f>'[26]syntetyka zewnętrzna'!I10</f>
        <v>3.5</v>
      </c>
      <c r="J919" s="23">
        <f>'[26]syntetyka zewnętrzna'!J10</f>
        <v>129.69427203797719</v>
      </c>
      <c r="K919" s="12">
        <f>'[26]syntetyka zewnętrzna'!K10</f>
        <v>230.11418470242165</v>
      </c>
      <c r="L919" s="12">
        <f>'[26]syntetyka zewnętrzna'!L10</f>
        <v>0</v>
      </c>
      <c r="M919" s="12">
        <f>'[26]syntetyka zewnętrzna'!M10</f>
        <v>84.301276824685175</v>
      </c>
      <c r="N919" s="12">
        <f>'[26]syntetyka zewnętrzna'!N10</f>
        <v>314.4154615271068</v>
      </c>
      <c r="O919" s="12">
        <f>'[26]syntetyka zewnętrzna'!O10</f>
        <v>278.9052228258339</v>
      </c>
      <c r="P919" s="12">
        <f>'[26]syntetyka zewnętrzna'!P10</f>
        <v>0.12732009225746102</v>
      </c>
      <c r="Q919" s="12">
        <f>'[26]syntetyka zewnętrzna'!Q10</f>
        <v>12.96942720379772</v>
      </c>
      <c r="R919" s="12">
        <f>'[26]syntetyka zewnętrzna'!R10</f>
        <v>327.38488873090449</v>
      </c>
      <c r="S919" s="12">
        <f>'[26]syntetyka zewnętrzna'!S10</f>
        <v>0.22180349114641584</v>
      </c>
      <c r="T919" s="12">
        <f>'[26]syntetyka zewnętrzna'!T10</f>
        <v>72.615111269095507</v>
      </c>
      <c r="U919" s="15">
        <f>'[26]syntetyka zewnętrzna'!U10</f>
        <v>400</v>
      </c>
      <c r="V919" s="33"/>
      <c r="W919" s="33"/>
      <c r="X919" s="37" t="s">
        <v>1944</v>
      </c>
      <c r="Y919" s="38" t="s">
        <v>1804</v>
      </c>
      <c r="Z919" s="39" t="s">
        <v>1609</v>
      </c>
      <c r="AA919" s="40">
        <v>400</v>
      </c>
      <c r="AC919" s="45">
        <f>IFERROR(IF(VLOOKUP(Y919,'[4]CENNIK 2014.'!$C$5:$E$1163,2,FALSE)=Z919,AA919-VLOOKUP(Y919,'[4]CENNIK 2014.'!$C$5:$E$1163,3,FALSE),"INNA NAZWA BADANIA"),"")</f>
        <v>52</v>
      </c>
    </row>
    <row r="920" spans="3:29" ht="85.5" customHeight="1">
      <c r="C920" s="7">
        <f>'[26]syntetyka zewnętrzna'!C11</f>
        <v>6</v>
      </c>
      <c r="D920" s="7">
        <f>'[26]syntetyka zewnętrzna'!D11</f>
        <v>0</v>
      </c>
      <c r="E920" s="19" t="str">
        <f>'[26]syntetyka zewnętrzna'!E11</f>
        <v>Badanie genu NBS1 w zakresie 1 mutacji słowiańskiej</v>
      </c>
      <c r="F920" s="7" t="str">
        <f>'[26]syntetyka zewnętrzna'!F11</f>
        <v>345-006</v>
      </c>
      <c r="G920" s="23">
        <f>'[26]syntetyka zewnętrzna'!G11</f>
        <v>74.587000000000032</v>
      </c>
      <c r="H920" s="23">
        <f>'[26]syntetyka zewnętrzna'!H11</f>
        <v>12.935912664444444</v>
      </c>
      <c r="I920" s="23">
        <f>'[26]syntetyka zewnętrzna'!I11</f>
        <v>3.5</v>
      </c>
      <c r="J920" s="23">
        <f>'[26]syntetyka zewnętrzna'!J11</f>
        <v>71.587781565240334</v>
      </c>
      <c r="K920" s="12">
        <f>'[26]syntetyka zewnętrzna'!K11</f>
        <v>162.61069422968481</v>
      </c>
      <c r="L920" s="12">
        <f>'[26]syntetyka zewnętrzna'!L11</f>
        <v>0</v>
      </c>
      <c r="M920" s="12">
        <f>'[26]syntetyka zewnętrzna'!M11</f>
        <v>46.532058017406221</v>
      </c>
      <c r="N920" s="12">
        <f>'[26]syntetyka zewnętrzna'!N11</f>
        <v>209.14275224709104</v>
      </c>
      <c r="O920" s="12">
        <f>'[26]syntetyka zewnętrzna'!O11</f>
        <v>184.64592597715119</v>
      </c>
      <c r="P920" s="12">
        <f>'[26]syntetyka zewnętrzna'!P11</f>
        <v>0.13266919451540554</v>
      </c>
      <c r="Q920" s="12">
        <f>'[26]syntetyka zewnętrzna'!Q11</f>
        <v>7.1587781565240336</v>
      </c>
      <c r="R920" s="12">
        <f>'[26]syntetyka zewnętrzna'!R11</f>
        <v>216.30153040361506</v>
      </c>
      <c r="S920" s="12">
        <f>'[26]syntetyka zewnętrzna'!S11</f>
        <v>0.2</v>
      </c>
      <c r="T920" s="12">
        <f>'[26]syntetyka zewnętrzna'!T11</f>
        <v>43.260306080723012</v>
      </c>
      <c r="U920" s="15">
        <f>'[26]syntetyka zewnętrzna'!U11</f>
        <v>260</v>
      </c>
      <c r="V920" s="33"/>
      <c r="W920" s="33"/>
      <c r="X920" s="37" t="s">
        <v>1945</v>
      </c>
      <c r="Y920" s="38" t="s">
        <v>1805</v>
      </c>
      <c r="Z920" s="39" t="s">
        <v>1610</v>
      </c>
      <c r="AA920" s="40">
        <v>260</v>
      </c>
      <c r="AC920" s="45">
        <f>IFERROR(IF(VLOOKUP(Y920,'[4]CENNIK 2014.'!$C$5:$E$1163,2,FALSE)=Z920,AA920-VLOOKUP(Y920,'[4]CENNIK 2014.'!$C$5:$E$1163,3,FALSE),"INNA NAZWA BADANIA"),"")</f>
        <v>32</v>
      </c>
    </row>
    <row r="921" spans="3:29" ht="85.5" customHeight="1">
      <c r="C921" s="7">
        <f>'[26]syntetyka zewnętrzna'!C12</f>
        <v>7</v>
      </c>
      <c r="D921" s="7">
        <f>'[26]syntetyka zewnętrzna'!D12</f>
        <v>0</v>
      </c>
      <c r="E921" s="19" t="str">
        <f>'[26]syntetyka zewnętrzna'!E12</f>
        <v>Badanie genu APC w zakresie 3 mutacji</v>
      </c>
      <c r="F921" s="7" t="str">
        <f>'[26]syntetyka zewnętrzna'!F12</f>
        <v>345-007</v>
      </c>
      <c r="G921" s="23">
        <f>'[26]syntetyka zewnętrzna'!G12</f>
        <v>93.381</v>
      </c>
      <c r="H921" s="23">
        <f>'[26]syntetyka zewnętrzna'!H12</f>
        <v>12.935912664444444</v>
      </c>
      <c r="I921" s="23">
        <f>'[26]syntetyka zewnętrzna'!I12</f>
        <v>3.5</v>
      </c>
      <c r="J921" s="23">
        <f>'[26]syntetyka zewnętrzna'!J12</f>
        <v>129.69427203797719</v>
      </c>
      <c r="K921" s="12">
        <f>'[26]syntetyka zewnętrzna'!K12</f>
        <v>239.51118470242164</v>
      </c>
      <c r="L921" s="12">
        <f>'[26]syntetyka zewnętrzna'!L12</f>
        <v>0</v>
      </c>
      <c r="M921" s="12">
        <f>'[26]syntetyka zewnętrzna'!M12</f>
        <v>84.301276824685175</v>
      </c>
      <c r="N921" s="12">
        <f>'[26]syntetyka zewnętrzna'!N12</f>
        <v>323.81246152710685</v>
      </c>
      <c r="O921" s="12">
        <f>'[26]syntetyka zewnętrzna'!O12</f>
        <v>288.30222282583384</v>
      </c>
      <c r="P921" s="12">
        <f>'[26]syntetyka zewnętrzna'!P12</f>
        <v>0.12317018701144419</v>
      </c>
      <c r="Q921" s="12">
        <f>'[26]syntetyka zewnętrzna'!Q12</f>
        <v>12.96942720379772</v>
      </c>
      <c r="R921" s="12">
        <f>'[26]syntetyka zewnętrzna'!R12</f>
        <v>336.78188873090454</v>
      </c>
      <c r="S921" s="12">
        <f>'[26]syntetyka zewnętrzna'!S12</f>
        <v>0.21740513287398952</v>
      </c>
      <c r="T921" s="12">
        <f>'[26]syntetyka zewnętrzna'!T12</f>
        <v>73.218111269095459</v>
      </c>
      <c r="U921" s="15">
        <f>'[26]syntetyka zewnętrzna'!U12</f>
        <v>410</v>
      </c>
      <c r="V921" s="33"/>
      <c r="W921" s="33"/>
      <c r="X921" s="37" t="s">
        <v>1946</v>
      </c>
      <c r="Y921" s="38" t="s">
        <v>1806</v>
      </c>
      <c r="Z921" s="39" t="s">
        <v>1611</v>
      </c>
      <c r="AA921" s="40">
        <v>410</v>
      </c>
      <c r="AC921" s="45">
        <f>IFERROR(IF(VLOOKUP(Y921,'[4]CENNIK 2014.'!$C$5:$E$1163,2,FALSE)=Z921,AA921-VLOOKUP(Y921,'[4]CENNIK 2014.'!$C$5:$E$1163,3,FALSE),"INNA NAZWA BADANIA"),"")</f>
        <v>51</v>
      </c>
    </row>
    <row r="922" spans="3:29" ht="85.5" customHeight="1">
      <c r="C922" s="7">
        <f>'[26]syntetyka zewnętrzna'!C13</f>
        <v>8</v>
      </c>
      <c r="D922" s="7">
        <f>'[26]syntetyka zewnętrzna'!D13</f>
        <v>0</v>
      </c>
      <c r="E922" s="19" t="str">
        <f>'[26]syntetyka zewnętrzna'!E13</f>
        <v>Badanie genu TP53 w zakresie 8 fragmentów DNA</v>
      </c>
      <c r="F922" s="7" t="str">
        <f>'[26]syntetyka zewnętrzna'!F13</f>
        <v>345-008</v>
      </c>
      <c r="G922" s="23">
        <f>'[26]syntetyka zewnętrzna'!G13</f>
        <v>146.76600000000002</v>
      </c>
      <c r="H922" s="23">
        <f>'[26]syntetyka zewnętrzna'!H13</f>
        <v>12.935912664444444</v>
      </c>
      <c r="I922" s="23">
        <f>'[26]syntetyka zewnętrzna'!I13</f>
        <v>3.5</v>
      </c>
      <c r="J922" s="23">
        <f>'[26]syntetyka zewnętrzna'!J13</f>
        <v>129.69427203797719</v>
      </c>
      <c r="K922" s="12">
        <f>'[26]syntetyka zewnętrzna'!K13</f>
        <v>292.89618470242169</v>
      </c>
      <c r="L922" s="12">
        <f>'[26]syntetyka zewnętrzna'!L13</f>
        <v>0</v>
      </c>
      <c r="M922" s="12">
        <f>'[26]syntetyka zewnętrzna'!M13</f>
        <v>84.301276824685175</v>
      </c>
      <c r="N922" s="12">
        <f>'[26]syntetyka zewnętrzna'!N13</f>
        <v>377.19746152710684</v>
      </c>
      <c r="O922" s="12">
        <f>'[26]syntetyka zewnętrzna'!O13</f>
        <v>341.68722282583394</v>
      </c>
      <c r="P922" s="12">
        <f>'[26]syntetyka zewnętrzna'!P13</f>
        <v>0.10392615330358228</v>
      </c>
      <c r="Q922" s="12">
        <f>'[26]syntetyka zewnętrzna'!Q13</f>
        <v>12.96942720379772</v>
      </c>
      <c r="R922" s="12">
        <f>'[26]syntetyka zewnętrzna'!R13</f>
        <v>390.16688873090453</v>
      </c>
      <c r="S922" s="12">
        <f>'[26]syntetyka zewnętrzna'!S13</f>
        <v>0.20461272746328771</v>
      </c>
      <c r="T922" s="12">
        <f>'[26]syntetyka zewnętrzna'!T13</f>
        <v>79.833111269095468</v>
      </c>
      <c r="U922" s="15">
        <f>'[26]syntetyka zewnętrzna'!U13</f>
        <v>470</v>
      </c>
      <c r="V922" s="33"/>
      <c r="W922" s="33"/>
      <c r="X922" s="37" t="s">
        <v>1947</v>
      </c>
      <c r="Y922" s="38" t="s">
        <v>1807</v>
      </c>
      <c r="Z922" s="39" t="s">
        <v>1612</v>
      </c>
      <c r="AA922" s="40">
        <v>470</v>
      </c>
      <c r="AC922" s="45">
        <f>IFERROR(IF(VLOOKUP(Y922,'[4]CENNIK 2014.'!$C$5:$E$1163,2,FALSE)=Z922,AA922-VLOOKUP(Y922,'[4]CENNIK 2014.'!$C$5:$E$1163,3,FALSE),"INNA NAZWA BADANIA"),"")</f>
        <v>47</v>
      </c>
    </row>
    <row r="923" spans="3:29" ht="85.5" customHeight="1">
      <c r="C923" s="7">
        <f>'[26]syntetyka zewnętrzna'!C14</f>
        <v>9</v>
      </c>
      <c r="D923" s="7">
        <f>'[26]syntetyka zewnętrzna'!D14</f>
        <v>0</v>
      </c>
      <c r="E923" s="19" t="str">
        <f>'[26]syntetyka zewnętrzna'!E14</f>
        <v>Badanie genu TP53 w zakresie 6 fragmentów DNA</v>
      </c>
      <c r="F923" s="7" t="str">
        <f>'[26]syntetyka zewnętrzna'!F14</f>
        <v>345-009</v>
      </c>
      <c r="G923" s="23">
        <f>'[26]syntetyka zewnętrzna'!G14</f>
        <v>127.97200000000002</v>
      </c>
      <c r="H923" s="23">
        <f>'[26]syntetyka zewnętrzna'!H14</f>
        <v>12.935912664444444</v>
      </c>
      <c r="I923" s="23">
        <f>'[26]syntetyka zewnętrzna'!I14</f>
        <v>3.5</v>
      </c>
      <c r="J923" s="23">
        <f>'[26]syntetyka zewnętrzna'!J14</f>
        <v>129.69427203797719</v>
      </c>
      <c r="K923" s="12">
        <f>'[26]syntetyka zewnętrzna'!K14</f>
        <v>274.10218470242165</v>
      </c>
      <c r="L923" s="12">
        <f>'[26]syntetyka zewnętrzna'!L14</f>
        <v>0</v>
      </c>
      <c r="M923" s="12">
        <f>'[26]syntetyka zewnętrzna'!M14</f>
        <v>84.301276824685175</v>
      </c>
      <c r="N923" s="12">
        <f>'[26]syntetyka zewnętrzna'!N14</f>
        <v>358.40346152710686</v>
      </c>
      <c r="O923" s="12">
        <f>'[26]syntetyka zewnętrzna'!O14</f>
        <v>322.89322282583385</v>
      </c>
      <c r="P923" s="12">
        <f>'[26]syntetyka zewnętrzna'!P14</f>
        <v>0.10997517504548854</v>
      </c>
      <c r="Q923" s="12">
        <f>'[26]syntetyka zewnętrzna'!Q14</f>
        <v>12.96942720379772</v>
      </c>
      <c r="R923" s="12">
        <f>'[26]syntetyka zewnętrzna'!R14</f>
        <v>371.37288873090455</v>
      </c>
      <c r="S923" s="12">
        <f>'[26]syntetyka zewnętrzna'!S14</f>
        <v>0.21172011650551145</v>
      </c>
      <c r="T923" s="12">
        <f>'[26]syntetyka zewnętrzna'!T14</f>
        <v>78.627111269095451</v>
      </c>
      <c r="U923" s="15">
        <f>'[26]syntetyka zewnętrzna'!U14</f>
        <v>450</v>
      </c>
      <c r="V923" s="33"/>
      <c r="W923" s="33"/>
      <c r="X923" s="37" t="s">
        <v>1948</v>
      </c>
      <c r="Y923" s="38" t="s">
        <v>1808</v>
      </c>
      <c r="Z923" s="39" t="s">
        <v>1613</v>
      </c>
      <c r="AA923" s="40">
        <v>450</v>
      </c>
      <c r="AC923" s="45">
        <f>IFERROR(IF(VLOOKUP(Y923,'[4]CENNIK 2014.'!$C$5:$E$1163,2,FALSE)=Z923,AA923-VLOOKUP(Y923,'[4]CENNIK 2014.'!$C$5:$E$1163,3,FALSE),"INNA NAZWA BADANIA"),"")</f>
        <v>50</v>
      </c>
    </row>
    <row r="924" spans="3:29" ht="85.5" customHeight="1">
      <c r="C924" s="7">
        <f>'[26]syntetyka zewnętrzna'!C15</f>
        <v>10</v>
      </c>
      <c r="D924" s="7">
        <f>'[26]syntetyka zewnętrzna'!D15</f>
        <v>0</v>
      </c>
      <c r="E924" s="19" t="str">
        <f>'[26]syntetyka zewnętrzna'!E15</f>
        <v>Badanie genu PALB2 w zakresie 1 fragmentu z mutacją</v>
      </c>
      <c r="F924" s="7" t="str">
        <f>'[26]syntetyka zewnętrzna'!F15</f>
        <v>345-010</v>
      </c>
      <c r="G924" s="23">
        <f>'[26]syntetyka zewnętrzna'!G15</f>
        <v>74.587000000000032</v>
      </c>
      <c r="H924" s="23">
        <f>'[26]syntetyka zewnętrzna'!H15</f>
        <v>12.935912664444444</v>
      </c>
      <c r="I924" s="23">
        <f>'[26]syntetyka zewnętrzna'!I15</f>
        <v>3.5</v>
      </c>
      <c r="J924" s="23">
        <f>'[26]syntetyka zewnętrzna'!J15</f>
        <v>71.587781565240334</v>
      </c>
      <c r="K924" s="12">
        <f>'[26]syntetyka zewnętrzna'!K15</f>
        <v>162.61069422968481</v>
      </c>
      <c r="L924" s="12">
        <f>'[26]syntetyka zewnętrzna'!L15</f>
        <v>0</v>
      </c>
      <c r="M924" s="12">
        <f>'[26]syntetyka zewnętrzna'!M15</f>
        <v>46.532058017406221</v>
      </c>
      <c r="N924" s="12">
        <f>'[26]syntetyka zewnętrzna'!N15</f>
        <v>209.14275224709104</v>
      </c>
      <c r="O924" s="12">
        <f>'[26]syntetyka zewnętrzna'!O15</f>
        <v>184.64592597715119</v>
      </c>
      <c r="P924" s="12">
        <f>'[26]syntetyka zewnętrzna'!P15</f>
        <v>0.13266919451540554</v>
      </c>
      <c r="Q924" s="12">
        <f>'[26]syntetyka zewnętrzna'!Q15</f>
        <v>7.1587781565240336</v>
      </c>
      <c r="R924" s="12">
        <f>'[26]syntetyka zewnętrzna'!R15</f>
        <v>216.30153040361506</v>
      </c>
      <c r="S924" s="12">
        <f>'[26]syntetyka zewnętrzna'!S15</f>
        <v>0.2</v>
      </c>
      <c r="T924" s="12">
        <f>'[26]syntetyka zewnętrzna'!T15</f>
        <v>43.260306080723012</v>
      </c>
      <c r="U924" s="15">
        <f>'[26]syntetyka zewnętrzna'!U15</f>
        <v>260</v>
      </c>
      <c r="V924" s="33"/>
      <c r="W924" s="33"/>
      <c r="X924" s="37" t="s">
        <v>1949</v>
      </c>
      <c r="Y924" s="38" t="s">
        <v>1809</v>
      </c>
      <c r="Z924" s="39" t="s">
        <v>1614</v>
      </c>
      <c r="AA924" s="40">
        <v>260</v>
      </c>
      <c r="AC924" s="45">
        <f>IFERROR(IF(VLOOKUP(Y924,'[4]CENNIK 2014.'!$C$5:$E$1163,2,FALSE)=Z924,AA924-VLOOKUP(Y924,'[4]CENNIK 2014.'!$C$5:$E$1163,3,FALSE),"INNA NAZWA BADANIA"),"")</f>
        <v>32</v>
      </c>
    </row>
    <row r="925" spans="3:29" ht="85.5" customHeight="1">
      <c r="C925" s="7">
        <f>'[26]syntetyka zewnętrzna'!C16</f>
        <v>11</v>
      </c>
      <c r="D925" s="7">
        <f>'[26]syntetyka zewnętrzna'!D16</f>
        <v>0</v>
      </c>
      <c r="E925" s="19" t="str">
        <f>'[26]syntetyka zewnętrzna'!E16</f>
        <v>Badanie genu MLH1 w zakresie wszystkich 19 eksonów genu. Próbka DNA podejrzana o obecność mutacji sekwencjonowana</v>
      </c>
      <c r="F925" s="7" t="str">
        <f>'[26]syntetyka zewnętrzna'!F16</f>
        <v>345-011</v>
      </c>
      <c r="G925" s="23">
        <f>'[26]syntetyka zewnętrzna'!G16</f>
        <v>541.80200000000002</v>
      </c>
      <c r="H925" s="23">
        <f>'[26]syntetyka zewnętrzna'!H16</f>
        <v>12.935912664444444</v>
      </c>
      <c r="I925" s="23">
        <f>'[26]syntetyka zewnętrzna'!I16</f>
        <v>3.5</v>
      </c>
      <c r="J925" s="23">
        <f>'[26]syntetyka zewnętrzna'!J16</f>
        <v>129.69427203797719</v>
      </c>
      <c r="K925" s="12">
        <f>'[26]syntetyka zewnętrzna'!K16</f>
        <v>687.93218470242164</v>
      </c>
      <c r="L925" s="12">
        <f>'[26]syntetyka zewnętrzna'!L16</f>
        <v>0</v>
      </c>
      <c r="M925" s="12">
        <f>'[26]syntetyka zewnętrzna'!M16</f>
        <v>84.301276824685175</v>
      </c>
      <c r="N925" s="12">
        <f>'[26]syntetyka zewnętrzna'!N16</f>
        <v>772.23346152710678</v>
      </c>
      <c r="O925" s="12">
        <f>'[26]syntetyka zewnętrzna'!O16</f>
        <v>736.72322282583389</v>
      </c>
      <c r="P925" s="12">
        <f>'[26]syntetyka zewnętrzna'!P16</f>
        <v>4.8200243457871488E-2</v>
      </c>
      <c r="Q925" s="12">
        <f>'[26]syntetyka zewnętrzna'!Q16</f>
        <v>12.96942720379772</v>
      </c>
      <c r="R925" s="12">
        <f>'[26]syntetyka zewnętrzna'!R16</f>
        <v>785.20288873090453</v>
      </c>
      <c r="S925" s="12">
        <f>'[26]syntetyka zewnętrzna'!S16</f>
        <v>0.20987838128747993</v>
      </c>
      <c r="T925" s="12">
        <f>'[26]syntetyka zewnętrzna'!T16</f>
        <v>164.79711126909547</v>
      </c>
      <c r="U925" s="15">
        <f>'[26]syntetyka zewnętrzna'!U16</f>
        <v>950</v>
      </c>
      <c r="V925" s="33"/>
      <c r="W925" s="33"/>
      <c r="X925" s="37" t="s">
        <v>1950</v>
      </c>
      <c r="Y925" s="38" t="s">
        <v>1810</v>
      </c>
      <c r="Z925" s="39" t="s">
        <v>1615</v>
      </c>
      <c r="AA925" s="40">
        <v>950</v>
      </c>
      <c r="AC925" s="45">
        <f>IFERROR(IF(VLOOKUP(Y925,'[4]CENNIK 2014.'!$C$5:$E$1163,2,FALSE)=Z925,AA925-VLOOKUP(Y925,'[4]CENNIK 2014.'!$C$5:$E$1163,3,FALSE),"INNA NAZWA BADANIA"),"")</f>
        <v>53</v>
      </c>
    </row>
    <row r="926" spans="3:29" ht="85.5" customHeight="1">
      <c r="C926" s="7">
        <f>'[26]syntetyka zewnętrzna'!C17</f>
        <v>12</v>
      </c>
      <c r="D926" s="7">
        <f>'[26]syntetyka zewnętrzna'!D17</f>
        <v>0</v>
      </c>
      <c r="E926" s="19" t="str">
        <f>'[26]syntetyka zewnętrzna'!E17</f>
        <v>Badanie genu MSH2 w zakresie wszystkich 16 eksonów genu. Próbka DNA podejrzana o obecność mutacji sekwencjonowana</v>
      </c>
      <c r="F926" s="7" t="str">
        <f>'[26]syntetyka zewnętrzna'!F17</f>
        <v>345-012</v>
      </c>
      <c r="G926" s="23">
        <f>'[26]syntetyka zewnętrzna'!G17</f>
        <v>531.12200000000007</v>
      </c>
      <c r="H926" s="23">
        <f>'[26]syntetyka zewnętrzna'!H17</f>
        <v>12.935912664444444</v>
      </c>
      <c r="I926" s="23">
        <f>'[26]syntetyka zewnętrzna'!I17</f>
        <v>3.5</v>
      </c>
      <c r="J926" s="23">
        <f>'[26]syntetyka zewnętrzna'!J17</f>
        <v>129.69427203797719</v>
      </c>
      <c r="K926" s="12">
        <f>'[26]syntetyka zewnętrzna'!K17</f>
        <v>677.25218470242169</v>
      </c>
      <c r="L926" s="12">
        <f>'[26]syntetyka zewnętrzna'!L17</f>
        <v>0</v>
      </c>
      <c r="M926" s="12">
        <f>'[26]syntetyka zewnętrzna'!M17</f>
        <v>84.301276824685175</v>
      </c>
      <c r="N926" s="12">
        <f>'[26]syntetyka zewnętrzna'!N17</f>
        <v>761.55346152710683</v>
      </c>
      <c r="O926" s="12">
        <f>'[26]syntetyka zewnętrzna'!O17</f>
        <v>726.04322282583394</v>
      </c>
      <c r="P926" s="12">
        <f>'[26]syntetyka zewnętrzna'!P17</f>
        <v>4.8909262678692104E-2</v>
      </c>
      <c r="Q926" s="12">
        <f>'[26]syntetyka zewnętrzna'!Q17</f>
        <v>12.96942720379772</v>
      </c>
      <c r="R926" s="12">
        <f>'[26]syntetyka zewnętrzna'!R17</f>
        <v>774.52288873090458</v>
      </c>
      <c r="S926" s="12">
        <f>'[26]syntetyka zewnętrzna'!S17</f>
        <v>0.20073920800953038</v>
      </c>
      <c r="T926" s="12">
        <f>'[26]syntetyka zewnętrzna'!T17</f>
        <v>155.47711126909542</v>
      </c>
      <c r="U926" s="15">
        <f>'[26]syntetyka zewnętrzna'!U17</f>
        <v>930</v>
      </c>
      <c r="V926" s="33"/>
      <c r="W926" s="33"/>
      <c r="X926" s="37" t="s">
        <v>1951</v>
      </c>
      <c r="Y926" s="38" t="s">
        <v>1811</v>
      </c>
      <c r="Z926" s="39" t="s">
        <v>1616</v>
      </c>
      <c r="AA926" s="40">
        <v>930</v>
      </c>
      <c r="AC926" s="45">
        <f>IFERROR(IF(VLOOKUP(Y926,'[4]CENNIK 2014.'!$C$5:$E$1163,2,FALSE)=Z926,AA926-VLOOKUP(Y926,'[4]CENNIK 2014.'!$C$5:$E$1163,3,FALSE),"INNA NAZWA BADANIA"),"")</f>
        <v>46</v>
      </c>
    </row>
    <row r="927" spans="3:29" ht="85.5" customHeight="1">
      <c r="C927" s="7">
        <f>'[26]syntetyka zewnętrzna'!C18</f>
        <v>13</v>
      </c>
      <c r="D927" s="7">
        <f>'[26]syntetyka zewnętrzna'!D18</f>
        <v>0</v>
      </c>
      <c r="E927" s="19" t="str">
        <f>'[26]syntetyka zewnętrzna'!E18</f>
        <v>Badanie genu MSH6 w zakresie wszystkich 19 eksonów genu. Próbka DNA podejrzana o obecność mutacji sekwencjonowana</v>
      </c>
      <c r="F927" s="7" t="str">
        <f>'[26]syntetyka zewnętrzna'!F18</f>
        <v>345-013</v>
      </c>
      <c r="G927" s="23">
        <f>'[26]syntetyka zewnętrzna'!G18</f>
        <v>541.80200000000002</v>
      </c>
      <c r="H927" s="23">
        <f>'[26]syntetyka zewnętrzna'!H18</f>
        <v>12.935912664444444</v>
      </c>
      <c r="I927" s="23">
        <f>'[26]syntetyka zewnętrzna'!I18</f>
        <v>3.5</v>
      </c>
      <c r="J927" s="23">
        <f>'[26]syntetyka zewnętrzna'!J18</f>
        <v>129.69427203797719</v>
      </c>
      <c r="K927" s="12">
        <f>'[26]syntetyka zewnętrzna'!K18</f>
        <v>687.93218470242164</v>
      </c>
      <c r="L927" s="12">
        <f>'[26]syntetyka zewnętrzna'!L18</f>
        <v>0</v>
      </c>
      <c r="M927" s="12">
        <f>'[26]syntetyka zewnętrzna'!M18</f>
        <v>84.301276824685175</v>
      </c>
      <c r="N927" s="12">
        <f>'[26]syntetyka zewnętrzna'!N18</f>
        <v>772.23346152710678</v>
      </c>
      <c r="O927" s="12">
        <f>'[26]syntetyka zewnętrzna'!O18</f>
        <v>736.72322282583389</v>
      </c>
      <c r="P927" s="12">
        <f>'[26]syntetyka zewnętrzna'!P18</f>
        <v>4.8200243457871488E-2</v>
      </c>
      <c r="Q927" s="12">
        <f>'[26]syntetyka zewnętrzna'!Q18</f>
        <v>12.96942720379772</v>
      </c>
      <c r="R927" s="12">
        <f>'[26]syntetyka zewnętrzna'!R18</f>
        <v>785.20288873090453</v>
      </c>
      <c r="S927" s="12">
        <f>'[26]syntetyka zewnętrzna'!S18</f>
        <v>0.20987838128747993</v>
      </c>
      <c r="T927" s="12">
        <f>'[26]syntetyka zewnętrzna'!T18</f>
        <v>164.79711126909547</v>
      </c>
      <c r="U927" s="15">
        <f>'[26]syntetyka zewnętrzna'!U18</f>
        <v>950</v>
      </c>
      <c r="V927" s="33"/>
      <c r="W927" s="33"/>
      <c r="X927" s="37" t="s">
        <v>1952</v>
      </c>
      <c r="Y927" s="38" t="s">
        <v>1812</v>
      </c>
      <c r="Z927" s="39" t="s">
        <v>1617</v>
      </c>
      <c r="AA927" s="40">
        <v>950</v>
      </c>
      <c r="AC927" s="45">
        <f>IFERROR(IF(VLOOKUP(Y927,'[4]CENNIK 2014.'!$C$5:$E$1163,2,FALSE)=Z927,AA927-VLOOKUP(Y927,'[4]CENNIK 2014.'!$C$5:$E$1163,3,FALSE),"INNA NAZWA BADANIA"),"")</f>
        <v>53</v>
      </c>
    </row>
    <row r="928" spans="3:29" ht="85.5" customHeight="1">
      <c r="C928" s="7">
        <f>'[26]syntetyka zewnętrzna'!C19</f>
        <v>14</v>
      </c>
      <c r="D928" s="7">
        <f>'[26]syntetyka zewnętrzna'!D19</f>
        <v>0</v>
      </c>
      <c r="E928" s="19" t="str">
        <f>'[26]syntetyka zewnętrzna'!E19</f>
        <v>Badanie genu APC w zakresie 1 mutacji</v>
      </c>
      <c r="F928" s="7" t="str">
        <f>'[26]syntetyka zewnętrzna'!F19</f>
        <v>345-014</v>
      </c>
      <c r="G928" s="23">
        <f>'[26]syntetyka zewnętrzna'!G19</f>
        <v>54.355999999999995</v>
      </c>
      <c r="H928" s="23">
        <f>'[26]syntetyka zewnętrzna'!H19</f>
        <v>4.7736246033333334</v>
      </c>
      <c r="I928" s="23">
        <f>'[26]syntetyka zewnętrzna'!I19</f>
        <v>1.75</v>
      </c>
      <c r="J928" s="23">
        <f>'[26]syntetyka zewnętrzna'!J19</f>
        <v>57.301699083536633</v>
      </c>
      <c r="K928" s="12">
        <f>'[26]syntetyka zewnętrzna'!K19</f>
        <v>118.18132368686996</v>
      </c>
      <c r="L928" s="12">
        <f>'[26]syntetyka zewnętrzna'!L19</f>
        <v>0</v>
      </c>
      <c r="M928" s="12">
        <f>'[26]syntetyka zewnętrzna'!M19</f>
        <v>37.246104404298812</v>
      </c>
      <c r="N928" s="12">
        <f>'[26]syntetyka zewnętrzna'!N19</f>
        <v>155.42742809116876</v>
      </c>
      <c r="O928" s="12">
        <f>'[26]syntetyka zewnętrzna'!O19</f>
        <v>138.13820677386218</v>
      </c>
      <c r="P928" s="12">
        <f>'[26]syntetyka zewnętrzna'!P19</f>
        <v>0.12515886604500184</v>
      </c>
      <c r="Q928" s="12">
        <f>'[26]syntetyka zewnętrzna'!Q19</f>
        <v>5.7301699083536635</v>
      </c>
      <c r="R928" s="12">
        <f>'[26]syntetyka zewnętrzna'!R19</f>
        <v>161.15759799952244</v>
      </c>
      <c r="S928" s="12">
        <f>'[26]syntetyka zewnętrzna'!S19</f>
        <v>0.24102122693956177</v>
      </c>
      <c r="T928" s="12">
        <f>'[26]syntetyka zewnętrzna'!T19</f>
        <v>38.842402000477563</v>
      </c>
      <c r="U928" s="15">
        <f>'[26]syntetyka zewnętrzna'!U19</f>
        <v>200</v>
      </c>
      <c r="V928" s="33"/>
      <c r="W928" s="33"/>
      <c r="X928" s="37" t="s">
        <v>1953</v>
      </c>
      <c r="Y928" s="38" t="s">
        <v>1813</v>
      </c>
      <c r="Z928" s="39" t="s">
        <v>1618</v>
      </c>
      <c r="AA928" s="40">
        <v>200</v>
      </c>
      <c r="AC928" s="45">
        <f>IFERROR(IF(VLOOKUP(Y928,'[4]CENNIK 2014.'!$C$5:$E$1163,2,FALSE)=Z928,AA928-VLOOKUP(Y928,'[4]CENNIK 2014.'!$C$5:$E$1163,3,FALSE),"INNA NAZWA BADANIA"),"")</f>
        <v>29</v>
      </c>
    </row>
    <row r="929" spans="3:29" ht="85.5" customHeight="1">
      <c r="C929" s="7">
        <f>'[26]syntetyka zewnętrzna'!C20</f>
        <v>15</v>
      </c>
      <c r="D929" s="7">
        <f>'[26]syntetyka zewnętrzna'!D20</f>
        <v>0</v>
      </c>
      <c r="E929" s="19" t="str">
        <f>'[26]syntetyka zewnętrzna'!E20</f>
        <v>Badanie mutacji w sześciu eksonach genu RET (2 pobrania)</v>
      </c>
      <c r="F929" s="7" t="str">
        <f>'[26]syntetyka zewnętrzna'!F20</f>
        <v>345-015</v>
      </c>
      <c r="G929" s="23">
        <f>'[26]syntetyka zewnętrzna'!G20</f>
        <v>830.81550000000004</v>
      </c>
      <c r="H929" s="23">
        <f>'[26]syntetyka zewnętrzna'!H20</f>
        <v>8.2712627906976746</v>
      </c>
      <c r="I929" s="23">
        <f>'[26]syntetyka zewnętrzna'!I20</f>
        <v>49</v>
      </c>
      <c r="J929" s="23">
        <f>'[26]syntetyka zewnętrzna'!J20</f>
        <v>238.88223861014043</v>
      </c>
      <c r="K929" s="12">
        <f>'[26]syntetyka zewnętrzna'!K20</f>
        <v>1126.9690014008381</v>
      </c>
      <c r="L929" s="12">
        <f>'[26]syntetyka zewnętrzna'!L20</f>
        <v>0</v>
      </c>
      <c r="M929" s="12">
        <f>'[26]syntetyka zewnętrzna'!M20</f>
        <v>155.27345509659128</v>
      </c>
      <c r="N929" s="12">
        <f>'[26]syntetyka zewnętrzna'!N20</f>
        <v>1282.2424564974294</v>
      </c>
      <c r="O929" s="12">
        <f>'[26]syntetyka zewnętrzna'!O20</f>
        <v>1236.9650942797266</v>
      </c>
      <c r="P929" s="12">
        <f>'[26]syntetyka zewnętrzna'!P20</f>
        <v>3.6603589241996699E-2</v>
      </c>
      <c r="Q929" s="12">
        <f>'[26]syntetyka zewnętrzna'!Q20</f>
        <v>23.888223861014044</v>
      </c>
      <c r="R929" s="12">
        <f>'[26]syntetyka zewnętrzna'!R20</f>
        <v>1306.1306803584434</v>
      </c>
      <c r="S929" s="12">
        <f>'[26]syntetyka zewnętrzna'!S20</f>
        <v>0.20202367466717994</v>
      </c>
      <c r="T929" s="12">
        <f>'[26]syntetyka zewnętrzna'!T20</f>
        <v>263.86931964155656</v>
      </c>
      <c r="U929" s="15">
        <f>'[26]syntetyka zewnętrzna'!U20</f>
        <v>1570</v>
      </c>
      <c r="V929" s="33"/>
      <c r="W929" s="33"/>
      <c r="X929" s="37" t="s">
        <v>1954</v>
      </c>
      <c r="Y929" s="38" t="s">
        <v>1814</v>
      </c>
      <c r="Z929" s="39" t="s">
        <v>1619</v>
      </c>
      <c r="AA929" s="40">
        <v>1570</v>
      </c>
      <c r="AC929" s="45">
        <f>IFERROR(IF(VLOOKUP(Y929,'[4]CENNIK 2014.'!$C$5:$E$1163,2,FALSE)=Z929,AA929-VLOOKUP(Y929,'[4]CENNIK 2014.'!$C$5:$E$1163,3,FALSE),"INNA NAZWA BADANIA"),"")</f>
        <v>58</v>
      </c>
    </row>
    <row r="930" spans="3:29" ht="85.5" customHeight="1">
      <c r="C930" s="7">
        <f>'[26]syntetyka zewnętrzna'!C21</f>
        <v>16</v>
      </c>
      <c r="D930" s="7">
        <f>'[26]syntetyka zewnętrzna'!D21</f>
        <v>0</v>
      </c>
      <c r="E930" s="19" t="str">
        <f>'[26]syntetyka zewnętrzna'!E21</f>
        <v>Badanie mutacji celowanej  analiza 1 eksonu genu RET (2 pobrania)</v>
      </c>
      <c r="F930" s="7" t="str">
        <f>'[26]syntetyka zewnętrzna'!F21</f>
        <v>345-016</v>
      </c>
      <c r="G930" s="23">
        <f>'[26]syntetyka zewnętrzna'!G21</f>
        <v>254.97570000000002</v>
      </c>
      <c r="H930" s="23">
        <f>'[26]syntetyka zewnętrzna'!H21</f>
        <v>8.2712627906976746</v>
      </c>
      <c r="I930" s="23">
        <f>'[26]syntetyka zewnętrzna'!I21</f>
        <v>14</v>
      </c>
      <c r="J930" s="23">
        <f>'[26]syntetyka zewnętrzna'!J21</f>
        <v>167.86319469901761</v>
      </c>
      <c r="K930" s="12">
        <f>'[26]syntetyka zewnętrzna'!K21</f>
        <v>445.11015748971533</v>
      </c>
      <c r="L930" s="12">
        <f>'[26]syntetyka zewnętrzna'!L21</f>
        <v>0</v>
      </c>
      <c r="M930" s="12">
        <f>'[26]syntetyka zewnętrzna'!M21</f>
        <v>109.11107655436145</v>
      </c>
      <c r="N930" s="12">
        <f>'[26]syntetyka zewnętrzna'!N21</f>
        <v>554.22123404407682</v>
      </c>
      <c r="O930" s="12">
        <f>'[26]syntetyka zewnętrzna'!O21</f>
        <v>522.40470924244767</v>
      </c>
      <c r="P930" s="12">
        <f>'[26]syntetyka zewnętrzna'!P21</f>
        <v>6.0903977775711687E-2</v>
      </c>
      <c r="Q930" s="12">
        <f>'[26]syntetyka zewnętrzna'!Q21</f>
        <v>16.786319469901763</v>
      </c>
      <c r="R930" s="12">
        <f>'[26]syntetyka zewnętrzna'!R21</f>
        <v>571.00755351397856</v>
      </c>
      <c r="S930" s="12">
        <f>'[26]syntetyka zewnętrzna'!S21</f>
        <v>0.20839031945154196</v>
      </c>
      <c r="T930" s="12">
        <f>'[26]syntetyka zewnętrzna'!T21</f>
        <v>118.99244648602144</v>
      </c>
      <c r="U930" s="15">
        <f>'[26]syntetyka zewnętrzna'!U21</f>
        <v>690</v>
      </c>
      <c r="V930" s="33"/>
      <c r="W930" s="33"/>
      <c r="X930" s="37" t="s">
        <v>1955</v>
      </c>
      <c r="Y930" s="38" t="s">
        <v>1815</v>
      </c>
      <c r="Z930" s="39" t="s">
        <v>1620</v>
      </c>
      <c r="AA930" s="40">
        <v>690</v>
      </c>
      <c r="AC930" s="45">
        <f>IFERROR(IF(VLOOKUP(Y930,'[4]CENNIK 2014.'!$C$5:$E$1163,2,FALSE)=Z930,AA930-VLOOKUP(Y930,'[4]CENNIK 2014.'!$C$5:$E$1163,3,FALSE),"INNA NAZWA BADANIA"),"")</f>
        <v>45</v>
      </c>
    </row>
    <row r="931" spans="3:29" ht="85.5" customHeight="1">
      <c r="C931" s="7">
        <f>'[26]syntetyka zewnętrzna'!C22</f>
        <v>17</v>
      </c>
      <c r="D931" s="7">
        <f>'[26]syntetyka zewnętrzna'!D22</f>
        <v>0</v>
      </c>
      <c r="E931" s="19" t="str">
        <f>'[26]syntetyka zewnętrzna'!E22</f>
        <v>Badanie mutacji celowanej  analiza 1 eksonu genu RET (1 pobranie)</v>
      </c>
      <c r="F931" s="7" t="str">
        <f>'[26]syntetyka zewnętrzna'!F22</f>
        <v>345-017</v>
      </c>
      <c r="G931" s="23">
        <f>'[26]syntetyka zewnętrzna'!G22</f>
        <v>126.28385</v>
      </c>
      <c r="H931" s="23">
        <f>'[26]syntetyka zewnętrzna'!H22</f>
        <v>6.9106813953488357</v>
      </c>
      <c r="I931" s="23">
        <f>'[26]syntetyka zewnętrzna'!I22</f>
        <v>7</v>
      </c>
      <c r="J931" s="23">
        <f>'[26]syntetyka zewnętrzna'!J22</f>
        <v>77.475320630315821</v>
      </c>
      <c r="K931" s="12">
        <f>'[26]syntetyka zewnętrzna'!K22</f>
        <v>217.66985202566465</v>
      </c>
      <c r="L931" s="12">
        <f>'[26]syntetyka zewnętrzna'!L22</f>
        <v>0</v>
      </c>
      <c r="M931" s="12">
        <f>'[26]syntetyka zewnętrzna'!M22</f>
        <v>50.358958409705288</v>
      </c>
      <c r="N931" s="12">
        <f>'[26]syntetyka zewnętrzna'!N22</f>
        <v>268.02881043536996</v>
      </c>
      <c r="O931" s="12">
        <f>'[26]syntetyka zewnętrzna'!O22</f>
        <v>253.34426052692575</v>
      </c>
      <c r="P931" s="12">
        <f>'[26]syntetyka zewnętrzna'!P22</f>
        <v>5.7962828437092294E-2</v>
      </c>
      <c r="Q931" s="12">
        <f>'[26]syntetyka zewnętrzna'!Q22</f>
        <v>7.7475320630315823</v>
      </c>
      <c r="R931" s="12">
        <f>'[26]syntetyka zewnętrzna'!R22</f>
        <v>275.77634249840156</v>
      </c>
      <c r="S931" s="12">
        <f>'[26]syntetyka zewnętrzna'!S22</f>
        <v>0.26914439733723228</v>
      </c>
      <c r="T931" s="12">
        <f>'[26]syntetyka zewnętrzna'!T22</f>
        <v>74.223657501598453</v>
      </c>
      <c r="U931" s="15">
        <f>'[26]syntetyka zewnętrzna'!U22</f>
        <v>350</v>
      </c>
      <c r="V931" s="33"/>
      <c r="W931" s="33"/>
      <c r="X931" s="37" t="s">
        <v>1956</v>
      </c>
      <c r="Y931" s="38" t="s">
        <v>1816</v>
      </c>
      <c r="Z931" s="39" t="s">
        <v>1621</v>
      </c>
      <c r="AA931" s="40">
        <v>350</v>
      </c>
      <c r="AC931" s="45">
        <f>IFERROR(IF(VLOOKUP(Y931,'[4]CENNIK 2014.'!$C$5:$E$1163,2,FALSE)=Z931,AA931-VLOOKUP(Y931,'[4]CENNIK 2014.'!$C$5:$E$1163,3,FALSE),"INNA NAZWA BADANIA"),"")</f>
        <v>38</v>
      </c>
    </row>
    <row r="932" spans="3:29" ht="85.5" customHeight="1">
      <c r="C932" s="7">
        <f>'[26]syntetyka zewnętrzna'!C23</f>
        <v>18</v>
      </c>
      <c r="D932" s="7">
        <f>'[26]syntetyka zewnętrzna'!D23</f>
        <v>0</v>
      </c>
      <c r="E932" s="19" t="str">
        <f>'[26]syntetyka zewnętrzna'!E23</f>
        <v>Badanie genu CDKN2A (czerniak) - badanie 3 fragmentów + sekwencjonowanie 1 fragmentu</v>
      </c>
      <c r="F932" s="7" t="str">
        <f>'[26]syntetyka zewnętrzna'!F23</f>
        <v>345-018</v>
      </c>
      <c r="G932" s="23">
        <f>'[26]syntetyka zewnętrzna'!G23</f>
        <v>83.984000000000009</v>
      </c>
      <c r="H932" s="23">
        <f>'[26]syntetyka zewnętrzna'!H23</f>
        <v>12.935912664444444</v>
      </c>
      <c r="I932" s="23">
        <f>'[26]syntetyka zewnętrzna'!I23</f>
        <v>3.5</v>
      </c>
      <c r="J932" s="23">
        <f>'[26]syntetyka zewnętrzna'!J23</f>
        <v>106.71289771240384</v>
      </c>
      <c r="K932" s="12">
        <f>'[26]syntetyka zewnętrzna'!K23</f>
        <v>207.13281037684828</v>
      </c>
      <c r="L932" s="12">
        <f>'[26]syntetyka zewnętrzna'!L23</f>
        <v>0</v>
      </c>
      <c r="M932" s="12">
        <f>'[26]syntetyka zewnętrzna'!M23</f>
        <v>69.363383513062502</v>
      </c>
      <c r="N932" s="12">
        <f>'[26]syntetyka zewnętrzna'!N23</f>
        <v>276.49619388991078</v>
      </c>
      <c r="O932" s="12">
        <f>'[26]syntetyka zewnętrzna'!O23</f>
        <v>276.49619388991078</v>
      </c>
      <c r="P932" s="12" t="str">
        <f>'[26]syntetyka zewnętrzna'!P23</f>
        <v>bez zmian</v>
      </c>
      <c r="Q932" s="12">
        <f>'[26]syntetyka zewnętrzna'!Q23</f>
        <v>10.671289771240385</v>
      </c>
      <c r="R932" s="12">
        <f>'[26]syntetyka zewnętrzna'!R23</f>
        <v>287.16748366115115</v>
      </c>
      <c r="S932" s="12">
        <f>'[26]syntetyka zewnętrzna'!S23</f>
        <v>0.21880094339994738</v>
      </c>
      <c r="T932" s="12">
        <f>'[26]syntetyka zewnętrzna'!T23</f>
        <v>62.832516338848848</v>
      </c>
      <c r="U932" s="15">
        <f>'[26]syntetyka zewnętrzna'!U23</f>
        <v>350</v>
      </c>
      <c r="V932" s="33"/>
      <c r="W932" s="33"/>
      <c r="X932" s="37" t="s">
        <v>1957</v>
      </c>
      <c r="Y932" s="38" t="s">
        <v>1817</v>
      </c>
      <c r="Z932" s="39" t="s">
        <v>1622</v>
      </c>
      <c r="AA932" s="40">
        <v>350</v>
      </c>
      <c r="AC932" s="45" t="str">
        <f>IFERROR(IF(VLOOKUP(Y932,'[4]CENNIK 2014.'!$C$5:$E$1163,2,FALSE)=Z932,AA932-VLOOKUP(Y932,'[4]CENNIK 2014.'!$C$5:$E$1163,3,FALSE),"INNA NAZWA BADANIA"),"")</f>
        <v>INNA NAZWA BADANIA</v>
      </c>
    </row>
    <row r="933" spans="3:29" ht="85.5" customHeight="1">
      <c r="C933" s="7">
        <f>'[26]syntetyka zewnętrzna'!C24</f>
        <v>19</v>
      </c>
      <c r="D933" s="7">
        <f>'[26]syntetyka zewnętrzna'!D24</f>
        <v>0</v>
      </c>
      <c r="E933" s="19" t="str">
        <f>'[26]syntetyka zewnętrzna'!E24</f>
        <v>Badanie genu CDKN2A (czerniak) - badanie 1 fragmentu + sekwencjonowanie 1 fragmentu</v>
      </c>
      <c r="F933" s="7" t="str">
        <f>'[26]syntetyka zewnętrzna'!F24</f>
        <v>345-019</v>
      </c>
      <c r="G933" s="23">
        <f>'[26]syntetyka zewnętrzna'!G24</f>
        <v>74.587000000000032</v>
      </c>
      <c r="H933" s="23">
        <f>'[26]syntetyka zewnętrzna'!H24</f>
        <v>12.935912664444444</v>
      </c>
      <c r="I933" s="23">
        <f>'[26]syntetyka zewnętrzna'!I24</f>
        <v>3.5</v>
      </c>
      <c r="J933" s="23">
        <f>'[26]syntetyka zewnętrzna'!J24</f>
        <v>56.741220189519233</v>
      </c>
      <c r="K933" s="12">
        <f>'[26]syntetyka zewnętrzna'!K24</f>
        <v>147.7641328539637</v>
      </c>
      <c r="L933" s="12">
        <f>'[26]syntetyka zewnętrzna'!L24</f>
        <v>0</v>
      </c>
      <c r="M933" s="12">
        <f>'[26]syntetyka zewnętrzna'!M24</f>
        <v>36.881793123187499</v>
      </c>
      <c r="N933" s="12">
        <f>'[26]syntetyka zewnętrzna'!N24</f>
        <v>184.64592597715119</v>
      </c>
      <c r="O933" s="12">
        <f>'[26]syntetyka zewnętrzna'!O24</f>
        <v>184.64592597715119</v>
      </c>
      <c r="P933" s="12" t="str">
        <f>'[26]syntetyka zewnętrzna'!P24</f>
        <v>bez zmian</v>
      </c>
      <c r="Q933" s="12">
        <f>'[26]syntetyka zewnętrzna'!Q24</f>
        <v>5.6741220189519233</v>
      </c>
      <c r="R933" s="12">
        <f>'[26]syntetyka zewnętrzna'!R24</f>
        <v>190.32004799610311</v>
      </c>
      <c r="S933" s="12">
        <f>'[26]syntetyka zewnętrzna'!S24</f>
        <v>0.20849065782449441</v>
      </c>
      <c r="T933" s="12">
        <f>'[26]syntetyka zewnętrzna'!T24</f>
        <v>39.679952003896886</v>
      </c>
      <c r="U933" s="15">
        <f>'[26]syntetyka zewnętrzna'!U24</f>
        <v>230</v>
      </c>
      <c r="V933" s="33"/>
      <c r="W933" s="33"/>
      <c r="X933" s="37" t="s">
        <v>1958</v>
      </c>
      <c r="Y933" s="38" t="s">
        <v>1818</v>
      </c>
      <c r="Z933" s="39" t="s">
        <v>1623</v>
      </c>
      <c r="AA933" s="40">
        <v>230</v>
      </c>
      <c r="AC933" s="45" t="str">
        <f>IFERROR(IF(VLOOKUP(Y933,'[4]CENNIK 2014.'!$C$5:$E$1163,2,FALSE)=Z933,AA933-VLOOKUP(Y933,'[4]CENNIK 2014.'!$C$5:$E$1163,3,FALSE),"INNA NAZWA BADANIA"),"")</f>
        <v>INNA NAZWA BADANIA</v>
      </c>
    </row>
    <row r="934" spans="3:29" ht="85.5" customHeight="1">
      <c r="C934" s="7">
        <f>'[26]syntetyka zewnętrzna'!C25</f>
        <v>20</v>
      </c>
      <c r="D934" s="7">
        <f>'[26]syntetyka zewnętrzna'!D25</f>
        <v>0</v>
      </c>
      <c r="E934" s="19" t="str">
        <f>'[26]syntetyka zewnętrzna'!E25</f>
        <v>Badanie genu TP53 w zakresie 1 fragmentu (mutacji celowanej)</v>
      </c>
      <c r="F934" s="7" t="str">
        <f>'[26]syntetyka zewnętrzna'!F25</f>
        <v>345-020</v>
      </c>
      <c r="G934" s="23">
        <f>'[26]syntetyka zewnętrzna'!G25</f>
        <v>74.587000000000032</v>
      </c>
      <c r="H934" s="23">
        <f>'[26]syntetyka zewnętrzna'!H25</f>
        <v>12.935912664444444</v>
      </c>
      <c r="I934" s="23">
        <f>'[26]syntetyka zewnętrzna'!I25</f>
        <v>3.5</v>
      </c>
      <c r="J934" s="23">
        <f>'[26]syntetyka zewnętrzna'!J25</f>
        <v>56.741220189519233</v>
      </c>
      <c r="K934" s="12">
        <f>'[26]syntetyka zewnętrzna'!K25</f>
        <v>147.7641328539637</v>
      </c>
      <c r="L934" s="12">
        <f>'[26]syntetyka zewnętrzna'!L25</f>
        <v>0</v>
      </c>
      <c r="M934" s="12">
        <f>'[26]syntetyka zewnętrzna'!M25</f>
        <v>36.881793123187499</v>
      </c>
      <c r="N934" s="12">
        <f>'[26]syntetyka zewnętrzna'!N25</f>
        <v>184.64592597715119</v>
      </c>
      <c r="O934" s="12">
        <f>'[26]syntetyka zewnętrzna'!O25</f>
        <v>184.64592597715119</v>
      </c>
      <c r="P934" s="12" t="str">
        <f>'[26]syntetyka zewnętrzna'!P25</f>
        <v>bez zmian</v>
      </c>
      <c r="Q934" s="12">
        <f>'[26]syntetyka zewnętrzna'!Q25</f>
        <v>5.6741220189519233</v>
      </c>
      <c r="R934" s="12">
        <f>'[26]syntetyka zewnętrzna'!R25</f>
        <v>190.32004799610311</v>
      </c>
      <c r="S934" s="12">
        <f>'[26]syntetyka zewnętrzna'!S25</f>
        <v>0.36611987406247193</v>
      </c>
      <c r="T934" s="12">
        <f>'[26]syntetyka zewnętrzna'!T25</f>
        <v>69.679952003896886</v>
      </c>
      <c r="U934" s="15">
        <f>'[26]syntetyka zewnętrzna'!U25</f>
        <v>260</v>
      </c>
      <c r="V934" s="33"/>
      <c r="W934" s="33"/>
      <c r="X934" s="37" t="s">
        <v>1959</v>
      </c>
      <c r="Y934" s="38" t="s">
        <v>1819</v>
      </c>
      <c r="Z934" s="39" t="s">
        <v>1624</v>
      </c>
      <c r="AA934" s="40">
        <v>260</v>
      </c>
      <c r="AC934" s="45">
        <f>IFERROR(IF(VLOOKUP(Y934,'[4]CENNIK 2014.'!$C$5:$E$1163,2,FALSE)=Z934,AA934-VLOOKUP(Y934,'[4]CENNIK 2014.'!$C$5:$E$1163,3,FALSE),"INNA NAZWA BADANIA"),"")</f>
        <v>0</v>
      </c>
    </row>
    <row r="935" spans="3:29" ht="85.5" customHeight="1">
      <c r="C935" s="7">
        <f>'[26]syntetyka zewnętrzna'!C26</f>
        <v>21</v>
      </c>
      <c r="D935" s="7">
        <f>'[26]syntetyka zewnętrzna'!D26</f>
        <v>0</v>
      </c>
      <c r="E935" s="19" t="str">
        <f>'[26]syntetyka zewnętrzna'!E26</f>
        <v>BADNIE GENU APC METODĄ MLPA I SEKWENCJONOWANIA. DIADNOSTYKA UZUPEŁNIAJĄCA PO PROCEDURZE "Badanie genu APC w zakresie 3 mutacji (345-007)"</v>
      </c>
      <c r="F935" s="7" t="str">
        <f>'[26]syntetyka zewnętrzna'!F26</f>
        <v>345-021</v>
      </c>
      <c r="G935" s="23">
        <f>'[26]syntetyka zewnętrzna'!G26</f>
        <v>491.80200000000002</v>
      </c>
      <c r="H935" s="23">
        <f>'[26]syntetyka zewnętrzna'!H26</f>
        <v>12.935912664444444</v>
      </c>
      <c r="I935" s="23">
        <f>'[26]syntetyka zewnętrzna'!I26</f>
        <v>3.5</v>
      </c>
      <c r="J935" s="23">
        <f>'[26]syntetyka zewnętrzna'!J26</f>
        <v>129.69427203797719</v>
      </c>
      <c r="K935" s="12">
        <f>'[26]syntetyka zewnętrzna'!K26</f>
        <v>637.93218470242164</v>
      </c>
      <c r="L935" s="12">
        <f>'[26]syntetyka zewnętrzna'!L26</f>
        <v>0</v>
      </c>
      <c r="M935" s="12">
        <f>'[26]syntetyka zewnętrzna'!M26</f>
        <v>84.301276824685175</v>
      </c>
      <c r="N935" s="12">
        <f>'[26]syntetyka zewnętrzna'!N26</f>
        <v>722.23346152710678</v>
      </c>
      <c r="O935" s="12">
        <f>'[26]syntetyka zewnętrzna'!O26</f>
        <v>686.72322282583389</v>
      </c>
      <c r="P935" s="12">
        <f>'[26]syntetyka zewnętrzna'!P26</f>
        <v>5.1709680874268277E-2</v>
      </c>
      <c r="Q935" s="12">
        <f>'[26]syntetyka zewnętrzna'!Q26</f>
        <v>12.96942720379772</v>
      </c>
      <c r="R935" s="12">
        <f>'[26]syntetyka zewnętrzna'!R26</f>
        <v>735.20288873090453</v>
      </c>
      <c r="S935" s="12">
        <f>'[26]syntetyka zewnętrzna'!S26</f>
        <v>0.21055019456779306</v>
      </c>
      <c r="T935" s="12">
        <f>'[26]syntetyka zewnętrzna'!T26</f>
        <v>154.79711126909547</v>
      </c>
      <c r="U935" s="15">
        <f>'[26]syntetyka zewnętrzna'!U26</f>
        <v>890</v>
      </c>
      <c r="V935" s="33"/>
      <c r="W935" s="33"/>
      <c r="X935" s="37" t="s">
        <v>1960</v>
      </c>
      <c r="Y935" s="38" t="s">
        <v>1820</v>
      </c>
      <c r="Z935" s="39" t="s">
        <v>1625</v>
      </c>
      <c r="AA935" s="40">
        <v>890</v>
      </c>
      <c r="AC935" s="45">
        <f>IFERROR(IF(VLOOKUP(Y935,'[4]CENNIK 2014.'!$C$5:$E$1163,2,FALSE)=Z935,AA935-VLOOKUP(Y935,'[4]CENNIK 2014.'!$C$5:$E$1163,3,FALSE),"INNA NAZWA BADANIA"),"")</f>
        <v>40</v>
      </c>
    </row>
    <row r="936" spans="3:29" ht="18">
      <c r="Z936" s="9"/>
      <c r="AA936" s="34"/>
      <c r="AC936" s="45">
        <f>IFERROR(IF(VLOOKUP(Y936,'[4]CENNIK 2014.'!$C$5:$E$1163,2,FALSE)=Z936,AA936-VLOOKUP(Y936,'[4]CENNIK 2014.'!$C$5:$E$1163,3,FALSE),"INNA NAZWA BADANIA"),"")</f>
        <v>0</v>
      </c>
    </row>
    <row r="937" spans="3:29" ht="30">
      <c r="E937" s="18" t="s">
        <v>44</v>
      </c>
      <c r="Z937" s="41" t="s">
        <v>44</v>
      </c>
      <c r="AA937" s="34"/>
      <c r="AC937" s="45" t="str">
        <f>IFERROR(IF(VLOOKUP(Y937,'[4]CENNIK 2014.'!$C$5:$E$1163,2,FALSE)=Z937,AA937-VLOOKUP(Y937,'[4]CENNIK 2014.'!$C$5:$E$1163,3,FALSE),"INNA NAZWA BADANIA"),"")</f>
        <v>INNA NAZWA BADANIA</v>
      </c>
    </row>
    <row r="938" spans="3:29" ht="23.25">
      <c r="E938" s="18"/>
      <c r="Z938" s="18"/>
      <c r="AA938" s="34"/>
      <c r="AC938" s="45">
        <f>IFERROR(IF(VLOOKUP(Y938,'[4]CENNIK 2014.'!$C$5:$E$1163,2,FALSE)=Z938,AA938-VLOOKUP(Y938,'[4]CENNIK 2014.'!$C$5:$E$1163,3,FALSE),"INNA NAZWA BADANIA"),"")</f>
        <v>0</v>
      </c>
    </row>
    <row r="939" spans="3:29" ht="76.5">
      <c r="E939" s="18"/>
      <c r="X939" s="35" t="s">
        <v>1936</v>
      </c>
      <c r="Y939" s="36" t="s">
        <v>1937</v>
      </c>
      <c r="Z939" s="36" t="s">
        <v>2</v>
      </c>
      <c r="AA939" s="36" t="s">
        <v>1939</v>
      </c>
      <c r="AC939" s="45" t="str">
        <f>IFERROR(IF(VLOOKUP(Y939,'[4]CENNIK 2014.'!$C$5:$E$1163,2,FALSE)=Z939,AA939-VLOOKUP(Y939,'[4]CENNIK 2014.'!$C$5:$E$1163,3,FALSE),"INNA NAZWA BADANIA"),"")</f>
        <v/>
      </c>
    </row>
    <row r="940" spans="3:29" ht="61.5" customHeight="1">
      <c r="C940" s="7">
        <f>'[27]syntetyka zewnętrzna'!C6</f>
        <v>1</v>
      </c>
      <c r="D940" s="7" t="str">
        <f>'[27]syntetyka zewnętrzna'!D6</f>
        <v xml:space="preserve">5.15.12.0000258 </v>
      </c>
      <c r="E940" s="19" t="str">
        <f>'[27]syntetyka zewnętrzna'!E6</f>
        <v>PORADA KONTROLNA/PSYCHIATRYCZNA</v>
      </c>
      <c r="F940" s="7" t="str">
        <f>'[27]syntetyka zewnętrzna'!F6</f>
        <v>114-001</v>
      </c>
      <c r="G940" s="23">
        <f>'[27]syntetyka zewnętrzna'!G6</f>
        <v>0</v>
      </c>
      <c r="H940" s="23">
        <f>'[27]syntetyka zewnętrzna'!H6</f>
        <v>0</v>
      </c>
      <c r="I940" s="23">
        <f>'[27]syntetyka zewnętrzna'!I6</f>
        <v>0</v>
      </c>
      <c r="J940" s="23">
        <f>'[27]syntetyka zewnętrzna'!J6</f>
        <v>19.925834146502279</v>
      </c>
      <c r="K940" s="12">
        <f>'[27]syntetyka zewnętrzna'!K6</f>
        <v>19.925834146502279</v>
      </c>
      <c r="L940" s="12">
        <f>'[27]syntetyka zewnętrzna'!L6</f>
        <v>0</v>
      </c>
      <c r="M940" s="12">
        <f>'[27]syntetyka zewnętrzna'!M6</f>
        <v>9.0517761695555432</v>
      </c>
      <c r="N940" s="12">
        <f>'[27]syntetyka zewnętrzna'!N6</f>
        <v>28.97761031605782</v>
      </c>
      <c r="O940" s="12">
        <f>'[27]syntetyka zewnętrzna'!O6</f>
        <v>21.461479952033901</v>
      </c>
      <c r="P940" s="12">
        <f>'[27]syntetyka zewnętrzna'!P6</f>
        <v>0.35021491438718866</v>
      </c>
      <c r="Q940" s="12">
        <f>'[27]syntetyka zewnętrzna'!Q6</f>
        <v>7.3478785696286394E-2</v>
      </c>
      <c r="R940" s="12">
        <f>'[27]syntetyka zewnętrzna'!R6</f>
        <v>29.051089101754105</v>
      </c>
      <c r="S940" s="12">
        <f>'[27]syntetyka zewnętrzna'!S6</f>
        <v>4.8517599599987244</v>
      </c>
      <c r="T940" s="12">
        <f>'[27]syntetyka zewnętrzna'!T6</f>
        <v>140.94891089824588</v>
      </c>
      <c r="U940" s="15">
        <f>'[27]syntetyka zewnętrzna'!U6</f>
        <v>170</v>
      </c>
      <c r="V940" s="33"/>
      <c r="W940" s="33"/>
      <c r="X940" s="37" t="s">
        <v>1940</v>
      </c>
      <c r="Y940" s="38" t="s">
        <v>1821</v>
      </c>
      <c r="Z940" s="39" t="s">
        <v>1626</v>
      </c>
      <c r="AA940" s="40">
        <v>170</v>
      </c>
      <c r="AC940" s="45">
        <f>IFERROR(IF(VLOOKUP(Y940,'[4]CENNIK 2014.'!$C$5:$E$1163,2,FALSE)=Z940,AA940-VLOOKUP(Y940,'[4]CENNIK 2014.'!$C$5:$E$1163,3,FALSE),"INNA NAZWA BADANIA"),"")</f>
        <v>0</v>
      </c>
    </row>
    <row r="941" spans="3:29" ht="61.5" customHeight="1">
      <c r="C941" s="7">
        <f>'[27]syntetyka zewnętrzna'!C7</f>
        <v>2</v>
      </c>
      <c r="D941" s="7" t="str">
        <f>'[27]syntetyka zewnętrzna'!D7</f>
        <v xml:space="preserve">5.15.12.0000124 </v>
      </c>
      <c r="E941" s="19" t="str">
        <f>'[27]syntetyka zewnętrzna'!E7</f>
        <v>PORADA LEKARSKA DIAGNOSTYCZNA/PSYCHIATRYCZNA</v>
      </c>
      <c r="F941" s="7" t="str">
        <f>'[27]syntetyka zewnętrzna'!F7</f>
        <v>114-002</v>
      </c>
      <c r="G941" s="23">
        <f>'[27]syntetyka zewnętrzna'!G7</f>
        <v>0</v>
      </c>
      <c r="H941" s="23">
        <f>'[27]syntetyka zewnętrzna'!H7</f>
        <v>0</v>
      </c>
      <c r="I941" s="23">
        <f>'[27]syntetyka zewnętrzna'!I7</f>
        <v>0</v>
      </c>
      <c r="J941" s="23">
        <f>'[27]syntetyka zewnętrzna'!J7</f>
        <v>30</v>
      </c>
      <c r="K941" s="12">
        <f>'[27]syntetyka zewnętrzna'!K7</f>
        <v>30</v>
      </c>
      <c r="L941" s="12">
        <f>'[27]syntetyka zewnętrzna'!L7</f>
        <v>0</v>
      </c>
      <c r="M941" s="12">
        <f>'[27]syntetyka zewnętrzna'!M7</f>
        <v>13.628201614552429</v>
      </c>
      <c r="N941" s="12">
        <f>'[27]syntetyka zewnętrzna'!N7</f>
        <v>43.628201614552431</v>
      </c>
      <c r="O941" s="12">
        <f>'[27]syntetyka zewnętrzna'!O7</f>
        <v>38.593366818060211</v>
      </c>
      <c r="P941" s="12">
        <f>'[27]syntetyka zewnętrzna'!P7</f>
        <v>0.13045855315572288</v>
      </c>
      <c r="Q941" s="12">
        <f>'[27]syntetyka zewnętrzna'!Q7</f>
        <v>0.11062842110805882</v>
      </c>
      <c r="R941" s="12">
        <f>'[27]syntetyka zewnętrzna'!R7</f>
        <v>43.738830035660492</v>
      </c>
      <c r="S941" s="12">
        <f>'[27]syntetyka zewnętrzna'!S7</f>
        <v>2.8867066142692459</v>
      </c>
      <c r="T941" s="12">
        <f>'[27]syntetyka zewnętrzna'!T7</f>
        <v>126.2611699643395</v>
      </c>
      <c r="U941" s="15">
        <f>'[27]syntetyka zewnętrzna'!U7</f>
        <v>170</v>
      </c>
      <c r="V941" s="33"/>
      <c r="W941" s="33"/>
      <c r="X941" s="37" t="s">
        <v>1941</v>
      </c>
      <c r="Y941" s="38" t="s">
        <v>1822</v>
      </c>
      <c r="Z941" s="39" t="s">
        <v>1627</v>
      </c>
      <c r="AA941" s="40">
        <v>170</v>
      </c>
      <c r="AC941" s="45">
        <f>IFERROR(IF(VLOOKUP(Y941,'[4]CENNIK 2014.'!$C$5:$E$1163,2,FALSE)=Z941,AA941-VLOOKUP(Y941,'[4]CENNIK 2014.'!$C$5:$E$1163,3,FALSE),"INNA NAZWA BADANIA"),"")</f>
        <v>0</v>
      </c>
    </row>
    <row r="942" spans="3:29" ht="61.5" customHeight="1">
      <c r="C942" s="7">
        <f>'[27]syntetyka zewnętrzna'!C8</f>
        <v>3</v>
      </c>
      <c r="D942" s="7" t="str">
        <f>'[27]syntetyka zewnętrzna'!D8</f>
        <v xml:space="preserve">5.15.12.0000257 </v>
      </c>
      <c r="E942" s="19" t="str">
        <f>'[27]syntetyka zewnętrzna'!E8</f>
        <v>PORADA LEKARSKA TERAPEUTYCZNA/PSYCHIATRYCZNA</v>
      </c>
      <c r="F942" s="7" t="str">
        <f>'[27]syntetyka zewnętrzna'!F8</f>
        <v>114-003</v>
      </c>
      <c r="G942" s="23">
        <f>'[27]syntetyka zewnętrzna'!G8</f>
        <v>0</v>
      </c>
      <c r="H942" s="23">
        <f>'[27]syntetyka zewnętrzna'!H8</f>
        <v>0</v>
      </c>
      <c r="I942" s="23">
        <f>'[27]syntetyka zewnętrzna'!I8</f>
        <v>0</v>
      </c>
      <c r="J942" s="23">
        <f>'[27]syntetyka zewnętrzna'!J8</f>
        <v>20</v>
      </c>
      <c r="K942" s="12">
        <f>'[27]syntetyka zewnętrzna'!K8</f>
        <v>20</v>
      </c>
      <c r="L942" s="12">
        <f>'[27]syntetyka zewnętrzna'!L8</f>
        <v>0</v>
      </c>
      <c r="M942" s="12">
        <f>'[27]syntetyka zewnętrzna'!M8</f>
        <v>9.0854677430349522</v>
      </c>
      <c r="N942" s="12">
        <f>'[27]syntetyka zewnętrzna'!N8</f>
        <v>29.085467743034954</v>
      </c>
      <c r="O942" s="12">
        <f>'[27]syntetyka zewnętrzna'!O8</f>
        <v>25.728911212040142</v>
      </c>
      <c r="P942" s="12">
        <f>'[27]syntetyka zewnętrzna'!P8</f>
        <v>0.13045855315572283</v>
      </c>
      <c r="Q942" s="12">
        <f>'[27]syntetyka zewnętrzna'!Q8</f>
        <v>7.3752280738705878E-2</v>
      </c>
      <c r="R942" s="12">
        <f>'[27]syntetyka zewnętrzna'!R8</f>
        <v>29.15922002377366</v>
      </c>
      <c r="S942" s="12">
        <f>'[27]syntetyka zewnętrzna'!S8</f>
        <v>4.83005992140387</v>
      </c>
      <c r="T942" s="12">
        <f>'[27]syntetyka zewnętrzna'!T8</f>
        <v>140.84077997622634</v>
      </c>
      <c r="U942" s="15">
        <f>'[27]syntetyka zewnętrzna'!U8</f>
        <v>170</v>
      </c>
      <c r="V942" s="33"/>
      <c r="W942" s="33"/>
      <c r="X942" s="37" t="s">
        <v>1942</v>
      </c>
      <c r="Y942" s="38" t="s">
        <v>1823</v>
      </c>
      <c r="Z942" s="39" t="s">
        <v>1628</v>
      </c>
      <c r="AA942" s="40">
        <v>170</v>
      </c>
      <c r="AC942" s="45">
        <f>IFERROR(IF(VLOOKUP(Y942,'[4]CENNIK 2014.'!$C$5:$E$1163,2,FALSE)=Z942,AA942-VLOOKUP(Y942,'[4]CENNIK 2014.'!$C$5:$E$1163,3,FALSE),"INNA NAZWA BADANIA"),"")</f>
        <v>0</v>
      </c>
    </row>
    <row r="943" spans="3:29" ht="61.5" customHeight="1">
      <c r="C943" s="7">
        <f>'[27]syntetyka zewnętrzna'!C9</f>
        <v>4</v>
      </c>
      <c r="D943" s="7" t="str">
        <f>'[27]syntetyka zewnętrzna'!D9</f>
        <v xml:space="preserve">5.15.12.0000259 </v>
      </c>
      <c r="E943" s="19" t="str">
        <f>'[27]syntetyka zewnętrzna'!E9</f>
        <v>PORADA PSYCHOLOGICZNA</v>
      </c>
      <c r="F943" s="7" t="str">
        <f>'[27]syntetyka zewnętrzna'!F9</f>
        <v>114-004</v>
      </c>
      <c r="G943" s="23">
        <f>'[27]syntetyka zewnętrzna'!G9</f>
        <v>0</v>
      </c>
      <c r="H943" s="23">
        <f>'[27]syntetyka zewnętrzna'!H9</f>
        <v>0</v>
      </c>
      <c r="I943" s="23">
        <f>'[27]syntetyka zewnętrzna'!I9</f>
        <v>0</v>
      </c>
      <c r="J943" s="23">
        <f>'[27]syntetyka zewnętrzna'!J9</f>
        <v>29.888751219753416</v>
      </c>
      <c r="K943" s="12">
        <f>'[27]syntetyka zewnętrzna'!K9</f>
        <v>29.888751219753416</v>
      </c>
      <c r="L943" s="12">
        <f>'[27]syntetyka zewnętrzna'!L9</f>
        <v>0</v>
      </c>
      <c r="M943" s="12">
        <f>'[27]syntetyka zewnętrzna'!M9</f>
        <v>13.577664254333314</v>
      </c>
      <c r="N943" s="12">
        <f>'[27]syntetyka zewnętrzna'!N9</f>
        <v>43.46641547408673</v>
      </c>
      <c r="O943" s="12">
        <f>'[27]syntetyka zewnętrzna'!O9</f>
        <v>32.192219928050847</v>
      </c>
      <c r="P943" s="12">
        <f>'[27]syntetyka zewnętrzna'!P9</f>
        <v>0.35021491438718888</v>
      </c>
      <c r="Q943" s="12">
        <f>'[27]syntetyka zewnętrzna'!Q9</f>
        <v>0.11021817854442958</v>
      </c>
      <c r="R943" s="12">
        <f>'[27]syntetyka zewnętrzna'!R9</f>
        <v>43.576633652631159</v>
      </c>
      <c r="S943" s="12">
        <f>'[27]syntetyka zewnętrzna'!S9</f>
        <v>2.4422117411757207</v>
      </c>
      <c r="T943" s="12">
        <f>'[27]syntetyka zewnętrzna'!T9</f>
        <v>106.42336634736886</v>
      </c>
      <c r="U943" s="15">
        <f>'[27]syntetyka zewnętrzna'!U9</f>
        <v>150</v>
      </c>
      <c r="V943" s="33"/>
      <c r="W943" s="33"/>
      <c r="X943" s="37" t="s">
        <v>1943</v>
      </c>
      <c r="Y943" s="38" t="s">
        <v>1824</v>
      </c>
      <c r="Z943" s="39" t="s">
        <v>1629</v>
      </c>
      <c r="AA943" s="40">
        <v>150</v>
      </c>
      <c r="AC943" s="45">
        <f>IFERROR(IF(VLOOKUP(Y943,'[4]CENNIK 2014.'!$C$5:$E$1163,2,FALSE)=Z943,AA943-VLOOKUP(Y943,'[4]CENNIK 2014.'!$C$5:$E$1163,3,FALSE),"INNA NAZWA BADANIA"),"")</f>
        <v>0</v>
      </c>
    </row>
    <row r="944" spans="3:29" ht="61.5" customHeight="1">
      <c r="C944" s="7">
        <f>'[27]syntetyka zewnętrzna'!C10</f>
        <v>5</v>
      </c>
      <c r="D944" s="7" t="str">
        <f>'[27]syntetyka zewnętrzna'!D10</f>
        <v xml:space="preserve">5.15.12.0000127 </v>
      </c>
      <c r="E944" s="19" t="str">
        <f>'[27]syntetyka zewnętrzna'!E10</f>
        <v>PORADA PSYCHOLOGICZNA DIAGNOSTYCZNA - testy</v>
      </c>
      <c r="F944" s="7" t="str">
        <f>'[27]syntetyka zewnętrzna'!F10</f>
        <v>114-005</v>
      </c>
      <c r="G944" s="23">
        <f>'[27]syntetyka zewnętrzna'!G10</f>
        <v>0</v>
      </c>
      <c r="H944" s="23">
        <f>'[27]syntetyka zewnętrzna'!H10</f>
        <v>0</v>
      </c>
      <c r="I944" s="23">
        <f>'[27]syntetyka zewnętrzna'!I10</f>
        <v>0</v>
      </c>
      <c r="J944" s="23">
        <f>'[27]syntetyka zewnętrzna'!J10</f>
        <v>29.888751219753416</v>
      </c>
      <c r="K944" s="12">
        <f>'[27]syntetyka zewnętrzna'!K10</f>
        <v>29.888751219753416</v>
      </c>
      <c r="L944" s="12">
        <f>'[27]syntetyka zewnętrzna'!L10</f>
        <v>0</v>
      </c>
      <c r="M944" s="12">
        <f>'[27]syntetyka zewnętrzna'!M10</f>
        <v>13.577664254333314</v>
      </c>
      <c r="N944" s="12">
        <f>'[27]syntetyka zewnętrzna'!N10</f>
        <v>43.46641547408673</v>
      </c>
      <c r="O944" s="12">
        <f>'[27]syntetyka zewnętrzna'!O10</f>
        <v>32.192219928050847</v>
      </c>
      <c r="P944" s="12">
        <f>'[27]syntetyka zewnętrzna'!P10</f>
        <v>0.35021491438718888</v>
      </c>
      <c r="Q944" s="12">
        <f>'[27]syntetyka zewnętrzna'!Q10</f>
        <v>0.11021817854442958</v>
      </c>
      <c r="R944" s="12">
        <f>'[27]syntetyka zewnętrzna'!R10</f>
        <v>43.576633652631159</v>
      </c>
      <c r="S944" s="12">
        <f>'[27]syntetyka zewnętrzna'!S10</f>
        <v>3.5896156549009608</v>
      </c>
      <c r="T944" s="12">
        <f>'[27]syntetyka zewnętrzna'!T10</f>
        <v>156.42336634736884</v>
      </c>
      <c r="U944" s="15">
        <f>'[27]syntetyka zewnętrzna'!U10</f>
        <v>200</v>
      </c>
      <c r="V944" s="33"/>
      <c r="W944" s="33"/>
      <c r="X944" s="37" t="s">
        <v>1944</v>
      </c>
      <c r="Y944" s="38" t="s">
        <v>1825</v>
      </c>
      <c r="Z944" s="39" t="s">
        <v>1630</v>
      </c>
      <c r="AA944" s="40">
        <v>200</v>
      </c>
      <c r="AC944" s="45">
        <f>IFERROR(IF(VLOOKUP(Y944,'[4]CENNIK 2014.'!$C$5:$E$1163,2,FALSE)=Z944,AA944-VLOOKUP(Y944,'[4]CENNIK 2014.'!$C$5:$E$1163,3,FALSE),"INNA NAZWA BADANIA"),"")</f>
        <v>0</v>
      </c>
    </row>
    <row r="945" spans="3:29" ht="61.5" customHeight="1">
      <c r="C945" s="7">
        <f>'[27]syntetyka zewnętrzna'!C11</f>
        <v>6</v>
      </c>
      <c r="D945" s="7" t="str">
        <f>'[27]syntetyka zewnętrzna'!D11</f>
        <v xml:space="preserve">5.15.12.0000132 </v>
      </c>
      <c r="E945" s="19" t="str">
        <f>'[27]syntetyka zewnętrzna'!E11</f>
        <v>SESJA PSYCHOTERAPII GRUPOWEJ  powyżej 6 osób ( 1 UCZESTNIK)</v>
      </c>
      <c r="F945" s="7" t="str">
        <f>'[27]syntetyka zewnętrzna'!F11</f>
        <v>114-006</v>
      </c>
      <c r="G945" s="23">
        <f>'[27]syntetyka zewnętrzna'!G11</f>
        <v>0</v>
      </c>
      <c r="H945" s="23">
        <f>'[27]syntetyka zewnętrzna'!H11</f>
        <v>0</v>
      </c>
      <c r="I945" s="23">
        <f>'[27]syntetyka zewnętrzna'!I11</f>
        <v>0</v>
      </c>
      <c r="J945" s="23">
        <f>'[27]syntetyka zewnętrzna'!J11</f>
        <v>6.6419447155007596</v>
      </c>
      <c r="K945" s="12">
        <f>'[27]syntetyka zewnętrzna'!K11</f>
        <v>6.6419447155007596</v>
      </c>
      <c r="L945" s="12">
        <f>'[27]syntetyka zewnętrzna'!L11</f>
        <v>0</v>
      </c>
      <c r="M945" s="12">
        <f>'[27]syntetyka zewnętrzna'!M11</f>
        <v>3.0172587231851811</v>
      </c>
      <c r="N945" s="12">
        <f>'[27]syntetyka zewnętrzna'!N11</f>
        <v>9.6592034386859407</v>
      </c>
      <c r="O945" s="12">
        <f>'[27]syntetyka zewnętrzna'!O11</f>
        <v>7.1538266506779671</v>
      </c>
      <c r="P945" s="12">
        <f>'[27]syntetyka zewnętrzna'!P11</f>
        <v>0.35021491438718877</v>
      </c>
      <c r="Q945" s="12">
        <f>'[27]syntetyka zewnętrzna'!Q11</f>
        <v>2.4492928565428798E-2</v>
      </c>
      <c r="R945" s="12">
        <f>'[27]syntetyka zewnętrzna'!R11</f>
        <v>9.6836963672513701</v>
      </c>
      <c r="S945" s="12">
        <f>'[27]syntetyka zewnętrzna'!S11</f>
        <v>1.0653270447054319</v>
      </c>
      <c r="T945" s="12">
        <f>'[27]syntetyka zewnętrzna'!T11</f>
        <v>10.31630363274863</v>
      </c>
      <c r="U945" s="15">
        <f>'[27]syntetyka zewnętrzna'!U11</f>
        <v>20</v>
      </c>
      <c r="V945" s="33"/>
      <c r="W945" s="33"/>
      <c r="X945" s="37" t="s">
        <v>1945</v>
      </c>
      <c r="Y945" s="38" t="s">
        <v>1826</v>
      </c>
      <c r="Z945" s="39" t="s">
        <v>1631</v>
      </c>
      <c r="AA945" s="40">
        <v>20</v>
      </c>
      <c r="AC945" s="45">
        <f>IFERROR(IF(VLOOKUP(Y945,'[4]CENNIK 2014.'!$C$5:$E$1163,2,FALSE)=Z945,AA945-VLOOKUP(Y945,'[4]CENNIK 2014.'!$C$5:$E$1163,3,FALSE),"INNA NAZWA BADANIA"),"")</f>
        <v>0</v>
      </c>
    </row>
    <row r="946" spans="3:29" ht="108" customHeight="1">
      <c r="C946" s="7">
        <f>'[27]syntetyka zewnętrzna'!C12</f>
        <v>7</v>
      </c>
      <c r="D946" s="7" t="str">
        <f>'[27]syntetyka zewnętrzna'!D12</f>
        <v xml:space="preserve">5.15.12.0000266 </v>
      </c>
      <c r="E946" s="19" t="str">
        <f>'[27]syntetyka zewnętrzna'!E12</f>
        <v>SESJA PSYCHOTERAPII INDYWIDUALNEJ WYKONANA PRZEZ OSOBĘ W TRAKCIE SZKOLENIA DO UZYSKANIA CERTYFIKATU PSYCHOTERAPEUTY</v>
      </c>
      <c r="F946" s="7" t="str">
        <f>'[27]syntetyka zewnętrzna'!F12</f>
        <v>114-007</v>
      </c>
      <c r="G946" s="23">
        <f>'[27]syntetyka zewnętrzna'!G12</f>
        <v>0</v>
      </c>
      <c r="H946" s="23">
        <f>'[27]syntetyka zewnętrzna'!H12</f>
        <v>0</v>
      </c>
      <c r="I946" s="23">
        <f>'[27]syntetyka zewnętrzna'!I12</f>
        <v>0</v>
      </c>
      <c r="J946" s="23">
        <f>'[27]syntetyka zewnętrzna'!J12</f>
        <v>39.851668293004558</v>
      </c>
      <c r="K946" s="12">
        <f>'[27]syntetyka zewnętrzna'!K12</f>
        <v>39.851668293004558</v>
      </c>
      <c r="L946" s="12">
        <f>'[27]syntetyka zewnętrzna'!L12</f>
        <v>0</v>
      </c>
      <c r="M946" s="12">
        <f>'[27]syntetyka zewnętrzna'!M12</f>
        <v>18.103552339111086</v>
      </c>
      <c r="N946" s="12">
        <f>'[27]syntetyka zewnętrzna'!N12</f>
        <v>57.95522063211564</v>
      </c>
      <c r="O946" s="12">
        <f>'[27]syntetyka zewnętrzna'!O12</f>
        <v>42.922959904067802</v>
      </c>
      <c r="P946" s="12">
        <f>'[27]syntetyka zewnętrzna'!P12</f>
        <v>0.35021491438718866</v>
      </c>
      <c r="Q946" s="12">
        <f>'[27]syntetyka zewnętrzna'!Q12</f>
        <v>0.14695757139257279</v>
      </c>
      <c r="R946" s="12">
        <f>'[27]syntetyka zewnętrzna'!R12</f>
        <v>58.10217820350821</v>
      </c>
      <c r="S946" s="12">
        <f>'[27]syntetyka zewnętrzna'!S12</f>
        <v>1.0653270447054324</v>
      </c>
      <c r="T946" s="12">
        <f>'[27]syntetyka zewnętrzna'!T12</f>
        <v>61.89782179649179</v>
      </c>
      <c r="U946" s="15">
        <f>'[27]syntetyka zewnętrzna'!U12</f>
        <v>120</v>
      </c>
      <c r="V946" s="33"/>
      <c r="W946" s="33"/>
      <c r="X946" s="37" t="s">
        <v>1946</v>
      </c>
      <c r="Y946" s="38" t="s">
        <v>1827</v>
      </c>
      <c r="Z946" s="39" t="s">
        <v>1632</v>
      </c>
      <c r="AA946" s="40">
        <v>120</v>
      </c>
      <c r="AC946" s="45">
        <f>IFERROR(IF(VLOOKUP(Y946,'[4]CENNIK 2014.'!$C$5:$E$1163,2,FALSE)=Z946,AA946-VLOOKUP(Y946,'[4]CENNIK 2014.'!$C$5:$E$1163,3,FALSE),"INNA NAZWA BADANIA"),"")</f>
        <v>0</v>
      </c>
    </row>
    <row r="947" spans="3:29" ht="108" customHeight="1">
      <c r="C947" s="7">
        <f>'[27]syntetyka zewnętrzna'!C13</f>
        <v>8</v>
      </c>
      <c r="D947" s="7" t="str">
        <f>'[27]syntetyka zewnętrzna'!D13</f>
        <v xml:space="preserve">5.15.12.0000265 </v>
      </c>
      <c r="E947" s="19" t="str">
        <f>'[27]syntetyka zewnętrzna'!E13</f>
        <v xml:space="preserve">SESJA PSYCHOTERAPII INDYWIDUALNEJ WYKONYWANA PRZEZ PSYCHOTERAPEUTĘ </v>
      </c>
      <c r="F947" s="7" t="str">
        <f>'[27]syntetyka zewnętrzna'!F13</f>
        <v>114-008</v>
      </c>
      <c r="G947" s="23">
        <f>'[27]syntetyka zewnętrzna'!G13</f>
        <v>0</v>
      </c>
      <c r="H947" s="23">
        <f>'[27]syntetyka zewnętrzna'!H13</f>
        <v>0</v>
      </c>
      <c r="I947" s="23">
        <f>'[27]syntetyka zewnętrzna'!I13</f>
        <v>0</v>
      </c>
      <c r="J947" s="23">
        <f>'[27]syntetyka zewnętrzna'!J13</f>
        <v>39.851668293004558</v>
      </c>
      <c r="K947" s="12">
        <f>'[27]syntetyka zewnętrzna'!K13</f>
        <v>39.851668293004558</v>
      </c>
      <c r="L947" s="12">
        <f>'[27]syntetyka zewnętrzna'!L13</f>
        <v>0</v>
      </c>
      <c r="M947" s="12">
        <f>'[27]syntetyka zewnętrzna'!M13</f>
        <v>18.103552339111086</v>
      </c>
      <c r="N947" s="12">
        <f>'[27]syntetyka zewnętrzna'!N13</f>
        <v>57.95522063211564</v>
      </c>
      <c r="O947" s="12">
        <f>'[27]syntetyka zewnętrzna'!O13</f>
        <v>42.922959904067802</v>
      </c>
      <c r="P947" s="12">
        <f>'[27]syntetyka zewnętrzna'!P13</f>
        <v>0.35021491438718866</v>
      </c>
      <c r="Q947" s="12">
        <f>'[27]syntetyka zewnętrzna'!Q13</f>
        <v>0.14695757139257279</v>
      </c>
      <c r="R947" s="12">
        <f>'[27]syntetyka zewnętrzna'!R13</f>
        <v>58.10217820350821</v>
      </c>
      <c r="S947" s="12">
        <f>'[27]syntetyka zewnętrzna'!S13</f>
        <v>1.0653270447054324</v>
      </c>
      <c r="T947" s="12">
        <f>'[27]syntetyka zewnętrzna'!T13</f>
        <v>61.89782179649179</v>
      </c>
      <c r="U947" s="15">
        <f>'[27]syntetyka zewnętrzna'!U13</f>
        <v>120</v>
      </c>
      <c r="V947" s="33"/>
      <c r="W947" s="33"/>
      <c r="X947" s="37" t="s">
        <v>1947</v>
      </c>
      <c r="Y947" s="38" t="s">
        <v>1828</v>
      </c>
      <c r="Z947" s="39" t="s">
        <v>1633</v>
      </c>
      <c r="AA947" s="40">
        <v>120</v>
      </c>
      <c r="AC947" s="45">
        <f>IFERROR(IF(VLOOKUP(Y947,'[4]CENNIK 2014.'!$C$5:$E$1163,2,FALSE)=Z947,AA947-VLOOKUP(Y947,'[4]CENNIK 2014.'!$C$5:$E$1163,3,FALSE),"INNA NAZWA BADANIA"),"")</f>
        <v>0</v>
      </c>
    </row>
    <row r="948" spans="3:29" ht="73.5" customHeight="1">
      <c r="C948" s="7">
        <f>'[27]syntetyka zewnętrzna'!C14</f>
        <v>9</v>
      </c>
      <c r="D948" s="7" t="str">
        <f>'[27]syntetyka zewnętrzna'!D14</f>
        <v xml:space="preserve">5.15.12.0000131 </v>
      </c>
      <c r="E948" s="19" t="str">
        <f>'[27]syntetyka zewnętrzna'!E14</f>
        <v>SESJA PSYCHOTERAPII RODZINNEJ (UCZESTNIK) - rodzina</v>
      </c>
      <c r="F948" s="7" t="str">
        <f>'[27]syntetyka zewnętrzna'!F14</f>
        <v>114-009</v>
      </c>
      <c r="G948" s="23">
        <f>'[27]syntetyka zewnętrzna'!G14</f>
        <v>0</v>
      </c>
      <c r="H948" s="23">
        <f>'[27]syntetyka zewnętrzna'!H14</f>
        <v>0</v>
      </c>
      <c r="I948" s="23">
        <f>'[27]syntetyka zewnętrzna'!I14</f>
        <v>0</v>
      </c>
      <c r="J948" s="23">
        <f>'[27]syntetyka zewnętrzna'!J14</f>
        <v>39.851668293004558</v>
      </c>
      <c r="K948" s="12">
        <f>'[27]syntetyka zewnętrzna'!K14</f>
        <v>39.851668293004558</v>
      </c>
      <c r="L948" s="12">
        <f>'[27]syntetyka zewnętrzna'!L14</f>
        <v>0</v>
      </c>
      <c r="M948" s="12">
        <f>'[27]syntetyka zewnętrzna'!M14</f>
        <v>18.103552339111086</v>
      </c>
      <c r="N948" s="12">
        <f>'[27]syntetyka zewnętrzna'!N14</f>
        <v>57.95522063211564</v>
      </c>
      <c r="O948" s="12">
        <f>'[27]syntetyka zewnętrzna'!O14</f>
        <v>42.922959904067802</v>
      </c>
      <c r="P948" s="12">
        <f>'[27]syntetyka zewnętrzna'!P14</f>
        <v>0.35021491438718866</v>
      </c>
      <c r="Q948" s="12">
        <f>'[27]syntetyka zewnętrzna'!Q14</f>
        <v>0.14695757139257279</v>
      </c>
      <c r="R948" s="12">
        <f>'[27]syntetyka zewnętrzna'!R14</f>
        <v>58.10217820350821</v>
      </c>
      <c r="S948" s="12">
        <f>'[27]syntetyka zewnętrzna'!S14</f>
        <v>2.4422117411757207</v>
      </c>
      <c r="T948" s="12">
        <f>'[27]syntetyka zewnętrzna'!T14</f>
        <v>141.8978217964918</v>
      </c>
      <c r="U948" s="15">
        <f>'[27]syntetyka zewnętrzna'!U14</f>
        <v>200</v>
      </c>
      <c r="V948" s="33"/>
      <c r="W948" s="33"/>
      <c r="X948" s="37" t="s">
        <v>1948</v>
      </c>
      <c r="Y948" s="38" t="s">
        <v>1829</v>
      </c>
      <c r="Z948" s="39" t="s">
        <v>1634</v>
      </c>
      <c r="AA948" s="40">
        <v>200</v>
      </c>
      <c r="AC948" s="45">
        <f>IFERROR(IF(VLOOKUP(Y948,'[4]CENNIK 2014.'!$C$5:$E$1163,2,FALSE)=Z948,AA948-VLOOKUP(Y948,'[4]CENNIK 2014.'!$C$5:$E$1163,3,FALSE),"INNA NAZWA BADANIA"),"")</f>
        <v>0</v>
      </c>
    </row>
    <row r="949" spans="3:29" ht="108" customHeight="1">
      <c r="C949" s="7">
        <f>'[27]syntetyka zewnętrzna'!C15</f>
        <v>10</v>
      </c>
      <c r="D949" s="7">
        <f>'[27]syntetyka zewnętrzna'!D15</f>
        <v>0</v>
      </c>
      <c r="E949" s="19" t="str">
        <f>'[27]syntetyka zewnętrzna'!E15</f>
        <v>KONSULTACJA W ODDZIALE PRZY UDZIALE TERAPEUTY/PSYCHOLOGA (zatrudnionego w ramach umowy o pracę) - sprzedaż wew.</v>
      </c>
      <c r="F949" s="7" t="str">
        <f>'[27]syntetyka zewnętrzna'!F15</f>
        <v>114-010</v>
      </c>
      <c r="G949" s="23">
        <f>'[27]syntetyka zewnętrzna'!G15</f>
        <v>0</v>
      </c>
      <c r="H949" s="23">
        <f>'[27]syntetyka zewnętrzna'!H15</f>
        <v>0</v>
      </c>
      <c r="I949" s="23">
        <f>'[27]syntetyka zewnętrzna'!I15</f>
        <v>0</v>
      </c>
      <c r="J949" s="23">
        <f>'[27]syntetyka zewnętrzna'!J15</f>
        <v>39.851668293004558</v>
      </c>
      <c r="K949" s="12">
        <f>'[27]syntetyka zewnętrzna'!K15</f>
        <v>39.851668293004558</v>
      </c>
      <c r="L949" s="12">
        <f>'[27]syntetyka zewnętrzna'!L15</f>
        <v>0</v>
      </c>
      <c r="M949" s="12">
        <f>'[27]syntetyka zewnętrzna'!M15</f>
        <v>18.103552339111086</v>
      </c>
      <c r="N949" s="12">
        <f>'[27]syntetyka zewnętrzna'!N15</f>
        <v>57.95522063211564</v>
      </c>
      <c r="O949" s="12">
        <f>'[27]syntetyka zewnętrzna'!O15</f>
        <v>42.922959904067802</v>
      </c>
      <c r="P949" s="12">
        <f>'[27]syntetyka zewnętrzna'!P15</f>
        <v>0.35021491438718866</v>
      </c>
      <c r="Q949" s="12">
        <f>'[27]syntetyka zewnętrzna'!Q15</f>
        <v>0.14695757139257279</v>
      </c>
      <c r="R949" s="12">
        <f>'[27]syntetyka zewnętrzna'!R15</f>
        <v>58.10217820350821</v>
      </c>
      <c r="S949" s="12">
        <f>'[27]syntetyka zewnętrzna'!S15</f>
        <v>0.2</v>
      </c>
      <c r="T949" s="12">
        <f>'[27]syntetyka zewnętrzna'!T15</f>
        <v>11.620435640701643</v>
      </c>
      <c r="U949" s="15">
        <f>'[27]syntetyka zewnętrzna'!U15</f>
        <v>70</v>
      </c>
      <c r="V949" s="33"/>
      <c r="W949" s="33"/>
      <c r="X949" s="37" t="s">
        <v>1949</v>
      </c>
      <c r="Y949" s="38" t="s">
        <v>1830</v>
      </c>
      <c r="Z949" s="39" t="s">
        <v>1635</v>
      </c>
      <c r="AA949" s="40">
        <v>70</v>
      </c>
      <c r="AC949" s="45">
        <f>IFERROR(IF(VLOOKUP(Y949,'[4]CENNIK 2014.'!$C$5:$E$1163,2,FALSE)=Z949,AA949-VLOOKUP(Y949,'[4]CENNIK 2014.'!$C$5:$E$1163,3,FALSE),"INNA NAZWA BADANIA"),"")</f>
        <v>17</v>
      </c>
    </row>
    <row r="950" spans="3:29" ht="108" customHeight="1">
      <c r="C950" s="7">
        <f>'[27]syntetyka zewnętrzna'!C16</f>
        <v>11</v>
      </c>
      <c r="D950" s="7">
        <f>'[27]syntetyka zewnętrzna'!D16</f>
        <v>0</v>
      </c>
      <c r="E950" s="19" t="str">
        <f>'[27]syntetyka zewnętrzna'!E16</f>
        <v>KONSULTACJA W ODDZIALE PRZY UDZIALE TERAPEUTY/PSYCHOLOGA (zatrudnionego w ramach umowy cywilno-prawnej)  - sprzedaż wew.</v>
      </c>
      <c r="F950" s="7" t="str">
        <f>'[27]syntetyka zewnętrzna'!F16</f>
        <v>114-011</v>
      </c>
      <c r="G950" s="23">
        <f>'[27]syntetyka zewnętrzna'!G16</f>
        <v>0</v>
      </c>
      <c r="H950" s="23">
        <f>'[27]syntetyka zewnętrzna'!H16</f>
        <v>0</v>
      </c>
      <c r="I950" s="23">
        <f>'[27]syntetyka zewnętrzna'!I16</f>
        <v>0</v>
      </c>
      <c r="J950" s="23">
        <f>'[27]syntetyka zewnętrzna'!J16</f>
        <v>40</v>
      </c>
      <c r="K950" s="12">
        <f>'[27]syntetyka zewnętrzna'!K16</f>
        <v>40</v>
      </c>
      <c r="L950" s="12">
        <f>'[27]syntetyka zewnętrzna'!L16</f>
        <v>0</v>
      </c>
      <c r="M950" s="12">
        <f>'[27]syntetyka zewnętrzna'!M16</f>
        <v>18.170935486069904</v>
      </c>
      <c r="N950" s="12">
        <f>'[27]syntetyka zewnętrzna'!N16</f>
        <v>58.170935486069908</v>
      </c>
      <c r="O950" s="12">
        <f>'[27]syntetyka zewnętrzna'!O16</f>
        <v>51.457822424080284</v>
      </c>
      <c r="P950" s="12">
        <f>'[27]syntetyka zewnętrzna'!P16</f>
        <v>0.13045855315572283</v>
      </c>
      <c r="Q950" s="12">
        <f>'[27]syntetyka zewnętrzna'!Q16</f>
        <v>0.14750456147741176</v>
      </c>
      <c r="R950" s="12">
        <f>'[27]syntetyka zewnętrzna'!R16</f>
        <v>58.31844004754732</v>
      </c>
      <c r="S950" s="12">
        <f>'[27]syntetyka zewnętrzna'!S16</f>
        <v>0.2</v>
      </c>
      <c r="T950" s="12">
        <f>'[27]syntetyka zewnętrzna'!T16</f>
        <v>11.663688009509464</v>
      </c>
      <c r="U950" s="15">
        <f>'[27]syntetyka zewnętrzna'!U16</f>
        <v>70</v>
      </c>
      <c r="V950" s="33"/>
      <c r="W950" s="33"/>
      <c r="X950" s="37" t="s">
        <v>1950</v>
      </c>
      <c r="Y950" s="38" t="s">
        <v>1831</v>
      </c>
      <c r="Z950" s="39" t="s">
        <v>1636</v>
      </c>
      <c r="AA950" s="40">
        <v>70</v>
      </c>
      <c r="AC950" s="45">
        <f>IFERROR(IF(VLOOKUP(Y950,'[4]CENNIK 2014.'!$C$5:$E$1163,2,FALSE)=Z950,AA950-VLOOKUP(Y950,'[4]CENNIK 2014.'!$C$5:$E$1163,3,FALSE),"INNA NAZWA BADANIA"),"")</f>
        <v>8</v>
      </c>
    </row>
    <row r="951" spans="3:29" ht="108" customHeight="1">
      <c r="C951" s="7">
        <f>'[27]syntetyka zewnętrzna'!C17</f>
        <v>12</v>
      </c>
      <c r="D951" s="7" t="str">
        <f>'[27]syntetyka zewnętrzna'!D17</f>
        <v>5.15.12.0000134</v>
      </c>
      <c r="E951" s="19" t="str">
        <f>'[27]syntetyka zewnętrzna'!E17</f>
        <v>SESJA WSPARCIA PSYCHOSPOŁECZNEGO grupa do 6 osób (1 UCZESTNIK)  - sprzedaż wew.</v>
      </c>
      <c r="F951" s="7" t="str">
        <f>'[27]syntetyka zewnętrzna'!F17</f>
        <v>114-012</v>
      </c>
      <c r="G951" s="23">
        <f>'[27]syntetyka zewnętrzna'!G17</f>
        <v>0</v>
      </c>
      <c r="H951" s="23">
        <f>'[27]syntetyka zewnętrzna'!H17</f>
        <v>0</v>
      </c>
      <c r="I951" s="23">
        <f>'[27]syntetyka zewnętrzna'!I17</f>
        <v>0</v>
      </c>
      <c r="J951" s="23">
        <f>'[27]syntetyka zewnętrzna'!J17</f>
        <v>6.6419447155007596</v>
      </c>
      <c r="K951" s="12">
        <f>'[27]syntetyka zewnętrzna'!K17</f>
        <v>6.6419447155007596</v>
      </c>
      <c r="L951" s="12">
        <f>'[27]syntetyka zewnętrzna'!L17</f>
        <v>0</v>
      </c>
      <c r="M951" s="12">
        <f>'[27]syntetyka zewnętrzna'!M17</f>
        <v>3.0172587231851811</v>
      </c>
      <c r="N951" s="12">
        <f>'[27]syntetyka zewnętrzna'!N17</f>
        <v>9.6592034386859407</v>
      </c>
      <c r="O951" s="12">
        <f>'[27]syntetyka zewnętrzna'!O17</f>
        <v>7.1538266506779671</v>
      </c>
      <c r="P951" s="12">
        <f>'[27]syntetyka zewnętrzna'!P17</f>
        <v>0.35021491438718877</v>
      </c>
      <c r="Q951" s="12">
        <f>'[27]syntetyka zewnętrzna'!Q17</f>
        <v>2.4492928565428798E-2</v>
      </c>
      <c r="R951" s="12">
        <f>'[27]syntetyka zewnętrzna'!R17</f>
        <v>9.6836963672513701</v>
      </c>
      <c r="S951" s="12">
        <f>'[27]syntetyka zewnętrzna'!S17</f>
        <v>1.0653270447054319</v>
      </c>
      <c r="T951" s="12">
        <f>'[27]syntetyka zewnętrzna'!T17</f>
        <v>10.31630363274863</v>
      </c>
      <c r="U951" s="15">
        <f>'[27]syntetyka zewnętrzna'!U17</f>
        <v>20</v>
      </c>
      <c r="V951" s="33"/>
      <c r="W951" s="33"/>
      <c r="X951" s="37" t="s">
        <v>1951</v>
      </c>
      <c r="Y951" s="38" t="s">
        <v>1832</v>
      </c>
      <c r="Z951" s="39" t="s">
        <v>1637</v>
      </c>
      <c r="AA951" s="40">
        <v>20</v>
      </c>
      <c r="AC951" s="45">
        <f>IFERROR(IF(VLOOKUP(Y951,'[4]CENNIK 2014.'!$C$5:$E$1163,2,FALSE)=Z951,AA951-VLOOKUP(Y951,'[4]CENNIK 2014.'!$C$5:$E$1163,3,FALSE),"INNA NAZWA BADANIA"),"")</f>
        <v>0</v>
      </c>
    </row>
    <row r="952" spans="3:29" ht="108" customHeight="1">
      <c r="C952" s="7">
        <f>'[27]syntetyka zewnętrzna'!C18</f>
        <v>13</v>
      </c>
      <c r="D952" s="7">
        <f>'[27]syntetyka zewnętrzna'!D18</f>
        <v>0</v>
      </c>
      <c r="E952" s="19" t="str">
        <f>'[27]syntetyka zewnętrzna'!E18</f>
        <v>KONSULTACJA W ODDZIALE PRZY UDZIALE LEKARZA PSYCHIATRY (zatrudnionego w ramach umowy cywilno-prawnej)  - sprzedaż wew.</v>
      </c>
      <c r="F952" s="7" t="str">
        <f>'[27]syntetyka zewnętrzna'!F18</f>
        <v>114-013</v>
      </c>
      <c r="G952" s="23">
        <f>'[27]syntetyka zewnętrzna'!G18</f>
        <v>0</v>
      </c>
      <c r="H952" s="23">
        <f>'[27]syntetyka zewnętrzna'!H18</f>
        <v>0</v>
      </c>
      <c r="I952" s="23">
        <f>'[27]syntetyka zewnętrzna'!I18</f>
        <v>0</v>
      </c>
      <c r="J952" s="23">
        <f>'[27]syntetyka zewnętrzna'!J18</f>
        <v>85</v>
      </c>
      <c r="K952" s="12">
        <f>'[27]syntetyka zewnętrzna'!K18</f>
        <v>85</v>
      </c>
      <c r="L952" s="12">
        <f>'[27]syntetyka zewnętrzna'!L18</f>
        <v>0</v>
      </c>
      <c r="M952" s="12">
        <f>'[27]syntetyka zewnętrzna'!M18</f>
        <v>38.613237907898551</v>
      </c>
      <c r="N952" s="12">
        <f>'[27]syntetyka zewnętrzna'!N18</f>
        <v>123.61323790789855</v>
      </c>
      <c r="O952" s="12">
        <f>'[27]syntetyka zewnętrzna'!O18</f>
        <v>104.14083109635295</v>
      </c>
      <c r="P952" s="12">
        <f>'[27]syntetyka zewnętrzna'!P18</f>
        <v>0.18698148081350896</v>
      </c>
      <c r="Q952" s="12">
        <f>'[27]syntetyka zewnętrzna'!Q18</f>
        <v>0.31344719313949998</v>
      </c>
      <c r="R952" s="12">
        <f>'[27]syntetyka zewnętrzna'!R18</f>
        <v>123.92668510103805</v>
      </c>
      <c r="S952" s="12">
        <f>'[27]syntetyka zewnętrzna'!S18</f>
        <v>0.21039306326723942</v>
      </c>
      <c r="T952" s="12">
        <f>'[27]syntetyka zewnętrzna'!T18</f>
        <v>26.073314898961954</v>
      </c>
      <c r="U952" s="15">
        <f>'[27]syntetyka zewnętrzna'!U18</f>
        <v>150</v>
      </c>
      <c r="V952" s="33"/>
      <c r="W952" s="33"/>
      <c r="X952" s="37" t="s">
        <v>1952</v>
      </c>
      <c r="Y952" s="38" t="s">
        <v>1833</v>
      </c>
      <c r="Z952" s="39" t="s">
        <v>1638</v>
      </c>
      <c r="AA952" s="40">
        <v>150</v>
      </c>
      <c r="AC952" s="45">
        <f>IFERROR(IF(VLOOKUP(Y952,'[4]CENNIK 2014.'!$C$5:$E$1163,2,FALSE)=Z952,AA952-VLOOKUP(Y952,'[4]CENNIK 2014.'!$C$5:$E$1163,3,FALSE),"INNA NAZWA BADANIA"),"")</f>
        <v>25</v>
      </c>
    </row>
    <row r="953" spans="3:29" ht="18">
      <c r="Z953" s="9"/>
      <c r="AA953" s="34"/>
      <c r="AC953" s="45">
        <f>IFERROR(IF(VLOOKUP(Y953,'[4]CENNIK 2014.'!$C$5:$E$1163,2,FALSE)=Z953,AA953-VLOOKUP(Y953,'[4]CENNIK 2014.'!$C$5:$E$1163,3,FALSE),"INNA NAZWA BADANIA"),"")</f>
        <v>0</v>
      </c>
    </row>
    <row r="954" spans="3:29" ht="60">
      <c r="E954" s="18" t="s">
        <v>45</v>
      </c>
      <c r="Z954" s="41" t="s">
        <v>45</v>
      </c>
      <c r="AA954" s="34"/>
      <c r="AC954" s="45" t="str">
        <f>IFERROR(IF(VLOOKUP(Y954,'[4]CENNIK 2014.'!$C$5:$E$1163,2,FALSE)=Z954,AA954-VLOOKUP(Y954,'[4]CENNIK 2014.'!$C$5:$E$1163,3,FALSE),"INNA NAZWA BADANIA"),"")</f>
        <v>INNA NAZWA BADANIA</v>
      </c>
    </row>
    <row r="955" spans="3:29" ht="23.25">
      <c r="E955" s="18"/>
      <c r="Z955" s="18"/>
      <c r="AA955" s="34"/>
      <c r="AC955" s="45">
        <f>IFERROR(IF(VLOOKUP(Y955,'[4]CENNIK 2014.'!$C$5:$E$1163,2,FALSE)=Z955,AA955-VLOOKUP(Y955,'[4]CENNIK 2014.'!$C$5:$E$1163,3,FALSE),"INNA NAZWA BADANIA"),"")</f>
        <v>0</v>
      </c>
    </row>
    <row r="956" spans="3:29" ht="76.5">
      <c r="X956" s="35" t="s">
        <v>1936</v>
      </c>
      <c r="Y956" s="36" t="s">
        <v>1937</v>
      </c>
      <c r="Z956" s="36" t="s">
        <v>2</v>
      </c>
      <c r="AA956" s="36" t="s">
        <v>1939</v>
      </c>
      <c r="AC956" s="45" t="str">
        <f>IFERROR(IF(VLOOKUP(Y956,'[4]CENNIK 2014.'!$C$5:$E$1163,2,FALSE)=Z956,AA956-VLOOKUP(Y956,'[4]CENNIK 2014.'!$C$5:$E$1163,3,FALSE),"INNA NAZWA BADANIA"),"")</f>
        <v/>
      </c>
    </row>
    <row r="957" spans="3:29" ht="66" customHeight="1">
      <c r="C957" s="7">
        <f>'[28]syntetyka zewnętrzna'!C6</f>
        <v>1</v>
      </c>
      <c r="D957" s="7">
        <f>'[28]syntetyka zewnętrzna'!D6</f>
        <v>0</v>
      </c>
      <c r="E957" s="19" t="str">
        <f>'[28]syntetyka zewnętrzna'!E6</f>
        <v>Izolacja DNA gryzoni laboratoryjnych</v>
      </c>
      <c r="F957" s="7" t="str">
        <f>'[28]syntetyka zewnętrzna'!F6</f>
        <v>542-001</v>
      </c>
      <c r="G957" s="23">
        <f>'[28]syntetyka zewnętrzna'!G6</f>
        <v>5.2799999999999994</v>
      </c>
      <c r="H957" s="23">
        <f>'[28]syntetyka zewnętrzna'!H6</f>
        <v>0.5</v>
      </c>
      <c r="I957" s="23">
        <f>'[28]syntetyka zewnętrzna'!I6</f>
        <v>0</v>
      </c>
      <c r="J957" s="23">
        <f>'[28]syntetyka zewnętrzna'!J6</f>
        <v>5.642167419397377</v>
      </c>
      <c r="K957" s="12">
        <f>'[28]syntetyka zewnętrzna'!K6</f>
        <v>11.422167419397375</v>
      </c>
      <c r="L957" s="12">
        <f>'[28]syntetyka zewnętrzna'!L6</f>
        <v>0</v>
      </c>
      <c r="M957" s="12">
        <f>'[28]syntetyka zewnętrzna'!M6</f>
        <v>4.9281770221743812</v>
      </c>
      <c r="N957" s="12">
        <f>'[28]syntetyka zewnętrzna'!N6</f>
        <v>16.350344441571757</v>
      </c>
      <c r="O957" s="12">
        <f>'[28]syntetyka zewnętrzna'!O6</f>
        <v>14.493579275481546</v>
      </c>
      <c r="P957" s="12">
        <f>'[28]syntetyka zewnętrzna'!P6</f>
        <v>0.12810949806106611</v>
      </c>
      <c r="Q957" s="12">
        <f>'[28]syntetyka zewnętrzna'!Q6</f>
        <v>6.9948644648561587E-3</v>
      </c>
      <c r="R957" s="12">
        <f>'[28]syntetyka zewnętrzna'!R6</f>
        <v>16.357339306036614</v>
      </c>
      <c r="S957" s="12">
        <f>'[28]syntetyka zewnętrzna'!S6</f>
        <v>0.2226927390702885</v>
      </c>
      <c r="T957" s="12">
        <f>'[28]syntetyka zewnętrzna'!T6</f>
        <v>3.6426606939633857</v>
      </c>
      <c r="U957" s="15">
        <f>'[28]syntetyka zewnętrzna'!U6</f>
        <v>20</v>
      </c>
      <c r="V957" s="33"/>
      <c r="W957" s="33"/>
      <c r="X957" s="37" t="s">
        <v>1940</v>
      </c>
      <c r="Y957" s="38" t="s">
        <v>1834</v>
      </c>
      <c r="Z957" s="39" t="s">
        <v>1639</v>
      </c>
      <c r="AA957" s="40">
        <v>20</v>
      </c>
      <c r="AC957" s="45">
        <f>IFERROR(IF(VLOOKUP(Y957,'[4]CENNIK 2014.'!$C$5:$E$1163,2,FALSE)=Z957,AA957-VLOOKUP(Y957,'[4]CENNIK 2014.'!$C$5:$E$1163,3,FALSE),"INNA NAZWA BADANIA"),"")</f>
        <v>0</v>
      </c>
    </row>
    <row r="958" spans="3:29" ht="66" customHeight="1">
      <c r="C958" s="7">
        <f>'[28]syntetyka zewnętrzna'!C7</f>
        <v>2</v>
      </c>
      <c r="D958" s="7">
        <f>'[28]syntetyka zewnętrzna'!D7</f>
        <v>0</v>
      </c>
      <c r="E958" s="19" t="str">
        <f>'[28]syntetyka zewnętrzna'!E7</f>
        <v>Ocena markerów mikrosatelitarnych gryzoni laboratoryjnych</v>
      </c>
      <c r="F958" s="7" t="str">
        <f>'[28]syntetyka zewnętrzna'!F7</f>
        <v>542-002</v>
      </c>
      <c r="G958" s="23">
        <f>'[28]syntetyka zewnętrzna'!G7</f>
        <v>3.4999999999999996</v>
      </c>
      <c r="H958" s="23">
        <f>'[28]syntetyka zewnętrzna'!H7</f>
        <v>0.66999999999999993</v>
      </c>
      <c r="I958" s="23">
        <f>'[28]syntetyka zewnętrzna'!I7</f>
        <v>0</v>
      </c>
      <c r="J958" s="23">
        <f>'[28]syntetyka zewnętrzna'!J7</f>
        <v>3.3853004516384262</v>
      </c>
      <c r="K958" s="12">
        <f>'[28]syntetyka zewnętrzna'!K7</f>
        <v>7.5553004516384261</v>
      </c>
      <c r="L958" s="12">
        <f>'[28]syntetyka zewnętrzna'!L7</f>
        <v>0</v>
      </c>
      <c r="M958" s="12">
        <f>'[28]syntetyka zewnętrzna'!M7</f>
        <v>2.9569062133046291</v>
      </c>
      <c r="N958" s="12">
        <f>'[28]syntetyka zewnętrzna'!N7</f>
        <v>10.512206664943054</v>
      </c>
      <c r="O958" s="12">
        <f>'[28]syntetyka zewnętrzna'!O7</f>
        <v>9.3981475652889284</v>
      </c>
      <c r="P958" s="12">
        <f>'[28]syntetyka zewnętrzna'!P7</f>
        <v>0.11854028593558015</v>
      </c>
      <c r="Q958" s="12">
        <f>'[28]syntetyka zewnętrzna'!Q7</f>
        <v>4.1969186789136952E-3</v>
      </c>
      <c r="R958" s="12">
        <f>'[28]syntetyka zewnętrzna'!R7</f>
        <v>10.516403583621967</v>
      </c>
      <c r="S958" s="12">
        <f>'[28]syntetyka zewnętrzna'!S7</f>
        <v>0.23616404568629673</v>
      </c>
      <c r="T958" s="12">
        <f>'[28]syntetyka zewnętrzna'!T7</f>
        <v>2.4835964163780329</v>
      </c>
      <c r="U958" s="15">
        <f>'[28]syntetyka zewnętrzna'!U7</f>
        <v>13</v>
      </c>
      <c r="V958" s="33"/>
      <c r="W958" s="33"/>
      <c r="X958" s="37" t="s">
        <v>1941</v>
      </c>
      <c r="Y958" s="38" t="s">
        <v>1835</v>
      </c>
      <c r="Z958" s="39" t="s">
        <v>1640</v>
      </c>
      <c r="AA958" s="40">
        <v>13</v>
      </c>
      <c r="AC958" s="45">
        <f>IFERROR(IF(VLOOKUP(Y958,'[4]CENNIK 2014.'!$C$5:$E$1163,2,FALSE)=Z958,AA958-VLOOKUP(Y958,'[4]CENNIK 2014.'!$C$5:$E$1163,3,FALSE),"INNA NAZWA BADANIA"),"")</f>
        <v>1</v>
      </c>
    </row>
    <row r="959" spans="3:29" ht="66" customHeight="1" outlineLevel="1">
      <c r="C959" s="7">
        <f>'[28]syntetyka zewnętrzna'!C8</f>
        <v>3</v>
      </c>
      <c r="D959" s="7">
        <f>'[28]syntetyka zewnętrzna'!D8</f>
        <v>0</v>
      </c>
      <c r="E959" s="31" t="s">
        <v>50</v>
      </c>
      <c r="F959" s="7" t="str">
        <f>'[28]syntetyka zewnętrzna'!F8</f>
        <v>542-003</v>
      </c>
      <c r="G959" s="23">
        <f>'[28]syntetyka zewnętrzna'!G8</f>
        <v>5</v>
      </c>
      <c r="H959" s="23">
        <f>'[28]syntetyka zewnętrzna'!H8</f>
        <v>0.30000000000000004</v>
      </c>
      <c r="I959" s="23">
        <f>'[28]syntetyka zewnętrzna'!I8</f>
        <v>75</v>
      </c>
      <c r="J959" s="23">
        <f>'[28]syntetyka zewnętrzna'!J8</f>
        <v>50.77950677457639</v>
      </c>
      <c r="K959" s="12">
        <f>'[28]syntetyka zewnętrzna'!K8</f>
        <v>131.07950677457637</v>
      </c>
      <c r="L959" s="12">
        <f>'[28]syntetyka zewnętrzna'!L8</f>
        <v>0</v>
      </c>
      <c r="M959" s="12">
        <f>'[28]syntetyka zewnętrzna'!M8</f>
        <v>44.353593199569431</v>
      </c>
      <c r="N959" s="12">
        <f>'[28]syntetyka zewnętrzna'!N8</f>
        <v>175.43309997414582</v>
      </c>
      <c r="O959" s="12">
        <f>'[28]syntetyka zewnętrzna'!O8</f>
        <v>158.7222134793339</v>
      </c>
      <c r="P959" s="12">
        <f>'[28]syntetyka zewnętrzna'!P8</f>
        <v>0.10528385490911593</v>
      </c>
      <c r="Q959" s="12">
        <f>'[28]syntetyka zewnętrzna'!Q8</f>
        <v>6.2953780183705427E-2</v>
      </c>
      <c r="R959" s="12">
        <f>'[28]syntetyka zewnętrzna'!R8</f>
        <v>175.49605375432952</v>
      </c>
      <c r="S959" s="12">
        <f>'[28]syntetyka zewnętrzna'!S8</f>
        <v>0.42453345617654636</v>
      </c>
      <c r="T959" s="12">
        <f>'[28]syntetyka zewnętrzna'!T8</f>
        <v>74.503946245670477</v>
      </c>
      <c r="U959" s="15">
        <f>'[28]syntetyka zewnętrzna'!U8</f>
        <v>250</v>
      </c>
      <c r="V959" s="33"/>
      <c r="W959" s="33"/>
      <c r="X959" s="37"/>
      <c r="Y959" s="38" t="s">
        <v>1836</v>
      </c>
      <c r="Z959" s="39" t="s">
        <v>125</v>
      </c>
      <c r="AA959" s="40">
        <v>250</v>
      </c>
      <c r="AC959" s="45" t="str">
        <f>IFERROR(IF(VLOOKUP(Y959,'[4]CENNIK 2014.'!$C$5:$E$1163,2,FALSE)=Z959,AA959-VLOOKUP(Y959,'[4]CENNIK 2014.'!$C$5:$E$1163,3,FALSE),"INNA NAZWA BADANIA"),"")</f>
        <v>INNA NAZWA BADANIA</v>
      </c>
    </row>
    <row r="960" spans="3:29" ht="66" customHeight="1">
      <c r="C960" s="7">
        <f>'[28]syntetyka zewnętrzna'!C9</f>
        <v>4</v>
      </c>
      <c r="D960" s="7">
        <f>'[28]syntetyka zewnętrzna'!D9</f>
        <v>0</v>
      </c>
      <c r="E960" s="19" t="str">
        <f>'[28]syntetyka zewnętrzna'!E9</f>
        <v>Analiza cytogenetyczna</v>
      </c>
      <c r="F960" s="7" t="str">
        <f>'[28]syntetyka zewnętrzna'!F9</f>
        <v>542-004</v>
      </c>
      <c r="G960" s="23">
        <f>'[28]syntetyka zewnętrzna'!G9</f>
        <v>9.2620000000000005</v>
      </c>
      <c r="H960" s="23">
        <f>'[28]syntetyka zewnętrzna'!H9</f>
        <v>3.58</v>
      </c>
      <c r="I960" s="23">
        <f>'[28]syntetyka zewnętrzna'!I9</f>
        <v>0</v>
      </c>
      <c r="J960" s="23">
        <f>'[28]syntetyka zewnętrzna'!J9</f>
        <v>23.83210933276192</v>
      </c>
      <c r="K960" s="12">
        <f>'[28]syntetyka zewnętrzna'!K9</f>
        <v>36.674109332761923</v>
      </c>
      <c r="L960" s="12">
        <f>'[28]syntetyka zewnętrzna'!L9</f>
        <v>0</v>
      </c>
      <c r="M960" s="12">
        <f>'[28]syntetyka zewnętrzna'!M9</f>
        <v>20.816265252938788</v>
      </c>
      <c r="N960" s="12">
        <f>'[28]syntetyka zewnętrzna'!N9</f>
        <v>57.490374585700707</v>
      </c>
      <c r="O960" s="12">
        <f>'[28]syntetyka zewnętrzna'!O9</f>
        <v>49.346516791522276</v>
      </c>
      <c r="P960" s="12">
        <f>'[28]syntetyka zewnętrzna'!P9</f>
        <v>0.16503409609607023</v>
      </c>
      <c r="Q960" s="12">
        <f>'[28]syntetyka zewnętrzna'!Q9</f>
        <v>2.9545804351921934E-2</v>
      </c>
      <c r="R960" s="12">
        <f>'[28]syntetyka zewnętrzna'!R9</f>
        <v>57.519920390052626</v>
      </c>
      <c r="S960" s="12">
        <f>'[28]syntetyka zewnętrzna'!S9</f>
        <v>0.2</v>
      </c>
      <c r="T960" s="12">
        <f>'[28]syntetyka zewnętrzna'!T9</f>
        <v>11.503984078010525</v>
      </c>
      <c r="U960" s="15">
        <f>'[28]syntetyka zewnętrzna'!U9</f>
        <v>69</v>
      </c>
      <c r="V960" s="33"/>
      <c r="W960" s="33"/>
      <c r="X960" s="37" t="s">
        <v>1942</v>
      </c>
      <c r="Y960" s="38" t="s">
        <v>1837</v>
      </c>
      <c r="Z960" s="39" t="s">
        <v>1641</v>
      </c>
      <c r="AA960" s="40">
        <v>69</v>
      </c>
      <c r="AC960" s="45">
        <f>IFERROR(IF(VLOOKUP(Y960,'[4]CENNIK 2014.'!$C$5:$E$1163,2,FALSE)=Z960,AA960-VLOOKUP(Y960,'[4]CENNIK 2014.'!$C$5:$E$1163,3,FALSE),"INNA NAZWA BADANIA"),"")</f>
        <v>6</v>
      </c>
    </row>
    <row r="961" spans="3:29" ht="66" customHeight="1">
      <c r="C961" s="7">
        <f>'[28]syntetyka zewnętrzna'!C10</f>
        <v>5</v>
      </c>
      <c r="D961" s="7">
        <f>'[28]syntetyka zewnętrzna'!D10</f>
        <v>0</v>
      </c>
      <c r="E961" s="19" t="str">
        <f>'[28]syntetyka zewnętrzna'!E10</f>
        <v>Analiza wyników sekwencjonowania 1 fragmentu DNA</v>
      </c>
      <c r="F961" s="7" t="str">
        <f>'[28]syntetyka zewnętrzna'!F10</f>
        <v>542-005</v>
      </c>
      <c r="G961" s="23">
        <f>'[28]syntetyka zewnętrzna'!G10</f>
        <v>0</v>
      </c>
      <c r="H961" s="23">
        <f>'[28]syntetyka zewnętrzna'!H10</f>
        <v>0</v>
      </c>
      <c r="I961" s="23">
        <f>'[28]syntetyka zewnętrzna'!I10</f>
        <v>0</v>
      </c>
      <c r="J961" s="23">
        <f>'[28]syntetyka zewnętrzna'!J10</f>
        <v>11.284334838794754</v>
      </c>
      <c r="K961" s="12">
        <f>'[28]syntetyka zewnętrzna'!K10</f>
        <v>11.284334838794754</v>
      </c>
      <c r="L961" s="12">
        <f>'[28]syntetyka zewnętrzna'!L10</f>
        <v>0</v>
      </c>
      <c r="M961" s="12">
        <f>'[28]syntetyka zewnętrzna'!M10</f>
        <v>9.8563540443487625</v>
      </c>
      <c r="N961" s="12">
        <f>'[28]syntetyka zewnętrzna'!N10</f>
        <v>21.140688883143518</v>
      </c>
      <c r="O961" s="12">
        <f>'[28]syntetyka zewnętrzna'!O10</f>
        <v>17.427158550963092</v>
      </c>
      <c r="P961" s="12">
        <f>'[28]syntetyka zewnętrzna'!P10</f>
        <v>0.21308868690904301</v>
      </c>
      <c r="Q961" s="12">
        <f>'[28]syntetyka zewnętrzna'!Q10</f>
        <v>1.3989728929712317E-2</v>
      </c>
      <c r="R961" s="12">
        <f>'[28]syntetyka zewnętrzna'!R10</f>
        <v>21.15467861207323</v>
      </c>
      <c r="S961" s="12">
        <f>'[28]syntetyka zewnętrzna'!S10</f>
        <v>0.2</v>
      </c>
      <c r="T961" s="12">
        <f>'[28]syntetyka zewnętrzna'!T10</f>
        <v>4.230935722414646</v>
      </c>
      <c r="U961" s="15">
        <f>'[28]syntetyka zewnętrzna'!U10</f>
        <v>25</v>
      </c>
      <c r="V961" s="33"/>
      <c r="W961" s="33"/>
      <c r="X961" s="37" t="s">
        <v>1943</v>
      </c>
      <c r="Y961" s="38" t="s">
        <v>1838</v>
      </c>
      <c r="Z961" s="39" t="s">
        <v>1642</v>
      </c>
      <c r="AA961" s="40">
        <v>25</v>
      </c>
      <c r="AC961" s="45">
        <f>IFERROR(IF(VLOOKUP(Y961,'[4]CENNIK 2014.'!$C$5:$E$1163,2,FALSE)=Z961,AA961-VLOOKUP(Y961,'[4]CENNIK 2014.'!$C$5:$E$1163,3,FALSE),"INNA NAZWA BADANIA"),"")</f>
        <v>2</v>
      </c>
    </row>
    <row r="962" spans="3:29" ht="66" customHeight="1">
      <c r="C962" s="7">
        <f>'[28]syntetyka zewnętrzna'!C11</f>
        <v>6</v>
      </c>
      <c r="D962" s="7">
        <f>'[28]syntetyka zewnętrzna'!D11</f>
        <v>0</v>
      </c>
      <c r="E962" s="19" t="str">
        <f>'[28]syntetyka zewnętrzna'!E11</f>
        <v>Analiza wyników kontroli genetycznej</v>
      </c>
      <c r="F962" s="7" t="str">
        <f>'[28]syntetyka zewnętrzna'!F11</f>
        <v>542-006</v>
      </c>
      <c r="G962" s="23">
        <f>'[28]syntetyka zewnętrzna'!G11</f>
        <v>0</v>
      </c>
      <c r="H962" s="23">
        <f>'[28]syntetyka zewnętrzna'!H11</f>
        <v>0</v>
      </c>
      <c r="I962" s="23">
        <f>'[28]syntetyka zewnętrzna'!I11</f>
        <v>0</v>
      </c>
      <c r="J962" s="23">
        <f>'[28]syntetyka zewnętrzna'!J11</f>
        <v>8.463251129096065</v>
      </c>
      <c r="K962" s="12">
        <f>'[28]syntetyka zewnętrzna'!K11</f>
        <v>8.463251129096065</v>
      </c>
      <c r="L962" s="12">
        <f>'[28]syntetyka zewnętrzna'!L11</f>
        <v>0</v>
      </c>
      <c r="M962" s="12">
        <f>'[28]syntetyka zewnętrzna'!M11</f>
        <v>7.3922655332615719</v>
      </c>
      <c r="N962" s="12">
        <f>'[28]syntetyka zewnętrzna'!N11</f>
        <v>15.855516662357637</v>
      </c>
      <c r="O962" s="12">
        <f>'[28]syntetyka zewnętrzna'!O11</f>
        <v>13.070368913222319</v>
      </c>
      <c r="P962" s="12">
        <f>'[28]syntetyka zewnętrzna'!P11</f>
        <v>0.21308868690904287</v>
      </c>
      <c r="Q962" s="12">
        <f>'[28]syntetyka zewnętrzna'!Q11</f>
        <v>1.0492296697284237E-2</v>
      </c>
      <c r="R962" s="12">
        <f>'[28]syntetyka zewnętrzna'!R11</f>
        <v>15.866008959054922</v>
      </c>
      <c r="S962" s="12">
        <f>'[28]syntetyka zewnętrzna'!S11</f>
        <v>0.57569556808627664</v>
      </c>
      <c r="T962" s="12">
        <f>'[28]syntetyka zewnętrzna'!T11</f>
        <v>9.1339910409450784</v>
      </c>
      <c r="U962" s="15">
        <f>'[28]syntetyka zewnętrzna'!U11</f>
        <v>25</v>
      </c>
      <c r="V962" s="33"/>
      <c r="W962" s="33"/>
      <c r="X962" s="37" t="s">
        <v>1944</v>
      </c>
      <c r="Y962" s="38" t="s">
        <v>1839</v>
      </c>
      <c r="Z962" s="39" t="s">
        <v>1643</v>
      </c>
      <c r="AA962" s="40">
        <v>25</v>
      </c>
      <c r="AC962" s="45">
        <f>IFERROR(IF(VLOOKUP(Y962,'[4]CENNIK 2014.'!$C$5:$E$1163,2,FALSE)=Z962,AA962-VLOOKUP(Y962,'[4]CENNIK 2014.'!$C$5:$E$1163,3,FALSE),"INNA NAZWA BADANIA"),"")</f>
        <v>8</v>
      </c>
    </row>
    <row r="963" spans="3:29" ht="66" customHeight="1">
      <c r="C963" s="7">
        <f>'[28]syntetyka zewnętrzna'!C12</f>
        <v>7</v>
      </c>
      <c r="D963" s="7">
        <f>'[28]syntetyka zewnętrzna'!D12</f>
        <v>0</v>
      </c>
      <c r="E963" s="19" t="str">
        <f>'[28]syntetyka zewnętrzna'!E12</f>
        <v>Barwienie preparatów H&amp;E</v>
      </c>
      <c r="F963" s="7" t="str">
        <f>'[28]syntetyka zewnętrzna'!F12</f>
        <v>542-007</v>
      </c>
      <c r="G963" s="23">
        <f>'[28]syntetyka zewnętrzna'!G12</f>
        <v>2.9906890000000002</v>
      </c>
      <c r="H963" s="23">
        <f>'[28]syntetyka zewnętrzna'!H12</f>
        <v>1.23</v>
      </c>
      <c r="I963" s="23">
        <f>'[28]syntetyka zewnętrzna'!I12</f>
        <v>0</v>
      </c>
      <c r="J963" s="23">
        <f>'[28]syntetyka zewnętrzna'!J12</f>
        <v>2.7622428298279162</v>
      </c>
      <c r="K963" s="12">
        <f>'[28]syntetyka zewnętrzna'!K12</f>
        <v>6.9829318298279164</v>
      </c>
      <c r="L963" s="12">
        <f>'[28]syntetyka zewnętrzna'!L12</f>
        <v>0</v>
      </c>
      <c r="M963" s="12">
        <f>'[28]syntetyka zewnętrzna'!M12</f>
        <v>2.4126936745662579</v>
      </c>
      <c r="N963" s="12">
        <f>'[28]syntetyka zewnętrzna'!N12</f>
        <v>9.3956255043941752</v>
      </c>
      <c r="O963" s="12">
        <f>'[28]syntetyka zewnętrzna'!O12</f>
        <v>8.3662005860310558</v>
      </c>
      <c r="P963" s="12">
        <f>'[28]syntetyka zewnętrzna'!P12</f>
        <v>0.12304568935173964</v>
      </c>
      <c r="Q963" s="12">
        <f>'[28]syntetyka zewnętrzna'!Q12</f>
        <v>3.4244843829413841E-3</v>
      </c>
      <c r="R963" s="12">
        <f>'[28]syntetyka zewnętrzna'!R12</f>
        <v>9.3990499887771168</v>
      </c>
      <c r="S963" s="12">
        <f>'[28]syntetyka zewnętrzna'!S12</f>
        <v>0.27672477690070091</v>
      </c>
      <c r="T963" s="12">
        <f>'[28]syntetyka zewnętrzna'!T12</f>
        <v>2.6009500112228832</v>
      </c>
      <c r="U963" s="15">
        <f>'[28]syntetyka zewnętrzna'!U12</f>
        <v>12</v>
      </c>
      <c r="V963" s="33"/>
      <c r="W963" s="33"/>
      <c r="X963" s="37" t="s">
        <v>1945</v>
      </c>
      <c r="Y963" s="38" t="s">
        <v>1840</v>
      </c>
      <c r="Z963" s="39" t="s">
        <v>1644</v>
      </c>
      <c r="AA963" s="40">
        <v>12</v>
      </c>
      <c r="AC963" s="45">
        <f>IFERROR(IF(VLOOKUP(Y963,'[4]CENNIK 2014.'!$C$5:$E$1163,2,FALSE)=Z963,AA963-VLOOKUP(Y963,'[4]CENNIK 2014.'!$C$5:$E$1163,3,FALSE),"INNA NAZWA BADANIA"),"")</f>
        <v>2</v>
      </c>
    </row>
    <row r="964" spans="3:29" ht="66" customHeight="1">
      <c r="C964" s="7">
        <f>'[28]syntetyka zewnętrzna'!C13</f>
        <v>8</v>
      </c>
      <c r="D964" s="7">
        <f>'[28]syntetyka zewnętrzna'!D13</f>
        <v>0</v>
      </c>
      <c r="E964" s="19" t="str">
        <f>'[28]syntetyka zewnętrzna'!E13</f>
        <v>Barwienie rozmazu krwi lub rozmazu z aspiratu szpiku</v>
      </c>
      <c r="F964" s="7" t="str">
        <f>'[28]syntetyka zewnętrzna'!F13</f>
        <v>542-008</v>
      </c>
      <c r="G964" s="23">
        <f>'[28]syntetyka zewnętrzna'!G13</f>
        <v>0.246</v>
      </c>
      <c r="H964" s="23">
        <f>'[28]syntetyka zewnętrzna'!H13</f>
        <v>0.67</v>
      </c>
      <c r="I964" s="23">
        <f>'[28]syntetyka zewnętrzna'!I13</f>
        <v>0</v>
      </c>
      <c r="J964" s="23">
        <f>'[28]syntetyka zewnętrzna'!J13</f>
        <v>3.2226166347992353</v>
      </c>
      <c r="K964" s="12">
        <f>'[28]syntetyka zewnętrzna'!K13</f>
        <v>4.1386166347992352</v>
      </c>
      <c r="L964" s="12">
        <f>'[28]syntetyka zewnętrzna'!L13</f>
        <v>0</v>
      </c>
      <c r="M964" s="12">
        <f>'[28]syntetyka zewnętrzna'!M13</f>
        <v>2.8148092869939672</v>
      </c>
      <c r="N964" s="12">
        <f>'[28]syntetyka zewnętrzna'!N13</f>
        <v>6.9534259217932028</v>
      </c>
      <c r="O964" s="12">
        <f>'[28]syntetyka zewnętrzna'!O13</f>
        <v>5.7524301837028977</v>
      </c>
      <c r="P964" s="12">
        <f>'[28]syntetyka zewnętrzna'!P13</f>
        <v>0.20878058485487119</v>
      </c>
      <c r="Q964" s="12">
        <f>'[28]syntetyka zewnętrzna'!Q13</f>
        <v>3.9952317800982812E-3</v>
      </c>
      <c r="R964" s="12">
        <f>'[28]syntetyka zewnętrzna'!R13</f>
        <v>6.9574211535733008</v>
      </c>
      <c r="S964" s="12">
        <f>'[28]syntetyka zewnętrzna'!S13</f>
        <v>0.43731416846370497</v>
      </c>
      <c r="T964" s="12">
        <f>'[28]syntetyka zewnętrzna'!T13</f>
        <v>3.0425788464266992</v>
      </c>
      <c r="U964" s="15">
        <f>'[28]syntetyka zewnętrzna'!U13</f>
        <v>10</v>
      </c>
      <c r="V964" s="33"/>
      <c r="W964" s="33"/>
      <c r="X964" s="37" t="s">
        <v>1946</v>
      </c>
      <c r="Y964" s="38" t="s">
        <v>1841</v>
      </c>
      <c r="Z964" s="39" t="s">
        <v>1645</v>
      </c>
      <c r="AA964" s="40">
        <v>10</v>
      </c>
      <c r="AC964" s="45">
        <f>IFERROR(IF(VLOOKUP(Y964,'[4]CENNIK 2014.'!$C$5:$E$1163,2,FALSE)=Z964,AA964-VLOOKUP(Y964,'[4]CENNIK 2014.'!$C$5:$E$1163,3,FALSE),"INNA NAZWA BADANIA"),"")</f>
        <v>3</v>
      </c>
    </row>
    <row r="965" spans="3:29" ht="66" customHeight="1">
      <c r="C965" s="7">
        <f>'[28]syntetyka zewnętrzna'!C14</f>
        <v>9</v>
      </c>
      <c r="D965" s="7">
        <f>'[28]syntetyka zewnętrzna'!D14</f>
        <v>0</v>
      </c>
      <c r="E965" s="19" t="str">
        <f>'[28]syntetyka zewnętrzna'!E14</f>
        <v>Badanie zawiesiny komórkowej metodą cytometrii przepływowej</v>
      </c>
      <c r="F965" s="7" t="str">
        <f>'[28]syntetyka zewnętrzna'!F14</f>
        <v>542-009</v>
      </c>
      <c r="G965" s="23">
        <f>'[28]syntetyka zewnętrzna'!G14</f>
        <v>75.25</v>
      </c>
      <c r="H965" s="23">
        <f>'[28]syntetyka zewnętrzna'!H14</f>
        <v>1.19</v>
      </c>
      <c r="I965" s="23">
        <f>'[28]syntetyka zewnętrzna'!I14</f>
        <v>0</v>
      </c>
      <c r="J965" s="23">
        <f>'[28]syntetyka zewnętrzna'!J14</f>
        <v>3.0737716407331712</v>
      </c>
      <c r="K965" s="12">
        <f>'[28]syntetyka zewnętrzna'!K14</f>
        <v>79.513771640733168</v>
      </c>
      <c r="L965" s="12">
        <f>'[28]syntetyka zewnętrzna'!L14</f>
        <v>0</v>
      </c>
      <c r="M965" s="12">
        <f>'[28]syntetyka zewnętrzna'!M14</f>
        <v>2.6847999439354435</v>
      </c>
      <c r="N965" s="12">
        <f>'[28]syntetyka zewnętrzna'!N14</f>
        <v>82.198571584668613</v>
      </c>
      <c r="O965" s="12">
        <f>'[28]syntetyka zewnętrzna'!O14</f>
        <v>81.126829575659997</v>
      </c>
      <c r="P965" s="12">
        <f>'[28]syntetyka zewnętrzna'!P14</f>
        <v>1.3210697553626142E-2</v>
      </c>
      <c r="Q965" s="12">
        <f>'[28]syntetyka zewnętrzna'!Q14</f>
        <v>3.8107015309275399E-3</v>
      </c>
      <c r="R965" s="12">
        <f>'[28]syntetyka zewnętrzna'!R14</f>
        <v>82.202382286199537</v>
      </c>
      <c r="S965" s="12">
        <f>'[28]syntetyka zewnętrzna'!S14</f>
        <v>0.20434465822799536</v>
      </c>
      <c r="T965" s="12">
        <f>'[28]syntetyka zewnętrzna'!T14</f>
        <v>16.797617713800463</v>
      </c>
      <c r="U965" s="15">
        <f>'[28]syntetyka zewnętrzna'!U14</f>
        <v>99</v>
      </c>
      <c r="V965" s="33"/>
      <c r="W965" s="33"/>
      <c r="X965" s="37" t="s">
        <v>1947</v>
      </c>
      <c r="Y965" s="38" t="s">
        <v>1842</v>
      </c>
      <c r="Z965" s="39" t="s">
        <v>1646</v>
      </c>
      <c r="AA965" s="40">
        <v>99</v>
      </c>
      <c r="AC965" s="45">
        <f>IFERROR(IF(VLOOKUP(Y965,'[4]CENNIK 2014.'!$C$5:$E$1163,2,FALSE)=Z965,AA965-VLOOKUP(Y965,'[4]CENNIK 2014.'!$C$5:$E$1163,3,FALSE),"INNA NAZWA BADANIA"),"")</f>
        <v>1</v>
      </c>
    </row>
    <row r="966" spans="3:29" ht="66" customHeight="1">
      <c r="C966" s="7">
        <f>'[28]syntetyka zewnętrzna'!C15</f>
        <v>10</v>
      </c>
      <c r="D966" s="7">
        <f>'[28]syntetyka zewnętrzna'!D15</f>
        <v>0</v>
      </c>
      <c r="E966" s="19" t="str">
        <f>'[28]syntetyka zewnętrzna'!E15</f>
        <v>Genotypowanie hodowlane techniką PCR (bez kosztów izolacji)</v>
      </c>
      <c r="F966" s="7" t="str">
        <f>'[28]syntetyka zewnętrzna'!F15</f>
        <v>542-010</v>
      </c>
      <c r="G966" s="23">
        <f>'[28]syntetyka zewnętrzna'!G15</f>
        <v>2.2318750000000001</v>
      </c>
      <c r="H966" s="23">
        <f>'[28]syntetyka zewnętrzna'!H15</f>
        <v>1.1200000000000001</v>
      </c>
      <c r="I966" s="23">
        <f>'[28]syntetyka zewnętrzna'!I15</f>
        <v>0</v>
      </c>
      <c r="J966" s="23">
        <f>'[28]syntetyka zewnętrzna'!J15</f>
        <v>4.5137339355179016</v>
      </c>
      <c r="K966" s="12">
        <f>'[28]syntetyka zewnętrzna'!K15</f>
        <v>7.8656089355179013</v>
      </c>
      <c r="L966" s="12">
        <f>'[28]syntetyka zewnętrzna'!L15</f>
        <v>0</v>
      </c>
      <c r="M966" s="12">
        <f>'[28]syntetyka zewnętrzna'!M15</f>
        <v>3.9425416177395052</v>
      </c>
      <c r="N966" s="12">
        <f>'[28]syntetyka zewnętrzna'!N15</f>
        <v>11.808150553257406</v>
      </c>
      <c r="O966" s="12">
        <f>'[28]syntetyka zewnętrzna'!O15</f>
        <v>10.322738420385239</v>
      </c>
      <c r="P966" s="12">
        <f>'[28]syntetyka zewnętrzna'!P15</f>
        <v>0.14389710098037456</v>
      </c>
      <c r="Q966" s="12">
        <f>'[28]syntetyka zewnętrzna'!Q15</f>
        <v>5.595891571884927E-3</v>
      </c>
      <c r="R966" s="12">
        <f>'[28]syntetyka zewnętrzna'!R15</f>
        <v>11.81374644482929</v>
      </c>
      <c r="S966" s="12">
        <f>'[28]syntetyka zewnętrzna'!S15</f>
        <v>0.26970729142111294</v>
      </c>
      <c r="T966" s="12">
        <f>'[28]syntetyka zewnętrzna'!T15</f>
        <v>3.1862535551707101</v>
      </c>
      <c r="U966" s="15">
        <f>'[28]syntetyka zewnętrzna'!U15</f>
        <v>15</v>
      </c>
      <c r="V966" s="33"/>
      <c r="W966" s="33"/>
      <c r="X966" s="37" t="s">
        <v>1948</v>
      </c>
      <c r="Y966" s="38" t="s">
        <v>1843</v>
      </c>
      <c r="Z966" s="39" t="s">
        <v>1647</v>
      </c>
      <c r="AA966" s="40">
        <v>15</v>
      </c>
      <c r="AC966" s="45">
        <f>IFERROR(IF(VLOOKUP(Y966,'[4]CENNIK 2014.'!$C$5:$E$1163,2,FALSE)=Z966,AA966-VLOOKUP(Y966,'[4]CENNIK 2014.'!$C$5:$E$1163,3,FALSE),"INNA NAZWA BADANIA"),"")</f>
        <v>2</v>
      </c>
    </row>
    <row r="967" spans="3:29" ht="66" customHeight="1">
      <c r="C967" s="7">
        <f>'[28]syntetyka zewnętrzna'!C16</f>
        <v>11</v>
      </c>
      <c r="D967" s="7">
        <f>'[28]syntetyka zewnętrzna'!D16</f>
        <v>0</v>
      </c>
      <c r="E967" s="19" t="str">
        <f>'[28]syntetyka zewnętrzna'!E16</f>
        <v>Kontrola genetyczna panelem 20 markerów mikrosatelitarnych</v>
      </c>
      <c r="F967" s="7" t="str">
        <f>'[28]syntetyka zewnętrzna'!F16</f>
        <v>542-011</v>
      </c>
      <c r="G967" s="23">
        <f>'[28]syntetyka zewnętrzna'!G16</f>
        <v>152.27131249999996</v>
      </c>
      <c r="H967" s="23">
        <f>'[28]syntetyka zewnętrzna'!H16</f>
        <v>9.4499999999999993</v>
      </c>
      <c r="I967" s="23">
        <f>'[28]syntetyka zewnętrzna'!I16</f>
        <v>0</v>
      </c>
      <c r="J967" s="23">
        <f>'[28]syntetyka zewnętrzna'!J16</f>
        <v>23.83210933276192</v>
      </c>
      <c r="K967" s="12">
        <f>'[28]syntetyka zewnętrzna'!K16</f>
        <v>185.55342183276187</v>
      </c>
      <c r="L967" s="12">
        <f>'[28]syntetyka zewnętrzna'!L16</f>
        <v>0</v>
      </c>
      <c r="M967" s="12">
        <f>'[28]syntetyka zewnętrzna'!M16</f>
        <v>20.816265252938788</v>
      </c>
      <c r="N967" s="12">
        <f>'[28]syntetyka zewnętrzna'!N16</f>
        <v>206.36968708570066</v>
      </c>
      <c r="O967" s="12">
        <f>'[28]syntetyka zewnętrzna'!O16</f>
        <v>198.22582929152225</v>
      </c>
      <c r="P967" s="12">
        <f>'[28]syntetyka zewnętrzna'!P16</f>
        <v>4.1083736782866941E-2</v>
      </c>
      <c r="Q967" s="12">
        <f>'[28]syntetyka zewnętrzna'!Q16</f>
        <v>2.9545804351921934E-2</v>
      </c>
      <c r="R967" s="12">
        <f>'[28]syntetyka zewnętrzna'!R16</f>
        <v>206.39923289005259</v>
      </c>
      <c r="S967" s="12">
        <f>'[28]syntetyka zewnętrzna'!S16</f>
        <v>0.2015548533172497</v>
      </c>
      <c r="T967" s="12">
        <f>'[28]syntetyka zewnętrzna'!T16</f>
        <v>41.600767109947412</v>
      </c>
      <c r="U967" s="15">
        <f>'[28]syntetyka zewnętrzna'!U16</f>
        <v>248</v>
      </c>
      <c r="V967" s="33"/>
      <c r="W967" s="33"/>
      <c r="X967" s="37" t="s">
        <v>1949</v>
      </c>
      <c r="Y967" s="38" t="s">
        <v>1844</v>
      </c>
      <c r="Z967" s="39" t="s">
        <v>1648</v>
      </c>
      <c r="AA967" s="40">
        <v>248</v>
      </c>
      <c r="AC967" s="45">
        <f>IFERROR(IF(VLOOKUP(Y967,'[4]CENNIK 2014.'!$C$5:$E$1163,2,FALSE)=Z967,AA967-VLOOKUP(Y967,'[4]CENNIK 2014.'!$C$5:$E$1163,3,FALSE),"INNA NAZWA BADANIA"),"")</f>
        <v>6</v>
      </c>
    </row>
    <row r="968" spans="3:29" ht="66" customHeight="1">
      <c r="C968" s="7">
        <f>'[28]syntetyka zewnętrzna'!C17</f>
        <v>12</v>
      </c>
      <c r="D968" s="7">
        <f>'[28]syntetyka zewnętrzna'!D17</f>
        <v>0</v>
      </c>
      <c r="E968" s="19" t="str">
        <f>'[28]syntetyka zewnętrzna'!E17</f>
        <v>Krojenie preparatow z bloczków</v>
      </c>
      <c r="F968" s="7" t="str">
        <f>'[28]syntetyka zewnętrzna'!F17</f>
        <v>542-012</v>
      </c>
      <c r="G968" s="23">
        <f>'[28]syntetyka zewnętrzna'!G17</f>
        <v>5.0275429999999997</v>
      </c>
      <c r="H968" s="23">
        <f>'[28]syntetyka zewnętrzna'!H17</f>
        <v>5.0299999999999994</v>
      </c>
      <c r="I968" s="23">
        <f>'[28]syntetyka zewnętrzna'!I17</f>
        <v>0</v>
      </c>
      <c r="J968" s="23">
        <f>'[28]syntetyka zewnętrzna'!J17</f>
        <v>2.7622428298279162</v>
      </c>
      <c r="K968" s="12">
        <f>'[28]syntetyka zewnętrzna'!K17</f>
        <v>12.819785829827914</v>
      </c>
      <c r="L968" s="12">
        <f>'[28]syntetyka zewnętrzna'!L17</f>
        <v>0</v>
      </c>
      <c r="M968" s="12">
        <f>'[28]syntetyka zewnętrzna'!M17</f>
        <v>2.4126936745662579</v>
      </c>
      <c r="N968" s="12">
        <f>'[28]syntetyka zewnętrzna'!N17</f>
        <v>15.232479504394172</v>
      </c>
      <c r="O968" s="12">
        <f>'[28]syntetyka zewnętrzna'!O17</f>
        <v>14.203054586031055</v>
      </c>
      <c r="P968" s="12">
        <f>'[28]syntetyka zewnętrzna'!P17</f>
        <v>7.2479121454308473E-2</v>
      </c>
      <c r="Q968" s="12">
        <f>'[28]syntetyka zewnętrzna'!Q17</f>
        <v>3.4244843829413841E-3</v>
      </c>
      <c r="R968" s="12">
        <f>'[28]syntetyka zewnętrzna'!R17</f>
        <v>15.235903988777114</v>
      </c>
      <c r="S968" s="12">
        <f>'[28]syntetyka zewnętrzna'!S17</f>
        <v>0.2</v>
      </c>
      <c r="T968" s="12">
        <f>'[28]syntetyka zewnętrzna'!T17</f>
        <v>3.0471807977554231</v>
      </c>
      <c r="U968" s="15">
        <f>'[28]syntetyka zewnętrzna'!U17</f>
        <v>18</v>
      </c>
      <c r="V968" s="33"/>
      <c r="W968" s="33"/>
      <c r="X968" s="37" t="s">
        <v>1950</v>
      </c>
      <c r="Y968" s="38" t="s">
        <v>1845</v>
      </c>
      <c r="Z968" s="39" t="s">
        <v>1649</v>
      </c>
      <c r="AA968" s="40">
        <v>18</v>
      </c>
      <c r="AC968" s="45">
        <f>IFERROR(IF(VLOOKUP(Y968,'[4]CENNIK 2014.'!$C$5:$E$1163,2,FALSE)=Z968,AA968-VLOOKUP(Y968,'[4]CENNIK 2014.'!$C$5:$E$1163,3,FALSE),"INNA NAZWA BADANIA"),"")</f>
        <v>1</v>
      </c>
    </row>
    <row r="969" spans="3:29" ht="66" customHeight="1">
      <c r="C969" s="7">
        <f>'[28]syntetyka zewnętrzna'!C18</f>
        <v>13</v>
      </c>
      <c r="D969" s="7">
        <f>'[28]syntetyka zewnętrzna'!D18</f>
        <v>0</v>
      </c>
      <c r="E969" s="19" t="str">
        <f>'[28]syntetyka zewnętrzna'!E18</f>
        <v>Zatapianie pobranych tkanek</v>
      </c>
      <c r="F969" s="7" t="str">
        <f>'[28]syntetyka zewnętrzna'!F18</f>
        <v>542-013</v>
      </c>
      <c r="G969" s="23">
        <f>'[28]syntetyka zewnętrzna'!G18</f>
        <v>6.4410299999999996</v>
      </c>
      <c r="H969" s="23">
        <f>'[28]syntetyka zewnętrzna'!H18</f>
        <v>0.61</v>
      </c>
      <c r="I969" s="23">
        <f>'[28]syntetyka zewnętrzna'!I18</f>
        <v>0</v>
      </c>
      <c r="J969" s="23">
        <f>'[28]syntetyka zewnętrzna'!J18</f>
        <v>1.3811214149139581</v>
      </c>
      <c r="K969" s="12">
        <f>'[28]syntetyka zewnętrzna'!K18</f>
        <v>8.4321514149139585</v>
      </c>
      <c r="L969" s="12">
        <f>'[28]syntetyka zewnętrzna'!L18</f>
        <v>0</v>
      </c>
      <c r="M969" s="12">
        <f>'[28]syntetyka zewnętrzna'!M18</f>
        <v>1.206346837283129</v>
      </c>
      <c r="N969" s="12">
        <f>'[28]syntetyka zewnętrzna'!N18</f>
        <v>9.6384982521970883</v>
      </c>
      <c r="O969" s="12">
        <f>'[28]syntetyka zewnętrzna'!O18</f>
        <v>9.1237857930155268</v>
      </c>
      <c r="P969" s="12">
        <f>'[28]syntetyka zewnętrzna'!P18</f>
        <v>5.6414351548628644E-2</v>
      </c>
      <c r="Q969" s="12">
        <f>'[28]syntetyka zewnętrzna'!Q18</f>
        <v>1.7122421914706921E-3</v>
      </c>
      <c r="R969" s="12">
        <f>'[28]syntetyka zewnętrzna'!R18</f>
        <v>9.6402104943885583</v>
      </c>
      <c r="S969" s="12">
        <f>'[28]syntetyka zewnętrzna'!S18</f>
        <v>0.24478609745970223</v>
      </c>
      <c r="T969" s="12">
        <f>'[28]syntetyka zewnętrzna'!T18</f>
        <v>2.3597895056114417</v>
      </c>
      <c r="U969" s="15">
        <f>'[28]syntetyka zewnętrzna'!U18</f>
        <v>12</v>
      </c>
      <c r="V969" s="33"/>
      <c r="W969" s="33"/>
      <c r="X969" s="37" t="s">
        <v>1951</v>
      </c>
      <c r="Y969" s="38" t="s">
        <v>1846</v>
      </c>
      <c r="Z969" s="39" t="s">
        <v>1650</v>
      </c>
      <c r="AA969" s="40">
        <v>12</v>
      </c>
      <c r="AC969" s="45">
        <f>IFERROR(IF(VLOOKUP(Y969,'[4]CENNIK 2014.'!$C$5:$E$1163,2,FALSE)=Z969,AA969-VLOOKUP(Y969,'[4]CENNIK 2014.'!$C$5:$E$1163,3,FALSE),"INNA NAZWA BADANIA"),"")</f>
        <v>1</v>
      </c>
    </row>
    <row r="970" spans="3:29" ht="66" customHeight="1">
      <c r="C970" s="7">
        <f>'[28]syntetyka zewnętrzna'!C19</f>
        <v>14</v>
      </c>
      <c r="D970" s="7">
        <f>'[28]syntetyka zewnętrzna'!D19</f>
        <v>0</v>
      </c>
      <c r="E970" s="19" t="str">
        <f>'[28]syntetyka zewnętrzna'!E19</f>
        <v>Izolacja RNA i przepisanie na cDNA</v>
      </c>
      <c r="F970" s="7" t="str">
        <f>'[28]syntetyka zewnętrzna'!F19</f>
        <v>542-014</v>
      </c>
      <c r="G970" s="23">
        <f>'[28]syntetyka zewnętrzna'!G19</f>
        <v>80.5</v>
      </c>
      <c r="H970" s="23">
        <f>'[28]syntetyka zewnętrzna'!H19</f>
        <v>6.9499999999999993</v>
      </c>
      <c r="I970" s="23">
        <f>'[28]syntetyka zewnętrzna'!I19</f>
        <v>0</v>
      </c>
      <c r="J970" s="23">
        <f>'[28]syntetyka zewnętrzna'!J19</f>
        <v>4.5137339355179016</v>
      </c>
      <c r="K970" s="12">
        <f>'[28]syntetyka zewnętrzna'!K19</f>
        <v>91.963733935517908</v>
      </c>
      <c r="L970" s="12">
        <f>'[28]syntetyka zewnętrzna'!L19</f>
        <v>0</v>
      </c>
      <c r="M970" s="12">
        <f>'[28]syntetyka zewnętrzna'!M19</f>
        <v>3.9425416177395052</v>
      </c>
      <c r="N970" s="12">
        <f>'[28]syntetyka zewnętrzna'!N19</f>
        <v>95.906275553257416</v>
      </c>
      <c r="O970" s="12">
        <f>'[28]syntetyka zewnętrzna'!O19</f>
        <v>94.420863420385245</v>
      </c>
      <c r="P970" s="12">
        <f>'[28]syntetyka zewnętrzna'!P19</f>
        <v>1.5731821115199347E-2</v>
      </c>
      <c r="Q970" s="12">
        <f>'[28]syntetyka zewnętrzna'!Q19</f>
        <v>5.595891571884927E-3</v>
      </c>
      <c r="R970" s="12">
        <f>'[28]syntetyka zewnętrzna'!R19</f>
        <v>95.911871444829302</v>
      </c>
      <c r="S970" s="12">
        <f>'[28]syntetyka zewnętrzna'!S19</f>
        <v>0.2</v>
      </c>
      <c r="T970" s="12">
        <f>'[28]syntetyka zewnętrzna'!T19</f>
        <v>19.18237428896586</v>
      </c>
      <c r="U970" s="15">
        <f>'[28]syntetyka zewnętrzna'!U19</f>
        <v>115</v>
      </c>
      <c r="V970" s="33"/>
      <c r="W970" s="33"/>
      <c r="X970" s="37" t="s">
        <v>1952</v>
      </c>
      <c r="Y970" s="38" t="s">
        <v>1847</v>
      </c>
      <c r="Z970" s="39" t="s">
        <v>1651</v>
      </c>
      <c r="AA970" s="40">
        <v>115</v>
      </c>
      <c r="AC970" s="45">
        <f>IFERROR(IF(VLOOKUP(Y970,'[4]CENNIK 2014.'!$C$5:$E$1163,2,FALSE)=Z970,AA970-VLOOKUP(Y970,'[4]CENNIK 2014.'!$C$5:$E$1163,3,FALSE),"INNA NAZWA BADANIA"),"")</f>
        <v>1</v>
      </c>
    </row>
    <row r="971" spans="3:29" ht="66" customHeight="1">
      <c r="C971" s="7">
        <f>'[28]syntetyka zewnętrzna'!C20</f>
        <v>15</v>
      </c>
      <c r="D971" s="7">
        <f>'[28]syntetyka zewnętrzna'!D20</f>
        <v>0</v>
      </c>
      <c r="E971" s="19" t="str">
        <f>'[28]syntetyka zewnętrzna'!E20</f>
        <v>sekcja - nekropsja  zwierząt laboratoryjnych</v>
      </c>
      <c r="F971" s="7" t="str">
        <f>'[28]syntetyka zewnętrzna'!F20</f>
        <v>542-015</v>
      </c>
      <c r="G971" s="23">
        <f>'[28]syntetyka zewnętrzna'!G20</f>
        <v>1.4736</v>
      </c>
      <c r="H971" s="23">
        <f>'[28]syntetyka zewnętrzna'!H20</f>
        <v>2.3477600000000001</v>
      </c>
      <c r="I971" s="23">
        <f>'[28]syntetyka zewnętrzna'!I20</f>
        <v>0</v>
      </c>
      <c r="J971" s="23">
        <f>'[28]syntetyka zewnętrzna'!J20</f>
        <v>6.9056070745697902</v>
      </c>
      <c r="K971" s="12">
        <f>'[28]syntetyka zewnętrzna'!K20</f>
        <v>10.72696707456979</v>
      </c>
      <c r="L971" s="12">
        <f>'[28]syntetyka zewnętrzna'!L20</f>
        <v>0</v>
      </c>
      <c r="M971" s="12">
        <f>'[28]syntetyka zewnętrzna'!M20</f>
        <v>6.031734186415644</v>
      </c>
      <c r="N971" s="12">
        <f>'[28]syntetyka zewnętrzna'!N20</f>
        <v>16.758701260985433</v>
      </c>
      <c r="O971" s="12">
        <f>'[28]syntetyka zewnętrzna'!O20</f>
        <v>14.185138965077638</v>
      </c>
      <c r="P971" s="12">
        <f>'[28]syntetyka zewnętrzna'!P20</f>
        <v>0.18142665378489717</v>
      </c>
      <c r="Q971" s="12">
        <f>'[28]syntetyka zewnętrzna'!Q20</f>
        <v>8.56121095735346E-3</v>
      </c>
      <c r="R971" s="12">
        <f>'[28]syntetyka zewnętrzna'!R20</f>
        <v>16.767262471942786</v>
      </c>
      <c r="S971" s="12">
        <f>'[28]syntetyka zewnętrzna'!S20</f>
        <v>0.55064072286735288</v>
      </c>
      <c r="T971" s="12">
        <f>'[28]syntetyka zewnętrzna'!T20</f>
        <v>9.2327375280572141</v>
      </c>
      <c r="U971" s="15">
        <f>'[28]syntetyka zewnętrzna'!U20</f>
        <v>26</v>
      </c>
      <c r="V971" s="33"/>
      <c r="W971" s="33"/>
      <c r="X971" s="37" t="s">
        <v>1953</v>
      </c>
      <c r="Y971" s="38" t="s">
        <v>1848</v>
      </c>
      <c r="Z971" s="39" t="s">
        <v>1652</v>
      </c>
      <c r="AA971" s="40">
        <v>26</v>
      </c>
      <c r="AC971" s="45">
        <f>IFERROR(IF(VLOOKUP(Y971,'[4]CENNIK 2014.'!$C$5:$E$1163,2,FALSE)=Z971,AA971-VLOOKUP(Y971,'[4]CENNIK 2014.'!$C$5:$E$1163,3,FALSE),"INNA NAZWA BADANIA"),"")</f>
        <v>8</v>
      </c>
    </row>
    <row r="972" spans="3:29" ht="66" customHeight="1" outlineLevel="1">
      <c r="C972" s="7">
        <f>'[28]syntetyka zewnętrzna'!C21</f>
        <v>16</v>
      </c>
      <c r="D972" s="7">
        <f>'[28]syntetyka zewnętrzna'!D21</f>
        <v>0</v>
      </c>
      <c r="E972" s="31" t="s">
        <v>50</v>
      </c>
      <c r="F972" s="7" t="str">
        <f>'[28]syntetyka zewnętrzna'!F21</f>
        <v>542-016</v>
      </c>
      <c r="G972" s="23">
        <f>'[28]syntetyka zewnętrzna'!G21</f>
        <v>0</v>
      </c>
      <c r="H972" s="23">
        <f>'[28]syntetyka zewnętrzna'!H21</f>
        <v>0</v>
      </c>
      <c r="I972" s="23">
        <f>'[28]syntetyka zewnętrzna'!I21</f>
        <v>6.2899999999999991</v>
      </c>
      <c r="J972" s="23">
        <f>'[28]syntetyka zewnętrzna'!J21</f>
        <v>9.2102369618250144</v>
      </c>
      <c r="K972" s="12">
        <f>'[28]syntetyka zewnętrzna'!K21</f>
        <v>15.500236961825014</v>
      </c>
      <c r="L972" s="12">
        <f>'[28]syntetyka zewnętrzna'!L21</f>
        <v>0</v>
      </c>
      <c r="M972" s="12">
        <f>'[28]syntetyka zewnętrzna'!M21</f>
        <v>8.0447237364847926</v>
      </c>
      <c r="N972" s="12">
        <f>'[28]syntetyka zewnętrzna'!N21</f>
        <v>23.544960698309808</v>
      </c>
      <c r="O972" s="12">
        <f>'[28]syntetyka zewnętrzna'!O21</f>
        <v>20.659532088331769</v>
      </c>
      <c r="P972" s="12">
        <f>'[28]syntetyka zewnętrzna'!P21</f>
        <v>0.13966572900301508</v>
      </c>
      <c r="Q972" s="12">
        <f>'[28]syntetyka zewnętrzna'!Q21</f>
        <v>1.1418370716134389E-2</v>
      </c>
      <c r="R972" s="12">
        <f>'[28]syntetyka zewnętrzna'!R21</f>
        <v>23.556379069025944</v>
      </c>
      <c r="S972" s="12">
        <f>'[28]syntetyka zewnętrzna'!S21</f>
        <v>0.23108903601113387</v>
      </c>
      <c r="T972" s="12">
        <f>'[28]syntetyka zewnętrzna'!T21</f>
        <v>5.4436209309740562</v>
      </c>
      <c r="U972" s="15">
        <f>'[28]syntetyka zewnętrzna'!U21</f>
        <v>29</v>
      </c>
      <c r="V972" s="33"/>
      <c r="W972" s="33"/>
      <c r="X972" s="37"/>
      <c r="Y972" s="38" t="s">
        <v>1849</v>
      </c>
      <c r="Z972" s="39" t="s">
        <v>125</v>
      </c>
      <c r="AA972" s="40">
        <v>29</v>
      </c>
      <c r="AC972" s="45" t="str">
        <f>IFERROR(IF(VLOOKUP(Y972,'[4]CENNIK 2014.'!$C$5:$E$1163,2,FALSE)=Z972,AA972-VLOOKUP(Y972,'[4]CENNIK 2014.'!$C$5:$E$1163,3,FALSE),"INNA NAZWA BADANIA"),"")</f>
        <v>INNA NAZWA BADANIA</v>
      </c>
    </row>
    <row r="973" spans="3:29" ht="66" customHeight="1" outlineLevel="1">
      <c r="C973" s="7">
        <f>'[28]syntetyka zewnętrzna'!C22</f>
        <v>17</v>
      </c>
      <c r="D973" s="7">
        <f>'[28]syntetyka zewnętrzna'!D22</f>
        <v>0</v>
      </c>
      <c r="E973" s="31" t="s">
        <v>50</v>
      </c>
      <c r="F973" s="7" t="str">
        <f>'[28]syntetyka zewnętrzna'!F22</f>
        <v>542-017</v>
      </c>
      <c r="G973" s="23">
        <f>'[28]syntetyka zewnętrzna'!G22</f>
        <v>0</v>
      </c>
      <c r="H973" s="23">
        <f>'[28]syntetyka zewnętrzna'!H22</f>
        <v>0</v>
      </c>
      <c r="I973" s="23">
        <f>'[28]syntetyka zewnętrzna'!I22</f>
        <v>11.015999999999998</v>
      </c>
      <c r="J973" s="23">
        <f>'[28]syntetyka zewnętrzna'!J22</f>
        <v>13.431595569328147</v>
      </c>
      <c r="K973" s="12">
        <f>'[28]syntetyka zewnętrzna'!K22</f>
        <v>24.447595569328143</v>
      </c>
      <c r="L973" s="12">
        <f>'[28]syntetyka zewnętrzna'!L22</f>
        <v>0</v>
      </c>
      <c r="M973" s="12">
        <f>'[28]syntetyka zewnętrzna'!M22</f>
        <v>11.731888782373655</v>
      </c>
      <c r="N973" s="12">
        <f>'[28]syntetyka zewnętrzna'!N22</f>
        <v>36.179484351701802</v>
      </c>
      <c r="O973" s="12">
        <f>'[28]syntetyka zewnętrzna'!O22</f>
        <v>31.971567628817162</v>
      </c>
      <c r="P973" s="12">
        <f>'[28]syntetyka zewnętrzna'!P22</f>
        <v>0.13161433845651935</v>
      </c>
      <c r="Q973" s="12">
        <f>'[28]syntetyka zewnętrzna'!Q22</f>
        <v>1.6651790627695985E-2</v>
      </c>
      <c r="R973" s="12">
        <f>'[28]syntetyka zewnętrzna'!R22</f>
        <v>36.1961361423295</v>
      </c>
      <c r="S973" s="12">
        <f>'[28]syntetyka zewnętrzna'!S22</f>
        <v>0.2155993619590873</v>
      </c>
      <c r="T973" s="12">
        <f>'[28]syntetyka zewnętrzna'!T22</f>
        <v>7.8038638576704997</v>
      </c>
      <c r="U973" s="15">
        <f>'[28]syntetyka zewnętrzna'!U22</f>
        <v>44</v>
      </c>
      <c r="V973" s="33"/>
      <c r="W973" s="33"/>
      <c r="X973" s="37"/>
      <c r="Y973" s="38" t="s">
        <v>1850</v>
      </c>
      <c r="Z973" s="39" t="s">
        <v>125</v>
      </c>
      <c r="AA973" s="40">
        <v>44</v>
      </c>
      <c r="AC973" s="45" t="str">
        <f>IFERROR(IF(VLOOKUP(Y973,'[4]CENNIK 2014.'!$C$5:$E$1163,2,FALSE)=Z973,AA973-VLOOKUP(Y973,'[4]CENNIK 2014.'!$C$5:$E$1163,3,FALSE),"INNA NAZWA BADANIA"),"")</f>
        <v>INNA NAZWA BADANIA</v>
      </c>
    </row>
    <row r="974" spans="3:29" ht="66" customHeight="1">
      <c r="C974" s="7">
        <f>'[28]syntetyka zewnętrzna'!C23</f>
        <v>18</v>
      </c>
      <c r="D974" s="7">
        <f>'[28]syntetyka zewnętrzna'!D23</f>
        <v>0</v>
      </c>
      <c r="E974" s="19" t="str">
        <f>'[28]syntetyka zewnętrzna'!E23</f>
        <v>Utrzymanie myszy w eksperymencie 1 dzień (hotelowanie)</v>
      </c>
      <c r="F974" s="7" t="str">
        <f>'[28]syntetyka zewnętrzna'!F23</f>
        <v>542-018</v>
      </c>
      <c r="G974" s="23">
        <f>'[28]syntetyka zewnętrzna'!G23</f>
        <v>0</v>
      </c>
      <c r="H974" s="23">
        <f>'[28]syntetyka zewnętrzna'!H23</f>
        <v>0</v>
      </c>
      <c r="I974" s="23">
        <f>'[28]syntetyka zewnętrzna'!I23</f>
        <v>0.18869999999999998</v>
      </c>
      <c r="J974" s="23">
        <f>'[28]syntetyka zewnętrzna'!J23</f>
        <v>0.15350394936375025</v>
      </c>
      <c r="K974" s="12">
        <f>'[28]syntetyka zewnętrzna'!K23</f>
        <v>0.3422039493637502</v>
      </c>
      <c r="L974" s="12">
        <f>'[28]syntetyka zewnętrzna'!L23</f>
        <v>0</v>
      </c>
      <c r="M974" s="12">
        <f>'[28]syntetyka zewnętrzna'!M23</f>
        <v>0.13407872894141321</v>
      </c>
      <c r="N974" s="12">
        <f>'[28]syntetyka zewnętrzna'!N23</f>
        <v>0.47628267830516341</v>
      </c>
      <c r="O974" s="12">
        <f>'[28]syntetyka zewnętrzna'!O23</f>
        <v>0.42819220147219617</v>
      </c>
      <c r="P974" s="12">
        <f>'[28]syntetyka zewnętrzna'!P23</f>
        <v>0.11231049203517525</v>
      </c>
      <c r="Q974" s="12">
        <f>'[28]syntetyka zewnętrzna'!Q23</f>
        <v>1.9030617860223983E-4</v>
      </c>
      <c r="R974" s="12">
        <f>'[28]syntetyka zewnętrzna'!R23</f>
        <v>0.47647298448376563</v>
      </c>
      <c r="S974" s="12">
        <f>'[28]syntetyka zewnętrzna'!S23</f>
        <v>1.0987548771174287</v>
      </c>
      <c r="T974" s="12">
        <f>'[28]syntetyka zewnętrzna'!T23</f>
        <v>0.52352701551623437</v>
      </c>
      <c r="U974" s="15">
        <f>'[28]syntetyka zewnętrzna'!U23</f>
        <v>1</v>
      </c>
      <c r="V974" s="33"/>
      <c r="W974" s="33"/>
      <c r="X974" s="37" t="s">
        <v>1954</v>
      </c>
      <c r="Y974" s="38" t="s">
        <v>1851</v>
      </c>
      <c r="Z974" s="39" t="s">
        <v>1653</v>
      </c>
      <c r="AA974" s="40">
        <v>1</v>
      </c>
      <c r="AC974" s="45">
        <f>IFERROR(IF(VLOOKUP(Y974,'[4]CENNIK 2014.'!$C$5:$E$1163,2,FALSE)=Z974,AA974-VLOOKUP(Y974,'[4]CENNIK 2014.'!$C$5:$E$1163,3,FALSE),"INNA NAZWA BADANIA"),"")</f>
        <v>0.48</v>
      </c>
    </row>
    <row r="975" spans="3:29" ht="66" customHeight="1">
      <c r="C975" s="7">
        <f>'[28]syntetyka zewnętrzna'!C24</f>
        <v>19</v>
      </c>
      <c r="D975" s="7">
        <f>'[28]syntetyka zewnętrzna'!D24</f>
        <v>0</v>
      </c>
      <c r="E975" s="19" t="str">
        <f>'[28]syntetyka zewnętrzna'!E24</f>
        <v>Utrzymanie szczura w eksperymencie 1 dzień (hotelowanie)</v>
      </c>
      <c r="F975" s="7" t="str">
        <f>'[28]syntetyka zewnętrzna'!F24</f>
        <v>542-019</v>
      </c>
      <c r="G975" s="23">
        <f>'[28]syntetyka zewnętrzna'!G24</f>
        <v>0</v>
      </c>
      <c r="H975" s="23">
        <f>'[28]syntetyka zewnętrzna'!H24</f>
        <v>0</v>
      </c>
      <c r="I975" s="23">
        <f>'[28]syntetyka zewnętrzna'!I24</f>
        <v>0.38793333333333335</v>
      </c>
      <c r="J975" s="23">
        <f>'[28]syntetyka zewnętrzna'!J24</f>
        <v>0.5756398101140634</v>
      </c>
      <c r="K975" s="12">
        <f>'[28]syntetyka zewnętrzna'!K24</f>
        <v>0.96357314344739675</v>
      </c>
      <c r="L975" s="12">
        <f>'[28]syntetyka zewnętrzna'!L24</f>
        <v>0</v>
      </c>
      <c r="M975" s="12">
        <f>'[28]syntetyka zewnętrzna'!M24</f>
        <v>0.50279523353029953</v>
      </c>
      <c r="N975" s="12">
        <f>'[28]syntetyka zewnętrzna'!N24</f>
        <v>1.4663683769776963</v>
      </c>
      <c r="O975" s="12">
        <f>'[28]syntetyka zewnętrzna'!O24</f>
        <v>1.2860290888540691</v>
      </c>
      <c r="P975" s="12">
        <f>'[28]syntetyka zewnętrzna'!P24</f>
        <v>0.14022955599264134</v>
      </c>
      <c r="Q975" s="12">
        <f>'[28]syntetyka zewnętrzna'!Q24</f>
        <v>7.1364816975839928E-4</v>
      </c>
      <c r="R975" s="12">
        <f>'[28]syntetyka zewnętrzna'!R24</f>
        <v>1.4670820251474548</v>
      </c>
      <c r="S975" s="12">
        <f>'[28]syntetyka zewnętrzna'!S24</f>
        <v>0.36325029256559954</v>
      </c>
      <c r="T975" s="12">
        <f>'[28]syntetyka zewnętrzna'!T24</f>
        <v>0.53291797485254522</v>
      </c>
      <c r="U975" s="15">
        <f>'[28]syntetyka zewnętrzna'!U24</f>
        <v>2</v>
      </c>
      <c r="V975" s="33"/>
      <c r="W975" s="33"/>
      <c r="X975" s="37" t="s">
        <v>1955</v>
      </c>
      <c r="Y975" s="38" t="s">
        <v>1852</v>
      </c>
      <c r="Z975" s="39" t="s">
        <v>1654</v>
      </c>
      <c r="AA975" s="40">
        <v>2</v>
      </c>
      <c r="AC975" s="45">
        <f>IFERROR(IF(VLOOKUP(Y975,'[4]CENNIK 2014.'!$C$5:$E$1163,2,FALSE)=Z975,AA975-VLOOKUP(Y975,'[4]CENNIK 2014.'!$C$5:$E$1163,3,FALSE),"INNA NAZWA BADANIA"),"")</f>
        <v>0.41999999999999993</v>
      </c>
    </row>
    <row r="976" spans="3:29" ht="66" customHeight="1">
      <c r="C976" s="7">
        <f>'[28]syntetyka zewnętrzna'!C25</f>
        <v>20</v>
      </c>
      <c r="D976" s="7">
        <f>'[28]syntetyka zewnętrzna'!D25</f>
        <v>0</v>
      </c>
      <c r="E976" s="19" t="str">
        <f>'[28]syntetyka zewnętrzna'!E25</f>
        <v>Utrzymanie myszy w eksperymencie (1 zwierzę w 1 klatce) 1 dzień (hotelowanie)</v>
      </c>
      <c r="F976" s="7" t="str">
        <f>'[28]syntetyka zewnętrzna'!F25</f>
        <v>542-020</v>
      </c>
      <c r="G976" s="23">
        <f>'[28]syntetyka zewnętrzna'!G25</f>
        <v>0</v>
      </c>
      <c r="H976" s="23">
        <f>'[28]syntetyka zewnętrzna'!H25</f>
        <v>0</v>
      </c>
      <c r="I976" s="23">
        <f>'[28]syntetyka zewnętrzna'!I25</f>
        <v>0.37739999999999996</v>
      </c>
      <c r="J976" s="23">
        <f>'[28]syntetyka zewnętrzna'!J25</f>
        <v>0.30700789872750051</v>
      </c>
      <c r="K976" s="12">
        <f>'[28]syntetyka zewnętrzna'!K25</f>
        <v>0.68440789872750041</v>
      </c>
      <c r="L976" s="12">
        <f>'[28]syntetyka zewnętrzna'!L25</f>
        <v>0</v>
      </c>
      <c r="M976" s="12">
        <f>'[28]syntetyka zewnętrzna'!M25</f>
        <v>0.26815745788282641</v>
      </c>
      <c r="N976" s="12">
        <f>'[28]syntetyka zewnętrzna'!N25</f>
        <v>0.95256535661032682</v>
      </c>
      <c r="O976" s="12">
        <f>'[28]syntetyka zewnętrzna'!O25</f>
        <v>0.85638440294439233</v>
      </c>
      <c r="P976" s="12">
        <f>'[28]syntetyka zewnętrzna'!P25</f>
        <v>0.11231049203517525</v>
      </c>
      <c r="Q976" s="12">
        <f>'[28]syntetyka zewnętrzna'!Q25</f>
        <v>3.8061235720447965E-4</v>
      </c>
      <c r="R976" s="12">
        <f>'[28]syntetyka zewnętrzna'!R25</f>
        <v>0.95294596896753125</v>
      </c>
      <c r="S976" s="12">
        <f>'[28]syntetyka zewnętrzna'!S25</f>
        <v>1.0987548771174287</v>
      </c>
      <c r="T976" s="12">
        <f>'[28]syntetyka zewnętrzna'!T25</f>
        <v>1.0470540310324687</v>
      </c>
      <c r="U976" s="15">
        <f>'[28]syntetyka zewnętrzna'!U25</f>
        <v>2</v>
      </c>
      <c r="V976" s="33"/>
      <c r="W976" s="33"/>
      <c r="X976" s="37" t="s">
        <v>1956</v>
      </c>
      <c r="Y976" s="38" t="s">
        <v>1853</v>
      </c>
      <c r="Z976" s="39" t="s">
        <v>1655</v>
      </c>
      <c r="AA976" s="40">
        <v>2</v>
      </c>
      <c r="AC976" s="45">
        <f>IFERROR(IF(VLOOKUP(Y976,'[4]CENNIK 2014.'!$C$5:$E$1163,2,FALSE)=Z976,AA976-VLOOKUP(Y976,'[4]CENNIK 2014.'!$C$5:$E$1163,3,FALSE),"INNA NAZWA BADANIA"),"")</f>
        <v>1</v>
      </c>
    </row>
    <row r="977" spans="3:29" ht="66" customHeight="1">
      <c r="C977" s="7">
        <f>'[28]syntetyka zewnętrzna'!C26</f>
        <v>21</v>
      </c>
      <c r="D977" s="7">
        <f>'[28]syntetyka zewnętrzna'!D26</f>
        <v>0</v>
      </c>
      <c r="E977" s="19" t="str">
        <f>'[28]syntetyka zewnętrzna'!E26</f>
        <v>Utrzymanie szczura w eksperymencie (1 szczur w 1 klatce) 1 dzień (hotelowanie)</v>
      </c>
      <c r="F977" s="7" t="str">
        <f>'[28]syntetyka zewnętrzna'!F26</f>
        <v>542-021</v>
      </c>
      <c r="G977" s="23">
        <f>'[28]syntetyka zewnętrzna'!G26</f>
        <v>0</v>
      </c>
      <c r="H977" s="23">
        <f>'[28]syntetyka zewnętrzna'!H26</f>
        <v>0</v>
      </c>
      <c r="I977" s="23">
        <f>'[28]syntetyka zewnętrzna'!I26</f>
        <v>0.7758666666666667</v>
      </c>
      <c r="J977" s="23">
        <f>'[28]syntetyka zewnętrzna'!J26</f>
        <v>1.1512796202281268</v>
      </c>
      <c r="K977" s="12">
        <f>'[28]syntetyka zewnętrzna'!K26</f>
        <v>1.9271462868947935</v>
      </c>
      <c r="L977" s="12">
        <f>'[28]syntetyka zewnętrzna'!L26</f>
        <v>0</v>
      </c>
      <c r="M977" s="12">
        <f>'[28]syntetyka zewnętrzna'!M26</f>
        <v>1.0055904670605991</v>
      </c>
      <c r="N977" s="12">
        <f>'[28]syntetyka zewnętrzna'!N26</f>
        <v>2.9327367539553926</v>
      </c>
      <c r="O977" s="12">
        <f>'[28]syntetyka zewnętrzna'!O26</f>
        <v>2.5720581777081382</v>
      </c>
      <c r="P977" s="12">
        <f>'[28]syntetyka zewnętrzna'!P26</f>
        <v>0.14022955599264134</v>
      </c>
      <c r="Q977" s="12">
        <f>'[28]syntetyka zewnętrzna'!Q26</f>
        <v>1.4272963395167986E-3</v>
      </c>
      <c r="R977" s="12">
        <f>'[28]syntetyka zewnętrzna'!R26</f>
        <v>2.9341640502949096</v>
      </c>
      <c r="S977" s="12">
        <f>'[28]syntetyka zewnętrzna'!S26</f>
        <v>0.2</v>
      </c>
      <c r="T977" s="12">
        <f>'[28]syntetyka zewnętrzna'!T26</f>
        <v>0.58683281005898191</v>
      </c>
      <c r="U977" s="15">
        <f>'[28]syntetyka zewnętrzna'!U26</f>
        <v>4</v>
      </c>
      <c r="V977" s="33"/>
      <c r="W977" s="33"/>
      <c r="X977" s="37" t="s">
        <v>1957</v>
      </c>
      <c r="Y977" s="38" t="s">
        <v>1854</v>
      </c>
      <c r="Z977" s="39" t="s">
        <v>1656</v>
      </c>
      <c r="AA977" s="40">
        <v>4</v>
      </c>
      <c r="AC977" s="45">
        <f>IFERROR(IF(VLOOKUP(Y977,'[4]CENNIK 2014.'!$C$5:$E$1163,2,FALSE)=Z977,AA977-VLOOKUP(Y977,'[4]CENNIK 2014.'!$C$5:$E$1163,3,FALSE),"INNA NAZWA BADANIA"),"")</f>
        <v>0.89999999999999991</v>
      </c>
    </row>
    <row r="978" spans="3:29" ht="66" customHeight="1">
      <c r="C978" s="7">
        <f>'[28]syntetyka zewnętrzna'!C27</f>
        <v>22</v>
      </c>
      <c r="D978" s="7">
        <f>'[28]syntetyka zewnętrzna'!D27</f>
        <v>0</v>
      </c>
      <c r="E978" s="19" t="str">
        <f>'[28]syntetyka zewnętrzna'!E27</f>
        <v>Udostępnienie boksu zabiegowego + koszt utylizacji odpadów</v>
      </c>
      <c r="F978" s="7" t="str">
        <f>'[28]syntetyka zewnętrzna'!F27</f>
        <v>542-022</v>
      </c>
      <c r="G978" s="23">
        <f>'[28]syntetyka zewnętrzna'!G27</f>
        <v>0</v>
      </c>
      <c r="H978" s="23">
        <f>'[28]syntetyka zewnętrzna'!H27</f>
        <v>1.2668999999999999</v>
      </c>
      <c r="I978" s="23">
        <f>'[28]syntetyka zewnętrzna'!I27</f>
        <v>5.6</v>
      </c>
      <c r="J978" s="23">
        <f>'[28]syntetyka zewnętrzna'!J27</f>
        <v>7.6751974681875126</v>
      </c>
      <c r="K978" s="12">
        <f>'[28]syntetyka zewnętrzna'!K27</f>
        <v>14.542097468187512</v>
      </c>
      <c r="L978" s="12">
        <f>'[28]syntetyka zewnętrzna'!L27</f>
        <v>0</v>
      </c>
      <c r="M978" s="12">
        <f>'[28]syntetyka zewnętrzna'!M27</f>
        <v>6.7039364470706602</v>
      </c>
      <c r="N978" s="12">
        <f>'[28]syntetyka zewnętrzna'!N27</f>
        <v>21.246033915258174</v>
      </c>
      <c r="O978" s="12">
        <f>'[28]syntetyka zewnętrzna'!O27</f>
        <v>18.841510073609808</v>
      </c>
      <c r="P978" s="12">
        <f>'[28]syntetyka zewnętrzna'!P27</f>
        <v>0.12761842507603682</v>
      </c>
      <c r="Q978" s="12">
        <f>'[28]syntetyka zewnętrzna'!Q27</f>
        <v>9.515308930111991E-3</v>
      </c>
      <c r="R978" s="12">
        <f>'[28]syntetyka zewnętrzna'!R27</f>
        <v>21.255549224188286</v>
      </c>
      <c r="S978" s="12">
        <f>'[28]syntetyka zewnętrzna'!S27</f>
        <v>0.36434959615151802</v>
      </c>
      <c r="T978" s="12">
        <f>'[28]syntetyka zewnętrzna'!T27</f>
        <v>7.744450775811714</v>
      </c>
      <c r="U978" s="15">
        <f>'[28]syntetyka zewnętrzna'!U27</f>
        <v>29</v>
      </c>
      <c r="V978" s="33"/>
      <c r="W978" s="33"/>
      <c r="X978" s="37" t="s">
        <v>1958</v>
      </c>
      <c r="Y978" s="38" t="s">
        <v>1855</v>
      </c>
      <c r="Z978" s="39" t="s">
        <v>1657</v>
      </c>
      <c r="AA978" s="40">
        <v>29</v>
      </c>
      <c r="AC978" s="45">
        <f>IFERROR(IF(VLOOKUP(Y978,'[4]CENNIK 2014.'!$C$5:$E$1163,2,FALSE)=Z978,AA978-VLOOKUP(Y978,'[4]CENNIK 2014.'!$C$5:$E$1163,3,FALSE),"INNA NAZWA BADANIA"),"")</f>
        <v>6</v>
      </c>
    </row>
    <row r="979" spans="3:29" ht="66" customHeight="1">
      <c r="C979" s="7">
        <f>'[28]syntetyka zewnętrzna'!C28</f>
        <v>23</v>
      </c>
      <c r="D979" s="7">
        <f>'[28]syntetyka zewnętrzna'!D28</f>
        <v>0</v>
      </c>
      <c r="E979" s="19" t="str">
        <f>'[28]syntetyka zewnętrzna'!E28</f>
        <v>Pomiary przyżyciowe zwierząt (1 pomiar - jedno zwierzę)</v>
      </c>
      <c r="F979" s="7" t="str">
        <f>'[28]syntetyka zewnętrzna'!F28</f>
        <v>542-023</v>
      </c>
      <c r="G979" s="23">
        <f>'[28]syntetyka zewnętrzna'!G28</f>
        <v>0</v>
      </c>
      <c r="H979" s="23">
        <f>'[28]syntetyka zewnętrzna'!H28</f>
        <v>0</v>
      </c>
      <c r="I979" s="23">
        <f>'[28]syntetyka zewnętrzna'!I28</f>
        <v>0</v>
      </c>
      <c r="J979" s="23">
        <f>'[28]syntetyka zewnętrzna'!J28</f>
        <v>0.84632511290960655</v>
      </c>
      <c r="K979" s="12">
        <f>'[28]syntetyka zewnętrzna'!K28</f>
        <v>0.84632511290960655</v>
      </c>
      <c r="L979" s="12">
        <f>'[28]syntetyka zewnętrzna'!L28</f>
        <v>0</v>
      </c>
      <c r="M979" s="12">
        <f>'[28]syntetyka zewnętrzna'!M28</f>
        <v>0.73922655332615728</v>
      </c>
      <c r="N979" s="12">
        <f>'[28]syntetyka zewnętrzna'!N28</f>
        <v>1.5855516662357638</v>
      </c>
      <c r="O979" s="12">
        <f>'[28]syntetyka zewnętrzna'!O28</f>
        <v>1.3070368913222321</v>
      </c>
      <c r="P979" s="12">
        <f>'[28]syntetyka zewnętrzna'!P28</f>
        <v>0.21308868690904278</v>
      </c>
      <c r="Q979" s="12">
        <f>'[28]syntetyka zewnętrzna'!Q28</f>
        <v>1.0492296697284238E-3</v>
      </c>
      <c r="R979" s="12">
        <f>'[28]syntetyka zewnętrzna'!R28</f>
        <v>1.5866008959054922</v>
      </c>
      <c r="S979" s="12">
        <f>'[28]syntetyka zewnętrzna'!S28</f>
        <v>0.89083468170353186</v>
      </c>
      <c r="T979" s="12">
        <f>'[28]syntetyka zewnętrzna'!T28</f>
        <v>1.4133991040945078</v>
      </c>
      <c r="U979" s="15">
        <f>'[28]syntetyka zewnętrzna'!U28</f>
        <v>3</v>
      </c>
      <c r="V979" s="33"/>
      <c r="W979" s="33"/>
      <c r="X979" s="37" t="s">
        <v>1959</v>
      </c>
      <c r="Y979" s="38" t="s">
        <v>1856</v>
      </c>
      <c r="Z979" s="39" t="s">
        <v>1658</v>
      </c>
      <c r="AA979" s="40">
        <v>3</v>
      </c>
      <c r="AC979" s="45">
        <f>IFERROR(IF(VLOOKUP(Y979,'[4]CENNIK 2014.'!$C$5:$E$1163,2,FALSE)=Z979,AA979-VLOOKUP(Y979,'[4]CENNIK 2014.'!$C$5:$E$1163,3,FALSE),"INNA NAZWA BADANIA"),"")</f>
        <v>1</v>
      </c>
    </row>
    <row r="980" spans="3:29" ht="66" customHeight="1">
      <c r="C980" s="7">
        <f>'[28]syntetyka zewnętrzna'!C29</f>
        <v>24</v>
      </c>
      <c r="D980" s="7">
        <f>'[28]syntetyka zewnętrzna'!D29</f>
        <v>0</v>
      </c>
      <c r="E980" s="19" t="str">
        <f>'[28]syntetyka zewnętrzna'!E29</f>
        <v>Opieka pooperacyjna (1 zwierzę)</v>
      </c>
      <c r="F980" s="7" t="str">
        <f>'[28]syntetyka zewnętrzna'!F29</f>
        <v>542-024</v>
      </c>
      <c r="G980" s="23">
        <f>'[28]syntetyka zewnętrzna'!G29</f>
        <v>0</v>
      </c>
      <c r="H980" s="23">
        <f>'[28]syntetyka zewnętrzna'!H29</f>
        <v>0.28450000000000003</v>
      </c>
      <c r="I980" s="23">
        <f>'[28]syntetyka zewnętrzna'!I29</f>
        <v>1.4</v>
      </c>
      <c r="J980" s="23">
        <f>'[28]syntetyka zewnętrzna'!J29</f>
        <v>16.92650225819213</v>
      </c>
      <c r="K980" s="12">
        <f>'[28]syntetyka zewnętrzna'!K29</f>
        <v>18.61100225819213</v>
      </c>
      <c r="L980" s="12">
        <f>'[28]syntetyka zewnętrzna'!L29</f>
        <v>0</v>
      </c>
      <c r="M980" s="12">
        <f>'[28]syntetyka zewnętrzna'!M29</f>
        <v>14.784531066523144</v>
      </c>
      <c r="N980" s="12">
        <f>'[28]syntetyka zewnętrzna'!N29</f>
        <v>33.395533324715274</v>
      </c>
      <c r="O980" s="12">
        <f>'[28]syntetyka zewnętrzna'!O29</f>
        <v>27.825237826444639</v>
      </c>
      <c r="P980" s="12">
        <f>'[28]syntetyka zewnętrzna'!P29</f>
        <v>0.20018860334687669</v>
      </c>
      <c r="Q980" s="12">
        <f>'[28]syntetyka zewnętrzna'!Q29</f>
        <v>2.0984593394568474E-2</v>
      </c>
      <c r="R980" s="12">
        <f>'[28]syntetyka zewnętrzna'!R29</f>
        <v>33.41651791810984</v>
      </c>
      <c r="S980" s="12">
        <f>'[28]syntetyka zewnętrzna'!S29</f>
        <v>0.2</v>
      </c>
      <c r="T980" s="12">
        <f>'[28]syntetyka zewnętrzna'!T29</f>
        <v>6.6833035836219681</v>
      </c>
      <c r="U980" s="15">
        <f>'[28]syntetyka zewnętrzna'!U29</f>
        <v>40</v>
      </c>
      <c r="V980" s="33"/>
      <c r="W980" s="33"/>
      <c r="X980" s="37" t="s">
        <v>1960</v>
      </c>
      <c r="Y980" s="38" t="s">
        <v>1857</v>
      </c>
      <c r="Z980" s="39" t="s">
        <v>1659</v>
      </c>
      <c r="AA980" s="40">
        <v>40</v>
      </c>
      <c r="AC980" s="45">
        <f>IFERROR(IF(VLOOKUP(Y980,'[4]CENNIK 2014.'!$C$5:$E$1163,2,FALSE)=Z980,AA980-VLOOKUP(Y980,'[4]CENNIK 2014.'!$C$5:$E$1163,3,FALSE),"INNA NAZWA BADANIA"),"")</f>
        <v>4</v>
      </c>
    </row>
    <row r="981" spans="3:29" ht="66" customHeight="1">
      <c r="C981" s="7">
        <f>'[28]syntetyka zewnętrzna'!C30</f>
        <v>25</v>
      </c>
      <c r="D981" s="7">
        <f>'[28]syntetyka zewnętrzna'!D30</f>
        <v>0</v>
      </c>
      <c r="E981" s="19" t="str">
        <f>'[28]syntetyka zewnętrzna'!E30</f>
        <v>Przygotowanie przedoperacyjne (1 szczur)</v>
      </c>
      <c r="F981" s="7" t="str">
        <f>'[28]syntetyka zewnętrzna'!F30</f>
        <v>542-025</v>
      </c>
      <c r="G981" s="23">
        <f>'[28]syntetyka zewnętrzna'!G30</f>
        <v>4.58</v>
      </c>
      <c r="H981" s="23">
        <f>'[28]syntetyka zewnętrzna'!H30</f>
        <v>0.1</v>
      </c>
      <c r="I981" s="23">
        <f>'[28]syntetyka zewnętrzna'!I30</f>
        <v>1.4</v>
      </c>
      <c r="J981" s="23">
        <f>'[28]syntetyka zewnętrzna'!J30</f>
        <v>8.463251129096065</v>
      </c>
      <c r="K981" s="12">
        <f>'[28]syntetyka zewnętrzna'!K30</f>
        <v>14.543251129096065</v>
      </c>
      <c r="L981" s="12">
        <f>'[28]syntetyka zewnętrzna'!L30</f>
        <v>0</v>
      </c>
      <c r="M981" s="12">
        <f>'[28]syntetyka zewnętrzna'!M30</f>
        <v>7.3922655332615719</v>
      </c>
      <c r="N981" s="12">
        <f>'[28]syntetyka zewnętrzna'!N30</f>
        <v>21.935516662357635</v>
      </c>
      <c r="O981" s="12">
        <f>'[28]syntetyka zewnętrzna'!O30</f>
        <v>19.150368913222319</v>
      </c>
      <c r="P981" s="12">
        <f>'[28]syntetyka zewnętrzna'!P30</f>
        <v>0.14543572302736779</v>
      </c>
      <c r="Q981" s="12">
        <f>'[28]syntetyka zewnętrzna'!Q30</f>
        <v>1.0492296697284237E-2</v>
      </c>
      <c r="R981" s="12">
        <f>'[28]syntetyka zewnętrzna'!R30</f>
        <v>21.946008959054918</v>
      </c>
      <c r="S981" s="12">
        <f>'[28]syntetyka zewnętrzna'!S30</f>
        <v>0.32142477723880664</v>
      </c>
      <c r="T981" s="12">
        <f>'[28]syntetyka zewnętrzna'!T30</f>
        <v>7.0539910409450819</v>
      </c>
      <c r="U981" s="15">
        <f>'[28]syntetyka zewnętrzna'!U30</f>
        <v>29</v>
      </c>
      <c r="V981" s="33"/>
      <c r="W981" s="33"/>
      <c r="X981" s="37" t="s">
        <v>1961</v>
      </c>
      <c r="Y981" s="38" t="s">
        <v>1858</v>
      </c>
      <c r="Z981" s="39" t="s">
        <v>1660</v>
      </c>
      <c r="AA981" s="40">
        <v>29</v>
      </c>
      <c r="AC981" s="45">
        <f>IFERROR(IF(VLOOKUP(Y981,'[4]CENNIK 2014.'!$C$5:$E$1163,2,FALSE)=Z981,AA981-VLOOKUP(Y981,'[4]CENNIK 2014.'!$C$5:$E$1163,3,FALSE),"INNA NAZWA BADANIA"),"")</f>
        <v>5</v>
      </c>
    </row>
    <row r="982" spans="3:29" ht="66" customHeight="1">
      <c r="C982" s="7">
        <f>'[28]syntetyka zewnętrzna'!C31</f>
        <v>26</v>
      </c>
      <c r="D982" s="7">
        <f>'[28]syntetyka zewnętrzna'!D31</f>
        <v>0</v>
      </c>
      <c r="E982" s="19" t="str">
        <f>'[28]syntetyka zewnętrzna'!E31</f>
        <v>Eutanazja myszy + koszt utylizacji</v>
      </c>
      <c r="F982" s="7" t="str">
        <f>'[28]syntetyka zewnętrzna'!F31</f>
        <v>542-026</v>
      </c>
      <c r="G982" s="23">
        <f>'[28]syntetyka zewnętrzna'!G31</f>
        <v>0.32400000000000001</v>
      </c>
      <c r="H982" s="23">
        <f>'[28]syntetyka zewnętrzna'!H31</f>
        <v>0.38</v>
      </c>
      <c r="I982" s="23">
        <f>'[28]syntetyka zewnętrzna'!I31</f>
        <v>0.97999999999999987</v>
      </c>
      <c r="J982" s="23">
        <f>'[28]syntetyka zewnętrzna'!J31</f>
        <v>1.1512796202281268</v>
      </c>
      <c r="K982" s="12">
        <f>'[28]syntetyka zewnętrzna'!K31</f>
        <v>2.8352796202281265</v>
      </c>
      <c r="L982" s="12">
        <f>'[28]syntetyka zewnętrzna'!L31</f>
        <v>0</v>
      </c>
      <c r="M982" s="12">
        <f>'[28]syntetyka zewnętrzna'!M31</f>
        <v>1.0055904670605991</v>
      </c>
      <c r="N982" s="12">
        <f>'[28]syntetyka zewnętrzna'!N31</f>
        <v>3.8408700872887254</v>
      </c>
      <c r="O982" s="12">
        <f>'[28]syntetyka zewnętrzna'!O31</f>
        <v>3.480191511041471</v>
      </c>
      <c r="P982" s="12">
        <f>'[28]syntetyka zewnętrzna'!P31</f>
        <v>0.10363756566353985</v>
      </c>
      <c r="Q982" s="12">
        <f>'[28]syntetyka zewnętrzna'!Q31</f>
        <v>1.4272963395167986E-3</v>
      </c>
      <c r="R982" s="12">
        <f>'[28]syntetyka zewnętrzna'!R31</f>
        <v>3.8422973836282424</v>
      </c>
      <c r="S982" s="12">
        <f>'[28]syntetyka zewnętrzna'!S31</f>
        <v>0.30130479262345666</v>
      </c>
      <c r="T982" s="12">
        <f>'[28]syntetyka zewnętrzna'!T31</f>
        <v>1.1577026163717576</v>
      </c>
      <c r="U982" s="15">
        <f>'[28]syntetyka zewnętrzna'!U31</f>
        <v>5</v>
      </c>
      <c r="V982" s="33"/>
      <c r="W982" s="33"/>
      <c r="X982" s="37" t="s">
        <v>1962</v>
      </c>
      <c r="Y982" s="38" t="s">
        <v>1859</v>
      </c>
      <c r="Z982" s="39" t="s">
        <v>1661</v>
      </c>
      <c r="AA982" s="40">
        <v>5</v>
      </c>
      <c r="AC982" s="45">
        <f>IFERROR(IF(VLOOKUP(Y982,'[4]CENNIK 2014.'!$C$5:$E$1163,2,FALSE)=Z982,AA982-VLOOKUP(Y982,'[4]CENNIK 2014.'!$C$5:$E$1163,3,FALSE),"INNA NAZWA BADANIA"),"")</f>
        <v>0.79999999999999982</v>
      </c>
    </row>
    <row r="983" spans="3:29" ht="66" customHeight="1">
      <c r="C983" s="7">
        <f>'[28]syntetyka zewnętrzna'!C32</f>
        <v>27</v>
      </c>
      <c r="D983" s="7">
        <f>'[28]syntetyka zewnętrzna'!D32</f>
        <v>0</v>
      </c>
      <c r="E983" s="19" t="str">
        <f>'[28]syntetyka zewnętrzna'!E32</f>
        <v>Eutanazja szczura + koszt utylizacji</v>
      </c>
      <c r="F983" s="7" t="str">
        <f>'[28]syntetyka zewnętrzna'!F32</f>
        <v>542-027</v>
      </c>
      <c r="G983" s="23">
        <f>'[28]syntetyka zewnętrzna'!G32</f>
        <v>0.97199999999999998</v>
      </c>
      <c r="H983" s="23">
        <f>'[28]syntetyka zewnętrzna'!H32</f>
        <v>0.38</v>
      </c>
      <c r="I983" s="23">
        <f>'[28]syntetyka zewnętrzna'!I32</f>
        <v>0.97999999999999987</v>
      </c>
      <c r="J983" s="23">
        <f>'[28]syntetyka zewnętrzna'!J32</f>
        <v>1.1512796202281268</v>
      </c>
      <c r="K983" s="12">
        <f>'[28]syntetyka zewnętrzna'!K32</f>
        <v>3.4832796202281266</v>
      </c>
      <c r="L983" s="12">
        <f>'[28]syntetyka zewnętrzna'!L32</f>
        <v>0</v>
      </c>
      <c r="M983" s="12">
        <f>'[28]syntetyka zewnętrzna'!M32</f>
        <v>1.0055904670605991</v>
      </c>
      <c r="N983" s="12">
        <f>'[28]syntetyka zewnętrzna'!N32</f>
        <v>4.4888700872887259</v>
      </c>
      <c r="O983" s="12">
        <f>'[28]syntetyka zewnętrzna'!O32</f>
        <v>4.1281915110414706</v>
      </c>
      <c r="P983" s="12">
        <f>'[28]syntetyka zewnętrzna'!P32</f>
        <v>8.7369632751427853E-2</v>
      </c>
      <c r="Q983" s="12">
        <f>'[28]syntetyka zewnętrzna'!Q32</f>
        <v>1.4272963395167986E-3</v>
      </c>
      <c r="R983" s="12">
        <f>'[28]syntetyka zewnętrzna'!R32</f>
        <v>4.4902973836282429</v>
      </c>
      <c r="S983" s="12">
        <f>'[28]syntetyka zewnętrzna'!S32</f>
        <v>0.33621439459136437</v>
      </c>
      <c r="T983" s="12">
        <f>'[28]syntetyka zewnętrzna'!T32</f>
        <v>1.5097026163717571</v>
      </c>
      <c r="U983" s="15">
        <f>'[28]syntetyka zewnętrzna'!U32</f>
        <v>6</v>
      </c>
      <c r="V983" s="33"/>
      <c r="W983" s="33"/>
      <c r="X983" s="37" t="s">
        <v>1963</v>
      </c>
      <c r="Y983" s="38" t="s">
        <v>1860</v>
      </c>
      <c r="Z983" s="39" t="s">
        <v>1662</v>
      </c>
      <c r="AA983" s="40">
        <v>6</v>
      </c>
      <c r="AC983" s="45">
        <f>IFERROR(IF(VLOOKUP(Y983,'[4]CENNIK 2014.'!$C$5:$E$1163,2,FALSE)=Z983,AA983-VLOOKUP(Y983,'[4]CENNIK 2014.'!$C$5:$E$1163,3,FALSE),"INNA NAZWA BADANIA"),"")</f>
        <v>1</v>
      </c>
    </row>
    <row r="984" spans="3:29" ht="66" customHeight="1">
      <c r="C984" s="7">
        <f>'[28]syntetyka zewnętrzna'!C33</f>
        <v>28</v>
      </c>
      <c r="D984" s="7">
        <f>'[28]syntetyka zewnętrzna'!D33</f>
        <v>0</v>
      </c>
      <c r="E984" s="19" t="str">
        <f>'[28]syntetyka zewnętrzna'!E33</f>
        <v>Utrzymanie myszy w szafie laminarnej lub w zwierzętarni SPF</v>
      </c>
      <c r="F984" s="7" t="str">
        <f>'[28]syntetyka zewnętrzna'!F33</f>
        <v>542-028</v>
      </c>
      <c r="G984" s="23">
        <f>'[28]syntetyka zewnętrzna'!G33</f>
        <v>0</v>
      </c>
      <c r="H984" s="23">
        <f>'[28]syntetyka zewnętrzna'!H33</f>
        <v>0</v>
      </c>
      <c r="I984" s="23">
        <f>'[28]syntetyka zewnętrzna'!I33</f>
        <v>0.25869999999999999</v>
      </c>
      <c r="J984" s="23">
        <f>'[28]syntetyka zewnętrzna'!J33</f>
        <v>0.22568669677589509</v>
      </c>
      <c r="K984" s="12">
        <f>'[28]syntetyka zewnętrzna'!K33</f>
        <v>0.48438669677589508</v>
      </c>
      <c r="L984" s="12">
        <f>'[28]syntetyka zewnętrzna'!L33</f>
        <v>0</v>
      </c>
      <c r="M984" s="12">
        <f>'[28]syntetyka zewnętrzna'!M33</f>
        <v>0.19712708088697528</v>
      </c>
      <c r="N984" s="12">
        <f>'[28]syntetyka zewnętrzna'!N33</f>
        <v>0.68151377766287036</v>
      </c>
      <c r="O984" s="12">
        <f>'[28]syntetyka zewnętrzna'!O33</f>
        <v>0.60724317101926184</v>
      </c>
      <c r="P984" s="12">
        <f>'[28]syntetyka zewnętrzna'!P33</f>
        <v>0.12230784994904891</v>
      </c>
      <c r="Q984" s="12">
        <f>'[28]syntetyka zewnętrzna'!Q33</f>
        <v>2.7979457859424639E-4</v>
      </c>
      <c r="R984" s="12">
        <f>'[28]syntetyka zewnętrzna'!R33</f>
        <v>0.68179357224146464</v>
      </c>
      <c r="S984" s="12">
        <f>'[28]syntetyka zewnętrzna'!S33</f>
        <v>1.9334392130227918</v>
      </c>
      <c r="T984" s="12">
        <f>'[28]syntetyka zewnętrzna'!T33</f>
        <v>1.3182064277585352</v>
      </c>
      <c r="U984" s="15">
        <f>'[28]syntetyka zewnętrzna'!U33</f>
        <v>2</v>
      </c>
      <c r="V984" s="33"/>
      <c r="W984" s="33"/>
      <c r="X984" s="37" t="s">
        <v>1964</v>
      </c>
      <c r="Y984" s="38" t="s">
        <v>1861</v>
      </c>
      <c r="Z984" s="39" t="s">
        <v>1663</v>
      </c>
      <c r="AA984" s="40">
        <v>2</v>
      </c>
      <c r="AC984" s="45">
        <f>IFERROR(IF(VLOOKUP(Y984,'[4]CENNIK 2014.'!$C$5:$E$1163,2,FALSE)=Z984,AA984-VLOOKUP(Y984,'[4]CENNIK 2014.'!$C$5:$E$1163,3,FALSE),"INNA NAZWA BADANIA"),"")</f>
        <v>1.2</v>
      </c>
    </row>
    <row r="985" spans="3:29" ht="66" customHeight="1">
      <c r="C985" s="7">
        <f>'[28]syntetyka zewnętrzna'!C34</f>
        <v>29</v>
      </c>
      <c r="D985" s="7">
        <f>'[28]syntetyka zewnętrzna'!D34</f>
        <v>0</v>
      </c>
      <c r="E985" s="19" t="str">
        <f>'[28]syntetyka zewnętrzna'!E34</f>
        <v>Utrzymanie szczura w szafie laminarnej lub w zwierzętarni SPF</v>
      </c>
      <c r="F985" s="7" t="str">
        <f>'[28]syntetyka zewnętrzna'!F34</f>
        <v>542-029</v>
      </c>
      <c r="G985" s="23">
        <f>'[28]syntetyka zewnętrzna'!G34</f>
        <v>0</v>
      </c>
      <c r="H985" s="23">
        <f>'[28]syntetyka zewnętrzna'!H34</f>
        <v>0</v>
      </c>
      <c r="I985" s="23">
        <f>'[28]syntetyka zewnętrzna'!I34</f>
        <v>0.45793333333333336</v>
      </c>
      <c r="J985" s="23">
        <f>'[28]syntetyka zewnętrzna'!J34</f>
        <v>0.84632511290960655</v>
      </c>
      <c r="K985" s="12">
        <f>'[28]syntetyka zewnętrzna'!K34</f>
        <v>1.3042584462429399</v>
      </c>
      <c r="L985" s="12">
        <f>'[28]syntetyka zewnętrzna'!L34</f>
        <v>0</v>
      </c>
      <c r="M985" s="12">
        <f>'[28]syntetyka zewnętrzna'!M34</f>
        <v>0.73922655332615728</v>
      </c>
      <c r="N985" s="12">
        <f>'[28]syntetyka zewnętrzna'!N34</f>
        <v>2.0434849995690971</v>
      </c>
      <c r="O985" s="12">
        <f>'[28]syntetyka zewnętrzna'!O34</f>
        <v>1.7649702246555654</v>
      </c>
      <c r="P985" s="12">
        <f>'[28]syntetyka zewnętrzna'!P34</f>
        <v>0.1578014014190432</v>
      </c>
      <c r="Q985" s="12">
        <f>'[28]syntetyka zewnętrzna'!Q34</f>
        <v>1.0492296697284238E-3</v>
      </c>
      <c r="R985" s="12">
        <f>'[28]syntetyka zewnętrzna'!R34</f>
        <v>2.0445342292388253</v>
      </c>
      <c r="S985" s="12">
        <f>'[28]syntetyka zewnętrzna'!S34</f>
        <v>0.46732686452351158</v>
      </c>
      <c r="T985" s="12">
        <f>'[28]syntetyka zewnętrzna'!T34</f>
        <v>0.95546577076117467</v>
      </c>
      <c r="U985" s="15">
        <f>'[28]syntetyka zewnętrzna'!U34</f>
        <v>3</v>
      </c>
      <c r="V985" s="33"/>
      <c r="W985" s="33"/>
      <c r="X985" s="37" t="s">
        <v>1965</v>
      </c>
      <c r="Y985" s="38" t="s">
        <v>1862</v>
      </c>
      <c r="Z985" s="39" t="s">
        <v>1664</v>
      </c>
      <c r="AA985" s="40">
        <v>3</v>
      </c>
      <c r="AC985" s="45">
        <f>IFERROR(IF(VLOOKUP(Y985,'[4]CENNIK 2014.'!$C$5:$E$1163,2,FALSE)=Z985,AA985-VLOOKUP(Y985,'[4]CENNIK 2014.'!$C$5:$E$1163,3,FALSE),"INNA NAZWA BADANIA"),"")</f>
        <v>0.70000000000000018</v>
      </c>
    </row>
    <row r="986" spans="3:29" ht="66" customHeight="1">
      <c r="C986" s="7">
        <f>'[28]syntetyka zewnętrzna'!C35</f>
        <v>30</v>
      </c>
      <c r="D986" s="7">
        <f>'[28]syntetyka zewnętrzna'!D35</f>
        <v>0</v>
      </c>
      <c r="E986" s="19" t="str">
        <f>'[28]syntetyka zewnętrzna'!E35</f>
        <v>Utrzymanie myszy (1 zwierzę w 1 klatce) 1 dzień w szafie laminarnej lub w zwierzętarni SPF</v>
      </c>
      <c r="F986" s="7" t="str">
        <f>'[28]syntetyka zewnętrzna'!F35</f>
        <v>542-030</v>
      </c>
      <c r="G986" s="23">
        <f>'[28]syntetyka zewnętrzna'!G35</f>
        <v>0</v>
      </c>
      <c r="H986" s="23">
        <f>'[28]syntetyka zewnętrzna'!H35</f>
        <v>0</v>
      </c>
      <c r="I986" s="23">
        <f>'[28]syntetyka zewnętrzna'!I35</f>
        <v>0.44739999999999996</v>
      </c>
      <c r="J986" s="23">
        <f>'[28]syntetyka zewnętrzna'!J35</f>
        <v>0.45137339355179018</v>
      </c>
      <c r="K986" s="12">
        <f>'[28]syntetyka zewnętrzna'!K35</f>
        <v>0.89877339355179009</v>
      </c>
      <c r="L986" s="12">
        <f>'[28]syntetyka zewnętrzna'!L35</f>
        <v>0</v>
      </c>
      <c r="M986" s="12">
        <f>'[28]syntetyka zewnętrzna'!M35</f>
        <v>0.39425416177395056</v>
      </c>
      <c r="N986" s="12">
        <f>'[28]syntetyka zewnętrzna'!N35</f>
        <v>1.2930275553257407</v>
      </c>
      <c r="O986" s="12">
        <f>'[28]syntetyka zewnętrzna'!O35</f>
        <v>1.1444863420385238</v>
      </c>
      <c r="P986" s="12">
        <f>'[28]syntetyka zewnętrzna'!P35</f>
        <v>0.12978854166371245</v>
      </c>
      <c r="Q986" s="12">
        <f>'[28]syntetyka zewnętrzna'!Q35</f>
        <v>5.5958915718849278E-4</v>
      </c>
      <c r="R986" s="12">
        <f>'[28]syntetyka zewnętrzna'!R35</f>
        <v>1.2935871444829292</v>
      </c>
      <c r="S986" s="12">
        <f>'[28]syntetyka zewnętrzna'!S35</f>
        <v>0.54608833933599199</v>
      </c>
      <c r="T986" s="12">
        <f>'[28]syntetyka zewnętrzna'!T35</f>
        <v>0.70641285551707078</v>
      </c>
      <c r="U986" s="15">
        <f>'[28]syntetyka zewnętrzna'!U35</f>
        <v>2</v>
      </c>
      <c r="V986" s="33"/>
      <c r="W986" s="33"/>
      <c r="X986" s="37" t="s">
        <v>1966</v>
      </c>
      <c r="Y986" s="38" t="s">
        <v>1863</v>
      </c>
      <c r="Z986" s="39" t="s">
        <v>1665</v>
      </c>
      <c r="AA986" s="40">
        <v>2</v>
      </c>
      <c r="AC986" s="45">
        <f>IFERROR(IF(VLOOKUP(Y986,'[4]CENNIK 2014.'!$C$5:$E$1163,2,FALSE)=Z986,AA986-VLOOKUP(Y986,'[4]CENNIK 2014.'!$C$5:$E$1163,3,FALSE),"INNA NAZWA BADANIA"),"")</f>
        <v>0.60000000000000009</v>
      </c>
    </row>
    <row r="987" spans="3:29" ht="66" customHeight="1">
      <c r="C987" s="7">
        <f>'[28]syntetyka zewnętrzna'!C36</f>
        <v>31</v>
      </c>
      <c r="D987" s="7">
        <f>'[28]syntetyka zewnętrzna'!D36</f>
        <v>0</v>
      </c>
      <c r="E987" s="19" t="str">
        <f>'[28]syntetyka zewnętrzna'!E36</f>
        <v>Utrzymanie szczura (1 zwierzę w 1 klatce) 1 dzień w szafie laminarnej lub w zwierzętarni SPF</v>
      </c>
      <c r="F987" s="7" t="str">
        <f>'[28]syntetyka zewnętrzna'!F36</f>
        <v>542-031</v>
      </c>
      <c r="G987" s="23">
        <f>'[28]syntetyka zewnętrzna'!G36</f>
        <v>0</v>
      </c>
      <c r="H987" s="23">
        <f>'[28]syntetyka zewnętrzna'!H36</f>
        <v>0</v>
      </c>
      <c r="I987" s="23">
        <f>'[28]syntetyka zewnętrzna'!I36</f>
        <v>0.84586666666666666</v>
      </c>
      <c r="J987" s="23">
        <f>'[28]syntetyka zewnętrzna'!J36</f>
        <v>1.6926502258192131</v>
      </c>
      <c r="K987" s="12">
        <f>'[28]syntetyka zewnętrzna'!K36</f>
        <v>2.5385168924858799</v>
      </c>
      <c r="L987" s="12">
        <f>'[28]syntetyka zewnętrzna'!L36</f>
        <v>0</v>
      </c>
      <c r="M987" s="12">
        <f>'[28]syntetyka zewnętrzna'!M36</f>
        <v>1.4784531066523146</v>
      </c>
      <c r="N987" s="12">
        <f>'[28]syntetyka zewnętrzna'!N36</f>
        <v>4.016969999138194</v>
      </c>
      <c r="O987" s="12">
        <f>'[28]syntetyka zewnętrzna'!O36</f>
        <v>3.459940449311131</v>
      </c>
      <c r="P987" s="12">
        <f>'[28]syntetyka zewnętrzna'!P36</f>
        <v>0.16099397026846712</v>
      </c>
      <c r="Q987" s="12">
        <f>'[28]syntetyka zewnętrzna'!Q36</f>
        <v>2.0984593394568476E-3</v>
      </c>
      <c r="R987" s="12">
        <f>'[28]syntetyka zewnętrzna'!R36</f>
        <v>4.0190684584776504</v>
      </c>
      <c r="S987" s="12">
        <f>'[28]syntetyka zewnętrzna'!S36</f>
        <v>0.24406937867734368</v>
      </c>
      <c r="T987" s="12">
        <f>'[28]syntetyka zewnętrzna'!T36</f>
        <v>0.98093154152234963</v>
      </c>
      <c r="U987" s="15">
        <f>'[28]syntetyka zewnętrzna'!U36</f>
        <v>5</v>
      </c>
      <c r="V987" s="33"/>
      <c r="W987" s="33"/>
      <c r="X987" s="37" t="s">
        <v>1967</v>
      </c>
      <c r="Y987" s="38" t="s">
        <v>1864</v>
      </c>
      <c r="Z987" s="39" t="s">
        <v>1666</v>
      </c>
      <c r="AA987" s="40">
        <v>5</v>
      </c>
      <c r="AC987" s="45">
        <f>IFERROR(IF(VLOOKUP(Y987,'[4]CENNIK 2014.'!$C$5:$E$1163,2,FALSE)=Z987,AA987-VLOOKUP(Y987,'[4]CENNIK 2014.'!$C$5:$E$1163,3,FALSE),"INNA NAZWA BADANIA"),"")</f>
        <v>0.59999999999999964</v>
      </c>
    </row>
    <row r="988" spans="3:29" ht="66" customHeight="1">
      <c r="C988" s="7">
        <f>'[28]syntetyka zewnętrzna'!C37</f>
        <v>32</v>
      </c>
      <c r="D988" s="7">
        <f>'[28]syntetyka zewnętrzna'!D37</f>
        <v>0</v>
      </c>
      <c r="E988" s="19" t="str">
        <f>'[28]syntetyka zewnętrzna'!E37</f>
        <v>Kontrola Zdrowia Myszy Bakteriologia i Parazytologia (kontrola 1 szt. myszy)</v>
      </c>
      <c r="F988" s="7" t="str">
        <f>'[28]syntetyka zewnętrzna'!F37</f>
        <v>542-032</v>
      </c>
      <c r="G988" s="23">
        <f>'[28]syntetyka zewnętrzna'!G37</f>
        <v>25.851666666666663</v>
      </c>
      <c r="H988" s="23">
        <f>'[28]syntetyka zewnętrzna'!H37</f>
        <v>6.3348333333333349</v>
      </c>
      <c r="I988" s="23">
        <f>'[28]syntetyka zewnętrzna'!I37</f>
        <v>0</v>
      </c>
      <c r="J988" s="23">
        <f>'[28]syntetyka zewnętrzna'!J37</f>
        <v>50.779506774576397</v>
      </c>
      <c r="K988" s="12">
        <f>'[28]syntetyka zewnętrzna'!K37</f>
        <v>82.966006774576385</v>
      </c>
      <c r="L988" s="12">
        <f>'[28]syntetyka zewnętrzna'!L37</f>
        <v>0</v>
      </c>
      <c r="M988" s="12">
        <f>'[28]syntetyka zewnętrzna'!M37</f>
        <v>44.353593199569438</v>
      </c>
      <c r="N988" s="12">
        <f>'[28]syntetyka zewnętrzna'!N37</f>
        <v>127.31959997414583</v>
      </c>
      <c r="O988" s="12">
        <f>'[28]syntetyka zewnętrzna'!O37</f>
        <v>110.60871347933391</v>
      </c>
      <c r="P988" s="12">
        <f>'[28]syntetyka zewnętrzna'!P37</f>
        <v>0.15108110355097992</v>
      </c>
      <c r="Q988" s="12">
        <f>'[28]syntetyka zewnętrzna'!Q37</f>
        <v>6.2953780183705441E-2</v>
      </c>
      <c r="R988" s="12">
        <f>'[28]syntetyka zewnętrzna'!R37</f>
        <v>127.38255375432954</v>
      </c>
      <c r="S988" s="12">
        <f>'[28]syntetyka zewnętrzna'!S37</f>
        <v>0.25605897577290365</v>
      </c>
      <c r="T988" s="12">
        <f>'[28]syntetyka zewnętrzna'!T37</f>
        <v>32.617446245670465</v>
      </c>
      <c r="U988" s="15">
        <f>'[28]syntetyka zewnętrzna'!U37</f>
        <v>160</v>
      </c>
      <c r="V988" s="33"/>
      <c r="W988" s="33"/>
      <c r="X988" s="37" t="s">
        <v>1968</v>
      </c>
      <c r="Y988" s="38" t="s">
        <v>1865</v>
      </c>
      <c r="Z988" s="39" t="s">
        <v>1667</v>
      </c>
      <c r="AA988" s="40">
        <v>160</v>
      </c>
      <c r="AC988" s="45">
        <f>IFERROR(IF(VLOOKUP(Y988,'[4]CENNIK 2014.'!$C$5:$E$1163,2,FALSE)=Z988,AA988-VLOOKUP(Y988,'[4]CENNIK 2014.'!$C$5:$E$1163,3,FALSE),"INNA NAZWA BADANIA"),"")</f>
        <v>10</v>
      </c>
    </row>
    <row r="989" spans="3:29" ht="66" customHeight="1">
      <c r="C989" s="7">
        <f>'[28]syntetyka zewnętrzna'!C38</f>
        <v>33</v>
      </c>
      <c r="D989" s="7">
        <f>'[28]syntetyka zewnętrzna'!D38</f>
        <v>0</v>
      </c>
      <c r="E989" s="19" t="str">
        <f>'[28]syntetyka zewnętrzna'!E38</f>
        <v>Kontrola Zdrowia Myszy Parazytologia</v>
      </c>
      <c r="F989" s="7" t="str">
        <f>'[28]syntetyka zewnętrzna'!F38</f>
        <v>542-033</v>
      </c>
      <c r="G989" s="23">
        <f>'[28]syntetyka zewnętrzna'!G38</f>
        <v>2.4233333333333333</v>
      </c>
      <c r="H989" s="23">
        <f>'[28]syntetyka zewnętrzna'!H38</f>
        <v>3.5574166666666667</v>
      </c>
      <c r="I989" s="23">
        <f>'[28]syntetyka zewnętrzna'!I38</f>
        <v>0</v>
      </c>
      <c r="J989" s="23">
        <f>'[28]syntetyka zewnętrzna'!J38</f>
        <v>22.568669677589508</v>
      </c>
      <c r="K989" s="12">
        <f>'[28]syntetyka zewnętrzna'!K38</f>
        <v>28.549419677589508</v>
      </c>
      <c r="L989" s="12">
        <f>'[28]syntetyka zewnętrzna'!L38</f>
        <v>0</v>
      </c>
      <c r="M989" s="12">
        <f>'[28]syntetyka zewnętrzna'!M38</f>
        <v>19.712708088697525</v>
      </c>
      <c r="N989" s="12">
        <f>'[28]syntetyka zewnętrzna'!N38</f>
        <v>48.262127766287037</v>
      </c>
      <c r="O989" s="12">
        <f>'[28]syntetyka zewnętrzna'!O38</f>
        <v>40.835067101926185</v>
      </c>
      <c r="P989" s="12">
        <f>'[28]syntetyka zewnętrzna'!P38</f>
        <v>0.18187947740657731</v>
      </c>
      <c r="Q989" s="12">
        <f>'[28]syntetyka zewnętrzna'!Q38</f>
        <v>2.7979457859424635E-2</v>
      </c>
      <c r="R989" s="12">
        <f>'[28]syntetyka zewnętrzna'!R38</f>
        <v>48.29010722414646</v>
      </c>
      <c r="S989" s="12">
        <f>'[28]syntetyka zewnętrzna'!S38</f>
        <v>0.2424905109756777</v>
      </c>
      <c r="T989" s="12">
        <f>'[28]syntetyka zewnętrzna'!T38</f>
        <v>11.70989277585354</v>
      </c>
      <c r="U989" s="15">
        <f>'[28]syntetyka zewnętrzna'!U38</f>
        <v>60</v>
      </c>
      <c r="V989" s="33"/>
      <c r="W989" s="33"/>
      <c r="X989" s="37" t="s">
        <v>1969</v>
      </c>
      <c r="Y989" s="38" t="s">
        <v>1866</v>
      </c>
      <c r="Z989" s="39" t="s">
        <v>1668</v>
      </c>
      <c r="AA989" s="40">
        <v>60</v>
      </c>
      <c r="AC989" s="45">
        <f>IFERROR(IF(VLOOKUP(Y989,'[4]CENNIK 2014.'!$C$5:$E$1163,2,FALSE)=Z989,AA989-VLOOKUP(Y989,'[4]CENNIK 2014.'!$C$5:$E$1163,3,FALSE),"INNA NAZWA BADANIA"),"")</f>
        <v>7</v>
      </c>
    </row>
    <row r="990" spans="3:29" ht="66" customHeight="1">
      <c r="C990" s="7">
        <f>'[28]syntetyka zewnętrzna'!C39</f>
        <v>34</v>
      </c>
      <c r="D990" s="7">
        <f>'[28]syntetyka zewnętrzna'!D39</f>
        <v>0</v>
      </c>
      <c r="E990" s="19" t="str">
        <f>'[28]syntetyka zewnętrzna'!E39</f>
        <v>Kontrola Zdrowia Szczurów Bakteriologia i Parazytologia (kontrola 1 szt. szczura)</v>
      </c>
      <c r="F990" s="7" t="str">
        <f>'[28]syntetyka zewnętrzna'!F39</f>
        <v>542-034</v>
      </c>
      <c r="G990" s="23">
        <f>'[28]syntetyka zewnętrzna'!G39</f>
        <v>27.679444444444442</v>
      </c>
      <c r="H990" s="23">
        <f>'[28]syntetyka zewnętrzna'!H39</f>
        <v>9.342333333333336</v>
      </c>
      <c r="I990" s="23">
        <f>'[28]syntetyka zewnętrzna'!I39</f>
        <v>0</v>
      </c>
      <c r="J990" s="23">
        <f>'[28]syntetyka zewnętrzna'!J39</f>
        <v>54.344815454605403</v>
      </c>
      <c r="K990" s="12">
        <f>'[28]syntetyka zewnętrzna'!K39</f>
        <v>91.366593232383181</v>
      </c>
      <c r="L990" s="12">
        <f>'[28]syntetyka zewnętrzna'!L39</f>
        <v>0</v>
      </c>
      <c r="M990" s="12">
        <f>'[28]syntetyka zewnętrzna'!M39</f>
        <v>47.467728425949247</v>
      </c>
      <c r="N990" s="12">
        <f>'[28]syntetyka zewnętrzna'!N39</f>
        <v>138.83432165833244</v>
      </c>
      <c r="O990" s="12">
        <f>'[28]syntetyka zewnętrzna'!O39</f>
        <v>120.54878393506701</v>
      </c>
      <c r="P990" s="12">
        <f>'[28]syntetyka zewnętrzna'!P39</f>
        <v>0.15168579164693066</v>
      </c>
      <c r="Q990" s="12">
        <f>'[28]syntetyka zewnętrzna'!Q39</f>
        <v>6.7373863661987221E-2</v>
      </c>
      <c r="R990" s="12">
        <f>'[28]syntetyka zewnętrzna'!R39</f>
        <v>138.90169552199444</v>
      </c>
      <c r="S990" s="12">
        <f>'[28]syntetyka zewnętrzna'!S39</f>
        <v>0.22388714810958724</v>
      </c>
      <c r="T990" s="12">
        <f>'[28]syntetyka zewnętrzna'!T39</f>
        <v>31.098304478005559</v>
      </c>
      <c r="U990" s="15">
        <f>'[28]syntetyka zewnętrzna'!U39</f>
        <v>170</v>
      </c>
      <c r="V990" s="33"/>
      <c r="W990" s="33"/>
      <c r="X990" s="37" t="s">
        <v>1970</v>
      </c>
      <c r="Y990" s="38" t="s">
        <v>1867</v>
      </c>
      <c r="Z990" s="39" t="s">
        <v>1669</v>
      </c>
      <c r="AA990" s="40">
        <v>170</v>
      </c>
      <c r="AC990" s="45">
        <f>IFERROR(IF(VLOOKUP(Y990,'[4]CENNIK 2014.'!$C$5:$E$1163,2,FALSE)=Z990,AA990-VLOOKUP(Y990,'[4]CENNIK 2014.'!$C$5:$E$1163,3,FALSE),"INNA NAZWA BADANIA"),"")</f>
        <v>10</v>
      </c>
    </row>
    <row r="991" spans="3:29" ht="66" customHeight="1">
      <c r="C991" s="7">
        <f>'[28]syntetyka zewnętrzna'!C40</f>
        <v>35</v>
      </c>
      <c r="D991" s="7">
        <f>'[28]syntetyka zewnętrzna'!D40</f>
        <v>0</v>
      </c>
      <c r="E991" s="19" t="str">
        <f>'[28]syntetyka zewnętrzna'!E40</f>
        <v>Kontrola Zdrowia Szczura Parazytologia</v>
      </c>
      <c r="F991" s="7" t="str">
        <f>'[28]syntetyka zewnętrzna'!F40</f>
        <v>542-035</v>
      </c>
      <c r="G991" s="23">
        <f>'[28]syntetyka zewnętrzna'!G40</f>
        <v>3.6620000000000004</v>
      </c>
      <c r="H991" s="23">
        <f>'[28]syntetyka zewnętrzna'!H40</f>
        <v>9.5045000000000019</v>
      </c>
      <c r="I991" s="23">
        <f>'[28]syntetyka zewnętrzna'!I40</f>
        <v>0</v>
      </c>
      <c r="J991" s="23">
        <f>'[28]syntetyka zewnętrzna'!J40</f>
        <v>22.568669677589508</v>
      </c>
      <c r="K991" s="12">
        <f>'[28]syntetyka zewnętrzna'!K40</f>
        <v>35.735169677589511</v>
      </c>
      <c r="L991" s="12">
        <f>'[28]syntetyka zewnętrzna'!L40</f>
        <v>0</v>
      </c>
      <c r="M991" s="12">
        <f>'[28]syntetyka zewnętrzna'!M40</f>
        <v>19.712708088697525</v>
      </c>
      <c r="N991" s="12">
        <f>'[28]syntetyka zewnętrzna'!N40</f>
        <v>55.447877766287036</v>
      </c>
      <c r="O991" s="12">
        <f>'[28]syntetyka zewnętrzna'!O40</f>
        <v>48.020817101926184</v>
      </c>
      <c r="P991" s="12">
        <f>'[28]syntetyka zewnętrzna'!P40</f>
        <v>0.15466335461549116</v>
      </c>
      <c r="Q991" s="12">
        <f>'[28]syntetyka zewnętrzna'!Q40</f>
        <v>2.7979457859424635E-2</v>
      </c>
      <c r="R991" s="12">
        <f>'[28]syntetyka zewnętrzna'!R40</f>
        <v>55.475857224146459</v>
      </c>
      <c r="S991" s="12">
        <f>'[28]syntetyka zewnętrzna'!S40</f>
        <v>0.26181015495028265</v>
      </c>
      <c r="T991" s="12">
        <f>'[28]syntetyka zewnętrzna'!T40</f>
        <v>14.524142775853541</v>
      </c>
      <c r="U991" s="15">
        <f>'[28]syntetyka zewnętrzna'!U40</f>
        <v>70</v>
      </c>
      <c r="V991" s="33"/>
      <c r="W991" s="33"/>
      <c r="X991" s="37" t="s">
        <v>1971</v>
      </c>
      <c r="Y991" s="38" t="s">
        <v>1868</v>
      </c>
      <c r="Z991" s="39" t="s">
        <v>1670</v>
      </c>
      <c r="AA991" s="40">
        <v>70</v>
      </c>
      <c r="AC991" s="45">
        <f>IFERROR(IF(VLOOKUP(Y991,'[4]CENNIK 2014.'!$C$5:$E$1163,2,FALSE)=Z991,AA991-VLOOKUP(Y991,'[4]CENNIK 2014.'!$C$5:$E$1163,3,FALSE),"INNA NAZWA BADANIA"),"")</f>
        <v>9</v>
      </c>
    </row>
    <row r="992" spans="3:29" ht="66" customHeight="1">
      <c r="C992" s="7">
        <f>'[28]syntetyka zewnętrzna'!C41</f>
        <v>36</v>
      </c>
      <c r="D992" s="7">
        <f>'[28]syntetyka zewnętrzna'!D41</f>
        <v>0</v>
      </c>
      <c r="E992" s="19" t="str">
        <f>'[28]syntetyka zewnętrzna'!E41</f>
        <v>Wykrywanie Helicobacter spp techniką PCR</v>
      </c>
      <c r="F992" s="7" t="str">
        <f>'[28]syntetyka zewnętrzna'!F41</f>
        <v>542-036</v>
      </c>
      <c r="G992" s="23">
        <f>'[28]syntetyka zewnętrzna'!G41</f>
        <v>7.5118749999999999</v>
      </c>
      <c r="H992" s="23">
        <f>'[28]syntetyka zewnętrzna'!H41</f>
        <v>1.62</v>
      </c>
      <c r="I992" s="23">
        <f>'[28]syntetyka zewnętrzna'!I41</f>
        <v>0</v>
      </c>
      <c r="J992" s="23">
        <f>'[28]syntetyka zewnętrzna'!J41</f>
        <v>10.155901354915279</v>
      </c>
      <c r="K992" s="12">
        <f>'[28]syntetyka zewnętrzna'!K41</f>
        <v>19.28777635491528</v>
      </c>
      <c r="L992" s="12">
        <f>'[28]syntetyka zewnętrzna'!L41</f>
        <v>0</v>
      </c>
      <c r="M992" s="12">
        <f>'[28]syntetyka zewnętrzna'!M41</f>
        <v>8.8707186399138873</v>
      </c>
      <c r="N992" s="12">
        <f>'[28]syntetyka zewnętrzna'!N41</f>
        <v>28.158494994829169</v>
      </c>
      <c r="O992" s="12">
        <f>'[28]syntetyka zewnętrzna'!O41</f>
        <v>24.816317695866786</v>
      </c>
      <c r="P992" s="12">
        <f>'[28]syntetyka zewnętrzna'!P41</f>
        <v>0.1346766002886492</v>
      </c>
      <c r="Q992" s="12">
        <f>'[28]syntetyka zewnętrzna'!Q41</f>
        <v>1.2590756036741087E-2</v>
      </c>
      <c r="R992" s="12">
        <f>'[28]syntetyka zewnętrzna'!R41</f>
        <v>28.17108575086591</v>
      </c>
      <c r="S992" s="12">
        <f>'[28]syntetyka zewnętrzna'!S41</f>
        <v>0.49089035372763451</v>
      </c>
      <c r="T992" s="12">
        <f>'[28]syntetyka zewnętrzna'!T41</f>
        <v>13.82891424913409</v>
      </c>
      <c r="U992" s="15">
        <f>'[28]syntetyka zewnętrzna'!U41</f>
        <v>42</v>
      </c>
      <c r="V992" s="33"/>
      <c r="W992" s="33"/>
      <c r="X992" s="37" t="s">
        <v>1972</v>
      </c>
      <c r="Y992" s="38" t="s">
        <v>1869</v>
      </c>
      <c r="Z992" s="39" t="s">
        <v>1671</v>
      </c>
      <c r="AA992" s="40">
        <v>42</v>
      </c>
      <c r="AC992" s="45">
        <f>IFERROR(IF(VLOOKUP(Y992,'[4]CENNIK 2014.'!$C$5:$E$1163,2,FALSE)=Z992,AA992-VLOOKUP(Y992,'[4]CENNIK 2014.'!$C$5:$E$1163,3,FALSE),"INNA NAZWA BADANIA"),"")</f>
        <v>0</v>
      </c>
    </row>
    <row r="993" spans="3:29" ht="66" customHeight="1">
      <c r="C993" s="7">
        <f>'[28]syntetyka zewnętrzna'!C42</f>
        <v>37</v>
      </c>
      <c r="D993" s="7">
        <f>'[28]syntetyka zewnętrzna'!D42</f>
        <v>0</v>
      </c>
      <c r="E993" s="19" t="str">
        <f>'[28]syntetyka zewnętrzna'!E42</f>
        <v>Sekwencjonowanie produktu PCR (tkanki zwierzęce)</v>
      </c>
      <c r="F993" s="7" t="str">
        <f>'[28]syntetyka zewnętrzna'!F42</f>
        <v>542-037</v>
      </c>
      <c r="G993" s="23">
        <f>'[28]syntetyka zewnętrzna'!G42</f>
        <v>24.32</v>
      </c>
      <c r="H993" s="23">
        <f>'[28]syntetyka zewnętrzna'!H42</f>
        <v>0</v>
      </c>
      <c r="I993" s="23">
        <f>'[28]syntetyka zewnętrzna'!I42</f>
        <v>0</v>
      </c>
      <c r="J993" s="23">
        <f>'[28]syntetyka zewnętrzna'!J42</f>
        <v>10.155901354915279</v>
      </c>
      <c r="K993" s="12">
        <f>'[28]syntetyka zewnętrzna'!K42</f>
        <v>34.47590135491528</v>
      </c>
      <c r="L993" s="12">
        <f>'[28]syntetyka zewnętrzna'!L42</f>
        <v>0</v>
      </c>
      <c r="M993" s="12">
        <f>'[28]syntetyka zewnętrzna'!M42</f>
        <v>8.8707186399138873</v>
      </c>
      <c r="N993" s="12">
        <f>'[28]syntetyka zewnętrzna'!N42</f>
        <v>43.346619994829169</v>
      </c>
      <c r="O993" s="12">
        <f>'[28]syntetyka zewnętrzna'!O42</f>
        <v>40.004442695866786</v>
      </c>
      <c r="P993" s="12">
        <f>'[28]syntetyka zewnętrzna'!P42</f>
        <v>8.3545153331374702E-2</v>
      </c>
      <c r="Q993" s="12">
        <f>'[28]syntetyka zewnętrzna'!Q42</f>
        <v>1.2590756036741087E-2</v>
      </c>
      <c r="R993" s="12">
        <f>'[28]syntetyka zewnętrzna'!R42</f>
        <v>43.359210750865913</v>
      </c>
      <c r="S993" s="12">
        <f>'[28]syntetyka zewnętrzna'!S42</f>
        <v>0.2</v>
      </c>
      <c r="T993" s="12">
        <f>'[28]syntetyka zewnętrzna'!T42</f>
        <v>8.6718421501731822</v>
      </c>
      <c r="U993" s="15">
        <f>'[28]syntetyka zewnętrzna'!U42</f>
        <v>52</v>
      </c>
      <c r="V993" s="33"/>
      <c r="W993" s="33"/>
      <c r="X993" s="37" t="s">
        <v>1973</v>
      </c>
      <c r="Y993" s="38" t="s">
        <v>1870</v>
      </c>
      <c r="Z993" s="39" t="s">
        <v>1672</v>
      </c>
      <c r="AA993" s="40">
        <v>52</v>
      </c>
      <c r="AC993" s="45">
        <f>IFERROR(IF(VLOOKUP(Y993,'[4]CENNIK 2014.'!$C$5:$E$1163,2,FALSE)=Z993,AA993-VLOOKUP(Y993,'[4]CENNIK 2014.'!$C$5:$E$1163,3,FALSE),"INNA NAZWA BADANIA"),"")</f>
        <v>2</v>
      </c>
    </row>
    <row r="994" spans="3:29" ht="66" customHeight="1">
      <c r="C994" s="7">
        <f>'[28]syntetyka zewnętrzna'!C43</f>
        <v>38</v>
      </c>
      <c r="D994" s="7">
        <f>'[28]syntetyka zewnętrzna'!D43</f>
        <v>0</v>
      </c>
      <c r="E994" s="19" t="str">
        <f>'[28]syntetyka zewnętrzna'!E43</f>
        <v>Genotypowanie diagnostyczne techniką PCR (bez kosztów izolacji)</v>
      </c>
      <c r="F994" s="7" t="str">
        <f>'[28]syntetyka zewnętrzna'!F43</f>
        <v>542-038</v>
      </c>
      <c r="G994" s="23">
        <f>'[28]syntetyka zewnętrzna'!G43</f>
        <v>2.2318750000000001</v>
      </c>
      <c r="H994" s="23">
        <f>'[28]syntetyka zewnętrzna'!H43</f>
        <v>1.1200000000000001</v>
      </c>
      <c r="I994" s="23">
        <f>'[28]syntetyka zewnętrzna'!I43</f>
        <v>0</v>
      </c>
      <c r="J994" s="23">
        <f>'[28]syntetyka zewnętrzna'!J43</f>
        <v>4.5137339355179016</v>
      </c>
      <c r="K994" s="12">
        <f>'[28]syntetyka zewnętrzna'!K43</f>
        <v>7.8656089355179013</v>
      </c>
      <c r="L994" s="12">
        <f>'[28]syntetyka zewnętrzna'!L43</f>
        <v>0</v>
      </c>
      <c r="M994" s="12">
        <f>'[28]syntetyka zewnętrzna'!M43</f>
        <v>3.9425416177395052</v>
      </c>
      <c r="N994" s="12">
        <f>'[28]syntetyka zewnętrzna'!N43</f>
        <v>11.808150553257406</v>
      </c>
      <c r="O994" s="12">
        <f>'[28]syntetyka zewnętrzna'!O43</f>
        <v>10.322738420385239</v>
      </c>
      <c r="P994" s="12">
        <f>'[28]syntetyka zewnętrzna'!P43</f>
        <v>0.14389710098037456</v>
      </c>
      <c r="Q994" s="12">
        <f>'[28]syntetyka zewnętrzna'!Q43</f>
        <v>5.595891571884927E-3</v>
      </c>
      <c r="R994" s="12">
        <f>'[28]syntetyka zewnętrzna'!R43</f>
        <v>11.81374644482929</v>
      </c>
      <c r="S994" s="12">
        <f>'[28]syntetyka zewnętrzna'!S43</f>
        <v>0.69294305522815058</v>
      </c>
      <c r="T994" s="12">
        <f>'[28]syntetyka zewnętrzna'!T43</f>
        <v>8.1862535551707101</v>
      </c>
      <c r="U994" s="15">
        <f>'[28]syntetyka zewnętrzna'!U43</f>
        <v>20</v>
      </c>
      <c r="V994" s="33"/>
      <c r="W994" s="33"/>
      <c r="X994" s="37" t="s">
        <v>1974</v>
      </c>
      <c r="Y994" s="38" t="s">
        <v>1871</v>
      </c>
      <c r="Z994" s="39" t="s">
        <v>1673</v>
      </c>
      <c r="AA994" s="40">
        <v>20</v>
      </c>
      <c r="AC994" s="45">
        <f>IFERROR(IF(VLOOKUP(Y994,'[4]CENNIK 2014.'!$C$5:$E$1163,2,FALSE)=Z994,AA994-VLOOKUP(Y994,'[4]CENNIK 2014.'!$C$5:$E$1163,3,FALSE),"INNA NAZWA BADANIA"),"")</f>
        <v>0</v>
      </c>
    </row>
    <row r="995" spans="3:29" ht="66" customHeight="1">
      <c r="C995" s="7">
        <f>'[28]syntetyka zewnętrzna'!C44</f>
        <v>39</v>
      </c>
      <c r="D995" s="7">
        <f>'[28]syntetyka zewnętrzna'!D44</f>
        <v>0</v>
      </c>
      <c r="E995" s="19" t="str">
        <f>'[28]syntetyka zewnętrzna'!E44</f>
        <v>Utrzymanie klatki rodzicielskiej (1 doba)</v>
      </c>
      <c r="F995" s="7" t="str">
        <f>'[28]syntetyka zewnętrzna'!F44</f>
        <v>542-039</v>
      </c>
      <c r="G995" s="23">
        <f>'[28]syntetyka zewnętrzna'!G44</f>
        <v>0</v>
      </c>
      <c r="H995" s="23">
        <f>'[28]syntetyka zewnętrzna'!H44</f>
        <v>0</v>
      </c>
      <c r="I995" s="23">
        <f>'[28]syntetyka zewnętrzna'!I44</f>
        <v>1.1185</v>
      </c>
      <c r="J995" s="23">
        <f>'[28]syntetyka zewnętrzna'!J44</f>
        <v>1.1284334838794754</v>
      </c>
      <c r="K995" s="12">
        <f>'[28]syntetyka zewnętrzna'!K44</f>
        <v>2.2469334838794754</v>
      </c>
      <c r="L995" s="12">
        <f>'[28]syntetyka zewnętrzna'!L44</f>
        <v>0</v>
      </c>
      <c r="M995" s="12">
        <f>'[28]syntetyka zewnętrzna'!M44</f>
        <v>0.98563540443487629</v>
      </c>
      <c r="N995" s="12">
        <f>'[28]syntetyka zewnętrzna'!N44</f>
        <v>3.2325688883143515</v>
      </c>
      <c r="O995" s="12">
        <f>'[28]syntetyka zewnętrzna'!O44</f>
        <v>2.8612158550963089</v>
      </c>
      <c r="P995" s="12">
        <f>'[28]syntetyka zewnętrzna'!P44</f>
        <v>0.12978854166371268</v>
      </c>
      <c r="Q995" s="12">
        <f>'[28]syntetyka zewnętrzna'!Q44</f>
        <v>1.3989728929712317E-3</v>
      </c>
      <c r="R995" s="12">
        <f>'[28]syntetyka zewnętrzna'!R44</f>
        <v>3.2339678612073226</v>
      </c>
      <c r="S995" s="12">
        <f>'[28]syntetyka zewnętrzna'!S44</f>
        <v>0.23687067146879379</v>
      </c>
      <c r="T995" s="12">
        <f>'[28]syntetyka zewnętrzna'!T44</f>
        <v>0.7660321387926774</v>
      </c>
      <c r="U995" s="15">
        <f>'[28]syntetyka zewnętrzna'!U44</f>
        <v>4</v>
      </c>
      <c r="V995" s="33"/>
      <c r="W995" s="33"/>
      <c r="X995" s="37" t="s">
        <v>1975</v>
      </c>
      <c r="Y995" s="38" t="s">
        <v>1872</v>
      </c>
      <c r="Z995" s="39" t="s">
        <v>1674</v>
      </c>
      <c r="AA995" s="40">
        <v>4</v>
      </c>
      <c r="AC995" s="45">
        <f>IFERROR(IF(VLOOKUP(Y995,'[4]CENNIK 2014.'!$C$5:$E$1163,2,FALSE)=Z995,AA995-VLOOKUP(Y995,'[4]CENNIK 2014.'!$C$5:$E$1163,3,FALSE),"INNA NAZWA BADANIA"),"")</f>
        <v>1</v>
      </c>
    </row>
    <row r="996" spans="3:29" ht="66" customHeight="1">
      <c r="C996" s="7">
        <f>'[28]syntetyka zewnętrzna'!C45</f>
        <v>40</v>
      </c>
      <c r="D996" s="7">
        <f>'[28]syntetyka zewnętrzna'!D45</f>
        <v>0</v>
      </c>
      <c r="E996" s="19" t="str">
        <f>'[28]syntetyka zewnętrzna'!E45</f>
        <v>Pobranie krwi przeżyciowe</v>
      </c>
      <c r="F996" s="7" t="str">
        <f>'[28]syntetyka zewnętrzna'!F45</f>
        <v>542-040</v>
      </c>
      <c r="G996" s="23">
        <f>'[28]syntetyka zewnętrzna'!G45</f>
        <v>4.133333333333334E-2</v>
      </c>
      <c r="H996" s="23">
        <f>'[28]syntetyka zewnętrzna'!H45</f>
        <v>0.53333333333333333</v>
      </c>
      <c r="I996" s="23">
        <f>'[28]syntetyka zewnętrzna'!I45</f>
        <v>0</v>
      </c>
      <c r="J996" s="23">
        <f>'[28]syntetyka zewnętrzna'!J45</f>
        <v>6.0259272928067524</v>
      </c>
      <c r="K996" s="12">
        <f>'[28]syntetyka zewnętrzna'!K45</f>
        <v>6.6005939594734189</v>
      </c>
      <c r="L996" s="12">
        <f>'[28]syntetyka zewnętrzna'!L45</f>
        <v>0</v>
      </c>
      <c r="M996" s="12">
        <f>'[28]syntetyka zewnętrzna'!M45</f>
        <v>5.2633738445279148</v>
      </c>
      <c r="N996" s="12">
        <f>'[28]syntetyka zewnętrzna'!N45</f>
        <v>11.863967804001334</v>
      </c>
      <c r="O996" s="12">
        <f>'[28]syntetyka zewnętrzna'!O45</f>
        <v>9.8869764458287026</v>
      </c>
      <c r="P996" s="12">
        <f>'[28]syntetyka zewnętrzna'!P45</f>
        <v>0.19995914514459273</v>
      </c>
      <c r="Q996" s="12">
        <f>'[28]syntetyka zewnętrzna'!Q45</f>
        <v>7.4706299113617581E-3</v>
      </c>
      <c r="R996" s="12">
        <f>'[28]syntetyka zewnętrzna'!R45</f>
        <v>11.871438433912695</v>
      </c>
      <c r="S996" s="12">
        <f>'[28]syntetyka zewnętrzna'!S45</f>
        <v>0.2</v>
      </c>
      <c r="T996" s="12">
        <f>'[28]syntetyka zewnętrzna'!T45</f>
        <v>2.3742876867825391</v>
      </c>
      <c r="U996" s="15">
        <f>'[28]syntetyka zewnętrzna'!U45</f>
        <v>14</v>
      </c>
      <c r="V996" s="33"/>
      <c r="W996" s="33"/>
      <c r="X996" s="37" t="s">
        <v>1976</v>
      </c>
      <c r="Y996" s="38" t="s">
        <v>1873</v>
      </c>
      <c r="Z996" s="39" t="s">
        <v>1675</v>
      </c>
      <c r="AA996" s="40">
        <v>14</v>
      </c>
      <c r="AC996" s="45">
        <f>IFERROR(IF(VLOOKUP(Y996,'[4]CENNIK 2014.'!$C$5:$E$1163,2,FALSE)=Z996,AA996-VLOOKUP(Y996,'[4]CENNIK 2014.'!$C$5:$E$1163,3,FALSE),"INNA NAZWA BADANIA"),"")</f>
        <v>2</v>
      </c>
    </row>
    <row r="997" spans="3:29" ht="66" customHeight="1">
      <c r="C997" s="7">
        <f>'[28]syntetyka zewnętrzna'!C46</f>
        <v>41</v>
      </c>
      <c r="D997" s="7">
        <f>'[28]syntetyka zewnętrzna'!D46</f>
        <v>0</v>
      </c>
      <c r="E997" s="19" t="str">
        <f>'[28]syntetyka zewnętrzna'!E46</f>
        <v>Znakowanie zwierząt (1 szt )</v>
      </c>
      <c r="F997" s="7" t="str">
        <f>'[28]syntetyka zewnętrzna'!F46</f>
        <v>542-041</v>
      </c>
      <c r="G997" s="23">
        <f>'[28]syntetyka zewnętrzna'!G46</f>
        <v>0.10333333333333335</v>
      </c>
      <c r="H997" s="23">
        <f>'[28]syntetyka zewnętrzna'!H46</f>
        <v>0</v>
      </c>
      <c r="I997" s="23">
        <f>'[28]syntetyka zewnętrzna'!I46</f>
        <v>0</v>
      </c>
      <c r="J997" s="23">
        <f>'[28]syntetyka zewnętrzna'!J46</f>
        <v>3.2048435831080639</v>
      </c>
      <c r="K997" s="12">
        <f>'[28]syntetyka zewnętrzna'!K46</f>
        <v>3.3081769164413974</v>
      </c>
      <c r="L997" s="12">
        <f>'[28]syntetyka zewnętrzna'!L46</f>
        <v>0</v>
      </c>
      <c r="M997" s="12">
        <f>'[28]syntetyka zewnętrzna'!M46</f>
        <v>2.7992853334407237</v>
      </c>
      <c r="N997" s="12">
        <f>'[28]syntetyka zewnętrzna'!N46</f>
        <v>6.1074622498821212</v>
      </c>
      <c r="O997" s="12">
        <f>'[28]syntetyka zewnętrzna'!O46</f>
        <v>5.0588534747545975</v>
      </c>
      <c r="P997" s="12">
        <f>'[28]syntetyka zewnętrzna'!P46</f>
        <v>0.2072819029767197</v>
      </c>
      <c r="Q997" s="12">
        <f>'[28]syntetyka zewnętrzna'!Q46</f>
        <v>3.9731976789336787E-3</v>
      </c>
      <c r="R997" s="12">
        <f>'[28]syntetyka zewnętrzna'!R46</f>
        <v>6.1114354475610551</v>
      </c>
      <c r="S997" s="12">
        <f>'[28]syntetyka zewnętrzna'!S46</f>
        <v>0.2</v>
      </c>
      <c r="T997" s="12">
        <f>'[28]syntetyka zewnętrzna'!T46</f>
        <v>1.2222870895122111</v>
      </c>
      <c r="U997" s="15">
        <f>'[28]syntetyka zewnętrzna'!U46</f>
        <v>7</v>
      </c>
      <c r="V997" s="33"/>
      <c r="W997" s="33"/>
      <c r="X997" s="37" t="s">
        <v>1977</v>
      </c>
      <c r="Y997" s="38" t="s">
        <v>1874</v>
      </c>
      <c r="Z997" s="39" t="s">
        <v>1676</v>
      </c>
      <c r="AA997" s="40">
        <v>7</v>
      </c>
      <c r="AC997" s="45">
        <f>IFERROR(IF(VLOOKUP(Y997,'[4]CENNIK 2014.'!$C$5:$E$1163,2,FALSE)=Z997,AA997-VLOOKUP(Y997,'[4]CENNIK 2014.'!$C$5:$E$1163,3,FALSE),"INNA NAZWA BADANIA"),"")</f>
        <v>1</v>
      </c>
    </row>
    <row r="998" spans="3:29" ht="66" customHeight="1">
      <c r="C998" s="7">
        <f>'[28]syntetyka zewnętrzna'!C47</f>
        <v>42</v>
      </c>
      <c r="D998" s="7">
        <f>'[28]syntetyka zewnętrzna'!D47</f>
        <v>0</v>
      </c>
      <c r="E998" s="19" t="str">
        <f>'[28]syntetyka zewnętrzna'!E47</f>
        <v>Pobranie tkanki do badań (przeżyciowe)</v>
      </c>
      <c r="F998" s="7" t="str">
        <f>'[28]syntetyka zewnętrzna'!F47</f>
        <v>542-042</v>
      </c>
      <c r="G998" s="23">
        <f>'[28]syntetyka zewnętrzna'!G47</f>
        <v>4.133333333333334E-2</v>
      </c>
      <c r="H998" s="23">
        <f>'[28]syntetyka zewnętrzna'!H47</f>
        <v>0.53333333333333333</v>
      </c>
      <c r="I998" s="23">
        <f>'[28]syntetyka zewnętrzna'!I47</f>
        <v>0</v>
      </c>
      <c r="J998" s="23">
        <f>'[28]syntetyka zewnętrzna'!J47</f>
        <v>6.0259272928067524</v>
      </c>
      <c r="K998" s="12">
        <f>'[28]syntetyka zewnętrzna'!K47</f>
        <v>6.6005939594734189</v>
      </c>
      <c r="L998" s="12">
        <f>'[28]syntetyka zewnętrzna'!L47</f>
        <v>0</v>
      </c>
      <c r="M998" s="12">
        <f>'[28]syntetyka zewnętrzna'!M47</f>
        <v>5.2633738445279148</v>
      </c>
      <c r="N998" s="12">
        <f>'[28]syntetyka zewnętrzna'!N47</f>
        <v>11.863967804001334</v>
      </c>
      <c r="O998" s="12">
        <f>'[28]syntetyka zewnętrzna'!O47</f>
        <v>9.8869764458287026</v>
      </c>
      <c r="P998" s="12">
        <f>'[28]syntetyka zewnętrzna'!P47</f>
        <v>0.19995914514459273</v>
      </c>
      <c r="Q998" s="12">
        <f>'[28]syntetyka zewnętrzna'!Q47</f>
        <v>7.4706299113617581E-3</v>
      </c>
      <c r="R998" s="12">
        <f>'[28]syntetyka zewnętrzna'!R47</f>
        <v>11.871438433912695</v>
      </c>
      <c r="S998" s="12">
        <f>'[28]syntetyka zewnętrzna'!S47</f>
        <v>0.2</v>
      </c>
      <c r="T998" s="12">
        <f>'[28]syntetyka zewnętrzna'!T47</f>
        <v>2.3742876867825391</v>
      </c>
      <c r="U998" s="15">
        <f>'[28]syntetyka zewnętrzna'!U47</f>
        <v>14</v>
      </c>
      <c r="V998" s="33"/>
      <c r="W998" s="33"/>
      <c r="X998" s="37" t="s">
        <v>1978</v>
      </c>
      <c r="Y998" s="38" t="s">
        <v>1875</v>
      </c>
      <c r="Z998" s="39" t="s">
        <v>1677</v>
      </c>
      <c r="AA998" s="40">
        <v>14</v>
      </c>
      <c r="AC998" s="45">
        <f>IFERROR(IF(VLOOKUP(Y998,'[4]CENNIK 2014.'!$C$5:$E$1163,2,FALSE)=Z998,AA998-VLOOKUP(Y998,'[4]CENNIK 2014.'!$C$5:$E$1163,3,FALSE),"INNA NAZWA BADANIA"),"")</f>
        <v>2</v>
      </c>
    </row>
    <row r="999" spans="3:29" ht="66" customHeight="1">
      <c r="C999" s="7">
        <f>'[28]syntetyka zewnętrzna'!C48</f>
        <v>43</v>
      </c>
      <c r="D999" s="7">
        <f>'[28]syntetyka zewnętrzna'!D48</f>
        <v>0</v>
      </c>
      <c r="E999" s="19" t="str">
        <f>'[28]syntetyka zewnętrzna'!E48</f>
        <v>Nekropsja zwierzęcia z pobraniem materiału biologicznego (wg wskazań zlecającego)</v>
      </c>
      <c r="F999" s="7" t="str">
        <f>'[28]syntetyka zewnętrzna'!F48</f>
        <v>542-043</v>
      </c>
      <c r="G999" s="23">
        <f>'[28]syntetyka zewnętrzna'!G48</f>
        <v>1.4736</v>
      </c>
      <c r="H999" s="23">
        <f>'[28]syntetyka zewnętrzna'!H48</f>
        <v>3.8177599999999998</v>
      </c>
      <c r="I999" s="23">
        <f>'[28]syntetyka zewnętrzna'!I48</f>
        <v>0</v>
      </c>
      <c r="J999" s="23">
        <f>'[28]syntetyka zewnętrzna'!J48</f>
        <v>13.432976000527463</v>
      </c>
      <c r="K999" s="12">
        <f>'[28]syntetyka zewnętrzna'!K48</f>
        <v>18.724336000527462</v>
      </c>
      <c r="L999" s="12">
        <f>'[28]syntetyka zewnętrzna'!L48</f>
        <v>0</v>
      </c>
      <c r="M999" s="12">
        <f>'[28]syntetyka zewnętrzna'!M48</f>
        <v>11.733094526338958</v>
      </c>
      <c r="N999" s="12">
        <f>'[28]syntetyka zewnętrzna'!N48</f>
        <v>30.457430526866418</v>
      </c>
      <c r="O999" s="12">
        <f>'[28]syntetyka zewnętrzna'!O48</f>
        <v>25.988735351339599</v>
      </c>
      <c r="P999" s="12">
        <f>'[28]syntetyka zewnętrzna'!P48</f>
        <v>0.17194738855565272</v>
      </c>
      <c r="Q999" s="12">
        <f>'[28]syntetyka zewnętrzna'!Q48</f>
        <v>1.6653502014194209E-2</v>
      </c>
      <c r="R999" s="12">
        <f>'[28]syntetyka zewnętrzna'!R48</f>
        <v>30.474084028880611</v>
      </c>
      <c r="S999" s="12">
        <f>'[28]syntetyka zewnętrzna'!S48</f>
        <v>0.31259072338619193</v>
      </c>
      <c r="T999" s="12">
        <f>'[28]syntetyka zewnętrzna'!T48</f>
        <v>9.5259159711193888</v>
      </c>
      <c r="U999" s="15">
        <f>'[28]syntetyka zewnętrzna'!U48</f>
        <v>40</v>
      </c>
      <c r="V999" s="33"/>
      <c r="W999" s="33"/>
      <c r="X999" s="37" t="s">
        <v>1979</v>
      </c>
      <c r="Y999" s="38" t="s">
        <v>1876</v>
      </c>
      <c r="Z999" s="39" t="s">
        <v>1678</v>
      </c>
      <c r="AA999" s="40">
        <v>40</v>
      </c>
      <c r="AC999" s="45">
        <f>IFERROR(IF(VLOOKUP(Y999,'[4]CENNIK 2014.'!$C$5:$E$1163,2,FALSE)=Z999,AA999-VLOOKUP(Y999,'[4]CENNIK 2014.'!$C$5:$E$1163,3,FALSE),"INNA NAZWA BADANIA"),"")</f>
        <v>7</v>
      </c>
    </row>
    <row r="1000" spans="3:29" ht="66" customHeight="1">
      <c r="C1000" s="7">
        <f>'[28]syntetyka zewnętrzna'!C49</f>
        <v>44</v>
      </c>
      <c r="D1000" s="7">
        <f>'[28]syntetyka zewnętrzna'!D49</f>
        <v>0</v>
      </c>
      <c r="E1000" s="19" t="str">
        <f>'[28]syntetyka zewnętrzna'!E49</f>
        <v xml:space="preserve">Mysz 4-6 tyg. - koszt wyhodowania </v>
      </c>
      <c r="F1000" s="7" t="str">
        <f>'[28]syntetyka zewnętrzna'!F49</f>
        <v>542-044</v>
      </c>
      <c r="G1000" s="23">
        <f>'[28]syntetyka zewnętrzna'!G49</f>
        <v>0</v>
      </c>
      <c r="H1000" s="23">
        <f>'[28]syntetyka zewnętrzna'!H49</f>
        <v>0</v>
      </c>
      <c r="I1000" s="23">
        <f>'[28]syntetyka zewnętrzna'!I49</f>
        <v>5.0179999999999998</v>
      </c>
      <c r="J1000" s="23">
        <f>'[28]syntetyka zewnętrzna'!J49</f>
        <v>6.9076777213687608</v>
      </c>
      <c r="K1000" s="12">
        <f>'[28]syntetyka zewnętrzna'!K49</f>
        <v>11.925677721368761</v>
      </c>
      <c r="L1000" s="12">
        <f>'[28]syntetyka zewnętrzna'!L49</f>
        <v>0</v>
      </c>
      <c r="M1000" s="12">
        <f>'[28]syntetyka zewnętrzna'!M49</f>
        <v>6.033542802363594</v>
      </c>
      <c r="N1000" s="12">
        <f>'[28]syntetyka zewnętrzna'!N49</f>
        <v>17.959220523732355</v>
      </c>
      <c r="O1000" s="12">
        <f>'[28]syntetyka zewnętrzna'!O49</f>
        <v>0</v>
      </c>
      <c r="P1000" s="12" t="str">
        <f>'[28]syntetyka zewnętrzna'!P49</f>
        <v>nowe bad.</v>
      </c>
      <c r="Q1000" s="12">
        <f>'[28]syntetyka zewnętrzna'!Q49</f>
        <v>8.5637780371007922E-3</v>
      </c>
      <c r="R1000" s="12">
        <f>'[28]syntetyka zewnętrzna'!R49</f>
        <v>17.967784301769456</v>
      </c>
      <c r="S1000" s="12">
        <f>'[28]syntetyka zewnętrzna'!S49</f>
        <v>0.22441363000074829</v>
      </c>
      <c r="T1000" s="12">
        <f>'[28]syntetyka zewnętrzna'!T49</f>
        <v>4.0322156982305444</v>
      </c>
      <c r="U1000" s="15">
        <f>'[28]syntetyka zewnętrzna'!U49</f>
        <v>22</v>
      </c>
      <c r="V1000" s="33"/>
      <c r="W1000" s="33"/>
      <c r="X1000" s="37" t="s">
        <v>1980</v>
      </c>
      <c r="Y1000" s="38" t="s">
        <v>1877</v>
      </c>
      <c r="Z1000" s="39" t="s">
        <v>1679</v>
      </c>
      <c r="AA1000" s="40">
        <v>22</v>
      </c>
      <c r="AC1000" s="45" t="str">
        <f>IFERROR(IF(VLOOKUP(Y1000,'[4]CENNIK 2014.'!$C$5:$E$1163,2,FALSE)=Z1000,AA1000-VLOOKUP(Y1000,'[4]CENNIK 2014.'!$C$5:$E$1163,3,FALSE),"INNA NAZWA BADANIA"),"")</f>
        <v/>
      </c>
    </row>
    <row r="1001" spans="3:29" ht="66" customHeight="1">
      <c r="C1001" s="7">
        <f>'[28]syntetyka zewnętrzna'!C50</f>
        <v>45</v>
      </c>
      <c r="D1001" s="7">
        <f>'[28]syntetyka zewnętrzna'!D50</f>
        <v>0</v>
      </c>
      <c r="E1001" s="19" t="str">
        <f>'[28]syntetyka zewnętrzna'!E50</f>
        <v xml:space="preserve">Mysz 6-8 tyg. - koszt wyhodowania </v>
      </c>
      <c r="F1001" s="7" t="str">
        <f>'[28]syntetyka zewnętrzna'!F50</f>
        <v>542-045</v>
      </c>
      <c r="G1001" s="23">
        <f>'[28]syntetyka zewnętrzna'!G50</f>
        <v>0</v>
      </c>
      <c r="H1001" s="23">
        <f>'[28]syntetyka zewnętrzna'!H50</f>
        <v>0</v>
      </c>
      <c r="I1001" s="23">
        <f>'[28]syntetyka zewnętrzna'!I50</f>
        <v>5.6539999999999999</v>
      </c>
      <c r="J1001" s="23">
        <f>'[28]syntetyka zewnętrzna'!J50</f>
        <v>8.6169966539196938</v>
      </c>
      <c r="K1001" s="12">
        <f>'[28]syntetyka zewnętrzna'!K50</f>
        <v>14.270996653919694</v>
      </c>
      <c r="L1001" s="12">
        <f>'[28]syntetyka zewnętrzna'!L50</f>
        <v>0</v>
      </c>
      <c r="M1001" s="12">
        <f>'[28]syntetyka zewnętrzna'!M50</f>
        <v>7.5265552673969118</v>
      </c>
      <c r="N1001" s="12">
        <f>'[28]syntetyka zewnętrzna'!N50</f>
        <v>21.797551921316604</v>
      </c>
      <c r="O1001" s="12">
        <f>'[28]syntetyka zewnętrzna'!O50</f>
        <v>0</v>
      </c>
      <c r="P1001" s="12" t="str">
        <f>'[28]syntetyka zewnętrzna'!P50</f>
        <v>nowe bad.</v>
      </c>
      <c r="Q1001" s="12">
        <f>'[28]syntetyka zewnętrzna'!Q50</f>
        <v>1.0682902368523664E-2</v>
      </c>
      <c r="R1001" s="12">
        <f>'[28]syntetyka zewnętrzna'!R50</f>
        <v>21.808234823685126</v>
      </c>
      <c r="S1001" s="12">
        <f>'[28]syntetyka zewnętrzna'!S50</f>
        <v>0.2</v>
      </c>
      <c r="T1001" s="12">
        <f>'[28]syntetyka zewnętrzna'!T50</f>
        <v>4.3616469647370257</v>
      </c>
      <c r="U1001" s="15">
        <f>'[28]syntetyka zewnętrzna'!U50</f>
        <v>26</v>
      </c>
      <c r="V1001" s="33"/>
      <c r="W1001" s="33"/>
      <c r="X1001" s="37" t="s">
        <v>1981</v>
      </c>
      <c r="Y1001" s="38" t="s">
        <v>1878</v>
      </c>
      <c r="Z1001" s="39" t="s">
        <v>1680</v>
      </c>
      <c r="AA1001" s="40">
        <v>26</v>
      </c>
      <c r="AC1001" s="45" t="str">
        <f>IFERROR(IF(VLOOKUP(Y1001,'[4]CENNIK 2014.'!$C$5:$E$1163,2,FALSE)=Z1001,AA1001-VLOOKUP(Y1001,'[4]CENNIK 2014.'!$C$5:$E$1163,3,FALSE),"INNA NAZWA BADANIA"),"")</f>
        <v/>
      </c>
    </row>
    <row r="1002" spans="3:29" ht="66" customHeight="1">
      <c r="C1002" s="7">
        <f>'[28]syntetyka zewnętrzna'!C51</f>
        <v>46</v>
      </c>
      <c r="D1002" s="7">
        <f>'[28]syntetyka zewnętrzna'!D51</f>
        <v>0</v>
      </c>
      <c r="E1002" s="19" t="str">
        <f>'[28]syntetyka zewnętrzna'!E51</f>
        <v xml:space="preserve">Mysz 8-10 tyg. - koszt wyhodowania </v>
      </c>
      <c r="F1002" s="7" t="str">
        <f>'[28]syntetyka zewnętrzna'!F51</f>
        <v>542-046</v>
      </c>
      <c r="G1002" s="23">
        <f>'[28]syntetyka zewnętrzna'!G51</f>
        <v>0</v>
      </c>
      <c r="H1002" s="23">
        <f>'[28]syntetyka zewnętrzna'!H51</f>
        <v>0</v>
      </c>
      <c r="I1002" s="23">
        <f>'[28]syntetyka zewnętrzna'!I51</f>
        <v>6.2899999999999991</v>
      </c>
      <c r="J1002" s="23">
        <f>'[28]syntetyka zewnętrzna'!J51</f>
        <v>9.2102369618250144</v>
      </c>
      <c r="K1002" s="12">
        <f>'[28]syntetyka zewnętrzna'!K51</f>
        <v>15.500236961825014</v>
      </c>
      <c r="L1002" s="12">
        <f>'[28]syntetyka zewnętrzna'!L51</f>
        <v>0</v>
      </c>
      <c r="M1002" s="12">
        <f>'[28]syntetyka zewnętrzna'!M51</f>
        <v>8.0447237364847926</v>
      </c>
      <c r="N1002" s="12">
        <f>'[28]syntetyka zewnętrzna'!N51</f>
        <v>23.544960698309808</v>
      </c>
      <c r="O1002" s="12">
        <f>'[28]syntetyka zewnętrzna'!O51</f>
        <v>0</v>
      </c>
      <c r="P1002" s="12" t="str">
        <f>'[28]syntetyka zewnętrzna'!P51</f>
        <v>nowe bad.</v>
      </c>
      <c r="Q1002" s="12">
        <f>'[28]syntetyka zewnętrzna'!Q51</f>
        <v>1.1418370716134389E-2</v>
      </c>
      <c r="R1002" s="12">
        <f>'[28]syntetyka zewnętrzna'!R51</f>
        <v>23.556379069025944</v>
      </c>
      <c r="S1002" s="12">
        <f>'[28]syntetyka zewnętrzna'!S51</f>
        <v>0.23108903601113387</v>
      </c>
      <c r="T1002" s="12">
        <f>'[28]syntetyka zewnętrzna'!T51</f>
        <v>5.4436209309740562</v>
      </c>
      <c r="U1002" s="15">
        <f>'[28]syntetyka zewnętrzna'!U51</f>
        <v>29</v>
      </c>
      <c r="V1002" s="33"/>
      <c r="W1002" s="33"/>
      <c r="X1002" s="37" t="s">
        <v>1982</v>
      </c>
      <c r="Y1002" s="38" t="s">
        <v>1879</v>
      </c>
      <c r="Z1002" s="39" t="s">
        <v>1681</v>
      </c>
      <c r="AA1002" s="40">
        <v>29</v>
      </c>
      <c r="AC1002" s="45" t="str">
        <f>IFERROR(IF(VLOOKUP(Y1002,'[4]CENNIK 2014.'!$C$5:$E$1163,2,FALSE)=Z1002,AA1002-VLOOKUP(Y1002,'[4]CENNIK 2014.'!$C$5:$E$1163,3,FALSE),"INNA NAZWA BADANIA"),"")</f>
        <v/>
      </c>
    </row>
    <row r="1003" spans="3:29" ht="66" customHeight="1">
      <c r="C1003" s="7">
        <f>'[28]syntetyka zewnętrzna'!C52</f>
        <v>47</v>
      </c>
      <c r="D1003" s="7">
        <f>'[28]syntetyka zewnętrzna'!D52</f>
        <v>0</v>
      </c>
      <c r="E1003" s="19" t="str">
        <f>'[28]syntetyka zewnętrzna'!E52</f>
        <v xml:space="preserve">Mysz 10-14 tyg. - koszt wyhodowania </v>
      </c>
      <c r="F1003" s="7" t="str">
        <f>'[28]syntetyka zewnętrzna'!F52</f>
        <v>542-047</v>
      </c>
      <c r="G1003" s="23">
        <f>'[28]syntetyka zewnętrzna'!G52</f>
        <v>0</v>
      </c>
      <c r="H1003" s="23">
        <f>'[28]syntetyka zewnętrzna'!H52</f>
        <v>0</v>
      </c>
      <c r="I1003" s="23">
        <f>'[28]syntetyka zewnętrzna'!I52</f>
        <v>7.5619999999999994</v>
      </c>
      <c r="J1003" s="23">
        <f>'[28]syntetyka zewnętrzna'!J52</f>
        <v>12.309995219885277</v>
      </c>
      <c r="K1003" s="12">
        <f>'[28]syntetyka zewnętrzna'!K52</f>
        <v>19.871995219885278</v>
      </c>
      <c r="L1003" s="12">
        <f>'[28]syntetyka zewnętrzna'!L52</f>
        <v>0</v>
      </c>
      <c r="M1003" s="12">
        <f>'[28]syntetyka zewnętrzna'!M52</f>
        <v>10.752221810567017</v>
      </c>
      <c r="N1003" s="12">
        <f>'[28]syntetyka zewnętrzna'!N52</f>
        <v>30.624217030452293</v>
      </c>
      <c r="O1003" s="12">
        <f>'[28]syntetyka zewnętrzna'!O52</f>
        <v>0</v>
      </c>
      <c r="P1003" s="12" t="str">
        <f>'[28]syntetyka zewnętrzna'!P52</f>
        <v>nowe bad.</v>
      </c>
      <c r="Q1003" s="12">
        <f>'[28]syntetyka zewnętrzna'!Q52</f>
        <v>1.526128909789095E-2</v>
      </c>
      <c r="R1003" s="12">
        <f>'[28]syntetyka zewnętrzna'!R52</f>
        <v>30.639478319550182</v>
      </c>
      <c r="S1003" s="12">
        <f>'[28]syntetyka zewnętrzna'!S52</f>
        <v>0.2</v>
      </c>
      <c r="T1003" s="12">
        <f>'[28]syntetyka zewnętrzna'!T52</f>
        <v>6.1278956639100368</v>
      </c>
      <c r="U1003" s="15">
        <f>'[28]syntetyka zewnętrzna'!U52</f>
        <v>37</v>
      </c>
      <c r="V1003" s="33"/>
      <c r="W1003" s="33"/>
      <c r="X1003" s="37" t="s">
        <v>1983</v>
      </c>
      <c r="Y1003" s="38" t="s">
        <v>1880</v>
      </c>
      <c r="Z1003" s="39" t="s">
        <v>1682</v>
      </c>
      <c r="AA1003" s="40">
        <v>37</v>
      </c>
      <c r="AC1003" s="45" t="str">
        <f>IFERROR(IF(VLOOKUP(Y1003,'[4]CENNIK 2014.'!$C$5:$E$1163,2,FALSE)=Z1003,AA1003-VLOOKUP(Y1003,'[4]CENNIK 2014.'!$C$5:$E$1163,3,FALSE),"INNA NAZWA BADANIA"),"")</f>
        <v/>
      </c>
    </row>
    <row r="1004" spans="3:29" ht="66" customHeight="1">
      <c r="C1004" s="7">
        <f>'[28]syntetyka zewnętrzna'!C53</f>
        <v>48</v>
      </c>
      <c r="D1004" s="7">
        <f>'[28]syntetyka zewnętrzna'!D53</f>
        <v>0</v>
      </c>
      <c r="E1004" s="19" t="str">
        <f>'[28]syntetyka zewnętrzna'!E53</f>
        <v xml:space="preserve">Szczur 8-12  tyg. - koszt wyhodowania </v>
      </c>
      <c r="F1004" s="7" t="str">
        <f>'[28]syntetyka zewnętrzna'!F53</f>
        <v>542-048</v>
      </c>
      <c r="G1004" s="23">
        <f>'[28]syntetyka zewnętrzna'!G53</f>
        <v>0</v>
      </c>
      <c r="H1004" s="23">
        <f>'[28]syntetyka zewnętrzna'!H53</f>
        <v>0</v>
      </c>
      <c r="I1004" s="23">
        <f>'[28]syntetyka zewnętrzna'!I53</f>
        <v>11.015999999999998</v>
      </c>
      <c r="J1004" s="23">
        <f>'[28]syntetyka zewnętrzna'!J53</f>
        <v>13.431595569328147</v>
      </c>
      <c r="K1004" s="12">
        <f>'[28]syntetyka zewnętrzna'!K53</f>
        <v>24.447595569328143</v>
      </c>
      <c r="L1004" s="12">
        <f>'[28]syntetyka zewnętrzna'!L53</f>
        <v>0</v>
      </c>
      <c r="M1004" s="12">
        <f>'[28]syntetyka zewnętrzna'!M53</f>
        <v>11.731888782373655</v>
      </c>
      <c r="N1004" s="12">
        <f>'[28]syntetyka zewnętrzna'!N53</f>
        <v>36.179484351701802</v>
      </c>
      <c r="O1004" s="12">
        <f>'[28]syntetyka zewnętrzna'!O53</f>
        <v>0</v>
      </c>
      <c r="P1004" s="12" t="str">
        <f>'[28]syntetyka zewnętrzna'!P53</f>
        <v>nowe bad.</v>
      </c>
      <c r="Q1004" s="12">
        <f>'[28]syntetyka zewnętrzna'!Q53</f>
        <v>1.6651790627695985E-2</v>
      </c>
      <c r="R1004" s="12">
        <f>'[28]syntetyka zewnętrzna'!R53</f>
        <v>36.1961361423295</v>
      </c>
      <c r="S1004" s="12">
        <f>'[28]syntetyka zewnętrzna'!S53</f>
        <v>0.2155993619590873</v>
      </c>
      <c r="T1004" s="12">
        <f>'[28]syntetyka zewnętrzna'!T53</f>
        <v>7.8038638576704997</v>
      </c>
      <c r="U1004" s="15">
        <f>'[28]syntetyka zewnętrzna'!U53</f>
        <v>44</v>
      </c>
      <c r="V1004" s="33"/>
      <c r="W1004" s="33"/>
      <c r="X1004" s="37" t="s">
        <v>1984</v>
      </c>
      <c r="Y1004" s="38" t="s">
        <v>1881</v>
      </c>
      <c r="Z1004" s="39" t="s">
        <v>1683</v>
      </c>
      <c r="AA1004" s="40">
        <v>44</v>
      </c>
      <c r="AC1004" s="45" t="str">
        <f>IFERROR(IF(VLOOKUP(Y1004,'[4]CENNIK 2014.'!$C$5:$E$1163,2,FALSE)=Z1004,AA1004-VLOOKUP(Y1004,'[4]CENNIK 2014.'!$C$5:$E$1163,3,FALSE),"INNA NAZWA BADANIA"),"")</f>
        <v/>
      </c>
    </row>
    <row r="1005" spans="3:29" ht="18">
      <c r="Z1005" s="9"/>
      <c r="AA1005" s="34"/>
      <c r="AC1005" s="45">
        <f>IFERROR(IF(VLOOKUP(Y1005,'[4]CENNIK 2014.'!$C$5:$E$1163,2,FALSE)=Z1005,AA1005-VLOOKUP(Y1005,'[4]CENNIK 2014.'!$C$5:$E$1163,3,FALSE),"INNA NAZWA BADANIA"),"")</f>
        <v>0</v>
      </c>
    </row>
    <row r="1006" spans="3:29" ht="60">
      <c r="E1006" s="18" t="s">
        <v>47</v>
      </c>
      <c r="Z1006" s="41" t="s">
        <v>47</v>
      </c>
      <c r="AA1006" s="34"/>
      <c r="AC1006" s="45" t="str">
        <f>IFERROR(IF(VLOOKUP(Y1006,'[4]CENNIK 2014.'!$C$5:$E$1163,2,FALSE)=Z1006,AA1006-VLOOKUP(Y1006,'[4]CENNIK 2014.'!$C$5:$E$1163,3,FALSE),"INNA NAZWA BADANIA"),"")</f>
        <v>INNA NAZWA BADANIA</v>
      </c>
    </row>
    <row r="1007" spans="3:29" ht="23.25">
      <c r="E1007" s="18"/>
      <c r="Z1007" s="18"/>
      <c r="AA1007" s="34"/>
      <c r="AC1007" s="45">
        <f>IFERROR(IF(VLOOKUP(Y1007,'[4]CENNIK 2014.'!$C$5:$E$1163,2,FALSE)=Z1007,AA1007-VLOOKUP(Y1007,'[4]CENNIK 2014.'!$C$5:$E$1163,3,FALSE),"INNA NAZWA BADANIA"),"")</f>
        <v>0</v>
      </c>
    </row>
    <row r="1008" spans="3:29" ht="76.5">
      <c r="E1008" s="18"/>
      <c r="X1008" s="35" t="s">
        <v>1936</v>
      </c>
      <c r="Y1008" s="36" t="s">
        <v>1937</v>
      </c>
      <c r="Z1008" s="36" t="s">
        <v>2</v>
      </c>
      <c r="AA1008" s="36" t="s">
        <v>1939</v>
      </c>
      <c r="AC1008" s="45" t="str">
        <f>IFERROR(IF(VLOOKUP(Y1008,'[4]CENNIK 2014.'!$C$5:$E$1163,2,FALSE)=Z1008,AA1008-VLOOKUP(Y1008,'[4]CENNIK 2014.'!$C$5:$E$1163,3,FALSE),"INNA NAZWA BADANIA"),"")</f>
        <v/>
      </c>
    </row>
    <row r="1009" spans="3:29" ht="64.5" customHeight="1">
      <c r="C1009" s="7">
        <f>'[29]syntetyka zewnętrzna'!C6</f>
        <v>1</v>
      </c>
      <c r="D1009" s="7">
        <f>'[29]syntetyka zewnętrzna'!D6</f>
        <v>0</v>
      </c>
      <c r="E1009" s="19" t="str">
        <f>'[29]syntetyka zewnętrzna'!E6</f>
        <v>Sekwencjonowanie produktu PCR</v>
      </c>
      <c r="F1009" s="7" t="str">
        <f>'[29]syntetyka zewnętrzna'!F6</f>
        <v>521-001</v>
      </c>
      <c r="G1009" s="23">
        <f>'[29]syntetyka zewnętrzna'!G6</f>
        <v>23.839999999999996</v>
      </c>
      <c r="H1009" s="23">
        <f>'[29]syntetyka zewnętrzna'!H6</f>
        <v>1.06</v>
      </c>
      <c r="I1009" s="23">
        <f>'[29]syntetyka zewnętrzna'!I6</f>
        <v>0</v>
      </c>
      <c r="J1009" s="23">
        <f>'[29]syntetyka zewnętrzna'!J6</f>
        <v>13.1145</v>
      </c>
      <c r="K1009" s="12">
        <f>'[29]syntetyka zewnętrzna'!K6</f>
        <v>38.014499999999998</v>
      </c>
      <c r="L1009" s="12">
        <f>'[29]syntetyka zewnętrzna'!L6</f>
        <v>0</v>
      </c>
      <c r="M1009" s="12">
        <f>'[29]syntetyka zewnętrzna'!M6</f>
        <v>6.8064254999999996</v>
      </c>
      <c r="N1009" s="12">
        <f>'[29]syntetyka zewnętrzna'!N6</f>
        <v>44.820925500000001</v>
      </c>
      <c r="O1009" s="12">
        <f>'[29]syntetyka zewnętrzna'!O6</f>
        <v>37.850593500000002</v>
      </c>
      <c r="P1009" s="12">
        <f>'[29]syntetyka zewnętrzna'!P6</f>
        <v>0.18415383631963389</v>
      </c>
      <c r="Q1009" s="12">
        <f>'[29]syntetyka zewnętrzna'!Q6</f>
        <v>0.92194935</v>
      </c>
      <c r="R1009" s="12">
        <f>'[29]syntetyka zewnętrzna'!R6</f>
        <v>45.74287485</v>
      </c>
      <c r="S1009" s="12">
        <f>'[29]syntetyka zewnętrzna'!S6</f>
        <v>0.23</v>
      </c>
      <c r="T1009" s="12">
        <f>'[29]syntetyka zewnętrzna'!T6</f>
        <v>10.5208612155</v>
      </c>
      <c r="U1009" s="15">
        <f>'[29]syntetyka zewnętrzna'!U6</f>
        <v>56</v>
      </c>
      <c r="V1009" s="33"/>
      <c r="W1009" s="33"/>
      <c r="X1009" s="37" t="s">
        <v>1940</v>
      </c>
      <c r="Y1009" s="38" t="s">
        <v>1882</v>
      </c>
      <c r="Z1009" s="39" t="s">
        <v>1684</v>
      </c>
      <c r="AA1009" s="40">
        <v>56</v>
      </c>
      <c r="AC1009" s="45">
        <f>IFERROR(IF(VLOOKUP(Y1009,'[4]CENNIK 2014.'!$C$5:$E$1163,2,FALSE)=Z1009,AA1009-VLOOKUP(Y1009,'[4]CENNIK 2014.'!$C$5:$E$1163,3,FALSE),"INNA NAZWA BADANIA"),"")</f>
        <v>9</v>
      </c>
    </row>
    <row r="1010" spans="3:29" ht="64.5" customHeight="1">
      <c r="C1010" s="7">
        <f>'[29]syntetyka zewnętrzna'!C7</f>
        <v>2</v>
      </c>
      <c r="D1010" s="7">
        <f>'[29]syntetyka zewnętrzna'!D7</f>
        <v>0</v>
      </c>
      <c r="E1010" s="19" t="str">
        <f>'[29]syntetyka zewnętrzna'!E7</f>
        <v>Sekwencjonowanie plazmidu</v>
      </c>
      <c r="F1010" s="7" t="str">
        <f>'[29]syntetyka zewnętrzna'!F7</f>
        <v>521-002</v>
      </c>
      <c r="G1010" s="23">
        <f>'[29]syntetyka zewnętrzna'!G7</f>
        <v>19.21</v>
      </c>
      <c r="H1010" s="23">
        <f>'[29]syntetyka zewnętrzna'!H7</f>
        <v>1.06</v>
      </c>
      <c r="I1010" s="23">
        <f>'[29]syntetyka zewnętrzna'!I7</f>
        <v>0</v>
      </c>
      <c r="J1010" s="23">
        <f>'[29]syntetyka zewnętrzna'!J7</f>
        <v>10.4916</v>
      </c>
      <c r="K1010" s="12">
        <f>'[29]syntetyka zewnętrzna'!K7</f>
        <v>30.761600000000001</v>
      </c>
      <c r="L1010" s="12">
        <f>'[29]syntetyka zewnętrzna'!L7</f>
        <v>0</v>
      </c>
      <c r="M1010" s="12">
        <f>'[29]syntetyka zewnętrzna'!M7</f>
        <v>5.4451404000000005</v>
      </c>
      <c r="N1010" s="12">
        <f>'[29]syntetyka zewnętrzna'!N7</f>
        <v>36.206740400000001</v>
      </c>
      <c r="O1010" s="12">
        <f>'[29]syntetyka zewnętrzna'!O7</f>
        <v>29.808214800000002</v>
      </c>
      <c r="P1010" s="12">
        <f>'[29]syntetyka zewnętrzna'!P7</f>
        <v>0.21465645101296033</v>
      </c>
      <c r="Q1010" s="12">
        <f>'[29]syntetyka zewnętrzna'!Q7</f>
        <v>0.73755948000000005</v>
      </c>
      <c r="R1010" s="12">
        <f>'[29]syntetyka zewnętrzna'!R7</f>
        <v>36.944299880000003</v>
      </c>
      <c r="S1010" s="12">
        <f>'[29]syntetyka zewnętrzna'!S7</f>
        <v>0.21</v>
      </c>
      <c r="T1010" s="12">
        <f>'[29]syntetyka zewnętrzna'!T7</f>
        <v>7.7583029748000003</v>
      </c>
      <c r="U1010" s="15">
        <f>'[29]syntetyka zewnętrzna'!U7</f>
        <v>45</v>
      </c>
      <c r="V1010" s="33"/>
      <c r="W1010" s="33"/>
      <c r="X1010" s="37" t="s">
        <v>1941</v>
      </c>
      <c r="Y1010" s="38" t="s">
        <v>1883</v>
      </c>
      <c r="Z1010" s="39" t="s">
        <v>1685</v>
      </c>
      <c r="AA1010" s="40">
        <v>45</v>
      </c>
      <c r="AC1010" s="45">
        <f>IFERROR(IF(VLOOKUP(Y1010,'[4]CENNIK 2014.'!$C$5:$E$1163,2,FALSE)=Z1010,AA1010-VLOOKUP(Y1010,'[4]CENNIK 2014.'!$C$5:$E$1163,3,FALSE),"INNA NAZWA BADANIA"),"")</f>
        <v>8</v>
      </c>
    </row>
    <row r="1011" spans="3:29" ht="64.5" customHeight="1">
      <c r="C1011" s="7">
        <f>'[29]syntetyka zewnętrzna'!C8</f>
        <v>3</v>
      </c>
      <c r="D1011" s="7">
        <f>'[29]syntetyka zewnętrzna'!D8</f>
        <v>0</v>
      </c>
      <c r="E1011" s="19" t="str">
        <f>'[29]syntetyka zewnętrzna'!E8</f>
        <v>Ocena mutacji w genie EGFR (pełna analiza eksonów 18, 19, 20 i 21)</v>
      </c>
      <c r="F1011" s="7" t="str">
        <f>'[29]syntetyka zewnętrzna'!F8</f>
        <v>521-003</v>
      </c>
      <c r="G1011" s="23">
        <f>'[29]syntetyka zewnętrzna'!G8</f>
        <v>127.35999999999999</v>
      </c>
      <c r="H1011" s="23">
        <f>'[29]syntetyka zewnętrzna'!H8</f>
        <v>24.2</v>
      </c>
      <c r="I1011" s="23">
        <f>'[29]syntetyka zewnętrzna'!I8</f>
        <v>0</v>
      </c>
      <c r="J1011" s="23">
        <f>'[29]syntetyka zewnętrzna'!J8</f>
        <v>131.14500000000001</v>
      </c>
      <c r="K1011" s="12">
        <f>'[29]syntetyka zewnętrzna'!K8</f>
        <v>282.70499999999998</v>
      </c>
      <c r="L1011" s="12">
        <f>'[29]syntetyka zewnętrzna'!L8</f>
        <v>0</v>
      </c>
      <c r="M1011" s="12">
        <f>'[29]syntetyka zewnętrzna'!M8</f>
        <v>68.064255000000003</v>
      </c>
      <c r="N1011" s="12">
        <f>'[29]syntetyka zewnętrzna'!N8</f>
        <v>350.76925499999999</v>
      </c>
      <c r="O1011" s="12">
        <f>'[29]syntetyka zewnętrzna'!O8</f>
        <v>282.77813500000002</v>
      </c>
      <c r="P1011" s="12">
        <f>'[29]syntetyka zewnętrzna'!P8</f>
        <v>0.24043980628134479</v>
      </c>
      <c r="Q1011" s="12">
        <f>'[29]syntetyka zewnętrzna'!Q8</f>
        <v>9.2194935000000005</v>
      </c>
      <c r="R1011" s="12">
        <f>'[29]syntetyka zewnętrzna'!R8</f>
        <v>359.98874849999999</v>
      </c>
      <c r="S1011" s="12">
        <f>'[29]syntetyka zewnętrzna'!S8</f>
        <v>0.39</v>
      </c>
      <c r="T1011" s="12">
        <f>'[29]syntetyka zewnętrzna'!T8</f>
        <v>140.39561191499999</v>
      </c>
      <c r="U1011" s="15">
        <f>'[29]syntetyka zewnętrzna'!U8</f>
        <v>500</v>
      </c>
      <c r="V1011" s="33"/>
      <c r="W1011" s="33"/>
      <c r="X1011" s="37" t="s">
        <v>1942</v>
      </c>
      <c r="Y1011" s="38" t="s">
        <v>1884</v>
      </c>
      <c r="Z1011" s="39" t="s">
        <v>1686</v>
      </c>
      <c r="AA1011" s="40">
        <v>500</v>
      </c>
      <c r="AC1011" s="45">
        <f>IFERROR(IF(VLOOKUP(Y1011,'[4]CENNIK 2014.'!$C$5:$E$1163,2,FALSE)=Z1011,AA1011-VLOOKUP(Y1011,'[4]CENNIK 2014.'!$C$5:$E$1163,3,FALSE),"INNA NAZWA BADANIA"),"")</f>
        <v>100</v>
      </c>
    </row>
    <row r="1012" spans="3:29" ht="64.5" customHeight="1">
      <c r="C1012" s="7">
        <f>'[29]syntetyka zewnętrzna'!C9</f>
        <v>4</v>
      </c>
      <c r="D1012" s="7">
        <f>'[29]syntetyka zewnętrzna'!D9</f>
        <v>0</v>
      </c>
      <c r="E1012" s="19" t="str">
        <f>'[29]syntetyka zewnętrzna'!E9</f>
        <v>Przygotowanie materiału do analizy molekularnej</v>
      </c>
      <c r="F1012" s="7" t="str">
        <f>'[29]syntetyka zewnętrzna'!F9</f>
        <v>521-004</v>
      </c>
      <c r="G1012" s="23">
        <f>'[29]syntetyka zewnętrzna'!G9</f>
        <v>28.2</v>
      </c>
      <c r="H1012" s="23">
        <f>'[29]syntetyka zewnętrzna'!H9</f>
        <v>1.4000000000000001</v>
      </c>
      <c r="I1012" s="23">
        <f>'[29]syntetyka zewnętrzna'!I9</f>
        <v>0</v>
      </c>
      <c r="J1012" s="23">
        <f>'[29]syntetyka zewnętrzna'!J9</f>
        <v>39.343499999999999</v>
      </c>
      <c r="K1012" s="12">
        <f>'[29]syntetyka zewnętrzna'!K9</f>
        <v>68.9435</v>
      </c>
      <c r="L1012" s="12">
        <f>'[29]syntetyka zewnętrzna'!L9</f>
        <v>0</v>
      </c>
      <c r="M1012" s="12">
        <f>'[29]syntetyka zewnętrzna'!M9</f>
        <v>20.419276499999999</v>
      </c>
      <c r="N1012" s="12">
        <f>'[29]syntetyka zewnętrzna'!N9</f>
        <v>89.362776499999995</v>
      </c>
      <c r="O1012" s="12">
        <f>'[29]syntetyka zewnętrzna'!O9</f>
        <v>73.215680500000005</v>
      </c>
      <c r="P1012" s="12">
        <f>'[29]syntetyka zewnętrzna'!P9</f>
        <v>0.22054149998646791</v>
      </c>
      <c r="Q1012" s="12">
        <f>'[29]syntetyka zewnętrzna'!Q9</f>
        <v>2.7658480499999998</v>
      </c>
      <c r="R1012" s="12">
        <f>'[29]syntetyka zewnętrzna'!R9</f>
        <v>92.128624549999998</v>
      </c>
      <c r="S1012" s="12">
        <f>'[29]syntetyka zewnętrzna'!S9</f>
        <v>0.2</v>
      </c>
      <c r="T1012" s="12">
        <f>'[29]syntetyka zewnętrzna'!T9</f>
        <v>18.42572491</v>
      </c>
      <c r="U1012" s="15">
        <f>'[29]syntetyka zewnętrzna'!U9</f>
        <v>111</v>
      </c>
      <c r="V1012" s="33"/>
      <c r="W1012" s="33"/>
      <c r="X1012" s="37" t="s">
        <v>1943</v>
      </c>
      <c r="Y1012" s="38" t="s">
        <v>1885</v>
      </c>
      <c r="Z1012" s="39" t="s">
        <v>1687</v>
      </c>
      <c r="AA1012" s="40">
        <v>111</v>
      </c>
      <c r="AC1012" s="45">
        <f>IFERROR(IF(VLOOKUP(Y1012,'[4]CENNIK 2014.'!$C$5:$E$1163,2,FALSE)=Z1012,AA1012-VLOOKUP(Y1012,'[4]CENNIK 2014.'!$C$5:$E$1163,3,FALSE),"INNA NAZWA BADANIA"),"")</f>
        <v>21</v>
      </c>
    </row>
    <row r="1013" spans="3:29" ht="64.5" customHeight="1">
      <c r="C1013" s="7">
        <f>'[29]syntetyka zewnętrzna'!C10</f>
        <v>5</v>
      </c>
      <c r="D1013" s="7">
        <f>'[29]syntetyka zewnętrzna'!D10</f>
        <v>0</v>
      </c>
      <c r="E1013" s="19" t="str">
        <f>'[29]syntetyka zewnętrzna'!E10</f>
        <v>Ocena mutacji w genie KRAS - etap I - (analiza kodonów 12 i 13; 1 ekson kodujący)</v>
      </c>
      <c r="F1013" s="7" t="str">
        <f>'[29]syntetyka zewnętrzna'!F10</f>
        <v>521-005</v>
      </c>
      <c r="G1013" s="23">
        <f>'[29]syntetyka zewnętrzna'!G10</f>
        <v>39.839999999999996</v>
      </c>
      <c r="H1013" s="23">
        <f>'[29]syntetyka zewnętrzna'!H10</f>
        <v>6.2</v>
      </c>
      <c r="I1013" s="23">
        <f>'[29]syntetyka zewnętrzna'!I10</f>
        <v>0</v>
      </c>
      <c r="J1013" s="23">
        <f>'[29]syntetyka zewnętrzna'!J10</f>
        <v>78.686999999999998</v>
      </c>
      <c r="K1013" s="12">
        <f>'[29]syntetyka zewnętrzna'!K10</f>
        <v>124.727</v>
      </c>
      <c r="L1013" s="12">
        <f>'[29]syntetyka zewnętrzna'!L10</f>
        <v>0</v>
      </c>
      <c r="M1013" s="12">
        <f>'[29]syntetyka zewnętrzna'!M10</f>
        <v>40.838552999999997</v>
      </c>
      <c r="N1013" s="12">
        <f>'[29]syntetyka zewnętrzna'!N10</f>
        <v>165.56555299999999</v>
      </c>
      <c r="O1013" s="12">
        <f>'[29]syntetyka zewnętrzna'!O10</f>
        <v>127.82616100000001</v>
      </c>
      <c r="P1013" s="12">
        <f>'[29]syntetyka zewnętrzna'!P10</f>
        <v>0.29523997047834344</v>
      </c>
      <c r="Q1013" s="12">
        <f>'[29]syntetyka zewnętrzna'!Q10</f>
        <v>5.5316960999999996</v>
      </c>
      <c r="R1013" s="12">
        <f>'[29]syntetyka zewnętrzna'!R10</f>
        <v>171.0972491</v>
      </c>
      <c r="S1013" s="12">
        <f>'[29]syntetyka zewnętrzna'!S10</f>
        <v>0.2</v>
      </c>
      <c r="T1013" s="12">
        <f>'[29]syntetyka zewnętrzna'!T10</f>
        <v>34.219449820000001</v>
      </c>
      <c r="U1013" s="15">
        <f>'[29]syntetyka zewnętrzna'!U10</f>
        <v>205</v>
      </c>
      <c r="V1013" s="33"/>
      <c r="W1013" s="33"/>
      <c r="X1013" s="37" t="s">
        <v>1944</v>
      </c>
      <c r="Y1013" s="38" t="s">
        <v>1886</v>
      </c>
      <c r="Z1013" s="39" t="s">
        <v>1688</v>
      </c>
      <c r="AA1013" s="40">
        <v>205</v>
      </c>
      <c r="AC1013" s="45">
        <f>IFERROR(IF(VLOOKUP(Y1013,'[4]CENNIK 2014.'!$C$5:$E$1163,2,FALSE)=Z1013,AA1013-VLOOKUP(Y1013,'[4]CENNIK 2014.'!$C$5:$E$1163,3,FALSE),"INNA NAZWA BADANIA"),"")</f>
        <v>45</v>
      </c>
    </row>
    <row r="1014" spans="3:29" ht="64.5" customHeight="1">
      <c r="C1014" s="7">
        <f>'[29]syntetyka zewnętrzna'!C11</f>
        <v>6</v>
      </c>
      <c r="D1014" s="7">
        <f>'[29]syntetyka zewnętrzna'!D11</f>
        <v>0</v>
      </c>
      <c r="E1014" s="19" t="str">
        <f>'[29]syntetyka zewnętrzna'!E11</f>
        <v>Ocena mutacji w genie BRAF</v>
      </c>
      <c r="F1014" s="7" t="str">
        <f>'[29]syntetyka zewnętrzna'!F11</f>
        <v>521-006</v>
      </c>
      <c r="G1014" s="23">
        <f>'[29]syntetyka zewnętrzna'!G11</f>
        <v>39.839999999999996</v>
      </c>
      <c r="H1014" s="23">
        <f>'[29]syntetyka zewnętrzna'!H11</f>
        <v>6.2</v>
      </c>
      <c r="I1014" s="23">
        <f>'[29]syntetyka zewnętrzna'!I11</f>
        <v>0</v>
      </c>
      <c r="J1014" s="23">
        <f>'[29]syntetyka zewnętrzna'!J11</f>
        <v>78.686999999999998</v>
      </c>
      <c r="K1014" s="12">
        <f>'[29]syntetyka zewnętrzna'!K11</f>
        <v>124.727</v>
      </c>
      <c r="L1014" s="12">
        <f>'[29]syntetyka zewnętrzna'!L11</f>
        <v>0</v>
      </c>
      <c r="M1014" s="12">
        <f>'[29]syntetyka zewnętrzna'!M11</f>
        <v>40.838552999999997</v>
      </c>
      <c r="N1014" s="12">
        <f>'[29]syntetyka zewnętrzna'!N11</f>
        <v>165.56555299999999</v>
      </c>
      <c r="O1014" s="12">
        <f>'[29]syntetyka zewnętrzna'!O11</f>
        <v>127.82616100000001</v>
      </c>
      <c r="P1014" s="12">
        <f>'[29]syntetyka zewnętrzna'!P11</f>
        <v>0.29523997047834344</v>
      </c>
      <c r="Q1014" s="12">
        <f>'[29]syntetyka zewnętrzna'!Q11</f>
        <v>5.5316960999999996</v>
      </c>
      <c r="R1014" s="12">
        <f>'[29]syntetyka zewnętrzna'!R11</f>
        <v>171.0972491</v>
      </c>
      <c r="S1014" s="12">
        <f>'[29]syntetyka zewnętrzna'!S11</f>
        <v>0.2</v>
      </c>
      <c r="T1014" s="12">
        <f>'[29]syntetyka zewnętrzna'!T11</f>
        <v>34.219449820000001</v>
      </c>
      <c r="U1014" s="15">
        <f>'[29]syntetyka zewnętrzna'!U11</f>
        <v>205</v>
      </c>
      <c r="V1014" s="33"/>
      <c r="W1014" s="33"/>
      <c r="X1014" s="37" t="s">
        <v>1945</v>
      </c>
      <c r="Y1014" s="38" t="s">
        <v>1887</v>
      </c>
      <c r="Z1014" s="39" t="s">
        <v>1689</v>
      </c>
      <c r="AA1014" s="40">
        <v>205</v>
      </c>
      <c r="AC1014" s="45">
        <f>IFERROR(IF(VLOOKUP(Y1014,'[4]CENNIK 2014.'!$C$5:$E$1163,2,FALSE)=Z1014,AA1014-VLOOKUP(Y1014,'[4]CENNIK 2014.'!$C$5:$E$1163,3,FALSE),"INNA NAZWA BADANIA"),"")</f>
        <v>45</v>
      </c>
    </row>
    <row r="1015" spans="3:29" ht="64.5" customHeight="1">
      <c r="C1015" s="7">
        <f>'[29]syntetyka zewnętrzna'!C12</f>
        <v>7</v>
      </c>
      <c r="D1015" s="7">
        <f>'[29]syntetyka zewnętrzna'!D12</f>
        <v>0</v>
      </c>
      <c r="E1015" s="19" t="str">
        <f>'[29]syntetyka zewnętrzna'!E12</f>
        <v>Ocena mutacji w genie HER2 (insercja w eksonie 20)</v>
      </c>
      <c r="F1015" s="7" t="str">
        <f>'[29]syntetyka zewnętrzna'!F12</f>
        <v>521-007</v>
      </c>
      <c r="G1015" s="23">
        <f>'[29]syntetyka zewnętrzna'!G12</f>
        <v>39.839999999999996</v>
      </c>
      <c r="H1015" s="23">
        <f>'[29]syntetyka zewnętrzna'!H12</f>
        <v>6.2</v>
      </c>
      <c r="I1015" s="23">
        <f>'[29]syntetyka zewnętrzna'!I12</f>
        <v>0</v>
      </c>
      <c r="J1015" s="23">
        <f>'[29]syntetyka zewnętrzna'!J12</f>
        <v>78.686999999999998</v>
      </c>
      <c r="K1015" s="12">
        <f>'[29]syntetyka zewnętrzna'!K12</f>
        <v>124.727</v>
      </c>
      <c r="L1015" s="12">
        <f>'[29]syntetyka zewnętrzna'!L12</f>
        <v>0</v>
      </c>
      <c r="M1015" s="12">
        <f>'[29]syntetyka zewnętrzna'!M12</f>
        <v>40.838552999999997</v>
      </c>
      <c r="N1015" s="12">
        <f>'[29]syntetyka zewnętrzna'!N12</f>
        <v>165.56555299999999</v>
      </c>
      <c r="O1015" s="12">
        <f>'[29]syntetyka zewnętrzna'!O12</f>
        <v>127.82616100000001</v>
      </c>
      <c r="P1015" s="12">
        <f>'[29]syntetyka zewnętrzna'!P12</f>
        <v>0.29523997047834344</v>
      </c>
      <c r="Q1015" s="12">
        <f>'[29]syntetyka zewnętrzna'!Q12</f>
        <v>5.5316960999999996</v>
      </c>
      <c r="R1015" s="12">
        <f>'[29]syntetyka zewnętrzna'!R12</f>
        <v>171.0972491</v>
      </c>
      <c r="S1015" s="12">
        <f>'[29]syntetyka zewnętrzna'!S12</f>
        <v>0.2</v>
      </c>
      <c r="T1015" s="12">
        <f>'[29]syntetyka zewnętrzna'!T12</f>
        <v>34.219449820000001</v>
      </c>
      <c r="U1015" s="15">
        <f>'[29]syntetyka zewnętrzna'!U12</f>
        <v>205</v>
      </c>
      <c r="V1015" s="33"/>
      <c r="W1015" s="33"/>
      <c r="X1015" s="37" t="s">
        <v>1946</v>
      </c>
      <c r="Y1015" s="38" t="s">
        <v>1888</v>
      </c>
      <c r="Z1015" s="39" t="s">
        <v>1690</v>
      </c>
      <c r="AA1015" s="40">
        <v>205</v>
      </c>
      <c r="AC1015" s="45">
        <f>IFERROR(IF(VLOOKUP(Y1015,'[4]CENNIK 2014.'!$C$5:$E$1163,2,FALSE)=Z1015,AA1015-VLOOKUP(Y1015,'[4]CENNIK 2014.'!$C$5:$E$1163,3,FALSE),"INNA NAZWA BADANIA"),"")</f>
        <v>45</v>
      </c>
    </row>
    <row r="1016" spans="3:29" ht="64.5" customHeight="1">
      <c r="C1016" s="7">
        <f>'[29]syntetyka zewnętrzna'!C13</f>
        <v>8</v>
      </c>
      <c r="D1016" s="7">
        <f>'[29]syntetyka zewnętrzna'!D13</f>
        <v>0</v>
      </c>
      <c r="E1016" s="19" t="str">
        <f>'[29]syntetyka zewnętrzna'!E13</f>
        <v>Ocena mutacji w genie KRAS - etap II - (analiza 2 i 3 eksonu kodującego)</v>
      </c>
      <c r="F1016" s="7" t="str">
        <f>'[29]syntetyka zewnętrzna'!F13</f>
        <v>521-008</v>
      </c>
      <c r="G1016" s="23">
        <f>'[29]syntetyka zewnętrzna'!G13</f>
        <v>79.679999999999993</v>
      </c>
      <c r="H1016" s="23">
        <f>'[29]syntetyka zewnętrzna'!H13</f>
        <v>12.2</v>
      </c>
      <c r="I1016" s="23">
        <f>'[29]syntetyka zewnętrzna'!I13</f>
        <v>0</v>
      </c>
      <c r="J1016" s="23">
        <f>'[29]syntetyka zewnętrzna'!J13</f>
        <v>72.129750000000001</v>
      </c>
      <c r="K1016" s="12">
        <f>'[29]syntetyka zewnętrzna'!K13</f>
        <v>164.00975</v>
      </c>
      <c r="L1016" s="12">
        <f>'[29]syntetyka zewnętrzna'!L13</f>
        <v>0</v>
      </c>
      <c r="M1016" s="12">
        <f>'[29]syntetyka zewnętrzna'!M13</f>
        <v>37.435340250000003</v>
      </c>
      <c r="N1016" s="12">
        <f>'[29]syntetyka zewnętrzna'!N13</f>
        <v>201.44509024999999</v>
      </c>
      <c r="O1016" s="12">
        <f>'[29]syntetyka zewnętrzna'!O13</f>
        <v>160.78001425000002</v>
      </c>
      <c r="P1016" s="12">
        <f>'[29]syntetyka zewnętrzna'!P13</f>
        <v>0.25292369943921661</v>
      </c>
      <c r="Q1016" s="12">
        <f>'[29]syntetyka zewnętrzna'!Q13</f>
        <v>5.0707214250000003</v>
      </c>
      <c r="R1016" s="12">
        <f>'[29]syntetyka zewnętrzna'!R13</f>
        <v>206.51581167499998</v>
      </c>
      <c r="S1016" s="12">
        <f>'[29]syntetyka zewnętrzna'!S13</f>
        <v>0.21</v>
      </c>
      <c r="T1016" s="12">
        <f>'[29]syntetyka zewnętrzna'!T13</f>
        <v>43.368320451749995</v>
      </c>
      <c r="U1016" s="15">
        <f>'[29]syntetyka zewnętrzna'!U13</f>
        <v>250</v>
      </c>
      <c r="V1016" s="33"/>
      <c r="W1016" s="33"/>
      <c r="X1016" s="37" t="s">
        <v>1947</v>
      </c>
      <c r="Y1016" s="38" t="s">
        <v>1889</v>
      </c>
      <c r="Z1016" s="39" t="s">
        <v>1691</v>
      </c>
      <c r="AA1016" s="40">
        <v>250</v>
      </c>
      <c r="AC1016" s="45">
        <f>IFERROR(IF(VLOOKUP(Y1016,'[4]CENNIK 2014.'!$C$5:$E$1163,2,FALSE)=Z1016,AA1016-VLOOKUP(Y1016,'[4]CENNIK 2014.'!$C$5:$E$1163,3,FALSE),"INNA NAZWA BADANIA"),"")</f>
        <v>50</v>
      </c>
    </row>
    <row r="1017" spans="3:29" ht="64.5" customHeight="1">
      <c r="C1017" s="7">
        <f>'[29]syntetyka zewnętrzna'!C14</f>
        <v>9</v>
      </c>
      <c r="D1017" s="7">
        <f>'[29]syntetyka zewnętrzna'!D14</f>
        <v>0</v>
      </c>
      <c r="E1017" s="19" t="str">
        <f>'[29]syntetyka zewnętrzna'!E14</f>
        <v>Ocena mutacji w genie NRAS (analiza 1,2 i 3 eksonu kodującego)</v>
      </c>
      <c r="F1017" s="7" t="str">
        <f>'[29]syntetyka zewnętrzna'!F14</f>
        <v>521-009</v>
      </c>
      <c r="G1017" s="23">
        <f>'[29]syntetyka zewnętrzna'!G14</f>
        <v>119.52000000000001</v>
      </c>
      <c r="H1017" s="23">
        <f>'[29]syntetyka zewnętrzna'!H14</f>
        <v>18.2</v>
      </c>
      <c r="I1017" s="23">
        <f>'[29]syntetyka zewnętrzna'!I14</f>
        <v>0</v>
      </c>
      <c r="J1017" s="23">
        <f>'[29]syntetyka zewnętrzna'!J14</f>
        <v>98.358750000000001</v>
      </c>
      <c r="K1017" s="12">
        <f>'[29]syntetyka zewnętrzna'!K14</f>
        <v>236.07875000000001</v>
      </c>
      <c r="L1017" s="12">
        <f>'[29]syntetyka zewnętrzna'!L14</f>
        <v>0</v>
      </c>
      <c r="M1017" s="12">
        <f>'[29]syntetyka zewnętrzna'!M14</f>
        <v>51.048191250000002</v>
      </c>
      <c r="N1017" s="12">
        <f>'[29]syntetyka zewnętrzna'!N14</f>
        <v>287.12694125000002</v>
      </c>
      <c r="O1017" s="12">
        <f>'[29]syntetyka zewnętrzna'!O14</f>
        <v>230.13860124999999</v>
      </c>
      <c r="P1017" s="12">
        <f>'[29]syntetyka zewnętrzna'!P14</f>
        <v>0.24762616827627923</v>
      </c>
      <c r="Q1017" s="12">
        <f>'[29]syntetyka zewnętrzna'!Q14</f>
        <v>6.9146201249999999</v>
      </c>
      <c r="R1017" s="12">
        <f>'[29]syntetyka zewnętrzna'!R14</f>
        <v>294.04156137500001</v>
      </c>
      <c r="S1017" s="12">
        <f>'[29]syntetyka zewnętrzna'!S14</f>
        <v>0.2</v>
      </c>
      <c r="T1017" s="12">
        <f>'[29]syntetyka zewnętrzna'!T14</f>
        <v>58.808312275000006</v>
      </c>
      <c r="U1017" s="15">
        <f>'[29]syntetyka zewnętrzna'!U14</f>
        <v>353</v>
      </c>
      <c r="V1017" s="33"/>
      <c r="W1017" s="33"/>
      <c r="X1017" s="37" t="s">
        <v>1948</v>
      </c>
      <c r="Y1017" s="38" t="s">
        <v>1890</v>
      </c>
      <c r="Z1017" s="39" t="s">
        <v>1692</v>
      </c>
      <c r="AA1017" s="40">
        <v>353</v>
      </c>
      <c r="AC1017" s="45">
        <f>IFERROR(IF(VLOOKUP(Y1017,'[4]CENNIK 2014.'!$C$5:$E$1163,2,FALSE)=Z1017,AA1017-VLOOKUP(Y1017,'[4]CENNIK 2014.'!$C$5:$E$1163,3,FALSE),"INNA NAZWA BADANIA"),"")</f>
        <v>53</v>
      </c>
    </row>
    <row r="1018" spans="3:29" ht="64.5" customHeight="1">
      <c r="C1018" s="7">
        <f>'[29]syntetyka zewnętrzna'!C15</f>
        <v>10</v>
      </c>
      <c r="D1018" s="7">
        <f>'[29]syntetyka zewnętrzna'!D15</f>
        <v>0</v>
      </c>
      <c r="E1018" s="19" t="str">
        <f>'[29]syntetyka zewnętrzna'!E15</f>
        <v xml:space="preserve">Ocena statusu metylacji promotora MGMT </v>
      </c>
      <c r="F1018" s="7" t="str">
        <f>'[29]syntetyka zewnętrzna'!F15</f>
        <v>521-010</v>
      </c>
      <c r="G1018" s="23">
        <f>'[29]syntetyka zewnętrzna'!G15</f>
        <v>102</v>
      </c>
      <c r="H1018" s="23">
        <f>'[29]syntetyka zewnętrzna'!H15</f>
        <v>12.2</v>
      </c>
      <c r="I1018" s="23">
        <f>'[29]syntetyka zewnętrzna'!I15</f>
        <v>0</v>
      </c>
      <c r="J1018" s="23">
        <f>'[29]syntetyka zewnętrzna'!J15</f>
        <v>98.358750000000001</v>
      </c>
      <c r="K1018" s="12">
        <f>'[29]syntetyka zewnętrzna'!K15</f>
        <v>212.55875</v>
      </c>
      <c r="L1018" s="12">
        <f>'[29]syntetyka zewnętrzna'!L15</f>
        <v>0</v>
      </c>
      <c r="M1018" s="12">
        <f>'[29]syntetyka zewnętrzna'!M15</f>
        <v>51.048191250000002</v>
      </c>
      <c r="N1018" s="12">
        <f>'[29]syntetyka zewnętrzna'!N15</f>
        <v>263.60694124999998</v>
      </c>
      <c r="O1018" s="12">
        <f>'[29]syntetyka zewnętrzna'!O15</f>
        <v>212.50380125000001</v>
      </c>
      <c r="P1018" s="12">
        <f>'[29]syntetyka zewnętrzna'!P15</f>
        <v>0.24048106292404484</v>
      </c>
      <c r="Q1018" s="12">
        <f>'[29]syntetyka zewnętrzna'!Q15</f>
        <v>6.9146201249999999</v>
      </c>
      <c r="R1018" s="12">
        <f>'[29]syntetyka zewnętrzna'!R15</f>
        <v>270.52156137499998</v>
      </c>
      <c r="S1018" s="12">
        <f>'[29]syntetyka zewnętrzna'!S15</f>
        <v>1.772</v>
      </c>
      <c r="T1018" s="12">
        <f>'[29]syntetyka zewnętrzna'!T15</f>
        <v>479.36420675649998</v>
      </c>
      <c r="U1018" s="15">
        <f>'[29]syntetyka zewnętrzna'!U15</f>
        <v>750</v>
      </c>
      <c r="V1018" s="33"/>
      <c r="W1018" s="33"/>
      <c r="X1018" s="37" t="s">
        <v>1949</v>
      </c>
      <c r="Y1018" s="38" t="s">
        <v>1891</v>
      </c>
      <c r="Z1018" s="39" t="s">
        <v>1693</v>
      </c>
      <c r="AA1018" s="40">
        <v>750</v>
      </c>
      <c r="AC1018" s="45">
        <f>IFERROR(IF(VLOOKUP(Y1018,'[4]CENNIK 2014.'!$C$5:$E$1163,2,FALSE)=Z1018,AA1018-VLOOKUP(Y1018,'[4]CENNIK 2014.'!$C$5:$E$1163,3,FALSE),"INNA NAZWA BADANIA"),"")</f>
        <v>450</v>
      </c>
    </row>
    <row r="1019" spans="3:29" ht="64.5" customHeight="1">
      <c r="C1019" s="7">
        <f>'[29]syntetyka zewnętrzna'!C16</f>
        <v>11</v>
      </c>
      <c r="D1019" s="7">
        <f>'[29]syntetyka zewnętrzna'!D16</f>
        <v>0</v>
      </c>
      <c r="E1019" s="19" t="str">
        <f>'[29]syntetyka zewnętrzna'!E16</f>
        <v>Ocena mutacji w genach GNA11 i GNAQ w czerniakach gałki ocznej</v>
      </c>
      <c r="F1019" s="7" t="str">
        <f>'[29]syntetyka zewnętrzna'!F16</f>
        <v>521-011</v>
      </c>
      <c r="G1019" s="23">
        <f>'[29]syntetyka zewnętrzna'!G16</f>
        <v>79.679999999999993</v>
      </c>
      <c r="H1019" s="23">
        <f>'[29]syntetyka zewnętrzna'!H16</f>
        <v>12.2</v>
      </c>
      <c r="I1019" s="23">
        <f>'[29]syntetyka zewnętrzna'!I16</f>
        <v>0</v>
      </c>
      <c r="J1019" s="23">
        <f>'[29]syntetyka zewnętrzna'!J16</f>
        <v>72.129750000000001</v>
      </c>
      <c r="K1019" s="12">
        <f>'[29]syntetyka zewnętrzna'!K16</f>
        <v>164.00975</v>
      </c>
      <c r="L1019" s="12">
        <f>'[29]syntetyka zewnętrzna'!L16</f>
        <v>0</v>
      </c>
      <c r="M1019" s="12">
        <f>'[29]syntetyka zewnętrzna'!M16</f>
        <v>37.435340250000003</v>
      </c>
      <c r="N1019" s="12">
        <f>'[29]syntetyka zewnętrzna'!N16</f>
        <v>201.44509024999999</v>
      </c>
      <c r="O1019" s="12">
        <f>'[29]syntetyka zewnętrzna'!O16</f>
        <v>160.78001425000002</v>
      </c>
      <c r="P1019" s="12">
        <f>'[29]syntetyka zewnętrzna'!P16</f>
        <v>0.25292369943921661</v>
      </c>
      <c r="Q1019" s="12">
        <f>'[29]syntetyka zewnętrzna'!Q16</f>
        <v>5.0707214250000003</v>
      </c>
      <c r="R1019" s="12">
        <f>'[29]syntetyka zewnętrzna'!R16</f>
        <v>206.51581167499998</v>
      </c>
      <c r="S1019" s="12">
        <f>'[29]syntetyka zewnętrzna'!S16</f>
        <v>0.21</v>
      </c>
      <c r="T1019" s="12">
        <f>'[29]syntetyka zewnętrzna'!T16</f>
        <v>43.368320451749995</v>
      </c>
      <c r="U1019" s="15">
        <f>'[29]syntetyka zewnętrzna'!U16</f>
        <v>250</v>
      </c>
      <c r="V1019" s="33"/>
      <c r="W1019" s="33"/>
      <c r="X1019" s="37" t="s">
        <v>1950</v>
      </c>
      <c r="Y1019" s="38" t="s">
        <v>1892</v>
      </c>
      <c r="Z1019" s="39" t="s">
        <v>1694</v>
      </c>
      <c r="AA1019" s="40">
        <v>250</v>
      </c>
      <c r="AC1019" s="45">
        <f>IFERROR(IF(VLOOKUP(Y1019,'[4]CENNIK 2014.'!$C$5:$E$1163,2,FALSE)=Z1019,AA1019-VLOOKUP(Y1019,'[4]CENNIK 2014.'!$C$5:$E$1163,3,FALSE),"INNA NAZWA BADANIA"),"")</f>
        <v>50</v>
      </c>
    </row>
    <row r="1020" spans="3:29" ht="40.5">
      <c r="E1020" s="20" t="s">
        <v>46</v>
      </c>
      <c r="Z1020" s="20" t="s">
        <v>46</v>
      </c>
      <c r="AA1020" s="34"/>
      <c r="AC1020" s="45" t="str">
        <f>IFERROR(IF(VLOOKUP(Y1020,'[4]CENNIK 2014.'!$C$5:$E$1163,2,FALSE)=Z1020,AA1020-VLOOKUP(Y1020,'[4]CENNIK 2014.'!$C$5:$E$1163,3,FALSE),"INNA NAZWA BADANIA"),"")</f>
        <v>INNA NAZWA BADANIA</v>
      </c>
    </row>
    <row r="1021" spans="3:29" ht="18">
      <c r="Z1021" s="9"/>
      <c r="AA1021" s="34"/>
      <c r="AC1021" s="45">
        <f>IFERROR(IF(VLOOKUP(Y1021,'[4]CENNIK 2014.'!$C$5:$E$1163,2,FALSE)=Z1021,AA1021-VLOOKUP(Y1021,'[4]CENNIK 2014.'!$C$5:$E$1163,3,FALSE),"INNA NAZWA BADANIA"),"")</f>
        <v>0</v>
      </c>
    </row>
    <row r="1022" spans="3:29" ht="60">
      <c r="E1022" s="18" t="s">
        <v>48</v>
      </c>
      <c r="Z1022" s="41" t="s">
        <v>48</v>
      </c>
      <c r="AA1022" s="34"/>
      <c r="AC1022" s="45" t="str">
        <f>IFERROR(IF(VLOOKUP(Y1022,'[4]CENNIK 2014.'!$C$5:$E$1163,2,FALSE)=Z1022,AA1022-VLOOKUP(Y1022,'[4]CENNIK 2014.'!$C$5:$E$1163,3,FALSE),"INNA NAZWA BADANIA"),"")</f>
        <v>INNA NAZWA BADANIA</v>
      </c>
    </row>
    <row r="1023" spans="3:29" ht="23.25">
      <c r="E1023" s="18"/>
      <c r="Z1023" s="18"/>
      <c r="AA1023" s="34"/>
      <c r="AC1023" s="45">
        <f>IFERROR(IF(VLOOKUP(Y1023,'[4]CENNIK 2014.'!$C$5:$E$1163,2,FALSE)=Z1023,AA1023-VLOOKUP(Y1023,'[4]CENNIK 2014.'!$C$5:$E$1163,3,FALSE),"INNA NAZWA BADANIA"),"")</f>
        <v>0</v>
      </c>
    </row>
    <row r="1024" spans="3:29" ht="76.5">
      <c r="X1024" s="35" t="s">
        <v>1936</v>
      </c>
      <c r="Y1024" s="36" t="s">
        <v>1937</v>
      </c>
      <c r="Z1024" s="36" t="s">
        <v>2</v>
      </c>
      <c r="AA1024" s="36" t="s">
        <v>1939</v>
      </c>
      <c r="AC1024" s="45" t="str">
        <f>IFERROR(IF(VLOOKUP(Y1024,'[4]CENNIK 2014.'!$C$5:$E$1163,2,FALSE)=Z1024,AA1024-VLOOKUP(Y1024,'[4]CENNIK 2014.'!$C$5:$E$1163,3,FALSE),"INNA NAZWA BADANIA"),"")</f>
        <v/>
      </c>
    </row>
    <row r="1025" spans="3:29" ht="85.5" customHeight="1">
      <c r="C1025" s="7">
        <f>'[30]syntetyka zewnętrzna'!C6</f>
        <v>1</v>
      </c>
      <c r="D1025" s="7">
        <f>'[30]syntetyka zewnętrzna'!D6</f>
        <v>0</v>
      </c>
      <c r="E1025" s="19" t="str">
        <f>'[30]syntetyka zewnętrzna'!E6</f>
        <v>Określenie stopnia mobilizacji komórek CD34</v>
      </c>
      <c r="F1025" s="7" t="str">
        <f>'[30]syntetyka zewnętrzna'!F6</f>
        <v>522-001</v>
      </c>
      <c r="G1025" s="23">
        <f>'[30]syntetyka zewnętrzna'!G6</f>
        <v>22.161999999999995</v>
      </c>
      <c r="H1025" s="23">
        <f>'[30]syntetyka zewnętrzna'!H6</f>
        <v>7.1</v>
      </c>
      <c r="I1025" s="23">
        <f>'[30]syntetyka zewnętrzna'!I6</f>
        <v>0</v>
      </c>
      <c r="J1025" s="23">
        <f>'[30]syntetyka zewnętrzna'!J6</f>
        <v>114.09228734985358</v>
      </c>
      <c r="K1025" s="12">
        <f>'[30]syntetyka zewnętrzna'!K6</f>
        <v>143.35428734985356</v>
      </c>
      <c r="L1025" s="12">
        <f>'[30]syntetyka zewnętrzna'!L6</f>
        <v>0</v>
      </c>
      <c r="M1025" s="12">
        <f>'[30]syntetyka zewnętrzna'!M6</f>
        <v>162.27139010892009</v>
      </c>
      <c r="N1025" s="12">
        <f>'[30]syntetyka zewnętrzna'!N6</f>
        <v>305.62567745877368</v>
      </c>
      <c r="O1025" s="12">
        <f>'[30]syntetyka zewnętrzna'!O6</f>
        <v>186.54236241195844</v>
      </c>
      <c r="P1025" s="12">
        <f>'[30]syntetyka zewnętrzna'!P6</f>
        <v>0.63837143213525271</v>
      </c>
      <c r="Q1025" s="12">
        <f>'[30]syntetyka zewnętrzna'!Q6</f>
        <v>7.076107992957529</v>
      </c>
      <c r="R1025" s="12">
        <f>'[30]syntetyka zewnętrzna'!R6</f>
        <v>312.70178545173121</v>
      </c>
      <c r="S1025" s="12">
        <f>'[30]syntetyka zewnętrzna'!S6</f>
        <v>0.2</v>
      </c>
      <c r="T1025" s="12">
        <f>'[30]syntetyka zewnętrzna'!T6</f>
        <v>62.540357090346248</v>
      </c>
      <c r="U1025" s="15">
        <f>'[30]syntetyka zewnętrzna'!U6</f>
        <v>375</v>
      </c>
      <c r="V1025" s="33"/>
      <c r="W1025" s="33"/>
      <c r="X1025" s="37" t="s">
        <v>1940</v>
      </c>
      <c r="Y1025" s="38" t="s">
        <v>1893</v>
      </c>
      <c r="Z1025" s="39" t="s">
        <v>1695</v>
      </c>
      <c r="AA1025" s="40">
        <v>375</v>
      </c>
      <c r="AC1025" s="45">
        <f>IFERROR(IF(VLOOKUP(Y1025,'[4]CENNIK 2014.'!$C$5:$E$1163,2,FALSE)=Z1025,AA1025-VLOOKUP(Y1025,'[4]CENNIK 2014.'!$C$5:$E$1163,3,FALSE),"INNA NAZWA BADANIA"),"")</f>
        <v>110</v>
      </c>
    </row>
    <row r="1026" spans="3:29" ht="85.5" customHeight="1">
      <c r="C1026" s="7">
        <f>'[30]syntetyka zewnętrzna'!C7</f>
        <v>2</v>
      </c>
      <c r="D1026" s="7">
        <f>'[30]syntetyka zewnętrzna'!D7</f>
        <v>0</v>
      </c>
      <c r="E1026" s="19" t="str">
        <f>'[30]syntetyka zewnętrzna'!E7</f>
        <v>Kolekcja, preparatyka i zamrożenie szpiku kostnego</v>
      </c>
      <c r="F1026" s="7" t="str">
        <f>'[30]syntetyka zewnętrzna'!F7</f>
        <v>522-002</v>
      </c>
      <c r="G1026" s="23">
        <f>'[30]syntetyka zewnętrzna'!G7</f>
        <v>238.85720000000001</v>
      </c>
      <c r="H1026" s="23">
        <f>'[30]syntetyka zewnętrzna'!H7</f>
        <v>127.78120000000001</v>
      </c>
      <c r="I1026" s="23">
        <f>'[30]syntetyka zewnętrzna'!I7</f>
        <v>132.51</v>
      </c>
      <c r="J1026" s="23">
        <f>'[30]syntetyka zewnętrzna'!J7</f>
        <v>353.68128178733934</v>
      </c>
      <c r="K1026" s="12">
        <f>'[30]syntetyka zewnętrzna'!K7</f>
        <v>852.82968178733938</v>
      </c>
      <c r="L1026" s="12">
        <f>'[30]syntetyka zewnętrzna'!L7</f>
        <v>0</v>
      </c>
      <c r="M1026" s="12">
        <f>'[30]syntetyka zewnętrzna'!M7</f>
        <v>503.0344695881837</v>
      </c>
      <c r="N1026" s="12">
        <f>'[30]syntetyka zewnętrzna'!N7</f>
        <v>1355.8641513755231</v>
      </c>
      <c r="O1026" s="12">
        <f>'[30]syntetyka zewnętrzna'!O7</f>
        <v>994.51646416104109</v>
      </c>
      <c r="P1026" s="12">
        <f>'[30]syntetyka zewnętrzna'!P7</f>
        <v>0.36334007554043801</v>
      </c>
      <c r="Q1026" s="12">
        <f>'[30]syntetyka zewnętrzna'!Q7</f>
        <v>21.935636519763996</v>
      </c>
      <c r="R1026" s="12">
        <f>'[30]syntetyka zewnętrzna'!R7</f>
        <v>1377.7997878952872</v>
      </c>
      <c r="S1026" s="12">
        <f>'[30]syntetyka zewnętrzna'!S7</f>
        <v>0.2</v>
      </c>
      <c r="T1026" s="12">
        <f>'[30]syntetyka zewnętrzna'!T7</f>
        <v>275.55995757905742</v>
      </c>
      <c r="U1026" s="15">
        <f>'[30]syntetyka zewnętrzna'!U7</f>
        <v>1653</v>
      </c>
      <c r="V1026" s="33"/>
      <c r="W1026" s="33"/>
      <c r="X1026" s="37" t="s">
        <v>1941</v>
      </c>
      <c r="Y1026" s="38" t="s">
        <v>1894</v>
      </c>
      <c r="Z1026" s="39" t="s">
        <v>1696</v>
      </c>
      <c r="AA1026" s="40">
        <v>1653</v>
      </c>
      <c r="AC1026" s="45">
        <f>IFERROR(IF(VLOOKUP(Y1026,'[4]CENNIK 2014.'!$C$5:$E$1163,2,FALSE)=Z1026,AA1026-VLOOKUP(Y1026,'[4]CENNIK 2014.'!$C$5:$E$1163,3,FALSE),"INNA NAZWA BADANIA"),"")</f>
        <v>328</v>
      </c>
    </row>
    <row r="1027" spans="3:29" ht="85.5" customHeight="1">
      <c r="C1027" s="7">
        <f>'[30]syntetyka zewnętrzna'!C8</f>
        <v>3</v>
      </c>
      <c r="D1027" s="7">
        <f>'[30]syntetyka zewnętrzna'!D8</f>
        <v>0</v>
      </c>
      <c r="E1027" s="19" t="str">
        <f>'[30]syntetyka zewnętrzna'!E8</f>
        <v>Preparatyka i zamrożenie aferezy</v>
      </c>
      <c r="F1027" s="7" t="str">
        <f>'[30]syntetyka zewnętrzna'!F8</f>
        <v>522-003</v>
      </c>
      <c r="G1027" s="23">
        <f>'[30]syntetyka zewnętrzna'!G8</f>
        <v>176.22200000000001</v>
      </c>
      <c r="H1027" s="23">
        <f>'[30]syntetyka zewnętrzna'!H8</f>
        <v>49.474799999999988</v>
      </c>
      <c r="I1027" s="23">
        <f>'[30]syntetyka zewnętrzna'!I8</f>
        <v>132.51</v>
      </c>
      <c r="J1027" s="23">
        <f>'[30]syntetyka zewnętrzna'!J8</f>
        <v>451.46485359998428</v>
      </c>
      <c r="K1027" s="12">
        <f>'[30]syntetyka zewnętrzna'!K8</f>
        <v>809.67165359998421</v>
      </c>
      <c r="L1027" s="12">
        <f>'[30]syntetyka zewnętrzna'!L8</f>
        <v>0</v>
      </c>
      <c r="M1027" s="12">
        <f>'[30]syntetyka zewnętrzna'!M8</f>
        <v>642.11026950792007</v>
      </c>
      <c r="N1027" s="12">
        <f>'[30]syntetyka zewnętrzna'!N8</f>
        <v>1451.7819231079043</v>
      </c>
      <c r="O1027" s="12">
        <f>'[30]syntetyka zewnętrzna'!O8</f>
        <v>1019.7591384993036</v>
      </c>
      <c r="P1027" s="12">
        <f>'[30]syntetyka zewnętrzna'!P8</f>
        <v>0.42365179021035632</v>
      </c>
      <c r="Q1027" s="12">
        <f>'[30]syntetyka zewnętrzna'!Q8</f>
        <v>28.000263061623588</v>
      </c>
      <c r="R1027" s="12">
        <f>'[30]syntetyka zewnętrzna'!R8</f>
        <v>1479.7821861695279</v>
      </c>
      <c r="S1027" s="12">
        <f>'[30]syntetyka zewnętrzna'!S8</f>
        <v>0.2</v>
      </c>
      <c r="T1027" s="12">
        <f>'[30]syntetyka zewnętrzna'!T8</f>
        <v>295.9564372339056</v>
      </c>
      <c r="U1027" s="15">
        <f>'[30]syntetyka zewnętrzna'!U8</f>
        <v>1776</v>
      </c>
      <c r="V1027" s="33"/>
      <c r="W1027" s="33"/>
      <c r="X1027" s="37" t="s">
        <v>1942</v>
      </c>
      <c r="Y1027" s="38" t="s">
        <v>1895</v>
      </c>
      <c r="Z1027" s="39" t="s">
        <v>1697</v>
      </c>
      <c r="AA1027" s="40">
        <v>1776</v>
      </c>
      <c r="AC1027" s="45">
        <f>IFERROR(IF(VLOOKUP(Y1027,'[4]CENNIK 2014.'!$C$5:$E$1163,2,FALSE)=Z1027,AA1027-VLOOKUP(Y1027,'[4]CENNIK 2014.'!$C$5:$E$1163,3,FALSE),"INNA NAZWA BADANIA"),"")</f>
        <v>378</v>
      </c>
    </row>
    <row r="1028" spans="3:29" ht="85.5" customHeight="1">
      <c r="C1028" s="7">
        <f>'[30]syntetyka zewnętrzna'!C9</f>
        <v>4</v>
      </c>
      <c r="D1028" s="7">
        <f>'[30]syntetyka zewnętrzna'!D9</f>
        <v>0</v>
      </c>
      <c r="E1028" s="19" t="str">
        <f>'[30]syntetyka zewnętrzna'!E9</f>
        <v>Przeszczep komórek krwiotwórczych z krwi obwod.(przeszczep 1 worka)</v>
      </c>
      <c r="F1028" s="7" t="str">
        <f>'[30]syntetyka zewnętrzna'!F9</f>
        <v>522-004</v>
      </c>
      <c r="G1028" s="23">
        <f>'[30]syntetyka zewnętrzna'!G9</f>
        <v>5.532</v>
      </c>
      <c r="H1028" s="23">
        <f>'[30]syntetyka zewnętrzna'!H9</f>
        <v>5.0199999999999996</v>
      </c>
      <c r="I1028" s="23">
        <f>'[30]syntetyka zewnętrzna'!I9</f>
        <v>19.600000000000001</v>
      </c>
      <c r="J1028" s="23">
        <f>'[30]syntetyka zewnętrzna'!J9</f>
        <v>227.7425353989737</v>
      </c>
      <c r="K1028" s="12">
        <f>'[30]syntetyka zewnętrzna'!K9</f>
        <v>257.89453539897369</v>
      </c>
      <c r="L1028" s="12">
        <f>'[30]syntetyka zewnętrzna'!L9</f>
        <v>0</v>
      </c>
      <c r="M1028" s="12">
        <f>'[30]syntetyka zewnętrzna'!M9</f>
        <v>323.91407574114896</v>
      </c>
      <c r="N1028" s="12">
        <f>'[30]syntetyka zewnętrzna'!N9</f>
        <v>581.80861114012259</v>
      </c>
      <c r="O1028" s="12">
        <f>'[30]syntetyka zewnętrzna'!O9</f>
        <v>365.99456111811639</v>
      </c>
      <c r="P1028" s="12">
        <f>'[30]syntetyka zewnętrzna'!P9</f>
        <v>0.58966463698993909</v>
      </c>
      <c r="Q1028" s="12">
        <f>'[30]syntetyka zewnętrzna'!Q9</f>
        <v>14.124800304261399</v>
      </c>
      <c r="R1028" s="12">
        <f>'[30]syntetyka zewnętrzna'!R9</f>
        <v>595.93341144438398</v>
      </c>
      <c r="S1028" s="12">
        <f>'[30]syntetyka zewnętrzna'!S9</f>
        <v>0.2</v>
      </c>
      <c r="T1028" s="12">
        <f>'[30]syntetyka zewnętrzna'!T9</f>
        <v>119.1866822888768</v>
      </c>
      <c r="U1028" s="15">
        <f>'[30]syntetyka zewnętrzna'!U9</f>
        <v>715</v>
      </c>
      <c r="V1028" s="33"/>
      <c r="W1028" s="33"/>
      <c r="X1028" s="37" t="s">
        <v>1943</v>
      </c>
      <c r="Y1028" s="38" t="s">
        <v>1896</v>
      </c>
      <c r="Z1028" s="39" t="s">
        <v>1698</v>
      </c>
      <c r="AA1028" s="40">
        <v>715</v>
      </c>
      <c r="AC1028" s="45">
        <f>IFERROR(IF(VLOOKUP(Y1028,'[4]CENNIK 2014.'!$C$5:$E$1163,2,FALSE)=Z1028,AA1028-VLOOKUP(Y1028,'[4]CENNIK 2014.'!$C$5:$E$1163,3,FALSE),"INNA NAZWA BADANIA"),"")</f>
        <v>187</v>
      </c>
    </row>
    <row r="1029" spans="3:29" ht="85.5" customHeight="1">
      <c r="C1029" s="7">
        <f>'[30]syntetyka zewnętrzna'!C10</f>
        <v>5</v>
      </c>
      <c r="D1029" s="7">
        <f>'[30]syntetyka zewnętrzna'!D10</f>
        <v>0</v>
      </c>
      <c r="E1029" s="19" t="str">
        <f>'[30]syntetyka zewnętrzna'!E10</f>
        <v>Izolacja komórek mezenchymalnych z tk.tłuszczowej pozyskiwanej drogą liposukcji (200ml materiału)</v>
      </c>
      <c r="F1029" s="7" t="str">
        <f>'[30]syntetyka zewnętrzna'!F10</f>
        <v>522-005</v>
      </c>
      <c r="G1029" s="23">
        <f>'[30]syntetyka zewnętrzna'!G10</f>
        <v>381.37199999999996</v>
      </c>
      <c r="H1029" s="23">
        <f>'[30]syntetyka zewnętrzna'!H10</f>
        <v>96.539999999999992</v>
      </c>
      <c r="I1029" s="23">
        <f>'[30]syntetyka zewnętrzna'!I10</f>
        <v>30.71</v>
      </c>
      <c r="J1029" s="23">
        <f>'[30]syntetyka zewnętrzna'!J10</f>
        <v>153.01643139935214</v>
      </c>
      <c r="K1029" s="12">
        <f>'[30]syntetyka zewnętrzna'!K10</f>
        <v>661.63843139935204</v>
      </c>
      <c r="L1029" s="12">
        <f>'[30]syntetyka zewnętrzna'!L10</f>
        <v>0</v>
      </c>
      <c r="M1029" s="12">
        <f>'[30]syntetyka zewnętrzna'!M10</f>
        <v>217.63249391731077</v>
      </c>
      <c r="N1029" s="12">
        <f>'[30]syntetyka zewnętrzna'!N10</f>
        <v>879.27092531666278</v>
      </c>
      <c r="O1029" s="12">
        <f>'[30]syntetyka zewnętrzna'!O10</f>
        <v>716.74630182415103</v>
      </c>
      <c r="P1029" s="12">
        <f>'[30]syntetyka zewnętrzna'!P10</f>
        <v>0.22675334784271561</v>
      </c>
      <c r="Q1029" s="12">
        <f>'[30]syntetyka zewnętrzna'!Q10</f>
        <v>9.4902190010320862</v>
      </c>
      <c r="R1029" s="12">
        <f>'[30]syntetyka zewnętrzna'!R10</f>
        <v>888.76114431769486</v>
      </c>
      <c r="S1029" s="12">
        <f>'[30]syntetyka zewnętrzna'!S10</f>
        <v>1.2503233999224925</v>
      </c>
      <c r="T1029" s="12">
        <f>'[30]syntetyka zewnętrzna'!T10</f>
        <v>1111.2388556823053</v>
      </c>
      <c r="U1029" s="15">
        <f>'[30]syntetyka zewnętrzna'!U10</f>
        <v>2000</v>
      </c>
      <c r="V1029" s="33"/>
      <c r="W1029" s="33"/>
      <c r="X1029" s="37" t="s">
        <v>1944</v>
      </c>
      <c r="Y1029" s="38" t="s">
        <v>1897</v>
      </c>
      <c r="Z1029" s="39" t="s">
        <v>1699</v>
      </c>
      <c r="AA1029" s="40">
        <v>2000</v>
      </c>
      <c r="AC1029" s="45">
        <f>IFERROR(IF(VLOOKUP(Y1029,'[4]CENNIK 2014.'!$C$5:$E$1163,2,FALSE)=Z1029,AA1029-VLOOKUP(Y1029,'[4]CENNIK 2014.'!$C$5:$E$1163,3,FALSE),"INNA NAZWA BADANIA"),"")</f>
        <v>0</v>
      </c>
    </row>
    <row r="1030" spans="3:29" ht="85.5" customHeight="1">
      <c r="C1030" s="7">
        <f>'[30]syntetyka zewnętrzna'!C11</f>
        <v>6</v>
      </c>
      <c r="D1030" s="7">
        <f>'[30]syntetyka zewnętrzna'!D11</f>
        <v>0</v>
      </c>
      <c r="E1030" s="19" t="str">
        <f>'[30]syntetyka zewnętrzna'!E11</f>
        <v>Pobranie,badanie i zamrożenie 1 porcji krwi pepowinowej w układzie autologicznym</v>
      </c>
      <c r="F1030" s="7" t="str">
        <f>'[30]syntetyka zewnętrzna'!F11</f>
        <v>522-006</v>
      </c>
      <c r="G1030" s="23">
        <f>'[30]syntetyka zewnętrzna'!G11</f>
        <v>96.575999999999993</v>
      </c>
      <c r="H1030" s="23">
        <f>'[30]syntetyka zewnętrzna'!H11</f>
        <v>164.76</v>
      </c>
      <c r="I1030" s="23">
        <f>'[30]syntetyka zewnętrzna'!I11</f>
        <v>133.51</v>
      </c>
      <c r="J1030" s="23">
        <f>'[30]syntetyka zewnętrzna'!J11</f>
        <v>356.34762224243173</v>
      </c>
      <c r="K1030" s="12">
        <f>'[30]syntetyka zewnętrzna'!K11</f>
        <v>751.19362224243173</v>
      </c>
      <c r="L1030" s="12">
        <f>'[30]syntetyka zewnętrzna'!L11</f>
        <v>0</v>
      </c>
      <c r="M1030" s="12">
        <f>'[30]syntetyka zewnętrzna'!M11</f>
        <v>506.82675723708275</v>
      </c>
      <c r="N1030" s="12">
        <f>'[30]syntetyka zewnętrzna'!N11</f>
        <v>1258.0203794795145</v>
      </c>
      <c r="O1030" s="12">
        <f>'[30]syntetyka zewnętrzna'!O11</f>
        <v>905.47973031512777</v>
      </c>
      <c r="P1030" s="12">
        <f>'[30]syntetyka zewnętrzna'!P11</f>
        <v>0.38934129319680577</v>
      </c>
      <c r="Q1030" s="12">
        <f>'[30]syntetyka zewnętrzna'!Q11</f>
        <v>22.101005393019822</v>
      </c>
      <c r="R1030" s="12">
        <f>'[30]syntetyka zewnętrzna'!R11</f>
        <v>1280.1213848725345</v>
      </c>
      <c r="S1030" s="12">
        <f>'[30]syntetyka zewnętrzna'!S11</f>
        <v>0.2</v>
      </c>
      <c r="T1030" s="12">
        <f>'[30]syntetyka zewnętrzna'!T11</f>
        <v>256.0242769745069</v>
      </c>
      <c r="U1030" s="15">
        <f>'[30]syntetyka zewnętrzna'!U11</f>
        <v>1536</v>
      </c>
      <c r="V1030" s="33"/>
      <c r="W1030" s="33"/>
      <c r="X1030" s="37" t="s">
        <v>1945</v>
      </c>
      <c r="Y1030" s="38" t="s">
        <v>1898</v>
      </c>
      <c r="Z1030" s="39" t="s">
        <v>1700</v>
      </c>
      <c r="AA1030" s="40">
        <v>1536</v>
      </c>
      <c r="AC1030" s="45">
        <f>IFERROR(IF(VLOOKUP(Y1030,'[4]CENNIK 2014.'!$C$5:$E$1163,2,FALSE)=Z1030,AA1030-VLOOKUP(Y1030,'[4]CENNIK 2014.'!$C$5:$E$1163,3,FALSE),"INNA NAZWA BADANIA"),"")</f>
        <v>314</v>
      </c>
    </row>
    <row r="1031" spans="3:29" ht="85.5" customHeight="1">
      <c r="C1031" s="7">
        <f>'[30]syntetyka zewnętrzna'!C12</f>
        <v>7</v>
      </c>
      <c r="D1031" s="7">
        <f>'[30]syntetyka zewnętrzna'!D12</f>
        <v>0</v>
      </c>
      <c r="E1031" s="19" t="str">
        <f>'[30]syntetyka zewnętrzna'!E12</f>
        <v>Zamrożenie komórek z tkanki tłuszczowej pozyskiwanej drogą liposukcji (200 ml materiału)</v>
      </c>
      <c r="F1031" s="7" t="str">
        <f>'[30]syntetyka zewnętrzna'!F12</f>
        <v>522-007</v>
      </c>
      <c r="G1031" s="23">
        <f>'[30]syntetyka zewnętrzna'!G12</f>
        <v>69.160000000000011</v>
      </c>
      <c r="H1031" s="23">
        <f>'[30]syntetyka zewnętrzna'!H12</f>
        <v>37</v>
      </c>
      <c r="I1031" s="23">
        <f>'[30]syntetyka zewnętrzna'!I12</f>
        <v>101.8</v>
      </c>
      <c r="J1031" s="23">
        <f>'[30]syntetyka zewnętrzna'!J12</f>
        <v>29.025598987208788</v>
      </c>
      <c r="K1031" s="12">
        <f>'[30]syntetyka zewnętrzna'!K12</f>
        <v>236.98559898720879</v>
      </c>
      <c r="L1031" s="12">
        <f>'[30]syntetyka zewnętrzna'!L12</f>
        <v>0</v>
      </c>
      <c r="M1031" s="12">
        <f>'[30]syntetyka zewnętrzna'!M12</f>
        <v>41.282582774027254</v>
      </c>
      <c r="N1031" s="12">
        <f>'[30]syntetyka zewnętrzna'!N12</f>
        <v>278.26818176123606</v>
      </c>
      <c r="O1031" s="12">
        <f>'[30]syntetyka zewnętrzna'!O12</f>
        <v>241.40161357010578</v>
      </c>
      <c r="P1031" s="12">
        <f>'[30]syntetyka zewnętrzna'!P12</f>
        <v>0.15271881428590292</v>
      </c>
      <c r="Q1031" s="12">
        <f>'[30]syntetyka zewnętrzna'!Q12</f>
        <v>1.8001941916017834</v>
      </c>
      <c r="R1031" s="12">
        <f>'[30]syntetyka zewnętrzna'!R12</f>
        <v>280.06837595283787</v>
      </c>
      <c r="S1031" s="12">
        <f>'[30]syntetyka zewnętrzna'!S12</f>
        <v>0.2</v>
      </c>
      <c r="T1031" s="12">
        <f>'[30]syntetyka zewnętrzna'!T12</f>
        <v>56.013675190567575</v>
      </c>
      <c r="U1031" s="15">
        <f>'[30]syntetyka zewnętrzna'!U12</f>
        <v>336</v>
      </c>
      <c r="V1031" s="33"/>
      <c r="W1031" s="33"/>
      <c r="X1031" s="37" t="s">
        <v>1946</v>
      </c>
      <c r="Y1031" s="38" t="s">
        <v>1899</v>
      </c>
      <c r="Z1031" s="39" t="s">
        <v>1701</v>
      </c>
      <c r="AA1031" s="40">
        <v>336</v>
      </c>
      <c r="AC1031" s="45">
        <f>IFERROR(IF(VLOOKUP(Y1031,'[4]CENNIK 2014.'!$C$5:$E$1163,2,FALSE)=Z1031,AA1031-VLOOKUP(Y1031,'[4]CENNIK 2014.'!$C$5:$E$1163,3,FALSE),"INNA NAZWA BADANIA"),"")</f>
        <v>36</v>
      </c>
    </row>
    <row r="1032" spans="3:29" ht="85.5" customHeight="1">
      <c r="C1032" s="7">
        <f>'[30]syntetyka zewnętrzna'!C13</f>
        <v>8</v>
      </c>
      <c r="D1032" s="7">
        <f>'[30]syntetyka zewnętrzna'!D13</f>
        <v>0</v>
      </c>
      <c r="E1032" s="19" t="str">
        <f>'[30]syntetyka zewnętrzna'!E13</f>
        <v>Przechowywnie komórek z tkanki tłuszczowej w ciekłym azocie ( 10 probówek) /1 rok</v>
      </c>
      <c r="F1032" s="7" t="str">
        <f>'[30]syntetyka zewnętrzna'!F13</f>
        <v>522-008</v>
      </c>
      <c r="G1032" s="23">
        <f>'[30]syntetyka zewnętrzna'!G13</f>
        <v>0</v>
      </c>
      <c r="H1032" s="23">
        <f>'[30]syntetyka zewnętrzna'!H13</f>
        <v>0</v>
      </c>
      <c r="I1032" s="23">
        <f>'[30]syntetyka zewnętrzna'!I13</f>
        <v>150</v>
      </c>
      <c r="J1032" s="23">
        <f>'[30]syntetyka zewnętrzna'!J13</f>
        <v>93.448345305320146</v>
      </c>
      <c r="K1032" s="12">
        <f>'[30]syntetyka zewnętrzna'!K13</f>
        <v>243.44834530532015</v>
      </c>
      <c r="L1032" s="12">
        <f>'[30]syntetyka zewnętrzna'!L13</f>
        <v>0</v>
      </c>
      <c r="M1032" s="12">
        <f>'[30]syntetyka zewnętrzna'!M13</f>
        <v>132.90988592045383</v>
      </c>
      <c r="N1032" s="12">
        <f>'[30]syntetyka zewnętrzna'!N13</f>
        <v>376.35823122577398</v>
      </c>
      <c r="O1032" s="12">
        <f>'[30]syntetyka zewnętrzna'!O13</f>
        <v>285.58108128930962</v>
      </c>
      <c r="P1032" s="12">
        <f>'[30]syntetyka zewnętrzna'!P13</f>
        <v>0.31786821986468361</v>
      </c>
      <c r="Q1032" s="12">
        <f>'[30]syntetyka zewnętrzna'!Q13</f>
        <v>5.7957518295339856</v>
      </c>
      <c r="R1032" s="12">
        <f>'[30]syntetyka zewnętrzna'!R13</f>
        <v>382.15398305530795</v>
      </c>
      <c r="S1032" s="12">
        <f>'[30]syntetyka zewnętrzna'!S13</f>
        <v>0.24164609303922158</v>
      </c>
      <c r="T1032" s="12">
        <f>'[30]syntetyka zewnętrzna'!T13</f>
        <v>92.346016944692053</v>
      </c>
      <c r="U1032" s="15">
        <f>'[30]syntetyka zewnętrzna'!U13</f>
        <v>475</v>
      </c>
      <c r="V1032" s="33"/>
      <c r="W1032" s="33"/>
      <c r="X1032" s="37" t="s">
        <v>1947</v>
      </c>
      <c r="Y1032" s="38" t="s">
        <v>1900</v>
      </c>
      <c r="Z1032" s="39" t="s">
        <v>1702</v>
      </c>
      <c r="AA1032" s="40">
        <v>475</v>
      </c>
      <c r="AC1032" s="45">
        <f>IFERROR(IF(VLOOKUP(Y1032,'[4]CENNIK 2014.'!$C$5:$E$1163,2,FALSE)=Z1032,AA1032-VLOOKUP(Y1032,'[4]CENNIK 2014.'!$C$5:$E$1163,3,FALSE),"INNA NAZWA BADANIA"),"")</f>
        <v>110</v>
      </c>
    </row>
    <row r="1033" spans="3:29" ht="85.5" customHeight="1">
      <c r="C1033" s="7">
        <f>'[30]syntetyka zewnętrzna'!C14</f>
        <v>9</v>
      </c>
      <c r="D1033" s="7">
        <f>'[30]syntetyka zewnętrzna'!D14</f>
        <v>0</v>
      </c>
      <c r="E1033" s="19" t="str">
        <f>'[30]syntetyka zewnętrzna'!E14</f>
        <v>Przechowywanie krwi pepowinowej /1 rok</v>
      </c>
      <c r="F1033" s="7" t="str">
        <f>'[30]syntetyka zewnętrzna'!F14</f>
        <v>522-009</v>
      </c>
      <c r="G1033" s="23">
        <f>'[30]syntetyka zewnętrzna'!G14</f>
        <v>0</v>
      </c>
      <c r="H1033" s="23">
        <f>'[30]syntetyka zewnętrzna'!H14</f>
        <v>0</v>
      </c>
      <c r="I1033" s="23">
        <f>'[30]syntetyka zewnętrzna'!I14</f>
        <v>150</v>
      </c>
      <c r="J1033" s="23">
        <f>'[30]syntetyka zewnętrzna'!J14</f>
        <v>72.772608224551021</v>
      </c>
      <c r="K1033" s="12">
        <f>'[30]syntetyka zewnętrzna'!K14</f>
        <v>222.77260822455102</v>
      </c>
      <c r="L1033" s="12">
        <f>'[30]syntetyka zewnętrzna'!L14</f>
        <v>0</v>
      </c>
      <c r="M1033" s="12">
        <f>'[30]syntetyka zewnętrzna'!M14</f>
        <v>103.50316022886608</v>
      </c>
      <c r="N1033" s="12">
        <f>'[30]syntetyka zewnętrzna'!N14</f>
        <v>326.27576845341707</v>
      </c>
      <c r="O1033" s="12">
        <f>'[30]syntetyka zewnętrzna'!O14</f>
        <v>253.49754978712272</v>
      </c>
      <c r="P1033" s="12">
        <f>'[30]syntetyka zewnętrzna'!P14</f>
        <v>0.28709633969799958</v>
      </c>
      <c r="Q1033" s="12">
        <f>'[30]syntetyka zewnętrzna'!Q14</f>
        <v>4.5134237088881815</v>
      </c>
      <c r="R1033" s="12">
        <f>'[30]syntetyka zewnętrzna'!R14</f>
        <v>330.78919216230526</v>
      </c>
      <c r="S1033" s="12">
        <f>'[30]syntetyka zewnętrzna'!S14</f>
        <v>0.2</v>
      </c>
      <c r="T1033" s="12">
        <f>'[30]syntetyka zewnętrzna'!T14</f>
        <v>66.157838432461048</v>
      </c>
      <c r="U1033" s="15">
        <f>'[30]syntetyka zewnętrzna'!U14</f>
        <v>397</v>
      </c>
      <c r="V1033" s="33"/>
      <c r="W1033" s="33"/>
      <c r="X1033" s="37" t="s">
        <v>1948</v>
      </c>
      <c r="Y1033" s="38" t="s">
        <v>1901</v>
      </c>
      <c r="Z1033" s="39" t="s">
        <v>1703</v>
      </c>
      <c r="AA1033" s="40">
        <v>397</v>
      </c>
      <c r="AC1033" s="45">
        <f>IFERROR(IF(VLOOKUP(Y1033,'[4]CENNIK 2014.'!$C$5:$E$1163,2,FALSE)=Z1033,AA1033-VLOOKUP(Y1033,'[4]CENNIK 2014.'!$C$5:$E$1163,3,FALSE),"INNA NAZWA BADANIA"),"")</f>
        <v>66</v>
      </c>
    </row>
    <row r="1034" spans="3:29" ht="85.5" customHeight="1">
      <c r="C1034" s="7">
        <f>'[30]syntetyka zewnętrzna'!C15</f>
        <v>10</v>
      </c>
      <c r="D1034" s="7">
        <f>'[30]syntetyka zewnętrzna'!D15</f>
        <v>0</v>
      </c>
      <c r="E1034" s="19" t="str">
        <f>'[30]syntetyka zewnętrzna'!E15</f>
        <v xml:space="preserve">Rozmrożenie komórek tkanki tłuszczowej, przygotowanie do transporu i przeszczepienia </v>
      </c>
      <c r="F1034" s="7" t="str">
        <f>'[30]syntetyka zewnętrzna'!F15</f>
        <v>522-010</v>
      </c>
      <c r="G1034" s="23">
        <f>'[30]syntetyka zewnętrzna'!G15</f>
        <v>6.18</v>
      </c>
      <c r="H1034" s="23">
        <f>'[30]syntetyka zewnętrzna'!H15</f>
        <v>16.97</v>
      </c>
      <c r="I1034" s="23">
        <f>'[30]syntetyka zewnętrzna'!I15</f>
        <v>14.2</v>
      </c>
      <c r="J1034" s="23">
        <f>'[30]syntetyka zewnętrzna'!J15</f>
        <v>79.782397731669647</v>
      </c>
      <c r="K1034" s="12">
        <f>'[30]syntetyka zewnętrzna'!K15</f>
        <v>117.13239773166964</v>
      </c>
      <c r="L1034" s="12">
        <f>'[30]syntetyka zewnętrzna'!L15</f>
        <v>0</v>
      </c>
      <c r="M1034" s="12">
        <f>'[30]syntetyka zewnętrzna'!M15</f>
        <v>113.47305665317964</v>
      </c>
      <c r="N1034" s="12">
        <f>'[30]syntetyka zewnętrzna'!N15</f>
        <v>230.60545438484928</v>
      </c>
      <c r="O1034" s="12">
        <f>'[30]syntetyka zewnętrzna'!O15</f>
        <v>144.5649039427318</v>
      </c>
      <c r="P1034" s="12">
        <f>'[30]syntetyka zewnętrzna'!P15</f>
        <v>0.59516900779875126</v>
      </c>
      <c r="Q1034" s="12">
        <f>'[30]syntetyka zewnętrzna'!Q15</f>
        <v>4.9481772642110915</v>
      </c>
      <c r="R1034" s="12">
        <f>'[30]syntetyka zewnętrzna'!R15</f>
        <v>235.55363164906038</v>
      </c>
      <c r="S1034" s="12">
        <f>'[30]syntetyka zewnętrzna'!S15</f>
        <v>0.2</v>
      </c>
      <c r="T1034" s="12">
        <f>'[30]syntetyka zewnętrzna'!T15</f>
        <v>47.110726329812081</v>
      </c>
      <c r="U1034" s="15">
        <f>'[30]syntetyka zewnętrzna'!U15</f>
        <v>283</v>
      </c>
      <c r="V1034" s="33"/>
      <c r="W1034" s="33"/>
      <c r="X1034" s="37" t="s">
        <v>1949</v>
      </c>
      <c r="Y1034" s="38" t="s">
        <v>1902</v>
      </c>
      <c r="Z1034" s="39" t="s">
        <v>1704</v>
      </c>
      <c r="AA1034" s="40">
        <v>283</v>
      </c>
      <c r="AC1034" s="45">
        <f>IFERROR(IF(VLOOKUP(Y1034,'[4]CENNIK 2014.'!$C$5:$E$1163,2,FALSE)=Z1034,AA1034-VLOOKUP(Y1034,'[4]CENNIK 2014.'!$C$5:$E$1163,3,FALSE),"INNA NAZWA BADANIA"),"")</f>
        <v>81</v>
      </c>
    </row>
    <row r="1035" spans="3:29" ht="85.5" customHeight="1">
      <c r="C1035" s="7">
        <f>'[30]syntetyka zewnętrzna'!C16</f>
        <v>11</v>
      </c>
      <c r="D1035" s="7">
        <f>'[30]syntetyka zewnętrzna'!D16</f>
        <v>0</v>
      </c>
      <c r="E1035" s="19" t="str">
        <f>'[30]syntetyka zewnętrzna'!E16</f>
        <v>Przechowywanie 1 porcji komórek krwiotwórczych (worek 750 ml) / 1 rok</v>
      </c>
      <c r="F1035" s="7" t="str">
        <f>'[30]syntetyka zewnętrzna'!F16</f>
        <v>522-011</v>
      </c>
      <c r="G1035" s="23">
        <f>'[30]syntetyka zewnętrzna'!G16</f>
        <v>0</v>
      </c>
      <c r="H1035" s="23">
        <f>'[30]syntetyka zewnętrzna'!H16</f>
        <v>0</v>
      </c>
      <c r="I1035" s="23">
        <f>'[30]syntetyka zewnętrzna'!I16</f>
        <v>286.39999999999998</v>
      </c>
      <c r="J1035" s="23">
        <f>'[30]syntetyka zewnętrzna'!J16</f>
        <v>15.182835693264913</v>
      </c>
      <c r="K1035" s="12">
        <f>'[30]syntetyka zewnętrzna'!K16</f>
        <v>301.58283569326488</v>
      </c>
      <c r="L1035" s="12">
        <f>'[30]syntetyka zewnętrzna'!L16</f>
        <v>0</v>
      </c>
      <c r="M1035" s="12">
        <f>'[30]syntetyka zewnętrzna'!M16</f>
        <v>21.594271716076594</v>
      </c>
      <c r="N1035" s="12">
        <f>'[30]syntetyka zewnętrzna'!N16</f>
        <v>323.17710740934149</v>
      </c>
      <c r="O1035" s="12">
        <f>'[30]syntetyka zewnętrzna'!O16</f>
        <v>308.86617074120772</v>
      </c>
      <c r="P1035" s="12">
        <f>'[30]syntetyka zewnętrzna'!P16</f>
        <v>4.6333778263222575E-2</v>
      </c>
      <c r="Q1035" s="12">
        <f>'[30]syntetyka zewnętrzna'!Q16</f>
        <v>0.94165335361742653</v>
      </c>
      <c r="R1035" s="12">
        <f>'[30]syntetyka zewnętrzna'!R16</f>
        <v>324.11876076295891</v>
      </c>
      <c r="S1035" s="12">
        <f>'[30]syntetyka zewnętrzna'!S16</f>
        <v>0.2</v>
      </c>
      <c r="T1035" s="12">
        <f>'[30]syntetyka zewnętrzna'!T16</f>
        <v>64.82375215259178</v>
      </c>
      <c r="U1035" s="15">
        <f>'[30]syntetyka zewnętrzna'!U16</f>
        <v>389</v>
      </c>
      <c r="V1035" s="33"/>
      <c r="W1035" s="33"/>
      <c r="X1035" s="37" t="s">
        <v>1950</v>
      </c>
      <c r="Y1035" s="38" t="s">
        <v>1903</v>
      </c>
      <c r="Z1035" s="39" t="s">
        <v>1705</v>
      </c>
      <c r="AA1035" s="40">
        <v>389</v>
      </c>
      <c r="AC1035" s="45">
        <f>IFERROR(IF(VLOOKUP(Y1035,'[4]CENNIK 2014.'!$C$5:$E$1163,2,FALSE)=Z1035,AA1035-VLOOKUP(Y1035,'[4]CENNIK 2014.'!$C$5:$E$1163,3,FALSE),"INNA NAZWA BADANIA"),"")</f>
        <v>12</v>
      </c>
    </row>
    <row r="1036" spans="3:29" ht="127.5">
      <c r="C1036" s="7">
        <f>'[30]syntetyka zewnętrzna'!C17</f>
        <v>12</v>
      </c>
      <c r="D1036" s="7">
        <f>'[30]syntetyka zewnętrzna'!D17</f>
        <v>0</v>
      </c>
      <c r="E1036" s="19" t="str">
        <f>'[30]syntetyka zewnętrzna'!E17</f>
        <v>Monitorowanie liczby komórek CD34 w krwi obwodowej (2 badania), ocena parametrów aferezy mobilizowanej krwi obwodowej, sporządzenie dokumentacji i wydanie do wysyłki materiału przeszczepowego.</v>
      </c>
      <c r="F1036" s="7" t="str">
        <f>'[30]syntetyka zewnętrzna'!F17</f>
        <v>522-012</v>
      </c>
      <c r="G1036" s="23">
        <f>'[30]syntetyka zewnętrzna'!G17</f>
        <v>71.383999999999986</v>
      </c>
      <c r="H1036" s="23">
        <f>'[30]syntetyka zewnętrzna'!H17</f>
        <v>58.505599999999987</v>
      </c>
      <c r="I1036" s="23">
        <f>'[30]syntetyka zewnętrzna'!I17</f>
        <v>30.71</v>
      </c>
      <c r="J1036" s="23">
        <f>'[30]syntetyka zewnętrzna'!J17</f>
        <v>536.53154196262903</v>
      </c>
      <c r="K1036" s="12">
        <f>'[30]syntetyka zewnętrzna'!K17</f>
        <v>697.13114196262904</v>
      </c>
      <c r="L1036" s="12">
        <f>'[30]syntetyka zewnętrzna'!L17</f>
        <v>0</v>
      </c>
      <c r="M1036" s="12">
        <f>'[30]syntetyka zewnętrzna'!M17</f>
        <v>763.09907684281291</v>
      </c>
      <c r="N1036" s="12">
        <f>'[30]syntetyka zewnętrzna'!N17</f>
        <v>1460.2302188054418</v>
      </c>
      <c r="O1036" s="12">
        <f>'[30]syntetyka zewnętrzna'!O17</f>
        <v>938.73708734115633</v>
      </c>
      <c r="P1036" s="12">
        <f>'[30]syntetyka zewnętrzna'!P17</f>
        <v>0.55552629005139564</v>
      </c>
      <c r="Q1036" s="12">
        <f>'[30]syntetyka zewnętrzna'!Q17</f>
        <v>33.276176862979334</v>
      </c>
      <c r="R1036" s="12">
        <f>'[30]syntetyka zewnętrzna'!R17</f>
        <v>1493.5063956684212</v>
      </c>
      <c r="S1036" s="12">
        <f>'[30]syntetyka zewnętrzna'!S17</f>
        <v>0.2</v>
      </c>
      <c r="T1036" s="12">
        <f>'[30]syntetyka zewnętrzna'!T17</f>
        <v>298.70127913368424</v>
      </c>
      <c r="U1036" s="15">
        <f>'[30]syntetyka zewnętrzna'!U17</f>
        <v>1792</v>
      </c>
      <c r="V1036" s="33"/>
      <c r="W1036" s="33"/>
      <c r="X1036" s="37" t="s">
        <v>1951</v>
      </c>
      <c r="Y1036" s="38" t="s">
        <v>1904</v>
      </c>
      <c r="Z1036" s="39" t="s">
        <v>1706</v>
      </c>
      <c r="AA1036" s="40">
        <v>1792</v>
      </c>
      <c r="AC1036" s="45">
        <f>IFERROR(IF(VLOOKUP(Y1036,'[4]CENNIK 2014.'!$C$5:$E$1163,2,FALSE)=Z1036,AA1036-VLOOKUP(Y1036,'[4]CENNIK 2014.'!$C$5:$E$1163,3,FALSE),"INNA NAZWA BADANIA"),"")</f>
        <v>392</v>
      </c>
    </row>
    <row r="1037" spans="3:29" ht="18">
      <c r="Z1037" s="9"/>
      <c r="AA1037" s="34"/>
      <c r="AC1037" s="45">
        <f>IFERROR(IF(VLOOKUP(Y1037,'[4]CENNIK 2014.'!$C$5:$E$1163,2,FALSE)=Z1037,AA1037-VLOOKUP(Y1037,'[4]CENNIK 2014.'!$C$5:$E$1163,3,FALSE),"INNA NAZWA BADANIA"),"")</f>
        <v>0</v>
      </c>
    </row>
    <row r="1038" spans="3:29" ht="30">
      <c r="E1038" s="18" t="s">
        <v>49</v>
      </c>
      <c r="Z1038" s="41" t="s">
        <v>49</v>
      </c>
      <c r="AA1038" s="34"/>
      <c r="AC1038" s="45" t="str">
        <f>IFERROR(IF(VLOOKUP(Y1038,'[4]CENNIK 2014.'!$C$5:$E$1163,2,FALSE)=Z1038,AA1038-VLOOKUP(Y1038,'[4]CENNIK 2014.'!$C$5:$E$1163,3,FALSE),"INNA NAZWA BADANIA"),"")</f>
        <v>INNA NAZWA BADANIA</v>
      </c>
    </row>
    <row r="1039" spans="3:29" ht="23.25">
      <c r="E1039" s="18"/>
      <c r="Z1039" s="18"/>
      <c r="AA1039" s="34"/>
      <c r="AC1039" s="45">
        <f>IFERROR(IF(VLOOKUP(Y1039,'[4]CENNIK 2014.'!$C$5:$E$1163,2,FALSE)=Z1039,AA1039-VLOOKUP(Y1039,'[4]CENNIK 2014.'!$C$5:$E$1163,3,FALSE),"INNA NAZWA BADANIA"),"")</f>
        <v>0</v>
      </c>
    </row>
    <row r="1040" spans="3:29" ht="76.5">
      <c r="X1040" s="35" t="s">
        <v>1936</v>
      </c>
      <c r="Y1040" s="36" t="s">
        <v>1937</v>
      </c>
      <c r="Z1040" s="36" t="s">
        <v>2</v>
      </c>
      <c r="AA1040" s="36" t="s">
        <v>1939</v>
      </c>
      <c r="AC1040" s="45" t="str">
        <f>IFERROR(IF(VLOOKUP(Y1040,'[4]CENNIK 2014.'!$C$5:$E$1163,2,FALSE)=Z1040,AA1040-VLOOKUP(Y1040,'[4]CENNIK 2014.'!$C$5:$E$1163,3,FALSE),"INNA NAZWA BADANIA"),"")</f>
        <v/>
      </c>
    </row>
    <row r="1041" spans="3:29" ht="67.5" customHeight="1">
      <c r="C1041" s="7">
        <f>'[31]syntetyka zewnętrzna'!C6</f>
        <v>1</v>
      </c>
      <c r="D1041" s="7" t="str">
        <f>'[31]syntetyka zewnętrzna'!D6</f>
        <v>89.00</v>
      </c>
      <c r="E1041" s="19" t="str">
        <f>'[31]syntetyka zewnętrzna'!E6</f>
        <v>PORADA LEKARSKA REHABILITACYJNA</v>
      </c>
      <c r="F1041" s="7" t="str">
        <f>'[31]syntetyka zewnętrzna'!F6</f>
        <v>150-001</v>
      </c>
      <c r="G1041" s="23">
        <f>'[31]syntetyka zewnętrzna'!G6</f>
        <v>0</v>
      </c>
      <c r="H1041" s="23">
        <f>'[31]syntetyka zewnętrzna'!H6</f>
        <v>0.26</v>
      </c>
      <c r="I1041" s="23">
        <f>'[31]syntetyka zewnętrzna'!I6</f>
        <v>0</v>
      </c>
      <c r="J1041" s="23">
        <f>'[31]syntetyka zewnętrzna'!J6</f>
        <v>18.290743400288385</v>
      </c>
      <c r="K1041" s="12">
        <f>'[31]syntetyka zewnętrzna'!K6</f>
        <v>18.550743400288386</v>
      </c>
      <c r="L1041" s="12">
        <f>'[31]syntetyka zewnętrzna'!L6</f>
        <v>0</v>
      </c>
      <c r="M1041" s="12">
        <f>'[31]syntetyka zewnętrzna'!M6</f>
        <v>12.002718225120427</v>
      </c>
      <c r="N1041" s="12">
        <f>'[31]syntetyka zewnętrzna'!N6</f>
        <v>30.553461625408815</v>
      </c>
      <c r="O1041" s="12">
        <f>'[31]syntetyka zewnętrzna'!O6</f>
        <v>24.696270350795679</v>
      </c>
      <c r="P1041" s="12">
        <f>'[31]syntetyka zewnętrzna'!P6</f>
        <v>0.23716906202496385</v>
      </c>
      <c r="Q1041" s="12">
        <f>'[31]syntetyka zewnętrzna'!Q6</f>
        <v>0</v>
      </c>
      <c r="R1041" s="12">
        <f>'[31]syntetyka zewnętrzna'!R6</f>
        <v>30.553461625408815</v>
      </c>
      <c r="S1041" s="12">
        <f>'[31]syntetyka zewnętrzna'!S6</f>
        <v>2.2729515635910196</v>
      </c>
      <c r="T1041" s="12">
        <f>'[31]syntetyka zewnętrzna'!T6</f>
        <v>69.446538374591185</v>
      </c>
      <c r="U1041" s="15">
        <f>'[31]syntetyka zewnętrzna'!U6</f>
        <v>100</v>
      </c>
      <c r="V1041" s="33"/>
      <c r="W1041" s="33"/>
      <c r="X1041" s="37" t="s">
        <v>1940</v>
      </c>
      <c r="Y1041" s="38" t="s">
        <v>1905</v>
      </c>
      <c r="Z1041" s="39" t="s">
        <v>1707</v>
      </c>
      <c r="AA1041" s="40">
        <v>100</v>
      </c>
      <c r="AC1041" s="45">
        <f>IFERROR(IF(VLOOKUP(Y1041,'[4]CENNIK 2014.'!$C$5:$E$1163,2,FALSE)=Z1041,AA1041-VLOOKUP(Y1041,'[4]CENNIK 2014.'!$C$5:$E$1163,3,FALSE),"INNA NAZWA BADANIA"),"")</f>
        <v>0</v>
      </c>
    </row>
    <row r="1042" spans="3:29" ht="67.5" customHeight="1">
      <c r="C1042" s="7">
        <f>'[31]syntetyka zewnętrzna'!C7</f>
        <v>3</v>
      </c>
      <c r="D1042" s="7" t="str">
        <f>'[31]syntetyka zewnętrzna'!D7</f>
        <v>89.03</v>
      </c>
      <c r="E1042" s="19" t="str">
        <f>'[31]syntetyka zewnętrzna'!E7</f>
        <v>WIZYTA FIZJOTERAPEUTYCZNA</v>
      </c>
      <c r="F1042" s="7" t="str">
        <f>'[31]syntetyka zewnętrzna'!F7</f>
        <v>150-003</v>
      </c>
      <c r="G1042" s="23">
        <f>'[31]syntetyka zewnętrzna'!G7</f>
        <v>0</v>
      </c>
      <c r="H1042" s="23">
        <f>'[31]syntetyka zewnętrzna'!H7</f>
        <v>0.26</v>
      </c>
      <c r="I1042" s="23">
        <f>'[31]syntetyka zewnętrzna'!I7</f>
        <v>0</v>
      </c>
      <c r="J1042" s="23">
        <f>'[31]syntetyka zewnętrzna'!J7</f>
        <v>18.290743400288385</v>
      </c>
      <c r="K1042" s="12">
        <f>'[31]syntetyka zewnętrzna'!K7</f>
        <v>18.550743400288386</v>
      </c>
      <c r="L1042" s="12">
        <f>'[31]syntetyka zewnętrzna'!L7</f>
        <v>0</v>
      </c>
      <c r="M1042" s="12">
        <f>'[31]syntetyka zewnętrzna'!M7</f>
        <v>12.002718225120427</v>
      </c>
      <c r="N1042" s="12">
        <f>'[31]syntetyka zewnętrzna'!N7</f>
        <v>30.553461625408815</v>
      </c>
      <c r="O1042" s="12">
        <f>'[31]syntetyka zewnętrzna'!O7</f>
        <v>24.696270350795679</v>
      </c>
      <c r="P1042" s="12">
        <f>'[31]syntetyka zewnętrzna'!P7</f>
        <v>0.23716906202496385</v>
      </c>
      <c r="Q1042" s="12">
        <f>'[31]syntetyka zewnętrzna'!Q7</f>
        <v>0</v>
      </c>
      <c r="R1042" s="12">
        <f>'[31]syntetyka zewnętrzna'!R7</f>
        <v>30.553461625408815</v>
      </c>
      <c r="S1042" s="12">
        <f>'[31]syntetyka zewnętrzna'!S7</f>
        <v>2.2729515635910196</v>
      </c>
      <c r="T1042" s="12">
        <f>'[31]syntetyka zewnętrzna'!T7</f>
        <v>69.446538374591185</v>
      </c>
      <c r="U1042" s="15">
        <f>'[31]syntetyka zewnętrzna'!U7</f>
        <v>100</v>
      </c>
      <c r="V1042" s="33"/>
      <c r="W1042" s="33"/>
      <c r="X1042" s="37" t="s">
        <v>1941</v>
      </c>
      <c r="Y1042" s="38" t="s">
        <v>1906</v>
      </c>
      <c r="Z1042" s="39" t="s">
        <v>1708</v>
      </c>
      <c r="AA1042" s="40">
        <v>100</v>
      </c>
      <c r="AC1042" s="45">
        <f>IFERROR(IF(VLOOKUP(Y1042,'[4]CENNIK 2014.'!$C$5:$E$1163,2,FALSE)=Z1042,AA1042-VLOOKUP(Y1042,'[4]CENNIK 2014.'!$C$5:$E$1163,3,FALSE),"INNA NAZWA BADANIA"),"")</f>
        <v>0</v>
      </c>
    </row>
    <row r="1043" spans="3:29" ht="67.5" customHeight="1">
      <c r="C1043" s="7">
        <f>'[31]syntetyka zewnętrzna'!C8</f>
        <v>4</v>
      </c>
      <c r="D1043" s="7" t="str">
        <f>'[31]syntetyka zewnętrzna'!D8</f>
        <v>93.2204</v>
      </c>
      <c r="E1043" s="19" t="str">
        <f>'[31]syntetyka zewnętrzna'!E8</f>
        <v>NAUKA CZYNNOŚCI LOKOMOCJI</v>
      </c>
      <c r="F1043" s="7" t="str">
        <f>'[31]syntetyka zewnętrzna'!F8</f>
        <v>150-004</v>
      </c>
      <c r="G1043" s="23">
        <f>'[31]syntetyka zewnętrzna'!G8</f>
        <v>0</v>
      </c>
      <c r="H1043" s="23">
        <f>'[31]syntetyka zewnętrzna'!H8</f>
        <v>0.26</v>
      </c>
      <c r="I1043" s="23">
        <f>'[31]syntetyka zewnętrzna'!I8</f>
        <v>0</v>
      </c>
      <c r="J1043" s="23">
        <f>'[31]syntetyka zewnętrzna'!J8</f>
        <v>9.1453717001441923</v>
      </c>
      <c r="K1043" s="12">
        <f>'[31]syntetyka zewnętrzna'!K8</f>
        <v>9.4053717001441921</v>
      </c>
      <c r="L1043" s="12">
        <f>'[31]syntetyka zewnętrzna'!L8</f>
        <v>0</v>
      </c>
      <c r="M1043" s="12">
        <f>'[31]syntetyka zewnętrzna'!M8</f>
        <v>6.0013591125602135</v>
      </c>
      <c r="N1043" s="12">
        <f>'[31]syntetyka zewnętrzna'!N8</f>
        <v>15.406730812704406</v>
      </c>
      <c r="O1043" s="12">
        <f>'[31]syntetyka zewnętrzna'!O8</f>
        <v>12.46813517539784</v>
      </c>
      <c r="P1043" s="12">
        <f>'[31]syntetyka zewnętrzna'!P8</f>
        <v>0.23568846471162835</v>
      </c>
      <c r="Q1043" s="12">
        <f>'[31]syntetyka zewnętrzna'!Q8</f>
        <v>0</v>
      </c>
      <c r="R1043" s="12">
        <f>'[31]syntetyka zewnętrzna'!R8</f>
        <v>15.406730812704406</v>
      </c>
      <c r="S1043" s="12">
        <f>'[31]syntetyka zewnętrzna'!S8</f>
        <v>0.29813392880908773</v>
      </c>
      <c r="T1043" s="12">
        <f>'[31]syntetyka zewnętrzna'!T8</f>
        <v>4.5932691872955935</v>
      </c>
      <c r="U1043" s="15">
        <f>'[31]syntetyka zewnętrzna'!U8</f>
        <v>20</v>
      </c>
      <c r="V1043" s="33"/>
      <c r="W1043" s="33"/>
      <c r="X1043" s="37" t="s">
        <v>1942</v>
      </c>
      <c r="Y1043" s="38" t="s">
        <v>1907</v>
      </c>
      <c r="Z1043" s="39" t="s">
        <v>1709</v>
      </c>
      <c r="AA1043" s="40">
        <v>20</v>
      </c>
      <c r="AC1043" s="45">
        <f>IFERROR(IF(VLOOKUP(Y1043,'[4]CENNIK 2014.'!$C$5:$E$1163,2,FALSE)=Z1043,AA1043-VLOOKUP(Y1043,'[4]CENNIK 2014.'!$C$5:$E$1163,3,FALSE),"INNA NAZWA BADANIA"),"")</f>
        <v>0</v>
      </c>
    </row>
    <row r="1044" spans="3:29" ht="67.5" customHeight="1">
      <c r="C1044" s="7">
        <f>'[31]syntetyka zewnętrzna'!C9</f>
        <v>5</v>
      </c>
      <c r="D1044" s="7" t="str">
        <f>'[31]syntetyka zewnętrzna'!D9</f>
        <v>93.2101</v>
      </c>
      <c r="E1044" s="19" t="str">
        <f>'[31]syntetyka zewnętrzna'!E9</f>
        <v>WYCIĄGI</v>
      </c>
      <c r="F1044" s="7" t="str">
        <f>'[31]syntetyka zewnętrzna'!F9</f>
        <v>150-005</v>
      </c>
      <c r="G1044" s="23">
        <f>'[31]syntetyka zewnętrzna'!G9</f>
        <v>0</v>
      </c>
      <c r="H1044" s="23">
        <f>'[31]syntetyka zewnętrzna'!H9</f>
        <v>0.26</v>
      </c>
      <c r="I1044" s="23">
        <f>'[31]syntetyka zewnętrzna'!I9</f>
        <v>0</v>
      </c>
      <c r="J1044" s="23">
        <f>'[31]syntetyka zewnętrzna'!J9</f>
        <v>9.1453717001441923</v>
      </c>
      <c r="K1044" s="12">
        <f>'[31]syntetyka zewnętrzna'!K9</f>
        <v>9.4053717001441921</v>
      </c>
      <c r="L1044" s="12">
        <f>'[31]syntetyka zewnętrzna'!L9</f>
        <v>0</v>
      </c>
      <c r="M1044" s="12">
        <f>'[31]syntetyka zewnętrzna'!M9</f>
        <v>6.0013591125602135</v>
      </c>
      <c r="N1044" s="12">
        <f>'[31]syntetyka zewnętrzna'!N9</f>
        <v>15.406730812704406</v>
      </c>
      <c r="O1044" s="12">
        <f>'[31]syntetyka zewnętrzna'!O9</f>
        <v>12.46813517539784</v>
      </c>
      <c r="P1044" s="12">
        <f>'[31]syntetyka zewnętrzna'!P9</f>
        <v>0.23568846471162835</v>
      </c>
      <c r="Q1044" s="12">
        <f>'[31]syntetyka zewnętrzna'!Q9</f>
        <v>0</v>
      </c>
      <c r="R1044" s="12">
        <f>'[31]syntetyka zewnętrzna'!R9</f>
        <v>15.406730812704406</v>
      </c>
      <c r="S1044" s="12">
        <f>'[31]syntetyka zewnętrzna'!S9</f>
        <v>0.29813392880908773</v>
      </c>
      <c r="T1044" s="12">
        <f>'[31]syntetyka zewnętrzna'!T9</f>
        <v>4.5932691872955935</v>
      </c>
      <c r="U1044" s="15">
        <f>'[31]syntetyka zewnętrzna'!U9</f>
        <v>20</v>
      </c>
      <c r="V1044" s="33"/>
      <c r="W1044" s="33"/>
      <c r="X1044" s="37" t="s">
        <v>1943</v>
      </c>
      <c r="Y1044" s="38" t="s">
        <v>1908</v>
      </c>
      <c r="Z1044" s="39" t="s">
        <v>1710</v>
      </c>
      <c r="AA1044" s="40">
        <v>20</v>
      </c>
      <c r="AC1044" s="45">
        <f>IFERROR(IF(VLOOKUP(Y1044,'[4]CENNIK 2014.'!$C$5:$E$1163,2,FALSE)=Z1044,AA1044-VLOOKUP(Y1044,'[4]CENNIK 2014.'!$C$5:$E$1163,3,FALSE),"INNA NAZWA BADANIA"),"")</f>
        <v>0</v>
      </c>
    </row>
    <row r="1045" spans="3:29" ht="67.5" customHeight="1">
      <c r="C1045" s="7">
        <f>'[31]syntetyka zewnętrzna'!C10</f>
        <v>6</v>
      </c>
      <c r="D1045" s="7" t="str">
        <f>'[31]syntetyka zewnętrzna'!D10</f>
        <v>93.1701</v>
      </c>
      <c r="E1045" s="19" t="str">
        <f>'[31]syntetyka zewnętrzna'!E10</f>
        <v>INNE FORMY USPRAWNIANIA</v>
      </c>
      <c r="F1045" s="7" t="str">
        <f>'[31]syntetyka zewnętrzna'!F10</f>
        <v>150-006</v>
      </c>
      <c r="G1045" s="23">
        <f>'[31]syntetyka zewnętrzna'!G10</f>
        <v>0</v>
      </c>
      <c r="H1045" s="23">
        <f>'[31]syntetyka zewnętrzna'!H10</f>
        <v>0.26</v>
      </c>
      <c r="I1045" s="23">
        <f>'[31]syntetyka zewnętrzna'!I10</f>
        <v>0</v>
      </c>
      <c r="J1045" s="23">
        <f>'[31]syntetyka zewnętrzna'!J10</f>
        <v>15.242286166906988</v>
      </c>
      <c r="K1045" s="12">
        <f>'[31]syntetyka zewnętrzna'!K10</f>
        <v>15.502286166906988</v>
      </c>
      <c r="L1045" s="12">
        <f>'[31]syntetyka zewnętrzna'!L10</f>
        <v>0</v>
      </c>
      <c r="M1045" s="12">
        <f>'[31]syntetyka zewnętrzna'!M10</f>
        <v>10.002265187600356</v>
      </c>
      <c r="N1045" s="12">
        <f>'[31]syntetyka zewnętrzna'!N10</f>
        <v>25.504551354507342</v>
      </c>
      <c r="O1045" s="12">
        <f>'[31]syntetyka zewnętrzna'!O10</f>
        <v>20.620225292329732</v>
      </c>
      <c r="P1045" s="12">
        <f>'[31]syntetyka zewnętrzna'!P10</f>
        <v>0.23687064486121168</v>
      </c>
      <c r="Q1045" s="12">
        <f>'[31]syntetyka zewnętrzna'!Q10</f>
        <v>0</v>
      </c>
      <c r="R1045" s="12">
        <f>'[31]syntetyka zewnętrzna'!R10</f>
        <v>25.504551354507342</v>
      </c>
      <c r="S1045" s="12">
        <f>'[31]syntetyka zewnętrzna'!S10</f>
        <v>0.2</v>
      </c>
      <c r="T1045" s="12">
        <f>'[31]syntetyka zewnętrzna'!T10</f>
        <v>5.1009102709014691</v>
      </c>
      <c r="U1045" s="15">
        <f>'[31]syntetyka zewnętrzna'!U10</f>
        <v>31</v>
      </c>
      <c r="V1045" s="33"/>
      <c r="W1045" s="33"/>
      <c r="X1045" s="37" t="s">
        <v>1944</v>
      </c>
      <c r="Y1045" s="38" t="s">
        <v>1909</v>
      </c>
      <c r="Z1045" s="39" t="s">
        <v>1711</v>
      </c>
      <c r="AA1045" s="40">
        <v>31</v>
      </c>
      <c r="AC1045" s="45">
        <f>IFERROR(IF(VLOOKUP(Y1045,'[4]CENNIK 2014.'!$C$5:$E$1163,2,FALSE)=Z1045,AA1045-VLOOKUP(Y1045,'[4]CENNIK 2014.'!$C$5:$E$1163,3,FALSE),"INNA NAZWA BADANIA"),"")</f>
        <v>1</v>
      </c>
    </row>
    <row r="1046" spans="3:29" ht="67.5" customHeight="1">
      <c r="C1046" s="7">
        <f>'[31]syntetyka zewnętrzna'!C11</f>
        <v>7</v>
      </c>
      <c r="D1046" s="7" t="str">
        <f>'[31]syntetyka zewnętrzna'!D11</f>
        <v>93.3918</v>
      </c>
      <c r="E1046" s="19" t="str">
        <f>'[31]syntetyka zewnętrzna'!E11</f>
        <v>MASAŻ SUCHY - CZĘŚCIOWY - MINIMUM 20 MINUT NA 1 PACJENTA W TYM MIN. 15 MINUT CZYNNEGO MASAŻU</v>
      </c>
      <c r="F1046" s="7" t="str">
        <f>'[31]syntetyka zewnętrzna'!F11</f>
        <v>150-007</v>
      </c>
      <c r="G1046" s="23">
        <f>'[31]syntetyka zewnętrzna'!G11</f>
        <v>0</v>
      </c>
      <c r="H1046" s="23">
        <f>'[31]syntetyka zewnętrzna'!H11</f>
        <v>0.97</v>
      </c>
      <c r="I1046" s="23">
        <f>'[31]syntetyka zewnętrzna'!I11</f>
        <v>0</v>
      </c>
      <c r="J1046" s="23">
        <f>'[31]syntetyka zewnętrzna'!J11</f>
        <v>15.242286166906988</v>
      </c>
      <c r="K1046" s="12">
        <f>'[31]syntetyka zewnętrzna'!K11</f>
        <v>16.212286166906988</v>
      </c>
      <c r="L1046" s="12">
        <f>'[31]syntetyka zewnętrzna'!L11</f>
        <v>0</v>
      </c>
      <c r="M1046" s="12">
        <f>'[31]syntetyka zewnętrzna'!M11</f>
        <v>10.002265187600356</v>
      </c>
      <c r="N1046" s="12">
        <f>'[31]syntetyka zewnętrzna'!N11</f>
        <v>26.214551354507343</v>
      </c>
      <c r="O1046" s="12">
        <f>'[31]syntetyka zewnętrzna'!O11</f>
        <v>21.430225292329734</v>
      </c>
      <c r="P1046" s="12">
        <f>'[31]syntetyka zewnętrzna'!P11</f>
        <v>0.22325131896256853</v>
      </c>
      <c r="Q1046" s="12">
        <f>'[31]syntetyka zewnętrzna'!Q11</f>
        <v>0</v>
      </c>
      <c r="R1046" s="12">
        <f>'[31]syntetyka zewnętrzna'!R11</f>
        <v>26.214551354507343</v>
      </c>
      <c r="S1046" s="12">
        <f>'[31]syntetyka zewnętrzna'!S11</f>
        <v>0.2</v>
      </c>
      <c r="T1046" s="12">
        <f>'[31]syntetyka zewnętrzna'!T11</f>
        <v>5.2429102709014686</v>
      </c>
      <c r="U1046" s="15">
        <f>'[31]syntetyka zewnętrzna'!U11</f>
        <v>31</v>
      </c>
      <c r="V1046" s="33"/>
      <c r="W1046" s="33"/>
      <c r="X1046" s="37" t="s">
        <v>1945</v>
      </c>
      <c r="Y1046" s="38" t="s">
        <v>1910</v>
      </c>
      <c r="Z1046" s="39" t="s">
        <v>1712</v>
      </c>
      <c r="AA1046" s="40">
        <v>31</v>
      </c>
      <c r="AC1046" s="45">
        <f>IFERROR(IF(VLOOKUP(Y1046,'[4]CENNIK 2014.'!$C$5:$E$1163,2,FALSE)=Z1046,AA1046-VLOOKUP(Y1046,'[4]CENNIK 2014.'!$C$5:$E$1163,3,FALSE),"INNA NAZWA BADANIA"),"")</f>
        <v>1</v>
      </c>
    </row>
    <row r="1047" spans="3:29" ht="67.5" customHeight="1">
      <c r="C1047" s="7">
        <f>'[31]syntetyka zewnętrzna'!C12</f>
        <v>8</v>
      </c>
      <c r="D1047" s="7" t="str">
        <f>'[31]syntetyka zewnętrzna'!D12</f>
        <v>93.3919</v>
      </c>
      <c r="E1047" s="19" t="str">
        <f>'[31]syntetyka zewnętrzna'!E12</f>
        <v>GALWANIZACJA</v>
      </c>
      <c r="F1047" s="7" t="str">
        <f>'[31]syntetyka zewnętrzna'!F12</f>
        <v>150-008</v>
      </c>
      <c r="G1047" s="23">
        <f>'[31]syntetyka zewnętrzna'!G12</f>
        <v>0</v>
      </c>
      <c r="H1047" s="23">
        <f>'[31]syntetyka zewnętrzna'!H12</f>
        <v>0</v>
      </c>
      <c r="I1047" s="23">
        <f>'[31]syntetyka zewnętrzna'!I12</f>
        <v>0</v>
      </c>
      <c r="J1047" s="23">
        <f>'[31]syntetyka zewnętrzna'!J12</f>
        <v>12.193828933525591</v>
      </c>
      <c r="K1047" s="12">
        <f>'[31]syntetyka zewnętrzna'!K12</f>
        <v>12.193828933525591</v>
      </c>
      <c r="L1047" s="12">
        <f>'[31]syntetyka zewnętrzna'!L12</f>
        <v>0</v>
      </c>
      <c r="M1047" s="12">
        <f>'[31]syntetyka zewnętrzna'!M12</f>
        <v>8.0018121500802852</v>
      </c>
      <c r="N1047" s="12">
        <f>'[31]syntetyka zewnętrzna'!N12</f>
        <v>20.195641083605878</v>
      </c>
      <c r="O1047" s="12">
        <f>'[31]syntetyka zewnętrzna'!O12</f>
        <v>16.304180233863786</v>
      </c>
      <c r="P1047" s="12">
        <f>'[31]syntetyka zewnętrzna'!P12</f>
        <v>0.23867871882693784</v>
      </c>
      <c r="Q1047" s="12">
        <f>'[31]syntetyka zewnętrzna'!Q12</f>
        <v>0</v>
      </c>
      <c r="R1047" s="12">
        <f>'[31]syntetyka zewnętrzna'!R12</f>
        <v>20.195641083605878</v>
      </c>
      <c r="S1047" s="12">
        <f>'[31]syntetyka zewnętrzna'!S12</f>
        <v>0.2</v>
      </c>
      <c r="T1047" s="12">
        <f>'[31]syntetyka zewnętrzna'!T12</f>
        <v>4.0391282167211759</v>
      </c>
      <c r="U1047" s="15">
        <f>'[31]syntetyka zewnętrzna'!U12</f>
        <v>24</v>
      </c>
      <c r="V1047" s="33"/>
      <c r="W1047" s="33"/>
      <c r="X1047" s="37" t="s">
        <v>1946</v>
      </c>
      <c r="Y1047" s="38" t="s">
        <v>1911</v>
      </c>
      <c r="Z1047" s="39" t="s">
        <v>1713</v>
      </c>
      <c r="AA1047" s="40">
        <v>24</v>
      </c>
      <c r="AC1047" s="45">
        <f>IFERROR(IF(VLOOKUP(Y1047,'[4]CENNIK 2014.'!$C$5:$E$1163,2,FALSE)=Z1047,AA1047-VLOOKUP(Y1047,'[4]CENNIK 2014.'!$C$5:$E$1163,3,FALSE),"INNA NAZWA BADANIA"),"")</f>
        <v>2</v>
      </c>
    </row>
    <row r="1048" spans="3:29" ht="67.5" customHeight="1">
      <c r="C1048" s="7">
        <f>'[31]syntetyka zewnętrzna'!C13</f>
        <v>9</v>
      </c>
      <c r="D1048" s="7" t="str">
        <f>'[31]syntetyka zewnętrzna'!D13</f>
        <v>93.3920</v>
      </c>
      <c r="E1048" s="19" t="str">
        <f>'[31]syntetyka zewnętrzna'!E13</f>
        <v>JONOFOREZA</v>
      </c>
      <c r="F1048" s="7" t="str">
        <f>'[31]syntetyka zewnętrzna'!F13</f>
        <v>150-009</v>
      </c>
      <c r="G1048" s="23">
        <f>'[31]syntetyka zewnętrzna'!G13</f>
        <v>0</v>
      </c>
      <c r="H1048" s="23">
        <f>'[31]syntetyka zewnętrzna'!H13</f>
        <v>0.7367999999999999</v>
      </c>
      <c r="I1048" s="23">
        <f>'[31]syntetyka zewnętrzna'!I13</f>
        <v>0</v>
      </c>
      <c r="J1048" s="23">
        <f>'[31]syntetyka zewnętrzna'!J13</f>
        <v>12.193828933525591</v>
      </c>
      <c r="K1048" s="12">
        <f>'[31]syntetyka zewnętrzna'!K13</f>
        <v>12.930628933525592</v>
      </c>
      <c r="L1048" s="12">
        <f>'[31]syntetyka zewnętrzna'!L13</f>
        <v>0</v>
      </c>
      <c r="M1048" s="12">
        <f>'[31]syntetyka zewnętrzna'!M13</f>
        <v>8.0018121500802852</v>
      </c>
      <c r="N1048" s="12">
        <f>'[31]syntetyka zewnętrzna'!N13</f>
        <v>20.932441083605877</v>
      </c>
      <c r="O1048" s="12">
        <f>'[31]syntetyka zewnętrzna'!O13</f>
        <v>17.040980233863785</v>
      </c>
      <c r="P1048" s="12">
        <f>'[31]syntetyka zewnętrzna'!P13</f>
        <v>0.22835897913953287</v>
      </c>
      <c r="Q1048" s="12">
        <f>'[31]syntetyka zewnętrzna'!Q13</f>
        <v>0</v>
      </c>
      <c r="R1048" s="12">
        <f>'[31]syntetyka zewnętrzna'!R13</f>
        <v>20.932441083605877</v>
      </c>
      <c r="S1048" s="12">
        <f>'[31]syntetyka zewnętrzna'!S13</f>
        <v>0.2</v>
      </c>
      <c r="T1048" s="12">
        <f>'[31]syntetyka zewnętrzna'!T13</f>
        <v>4.1864882167211759</v>
      </c>
      <c r="U1048" s="15">
        <f>'[31]syntetyka zewnętrzna'!U13</f>
        <v>25</v>
      </c>
      <c r="V1048" s="33"/>
      <c r="W1048" s="33"/>
      <c r="X1048" s="37" t="s">
        <v>1947</v>
      </c>
      <c r="Y1048" s="38" t="s">
        <v>1912</v>
      </c>
      <c r="Z1048" s="39" t="s">
        <v>1714</v>
      </c>
      <c r="AA1048" s="40">
        <v>25</v>
      </c>
      <c r="AC1048" s="45">
        <f>IFERROR(IF(VLOOKUP(Y1048,'[4]CENNIK 2014.'!$C$5:$E$1163,2,FALSE)=Z1048,AA1048-VLOOKUP(Y1048,'[4]CENNIK 2014.'!$C$5:$E$1163,3,FALSE),"INNA NAZWA BADANIA"),"")</f>
        <v>3</v>
      </c>
    </row>
    <row r="1049" spans="3:29" ht="67.5" customHeight="1">
      <c r="C1049" s="7">
        <f>'[31]syntetyka zewnętrzna'!C14</f>
        <v>10</v>
      </c>
      <c r="D1049" s="7" t="str">
        <f>'[31]syntetyka zewnętrzna'!D14</f>
        <v>93.3988</v>
      </c>
      <c r="E1049" s="19" t="str">
        <f>'[31]syntetyka zewnętrzna'!E14</f>
        <v>ELEKTROSTYMULACJA</v>
      </c>
      <c r="F1049" s="7" t="str">
        <f>'[31]syntetyka zewnętrzna'!F14</f>
        <v>150-010</v>
      </c>
      <c r="G1049" s="23">
        <f>'[31]syntetyka zewnętrzna'!G14</f>
        <v>0</v>
      </c>
      <c r="H1049" s="23">
        <f>'[31]syntetyka zewnętrzna'!H14</f>
        <v>0.52353000000000005</v>
      </c>
      <c r="I1049" s="23">
        <f>'[31]syntetyka zewnętrzna'!I14</f>
        <v>0</v>
      </c>
      <c r="J1049" s="23">
        <f>'[31]syntetyka zewnętrzna'!J14</f>
        <v>12.193828933525591</v>
      </c>
      <c r="K1049" s="12">
        <f>'[31]syntetyka zewnętrzna'!K14</f>
        <v>12.717358933525592</v>
      </c>
      <c r="L1049" s="12">
        <f>'[31]syntetyka zewnętrzna'!L14</f>
        <v>0</v>
      </c>
      <c r="M1049" s="12">
        <f>'[31]syntetyka zewnętrzna'!M14</f>
        <v>8.0018121500802852</v>
      </c>
      <c r="N1049" s="12">
        <f>'[31]syntetyka zewnętrzna'!N14</f>
        <v>20.719171083605879</v>
      </c>
      <c r="O1049" s="12">
        <f>'[31]syntetyka zewnętrzna'!O14</f>
        <v>16.827710233863787</v>
      </c>
      <c r="P1049" s="12">
        <f>'[31]syntetyka zewnętrzna'!P14</f>
        <v>0.23125314113806078</v>
      </c>
      <c r="Q1049" s="12">
        <f>'[31]syntetyka zewnętrzna'!Q14</f>
        <v>0</v>
      </c>
      <c r="R1049" s="12">
        <f>'[31]syntetyka zewnętrzna'!R14</f>
        <v>20.719171083605879</v>
      </c>
      <c r="S1049" s="12">
        <f>'[31]syntetyka zewnętrzna'!S14</f>
        <v>0.68925676894930799</v>
      </c>
      <c r="T1049" s="12">
        <f>'[31]syntetyka zewnętrzna'!T14</f>
        <v>14.280828916394121</v>
      </c>
      <c r="U1049" s="15">
        <f>'[31]syntetyka zewnętrzna'!U14</f>
        <v>35</v>
      </c>
      <c r="V1049" s="33"/>
      <c r="W1049" s="33"/>
      <c r="X1049" s="37" t="s">
        <v>1948</v>
      </c>
      <c r="Y1049" s="38" t="s">
        <v>1913</v>
      </c>
      <c r="Z1049" s="39" t="s">
        <v>1715</v>
      </c>
      <c r="AA1049" s="40">
        <v>35</v>
      </c>
      <c r="AC1049" s="45">
        <f>IFERROR(IF(VLOOKUP(Y1049,'[4]CENNIK 2014.'!$C$5:$E$1163,2,FALSE)=Z1049,AA1049-VLOOKUP(Y1049,'[4]CENNIK 2014.'!$C$5:$E$1163,3,FALSE),"INNA NAZWA BADANIA"),"")</f>
        <v>0</v>
      </c>
    </row>
    <row r="1050" spans="3:29" ht="67.5" customHeight="1">
      <c r="C1050" s="7">
        <f>'[31]syntetyka zewnętrzna'!C15</f>
        <v>11</v>
      </c>
      <c r="D1050" s="7" t="str">
        <f>'[31]syntetyka zewnętrzna'!D15</f>
        <v>93.3928</v>
      </c>
      <c r="E1050" s="19" t="str">
        <f>'[31]syntetyka zewnętrzna'!E15</f>
        <v>PRĄDY DIADYNAMICZNE</v>
      </c>
      <c r="F1050" s="7" t="str">
        <f>'[31]syntetyka zewnętrzna'!F15</f>
        <v>150-011</v>
      </c>
      <c r="G1050" s="23">
        <f>'[31]syntetyka zewnętrzna'!G15</f>
        <v>0</v>
      </c>
      <c r="H1050" s="23">
        <f>'[31]syntetyka zewnętrzna'!H15</f>
        <v>0.98</v>
      </c>
      <c r="I1050" s="23">
        <f>'[31]syntetyka zewnętrzna'!I15</f>
        <v>0</v>
      </c>
      <c r="J1050" s="23">
        <f>'[31]syntetyka zewnętrzna'!J15</f>
        <v>12.193828933525591</v>
      </c>
      <c r="K1050" s="12">
        <f>'[31]syntetyka zewnętrzna'!K15</f>
        <v>13.173828933525591</v>
      </c>
      <c r="L1050" s="12">
        <f>'[31]syntetyka zewnętrzna'!L15</f>
        <v>0</v>
      </c>
      <c r="M1050" s="12">
        <f>'[31]syntetyka zewnętrzna'!M15</f>
        <v>8.0018121500802852</v>
      </c>
      <c r="N1050" s="12">
        <f>'[31]syntetyka zewnętrzna'!N15</f>
        <v>21.175641083605875</v>
      </c>
      <c r="O1050" s="12">
        <f>'[31]syntetyka zewnętrzna'!O15</f>
        <v>17.284180233863786</v>
      </c>
      <c r="P1050" s="12">
        <f>'[31]syntetyka zewnętrzna'!P15</f>
        <v>0.22514581525352292</v>
      </c>
      <c r="Q1050" s="12">
        <f>'[31]syntetyka zewnętrzna'!Q15</f>
        <v>0</v>
      </c>
      <c r="R1050" s="12">
        <f>'[31]syntetyka zewnętrzna'!R15</f>
        <v>21.175641083605875</v>
      </c>
      <c r="S1050" s="12">
        <f>'[31]syntetyka zewnętrzna'!S15</f>
        <v>0.2</v>
      </c>
      <c r="T1050" s="12">
        <f>'[31]syntetyka zewnętrzna'!T15</f>
        <v>4.2351282167211748</v>
      </c>
      <c r="U1050" s="15">
        <f>'[31]syntetyka zewnętrzna'!U15</f>
        <v>25</v>
      </c>
      <c r="V1050" s="33"/>
      <c r="W1050" s="33"/>
      <c r="X1050" s="37" t="s">
        <v>1949</v>
      </c>
      <c r="Y1050" s="38" t="s">
        <v>1914</v>
      </c>
      <c r="Z1050" s="39" t="s">
        <v>1716</v>
      </c>
      <c r="AA1050" s="40">
        <v>25</v>
      </c>
      <c r="AC1050" s="45">
        <f>IFERROR(IF(VLOOKUP(Y1050,'[4]CENNIK 2014.'!$C$5:$E$1163,2,FALSE)=Z1050,AA1050-VLOOKUP(Y1050,'[4]CENNIK 2014.'!$C$5:$E$1163,3,FALSE),"INNA NAZWA BADANIA"),"")</f>
        <v>3</v>
      </c>
    </row>
    <row r="1051" spans="3:29" ht="67.5" customHeight="1">
      <c r="C1051" s="7">
        <f>'[31]syntetyka zewnętrzna'!C16</f>
        <v>12</v>
      </c>
      <c r="D1051" s="7" t="str">
        <f>'[31]syntetyka zewnętrzna'!D16</f>
        <v>93.3929</v>
      </c>
      <c r="E1051" s="19" t="str">
        <f>'[31]syntetyka zewnętrzna'!E16</f>
        <v>PRĄDY INTERFERENCYJNE</v>
      </c>
      <c r="F1051" s="7" t="str">
        <f>'[31]syntetyka zewnętrzna'!F16</f>
        <v>150-012</v>
      </c>
      <c r="G1051" s="23">
        <f>'[31]syntetyka zewnętrzna'!G16</f>
        <v>0</v>
      </c>
      <c r="H1051" s="23">
        <f>'[31]syntetyka zewnętrzna'!H16</f>
        <v>0</v>
      </c>
      <c r="I1051" s="23">
        <f>'[31]syntetyka zewnętrzna'!I16</f>
        <v>0</v>
      </c>
      <c r="J1051" s="23">
        <f>'[31]syntetyka zewnętrzna'!J16</f>
        <v>12.193828933525591</v>
      </c>
      <c r="K1051" s="12">
        <f>'[31]syntetyka zewnętrzna'!K16</f>
        <v>12.193828933525591</v>
      </c>
      <c r="L1051" s="12">
        <f>'[31]syntetyka zewnętrzna'!L16</f>
        <v>0</v>
      </c>
      <c r="M1051" s="12">
        <f>'[31]syntetyka zewnętrzna'!M16</f>
        <v>8.0018121500802852</v>
      </c>
      <c r="N1051" s="12">
        <f>'[31]syntetyka zewnętrzna'!N16</f>
        <v>20.195641083605878</v>
      </c>
      <c r="O1051" s="12">
        <f>'[31]syntetyka zewnętrzna'!O16</f>
        <v>16.304180233863786</v>
      </c>
      <c r="P1051" s="12">
        <f>'[31]syntetyka zewnętrzna'!P16</f>
        <v>0.23867871882693784</v>
      </c>
      <c r="Q1051" s="12">
        <f>'[31]syntetyka zewnętrzna'!Q16</f>
        <v>0</v>
      </c>
      <c r="R1051" s="12">
        <f>'[31]syntetyka zewnętrzna'!R16</f>
        <v>20.195641083605878</v>
      </c>
      <c r="S1051" s="12">
        <f>'[31]syntetyka zewnętrzna'!S16</f>
        <v>0.2</v>
      </c>
      <c r="T1051" s="12">
        <f>'[31]syntetyka zewnętrzna'!T16</f>
        <v>4.0391282167211759</v>
      </c>
      <c r="U1051" s="15">
        <f>'[31]syntetyka zewnętrzna'!U16</f>
        <v>24</v>
      </c>
      <c r="V1051" s="33"/>
      <c r="W1051" s="33"/>
      <c r="X1051" s="37" t="s">
        <v>1950</v>
      </c>
      <c r="Y1051" s="38" t="s">
        <v>1915</v>
      </c>
      <c r="Z1051" s="39" t="s">
        <v>1717</v>
      </c>
      <c r="AA1051" s="40">
        <v>24</v>
      </c>
      <c r="AC1051" s="45">
        <f>IFERROR(IF(VLOOKUP(Y1051,'[4]CENNIK 2014.'!$C$5:$E$1163,2,FALSE)=Z1051,AA1051-VLOOKUP(Y1051,'[4]CENNIK 2014.'!$C$5:$E$1163,3,FALSE),"INNA NAZWA BADANIA"),"")</f>
        <v>2</v>
      </c>
    </row>
    <row r="1052" spans="3:29" ht="67.5" customHeight="1">
      <c r="C1052" s="7">
        <f>'[31]syntetyka zewnętrzna'!C17</f>
        <v>13</v>
      </c>
      <c r="D1052" s="7" t="str">
        <f>'[31]syntetyka zewnętrzna'!D17</f>
        <v>93.3930</v>
      </c>
      <c r="E1052" s="19" t="str">
        <f>'[31]syntetyka zewnętrzna'!E17</f>
        <v>PRĄDY TENS</v>
      </c>
      <c r="F1052" s="7" t="str">
        <f>'[31]syntetyka zewnętrzna'!F17</f>
        <v>150-013</v>
      </c>
      <c r="G1052" s="23">
        <f>'[31]syntetyka zewnętrzna'!G17</f>
        <v>0</v>
      </c>
      <c r="H1052" s="23">
        <f>'[31]syntetyka zewnętrzna'!H17</f>
        <v>0</v>
      </c>
      <c r="I1052" s="23">
        <f>'[31]syntetyka zewnętrzna'!I17</f>
        <v>0</v>
      </c>
      <c r="J1052" s="23">
        <f>'[31]syntetyka zewnętrzna'!J17</f>
        <v>12.193828933525591</v>
      </c>
      <c r="K1052" s="12">
        <f>'[31]syntetyka zewnętrzna'!K17</f>
        <v>12.193828933525591</v>
      </c>
      <c r="L1052" s="12">
        <f>'[31]syntetyka zewnętrzna'!L17</f>
        <v>0</v>
      </c>
      <c r="M1052" s="12">
        <f>'[31]syntetyka zewnętrzna'!M17</f>
        <v>8.0018121500802852</v>
      </c>
      <c r="N1052" s="12">
        <f>'[31]syntetyka zewnętrzna'!N17</f>
        <v>20.195641083605878</v>
      </c>
      <c r="O1052" s="12">
        <f>'[31]syntetyka zewnętrzna'!O17</f>
        <v>16.304180233863786</v>
      </c>
      <c r="P1052" s="12">
        <f>'[31]syntetyka zewnętrzna'!P17</f>
        <v>0.23867871882693784</v>
      </c>
      <c r="Q1052" s="12">
        <f>'[31]syntetyka zewnętrzna'!Q17</f>
        <v>0</v>
      </c>
      <c r="R1052" s="12">
        <f>'[31]syntetyka zewnętrzna'!R17</f>
        <v>20.195641083605878</v>
      </c>
      <c r="S1052" s="12">
        <f>'[31]syntetyka zewnętrzna'!S17</f>
        <v>0.2</v>
      </c>
      <c r="T1052" s="12">
        <f>'[31]syntetyka zewnętrzna'!T17</f>
        <v>4.0391282167211759</v>
      </c>
      <c r="U1052" s="15">
        <f>'[31]syntetyka zewnętrzna'!U17</f>
        <v>24</v>
      </c>
      <c r="V1052" s="33"/>
      <c r="W1052" s="33"/>
      <c r="X1052" s="37" t="s">
        <v>1951</v>
      </c>
      <c r="Y1052" s="38" t="s">
        <v>1916</v>
      </c>
      <c r="Z1052" s="39" t="s">
        <v>1718</v>
      </c>
      <c r="AA1052" s="40">
        <v>24</v>
      </c>
      <c r="AC1052" s="45">
        <f>IFERROR(IF(VLOOKUP(Y1052,'[4]CENNIK 2014.'!$C$5:$E$1163,2,FALSE)=Z1052,AA1052-VLOOKUP(Y1052,'[4]CENNIK 2014.'!$C$5:$E$1163,3,FALSE),"INNA NAZWA BADANIA"),"")</f>
        <v>2</v>
      </c>
    </row>
    <row r="1053" spans="3:29" ht="67.5" customHeight="1">
      <c r="C1053" s="7">
        <f>'[31]syntetyka zewnętrzna'!C18</f>
        <v>14</v>
      </c>
      <c r="D1053" s="7" t="str">
        <f>'[31]syntetyka zewnętrzna'!D18</f>
        <v>93.3943</v>
      </c>
      <c r="E1053" s="19" t="str">
        <f>'[31]syntetyka zewnętrzna'!E18</f>
        <v xml:space="preserve">ULTRADŹWIĘKI </v>
      </c>
      <c r="F1053" s="7" t="str">
        <f>'[31]syntetyka zewnętrzna'!F18</f>
        <v>150-014</v>
      </c>
      <c r="G1053" s="23">
        <f>'[31]syntetyka zewnętrzna'!G18</f>
        <v>0</v>
      </c>
      <c r="H1053" s="23">
        <f>'[31]syntetyka zewnętrzna'!H18</f>
        <v>1.71</v>
      </c>
      <c r="I1053" s="23">
        <f>'[31]syntetyka zewnętrzna'!I18</f>
        <v>0</v>
      </c>
      <c r="J1053" s="23">
        <f>'[31]syntetyka zewnętrzna'!J18</f>
        <v>9.1453717001441923</v>
      </c>
      <c r="K1053" s="12">
        <f>'[31]syntetyka zewnętrzna'!K18</f>
        <v>10.855371700144193</v>
      </c>
      <c r="L1053" s="12">
        <f>'[31]syntetyka zewnętrzna'!L18</f>
        <v>0</v>
      </c>
      <c r="M1053" s="12">
        <f>'[31]syntetyka zewnętrzna'!M18</f>
        <v>6.0013591125602135</v>
      </c>
      <c r="N1053" s="12">
        <f>'[31]syntetyka zewnętrzna'!N18</f>
        <v>16.856730812704406</v>
      </c>
      <c r="O1053" s="12">
        <f>'[31]syntetyka zewnętrzna'!O18</f>
        <v>14.428135175397838</v>
      </c>
      <c r="P1053" s="12">
        <f>'[31]syntetyka zewnętrzna'!P18</f>
        <v>0.16832359884232942</v>
      </c>
      <c r="Q1053" s="12">
        <f>'[31]syntetyka zewnętrzna'!Q18</f>
        <v>0</v>
      </c>
      <c r="R1053" s="12">
        <f>'[31]syntetyka zewnętrzna'!R18</f>
        <v>16.856730812704406</v>
      </c>
      <c r="S1053" s="12">
        <f>'[31]syntetyka zewnętrzna'!S18</f>
        <v>1.0763219386300908</v>
      </c>
      <c r="T1053" s="12">
        <f>'[31]syntetyka zewnętrzna'!T18</f>
        <v>18.143269187295594</v>
      </c>
      <c r="U1053" s="15">
        <f>'[31]syntetyka zewnętrzna'!U18</f>
        <v>35</v>
      </c>
      <c r="V1053" s="33"/>
      <c r="W1053" s="33"/>
      <c r="X1053" s="37" t="s">
        <v>1952</v>
      </c>
      <c r="Y1053" s="38" t="s">
        <v>1917</v>
      </c>
      <c r="Z1053" s="39" t="s">
        <v>1719</v>
      </c>
      <c r="AA1053" s="40">
        <v>35</v>
      </c>
      <c r="AC1053" s="45">
        <f>IFERROR(IF(VLOOKUP(Y1053,'[4]CENNIK 2014.'!$C$5:$E$1163,2,FALSE)=Z1053,AA1053-VLOOKUP(Y1053,'[4]CENNIK 2014.'!$C$5:$E$1163,3,FALSE),"INNA NAZWA BADANIA"),"")</f>
        <v>0</v>
      </c>
    </row>
    <row r="1054" spans="3:29" ht="67.5" customHeight="1">
      <c r="C1054" s="7">
        <f>'[31]syntetyka zewnętrzna'!C19</f>
        <v>15</v>
      </c>
      <c r="D1054" s="7" t="str">
        <f>'[31]syntetyka zewnętrzna'!D19</f>
        <v>93.3982</v>
      </c>
      <c r="E1054" s="19" t="str">
        <f>'[31]syntetyka zewnętrzna'!E19</f>
        <v>IMPULSOWE POLE ELEKTROMAGNETYCZNE WYSOKIEJ CZĘSTOTLIWOŚCI</v>
      </c>
      <c r="F1054" s="7" t="str">
        <f>'[31]syntetyka zewnętrzna'!F19</f>
        <v>150-015</v>
      </c>
      <c r="G1054" s="23">
        <f>'[31]syntetyka zewnętrzna'!G19</f>
        <v>0</v>
      </c>
      <c r="H1054" s="23">
        <f>'[31]syntetyka zewnętrzna'!H19</f>
        <v>0.97</v>
      </c>
      <c r="I1054" s="23">
        <f>'[31]syntetyka zewnętrzna'!I19</f>
        <v>0</v>
      </c>
      <c r="J1054" s="23">
        <f>'[31]syntetyka zewnętrzna'!J19</f>
        <v>9.1453717001441923</v>
      </c>
      <c r="K1054" s="12">
        <f>'[31]syntetyka zewnętrzna'!K19</f>
        <v>10.115371700144193</v>
      </c>
      <c r="L1054" s="12">
        <f>'[31]syntetyka zewnętrzna'!L19</f>
        <v>0</v>
      </c>
      <c r="M1054" s="12">
        <f>'[31]syntetyka zewnętrzna'!M19</f>
        <v>6.0013591125602135</v>
      </c>
      <c r="N1054" s="12">
        <f>'[31]syntetyka zewnętrzna'!N19</f>
        <v>16.116730812704407</v>
      </c>
      <c r="O1054" s="12">
        <f>'[31]syntetyka zewnętrzna'!O19</f>
        <v>13.278135175397839</v>
      </c>
      <c r="P1054" s="12">
        <f>'[31]syntetyka zewnętrzna'!P19</f>
        <v>0.21377969118479909</v>
      </c>
      <c r="Q1054" s="12">
        <f>'[31]syntetyka zewnętrzna'!Q19</f>
        <v>0</v>
      </c>
      <c r="R1054" s="12">
        <f>'[31]syntetyka zewnętrzna'!R19</f>
        <v>16.116730812704407</v>
      </c>
      <c r="S1054" s="12">
        <f>'[31]syntetyka zewnętrzna'!S19</f>
        <v>0.36504110266940498</v>
      </c>
      <c r="T1054" s="12">
        <f>'[31]syntetyka zewnętrzna'!T19</f>
        <v>5.8832691872955927</v>
      </c>
      <c r="U1054" s="15">
        <f>'[31]syntetyka zewnętrzna'!U19</f>
        <v>22</v>
      </c>
      <c r="V1054" s="33"/>
      <c r="W1054" s="33"/>
      <c r="X1054" s="37" t="s">
        <v>1953</v>
      </c>
      <c r="Y1054" s="38" t="s">
        <v>1918</v>
      </c>
      <c r="Z1054" s="39" t="s">
        <v>1720</v>
      </c>
      <c r="AA1054" s="40">
        <v>22</v>
      </c>
      <c r="AC1054" s="45">
        <f>IFERROR(IF(VLOOKUP(Y1054,'[4]CENNIK 2014.'!$C$5:$E$1163,2,FALSE)=Z1054,AA1054-VLOOKUP(Y1054,'[4]CENNIK 2014.'!$C$5:$E$1163,3,FALSE),"INNA NAZWA BADANIA"),"")</f>
        <v>0</v>
      </c>
    </row>
    <row r="1055" spans="3:29" ht="67.5" customHeight="1">
      <c r="C1055" s="7">
        <f>'[31]syntetyka zewnętrzna'!C20</f>
        <v>16</v>
      </c>
      <c r="D1055" s="7" t="str">
        <f>'[31]syntetyka zewnętrzna'!D20</f>
        <v>93.3983</v>
      </c>
      <c r="E1055" s="19" t="str">
        <f>'[31]syntetyka zewnętrzna'!E20</f>
        <v>IMPULSOWE POLE MAGNETYCZNE NISKIEJ CZĘSTOTLIWOŚCI</v>
      </c>
      <c r="F1055" s="7" t="str">
        <f>'[31]syntetyka zewnętrzna'!F20</f>
        <v>150-016</v>
      </c>
      <c r="G1055" s="23">
        <f>'[31]syntetyka zewnętrzna'!G20</f>
        <v>0</v>
      </c>
      <c r="H1055" s="23">
        <f>'[31]syntetyka zewnętrzna'!H20</f>
        <v>0.97</v>
      </c>
      <c r="I1055" s="23">
        <f>'[31]syntetyka zewnętrzna'!I20</f>
        <v>0</v>
      </c>
      <c r="J1055" s="23">
        <f>'[31]syntetyka zewnętrzna'!J20</f>
        <v>12.193828933525591</v>
      </c>
      <c r="K1055" s="12">
        <f>'[31]syntetyka zewnętrzna'!K20</f>
        <v>13.163828933525592</v>
      </c>
      <c r="L1055" s="12">
        <f>'[31]syntetyka zewnętrzna'!L20</f>
        <v>0</v>
      </c>
      <c r="M1055" s="12">
        <f>'[31]syntetyka zewnętrzna'!M20</f>
        <v>8.0018121500802852</v>
      </c>
      <c r="N1055" s="12">
        <f>'[31]syntetyka zewnętrzna'!N20</f>
        <v>21.165641083605877</v>
      </c>
      <c r="O1055" s="12">
        <f>'[31]syntetyka zewnętrzna'!O20</f>
        <v>17.354180233863786</v>
      </c>
      <c r="P1055" s="12">
        <f>'[31]syntetyka zewnętrzna'!P20</f>
        <v>0.21962782444224363</v>
      </c>
      <c r="Q1055" s="12">
        <f>'[31]syntetyka zewnętrzna'!Q20</f>
        <v>0</v>
      </c>
      <c r="R1055" s="12">
        <f>'[31]syntetyka zewnętrzna'!R20</f>
        <v>21.165641083605877</v>
      </c>
      <c r="S1055" s="12">
        <f>'[31]syntetyka zewnętrzna'!S20</f>
        <v>0.2</v>
      </c>
      <c r="T1055" s="12">
        <f>'[31]syntetyka zewnętrzna'!T20</f>
        <v>4.2331282167211759</v>
      </c>
      <c r="U1055" s="15">
        <f>'[31]syntetyka zewnętrzna'!U20</f>
        <v>25</v>
      </c>
      <c r="V1055" s="33"/>
      <c r="W1055" s="33"/>
      <c r="X1055" s="37" t="s">
        <v>1954</v>
      </c>
      <c r="Y1055" s="38" t="s">
        <v>1919</v>
      </c>
      <c r="Z1055" s="39" t="s">
        <v>1721</v>
      </c>
      <c r="AA1055" s="40">
        <v>25</v>
      </c>
      <c r="AC1055" s="45">
        <f>IFERROR(IF(VLOOKUP(Y1055,'[4]CENNIK 2014.'!$C$5:$E$1163,2,FALSE)=Z1055,AA1055-VLOOKUP(Y1055,'[4]CENNIK 2014.'!$C$5:$E$1163,3,FALSE),"INNA NAZWA BADANIA"),"")</f>
        <v>3</v>
      </c>
    </row>
    <row r="1056" spans="3:29" ht="67.5" customHeight="1">
      <c r="C1056" s="7">
        <f>'[31]syntetyka zewnętrzna'!C21</f>
        <v>17</v>
      </c>
      <c r="D1056" s="7" t="str">
        <f>'[31]syntetyka zewnętrzna'!D21</f>
        <v>93.3939</v>
      </c>
      <c r="E1056" s="19" t="str">
        <f>'[31]syntetyka zewnętrzna'!E21</f>
        <v>LASEROTERAPIA - PUNKTOWA</v>
      </c>
      <c r="F1056" s="7" t="str">
        <f>'[31]syntetyka zewnętrzna'!F21</f>
        <v>150-017</v>
      </c>
      <c r="G1056" s="23">
        <f>'[31]syntetyka zewnętrzna'!G21</f>
        <v>0</v>
      </c>
      <c r="H1056" s="23">
        <f>'[31]syntetyka zewnętrzna'!H21</f>
        <v>0.97</v>
      </c>
      <c r="I1056" s="23">
        <f>'[31]syntetyka zewnętrzna'!I21</f>
        <v>0</v>
      </c>
      <c r="J1056" s="23">
        <f>'[31]syntetyka zewnętrzna'!J21</f>
        <v>9.1453717001441923</v>
      </c>
      <c r="K1056" s="12">
        <f>'[31]syntetyka zewnętrzna'!K21</f>
        <v>10.115371700144193</v>
      </c>
      <c r="L1056" s="12">
        <f>'[31]syntetyka zewnętrzna'!L21</f>
        <v>0</v>
      </c>
      <c r="M1056" s="12">
        <f>'[31]syntetyka zewnętrzna'!M21</f>
        <v>6.0013591125602135</v>
      </c>
      <c r="N1056" s="12">
        <f>'[31]syntetyka zewnętrzna'!N21</f>
        <v>16.116730812704407</v>
      </c>
      <c r="O1056" s="12">
        <f>'[31]syntetyka zewnętrzna'!O21</f>
        <v>13.278135175397839</v>
      </c>
      <c r="P1056" s="12">
        <f>'[31]syntetyka zewnętrzna'!P21</f>
        <v>0.21377969118479909</v>
      </c>
      <c r="Q1056" s="12">
        <f>'[31]syntetyka zewnętrzna'!Q21</f>
        <v>0</v>
      </c>
      <c r="R1056" s="12">
        <f>'[31]syntetyka zewnętrzna'!R21</f>
        <v>16.116730812704407</v>
      </c>
      <c r="S1056" s="12">
        <f>'[31]syntetyka zewnętrzna'!S21</f>
        <v>1.1716562997013262</v>
      </c>
      <c r="T1056" s="12">
        <f>'[31]syntetyka zewnętrzna'!T21</f>
        <v>18.883269187295593</v>
      </c>
      <c r="U1056" s="15">
        <f>'[31]syntetyka zewnętrzna'!U21</f>
        <v>35</v>
      </c>
      <c r="V1056" s="33"/>
      <c r="W1056" s="33"/>
      <c r="X1056" s="37" t="s">
        <v>1955</v>
      </c>
      <c r="Y1056" s="38" t="s">
        <v>1920</v>
      </c>
      <c r="Z1056" s="39" t="s">
        <v>1722</v>
      </c>
      <c r="AA1056" s="40">
        <v>35</v>
      </c>
      <c r="AC1056" s="45">
        <f>IFERROR(IF(VLOOKUP(Y1056,'[4]CENNIK 2014.'!$C$5:$E$1163,2,FALSE)=Z1056,AA1056-VLOOKUP(Y1056,'[4]CENNIK 2014.'!$C$5:$E$1163,3,FALSE),"INNA NAZWA BADANIA"),"")</f>
        <v>0</v>
      </c>
    </row>
    <row r="1057" spans="3:29" ht="67.5" customHeight="1">
      <c r="C1057" s="7">
        <f>'[31]syntetyka zewnętrzna'!C22</f>
        <v>18</v>
      </c>
      <c r="D1057" s="7" t="str">
        <f>'[31]syntetyka zewnętrzna'!D22</f>
        <v>93.3940</v>
      </c>
      <c r="E1057" s="19" t="str">
        <f>'[31]syntetyka zewnętrzna'!E22</f>
        <v>LASEROTERAPIA - SKANER</v>
      </c>
      <c r="F1057" s="7" t="str">
        <f>'[31]syntetyka zewnętrzna'!F22</f>
        <v>150-018</v>
      </c>
      <c r="G1057" s="23">
        <f>'[31]syntetyka zewnętrzna'!G22</f>
        <v>0</v>
      </c>
      <c r="H1057" s="23">
        <f>'[31]syntetyka zewnętrzna'!H22</f>
        <v>0.97</v>
      </c>
      <c r="I1057" s="23">
        <f>'[31]syntetyka zewnętrzna'!I22</f>
        <v>0</v>
      </c>
      <c r="J1057" s="23">
        <f>'[31]syntetyka zewnętrzna'!J22</f>
        <v>6.0969144667627955</v>
      </c>
      <c r="K1057" s="12">
        <f>'[31]syntetyka zewnętrzna'!K22</f>
        <v>7.0669144667627952</v>
      </c>
      <c r="L1057" s="12">
        <f>'[31]syntetyka zewnętrzna'!L22</f>
        <v>0</v>
      </c>
      <c r="M1057" s="12">
        <f>'[31]syntetyka zewnętrzna'!M22</f>
        <v>4.0009060750401426</v>
      </c>
      <c r="N1057" s="12">
        <f>'[31]syntetyka zewnętrzna'!N22</f>
        <v>11.067820541802938</v>
      </c>
      <c r="O1057" s="12">
        <f>'[31]syntetyka zewnętrzna'!O22</f>
        <v>9.2020901169318918</v>
      </c>
      <c r="P1057" s="12">
        <f>'[31]syntetyka zewnętrzna'!P22</f>
        <v>0.20275072305998099</v>
      </c>
      <c r="Q1057" s="12">
        <f>'[31]syntetyka zewnętrzna'!Q22</f>
        <v>0</v>
      </c>
      <c r="R1057" s="12">
        <f>'[31]syntetyka zewnętrzna'!R22</f>
        <v>11.067820541802938</v>
      </c>
      <c r="S1057" s="12">
        <f>'[31]syntetyka zewnętrzna'!S22</f>
        <v>0.98774455340203959</v>
      </c>
      <c r="T1057" s="12">
        <f>'[31]syntetyka zewnętrzna'!T22</f>
        <v>10.932179458197062</v>
      </c>
      <c r="U1057" s="15">
        <f>'[31]syntetyka zewnętrzna'!U22</f>
        <v>22</v>
      </c>
      <c r="V1057" s="33"/>
      <c r="W1057" s="33"/>
      <c r="X1057" s="37" t="s">
        <v>1956</v>
      </c>
      <c r="Y1057" s="38" t="s">
        <v>1921</v>
      </c>
      <c r="Z1057" s="39" t="s">
        <v>1723</v>
      </c>
      <c r="AA1057" s="40">
        <v>22</v>
      </c>
      <c r="AC1057" s="45">
        <f>IFERROR(IF(VLOOKUP(Y1057,'[4]CENNIK 2014.'!$C$5:$E$1163,2,FALSE)=Z1057,AA1057-VLOOKUP(Y1057,'[4]CENNIK 2014.'!$C$5:$E$1163,3,FALSE),"INNA NAZWA BADANIA"),"")</f>
        <v>0</v>
      </c>
    </row>
    <row r="1058" spans="3:29" ht="67.5" customHeight="1">
      <c r="C1058" s="7">
        <f>'[31]syntetyka zewnętrzna'!C23</f>
        <v>19</v>
      </c>
      <c r="D1058" s="7" t="str">
        <f>'[31]syntetyka zewnętrzna'!D23</f>
        <v>93.3301</v>
      </c>
      <c r="E1058" s="19" t="str">
        <f>'[31]syntetyka zewnętrzna'!E23</f>
        <v>KĄPIEL WIROWA KOŃCZYN</v>
      </c>
      <c r="F1058" s="7" t="str">
        <f>'[31]syntetyka zewnętrzna'!F23</f>
        <v>150-019</v>
      </c>
      <c r="G1058" s="23">
        <f>'[31]syntetyka zewnętrzna'!G23</f>
        <v>0</v>
      </c>
      <c r="H1058" s="23">
        <f>'[31]syntetyka zewnętrzna'!H23</f>
        <v>0</v>
      </c>
      <c r="I1058" s="23">
        <f>'[31]syntetyka zewnętrzna'!I23</f>
        <v>0</v>
      </c>
      <c r="J1058" s="23">
        <f>'[31]syntetyka zewnętrzna'!J23</f>
        <v>12.193828933525591</v>
      </c>
      <c r="K1058" s="12">
        <f>'[31]syntetyka zewnętrzna'!K23</f>
        <v>12.193828933525591</v>
      </c>
      <c r="L1058" s="12">
        <f>'[31]syntetyka zewnętrzna'!L23</f>
        <v>0</v>
      </c>
      <c r="M1058" s="12">
        <f>'[31]syntetyka zewnętrzna'!M23</f>
        <v>8.0018121500802852</v>
      </c>
      <c r="N1058" s="12">
        <f>'[31]syntetyka zewnętrzna'!N23</f>
        <v>20.195641083605878</v>
      </c>
      <c r="O1058" s="12">
        <f>'[31]syntetyka zewnętrzna'!O23</f>
        <v>16.304180233863786</v>
      </c>
      <c r="P1058" s="12">
        <f>'[31]syntetyka zewnętrzna'!P23</f>
        <v>0.23867871882693784</v>
      </c>
      <c r="Q1058" s="12">
        <f>'[31]syntetyka zewnętrzna'!Q23</f>
        <v>0</v>
      </c>
      <c r="R1058" s="12">
        <f>'[31]syntetyka zewnętrzna'!R23</f>
        <v>20.195641083605878</v>
      </c>
      <c r="S1058" s="12">
        <f>'[31]syntetyka zewnętrzna'!S23</f>
        <v>0.23789088430048078</v>
      </c>
      <c r="T1058" s="12">
        <f>'[31]syntetyka zewnętrzna'!T23</f>
        <v>4.804358916394122</v>
      </c>
      <c r="U1058" s="15">
        <f>'[31]syntetyka zewnętrzna'!U23</f>
        <v>25</v>
      </c>
      <c r="V1058" s="33"/>
      <c r="W1058" s="33"/>
      <c r="X1058" s="37" t="s">
        <v>1957</v>
      </c>
      <c r="Y1058" s="38" t="s">
        <v>1922</v>
      </c>
      <c r="Z1058" s="39" t="s">
        <v>1724</v>
      </c>
      <c r="AA1058" s="40">
        <v>25</v>
      </c>
      <c r="AC1058" s="45">
        <f>IFERROR(IF(VLOOKUP(Y1058,'[4]CENNIK 2014.'!$C$5:$E$1163,2,FALSE)=Z1058,AA1058-VLOOKUP(Y1058,'[4]CENNIK 2014.'!$C$5:$E$1163,3,FALSE),"INNA NAZWA BADANIA"),"")</f>
        <v>0</v>
      </c>
    </row>
    <row r="1059" spans="3:29" ht="67.5" customHeight="1">
      <c r="C1059" s="7">
        <f>'[31]syntetyka zewnętrzna'!C24</f>
        <v>20</v>
      </c>
      <c r="D1059" s="7" t="str">
        <f>'[31]syntetyka zewnętrzna'!D24</f>
        <v>93.3315</v>
      </c>
      <c r="E1059" s="19" t="str">
        <f>'[31]syntetyka zewnętrzna'!E24</f>
        <v>INNE KĄPIELE - WIROWA W TANKU</v>
      </c>
      <c r="F1059" s="7" t="str">
        <f>'[31]syntetyka zewnętrzna'!F24</f>
        <v>150-020</v>
      </c>
      <c r="G1059" s="23">
        <f>'[31]syntetyka zewnętrzna'!G24</f>
        <v>0</v>
      </c>
      <c r="H1059" s="23">
        <f>'[31]syntetyka zewnętrzna'!H24</f>
        <v>0</v>
      </c>
      <c r="I1059" s="23">
        <f>'[31]syntetyka zewnętrzna'!I24</f>
        <v>0</v>
      </c>
      <c r="J1059" s="23">
        <f>'[31]syntetyka zewnętrzna'!J24</f>
        <v>12.193828933525591</v>
      </c>
      <c r="K1059" s="12">
        <f>'[31]syntetyka zewnętrzna'!K24</f>
        <v>12.193828933525591</v>
      </c>
      <c r="L1059" s="12">
        <f>'[31]syntetyka zewnętrzna'!L24</f>
        <v>0</v>
      </c>
      <c r="M1059" s="12">
        <f>'[31]syntetyka zewnętrzna'!M24</f>
        <v>8.0018121500802852</v>
      </c>
      <c r="N1059" s="12">
        <f>'[31]syntetyka zewnętrzna'!N24</f>
        <v>20.195641083605878</v>
      </c>
      <c r="O1059" s="12">
        <f>'[31]syntetyka zewnętrzna'!O24</f>
        <v>16.304180233863786</v>
      </c>
      <c r="P1059" s="12">
        <f>'[31]syntetyka zewnętrzna'!P24</f>
        <v>0.23867871882693784</v>
      </c>
      <c r="Q1059" s="12">
        <f>'[31]syntetyka zewnętrzna'!Q24</f>
        <v>0</v>
      </c>
      <c r="R1059" s="12">
        <f>'[31]syntetyka zewnętrzna'!R24</f>
        <v>20.195641083605878</v>
      </c>
      <c r="S1059" s="12">
        <f>'[31]syntetyka zewnętrzna'!S24</f>
        <v>0.23789088430048078</v>
      </c>
      <c r="T1059" s="12">
        <f>'[31]syntetyka zewnętrzna'!T24</f>
        <v>4.804358916394122</v>
      </c>
      <c r="U1059" s="15">
        <f>'[31]syntetyka zewnętrzna'!U24</f>
        <v>25</v>
      </c>
      <c r="V1059" s="33"/>
      <c r="W1059" s="33"/>
      <c r="X1059" s="37" t="s">
        <v>1958</v>
      </c>
      <c r="Y1059" s="38" t="s">
        <v>1923</v>
      </c>
      <c r="Z1059" s="39" t="s">
        <v>1725</v>
      </c>
      <c r="AA1059" s="40">
        <v>25</v>
      </c>
      <c r="AC1059" s="45">
        <f>IFERROR(IF(VLOOKUP(Y1059,'[4]CENNIK 2014.'!$C$5:$E$1163,2,FALSE)=Z1059,AA1059-VLOOKUP(Y1059,'[4]CENNIK 2014.'!$C$5:$E$1163,3,FALSE),"INNA NAZWA BADANIA"),"")</f>
        <v>0</v>
      </c>
    </row>
    <row r="1060" spans="3:29" ht="67.5" customHeight="1">
      <c r="C1060" s="7">
        <f>'[31]syntetyka zewnętrzna'!C25</f>
        <v>21</v>
      </c>
      <c r="D1060" s="7" t="str">
        <f>'[31]syntetyka zewnętrzna'!D25</f>
        <v>93.3311</v>
      </c>
      <c r="E1060" s="19" t="str">
        <f>'[31]syntetyka zewnętrzna'!E25</f>
        <v>MASAŻ MECHANICZNY</v>
      </c>
      <c r="F1060" s="7" t="str">
        <f>'[31]syntetyka zewnętrzna'!F25</f>
        <v>150-021</v>
      </c>
      <c r="G1060" s="23">
        <f>'[31]syntetyka zewnętrzna'!G25</f>
        <v>0</v>
      </c>
      <c r="H1060" s="23">
        <f>'[31]syntetyka zewnętrzna'!H25</f>
        <v>0.97</v>
      </c>
      <c r="I1060" s="23">
        <f>'[31]syntetyka zewnętrzna'!I25</f>
        <v>0</v>
      </c>
      <c r="J1060" s="23">
        <f>'[31]syntetyka zewnętrzna'!J25</f>
        <v>6.0969144667627955</v>
      </c>
      <c r="K1060" s="12">
        <f>'[31]syntetyka zewnętrzna'!K25</f>
        <v>7.0669144667627952</v>
      </c>
      <c r="L1060" s="12">
        <f>'[31]syntetyka zewnętrzna'!L25</f>
        <v>0</v>
      </c>
      <c r="M1060" s="12">
        <f>'[31]syntetyka zewnętrzna'!M25</f>
        <v>4.0009060750401426</v>
      </c>
      <c r="N1060" s="12">
        <f>'[31]syntetyka zewnętrzna'!N25</f>
        <v>11.067820541802938</v>
      </c>
      <c r="O1060" s="12">
        <f>'[31]syntetyka zewnętrzna'!O25</f>
        <v>9.2020901169318918</v>
      </c>
      <c r="P1060" s="12">
        <f>'[31]syntetyka zewnętrzna'!P25</f>
        <v>0.20275072305998099</v>
      </c>
      <c r="Q1060" s="12">
        <f>'[31]syntetyka zewnętrzna'!Q25</f>
        <v>0</v>
      </c>
      <c r="R1060" s="12">
        <f>'[31]syntetyka zewnętrzna'!R25</f>
        <v>11.067820541802938</v>
      </c>
      <c r="S1060" s="12">
        <f>'[31]syntetyka zewnętrzna'!S25</f>
        <v>1.7105607546391448</v>
      </c>
      <c r="T1060" s="12">
        <f>'[31]syntetyka zewnętrzna'!T25</f>
        <v>18.932179458197062</v>
      </c>
      <c r="U1060" s="15">
        <f>'[31]syntetyka zewnętrzna'!U25</f>
        <v>30</v>
      </c>
      <c r="V1060" s="33"/>
      <c r="W1060" s="33"/>
      <c r="X1060" s="37" t="s">
        <v>1959</v>
      </c>
      <c r="Y1060" s="38" t="s">
        <v>1924</v>
      </c>
      <c r="Z1060" s="39" t="s">
        <v>1726</v>
      </c>
      <c r="AA1060" s="40">
        <v>30</v>
      </c>
      <c r="AC1060" s="45">
        <f>IFERROR(IF(VLOOKUP(Y1060,'[4]CENNIK 2014.'!$C$5:$E$1163,2,FALSE)=Z1060,AA1060-VLOOKUP(Y1060,'[4]CENNIK 2014.'!$C$5:$E$1163,3,FALSE),"INNA NAZWA BADANIA"),"")</f>
        <v>0</v>
      </c>
    </row>
    <row r="1061" spans="3:29" ht="67.5" customHeight="1">
      <c r="C1061" s="7">
        <f>'[31]syntetyka zewnętrzna'!C26</f>
        <v>22</v>
      </c>
      <c r="D1061" s="7" t="str">
        <f>'[31]syntetyka zewnętrzna'!D26</f>
        <v>93.3986</v>
      </c>
      <c r="E1061" s="19" t="str">
        <f>'[31]syntetyka zewnętrzna'!E26</f>
        <v>DRENAŻ LIMFATYCZNY Z KOMPRESJĄ</v>
      </c>
      <c r="F1061" s="7" t="str">
        <f>'[31]syntetyka zewnętrzna'!F26</f>
        <v>150-022</v>
      </c>
      <c r="G1061" s="23">
        <f>'[31]syntetyka zewnętrzna'!G26</f>
        <v>0</v>
      </c>
      <c r="H1061" s="23">
        <f>'[31]syntetyka zewnętrzna'!H26</f>
        <v>0.97</v>
      </c>
      <c r="I1061" s="23">
        <f>'[31]syntetyka zewnętrzna'!I26</f>
        <v>0</v>
      </c>
      <c r="J1061" s="23">
        <f>'[31]syntetyka zewnętrzna'!J26</f>
        <v>36.581486800576769</v>
      </c>
      <c r="K1061" s="12">
        <f>'[31]syntetyka zewnętrzna'!K26</f>
        <v>37.551486800576768</v>
      </c>
      <c r="L1061" s="12">
        <f>'[31]syntetyka zewnętrzna'!L26</f>
        <v>0</v>
      </c>
      <c r="M1061" s="12">
        <f>'[31]syntetyka zewnętrzna'!M26</f>
        <v>24.005436450240854</v>
      </c>
      <c r="N1061" s="12">
        <f>'[31]syntetyka zewnętrzna'!N26</f>
        <v>61.556923250817619</v>
      </c>
      <c r="O1061" s="12">
        <f>'[31]syntetyka zewnętrzna'!O26</f>
        <v>49.962540701591351</v>
      </c>
      <c r="P1061" s="12">
        <f>'[31]syntetyka zewnętrzna'!P26</f>
        <v>0.2320615082102295</v>
      </c>
      <c r="Q1061" s="12">
        <f>'[31]syntetyka zewnętrzna'!Q26</f>
        <v>0</v>
      </c>
      <c r="R1061" s="12">
        <f>'[31]syntetyka zewnętrzna'!R26</f>
        <v>61.556923250817619</v>
      </c>
      <c r="S1061" s="12">
        <f>'[31]syntetyka zewnętrzna'!S26</f>
        <v>0.2996101132935915</v>
      </c>
      <c r="T1061" s="12">
        <f>'[31]syntetyka zewnętrzna'!T26</f>
        <v>18.443076749182381</v>
      </c>
      <c r="U1061" s="15">
        <f>'[31]syntetyka zewnętrzna'!U26</f>
        <v>80</v>
      </c>
      <c r="V1061" s="33"/>
      <c r="W1061" s="33"/>
      <c r="X1061" s="37" t="s">
        <v>1960</v>
      </c>
      <c r="Y1061" s="38" t="s">
        <v>1925</v>
      </c>
      <c r="Z1061" s="39" t="s">
        <v>1727</v>
      </c>
      <c r="AA1061" s="40">
        <v>80</v>
      </c>
      <c r="AC1061" s="45">
        <f>IFERROR(IF(VLOOKUP(Y1061,'[4]CENNIK 2014.'!$C$5:$E$1163,2,FALSE)=Z1061,AA1061-VLOOKUP(Y1061,'[4]CENNIK 2014.'!$C$5:$E$1163,3,FALSE),"INNA NAZWA BADANIA"),"")</f>
        <v>0</v>
      </c>
    </row>
    <row r="1062" spans="3:29" ht="67.5" customHeight="1">
      <c r="C1062" s="7">
        <f>'[31]syntetyka zewnętrzna'!C27</f>
        <v>24</v>
      </c>
      <c r="D1062" s="7" t="str">
        <f>'[31]syntetyka zewnętrzna'!D27</f>
        <v>93.2202</v>
      </c>
      <c r="E1062" s="19" t="str">
        <f>'[31]syntetyka zewnętrzna'!E27</f>
        <v>PIONIZACJA</v>
      </c>
      <c r="F1062" s="7" t="str">
        <f>'[31]syntetyka zewnętrzna'!F27</f>
        <v>150-024</v>
      </c>
      <c r="G1062" s="23">
        <f>'[31]syntetyka zewnętrzna'!G27</f>
        <v>0</v>
      </c>
      <c r="H1062" s="23">
        <f>'[31]syntetyka zewnętrzna'!H27</f>
        <v>0.26</v>
      </c>
      <c r="I1062" s="23">
        <f>'[31]syntetyka zewnętrzna'!I27</f>
        <v>0</v>
      </c>
      <c r="J1062" s="23">
        <f>'[31]syntetyka zewnętrzna'!J27</f>
        <v>9.1453717001441923</v>
      </c>
      <c r="K1062" s="12">
        <f>'[31]syntetyka zewnętrzna'!K27</f>
        <v>9.4053717001441921</v>
      </c>
      <c r="L1062" s="12">
        <f>'[31]syntetyka zewnętrzna'!L27</f>
        <v>0</v>
      </c>
      <c r="M1062" s="12">
        <f>'[31]syntetyka zewnętrzna'!M27</f>
        <v>6.0013591125602135</v>
      </c>
      <c r="N1062" s="12">
        <f>'[31]syntetyka zewnętrzna'!N27</f>
        <v>15.406730812704406</v>
      </c>
      <c r="O1062" s="12">
        <f>'[31]syntetyka zewnętrzna'!O27</f>
        <v>12.46813517539784</v>
      </c>
      <c r="P1062" s="12">
        <f>'[31]syntetyka zewnętrzna'!P27</f>
        <v>0.23568846471162835</v>
      </c>
      <c r="Q1062" s="12">
        <f>'[31]syntetyka zewnętrzna'!Q27</f>
        <v>0</v>
      </c>
      <c r="R1062" s="12">
        <f>'[31]syntetyka zewnętrzna'!R27</f>
        <v>15.406730812704406</v>
      </c>
      <c r="S1062" s="12">
        <f>'[31]syntetyka zewnętrzna'!S27</f>
        <v>0.29813392880908773</v>
      </c>
      <c r="T1062" s="12">
        <f>'[31]syntetyka zewnętrzna'!T27</f>
        <v>4.5932691872955935</v>
      </c>
      <c r="U1062" s="15">
        <f>'[31]syntetyka zewnętrzna'!U27</f>
        <v>20</v>
      </c>
      <c r="V1062" s="33"/>
      <c r="W1062" s="33"/>
      <c r="X1062" s="37" t="s">
        <v>1961</v>
      </c>
      <c r="Y1062" s="38" t="s">
        <v>1926</v>
      </c>
      <c r="Z1062" s="39" t="s">
        <v>1728</v>
      </c>
      <c r="AA1062" s="40">
        <v>20</v>
      </c>
      <c r="AC1062" s="45">
        <f>IFERROR(IF(VLOOKUP(Y1062,'[4]CENNIK 2014.'!$C$5:$E$1163,2,FALSE)=Z1062,AA1062-VLOOKUP(Y1062,'[4]CENNIK 2014.'!$C$5:$E$1163,3,FALSE),"INNA NAZWA BADANIA"),"")</f>
        <v>0</v>
      </c>
    </row>
    <row r="1063" spans="3:29" ht="67.5" customHeight="1">
      <c r="C1063" s="7">
        <f>'[31]syntetyka zewnętrzna'!C28</f>
        <v>25</v>
      </c>
      <c r="D1063" s="7" t="str">
        <f>'[31]syntetyka zewnętrzna'!D28</f>
        <v>93.1205</v>
      </c>
      <c r="E1063" s="19" t="str">
        <f>'[31]syntetyka zewnętrzna'!E28</f>
        <v>ĆWICZENIA CZYNNE W ODCIĄŻENIU I CZYNNE W ODCIĄŻENIU Z OPOREM</v>
      </c>
      <c r="F1063" s="7" t="str">
        <f>'[31]syntetyka zewnętrzna'!F28</f>
        <v>150-025</v>
      </c>
      <c r="G1063" s="23">
        <f>'[31]syntetyka zewnętrzna'!G28</f>
        <v>0</v>
      </c>
      <c r="H1063" s="23">
        <f>'[31]syntetyka zewnętrzna'!H28</f>
        <v>1.23</v>
      </c>
      <c r="I1063" s="23">
        <f>'[31]syntetyka zewnętrzna'!I28</f>
        <v>0</v>
      </c>
      <c r="J1063" s="23">
        <f>'[31]syntetyka zewnętrzna'!J28</f>
        <v>9.1453717001441923</v>
      </c>
      <c r="K1063" s="12">
        <f>'[31]syntetyka zewnętrzna'!K28</f>
        <v>10.375371700144193</v>
      </c>
      <c r="L1063" s="12">
        <f>'[31]syntetyka zewnętrzna'!L28</f>
        <v>0</v>
      </c>
      <c r="M1063" s="12">
        <f>'[31]syntetyka zewnętrzna'!M28</f>
        <v>6.0013591125602135</v>
      </c>
      <c r="N1063" s="12">
        <f>'[31]syntetyka zewnętrzna'!N28</f>
        <v>16.376730812704405</v>
      </c>
      <c r="O1063" s="12">
        <f>'[31]syntetyka zewnętrzna'!O28</f>
        <v>13.518135175397838</v>
      </c>
      <c r="P1063" s="12">
        <f>'[31]syntetyka zewnętrzna'!P28</f>
        <v>0.21146375592611572</v>
      </c>
      <c r="Q1063" s="12">
        <f>'[31]syntetyka zewnętrzna'!Q28</f>
        <v>0</v>
      </c>
      <c r="R1063" s="12">
        <f>'[31]syntetyka zewnętrzna'!R28</f>
        <v>16.376730812704405</v>
      </c>
      <c r="S1063" s="12">
        <f>'[31]syntetyka zewnętrzna'!S28</f>
        <v>0.22124496205828875</v>
      </c>
      <c r="T1063" s="12">
        <f>'[31]syntetyka zewnętrzna'!T28</f>
        <v>3.6232691872955947</v>
      </c>
      <c r="U1063" s="15">
        <f>'[31]syntetyka zewnętrzna'!U28</f>
        <v>20</v>
      </c>
      <c r="V1063" s="33"/>
      <c r="W1063" s="33"/>
      <c r="X1063" s="37" t="s">
        <v>1962</v>
      </c>
      <c r="Y1063" s="38" t="s">
        <v>1927</v>
      </c>
      <c r="Z1063" s="39" t="s">
        <v>1729</v>
      </c>
      <c r="AA1063" s="40">
        <v>20</v>
      </c>
      <c r="AC1063" s="45">
        <f>IFERROR(IF(VLOOKUP(Y1063,'[4]CENNIK 2014.'!$C$5:$E$1163,2,FALSE)=Z1063,AA1063-VLOOKUP(Y1063,'[4]CENNIK 2014.'!$C$5:$E$1163,3,FALSE),"INNA NAZWA BADANIA"),"")</f>
        <v>0</v>
      </c>
    </row>
    <row r="1064" spans="3:29" ht="67.5" customHeight="1">
      <c r="C1064" s="7">
        <f>'[31]syntetyka zewnętrzna'!C29</f>
        <v>26</v>
      </c>
      <c r="D1064" s="7" t="str">
        <f>'[31]syntetyka zewnętrzna'!D29</f>
        <v>93.1202</v>
      </c>
      <c r="E1064" s="19" t="str">
        <f>'[31]syntetyka zewnętrzna'!E29</f>
        <v>ĆWICZENIA CZYNNE WOLNE I CZYNNE Z OPOREM</v>
      </c>
      <c r="F1064" s="7" t="str">
        <f>'[31]syntetyka zewnętrzna'!F29</f>
        <v>150-026</v>
      </c>
      <c r="G1064" s="23">
        <f>'[31]syntetyka zewnętrzna'!G29</f>
        <v>0</v>
      </c>
      <c r="H1064" s="23">
        <f>'[31]syntetyka zewnętrzna'!H29</f>
        <v>0.97</v>
      </c>
      <c r="I1064" s="23">
        <f>'[31]syntetyka zewnętrzna'!I29</f>
        <v>0</v>
      </c>
      <c r="J1064" s="23">
        <f>'[31]syntetyka zewnętrzna'!J29</f>
        <v>15.242286166906988</v>
      </c>
      <c r="K1064" s="12">
        <f>'[31]syntetyka zewnętrzna'!K29</f>
        <v>16.212286166906988</v>
      </c>
      <c r="L1064" s="12">
        <f>'[31]syntetyka zewnętrzna'!L29</f>
        <v>0</v>
      </c>
      <c r="M1064" s="12">
        <f>'[31]syntetyka zewnętrzna'!M29</f>
        <v>10.002265187600356</v>
      </c>
      <c r="N1064" s="12">
        <f>'[31]syntetyka zewnętrzna'!N29</f>
        <v>26.214551354507343</v>
      </c>
      <c r="O1064" s="12">
        <f>'[31]syntetyka zewnętrzna'!O29</f>
        <v>21.430225292329734</v>
      </c>
      <c r="P1064" s="12">
        <f>'[31]syntetyka zewnętrzna'!P29</f>
        <v>0.22325131896256853</v>
      </c>
      <c r="Q1064" s="12">
        <f>'[31]syntetyka zewnętrzna'!Q29</f>
        <v>0</v>
      </c>
      <c r="R1064" s="12">
        <f>'[31]syntetyka zewnętrzna'!R29</f>
        <v>26.214551354507343</v>
      </c>
      <c r="S1064" s="12">
        <f>'[31]syntetyka zewnętrzna'!S29</f>
        <v>0.2</v>
      </c>
      <c r="T1064" s="12">
        <f>'[31]syntetyka zewnętrzna'!T29</f>
        <v>5.2429102709014686</v>
      </c>
      <c r="U1064" s="15">
        <f>'[31]syntetyka zewnętrzna'!U29</f>
        <v>31</v>
      </c>
      <c r="V1064" s="33"/>
      <c r="W1064" s="33"/>
      <c r="X1064" s="37" t="s">
        <v>1963</v>
      </c>
      <c r="Y1064" s="38" t="s">
        <v>1928</v>
      </c>
      <c r="Z1064" s="39" t="s">
        <v>1730</v>
      </c>
      <c r="AA1064" s="40">
        <v>31</v>
      </c>
      <c r="AC1064" s="45">
        <f>IFERROR(IF(VLOOKUP(Y1064,'[4]CENNIK 2014.'!$C$5:$E$1163,2,FALSE)=Z1064,AA1064-VLOOKUP(Y1064,'[4]CENNIK 2014.'!$C$5:$E$1163,3,FALSE),"INNA NAZWA BADANIA"),"")</f>
        <v>4</v>
      </c>
    </row>
    <row r="1065" spans="3:29" ht="135" customHeight="1">
      <c r="C1065" s="7">
        <f>'[31]syntetyka zewnętrzna'!C30</f>
        <v>29</v>
      </c>
      <c r="D1065" s="7">
        <f>'[31]syntetyka zewnętrzna'!D30</f>
        <v>0</v>
      </c>
      <c r="E1065" s="19" t="str">
        <f>'[31]syntetyka zewnętrzna'!E30</f>
        <v>INDYWIDUALNA PRACA Z PACJENTEM (NP.ĆWICZENIA BIERNECZYNNO-BIERNE ĆWICZENIA WEDŁUG METOD NEUROFIZJOLOGICZNYCH METODY REEDUKACJI NERWOWO-MIĘŚNIOWEJĆWICZENIA SPECJALNEMOBILIZACJE I MANIPULACJE)</v>
      </c>
      <c r="F1065" s="7" t="str">
        <f>'[31]syntetyka zewnętrzna'!F30</f>
        <v>150-029</v>
      </c>
      <c r="G1065" s="23">
        <f>'[31]syntetyka zewnętrzna'!G30</f>
        <v>0</v>
      </c>
      <c r="H1065" s="23">
        <f>'[31]syntetyka zewnętrzna'!H30</f>
        <v>1.23</v>
      </c>
      <c r="I1065" s="23">
        <f>'[31]syntetyka zewnętrzna'!I30</f>
        <v>0</v>
      </c>
      <c r="J1065" s="23">
        <f>'[31]syntetyka zewnętrzna'!J30</f>
        <v>24.387657867051182</v>
      </c>
      <c r="K1065" s="12">
        <f>'[31]syntetyka zewnętrzna'!K30</f>
        <v>25.617657867051182</v>
      </c>
      <c r="L1065" s="12">
        <f>'[31]syntetyka zewnętrzna'!L30</f>
        <v>0</v>
      </c>
      <c r="M1065" s="12">
        <f>'[31]syntetyka zewnętrzna'!M30</f>
        <v>16.00362430016057</v>
      </c>
      <c r="N1065" s="12">
        <f>'[31]syntetyka zewnętrzna'!N30</f>
        <v>41.621282167211753</v>
      </c>
      <c r="O1065" s="12">
        <f>'[31]syntetyka zewnętrzna'!O30</f>
        <v>33.898360467727571</v>
      </c>
      <c r="P1065" s="12">
        <f>'[31]syntetyka zewnętrzna'!P30</f>
        <v>0.22782581791342607</v>
      </c>
      <c r="Q1065" s="12">
        <f>'[31]syntetyka zewnętrzna'!Q30</f>
        <v>0</v>
      </c>
      <c r="R1065" s="12">
        <f>'[31]syntetyka zewnętrzna'!R30</f>
        <v>41.621282167211753</v>
      </c>
      <c r="S1065" s="12">
        <f>'[31]syntetyka zewnętrzna'!S30</f>
        <v>0.20130849883785656</v>
      </c>
      <c r="T1065" s="12">
        <f>'[31]syntetyka zewnętrzna'!T30</f>
        <v>8.3787178327882472</v>
      </c>
      <c r="U1065" s="15">
        <f>'[31]syntetyka zewnętrzna'!U30</f>
        <v>50</v>
      </c>
      <c r="V1065" s="33"/>
      <c r="W1065" s="33"/>
      <c r="X1065" s="37" t="s">
        <v>1964</v>
      </c>
      <c r="Y1065" s="38" t="s">
        <v>1929</v>
      </c>
      <c r="Z1065" s="39" t="s">
        <v>1731</v>
      </c>
      <c r="AA1065" s="40">
        <v>50</v>
      </c>
      <c r="AC1065" s="45">
        <f>IFERROR(IF(VLOOKUP(Y1065,'[4]CENNIK 2014.'!$C$5:$E$1163,2,FALSE)=Z1065,AA1065-VLOOKUP(Y1065,'[4]CENNIK 2014.'!$C$5:$E$1163,3,FALSE),"INNA NAZWA BADANIA"),"")</f>
        <v>0</v>
      </c>
    </row>
    <row r="1066" spans="3:29" ht="67.5" customHeight="1">
      <c r="C1066" s="7">
        <f>'[31]syntetyka zewnętrzna'!C31</f>
        <v>30</v>
      </c>
      <c r="D1066" s="7">
        <f>'[31]syntetyka zewnętrzna'!D31</f>
        <v>0</v>
      </c>
      <c r="E1066" s="19" t="str">
        <f>'[31]syntetyka zewnętrzna'!E31</f>
        <v>KRIOTERAPIA MIEJSCOWA (PARY AZOTU)</v>
      </c>
      <c r="F1066" s="7" t="str">
        <f>'[31]syntetyka zewnętrzna'!F31</f>
        <v>150-030</v>
      </c>
      <c r="G1066" s="23">
        <f>'[31]syntetyka zewnętrzna'!G31</f>
        <v>0</v>
      </c>
      <c r="H1066" s="23">
        <f>'[31]syntetyka zewnętrzna'!H31</f>
        <v>0.26</v>
      </c>
      <c r="I1066" s="23">
        <f>'[31]syntetyka zewnętrzna'!I31</f>
        <v>0</v>
      </c>
      <c r="J1066" s="23">
        <f>'[31]syntetyka zewnętrzna'!J31</f>
        <v>6.0969144667627955</v>
      </c>
      <c r="K1066" s="12">
        <f>'[31]syntetyka zewnętrzna'!K31</f>
        <v>6.3569144667627953</v>
      </c>
      <c r="L1066" s="12">
        <f>'[31]syntetyka zewnętrzna'!L31</f>
        <v>0</v>
      </c>
      <c r="M1066" s="12">
        <f>'[31]syntetyka zewnętrzna'!M31</f>
        <v>4.0009060750401426</v>
      </c>
      <c r="N1066" s="12">
        <f>'[31]syntetyka zewnętrzna'!N31</f>
        <v>10.357820541802937</v>
      </c>
      <c r="O1066" s="12">
        <f>'[31]syntetyka zewnętrzna'!O31</f>
        <v>8.3920901169318931</v>
      </c>
      <c r="P1066" s="12">
        <f>'[31]syntetyka zewnętrzna'!P31</f>
        <v>0.23423609583326369</v>
      </c>
      <c r="Q1066" s="12">
        <f>'[31]syntetyka zewnętrzna'!Q31</f>
        <v>0</v>
      </c>
      <c r="R1066" s="12">
        <f>'[31]syntetyka zewnętrzna'!R31</f>
        <v>10.357820541802937</v>
      </c>
      <c r="S1066" s="12">
        <f>'[31]syntetyka zewnętrzna'!S31</f>
        <v>0.44818110522979004</v>
      </c>
      <c r="T1066" s="12">
        <f>'[31]syntetyka zewnętrzna'!T31</f>
        <v>4.642179458197063</v>
      </c>
      <c r="U1066" s="15">
        <f>'[31]syntetyka zewnętrzna'!U31</f>
        <v>15</v>
      </c>
      <c r="V1066" s="33"/>
      <c r="W1066" s="33"/>
      <c r="X1066" s="37" t="s">
        <v>1965</v>
      </c>
      <c r="Y1066" s="38" t="s">
        <v>1930</v>
      </c>
      <c r="Z1066" s="39" t="s">
        <v>1732</v>
      </c>
      <c r="AA1066" s="40">
        <v>15</v>
      </c>
      <c r="AC1066" s="45">
        <f>IFERROR(IF(VLOOKUP(Y1066,'[4]CENNIK 2014.'!$C$5:$E$1163,2,FALSE)=Z1066,AA1066-VLOOKUP(Y1066,'[4]CENNIK 2014.'!$C$5:$E$1163,3,FALSE),"INNA NAZWA BADANIA"),"")</f>
        <v>0</v>
      </c>
    </row>
    <row r="1067" spans="3:29" ht="67.5" customHeight="1">
      <c r="C1067" s="7">
        <f>'[31]syntetyka zewnętrzna'!C32</f>
        <v>32</v>
      </c>
      <c r="D1067" s="7">
        <f>'[31]syntetyka zewnętrzna'!D32</f>
        <v>0</v>
      </c>
      <c r="E1067" s="19" t="str">
        <f>'[31]syntetyka zewnętrzna'!E32</f>
        <v>NAŚWIETLANIE PROMIENIAMI IRUV - MIEJSCOWE</v>
      </c>
      <c r="F1067" s="7" t="str">
        <f>'[31]syntetyka zewnętrzna'!F32</f>
        <v>150-032</v>
      </c>
      <c r="G1067" s="23">
        <f>'[31]syntetyka zewnętrzna'!G32</f>
        <v>0</v>
      </c>
      <c r="H1067" s="23">
        <f>'[31]syntetyka zewnętrzna'!H32</f>
        <v>0.26</v>
      </c>
      <c r="I1067" s="23">
        <f>'[31]syntetyka zewnętrzna'!I32</f>
        <v>0</v>
      </c>
      <c r="J1067" s="23">
        <f>'[31]syntetyka zewnętrzna'!J32</f>
        <v>9.1453717001441923</v>
      </c>
      <c r="K1067" s="12">
        <f>'[31]syntetyka zewnętrzna'!K32</f>
        <v>9.4053717001441921</v>
      </c>
      <c r="L1067" s="12">
        <f>'[31]syntetyka zewnętrzna'!L32</f>
        <v>0</v>
      </c>
      <c r="M1067" s="12">
        <f>'[31]syntetyka zewnętrzna'!M32</f>
        <v>6.0013591125602135</v>
      </c>
      <c r="N1067" s="12">
        <f>'[31]syntetyka zewnętrzna'!N32</f>
        <v>15.406730812704406</v>
      </c>
      <c r="O1067" s="12">
        <f>'[31]syntetyka zewnętrzna'!O32</f>
        <v>12.46813517539784</v>
      </c>
      <c r="P1067" s="12">
        <f>'[31]syntetyka zewnętrzna'!P32</f>
        <v>0.23568846471162835</v>
      </c>
      <c r="Q1067" s="12">
        <f>'[31]syntetyka zewnętrzna'!Q32</f>
        <v>0</v>
      </c>
      <c r="R1067" s="12">
        <f>'[31]syntetyka zewnętrzna'!R32</f>
        <v>15.406730812704406</v>
      </c>
      <c r="S1067" s="12">
        <f>'[31]syntetyka zewnętrzna'!S32</f>
        <v>0.4279473216899965</v>
      </c>
      <c r="T1067" s="12">
        <f>'[31]syntetyka zewnętrzna'!T32</f>
        <v>6.5932691872955935</v>
      </c>
      <c r="U1067" s="15">
        <f>'[31]syntetyka zewnętrzna'!U32</f>
        <v>22</v>
      </c>
      <c r="V1067" s="33"/>
      <c r="W1067" s="33"/>
      <c r="X1067" s="37" t="s">
        <v>1966</v>
      </c>
      <c r="Y1067" s="38" t="s">
        <v>1931</v>
      </c>
      <c r="Z1067" s="39" t="s">
        <v>1733</v>
      </c>
      <c r="AA1067" s="40">
        <v>22</v>
      </c>
      <c r="AC1067" s="45">
        <f>IFERROR(IF(VLOOKUP(Y1067,'[4]CENNIK 2014.'!$C$5:$E$1163,2,FALSE)=Z1067,AA1067-VLOOKUP(Y1067,'[4]CENNIK 2014.'!$C$5:$E$1163,3,FALSE),"INNA NAZWA BADANIA"),"")</f>
        <v>0</v>
      </c>
    </row>
    <row r="1068" spans="3:29" ht="67.5" customHeight="1">
      <c r="C1068" s="7">
        <f>'[31]syntetyka zewnętrzna'!C33</f>
        <v>33</v>
      </c>
      <c r="D1068" s="7">
        <f>'[31]syntetyka zewnętrzna'!D33</f>
        <v>0</v>
      </c>
      <c r="E1068" s="19" t="str">
        <f>'[31]syntetyka zewnętrzna'!E33</f>
        <v>DRENAŻ LIMFATYCZNY BEZ KOMPRESJĄ</v>
      </c>
      <c r="F1068" s="7" t="str">
        <f>'[31]syntetyka zewnętrzna'!F33</f>
        <v>150-033</v>
      </c>
      <c r="G1068" s="23">
        <f>'[31]syntetyka zewnętrzna'!G33</f>
        <v>0</v>
      </c>
      <c r="H1068" s="23">
        <f>'[31]syntetyka zewnętrzna'!H33</f>
        <v>0.26</v>
      </c>
      <c r="I1068" s="23">
        <f>'[31]syntetyka zewnętrzna'!I33</f>
        <v>0</v>
      </c>
      <c r="J1068" s="23">
        <f>'[31]syntetyka zewnętrzna'!J33</f>
        <v>21.796468735192626</v>
      </c>
      <c r="K1068" s="12">
        <f>'[31]syntetyka zewnętrzna'!K33</f>
        <v>22.056468735192627</v>
      </c>
      <c r="L1068" s="12">
        <f>'[31]syntetyka zewnętrzna'!L33</f>
        <v>0</v>
      </c>
      <c r="M1068" s="12">
        <f>'[31]syntetyka zewnętrzna'!M33</f>
        <v>14.303238900997282</v>
      </c>
      <c r="N1068" s="12">
        <f>'[31]syntetyka zewnętrzna'!N33</f>
        <v>36.35970763618991</v>
      </c>
      <c r="O1068" s="12">
        <f>'[31]syntetyka zewnętrzna'!O33</f>
        <v>32.210436169573015</v>
      </c>
      <c r="P1068" s="12">
        <f>'[31]syntetyka zewnętrzna'!P33</f>
        <v>0.12881761193089419</v>
      </c>
      <c r="Q1068" s="12">
        <f>'[31]syntetyka zewnętrzna'!Q33</f>
        <v>0</v>
      </c>
      <c r="R1068" s="12">
        <f>'[31]syntetyka zewnętrzna'!R33</f>
        <v>36.35970763618991</v>
      </c>
      <c r="S1068" s="12">
        <f>'[31]syntetyka zewnętrzna'!S33</f>
        <v>0.65017828526982424</v>
      </c>
      <c r="T1068" s="12">
        <f>'[31]syntetyka zewnętrzna'!T33</f>
        <v>23.64029236381009</v>
      </c>
      <c r="U1068" s="15">
        <f>'[31]syntetyka zewnętrzna'!U33</f>
        <v>60</v>
      </c>
      <c r="V1068" s="33"/>
      <c r="W1068" s="33"/>
      <c r="X1068" s="37" t="s">
        <v>1967</v>
      </c>
      <c r="Y1068" s="38" t="s">
        <v>1932</v>
      </c>
      <c r="Z1068" s="39" t="s">
        <v>1734</v>
      </c>
      <c r="AA1068" s="40">
        <v>60</v>
      </c>
      <c r="AC1068" s="45">
        <f>IFERROR(IF(VLOOKUP(Y1068,'[4]CENNIK 2014.'!$C$5:$E$1163,2,FALSE)=Z1068,AA1068-VLOOKUP(Y1068,'[4]CENNIK 2014.'!$C$5:$E$1163,3,FALSE),"INNA NAZWA BADANIA"),"")</f>
        <v>0</v>
      </c>
    </row>
    <row r="1069" spans="3:29" ht="67.5" customHeight="1">
      <c r="C1069" s="7">
        <f>'[31]syntetyka zewnętrzna'!C34</f>
        <v>34</v>
      </c>
      <c r="D1069" s="7">
        <f>'[31]syntetyka zewnętrzna'!D34</f>
        <v>0</v>
      </c>
      <c r="E1069" s="19" t="str">
        <f>'[31]syntetyka zewnętrzna'!E34</f>
        <v>KINEZJOTAPING</v>
      </c>
      <c r="F1069" s="7" t="str">
        <f>'[31]syntetyka zewnętrzna'!F34</f>
        <v>150-034</v>
      </c>
      <c r="G1069" s="23">
        <f>'[31]syntetyka zewnętrzna'!G34</f>
        <v>0</v>
      </c>
      <c r="H1069" s="23">
        <f>'[31]syntetyka zewnętrzna'!H34</f>
        <v>0.26</v>
      </c>
      <c r="I1069" s="23">
        <f>'[31]syntetyka zewnętrzna'!I34</f>
        <v>0</v>
      </c>
      <c r="J1069" s="23">
        <f>'[31]syntetyka zewnętrzna'!J34</f>
        <v>9.1453717001441923</v>
      </c>
      <c r="K1069" s="12">
        <f>'[31]syntetyka zewnętrzna'!K34</f>
        <v>9.4053717001441921</v>
      </c>
      <c r="L1069" s="12">
        <f>'[31]syntetyka zewnętrzna'!L34</f>
        <v>0</v>
      </c>
      <c r="M1069" s="12">
        <f>'[31]syntetyka zewnętrzna'!M34</f>
        <v>6.0013591125602135</v>
      </c>
      <c r="N1069" s="12">
        <f>'[31]syntetyka zewnętrzna'!N34</f>
        <v>15.406730812704406</v>
      </c>
      <c r="O1069" s="12">
        <f>'[31]syntetyka zewnętrzna'!O34</f>
        <v>12.46813517539784</v>
      </c>
      <c r="P1069" s="12">
        <f>'[31]syntetyka zewnętrzna'!P34</f>
        <v>0.23568846471162835</v>
      </c>
      <c r="Q1069" s="12">
        <f>'[31]syntetyka zewnętrzna'!Q34</f>
        <v>0</v>
      </c>
      <c r="R1069" s="12">
        <f>'[31]syntetyka zewnętrzna'!R34</f>
        <v>15.406730812704406</v>
      </c>
      <c r="S1069" s="12">
        <f>'[31]syntetyka zewnętrzna'!S34</f>
        <v>0.94720089321363155</v>
      </c>
      <c r="T1069" s="12">
        <f>'[31]syntetyka zewnętrzna'!T34</f>
        <v>14.593269187295594</v>
      </c>
      <c r="U1069" s="15">
        <f>'[31]syntetyka zewnętrzna'!U34</f>
        <v>30</v>
      </c>
      <c r="V1069" s="33"/>
      <c r="W1069" s="33"/>
      <c r="X1069" s="37" t="s">
        <v>1968</v>
      </c>
      <c r="Y1069" s="38" t="s">
        <v>1933</v>
      </c>
      <c r="Z1069" s="39" t="s">
        <v>1735</v>
      </c>
      <c r="AA1069" s="40">
        <v>30</v>
      </c>
      <c r="AC1069" s="45">
        <f>IFERROR(IF(VLOOKUP(Y1069,'[4]CENNIK 2014.'!$C$5:$E$1163,2,FALSE)=Z1069,AA1069-VLOOKUP(Y1069,'[4]CENNIK 2014.'!$C$5:$E$1163,3,FALSE),"INNA NAZWA BADANIA"),"")</f>
        <v>0</v>
      </c>
    </row>
    <row r="1070" spans="3:29" ht="67.5" customHeight="1">
      <c r="C1070" s="7">
        <f>'[31]syntetyka zewnętrzna'!C35</f>
        <v>35</v>
      </c>
      <c r="D1070" s="7">
        <f>'[31]syntetyka zewnętrzna'!D35</f>
        <v>0</v>
      </c>
      <c r="E1070" s="19" t="str">
        <f>'[31]syntetyka zewnętrzna'!E35</f>
        <v>REHABILITACJA LOGOPEDYCZNA</v>
      </c>
      <c r="F1070" s="7" t="str">
        <f>'[31]syntetyka zewnętrzna'!F35</f>
        <v>150-035</v>
      </c>
      <c r="G1070" s="23">
        <f>'[31]syntetyka zewnętrzna'!G35</f>
        <v>0</v>
      </c>
      <c r="H1070" s="23">
        <f>'[31]syntetyka zewnętrzna'!H35</f>
        <v>1.23</v>
      </c>
      <c r="I1070" s="23">
        <f>'[31]syntetyka zewnętrzna'!I35</f>
        <v>0</v>
      </c>
      <c r="J1070" s="23">
        <f>'[31]syntetyka zewnętrzna'!J35</f>
        <v>24.387657867051182</v>
      </c>
      <c r="K1070" s="12">
        <f>'[31]syntetyka zewnętrzna'!K35</f>
        <v>25.617657867051182</v>
      </c>
      <c r="L1070" s="12">
        <f>'[31]syntetyka zewnętrzna'!L35</f>
        <v>0</v>
      </c>
      <c r="M1070" s="12">
        <f>'[31]syntetyka zewnętrzna'!M35</f>
        <v>16.00362430016057</v>
      </c>
      <c r="N1070" s="12">
        <f>'[31]syntetyka zewnętrzna'!N35</f>
        <v>41.621282167211753</v>
      </c>
      <c r="O1070" s="12">
        <f>'[31]syntetyka zewnętrzna'!O35</f>
        <v>33.898360467727571</v>
      </c>
      <c r="P1070" s="12">
        <f>'[31]syntetyka zewnętrzna'!P35</f>
        <v>0.22782581791342607</v>
      </c>
      <c r="Q1070" s="12">
        <f>'[31]syntetyka zewnętrzna'!Q35</f>
        <v>0</v>
      </c>
      <c r="R1070" s="12">
        <f>'[31]syntetyka zewnętrzna'!R35</f>
        <v>41.621282167211753</v>
      </c>
      <c r="S1070" s="12">
        <f>'[31]syntetyka zewnętrzna'!S35</f>
        <v>0.20130849883785656</v>
      </c>
      <c r="T1070" s="12">
        <f>'[31]syntetyka zewnętrzna'!T35</f>
        <v>8.3787178327882472</v>
      </c>
      <c r="U1070" s="15">
        <f>'[31]syntetyka zewnętrzna'!U35</f>
        <v>50</v>
      </c>
      <c r="V1070" s="33"/>
      <c r="W1070" s="33"/>
      <c r="X1070" s="37" t="s">
        <v>1969</v>
      </c>
      <c r="Y1070" s="38" t="s">
        <v>1934</v>
      </c>
      <c r="Z1070" s="39" t="s">
        <v>1736</v>
      </c>
      <c r="AA1070" s="40">
        <v>50</v>
      </c>
      <c r="AC1070" s="45">
        <f>IFERROR(IF(VLOOKUP(Y1070,'[4]CENNIK 2014.'!$C$5:$E$1163,2,FALSE)=Z1070,AA1070-VLOOKUP(Y1070,'[4]CENNIK 2014.'!$C$5:$E$1163,3,FALSE),"INNA NAZWA BADANIA"),"")</f>
        <v>0</v>
      </c>
    </row>
    <row r="1071" spans="3:29" ht="67.5" customHeight="1">
      <c r="C1071" s="7">
        <f>'[31]syntetyka zewnętrzna'!C36</f>
        <v>36</v>
      </c>
      <c r="D1071" s="7">
        <f>'[31]syntetyka zewnętrzna'!D36</f>
        <v>0</v>
      </c>
      <c r="E1071" s="19" t="str">
        <f>'[31]syntetyka zewnętrzna'!E36</f>
        <v>ZABIEG WYKONYWANY W KLINICE</v>
      </c>
      <c r="F1071" s="7" t="str">
        <f>'[31]syntetyka zewnętrzna'!F36</f>
        <v>150-036</v>
      </c>
      <c r="G1071" s="23">
        <f>'[31]syntetyka zewnętrzna'!G36</f>
        <v>0</v>
      </c>
      <c r="H1071" s="23">
        <f>'[31]syntetyka zewnętrzna'!H36</f>
        <v>0</v>
      </c>
      <c r="I1071" s="23">
        <f>'[31]syntetyka zewnętrzna'!I36</f>
        <v>0</v>
      </c>
      <c r="J1071" s="23">
        <f>'[31]syntetyka zewnętrzna'!J36</f>
        <v>12.193828933525591</v>
      </c>
      <c r="K1071" s="12">
        <f>'[31]syntetyka zewnętrzna'!K36</f>
        <v>12.193828933525591</v>
      </c>
      <c r="L1071" s="12">
        <f>'[31]syntetyka zewnętrzna'!L36</f>
        <v>0</v>
      </c>
      <c r="M1071" s="12">
        <f>'[31]syntetyka zewnętrzna'!M36</f>
        <v>8.0018121500802852</v>
      </c>
      <c r="N1071" s="12">
        <f>'[31]syntetyka zewnętrzna'!N36</f>
        <v>20.195641083605878</v>
      </c>
      <c r="O1071" s="12">
        <f>'[31]syntetyka zewnętrzna'!O36</f>
        <v>16.304180233863786</v>
      </c>
      <c r="P1071" s="12">
        <f>'[31]syntetyka zewnętrzna'!P36</f>
        <v>0.23867871882693784</v>
      </c>
      <c r="Q1071" s="12">
        <f>'[31]syntetyka zewnętrzna'!Q36</f>
        <v>0</v>
      </c>
      <c r="R1071" s="12">
        <f>'[31]syntetyka zewnętrzna'!R36</f>
        <v>20.195641083605878</v>
      </c>
      <c r="S1071" s="12">
        <f>'[31]syntetyka zewnętrzna'!S36</f>
        <v>0.2</v>
      </c>
      <c r="T1071" s="12">
        <f>'[31]syntetyka zewnętrzna'!T36</f>
        <v>4.0391282167211759</v>
      </c>
      <c r="U1071" s="15">
        <f>'[31]syntetyka zewnętrzna'!U36</f>
        <v>24</v>
      </c>
      <c r="V1071" s="33"/>
      <c r="W1071" s="33"/>
      <c r="X1071" s="37" t="s">
        <v>1970</v>
      </c>
      <c r="Y1071" s="38" t="s">
        <v>1935</v>
      </c>
      <c r="Z1071" s="39" t="s">
        <v>1737</v>
      </c>
      <c r="AA1071" s="40">
        <v>24</v>
      </c>
      <c r="AC1071" s="45" t="str">
        <f>IFERROR(IF(VLOOKUP(Y1071,'[4]CENNIK 2014.'!$C$5:$E$1163,2,FALSE)=Z1071,AA1071-VLOOKUP(Y1071,'[4]CENNIK 2014.'!$C$5:$E$1163,3,FALSE),"INNA NAZWA BADANIA"),"")</f>
        <v/>
      </c>
    </row>
  </sheetData>
  <autoFilter ref="X8:AC1071" xr:uid="{00000000-0009-0000-0000-000004000000}"/>
  <conditionalFormatting sqref="S4">
    <cfRule type="cellIs" dxfId="4" priority="3" operator="lessThan">
      <formula>0.2</formula>
    </cfRule>
  </conditionalFormatting>
  <conditionalFormatting sqref="A1:XFD1048576">
    <cfRule type="cellIs" dxfId="3" priority="2" operator="equal">
      <formula>"skreślony"</formula>
    </cfRule>
  </conditionalFormatting>
  <conditionalFormatting sqref="AA1:AA1048576">
    <cfRule type="cellIs" dxfId="2" priority="1" operator="equal">
      <formula>0</formula>
    </cfRule>
  </conditionalFormatting>
  <pageMargins left="0.39370078740157483" right="0.39370078740157483" top="1.1811023622047245" bottom="0.59055118110236227" header="0.31496062992125984" footer="0.11811023622047245"/>
  <pageSetup paperSize="9" scale="47" fitToHeight="50" orientation="portrait" r:id="rId1"/>
  <headerFooter>
    <oddHeader>&amp;C&amp;"+,Pogrubiony"&amp;22&amp;UCENNIK BADAŃ DIAGNOSTYCZNYCH I WYBRANYCH ŚWIADCZEŃ ZDROWOTNYCH
&amp;UCentrum Onkologii - Instytut im. Marii Skłodowskiej - Curie
na 2015 rok</oddHeader>
    <oddFooter>Strona &amp;P z &amp;N</oddFooter>
  </headerFooter>
  <colBreaks count="1" manualBreakCount="1">
    <brk id="27" max="107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/>
  <dimension ref="A3:AB1046"/>
  <sheetViews>
    <sheetView zoomScale="80" zoomScaleNormal="80" workbookViewId="0">
      <pane xSplit="2" ySplit="4" topLeftCell="U809" activePane="bottomRight" state="frozen"/>
      <selection activeCell="Z19" sqref="Z19"/>
      <selection pane="topRight" activeCell="Z19" sqref="Z19"/>
      <selection pane="bottomLeft" activeCell="Z19" sqref="Z19"/>
      <selection pane="bottomRight" activeCell="Z19" sqref="Z19"/>
    </sheetView>
  </sheetViews>
  <sheetFormatPr defaultRowHeight="14.25" outlineLevelRow="1" outlineLevelCol="1"/>
  <cols>
    <col min="1" max="1" width="4" customWidth="1"/>
    <col min="2" max="2" width="5.375" customWidth="1"/>
    <col min="5" max="5" width="48.375" style="16" customWidth="1"/>
    <col min="6" max="6" width="12" customWidth="1"/>
    <col min="7" max="10" width="12.125" style="21" hidden="1" customWidth="1" outlineLevel="1"/>
    <col min="11" max="11" width="17.375" style="10" hidden="1" customWidth="1" outlineLevel="1"/>
    <col min="12" max="12" width="9.375" style="10" hidden="1" customWidth="1" outlineLevel="1"/>
    <col min="13" max="13" width="14.25" style="10" hidden="1" customWidth="1" outlineLevel="1"/>
    <col min="14" max="15" width="17.375" style="10" hidden="1" customWidth="1" outlineLevel="1"/>
    <col min="16" max="16" width="11.75" style="10" hidden="1" customWidth="1" outlineLevel="1"/>
    <col min="17" max="17" width="13" style="10" hidden="1" customWidth="1" outlineLevel="1"/>
    <col min="18" max="18" width="17.375" style="10" hidden="1" customWidth="1" outlineLevel="1"/>
    <col min="19" max="19" width="13" style="10" hidden="1" customWidth="1" outlineLevel="1"/>
    <col min="20" max="20" width="17.375" style="10" hidden="1" customWidth="1" outlineLevel="1"/>
    <col min="21" max="21" width="17.375" style="13" bestFit="1" customWidth="1" collapsed="1"/>
    <col min="22" max="22" width="17.375" style="10" bestFit="1" customWidth="1"/>
    <col min="23" max="23" width="11.75" style="10" bestFit="1" customWidth="1"/>
    <col min="24" max="24" width="17.375" style="10" bestFit="1" customWidth="1"/>
    <col min="25" max="25" width="17.375" style="10" customWidth="1"/>
    <col min="27" max="27" width="26.625" customWidth="1"/>
    <col min="28" max="28" width="16" customWidth="1"/>
  </cols>
  <sheetData>
    <row r="3" spans="1:28" ht="15" thickBot="1"/>
    <row r="4" spans="1:28" s="5" customFormat="1" ht="45.75" thickBot="1">
      <c r="A4" s="1"/>
      <c r="B4" s="2"/>
      <c r="C4" s="3" t="s">
        <v>0</v>
      </c>
      <c r="D4" s="3" t="s">
        <v>1</v>
      </c>
      <c r="E4" s="17" t="s">
        <v>2</v>
      </c>
      <c r="F4" s="4" t="s">
        <v>3</v>
      </c>
      <c r="G4" s="22" t="s">
        <v>4</v>
      </c>
      <c r="H4" s="22" t="s">
        <v>5</v>
      </c>
      <c r="I4" s="22" t="s">
        <v>6</v>
      </c>
      <c r="J4" s="22" t="s">
        <v>7</v>
      </c>
      <c r="K4" s="24" t="s">
        <v>8</v>
      </c>
      <c r="L4" s="25" t="s">
        <v>9</v>
      </c>
      <c r="M4" s="26" t="s">
        <v>10</v>
      </c>
      <c r="N4" s="11" t="s">
        <v>11</v>
      </c>
      <c r="O4" s="27" t="s">
        <v>12</v>
      </c>
      <c r="P4" s="28" t="s">
        <v>13</v>
      </c>
      <c r="Q4" s="26" t="s">
        <v>14</v>
      </c>
      <c r="R4" s="28" t="s">
        <v>15</v>
      </c>
      <c r="S4" s="29" t="s">
        <v>16</v>
      </c>
      <c r="T4" s="26" t="s">
        <v>17</v>
      </c>
      <c r="U4" s="14" t="s">
        <v>18</v>
      </c>
      <c r="V4" s="27" t="s">
        <v>19</v>
      </c>
      <c r="W4" s="28" t="s">
        <v>13</v>
      </c>
      <c r="X4" s="30" t="s">
        <v>20</v>
      </c>
      <c r="Y4" s="32"/>
    </row>
    <row r="6" spans="1:28" ht="30" customHeight="1">
      <c r="E6" s="18" t="s">
        <v>21</v>
      </c>
    </row>
    <row r="7" spans="1:28" ht="30" customHeight="1">
      <c r="E7" s="18"/>
    </row>
    <row r="8" spans="1:28" s="9" customFormat="1" ht="36.75" customHeight="1">
      <c r="A8" s="6"/>
      <c r="B8"/>
      <c r="C8" s="7">
        <f>'[3]syntetyka zewnętrzna'!C6</f>
        <v>1</v>
      </c>
      <c r="D8" s="7" t="str">
        <f>'[3]syntetyka zewnętrzna'!D6</f>
        <v>I09</v>
      </c>
      <c r="E8" s="19" t="str">
        <f>'[3]syntetyka zewnętrzna'!E6</f>
        <v>Albumina (surowica /PzJC)</v>
      </c>
      <c r="F8" s="7" t="str">
        <f>'[3]syntetyka zewnętrzna'!F6</f>
        <v>301-001</v>
      </c>
      <c r="G8" s="23">
        <f>'[3]syntetyka zewnętrzna'!G6</f>
        <v>0.23230799999999999</v>
      </c>
      <c r="H8" s="23">
        <f>'[3]syntetyka zewnętrzna'!H6</f>
        <v>6.9999999999999993E-2</v>
      </c>
      <c r="I8" s="23">
        <f>'[3]syntetyka zewnętrzna'!I6</f>
        <v>0</v>
      </c>
      <c r="J8" s="23">
        <f>'[3]syntetyka zewnętrzna'!J6</f>
        <v>0.85586942912404773</v>
      </c>
      <c r="K8" s="12">
        <f>'[3]syntetyka zewnętrzna'!K6</f>
        <v>1.1581774291240476</v>
      </c>
      <c r="L8" s="12">
        <f>'[3]syntetyka zewnętrzna'!L6</f>
        <v>0</v>
      </c>
      <c r="M8" s="12">
        <f>'[3]syntetyka zewnętrzna'!M6</f>
        <v>0.76124125278163479</v>
      </c>
      <c r="N8" s="12">
        <f>'[3]syntetyka zewnętrzna'!N6</f>
        <v>1.9194186819056824</v>
      </c>
      <c r="O8" s="12">
        <f>'[3]syntetyka zewnętrzna'!O6</f>
        <v>2.0614740127766509</v>
      </c>
      <c r="P8" s="12">
        <f>'[3]syntetyka zewnętrzna'!P6</f>
        <v>-6.890959089978077E-2</v>
      </c>
      <c r="Q8" s="12">
        <f>'[3]syntetyka zewnętrzna'!Q6</f>
        <v>1.1460936212926895E-3</v>
      </c>
      <c r="R8" s="12">
        <f>'[3]syntetyka zewnętrzna'!R6</f>
        <v>1.920564775526975</v>
      </c>
      <c r="S8" s="12">
        <f>'[3]syntetyka zewnętrzna'!S6</f>
        <v>2.6447612125341111</v>
      </c>
      <c r="T8" s="12">
        <f>'[3]syntetyka zewnętrzna'!T6</f>
        <v>5.0794352244730252</v>
      </c>
      <c r="U8" s="15">
        <f>'[3]syntetyka zewnętrzna'!U6</f>
        <v>7</v>
      </c>
      <c r="V8" s="12">
        <f>'[3]syntetyka zewnętrzna'!V6</f>
        <v>7</v>
      </c>
      <c r="W8" s="12" t="str">
        <f>'[3]syntetyka zewnętrzna'!W6</f>
        <v>bez zmian</v>
      </c>
      <c r="X8" s="12">
        <f>'[3]syntetyka zewnętrzna'!X6</f>
        <v>0</v>
      </c>
      <c r="Y8" s="33"/>
      <c r="Z8" s="8" t="str">
        <f>F8</f>
        <v>301-001</v>
      </c>
      <c r="AA8" s="9" t="str">
        <f>UPPER(E8)</f>
        <v>ALBUMINA (SUROWICA /PZJC)</v>
      </c>
      <c r="AB8" s="34">
        <f>U8</f>
        <v>7</v>
      </c>
    </row>
    <row r="9" spans="1:28" ht="18.75">
      <c r="C9" s="7">
        <f>'[3]syntetyka zewnętrzna'!C7</f>
        <v>2</v>
      </c>
      <c r="D9" s="7" t="str">
        <f>'[3]syntetyka zewnętrzna'!D7</f>
        <v>O77</v>
      </c>
      <c r="E9" s="19" t="str">
        <f>'[3]syntetyka zewnętrzna'!E7</f>
        <v>Wapń (surowica / mocz)</v>
      </c>
      <c r="F9" s="7" t="str">
        <f>'[3]syntetyka zewnętrzna'!F7</f>
        <v>301-002</v>
      </c>
      <c r="G9" s="23">
        <f>'[3]syntetyka zewnętrzna'!G7</f>
        <v>0.24850799999999998</v>
      </c>
      <c r="H9" s="23">
        <f>'[3]syntetyka zewnętrzna'!H7</f>
        <v>6.9999999999999993E-2</v>
      </c>
      <c r="I9" s="23">
        <f>'[3]syntetyka zewnętrzna'!I7</f>
        <v>0</v>
      </c>
      <c r="J9" s="23">
        <f>'[3]syntetyka zewnętrzna'!J7</f>
        <v>0.85586942912404773</v>
      </c>
      <c r="K9" s="12">
        <f>'[3]syntetyka zewnętrzna'!K7</f>
        <v>1.1743774291240476</v>
      </c>
      <c r="L9" s="12">
        <f>'[3]syntetyka zewnętrzna'!L7</f>
        <v>0</v>
      </c>
      <c r="M9" s="12">
        <f>'[3]syntetyka zewnętrzna'!M7</f>
        <v>0.76124125278163479</v>
      </c>
      <c r="N9" s="12">
        <f>'[3]syntetyka zewnętrzna'!N7</f>
        <v>1.9356186819056824</v>
      </c>
      <c r="O9" s="12">
        <f>'[3]syntetyka zewnętrzna'!O7</f>
        <v>1.9504240127766508</v>
      </c>
      <c r="P9" s="12">
        <f>'[3]syntetyka zewnętrzna'!P7</f>
        <v>-7.5908268017533705E-3</v>
      </c>
      <c r="Q9" s="12">
        <f>'[3]syntetyka zewnętrzna'!Q7</f>
        <v>1.1460936212926895E-3</v>
      </c>
      <c r="R9" s="12">
        <f>'[3]syntetyka zewnętrzna'!R7</f>
        <v>1.936764775526975</v>
      </c>
      <c r="S9" s="12">
        <f>'[3]syntetyka zewnętrzna'!S7</f>
        <v>2.0979497747048077</v>
      </c>
      <c r="T9" s="12">
        <f>'[3]syntetyka zewnętrzna'!T7</f>
        <v>4.0632352244730248</v>
      </c>
      <c r="U9" s="15">
        <f>'[3]syntetyka zewnętrzna'!U7</f>
        <v>6</v>
      </c>
      <c r="V9" s="12">
        <f>'[3]syntetyka zewnętrzna'!V7</f>
        <v>6</v>
      </c>
      <c r="W9" s="12" t="str">
        <f>'[3]syntetyka zewnętrzna'!W7</f>
        <v>bez zmian</v>
      </c>
      <c r="X9" s="12">
        <f>'[3]syntetyka zewnętrzna'!X7</f>
        <v>0</v>
      </c>
      <c r="Y9" s="33"/>
      <c r="Z9" s="8" t="str">
        <f t="shared" ref="Z9:Z72" si="0">F9</f>
        <v>301-002</v>
      </c>
      <c r="AA9" s="9" t="str">
        <f t="shared" ref="AA9:AA72" si="1">UPPER(E9)</f>
        <v>WAPŃ (SUROWICA / MOCZ)</v>
      </c>
      <c r="AB9" s="34">
        <f t="shared" ref="AB9:AB72" si="2">U9</f>
        <v>6</v>
      </c>
    </row>
    <row r="10" spans="1:28" ht="18.75">
      <c r="C10" s="7">
        <f>'[3]syntetyka zewnętrzna'!C8</f>
        <v>3</v>
      </c>
      <c r="D10" s="7" t="str">
        <f>'[3]syntetyka zewnętrzna'!D8</f>
        <v>M87</v>
      </c>
      <c r="E10" s="19" t="str">
        <f>'[3]syntetyka zewnętrzna'!E8</f>
        <v>Magnez (surowica / mocz)</v>
      </c>
      <c r="F10" s="7" t="str">
        <f>'[3]syntetyka zewnętrzna'!F8</f>
        <v>301-003</v>
      </c>
      <c r="G10" s="23">
        <f>'[3]syntetyka zewnętrzna'!G8</f>
        <v>0.35866799999999999</v>
      </c>
      <c r="H10" s="23">
        <f>'[3]syntetyka zewnętrzna'!H8</f>
        <v>6.9999999999999993E-2</v>
      </c>
      <c r="I10" s="23">
        <f>'[3]syntetyka zewnętrzna'!I8</f>
        <v>0</v>
      </c>
      <c r="J10" s="23">
        <f>'[3]syntetyka zewnętrzna'!J8</f>
        <v>0.85586942912404773</v>
      </c>
      <c r="K10" s="12">
        <f>'[3]syntetyka zewnętrzna'!K8</f>
        <v>1.2845374291240477</v>
      </c>
      <c r="L10" s="12">
        <f>'[3]syntetyka zewnętrzna'!L8</f>
        <v>0</v>
      </c>
      <c r="M10" s="12">
        <f>'[3]syntetyka zewnętrzna'!M8</f>
        <v>0.76124125278163479</v>
      </c>
      <c r="N10" s="12">
        <f>'[3]syntetyka zewnętrzna'!N8</f>
        <v>2.0457786819056825</v>
      </c>
      <c r="O10" s="12">
        <f>'[3]syntetyka zewnętrzna'!O8</f>
        <v>2.7131740127766504</v>
      </c>
      <c r="P10" s="12">
        <f>'[3]syntetyka zewnętrzna'!P8</f>
        <v>-0.24598323871897862</v>
      </c>
      <c r="Q10" s="12">
        <f>'[3]syntetyka zewnętrzna'!Q8</f>
        <v>1.1460936212926895E-3</v>
      </c>
      <c r="R10" s="12">
        <f>'[3]syntetyka zewnętrzna'!R8</f>
        <v>2.0469247755269753</v>
      </c>
      <c r="S10" s="12">
        <f>'[3]syntetyka zewnętrzna'!S8</f>
        <v>3.3968396433537595</v>
      </c>
      <c r="T10" s="12">
        <f>'[3]syntetyka zewnętrzna'!T8</f>
        <v>6.9530752244730252</v>
      </c>
      <c r="U10" s="15">
        <f>'[3]syntetyka zewnętrzna'!U8</f>
        <v>9</v>
      </c>
      <c r="V10" s="12">
        <f>'[3]syntetyka zewnętrzna'!V8</f>
        <v>9</v>
      </c>
      <c r="W10" s="12" t="str">
        <f>'[3]syntetyka zewnętrzna'!W8</f>
        <v>bez zmian</v>
      </c>
      <c r="X10" s="12">
        <f>'[3]syntetyka zewnętrzna'!X8</f>
        <v>0</v>
      </c>
      <c r="Y10" s="33"/>
      <c r="Z10" s="8" t="str">
        <f t="shared" si="0"/>
        <v>301-003</v>
      </c>
      <c r="AA10" s="9" t="str">
        <f t="shared" si="1"/>
        <v>MAGNEZ (SUROWICA / MOCZ)</v>
      </c>
      <c r="AB10" s="34">
        <f t="shared" si="2"/>
        <v>9</v>
      </c>
    </row>
    <row r="11" spans="1:28" ht="18.75">
      <c r="C11" s="7">
        <f>'[3]syntetyka zewnętrzna'!C9</f>
        <v>4</v>
      </c>
      <c r="D11" s="7" t="str">
        <f>'[3]syntetyka zewnętrzna'!D9</f>
        <v>O95</v>
      </c>
      <c r="E11" s="19" t="str">
        <f>'[3]syntetyka zewnętrzna'!E9</f>
        <v>Żelazo</v>
      </c>
      <c r="F11" s="7" t="str">
        <f>'[3]syntetyka zewnętrzna'!F9</f>
        <v>301-004</v>
      </c>
      <c r="G11" s="23">
        <f>'[3]syntetyka zewnętrzna'!G9</f>
        <v>0.42670799999999998</v>
      </c>
      <c r="H11" s="23">
        <f>'[3]syntetyka zewnętrzna'!H9</f>
        <v>6.9999999999999993E-2</v>
      </c>
      <c r="I11" s="23">
        <f>'[3]syntetyka zewnętrzna'!I9</f>
        <v>0</v>
      </c>
      <c r="J11" s="23">
        <f>'[3]syntetyka zewnętrzna'!J9</f>
        <v>0.85586942912404773</v>
      </c>
      <c r="K11" s="12">
        <f>'[3]syntetyka zewnętrzna'!K9</f>
        <v>1.3525774291240478</v>
      </c>
      <c r="L11" s="12">
        <f>'[3]syntetyka zewnętrzna'!L9</f>
        <v>0</v>
      </c>
      <c r="M11" s="12">
        <f>'[3]syntetyka zewnętrzna'!M9</f>
        <v>0.76124125278163479</v>
      </c>
      <c r="N11" s="12">
        <f>'[3]syntetyka zewnętrzna'!N9</f>
        <v>2.1138186819056823</v>
      </c>
      <c r="O11" s="12">
        <f>'[3]syntetyka zewnętrzna'!O9</f>
        <v>2.4359740127766507</v>
      </c>
      <c r="P11" s="12">
        <f>'[3]syntetyka zewnętrzna'!P9</f>
        <v>-0.1322490836032191</v>
      </c>
      <c r="Q11" s="12">
        <f>'[3]syntetyka zewnętrzna'!Q9</f>
        <v>1.1460936212926895E-3</v>
      </c>
      <c r="R11" s="12">
        <f>'[3]syntetyka zewnętrzna'!R9</f>
        <v>2.1149647755269751</v>
      </c>
      <c r="S11" s="12">
        <f>'[3]syntetyka zewnętrzna'!S9</f>
        <v>2.7825689073269224</v>
      </c>
      <c r="T11" s="12">
        <f>'[3]syntetyka zewnętrzna'!T9</f>
        <v>5.8850352244730253</v>
      </c>
      <c r="U11" s="15">
        <f>'[3]syntetyka zewnętrzna'!U9</f>
        <v>8</v>
      </c>
      <c r="V11" s="12">
        <f>'[3]syntetyka zewnętrzna'!V9</f>
        <v>8</v>
      </c>
      <c r="W11" s="12" t="str">
        <f>'[3]syntetyka zewnętrzna'!W9</f>
        <v>bez zmian</v>
      </c>
      <c r="X11" s="12">
        <f>'[3]syntetyka zewnętrzna'!X9</f>
        <v>0</v>
      </c>
      <c r="Y11" s="33"/>
      <c r="Z11" s="8" t="str">
        <f t="shared" si="0"/>
        <v>301-004</v>
      </c>
      <c r="AA11" s="9" t="str">
        <f t="shared" si="1"/>
        <v>ŻELAZO</v>
      </c>
      <c r="AB11" s="34">
        <f t="shared" si="2"/>
        <v>8</v>
      </c>
    </row>
    <row r="12" spans="1:28" ht="18.75">
      <c r="C12" s="7">
        <f>'[3]syntetyka zewnętrzna'!C10</f>
        <v>5</v>
      </c>
      <c r="D12" s="7" t="str">
        <f>'[3]syntetyka zewnętrzna'!D10</f>
        <v>I77</v>
      </c>
      <c r="E12" s="19" t="str">
        <f>'[3]syntetyka zewnętrzna'!E10</f>
        <v>Białko (surowica / PzJC)</v>
      </c>
      <c r="F12" s="7" t="str">
        <f>'[3]syntetyka zewnętrzna'!F10</f>
        <v>301-005</v>
      </c>
      <c r="G12" s="23">
        <f>'[3]syntetyka zewnętrzna'!G10</f>
        <v>0.186948</v>
      </c>
      <c r="H12" s="23">
        <f>'[3]syntetyka zewnętrzna'!H10</f>
        <v>6.9999999999999993E-2</v>
      </c>
      <c r="I12" s="23">
        <f>'[3]syntetyka zewnętrzna'!I10</f>
        <v>0</v>
      </c>
      <c r="J12" s="23">
        <f>'[3]syntetyka zewnętrzna'!J10</f>
        <v>0.85586942912404773</v>
      </c>
      <c r="K12" s="12">
        <f>'[3]syntetyka zewnętrzna'!K10</f>
        <v>1.1128174291240478</v>
      </c>
      <c r="L12" s="12">
        <f>'[3]syntetyka zewnętrzna'!L10</f>
        <v>0</v>
      </c>
      <c r="M12" s="12">
        <f>'[3]syntetyka zewnętrzna'!M10</f>
        <v>0.76124125278163479</v>
      </c>
      <c r="N12" s="12">
        <f>'[3]syntetyka zewnętrzna'!N10</f>
        <v>1.8740586819056826</v>
      </c>
      <c r="O12" s="12">
        <f>'[3]syntetyka zewnętrzna'!O10</f>
        <v>1.9211740127766506</v>
      </c>
      <c r="P12" s="12">
        <f>'[3]syntetyka zewnętrzna'!P10</f>
        <v>-2.4524239115056908E-2</v>
      </c>
      <c r="Q12" s="12">
        <f>'[3]syntetyka zewnętrzna'!Q10</f>
        <v>1.1460936212926895E-3</v>
      </c>
      <c r="R12" s="12">
        <f>'[3]syntetyka zewnętrzna'!R10</f>
        <v>1.8752047755269752</v>
      </c>
      <c r="S12" s="12">
        <f>'[3]syntetyka zewnętrzna'!S10</f>
        <v>2.1996505545981577</v>
      </c>
      <c r="T12" s="12">
        <f>'[3]syntetyka zewnętrzna'!T10</f>
        <v>4.1247952244730248</v>
      </c>
      <c r="U12" s="15">
        <f>'[3]syntetyka zewnętrzna'!U10</f>
        <v>6</v>
      </c>
      <c r="V12" s="12">
        <f>'[3]syntetyka zewnętrzna'!V10</f>
        <v>6</v>
      </c>
      <c r="W12" s="12" t="str">
        <f>'[3]syntetyka zewnętrzna'!W10</f>
        <v>bez zmian</v>
      </c>
      <c r="X12" s="12">
        <f>'[3]syntetyka zewnętrzna'!X10</f>
        <v>0</v>
      </c>
      <c r="Y12" s="33"/>
      <c r="Z12" s="8" t="str">
        <f t="shared" si="0"/>
        <v>301-005</v>
      </c>
      <c r="AA12" s="9" t="str">
        <f t="shared" si="1"/>
        <v>BIAŁKO (SUROWICA / PZJC)</v>
      </c>
      <c r="AB12" s="34">
        <f t="shared" si="2"/>
        <v>6</v>
      </c>
    </row>
    <row r="13" spans="1:28" ht="18.75">
      <c r="C13" s="7">
        <f>'[3]syntetyka zewnętrzna'!C11</f>
        <v>6</v>
      </c>
      <c r="D13" s="7" t="str">
        <f>'[3]syntetyka zewnętrzna'!D11</f>
        <v>N13</v>
      </c>
      <c r="E13" s="19" t="str">
        <f>'[3]syntetyka zewnętrzna'!E11</f>
        <v>Mocznik (surowic / mocz / PzJC)</v>
      </c>
      <c r="F13" s="7" t="str">
        <f>'[3]syntetyka zewnętrzna'!F11</f>
        <v>301-006</v>
      </c>
      <c r="G13" s="23">
        <f>'[3]syntetyka zewnętrzna'!G11</f>
        <v>0.237708</v>
      </c>
      <c r="H13" s="23">
        <f>'[3]syntetyka zewnętrzna'!H11</f>
        <v>6.9999999999999993E-2</v>
      </c>
      <c r="I13" s="23">
        <f>'[3]syntetyka zewnętrzna'!I11</f>
        <v>0</v>
      </c>
      <c r="J13" s="23">
        <f>'[3]syntetyka zewnętrzna'!J11</f>
        <v>0.85586942912404773</v>
      </c>
      <c r="K13" s="12">
        <f>'[3]syntetyka zewnętrzna'!K11</f>
        <v>1.1635774291240477</v>
      </c>
      <c r="L13" s="12">
        <f>'[3]syntetyka zewnętrzna'!L11</f>
        <v>0</v>
      </c>
      <c r="M13" s="12">
        <f>'[3]syntetyka zewnętrzna'!M11</f>
        <v>0.76124125278163479</v>
      </c>
      <c r="N13" s="12">
        <f>'[3]syntetyka zewnętrzna'!N11</f>
        <v>1.9248186819056825</v>
      </c>
      <c r="O13" s="12">
        <f>'[3]syntetyka zewnętrzna'!O11</f>
        <v>1.9504240127766508</v>
      </c>
      <c r="P13" s="12">
        <f>'[3]syntetyka zewnętrzna'!P11</f>
        <v>-1.3128084305379411E-2</v>
      </c>
      <c r="Q13" s="12">
        <f>'[3]syntetyka zewnętrzna'!Q11</f>
        <v>1.1460936212926895E-3</v>
      </c>
      <c r="R13" s="12">
        <f>'[3]syntetyka zewnętrzna'!R11</f>
        <v>1.9259647755269751</v>
      </c>
      <c r="S13" s="12">
        <f>'[3]syntetyka zewnętrzna'!S11</f>
        <v>2.1153217733996739</v>
      </c>
      <c r="T13" s="12">
        <f>'[3]syntetyka zewnętrzna'!T11</f>
        <v>4.0740352244730254</v>
      </c>
      <c r="U13" s="15">
        <f>'[3]syntetyka zewnętrzna'!U11</f>
        <v>6</v>
      </c>
      <c r="V13" s="12">
        <f>'[3]syntetyka zewnętrzna'!V11</f>
        <v>6</v>
      </c>
      <c r="W13" s="12" t="str">
        <f>'[3]syntetyka zewnętrzna'!W11</f>
        <v>bez zmian</v>
      </c>
      <c r="X13" s="12">
        <f>'[3]syntetyka zewnętrzna'!X11</f>
        <v>0</v>
      </c>
      <c r="Y13" s="33"/>
      <c r="Z13" s="8" t="str">
        <f t="shared" si="0"/>
        <v>301-006</v>
      </c>
      <c r="AA13" s="9" t="str">
        <f t="shared" si="1"/>
        <v>MOCZNIK (SUROWIC / MOCZ / PZJC)</v>
      </c>
      <c r="AB13" s="34">
        <f t="shared" si="2"/>
        <v>6</v>
      </c>
    </row>
    <row r="14" spans="1:28" ht="18.75">
      <c r="C14" s="7">
        <f>'[3]syntetyka zewnętrzna'!C12</f>
        <v>7</v>
      </c>
      <c r="D14" s="7" t="str">
        <f>'[3]syntetyka zewnętrzna'!D12</f>
        <v>M37</v>
      </c>
      <c r="E14" s="19" t="str">
        <f>'[3]syntetyka zewnętrzna'!E12</f>
        <v>Kreatynina (surowica / mocz / PzJC)</v>
      </c>
      <c r="F14" s="7" t="str">
        <f>'[3]syntetyka zewnętrzna'!F12</f>
        <v>301-007</v>
      </c>
      <c r="G14" s="23">
        <f>'[3]syntetyka zewnętrzna'!G12</f>
        <v>0.188028</v>
      </c>
      <c r="H14" s="23">
        <f>'[3]syntetyka zewnętrzna'!H12</f>
        <v>6.9999999999999993E-2</v>
      </c>
      <c r="I14" s="23">
        <f>'[3]syntetyka zewnętrzna'!I12</f>
        <v>0</v>
      </c>
      <c r="J14" s="23">
        <f>'[3]syntetyka zewnętrzna'!J12</f>
        <v>0.85586942912404773</v>
      </c>
      <c r="K14" s="12">
        <f>'[3]syntetyka zewnętrzna'!K12</f>
        <v>1.1138974291240478</v>
      </c>
      <c r="L14" s="12">
        <f>'[3]syntetyka zewnętrzna'!L12</f>
        <v>0</v>
      </c>
      <c r="M14" s="12">
        <f>'[3]syntetyka zewnętrzna'!M12</f>
        <v>0.76124125278163479</v>
      </c>
      <c r="N14" s="12">
        <f>'[3]syntetyka zewnętrzna'!N12</f>
        <v>1.8751386819056826</v>
      </c>
      <c r="O14" s="12">
        <f>'[3]syntetyka zewnętrzna'!O12</f>
        <v>1.9527240127766508</v>
      </c>
      <c r="P14" s="12">
        <f>'[3]syntetyka zewnętrzna'!P12</f>
        <v>-3.9731846570907239E-2</v>
      </c>
      <c r="Q14" s="12">
        <f>'[3]syntetyka zewnętrzna'!Q12</f>
        <v>1.1460936212926895E-3</v>
      </c>
      <c r="R14" s="12">
        <f>'[3]syntetyka zewnętrzna'!R12</f>
        <v>1.8762847755269751</v>
      </c>
      <c r="S14" s="12">
        <f>'[3]syntetyka zewnętrzna'!S12</f>
        <v>2.1978088178617949</v>
      </c>
      <c r="T14" s="12">
        <f>'[3]syntetyka zewnętrzna'!T12</f>
        <v>4.1237152244730249</v>
      </c>
      <c r="U14" s="15">
        <f>'[3]syntetyka zewnętrzna'!U12</f>
        <v>6</v>
      </c>
      <c r="V14" s="12">
        <f>'[3]syntetyka zewnętrzna'!V12</f>
        <v>6</v>
      </c>
      <c r="W14" s="12" t="str">
        <f>'[3]syntetyka zewnętrzna'!W12</f>
        <v>bez zmian</v>
      </c>
      <c r="X14" s="12">
        <f>'[3]syntetyka zewnętrzna'!X12</f>
        <v>0</v>
      </c>
      <c r="Y14" s="33"/>
      <c r="Z14" s="8" t="str">
        <f t="shared" si="0"/>
        <v>301-007</v>
      </c>
      <c r="AA14" s="9" t="str">
        <f t="shared" si="1"/>
        <v>KREATYNINA (SUROWICA / MOCZ / PZJC)</v>
      </c>
      <c r="AB14" s="34">
        <f t="shared" si="2"/>
        <v>6</v>
      </c>
    </row>
    <row r="15" spans="1:28" ht="18.75">
      <c r="C15" s="7">
        <f>'[3]syntetyka zewnętrzna'!C13</f>
        <v>8</v>
      </c>
      <c r="D15" s="7" t="str">
        <f>'[3]syntetyka zewnętrzna'!D13</f>
        <v>M45</v>
      </c>
      <c r="E15" s="19" t="str">
        <f>'[3]syntetyka zewnętrzna'!E13</f>
        <v>Kwas moczowy (surowica / mocz)</v>
      </c>
      <c r="F15" s="7" t="str">
        <f>'[3]syntetyka zewnętrzna'!F13</f>
        <v>301-008</v>
      </c>
      <c r="G15" s="23">
        <f>'[3]syntetyka zewnętrzna'!G13</f>
        <v>0.30466799999999994</v>
      </c>
      <c r="H15" s="23">
        <f>'[3]syntetyka zewnętrzna'!H13</f>
        <v>6.9999999999999993E-2</v>
      </c>
      <c r="I15" s="23">
        <f>'[3]syntetyka zewnętrzna'!I13</f>
        <v>0</v>
      </c>
      <c r="J15" s="23">
        <f>'[3]syntetyka zewnętrzna'!J13</f>
        <v>0.85586942912404773</v>
      </c>
      <c r="K15" s="12">
        <f>'[3]syntetyka zewnętrzna'!K13</f>
        <v>1.2305374291240476</v>
      </c>
      <c r="L15" s="12">
        <f>'[3]syntetyka zewnętrzna'!L13</f>
        <v>0</v>
      </c>
      <c r="M15" s="12">
        <f>'[3]syntetyka zewnętrzna'!M13</f>
        <v>0.76124125278163479</v>
      </c>
      <c r="N15" s="12">
        <f>'[3]syntetyka zewnętrzna'!N13</f>
        <v>1.9917786819056824</v>
      </c>
      <c r="O15" s="12">
        <f>'[3]syntetyka zewnętrzna'!O13</f>
        <v>2.0884240127766507</v>
      </c>
      <c r="P15" s="12">
        <f>'[3]syntetyka zewnętrzna'!P13</f>
        <v>-4.6276680539826823E-2</v>
      </c>
      <c r="Q15" s="12">
        <f>'[3]syntetyka zewnętrzna'!Q13</f>
        <v>1.1460936212926895E-3</v>
      </c>
      <c r="R15" s="12">
        <f>'[3]syntetyka zewnętrzna'!R13</f>
        <v>1.992924775526975</v>
      </c>
      <c r="S15" s="12">
        <f>'[3]syntetyka zewnętrzna'!S13</f>
        <v>2.5124255997816274</v>
      </c>
      <c r="T15" s="12">
        <f>'[3]syntetyka zewnętrzna'!T13</f>
        <v>5.0070752244730254</v>
      </c>
      <c r="U15" s="15">
        <f>'[3]syntetyka zewnętrzna'!U13</f>
        <v>7</v>
      </c>
      <c r="V15" s="12">
        <f>'[3]syntetyka zewnętrzna'!V13</f>
        <v>7</v>
      </c>
      <c r="W15" s="12" t="str">
        <f>'[3]syntetyka zewnętrzna'!W13</f>
        <v>bez zmian</v>
      </c>
      <c r="X15" s="12">
        <f>'[3]syntetyka zewnętrzna'!X13</f>
        <v>0</v>
      </c>
      <c r="Y15" s="33"/>
      <c r="Z15" s="8" t="str">
        <f t="shared" si="0"/>
        <v>301-008</v>
      </c>
      <c r="AA15" s="9" t="str">
        <f t="shared" si="1"/>
        <v>KWAS MOCZOWY (SUROWICA / MOCZ)</v>
      </c>
      <c r="AB15" s="34">
        <f t="shared" si="2"/>
        <v>7</v>
      </c>
    </row>
    <row r="16" spans="1:28" ht="18.75">
      <c r="C16" s="7">
        <f>'[3]syntetyka zewnętrzna'!C14</f>
        <v>9</v>
      </c>
      <c r="D16" s="7" t="str">
        <f>'[3]syntetyka zewnętrzna'!D14</f>
        <v>L23</v>
      </c>
      <c r="E16" s="19" t="str">
        <f>'[3]syntetyka zewnętrzna'!E14</f>
        <v>Fosfor (surowica / mocz)</v>
      </c>
      <c r="F16" s="7" t="str">
        <f>'[3]syntetyka zewnętrzna'!F14</f>
        <v>301-009</v>
      </c>
      <c r="G16" s="23">
        <f>'[3]syntetyka zewnętrzna'!G14</f>
        <v>0.20357999999999998</v>
      </c>
      <c r="H16" s="23">
        <f>'[3]syntetyka zewnętrzna'!H14</f>
        <v>6.9999999999999993E-2</v>
      </c>
      <c r="I16" s="23">
        <f>'[3]syntetyka zewnętrzna'!I14</f>
        <v>0</v>
      </c>
      <c r="J16" s="23">
        <f>'[3]syntetyka zewnętrzna'!J14</f>
        <v>0.85586942912404773</v>
      </c>
      <c r="K16" s="12">
        <f>'[3]syntetyka zewnętrzna'!K14</f>
        <v>1.1294494291240478</v>
      </c>
      <c r="L16" s="12">
        <f>'[3]syntetyka zewnętrzna'!L14</f>
        <v>0</v>
      </c>
      <c r="M16" s="12">
        <f>'[3]syntetyka zewnętrzna'!M14</f>
        <v>0.76124125278163479</v>
      </c>
      <c r="N16" s="12">
        <f>'[3]syntetyka zewnętrzna'!N14</f>
        <v>1.8906906819056826</v>
      </c>
      <c r="O16" s="12">
        <f>'[3]syntetyka zewnętrzna'!O14</f>
        <v>2.2892740127766507</v>
      </c>
      <c r="P16" s="12">
        <f>'[3]syntetyka zewnętrzna'!P14</f>
        <v>-0.17410905319609515</v>
      </c>
      <c r="Q16" s="12">
        <f>'[3]syntetyka zewnętrzna'!Q14</f>
        <v>1.1460936212926895E-3</v>
      </c>
      <c r="R16" s="12">
        <f>'[3]syntetyka zewnętrzna'!R14</f>
        <v>1.8918367755269752</v>
      </c>
      <c r="S16" s="12">
        <f>'[3]syntetyka zewnętrzna'!S14</f>
        <v>2.7001077950026291</v>
      </c>
      <c r="T16" s="12">
        <f>'[3]syntetyka zewnętrzna'!T14</f>
        <v>5.1081632244730244</v>
      </c>
      <c r="U16" s="15">
        <f>'[3]syntetyka zewnętrzna'!U14</f>
        <v>7</v>
      </c>
      <c r="V16" s="12">
        <f>'[3]syntetyka zewnętrzna'!V14</f>
        <v>7</v>
      </c>
      <c r="W16" s="12" t="str">
        <f>'[3]syntetyka zewnętrzna'!W14</f>
        <v>bez zmian</v>
      </c>
      <c r="X16" s="12">
        <f>'[3]syntetyka zewnętrzna'!X14</f>
        <v>0</v>
      </c>
      <c r="Y16" s="33"/>
      <c r="Z16" s="8" t="str">
        <f t="shared" si="0"/>
        <v>301-009</v>
      </c>
      <c r="AA16" s="9" t="str">
        <f t="shared" si="1"/>
        <v>FOSFOR (SUROWICA / MOCZ)</v>
      </c>
      <c r="AB16" s="34">
        <f t="shared" si="2"/>
        <v>7</v>
      </c>
    </row>
    <row r="17" spans="3:28" ht="18.75">
      <c r="C17" s="7">
        <f>'[3]syntetyka zewnętrzna'!C15</f>
        <v>10</v>
      </c>
      <c r="D17" s="7" t="str">
        <f>'[3]syntetyka zewnętrzna'!D15</f>
        <v>L43</v>
      </c>
      <c r="E17" s="19" t="str">
        <f>'[3]syntetyka zewnętrzna'!E15</f>
        <v>Glukoza (surowica / mocz)</v>
      </c>
      <c r="F17" s="7" t="str">
        <f>'[3]syntetyka zewnętrzna'!F15</f>
        <v>301-010</v>
      </c>
      <c r="G17" s="23">
        <f>'[3]syntetyka zewnętrzna'!G15</f>
        <v>0.222048</v>
      </c>
      <c r="H17" s="23">
        <f>'[3]syntetyka zewnętrzna'!H15</f>
        <v>6.9999999999999993E-2</v>
      </c>
      <c r="I17" s="23">
        <f>'[3]syntetyka zewnętrzna'!I15</f>
        <v>0</v>
      </c>
      <c r="J17" s="23">
        <f>'[3]syntetyka zewnętrzna'!J15</f>
        <v>0.85586942912404773</v>
      </c>
      <c r="K17" s="12">
        <f>'[3]syntetyka zewnętrzna'!K15</f>
        <v>1.1479174291240477</v>
      </c>
      <c r="L17" s="12">
        <f>'[3]syntetyka zewnętrzna'!L15</f>
        <v>0</v>
      </c>
      <c r="M17" s="12">
        <f>'[3]syntetyka zewnętrzna'!M15</f>
        <v>0.76124125278163479</v>
      </c>
      <c r="N17" s="12">
        <f>'[3]syntetyka zewnętrzna'!N15</f>
        <v>1.9091586819056825</v>
      </c>
      <c r="O17" s="12">
        <f>'[3]syntetyka zewnętrzna'!O15</f>
        <v>1.9072240127766507</v>
      </c>
      <c r="P17" s="12">
        <f>'[3]syntetyka zewnętrzna'!P15</f>
        <v>1.0143900853131741E-3</v>
      </c>
      <c r="Q17" s="12">
        <f>'[3]syntetyka zewnętrzna'!Q15</f>
        <v>1.1460936212926895E-3</v>
      </c>
      <c r="R17" s="12">
        <f>'[3]syntetyka zewnętrzna'!R15</f>
        <v>1.9103047755269751</v>
      </c>
      <c r="S17" s="12">
        <f>'[3]syntetyka zewnętrzna'!S15</f>
        <v>2.1408600747201949</v>
      </c>
      <c r="T17" s="12">
        <f>'[3]syntetyka zewnętrzna'!T15</f>
        <v>4.0896952244730249</v>
      </c>
      <c r="U17" s="15">
        <f>'[3]syntetyka zewnętrzna'!U15</f>
        <v>6</v>
      </c>
      <c r="V17" s="12">
        <f>'[3]syntetyka zewnętrzna'!V15</f>
        <v>6</v>
      </c>
      <c r="W17" s="12" t="str">
        <f>'[3]syntetyka zewnętrzna'!W15</f>
        <v>bez zmian</v>
      </c>
      <c r="X17" s="12">
        <f>'[3]syntetyka zewnętrzna'!X15</f>
        <v>0</v>
      </c>
      <c r="Y17" s="33"/>
      <c r="Z17" s="8" t="str">
        <f t="shared" si="0"/>
        <v>301-010</v>
      </c>
      <c r="AA17" s="9" t="str">
        <f t="shared" si="1"/>
        <v>GLUKOZA (SUROWICA / MOCZ)</v>
      </c>
      <c r="AB17" s="34">
        <f t="shared" si="2"/>
        <v>6</v>
      </c>
    </row>
    <row r="18" spans="3:28" ht="18.75">
      <c r="C18" s="7">
        <f>'[3]syntetyka zewnętrzna'!C16</f>
        <v>11</v>
      </c>
      <c r="D18" s="7" t="str">
        <f>'[3]syntetyka zewnętrzna'!D16</f>
        <v>I89</v>
      </c>
      <c r="E18" s="19" t="str">
        <f>'[3]syntetyka zewnętrzna'!E16</f>
        <v>Bilirubina całkowita</v>
      </c>
      <c r="F18" s="7" t="str">
        <f>'[3]syntetyka zewnętrzna'!F16</f>
        <v>301-011</v>
      </c>
      <c r="G18" s="23">
        <f>'[3]syntetyka zewnętrzna'!G16</f>
        <v>0.21934799999999999</v>
      </c>
      <c r="H18" s="23">
        <f>'[3]syntetyka zewnętrzna'!H16</f>
        <v>6.9999999999999993E-2</v>
      </c>
      <c r="I18" s="23">
        <f>'[3]syntetyka zewnętrzna'!I16</f>
        <v>0</v>
      </c>
      <c r="J18" s="23">
        <f>'[3]syntetyka zewnętrzna'!J16</f>
        <v>0.85586942912404773</v>
      </c>
      <c r="K18" s="12">
        <f>'[3]syntetyka zewnętrzna'!K16</f>
        <v>1.1452174291240478</v>
      </c>
      <c r="L18" s="12">
        <f>'[3]syntetyka zewnętrzna'!L16</f>
        <v>0</v>
      </c>
      <c r="M18" s="12">
        <f>'[3]syntetyka zewnętrzna'!M16</f>
        <v>0.76124125278163479</v>
      </c>
      <c r="N18" s="12">
        <f>'[3]syntetyka zewnętrzna'!N16</f>
        <v>1.9064586819056826</v>
      </c>
      <c r="O18" s="12">
        <f>'[3]syntetyka zewnętrzna'!O16</f>
        <v>2.0759790127766506</v>
      </c>
      <c r="P18" s="12">
        <f>'[3]syntetyka zewnętrzna'!P16</f>
        <v>-8.1658017652226786E-2</v>
      </c>
      <c r="Q18" s="12">
        <f>'[3]syntetyka zewnętrzna'!Q16</f>
        <v>1.1460936212926895E-3</v>
      </c>
      <c r="R18" s="12">
        <f>'[3]syntetyka zewnętrzna'!R16</f>
        <v>1.9076047755269752</v>
      </c>
      <c r="S18" s="12">
        <f>'[3]syntetyka zewnętrzna'!S16</f>
        <v>2.6695232103653401</v>
      </c>
      <c r="T18" s="12">
        <f>'[3]syntetyka zewnętrzna'!T16</f>
        <v>5.0923952244730248</v>
      </c>
      <c r="U18" s="15">
        <f>'[3]syntetyka zewnętrzna'!U16</f>
        <v>7</v>
      </c>
      <c r="V18" s="12">
        <f>'[3]syntetyka zewnętrzna'!V16</f>
        <v>7</v>
      </c>
      <c r="W18" s="12" t="str">
        <f>'[3]syntetyka zewnętrzna'!W16</f>
        <v>bez zmian</v>
      </c>
      <c r="X18" s="12">
        <f>'[3]syntetyka zewnętrzna'!X16</f>
        <v>0</v>
      </c>
      <c r="Y18" s="33"/>
      <c r="Z18" s="8" t="str">
        <f t="shared" si="0"/>
        <v>301-011</v>
      </c>
      <c r="AA18" s="9" t="str">
        <f t="shared" si="1"/>
        <v>BILIRUBINA CAŁKOWITA</v>
      </c>
      <c r="AB18" s="34">
        <f t="shared" si="2"/>
        <v>7</v>
      </c>
    </row>
    <row r="19" spans="3:28" ht="18.75">
      <c r="C19" s="7">
        <f>'[3]syntetyka zewnętrzna'!C17</f>
        <v>12</v>
      </c>
      <c r="D19" s="7" t="str">
        <f>'[3]syntetyka zewnętrzna'!D17</f>
        <v>I99</v>
      </c>
      <c r="E19" s="19" t="str">
        <f>'[3]syntetyka zewnętrzna'!E17</f>
        <v>Cholesterol całkowity (surowica / PzJC)</v>
      </c>
      <c r="F19" s="7" t="str">
        <f>'[3]syntetyka zewnętrzna'!F17</f>
        <v>301-012</v>
      </c>
      <c r="G19" s="23">
        <f>'[3]syntetyka zewnętrzna'!G17</f>
        <v>0.25012799999999996</v>
      </c>
      <c r="H19" s="23">
        <f>'[3]syntetyka zewnętrzna'!H17</f>
        <v>6.9999999999999993E-2</v>
      </c>
      <c r="I19" s="23">
        <f>'[3]syntetyka zewnętrzna'!I17</f>
        <v>0</v>
      </c>
      <c r="J19" s="23">
        <f>'[3]syntetyka zewnętrzna'!J17</f>
        <v>0.88428021305256033</v>
      </c>
      <c r="K19" s="12">
        <f>'[3]syntetyka zewnętrzna'!K17</f>
        <v>1.2044082130525604</v>
      </c>
      <c r="L19" s="12">
        <f>'[3]syntetyka zewnętrzna'!L17</f>
        <v>0</v>
      </c>
      <c r="M19" s="12">
        <f>'[3]syntetyka zewnętrzna'!M17</f>
        <v>0.78651083247953824</v>
      </c>
      <c r="N19" s="12">
        <f>'[3]syntetyka zewnętrzna'!N17</f>
        <v>1.9909190455320986</v>
      </c>
      <c r="O19" s="12">
        <f>'[3]syntetyka zewnętrzna'!O17</f>
        <v>2.2598175497314292</v>
      </c>
      <c r="P19" s="12">
        <f>'[3]syntetyka zewnętrzna'!P17</f>
        <v>-0.11899124521414933</v>
      </c>
      <c r="Q19" s="12">
        <f>'[3]syntetyka zewnętrzna'!Q17</f>
        <v>1.1841384644993439E-3</v>
      </c>
      <c r="R19" s="12">
        <f>'[3]syntetyka zewnętrzna'!R17</f>
        <v>1.9921031839965979</v>
      </c>
      <c r="S19" s="12">
        <f>'[3]syntetyka zewnętrzna'!S17</f>
        <v>2.5138742090439603</v>
      </c>
      <c r="T19" s="12">
        <f>'[3]syntetyka zewnętrzna'!T17</f>
        <v>5.0078968160034023</v>
      </c>
      <c r="U19" s="15">
        <f>'[3]syntetyka zewnętrzna'!U17</f>
        <v>7</v>
      </c>
      <c r="V19" s="12">
        <f>'[3]syntetyka zewnętrzna'!V17</f>
        <v>7</v>
      </c>
      <c r="W19" s="12" t="str">
        <f>'[3]syntetyka zewnętrzna'!W17</f>
        <v>bez zmian</v>
      </c>
      <c r="X19" s="12">
        <f>'[3]syntetyka zewnętrzna'!X17</f>
        <v>0</v>
      </c>
      <c r="Y19" s="33"/>
      <c r="Z19" s="8" t="str">
        <f t="shared" si="0"/>
        <v>301-012</v>
      </c>
      <c r="AA19" s="9" t="str">
        <f t="shared" si="1"/>
        <v>CHOLESTEROL CAŁKOWITY (SUROWICA / PZJC)</v>
      </c>
      <c r="AB19" s="34">
        <f t="shared" si="2"/>
        <v>7</v>
      </c>
    </row>
    <row r="20" spans="3:28" ht="18.75">
      <c r="C20" s="7">
        <f>'[3]syntetyka zewnętrzna'!C18</f>
        <v>13</v>
      </c>
      <c r="D20" s="7" t="str">
        <f>'[3]syntetyka zewnętrzna'!D18</f>
        <v>O49</v>
      </c>
      <c r="E20" s="19" t="str">
        <f>'[3]syntetyka zewnętrzna'!E18</f>
        <v>TGL (surowica / PzJC)</v>
      </c>
      <c r="F20" s="7" t="str">
        <f>'[3]syntetyka zewnętrzna'!F18</f>
        <v>301-013</v>
      </c>
      <c r="G20" s="23">
        <f>'[3]syntetyka zewnętrzna'!G18</f>
        <v>0.429948</v>
      </c>
      <c r="H20" s="23">
        <f>'[3]syntetyka zewnętrzna'!H18</f>
        <v>6.9999999999999993E-2</v>
      </c>
      <c r="I20" s="23">
        <f>'[3]syntetyka zewnętrzna'!I18</f>
        <v>0</v>
      </c>
      <c r="J20" s="23">
        <f>'[3]syntetyka zewnętrzna'!J18</f>
        <v>0.85586942912404773</v>
      </c>
      <c r="K20" s="12">
        <f>'[3]syntetyka zewnętrzna'!K18</f>
        <v>1.3558174291240477</v>
      </c>
      <c r="L20" s="12">
        <f>'[3]syntetyka zewnętrzna'!L18</f>
        <v>0</v>
      </c>
      <c r="M20" s="12">
        <f>'[3]syntetyka zewnętrzna'!M18</f>
        <v>0.76124125278163479</v>
      </c>
      <c r="N20" s="12">
        <f>'[3]syntetyka zewnętrzna'!N18</f>
        <v>2.1170586819056822</v>
      </c>
      <c r="O20" s="12">
        <f>'[3]syntetyka zewnętrzna'!O18</f>
        <v>2.1719740127766509</v>
      </c>
      <c r="P20" s="12">
        <f>'[3]syntetyka zewnętrzna'!P18</f>
        <v>-2.5283604015484941E-2</v>
      </c>
      <c r="Q20" s="12">
        <f>'[3]syntetyka zewnętrzna'!Q18</f>
        <v>1.1460936212926895E-3</v>
      </c>
      <c r="R20" s="12">
        <f>'[3]syntetyka zewnętrzna'!R18</f>
        <v>2.1182047755269751</v>
      </c>
      <c r="S20" s="12">
        <f>'[3]syntetyka zewnętrzna'!S18</f>
        <v>2.3046852130991509</v>
      </c>
      <c r="T20" s="12">
        <f>'[3]syntetyka zewnętrzna'!T18</f>
        <v>4.8817952244730254</v>
      </c>
      <c r="U20" s="15">
        <f>'[3]syntetyka zewnętrzna'!U18</f>
        <v>7</v>
      </c>
      <c r="V20" s="12">
        <f>'[3]syntetyka zewnętrzna'!V18</f>
        <v>7</v>
      </c>
      <c r="W20" s="12" t="str">
        <f>'[3]syntetyka zewnętrzna'!W18</f>
        <v>bez zmian</v>
      </c>
      <c r="X20" s="12">
        <f>'[3]syntetyka zewnętrzna'!X18</f>
        <v>0</v>
      </c>
      <c r="Y20" s="33"/>
      <c r="Z20" s="8" t="str">
        <f t="shared" si="0"/>
        <v>301-013</v>
      </c>
      <c r="AA20" s="9" t="str">
        <f t="shared" si="1"/>
        <v>TGL (SUROWICA / PZJC)</v>
      </c>
      <c r="AB20" s="34">
        <f t="shared" si="2"/>
        <v>7</v>
      </c>
    </row>
    <row r="21" spans="3:28" ht="18.75">
      <c r="C21" s="7">
        <f>'[3]syntetyka zewnętrzna'!C19</f>
        <v>14</v>
      </c>
      <c r="D21" s="7" t="str">
        <f>'[3]syntetyka zewnętrzna'!D19</f>
        <v>I19</v>
      </c>
      <c r="E21" s="19" t="str">
        <f>'[3]syntetyka zewnętrzna'!E19</f>
        <v>Aminotransferaza asparaginianowa (AST)</v>
      </c>
      <c r="F21" s="7" t="str">
        <f>'[3]syntetyka zewnętrzna'!F19</f>
        <v>301-014</v>
      </c>
      <c r="G21" s="23">
        <f>'[3]syntetyka zewnętrzna'!G19</f>
        <v>0.19342799999999999</v>
      </c>
      <c r="H21" s="23">
        <f>'[3]syntetyka zewnętrzna'!H19</f>
        <v>6.9999999999999993E-2</v>
      </c>
      <c r="I21" s="23">
        <f>'[3]syntetyka zewnętrzna'!I19</f>
        <v>0</v>
      </c>
      <c r="J21" s="23">
        <f>'[3]syntetyka zewnętrzna'!J19</f>
        <v>0.85586942912404773</v>
      </c>
      <c r="K21" s="12">
        <f>'[3]syntetyka zewnętrzna'!K19</f>
        <v>1.1192974291240478</v>
      </c>
      <c r="L21" s="12">
        <f>'[3]syntetyka zewnętrzna'!L19</f>
        <v>0</v>
      </c>
      <c r="M21" s="12">
        <f>'[3]syntetyka zewnętrzna'!M19</f>
        <v>0.76124125278163479</v>
      </c>
      <c r="N21" s="12">
        <f>'[3]syntetyka zewnętrzna'!N19</f>
        <v>1.8805386819056826</v>
      </c>
      <c r="O21" s="12">
        <f>'[3]syntetyka zewnętrzna'!O19</f>
        <v>2.056474012776651</v>
      </c>
      <c r="P21" s="12">
        <f>'[3]syntetyka zewnętrzna'!P19</f>
        <v>-8.5551934903091958E-2</v>
      </c>
      <c r="Q21" s="12">
        <f>'[3]syntetyka zewnętrzna'!Q19</f>
        <v>1.1460936212926895E-3</v>
      </c>
      <c r="R21" s="12">
        <f>'[3]syntetyka zewnętrzna'!R19</f>
        <v>1.8816847755269752</v>
      </c>
      <c r="S21" s="12">
        <f>'[3]syntetyka zewnętrzna'!S19</f>
        <v>2.7200704873852293</v>
      </c>
      <c r="T21" s="12">
        <f>'[3]syntetyka zewnętrzna'!T19</f>
        <v>5.118315224473025</v>
      </c>
      <c r="U21" s="15">
        <f>'[3]syntetyka zewnętrzna'!U19</f>
        <v>7</v>
      </c>
      <c r="V21" s="12">
        <f>'[3]syntetyka zewnętrzna'!V19</f>
        <v>7</v>
      </c>
      <c r="W21" s="12" t="str">
        <f>'[3]syntetyka zewnętrzna'!W19</f>
        <v>bez zmian</v>
      </c>
      <c r="X21" s="12">
        <f>'[3]syntetyka zewnętrzna'!X19</f>
        <v>0</v>
      </c>
      <c r="Y21" s="33"/>
      <c r="Z21" s="8" t="str">
        <f t="shared" si="0"/>
        <v>301-014</v>
      </c>
      <c r="AA21" s="9" t="str">
        <f t="shared" si="1"/>
        <v>AMINOTRANSFERAZA ASPARAGINIANOWA (AST)</v>
      </c>
      <c r="AB21" s="34">
        <f t="shared" si="2"/>
        <v>7</v>
      </c>
    </row>
    <row r="22" spans="3:28" ht="18.75">
      <c r="C22" s="7">
        <f>'[3]syntetyka zewnętrzna'!C20</f>
        <v>15</v>
      </c>
      <c r="D22" s="7" t="str">
        <f>'[3]syntetyka zewnętrzna'!D20</f>
        <v>I17</v>
      </c>
      <c r="E22" s="19" t="str">
        <f>'[3]syntetyka zewnętrzna'!E20</f>
        <v>Aminotransferaza alaninowa (ALT)</v>
      </c>
      <c r="F22" s="7" t="str">
        <f>'[3]syntetyka zewnętrzna'!F20</f>
        <v>301-015</v>
      </c>
      <c r="G22" s="23">
        <f>'[3]syntetyka zewnętrzna'!G20</f>
        <v>0.19126799999999999</v>
      </c>
      <c r="H22" s="23">
        <f>'[3]syntetyka zewnętrzna'!H20</f>
        <v>6.9999999999999993E-2</v>
      </c>
      <c r="I22" s="23">
        <f>'[3]syntetyka zewnętrzna'!I20</f>
        <v>0</v>
      </c>
      <c r="J22" s="23">
        <f>'[3]syntetyka zewnętrzna'!J20</f>
        <v>0.85586942912404773</v>
      </c>
      <c r="K22" s="12">
        <f>'[3]syntetyka zewnętrzna'!K20</f>
        <v>1.1171374291240477</v>
      </c>
      <c r="L22" s="12">
        <f>'[3]syntetyka zewnętrzna'!L20</f>
        <v>0</v>
      </c>
      <c r="M22" s="12">
        <f>'[3]syntetyka zewnętrzna'!M20</f>
        <v>0.76124125278163479</v>
      </c>
      <c r="N22" s="12">
        <f>'[3]syntetyka zewnętrzna'!N20</f>
        <v>1.8783786819056825</v>
      </c>
      <c r="O22" s="12">
        <f>'[3]syntetyka zewnętrzna'!O20</f>
        <v>2.086774012776651</v>
      </c>
      <c r="P22" s="12">
        <f>'[3]syntetyka zewnętrzna'!P20</f>
        <v>-9.9864829442493738E-2</v>
      </c>
      <c r="Q22" s="12">
        <f>'[3]syntetyka zewnętrzna'!Q20</f>
        <v>1.1460936212926895E-3</v>
      </c>
      <c r="R22" s="12">
        <f>'[3]syntetyka zewnętrzna'!R20</f>
        <v>1.8795247755269751</v>
      </c>
      <c r="S22" s="12">
        <f>'[3]syntetyka zewnętrzna'!S20</f>
        <v>2.7243456916056683</v>
      </c>
      <c r="T22" s="12">
        <f>'[3]syntetyka zewnętrzna'!T20</f>
        <v>5.1204752244730249</v>
      </c>
      <c r="U22" s="15">
        <f>'[3]syntetyka zewnętrzna'!U20</f>
        <v>7</v>
      </c>
      <c r="V22" s="12">
        <f>'[3]syntetyka zewnętrzna'!V20</f>
        <v>7</v>
      </c>
      <c r="W22" s="12" t="str">
        <f>'[3]syntetyka zewnętrzna'!W20</f>
        <v>bez zmian</v>
      </c>
      <c r="X22" s="12">
        <f>'[3]syntetyka zewnętrzna'!X20</f>
        <v>0</v>
      </c>
      <c r="Y22" s="33"/>
      <c r="Z22" s="8" t="str">
        <f t="shared" si="0"/>
        <v>301-015</v>
      </c>
      <c r="AA22" s="9" t="str">
        <f t="shared" si="1"/>
        <v>AMINOTRANSFERAZA ALANINOWA (ALT)</v>
      </c>
      <c r="AB22" s="34">
        <f t="shared" si="2"/>
        <v>7</v>
      </c>
    </row>
    <row r="23" spans="3:28" ht="18.75">
      <c r="C23" s="7">
        <f>'[3]syntetyka zewnętrzna'!C21</f>
        <v>16</v>
      </c>
      <c r="D23" s="7" t="str">
        <f>'[3]syntetyka zewnętrzna'!D21</f>
        <v>L11</v>
      </c>
      <c r="E23" s="19" t="str">
        <f>'[3]syntetyka zewnętrzna'!E21</f>
        <v>Fosfataza alkaliczna (ALP)</v>
      </c>
      <c r="F23" s="7" t="str">
        <f>'[3]syntetyka zewnętrzna'!F21</f>
        <v>301-016</v>
      </c>
      <c r="G23" s="23">
        <f>'[3]syntetyka zewnętrzna'!G21</f>
        <v>0.20422799999999999</v>
      </c>
      <c r="H23" s="23">
        <f>'[3]syntetyka zewnętrzna'!H21</f>
        <v>6.9999999999999993E-2</v>
      </c>
      <c r="I23" s="23">
        <f>'[3]syntetyka zewnętrzna'!I21</f>
        <v>0</v>
      </c>
      <c r="J23" s="23">
        <f>'[3]syntetyka zewnętrzna'!J21</f>
        <v>0.85586942912404773</v>
      </c>
      <c r="K23" s="12">
        <f>'[3]syntetyka zewnętrzna'!K21</f>
        <v>1.1300974291240478</v>
      </c>
      <c r="L23" s="12">
        <f>'[3]syntetyka zewnętrzna'!L21</f>
        <v>0</v>
      </c>
      <c r="M23" s="12">
        <f>'[3]syntetyka zewnętrzna'!M21</f>
        <v>0.76124125278163479</v>
      </c>
      <c r="N23" s="12">
        <f>'[3]syntetyka zewnętrzna'!N21</f>
        <v>1.8913386819056826</v>
      </c>
      <c r="O23" s="12">
        <f>'[3]syntetyka zewnętrzna'!O21</f>
        <v>2.1959740127766509</v>
      </c>
      <c r="P23" s="12">
        <f>'[3]syntetyka zewnętrzna'!P21</f>
        <v>-0.13872446991564302</v>
      </c>
      <c r="Q23" s="12">
        <f>'[3]syntetyka zewnętrzna'!Q21</f>
        <v>1.1460936212926895E-3</v>
      </c>
      <c r="R23" s="12">
        <f>'[3]syntetyka zewnętrzna'!R21</f>
        <v>1.8924847755269751</v>
      </c>
      <c r="S23" s="12">
        <f>'[3]syntetyka zewnętrzna'!S21</f>
        <v>2.6988408522603846</v>
      </c>
      <c r="T23" s="12">
        <f>'[3]syntetyka zewnętrzna'!T21</f>
        <v>5.1075152244730244</v>
      </c>
      <c r="U23" s="15">
        <f>'[3]syntetyka zewnętrzna'!U21</f>
        <v>7</v>
      </c>
      <c r="V23" s="12">
        <f>'[3]syntetyka zewnętrzna'!V21</f>
        <v>7</v>
      </c>
      <c r="W23" s="12" t="str">
        <f>'[3]syntetyka zewnętrzna'!W21</f>
        <v>bez zmian</v>
      </c>
      <c r="X23" s="12">
        <f>'[3]syntetyka zewnętrzna'!X21</f>
        <v>0</v>
      </c>
      <c r="Y23" s="33"/>
      <c r="Z23" s="8" t="str">
        <f t="shared" si="0"/>
        <v>301-016</v>
      </c>
      <c r="AA23" s="9" t="str">
        <f t="shared" si="1"/>
        <v>FOSFATAZA ALKALICZNA (ALP)</v>
      </c>
      <c r="AB23" s="34">
        <f t="shared" si="2"/>
        <v>7</v>
      </c>
    </row>
    <row r="24" spans="3:28" ht="18.75">
      <c r="C24" s="7">
        <f>'[3]syntetyka zewnętrzna'!C22</f>
        <v>17</v>
      </c>
      <c r="D24" s="7" t="str">
        <f>'[3]syntetyka zewnętrzna'!D22</f>
        <v>I25</v>
      </c>
      <c r="E24" s="19" t="str">
        <f>'[3]syntetyka zewnętrzna'!E22</f>
        <v>Amylaza (surowica / mocz / PzJC)</v>
      </c>
      <c r="F24" s="7" t="str">
        <f>'[3]syntetyka zewnętrzna'!F22</f>
        <v>301-017</v>
      </c>
      <c r="G24" s="23">
        <f>'[3]syntetyka zewnętrzna'!G22</f>
        <v>0.57034799999999997</v>
      </c>
      <c r="H24" s="23">
        <f>'[3]syntetyka zewnętrzna'!H22</f>
        <v>6.9999999999999993E-2</v>
      </c>
      <c r="I24" s="23">
        <f>'[3]syntetyka zewnętrzna'!I22</f>
        <v>0</v>
      </c>
      <c r="J24" s="23">
        <f>'[3]syntetyka zewnętrzna'!J22</f>
        <v>0.85586942912404773</v>
      </c>
      <c r="K24" s="12">
        <f>'[3]syntetyka zewnętrzna'!K22</f>
        <v>1.4962174291240475</v>
      </c>
      <c r="L24" s="12">
        <f>'[3]syntetyka zewnętrzna'!L22</f>
        <v>0</v>
      </c>
      <c r="M24" s="12">
        <f>'[3]syntetyka zewnętrzna'!M22</f>
        <v>0.76124125278163479</v>
      </c>
      <c r="N24" s="12">
        <f>'[3]syntetyka zewnętrzna'!N22</f>
        <v>2.2574586819056823</v>
      </c>
      <c r="O24" s="12">
        <f>'[3]syntetyka zewnętrzna'!O22</f>
        <v>3.0218740127766508</v>
      </c>
      <c r="P24" s="12">
        <f>'[3]syntetyka zewnętrzna'!P22</f>
        <v>-0.25296068851281622</v>
      </c>
      <c r="Q24" s="12">
        <f>'[3]syntetyka zewnętrzna'!Q22</f>
        <v>1.1460936212926895E-3</v>
      </c>
      <c r="R24" s="12">
        <f>'[3]syntetyka zewnętrzna'!R22</f>
        <v>2.2586047755269751</v>
      </c>
      <c r="S24" s="12">
        <f>'[3]syntetyka zewnętrzna'!S22</f>
        <v>2.9847609008531073</v>
      </c>
      <c r="T24" s="12">
        <f>'[3]syntetyka zewnętrzna'!T22</f>
        <v>6.7413952244730249</v>
      </c>
      <c r="U24" s="15">
        <f>'[3]syntetyka zewnętrzna'!U22</f>
        <v>9</v>
      </c>
      <c r="V24" s="12">
        <f>'[3]syntetyka zewnętrzna'!V22</f>
        <v>9</v>
      </c>
      <c r="W24" s="12" t="str">
        <f>'[3]syntetyka zewnętrzna'!W22</f>
        <v>bez zmian</v>
      </c>
      <c r="X24" s="12">
        <f>'[3]syntetyka zewnętrzna'!X22</f>
        <v>0</v>
      </c>
      <c r="Y24" s="33"/>
      <c r="Z24" s="8" t="str">
        <f t="shared" si="0"/>
        <v>301-017</v>
      </c>
      <c r="AA24" s="9" t="str">
        <f t="shared" si="1"/>
        <v>AMYLAZA (SUROWICA / MOCZ / PZJC)</v>
      </c>
      <c r="AB24" s="34">
        <f t="shared" si="2"/>
        <v>9</v>
      </c>
    </row>
    <row r="25" spans="3:28" ht="18.75">
      <c r="C25" s="7">
        <f>'[3]syntetyka zewnętrzna'!C23</f>
        <v>18</v>
      </c>
      <c r="D25" s="7" t="str">
        <f>'[3]syntetyka zewnętrzna'!D23</f>
        <v>L31</v>
      </c>
      <c r="E25" s="19" t="str">
        <f>'[3]syntetyka zewnętrzna'!E23</f>
        <v>Gamma glutamylotranspeptydaza (GGTP)</v>
      </c>
      <c r="F25" s="7" t="str">
        <f>'[3]syntetyka zewnętrzna'!F23</f>
        <v>301-018</v>
      </c>
      <c r="G25" s="23">
        <f>'[3]syntetyka zewnętrzna'!G23</f>
        <v>0.27550799999999998</v>
      </c>
      <c r="H25" s="23">
        <f>'[3]syntetyka zewnętrzna'!H23</f>
        <v>6.9999999999999993E-2</v>
      </c>
      <c r="I25" s="23">
        <f>'[3]syntetyka zewnętrzna'!I23</f>
        <v>0</v>
      </c>
      <c r="J25" s="23">
        <f>'[3]syntetyka zewnętrzna'!J23</f>
        <v>0.85586942912404773</v>
      </c>
      <c r="K25" s="12">
        <f>'[3]syntetyka zewnętrzna'!K23</f>
        <v>1.2013774291240478</v>
      </c>
      <c r="L25" s="12">
        <f>'[3]syntetyka zewnętrzna'!L23</f>
        <v>0</v>
      </c>
      <c r="M25" s="12">
        <f>'[3]syntetyka zewnętrzna'!M23</f>
        <v>0.76124125278163479</v>
      </c>
      <c r="N25" s="12">
        <f>'[3]syntetyka zewnętrzna'!N23</f>
        <v>1.9626186819056826</v>
      </c>
      <c r="O25" s="12">
        <f>'[3]syntetyka zewnętrzna'!O23</f>
        <v>2.090374012776651</v>
      </c>
      <c r="P25" s="12">
        <f>'[3]syntetyka zewnętrzna'!P23</f>
        <v>-6.1116015646056857E-2</v>
      </c>
      <c r="Q25" s="12">
        <f>'[3]syntetyka zewnętrzna'!Q23</f>
        <v>1.1460936212926895E-3</v>
      </c>
      <c r="R25" s="12">
        <f>'[3]syntetyka zewnętrzna'!R23</f>
        <v>1.9637647755269751</v>
      </c>
      <c r="S25" s="12">
        <f>'[3]syntetyka zewnętrzna'!S23</f>
        <v>2.5645817091925145</v>
      </c>
      <c r="T25" s="12">
        <f>'[3]syntetyka zewnętrzna'!T23</f>
        <v>5.0362352244730246</v>
      </c>
      <c r="U25" s="15">
        <f>'[3]syntetyka zewnętrzna'!U23</f>
        <v>7</v>
      </c>
      <c r="V25" s="12">
        <f>'[3]syntetyka zewnętrzna'!V23</f>
        <v>7</v>
      </c>
      <c r="W25" s="12" t="str">
        <f>'[3]syntetyka zewnętrzna'!W23</f>
        <v>bez zmian</v>
      </c>
      <c r="X25" s="12">
        <f>'[3]syntetyka zewnętrzna'!X23</f>
        <v>0</v>
      </c>
      <c r="Y25" s="33"/>
      <c r="Z25" s="8" t="str">
        <f t="shared" si="0"/>
        <v>301-018</v>
      </c>
      <c r="AA25" s="9" t="str">
        <f t="shared" si="1"/>
        <v>GAMMA GLUTAMYLOTRANSPEPTYDAZA (GGTP)</v>
      </c>
      <c r="AB25" s="34">
        <f t="shared" si="2"/>
        <v>7</v>
      </c>
    </row>
    <row r="26" spans="3:28" ht="18.75">
      <c r="C26" s="7">
        <f>'[3]syntetyka zewnętrzna'!C24</f>
        <v>19</v>
      </c>
      <c r="D26" s="7" t="str">
        <f>'[3]syntetyka zewnętrzna'!D24</f>
        <v>K33</v>
      </c>
      <c r="E26" s="19" t="str">
        <f>'[3]syntetyka zewnętrzna'!E24</f>
        <v>Dehydrogenaza mleczanowa (LDH) (surowica / PzJC)</v>
      </c>
      <c r="F26" s="7" t="str">
        <f>'[3]syntetyka zewnętrzna'!F24</f>
        <v>301-019</v>
      </c>
      <c r="G26" s="23">
        <f>'[3]syntetyka zewnętrzna'!G24</f>
        <v>0.26297999999999994</v>
      </c>
      <c r="H26" s="23">
        <f>'[3]syntetyka zewnętrzna'!H24</f>
        <v>6.9999999999999993E-2</v>
      </c>
      <c r="I26" s="23">
        <f>'[3]syntetyka zewnętrzna'!I24</f>
        <v>0</v>
      </c>
      <c r="J26" s="23">
        <f>'[3]syntetyka zewnętrzna'!J24</f>
        <v>0.85586942912404773</v>
      </c>
      <c r="K26" s="12">
        <f>'[3]syntetyka zewnętrzna'!K24</f>
        <v>1.1888494291240477</v>
      </c>
      <c r="L26" s="12">
        <f>'[3]syntetyka zewnętrzna'!L24</f>
        <v>0</v>
      </c>
      <c r="M26" s="12">
        <f>'[3]syntetyka zewnętrzna'!M24</f>
        <v>0.76124125278163479</v>
      </c>
      <c r="N26" s="12">
        <f>'[3]syntetyka zewnętrzna'!N24</f>
        <v>1.9500906819056825</v>
      </c>
      <c r="O26" s="12">
        <f>'[3]syntetyka zewnętrzna'!O24</f>
        <v>2.1580740127766509</v>
      </c>
      <c r="P26" s="12">
        <f>'[3]syntetyka zewnętrzna'!P24</f>
        <v>-9.6374512477155519E-2</v>
      </c>
      <c r="Q26" s="12">
        <f>'[3]syntetyka zewnętrzna'!Q24</f>
        <v>1.1460936212926895E-3</v>
      </c>
      <c r="R26" s="12">
        <f>'[3]syntetyka zewnętrzna'!R24</f>
        <v>1.9512367755269751</v>
      </c>
      <c r="S26" s="12">
        <f>'[3]syntetyka zewnętrzna'!S24</f>
        <v>3.0999637257448787</v>
      </c>
      <c r="T26" s="12">
        <f>'[3]syntetyka zewnętrzna'!T24</f>
        <v>6.0487632244730252</v>
      </c>
      <c r="U26" s="15">
        <f>'[3]syntetyka zewnętrzna'!U24</f>
        <v>8</v>
      </c>
      <c r="V26" s="12">
        <f>'[3]syntetyka zewnętrzna'!V24</f>
        <v>8</v>
      </c>
      <c r="W26" s="12" t="str">
        <f>'[3]syntetyka zewnętrzna'!W24</f>
        <v>bez zmian</v>
      </c>
      <c r="X26" s="12">
        <f>'[3]syntetyka zewnętrzna'!X24</f>
        <v>0</v>
      </c>
      <c r="Y26" s="33"/>
      <c r="Z26" s="8" t="str">
        <f t="shared" si="0"/>
        <v>301-019</v>
      </c>
      <c r="AA26" s="9" t="str">
        <f t="shared" si="1"/>
        <v>DEHYDROGENAZA MLECZANOWA (LDH) (SUROWICA / PZJC)</v>
      </c>
      <c r="AB26" s="34">
        <f t="shared" si="2"/>
        <v>8</v>
      </c>
    </row>
    <row r="27" spans="3:28" ht="18.75">
      <c r="C27" s="7">
        <f>'[3]syntetyka zewnętrzna'!C25</f>
        <v>20</v>
      </c>
      <c r="D27" s="7" t="str">
        <f>'[3]syntetyka zewnętrzna'!D25</f>
        <v>M18</v>
      </c>
      <c r="E27" s="19" t="str">
        <f>'[3]syntetyka zewnętrzna'!E25</f>
        <v>Kinaza fosfokreatynowa (CK)</v>
      </c>
      <c r="F27" s="7" t="str">
        <f>'[3]syntetyka zewnętrzna'!F25</f>
        <v>301-020</v>
      </c>
      <c r="G27" s="23">
        <f>'[3]syntetyka zewnętrzna'!G25</f>
        <v>0.44398799999999994</v>
      </c>
      <c r="H27" s="23">
        <f>'[3]syntetyka zewnętrzna'!H25</f>
        <v>6.9999999999999993E-2</v>
      </c>
      <c r="I27" s="23">
        <f>'[3]syntetyka zewnętrzna'!I25</f>
        <v>0</v>
      </c>
      <c r="J27" s="23">
        <f>'[3]syntetyka zewnętrzna'!J25</f>
        <v>0.85586942912404773</v>
      </c>
      <c r="K27" s="12">
        <f>'[3]syntetyka zewnętrzna'!K25</f>
        <v>1.3698574291240475</v>
      </c>
      <c r="L27" s="12">
        <f>'[3]syntetyka zewnętrzna'!L25</f>
        <v>0</v>
      </c>
      <c r="M27" s="12">
        <f>'[3]syntetyka zewnętrzna'!M25</f>
        <v>0.76124125278163479</v>
      </c>
      <c r="N27" s="12">
        <f>'[3]syntetyka zewnętrzna'!N25</f>
        <v>2.1310986819056823</v>
      </c>
      <c r="O27" s="12">
        <f>'[3]syntetyka zewnętrzna'!O25</f>
        <v>4.3374740127766493</v>
      </c>
      <c r="P27" s="12">
        <f>'[3]syntetyka zewnętrzna'!P25</f>
        <v>-0.50867747550112652</v>
      </c>
      <c r="Q27" s="12">
        <f>'[3]syntetyka zewnętrzna'!Q25</f>
        <v>1.1460936212926895E-3</v>
      </c>
      <c r="R27" s="12">
        <f>'[3]syntetyka zewnętrzna'!R25</f>
        <v>2.1322447755269751</v>
      </c>
      <c r="S27" s="12">
        <f>'[3]syntetyka zewnętrzna'!S25</f>
        <v>6.034839607611568</v>
      </c>
      <c r="T27" s="12">
        <f>'[3]syntetyka zewnętrzna'!T25</f>
        <v>12.867755224473026</v>
      </c>
      <c r="U27" s="15">
        <f>'[3]syntetyka zewnętrzna'!U25</f>
        <v>15</v>
      </c>
      <c r="V27" s="12">
        <f>'[3]syntetyka zewnętrzna'!V25</f>
        <v>15</v>
      </c>
      <c r="W27" s="12" t="str">
        <f>'[3]syntetyka zewnętrzna'!W25</f>
        <v>bez zmian</v>
      </c>
      <c r="X27" s="12">
        <f>'[3]syntetyka zewnętrzna'!X25</f>
        <v>0</v>
      </c>
      <c r="Y27" s="33"/>
      <c r="Z27" s="8" t="str">
        <f t="shared" si="0"/>
        <v>301-020</v>
      </c>
      <c r="AA27" s="9" t="str">
        <f t="shared" si="1"/>
        <v>KINAZA FOSFOKREATYNOWA (CK)</v>
      </c>
      <c r="AB27" s="34">
        <f t="shared" si="2"/>
        <v>15</v>
      </c>
    </row>
    <row r="28" spans="3:28" ht="18.75">
      <c r="C28" s="7">
        <f>'[3]syntetyka zewnętrzna'!C26</f>
        <v>21</v>
      </c>
      <c r="D28" s="7" t="str">
        <f>'[3]syntetyka zewnętrzna'!D26</f>
        <v>M19</v>
      </c>
      <c r="E28" s="19" t="str">
        <f>'[3]syntetyka zewnętrzna'!E26</f>
        <v>CKMB stężenie</v>
      </c>
      <c r="F28" s="7" t="str">
        <f>'[3]syntetyka zewnętrzna'!F26</f>
        <v>301-021</v>
      </c>
      <c r="G28" s="23">
        <f>'[3]syntetyka zewnętrzna'!G26</f>
        <v>8.1318599999999996</v>
      </c>
      <c r="H28" s="23">
        <f>'[3]syntetyka zewnętrzna'!H26</f>
        <v>6.9999999999999993E-2</v>
      </c>
      <c r="I28" s="23">
        <f>'[3]syntetyka zewnętrzna'!I26</f>
        <v>0</v>
      </c>
      <c r="J28" s="23">
        <f>'[3]syntetyka zewnętrzna'!J26</f>
        <v>0.85586942912404773</v>
      </c>
      <c r="K28" s="12">
        <f>'[3]syntetyka zewnętrzna'!K26</f>
        <v>9.0577294291240484</v>
      </c>
      <c r="L28" s="12">
        <f>'[3]syntetyka zewnętrzna'!L26</f>
        <v>0</v>
      </c>
      <c r="M28" s="12">
        <f>'[3]syntetyka zewnętrzna'!M26</f>
        <v>0.76124125278163479</v>
      </c>
      <c r="N28" s="12">
        <f>'[3]syntetyka zewnętrzna'!N26</f>
        <v>9.8189706819056823</v>
      </c>
      <c r="O28" s="12">
        <f>'[3]syntetyka zewnętrzna'!O26</f>
        <v>9.43645961277665</v>
      </c>
      <c r="P28" s="12">
        <f>'[3]syntetyka zewnętrzna'!P26</f>
        <v>4.0535442827638997E-2</v>
      </c>
      <c r="Q28" s="12">
        <f>'[3]syntetyka zewnętrzna'!Q26</f>
        <v>1.1460936212926895E-3</v>
      </c>
      <c r="R28" s="12">
        <f>'[3]syntetyka zewnętrzna'!R26</f>
        <v>9.8201167755269747</v>
      </c>
      <c r="S28" s="12">
        <f>'[3]syntetyka zewnętrzna'!S26</f>
        <v>2.0549534884110496</v>
      </c>
      <c r="T28" s="12">
        <f>'[3]syntetyka zewnętrzna'!T26</f>
        <v>20.179883224473024</v>
      </c>
      <c r="U28" s="15">
        <f>'[3]syntetyka zewnętrzna'!U26</f>
        <v>30</v>
      </c>
      <c r="V28" s="12">
        <f>'[3]syntetyka zewnętrzna'!V26</f>
        <v>30</v>
      </c>
      <c r="W28" s="12" t="str">
        <f>'[3]syntetyka zewnętrzna'!W26</f>
        <v>bez zmian</v>
      </c>
      <c r="X28" s="12">
        <f>'[3]syntetyka zewnętrzna'!X26</f>
        <v>0</v>
      </c>
      <c r="Y28" s="33"/>
      <c r="Z28" s="8" t="str">
        <f t="shared" si="0"/>
        <v>301-021</v>
      </c>
      <c r="AA28" s="9" t="str">
        <f t="shared" si="1"/>
        <v>CKMB STĘŻENIE</v>
      </c>
      <c r="AB28" s="34">
        <f t="shared" si="2"/>
        <v>30</v>
      </c>
    </row>
    <row r="29" spans="3:28" ht="18.75">
      <c r="C29" s="7">
        <f>'[3]syntetyka zewnętrzna'!C27</f>
        <v>22</v>
      </c>
      <c r="D29" s="7" t="str">
        <f>'[3]syntetyka zewnętrzna'!D27</f>
        <v>O35</v>
      </c>
      <c r="E29" s="19" t="str">
        <f>'[3]syntetyka zewnętrzna'!E27</f>
        <v>Sód (surowica / mocz)</v>
      </c>
      <c r="F29" s="7" t="str">
        <f>'[3]syntetyka zewnętrzna'!F27</f>
        <v>301-022</v>
      </c>
      <c r="G29" s="23">
        <f>'[3]syntetyka zewnętrzna'!G27</f>
        <v>0.35198279999999998</v>
      </c>
      <c r="H29" s="23">
        <f>'[3]syntetyka zewnętrzna'!H27</f>
        <v>6.9999999999999993E-2</v>
      </c>
      <c r="I29" s="23">
        <f>'[3]syntetyka zewnętrzna'!I27</f>
        <v>0</v>
      </c>
      <c r="J29" s="23">
        <f>'[3]syntetyka zewnętrzna'!J27</f>
        <v>0.85586942912404773</v>
      </c>
      <c r="K29" s="12">
        <f>'[3]syntetyka zewnętrzna'!K27</f>
        <v>1.2778522291240477</v>
      </c>
      <c r="L29" s="12">
        <f>'[3]syntetyka zewnętrzna'!L27</f>
        <v>0</v>
      </c>
      <c r="M29" s="12">
        <f>'[3]syntetyka zewnętrzna'!M27</f>
        <v>0.76124125278163479</v>
      </c>
      <c r="N29" s="12">
        <f>'[3]syntetyka zewnętrzna'!N27</f>
        <v>2.0390934819056827</v>
      </c>
      <c r="O29" s="12">
        <f>'[3]syntetyka zewnętrzna'!O27</f>
        <v>2.0412740127766509</v>
      </c>
      <c r="P29" s="12">
        <f>'[3]syntetyka zewnętrzna'!P27</f>
        <v>-1.0682205609437358E-3</v>
      </c>
      <c r="Q29" s="12">
        <f>'[3]syntetyka zewnętrzna'!Q27</f>
        <v>1.1460936212926895E-3</v>
      </c>
      <c r="R29" s="12">
        <f>'[3]syntetyka zewnętrzna'!R27</f>
        <v>2.0402395755269755</v>
      </c>
      <c r="S29" s="12">
        <f>'[3]syntetyka zewnętrzna'!S27</f>
        <v>1.9408311023720113</v>
      </c>
      <c r="T29" s="12">
        <f>'[3]syntetyka zewnętrzna'!T27</f>
        <v>3.9597604244730245</v>
      </c>
      <c r="U29" s="15">
        <f>'[3]syntetyka zewnętrzna'!U27</f>
        <v>6</v>
      </c>
      <c r="V29" s="12">
        <f>'[3]syntetyka zewnętrzna'!V27</f>
        <v>6</v>
      </c>
      <c r="W29" s="12" t="str">
        <f>'[3]syntetyka zewnętrzna'!W27</f>
        <v>bez zmian</v>
      </c>
      <c r="X29" s="12">
        <f>'[3]syntetyka zewnętrzna'!X27</f>
        <v>0</v>
      </c>
      <c r="Y29" s="33"/>
      <c r="Z29" s="8" t="str">
        <f t="shared" si="0"/>
        <v>301-022</v>
      </c>
      <c r="AA29" s="9" t="str">
        <f t="shared" si="1"/>
        <v>SÓD (SUROWICA / MOCZ)</v>
      </c>
      <c r="AB29" s="34">
        <f t="shared" si="2"/>
        <v>6</v>
      </c>
    </row>
    <row r="30" spans="3:28" ht="18.75">
      <c r="C30" s="7">
        <f>'[3]syntetyka zewnętrzna'!C28</f>
        <v>23</v>
      </c>
      <c r="D30" s="7" t="str">
        <f>'[3]syntetyka zewnętrzna'!D28</f>
        <v>N45</v>
      </c>
      <c r="E30" s="19" t="str">
        <f>'[3]syntetyka zewnętrzna'!E28</f>
        <v>Potas (surowica / mocz)</v>
      </c>
      <c r="F30" s="7" t="str">
        <f>'[3]syntetyka zewnętrzna'!F28</f>
        <v>301-023</v>
      </c>
      <c r="G30" s="23">
        <f>'[3]syntetyka zewnętrzna'!G28</f>
        <v>0.35198279999999998</v>
      </c>
      <c r="H30" s="23">
        <f>'[3]syntetyka zewnętrzna'!H28</f>
        <v>6.9999999999999993E-2</v>
      </c>
      <c r="I30" s="23">
        <f>'[3]syntetyka zewnętrzna'!I28</f>
        <v>0</v>
      </c>
      <c r="J30" s="23">
        <f>'[3]syntetyka zewnętrzna'!J28</f>
        <v>0.85586942912404773</v>
      </c>
      <c r="K30" s="12">
        <f>'[3]syntetyka zewnętrzna'!K28</f>
        <v>1.2778522291240477</v>
      </c>
      <c r="L30" s="12">
        <f>'[3]syntetyka zewnętrzna'!L28</f>
        <v>0</v>
      </c>
      <c r="M30" s="12">
        <f>'[3]syntetyka zewnętrzna'!M28</f>
        <v>0.76124125278163479</v>
      </c>
      <c r="N30" s="12">
        <f>'[3]syntetyka zewnętrzna'!N28</f>
        <v>2.0390934819056827</v>
      </c>
      <c r="O30" s="12">
        <f>'[3]syntetyka zewnętrzna'!O28</f>
        <v>2.0412740127766509</v>
      </c>
      <c r="P30" s="12">
        <f>'[3]syntetyka zewnętrzna'!P28</f>
        <v>-1.0682205609437358E-3</v>
      </c>
      <c r="Q30" s="12">
        <f>'[3]syntetyka zewnętrzna'!Q28</f>
        <v>1.1460936212926895E-3</v>
      </c>
      <c r="R30" s="12">
        <f>'[3]syntetyka zewnętrzna'!R28</f>
        <v>2.0402395755269755</v>
      </c>
      <c r="S30" s="12">
        <f>'[3]syntetyka zewnętrzna'!S28</f>
        <v>1.9408311023720113</v>
      </c>
      <c r="T30" s="12">
        <f>'[3]syntetyka zewnętrzna'!T28</f>
        <v>3.9597604244730245</v>
      </c>
      <c r="U30" s="15">
        <f>'[3]syntetyka zewnętrzna'!U28</f>
        <v>6</v>
      </c>
      <c r="V30" s="12">
        <f>'[3]syntetyka zewnętrzna'!V28</f>
        <v>6</v>
      </c>
      <c r="W30" s="12" t="str">
        <f>'[3]syntetyka zewnętrzna'!W28</f>
        <v>bez zmian</v>
      </c>
      <c r="X30" s="12">
        <f>'[3]syntetyka zewnętrzna'!X28</f>
        <v>0</v>
      </c>
      <c r="Y30" s="33"/>
      <c r="Z30" s="8" t="str">
        <f t="shared" si="0"/>
        <v>301-023</v>
      </c>
      <c r="AA30" s="9" t="str">
        <f t="shared" si="1"/>
        <v>POTAS (SUROWICA / MOCZ)</v>
      </c>
      <c r="AB30" s="34">
        <f t="shared" si="2"/>
        <v>6</v>
      </c>
    </row>
    <row r="31" spans="3:28" ht="18.75">
      <c r="C31" s="7">
        <f>'[3]syntetyka zewnętrzna'!C29</f>
        <v>24</v>
      </c>
      <c r="D31" s="7" t="str">
        <f>'[3]syntetyka zewnętrzna'!D29</f>
        <v>I97</v>
      </c>
      <c r="E31" s="19" t="str">
        <f>'[3]syntetyka zewnętrzna'!E29</f>
        <v>Chlorki (surowica / mocz)</v>
      </c>
      <c r="F31" s="7" t="str">
        <f>'[3]syntetyka zewnętrzna'!F29</f>
        <v>301-024</v>
      </c>
      <c r="G31" s="23">
        <f>'[3]syntetyka zewnętrzna'!G29</f>
        <v>0.35198279999999998</v>
      </c>
      <c r="H31" s="23">
        <f>'[3]syntetyka zewnętrzna'!H29</f>
        <v>6.9999999999999993E-2</v>
      </c>
      <c r="I31" s="23">
        <f>'[3]syntetyka zewnętrzna'!I29</f>
        <v>0</v>
      </c>
      <c r="J31" s="23">
        <f>'[3]syntetyka zewnętrzna'!J29</f>
        <v>0.85586942912404773</v>
      </c>
      <c r="K31" s="12">
        <f>'[3]syntetyka zewnętrzna'!K29</f>
        <v>1.2778522291240477</v>
      </c>
      <c r="L31" s="12">
        <f>'[3]syntetyka zewnętrzna'!L29</f>
        <v>0</v>
      </c>
      <c r="M31" s="12">
        <f>'[3]syntetyka zewnętrzna'!M29</f>
        <v>0.76124125278163479</v>
      </c>
      <c r="N31" s="12">
        <f>'[3]syntetyka zewnętrzna'!N29</f>
        <v>2.0390934819056827</v>
      </c>
      <c r="O31" s="12">
        <f>'[3]syntetyka zewnętrzna'!O29</f>
        <v>2.0412740127766509</v>
      </c>
      <c r="P31" s="12">
        <f>'[3]syntetyka zewnętrzna'!P29</f>
        <v>-1.0682205609437358E-3</v>
      </c>
      <c r="Q31" s="12">
        <f>'[3]syntetyka zewnętrzna'!Q29</f>
        <v>1.1460936212926895E-3</v>
      </c>
      <c r="R31" s="12">
        <f>'[3]syntetyka zewnętrzna'!R29</f>
        <v>2.0402395755269755</v>
      </c>
      <c r="S31" s="12">
        <f>'[3]syntetyka zewnętrzna'!S29</f>
        <v>1.9408311023720113</v>
      </c>
      <c r="T31" s="12">
        <f>'[3]syntetyka zewnętrzna'!T29</f>
        <v>3.9597604244730245</v>
      </c>
      <c r="U31" s="15">
        <f>'[3]syntetyka zewnętrzna'!U29</f>
        <v>6</v>
      </c>
      <c r="V31" s="12">
        <f>'[3]syntetyka zewnętrzna'!V29</f>
        <v>6</v>
      </c>
      <c r="W31" s="12" t="str">
        <f>'[3]syntetyka zewnętrzna'!W29</f>
        <v>bez zmian</v>
      </c>
      <c r="X31" s="12">
        <f>'[3]syntetyka zewnętrzna'!X29</f>
        <v>0</v>
      </c>
      <c r="Y31" s="33"/>
      <c r="Z31" s="8" t="str">
        <f t="shared" si="0"/>
        <v>301-024</v>
      </c>
      <c r="AA31" s="9" t="str">
        <f t="shared" si="1"/>
        <v>CHLORKI (SUROWICA / MOCZ)</v>
      </c>
      <c r="AB31" s="34">
        <f t="shared" si="2"/>
        <v>6</v>
      </c>
    </row>
    <row r="32" spans="3:28" ht="18.75">
      <c r="C32" s="7">
        <f>'[3]syntetyka zewnętrzna'!C30</f>
        <v>25</v>
      </c>
      <c r="D32" s="7" t="str">
        <f>'[3]syntetyka zewnętrzna'!D30</f>
        <v>M37</v>
      </c>
      <c r="E32" s="19" t="str">
        <f>'[3]syntetyka zewnętrzna'!E30</f>
        <v>Klirens Kreatyniny</v>
      </c>
      <c r="F32" s="7" t="str">
        <f>'[3]syntetyka zewnętrzna'!F30</f>
        <v>301-025</v>
      </c>
      <c r="G32" s="23">
        <f>'[3]syntetyka zewnętrzna'!G30</f>
        <v>0.27602640000000001</v>
      </c>
      <c r="H32" s="23">
        <f>'[3]syntetyka zewnętrzna'!H30</f>
        <v>6.9999999999999993E-2</v>
      </c>
      <c r="I32" s="23">
        <f>'[3]syntetyka zewnętrzna'!I30</f>
        <v>0</v>
      </c>
      <c r="J32" s="23">
        <f>'[3]syntetyka zewnętrzna'!J30</f>
        <v>1.7117388582480955</v>
      </c>
      <c r="K32" s="12">
        <f>'[3]syntetyka zewnętrzna'!K30</f>
        <v>2.0577652582480956</v>
      </c>
      <c r="L32" s="12">
        <f>'[3]syntetyka zewnętrzna'!L30</f>
        <v>0</v>
      </c>
      <c r="M32" s="12">
        <f>'[3]syntetyka zewnętrzna'!M30</f>
        <v>1.5224825055632696</v>
      </c>
      <c r="N32" s="12">
        <f>'[3]syntetyka zewnętrzna'!N30</f>
        <v>3.5802477638113652</v>
      </c>
      <c r="O32" s="12">
        <f>'[3]syntetyka zewnętrzna'!O30</f>
        <v>3.8393880255533013</v>
      </c>
      <c r="P32" s="12">
        <f>'[3]syntetyka zewnętrzna'!P30</f>
        <v>-6.7495199760277125E-2</v>
      </c>
      <c r="Q32" s="12">
        <f>'[3]syntetyka zewnętrzna'!Q30</f>
        <v>2.2921872425853791E-3</v>
      </c>
      <c r="R32" s="12">
        <f>'[3]syntetyka zewnętrzna'!R30</f>
        <v>3.5825399510539504</v>
      </c>
      <c r="S32" s="12">
        <f>'[3]syntetyka zewnętrzna'!S30</f>
        <v>1.512184127172757</v>
      </c>
      <c r="T32" s="12">
        <f>'[3]syntetyka zewnętrzna'!T30</f>
        <v>5.4174600489460492</v>
      </c>
      <c r="U32" s="15">
        <f>'[3]syntetyka zewnętrzna'!U30</f>
        <v>9</v>
      </c>
      <c r="V32" s="12">
        <f>'[3]syntetyka zewnętrzna'!V30</f>
        <v>9</v>
      </c>
      <c r="W32" s="12" t="str">
        <f>'[3]syntetyka zewnętrzna'!W30</f>
        <v>bez zmian</v>
      </c>
      <c r="X32" s="12">
        <f>'[3]syntetyka zewnętrzna'!X30</f>
        <v>0</v>
      </c>
      <c r="Y32" s="33"/>
      <c r="Z32" s="8" t="str">
        <f t="shared" si="0"/>
        <v>301-025</v>
      </c>
      <c r="AA32" s="9" t="str">
        <f t="shared" si="1"/>
        <v>KLIRENS KREATYNINY</v>
      </c>
      <c r="AB32" s="34">
        <f t="shared" si="2"/>
        <v>9</v>
      </c>
    </row>
    <row r="33" spans="3:28" ht="18.75">
      <c r="C33" s="7">
        <f>'[3]syntetyka zewnętrzna'!C31</f>
        <v>26</v>
      </c>
      <c r="D33" s="7" t="str">
        <f>'[3]syntetyka zewnętrzna'!D31</f>
        <v>I87</v>
      </c>
      <c r="E33" s="19" t="str">
        <f>'[3]syntetyka zewnętrzna'!E31</f>
        <v>Bilirubina bezpośrednia</v>
      </c>
      <c r="F33" s="7" t="str">
        <f>'[3]syntetyka zewnętrzna'!F31</f>
        <v>301-026</v>
      </c>
      <c r="G33" s="23">
        <f>'[3]syntetyka zewnętrzna'!G31</f>
        <v>0.38566799999999996</v>
      </c>
      <c r="H33" s="23">
        <f>'[3]syntetyka zewnętrzna'!H31</f>
        <v>6.9999999999999993E-2</v>
      </c>
      <c r="I33" s="23">
        <f>'[3]syntetyka zewnętrzna'!I31</f>
        <v>0</v>
      </c>
      <c r="J33" s="23">
        <f>'[3]syntetyka zewnętrzna'!J31</f>
        <v>0.85586942912404773</v>
      </c>
      <c r="K33" s="12">
        <f>'[3]syntetyka zewnętrzna'!K31</f>
        <v>1.3115374291240478</v>
      </c>
      <c r="L33" s="12">
        <f>'[3]syntetyka zewnętrzna'!L31</f>
        <v>0</v>
      </c>
      <c r="M33" s="12">
        <f>'[3]syntetyka zewnętrzna'!M31</f>
        <v>0.76124125278163479</v>
      </c>
      <c r="N33" s="12">
        <f>'[3]syntetyka zewnętrzna'!N31</f>
        <v>2.0727786819056826</v>
      </c>
      <c r="O33" s="12">
        <f>'[3]syntetyka zewnętrzna'!O31</f>
        <v>2.7649790127766511</v>
      </c>
      <c r="P33" s="12">
        <f>'[3]syntetyka zewnętrzna'!P31</f>
        <v>-0.25034560033634617</v>
      </c>
      <c r="Q33" s="12">
        <f>'[3]syntetyka zewnętrzna'!Q31</f>
        <v>1.1460936212926895E-3</v>
      </c>
      <c r="R33" s="12">
        <f>'[3]syntetyka zewnętrzna'!R31</f>
        <v>2.0739247755269754</v>
      </c>
      <c r="S33" s="12">
        <f>'[3]syntetyka zewnętrzna'!S31</f>
        <v>2.3752429608838295</v>
      </c>
      <c r="T33" s="12">
        <f>'[3]syntetyka zewnętrzna'!T31</f>
        <v>4.9260752244730242</v>
      </c>
      <c r="U33" s="15">
        <f>'[3]syntetyka zewnętrzna'!U31</f>
        <v>7</v>
      </c>
      <c r="V33" s="12">
        <f>'[3]syntetyka zewnętrzna'!V31</f>
        <v>7</v>
      </c>
      <c r="W33" s="12" t="str">
        <f>'[3]syntetyka zewnętrzna'!W31</f>
        <v>bez zmian</v>
      </c>
      <c r="X33" s="12">
        <f>'[3]syntetyka zewnętrzna'!X31</f>
        <v>0</v>
      </c>
      <c r="Y33" s="33"/>
      <c r="Z33" s="8" t="str">
        <f t="shared" si="0"/>
        <v>301-026</v>
      </c>
      <c r="AA33" s="9" t="str">
        <f t="shared" si="1"/>
        <v>BILIRUBINA BEZPOŚREDNIA</v>
      </c>
      <c r="AB33" s="34">
        <f t="shared" si="2"/>
        <v>7</v>
      </c>
    </row>
    <row r="34" spans="3:28" ht="18.75">
      <c r="C34" s="7">
        <f>'[3]syntetyka zewnętrzna'!C32</f>
        <v>27</v>
      </c>
      <c r="D34" s="7" t="str">
        <f>'[3]syntetyka zewnętrzna'!D32</f>
        <v>K01</v>
      </c>
      <c r="E34" s="19" t="str">
        <f>'[3]syntetyka zewnętrzna'!E32</f>
        <v>Chol. - HDL</v>
      </c>
      <c r="F34" s="7" t="str">
        <f>'[3]syntetyka zewnętrzna'!F32</f>
        <v>301-027</v>
      </c>
      <c r="G34" s="23">
        <f>'[3]syntetyka zewnętrzna'!G32</f>
        <v>1.1751480000000001</v>
      </c>
      <c r="H34" s="23">
        <f>'[3]syntetyka zewnętrzna'!H32</f>
        <v>6.9999999999999993E-2</v>
      </c>
      <c r="I34" s="23">
        <f>'[3]syntetyka zewnętrzna'!I32</f>
        <v>0</v>
      </c>
      <c r="J34" s="23">
        <f>'[3]syntetyka zewnętrzna'!J32</f>
        <v>0.85586942912404773</v>
      </c>
      <c r="K34" s="12">
        <f>'[3]syntetyka zewnętrzna'!K32</f>
        <v>2.101017429124048</v>
      </c>
      <c r="L34" s="12">
        <f>'[3]syntetyka zewnętrzna'!L32</f>
        <v>0</v>
      </c>
      <c r="M34" s="12">
        <f>'[3]syntetyka zewnętrzna'!M32</f>
        <v>0.76124125278163479</v>
      </c>
      <c r="N34" s="12">
        <f>'[3]syntetyka zewnętrzna'!N32</f>
        <v>2.8622586819056828</v>
      </c>
      <c r="O34" s="12">
        <f>'[3]syntetyka zewnętrzna'!O32</f>
        <v>4.09787401277665</v>
      </c>
      <c r="P34" s="12">
        <f>'[3]syntetyka zewnętrzna'!P32</f>
        <v>-0.3015259441892249</v>
      </c>
      <c r="Q34" s="12">
        <f>'[3]syntetyka zewnętrzna'!Q32</f>
        <v>1.1460936212926895E-3</v>
      </c>
      <c r="R34" s="12">
        <f>'[3]syntetyka zewnętrzna'!R32</f>
        <v>2.8634047755269756</v>
      </c>
      <c r="S34" s="12">
        <f>'[3]syntetyka zewnętrzna'!S32</f>
        <v>2.4923459251965587</v>
      </c>
      <c r="T34" s="12">
        <f>'[3]syntetyka zewnętrzna'!T32</f>
        <v>7.1365952244730249</v>
      </c>
      <c r="U34" s="15">
        <f>'[3]syntetyka zewnętrzna'!U32</f>
        <v>10</v>
      </c>
      <c r="V34" s="12">
        <f>'[3]syntetyka zewnętrzna'!V32</f>
        <v>10</v>
      </c>
      <c r="W34" s="12" t="str">
        <f>'[3]syntetyka zewnętrzna'!W32</f>
        <v>bez zmian</v>
      </c>
      <c r="X34" s="12">
        <f>'[3]syntetyka zewnętrzna'!X32</f>
        <v>0</v>
      </c>
      <c r="Y34" s="33"/>
      <c r="Z34" s="8" t="str">
        <f t="shared" si="0"/>
        <v>301-027</v>
      </c>
      <c r="AA34" s="9" t="str">
        <f t="shared" si="1"/>
        <v>CHOL. - HDL</v>
      </c>
      <c r="AB34" s="34">
        <f t="shared" si="2"/>
        <v>10</v>
      </c>
    </row>
    <row r="35" spans="3:28" ht="18.75">
      <c r="C35" s="7">
        <f>'[3]syntetyka zewnętrzna'!C33</f>
        <v>28</v>
      </c>
      <c r="D35" s="7" t="str">
        <f>'[3]syntetyka zewnętrzna'!D33</f>
        <v>O93</v>
      </c>
      <c r="E35" s="19" t="str">
        <f>'[3]syntetyka zewnętrzna'!E33</f>
        <v>UIBC</v>
      </c>
      <c r="F35" s="7" t="str">
        <f>'[3]syntetyka zewnętrzna'!F33</f>
        <v>301-028</v>
      </c>
      <c r="G35" s="23">
        <f>'[3]syntetyka zewnętrzna'!G33</f>
        <v>0.78094799999999998</v>
      </c>
      <c r="H35" s="23">
        <f>'[3]syntetyka zewnętrzna'!H33</f>
        <v>6.9999999999999993E-2</v>
      </c>
      <c r="I35" s="23">
        <f>'[3]syntetyka zewnętrzna'!I33</f>
        <v>0</v>
      </c>
      <c r="J35" s="23">
        <f>'[3]syntetyka zewnętrzna'!J33</f>
        <v>0.85586942912404773</v>
      </c>
      <c r="K35" s="12">
        <f>'[3]syntetyka zewnętrzna'!K33</f>
        <v>1.7068174291240477</v>
      </c>
      <c r="L35" s="12">
        <f>'[3]syntetyka zewnętrzna'!L33</f>
        <v>0</v>
      </c>
      <c r="M35" s="12">
        <f>'[3]syntetyka zewnętrzna'!M33</f>
        <v>0.76124125278163479</v>
      </c>
      <c r="N35" s="12">
        <f>'[3]syntetyka zewnętrzna'!N33</f>
        <v>2.4680586819056822</v>
      </c>
      <c r="O35" s="12">
        <f>'[3]syntetyka zewnętrzna'!O33</f>
        <v>4.0183740127766496</v>
      </c>
      <c r="P35" s="12">
        <f>'[3]syntetyka zewnętrzna'!P33</f>
        <v>-0.38580662873631255</v>
      </c>
      <c r="Q35" s="12">
        <f>'[3]syntetyka zewnętrzna'!Q33</f>
        <v>1.1460936212926895E-3</v>
      </c>
      <c r="R35" s="12">
        <f>'[3]syntetyka zewnętrzna'!R33</f>
        <v>2.469204775526975</v>
      </c>
      <c r="S35" s="12">
        <f>'[3]syntetyka zewnętrzna'!S33</f>
        <v>4.2648529311326779</v>
      </c>
      <c r="T35" s="12">
        <f>'[3]syntetyka zewnętrzna'!T33</f>
        <v>10.530795224473026</v>
      </c>
      <c r="U35" s="15">
        <f>'[3]syntetyka zewnętrzna'!U33</f>
        <v>13</v>
      </c>
      <c r="V35" s="12">
        <f>'[3]syntetyka zewnętrzna'!V33</f>
        <v>13</v>
      </c>
      <c r="W35" s="12" t="str">
        <f>'[3]syntetyka zewnętrzna'!W33</f>
        <v>bez zmian</v>
      </c>
      <c r="X35" s="12">
        <f>'[3]syntetyka zewnętrzna'!X33</f>
        <v>0</v>
      </c>
      <c r="Y35" s="33"/>
      <c r="Z35" s="8" t="str">
        <f t="shared" si="0"/>
        <v>301-028</v>
      </c>
      <c r="AA35" s="9" t="str">
        <f t="shared" si="1"/>
        <v>UIBC</v>
      </c>
      <c r="AB35" s="34">
        <f t="shared" si="2"/>
        <v>13</v>
      </c>
    </row>
    <row r="36" spans="3:28" ht="18.75">
      <c r="C36" s="7">
        <f>'[3]syntetyka zewnętrzna'!C34</f>
        <v>29</v>
      </c>
      <c r="D36" s="7">
        <f>'[3]syntetyka zewnętrzna'!D34</f>
        <v>0</v>
      </c>
      <c r="E36" s="19" t="str">
        <f>'[3]syntetyka zewnętrzna'!E34</f>
        <v>Osmolalność (surowica / mocz)</v>
      </c>
      <c r="F36" s="7" t="str">
        <f>'[3]syntetyka zewnętrzna'!F34</f>
        <v>301-029</v>
      </c>
      <c r="G36" s="23">
        <f>'[3]syntetyka zewnętrzna'!G34</f>
        <v>9.6228000000000008E-2</v>
      </c>
      <c r="H36" s="23">
        <f>'[3]syntetyka zewnętrzna'!H34</f>
        <v>0.56999999999999995</v>
      </c>
      <c r="I36" s="23">
        <f>'[3]syntetyka zewnętrzna'!I34</f>
        <v>0</v>
      </c>
      <c r="J36" s="23">
        <f>'[3]syntetyka zewnętrzna'!J34</f>
        <v>2.3616409773352136</v>
      </c>
      <c r="K36" s="12">
        <f>'[3]syntetyka zewnętrzna'!K34</f>
        <v>3.0278689773352134</v>
      </c>
      <c r="L36" s="12">
        <f>'[3]syntetyka zewnętrzna'!L34</f>
        <v>0</v>
      </c>
      <c r="M36" s="12">
        <f>'[3]syntetyka zewnętrzna'!M34</f>
        <v>2.1005289767705166</v>
      </c>
      <c r="N36" s="12">
        <f>'[3]syntetyka zewnętrzna'!N34</f>
        <v>5.1283979541057301</v>
      </c>
      <c r="O36" s="12">
        <f>'[3]syntetyka zewnętrzna'!O34</f>
        <v>4.642471471379908</v>
      </c>
      <c r="P36" s="12">
        <f>'[3]syntetyka zewnętrzna'!P34</f>
        <v>0.10466978326554743</v>
      </c>
      <c r="Q36" s="12">
        <f>'[3]syntetyka zewnętrzna'!Q34</f>
        <v>3.1624703112453664E-3</v>
      </c>
      <c r="R36" s="12">
        <f>'[3]syntetyka zewnętrzna'!R34</f>
        <v>5.1315604244169757</v>
      </c>
      <c r="S36" s="12">
        <f>'[3]syntetyka zewnętrzna'!S34</f>
        <v>0.2</v>
      </c>
      <c r="T36" s="12">
        <f>'[3]syntetyka zewnętrzna'!T34</f>
        <v>1.0263120848833951</v>
      </c>
      <c r="U36" s="15">
        <f>'[3]syntetyka zewnętrzna'!U34</f>
        <v>6</v>
      </c>
      <c r="V36" s="12">
        <f>'[3]syntetyka zewnętrzna'!V34</f>
        <v>6</v>
      </c>
      <c r="W36" s="12" t="str">
        <f>'[3]syntetyka zewnętrzna'!W34</f>
        <v>bez zmian</v>
      </c>
      <c r="X36" s="12">
        <f>'[3]syntetyka zewnętrzna'!X34</f>
        <v>0</v>
      </c>
      <c r="Y36" s="33"/>
      <c r="Z36" s="8" t="str">
        <f t="shared" si="0"/>
        <v>301-029</v>
      </c>
      <c r="AA36" s="9" t="str">
        <f t="shared" si="1"/>
        <v>OSMOLALNOŚĆ (SUROWICA / MOCZ)</v>
      </c>
      <c r="AB36" s="34">
        <f t="shared" si="2"/>
        <v>6</v>
      </c>
    </row>
    <row r="37" spans="3:28" ht="18.75">
      <c r="C37" s="7">
        <f>'[3]syntetyka zewnętrzna'!C35</f>
        <v>30</v>
      </c>
      <c r="D37" s="7" t="str">
        <f>'[3]syntetyka zewnętrzna'!D35</f>
        <v>N11</v>
      </c>
      <c r="E37" s="19" t="str">
        <f>'[3]syntetyka zewnętrzna'!E35</f>
        <v>Kwas mlekowy</v>
      </c>
      <c r="F37" s="7" t="str">
        <f>'[3]syntetyka zewnętrzna'!F35</f>
        <v>301-030</v>
      </c>
      <c r="G37" s="23">
        <f>'[3]syntetyka zewnętrzna'!G35</f>
        <v>1.8242280000000002</v>
      </c>
      <c r="H37" s="23">
        <f>'[3]syntetyka zewnętrzna'!H35</f>
        <v>0.82</v>
      </c>
      <c r="I37" s="23">
        <f>'[3]syntetyka zewnętrzna'!I35</f>
        <v>0</v>
      </c>
      <c r="J37" s="23">
        <f>'[3]syntetyka zewnętrzna'!J35</f>
        <v>1.1683880523376862</v>
      </c>
      <c r="K37" s="12">
        <f>'[3]syntetyka zewnętrzna'!K35</f>
        <v>3.8126160523376864</v>
      </c>
      <c r="L37" s="12">
        <f>'[3]syntetyka zewnętrzna'!L35</f>
        <v>0</v>
      </c>
      <c r="M37" s="12">
        <f>'[3]syntetyka zewnętrzna'!M35</f>
        <v>1.0392066294585727</v>
      </c>
      <c r="N37" s="12">
        <f>'[3]syntetyka zewnętrzna'!N35</f>
        <v>4.8518226817962589</v>
      </c>
      <c r="O37" s="12">
        <f>'[3]syntetyka zewnętrzna'!O35</f>
        <v>6.7794029192792138</v>
      </c>
      <c r="P37" s="12">
        <f>'[3]syntetyka zewnętrzna'!P35</f>
        <v>-0.28432890926150989</v>
      </c>
      <c r="Q37" s="12">
        <f>'[3]syntetyka zewnętrzna'!Q35</f>
        <v>1.5645868965658868E-3</v>
      </c>
      <c r="R37" s="12">
        <f>'[3]syntetyka zewnętrzna'!R35</f>
        <v>4.853387268692825</v>
      </c>
      <c r="S37" s="12">
        <f>'[3]syntetyka zewnętrzna'!S35</f>
        <v>3.5329166584156217</v>
      </c>
      <c r="T37" s="12">
        <f>'[3]syntetyka zewnętrzna'!T35</f>
        <v>17.146612731307176</v>
      </c>
      <c r="U37" s="15">
        <f>'[3]syntetyka zewnętrzna'!U35</f>
        <v>22</v>
      </c>
      <c r="V37" s="12">
        <f>'[3]syntetyka zewnętrzna'!V35</f>
        <v>22</v>
      </c>
      <c r="W37" s="12" t="str">
        <f>'[3]syntetyka zewnętrzna'!W35</f>
        <v>bez zmian</v>
      </c>
      <c r="X37" s="12">
        <f>'[3]syntetyka zewnętrzna'!X35</f>
        <v>0</v>
      </c>
      <c r="Y37" s="33"/>
      <c r="Z37" s="8" t="str">
        <f t="shared" si="0"/>
        <v>301-030</v>
      </c>
      <c r="AA37" s="9" t="str">
        <f t="shared" si="1"/>
        <v>KWAS MLEKOWY</v>
      </c>
      <c r="AB37" s="34">
        <f t="shared" si="2"/>
        <v>22</v>
      </c>
    </row>
    <row r="38" spans="3:28" ht="18.75">
      <c r="C38" s="7">
        <f>'[3]syntetyka zewnętrzna'!C36</f>
        <v>31</v>
      </c>
      <c r="D38" s="7" t="str">
        <f>'[3]syntetyka zewnętrzna'!D36</f>
        <v>O59</v>
      </c>
      <c r="E38" s="19" t="str">
        <f>'[3]syntetyka zewnętrzna'!E36</f>
        <v>Troponina I</v>
      </c>
      <c r="F38" s="7" t="str">
        <f>'[3]syntetyka zewnętrzna'!F36</f>
        <v>301-031</v>
      </c>
      <c r="G38" s="23">
        <f>'[3]syntetyka zewnętrzna'!G36</f>
        <v>6.9006599999999993</v>
      </c>
      <c r="H38" s="23">
        <f>'[3]syntetyka zewnętrzna'!H36</f>
        <v>6.9999999999999993E-2</v>
      </c>
      <c r="I38" s="23">
        <f>'[3]syntetyka zewnętrzna'!I36</f>
        <v>0</v>
      </c>
      <c r="J38" s="23">
        <f>'[3]syntetyka zewnętrzna'!J36</f>
        <v>0.85586942912404773</v>
      </c>
      <c r="K38" s="12">
        <f>'[3]syntetyka zewnętrzna'!K36</f>
        <v>7.8265294291240473</v>
      </c>
      <c r="L38" s="12">
        <f>'[3]syntetyka zewnętrzna'!L36</f>
        <v>0</v>
      </c>
      <c r="M38" s="12">
        <f>'[3]syntetyka zewnętrzna'!M36</f>
        <v>0.76124125278163479</v>
      </c>
      <c r="N38" s="12">
        <f>'[3]syntetyka zewnętrzna'!N36</f>
        <v>8.5877706819056812</v>
      </c>
      <c r="O38" s="12">
        <f>'[3]syntetyka zewnętrzna'!O36</f>
        <v>9.3705796127766501</v>
      </c>
      <c r="P38" s="12">
        <f>'[3]syntetyka zewnętrzna'!P36</f>
        <v>-8.3539008601305753E-2</v>
      </c>
      <c r="Q38" s="12">
        <f>'[3]syntetyka zewnętrzna'!Q36</f>
        <v>1.1460936212926895E-3</v>
      </c>
      <c r="R38" s="12">
        <f>'[3]syntetyka zewnętrzna'!R36</f>
        <v>8.5889167755269735</v>
      </c>
      <c r="S38" s="12">
        <f>'[3]syntetyka zewnętrzna'!S36</f>
        <v>2.0271570536209751</v>
      </c>
      <c r="T38" s="12">
        <f>'[3]syntetyka zewnętrzna'!T36</f>
        <v>17.411083224473025</v>
      </c>
      <c r="U38" s="15">
        <f>'[3]syntetyka zewnętrzna'!U36</f>
        <v>26</v>
      </c>
      <c r="V38" s="12">
        <f>'[3]syntetyka zewnętrzna'!V36</f>
        <v>26</v>
      </c>
      <c r="W38" s="12" t="str">
        <f>'[3]syntetyka zewnętrzna'!W36</f>
        <v>bez zmian</v>
      </c>
      <c r="X38" s="12">
        <f>'[3]syntetyka zewnętrzna'!X36</f>
        <v>0</v>
      </c>
      <c r="Y38" s="33"/>
      <c r="Z38" s="8" t="str">
        <f t="shared" si="0"/>
        <v>301-031</v>
      </c>
      <c r="AA38" s="9" t="str">
        <f t="shared" si="1"/>
        <v>TROPONINA I</v>
      </c>
      <c r="AB38" s="34">
        <f t="shared" si="2"/>
        <v>26</v>
      </c>
    </row>
    <row r="39" spans="3:28" ht="18.75">
      <c r="C39" s="7">
        <f>'[3]syntetyka zewnętrzna'!C37</f>
        <v>32</v>
      </c>
      <c r="D39" s="7" t="str">
        <f>'[3]syntetyka zewnętrzna'!D37</f>
        <v>O29</v>
      </c>
      <c r="E39" s="19" t="str">
        <f>'[3]syntetyka zewnętrzna'!E37</f>
        <v>Gazometria</v>
      </c>
      <c r="F39" s="7" t="str">
        <f>'[3]syntetyka zewnętrzna'!F37</f>
        <v>301-032</v>
      </c>
      <c r="G39" s="23">
        <f>'[3]syntetyka zewnętrzna'!G37</f>
        <v>10.775900000000002</v>
      </c>
      <c r="H39" s="23">
        <f>'[3]syntetyka zewnętrzna'!H37</f>
        <v>6.9999999999999993E-2</v>
      </c>
      <c r="I39" s="23">
        <f>'[3]syntetyka zewnętrzna'!I37</f>
        <v>0</v>
      </c>
      <c r="J39" s="23">
        <f>'[3]syntetyka zewnętrzna'!J37</f>
        <v>1.9190145809768671</v>
      </c>
      <c r="K39" s="12">
        <f>'[3]syntetyka zewnętrzna'!K37</f>
        <v>12.764914580976869</v>
      </c>
      <c r="L39" s="12">
        <f>'[3]syntetyka zewnętrzna'!L37</f>
        <v>0</v>
      </c>
      <c r="M39" s="12">
        <f>'[3]syntetyka zewnętrzna'!M37</f>
        <v>1.7068410367503901</v>
      </c>
      <c r="N39" s="12">
        <f>'[3]syntetyka zewnętrzna'!N37</f>
        <v>14.471755617727259</v>
      </c>
      <c r="O39" s="12">
        <f>'[3]syntetyka zewnętrzna'!O37</f>
        <v>14.252599398519695</v>
      </c>
      <c r="P39" s="12">
        <f>'[3]syntetyka zewnętrzna'!P37</f>
        <v>1.5376578901833585E-2</v>
      </c>
      <c r="Q39" s="12">
        <f>'[3]syntetyka zewnętrzna'!Q37</f>
        <v>2.5697498889243292E-3</v>
      </c>
      <c r="R39" s="12">
        <f>'[3]syntetyka zewnętrzna'!R37</f>
        <v>14.474325367616183</v>
      </c>
      <c r="S39" s="12">
        <f>'[3]syntetyka zewnętrzna'!S37</f>
        <v>1.0726354588601308</v>
      </c>
      <c r="T39" s="12">
        <f>'[3]syntetyka zewnętrzna'!T37</f>
        <v>15.525674632383815</v>
      </c>
      <c r="U39" s="15">
        <f>'[3]syntetyka zewnętrzna'!U37</f>
        <v>30</v>
      </c>
      <c r="V39" s="12">
        <f>'[3]syntetyka zewnętrzna'!V37</f>
        <v>30</v>
      </c>
      <c r="W39" s="12" t="str">
        <f>'[3]syntetyka zewnętrzna'!W37</f>
        <v>bez zmian</v>
      </c>
      <c r="X39" s="12">
        <f>'[3]syntetyka zewnętrzna'!X37</f>
        <v>0</v>
      </c>
      <c r="Y39" s="33"/>
      <c r="Z39" s="8" t="str">
        <f t="shared" si="0"/>
        <v>301-032</v>
      </c>
      <c r="AA39" s="9" t="str">
        <f t="shared" si="1"/>
        <v>GAZOMETRIA</v>
      </c>
      <c r="AB39" s="34">
        <f t="shared" si="2"/>
        <v>30</v>
      </c>
    </row>
    <row r="40" spans="3:28" ht="18.75">
      <c r="C40" s="7">
        <f>'[3]syntetyka zewnętrzna'!C38</f>
        <v>33</v>
      </c>
      <c r="D40" s="7">
        <f>'[3]syntetyka zewnętrzna'!D38</f>
        <v>0</v>
      </c>
      <c r="E40" s="19" t="str">
        <f>'[3]syntetyka zewnętrzna'!E38</f>
        <v>Lipidogram Chol.+TGL+HDL+LDL</v>
      </c>
      <c r="F40" s="7" t="str">
        <f>'[3]syntetyka zewnętrzna'!F38</f>
        <v>301-033</v>
      </c>
      <c r="G40" s="23">
        <f>'[3]syntetyka zewnętrzna'!G38</f>
        <v>4.8354839999999992</v>
      </c>
      <c r="H40" s="23">
        <f>'[3]syntetyka zewnętrzna'!H38</f>
        <v>6.9999999999999993E-2</v>
      </c>
      <c r="I40" s="23">
        <f>'[3]syntetyka zewnętrzna'!I38</f>
        <v>0</v>
      </c>
      <c r="J40" s="23">
        <f>'[3]syntetyka zewnętrzna'!J38</f>
        <v>2.4827117686143141</v>
      </c>
      <c r="K40" s="12">
        <f>'[3]syntetyka zewnętrzna'!K38</f>
        <v>7.3881957686143132</v>
      </c>
      <c r="L40" s="12">
        <f>'[3]syntetyka zewnętrzna'!L38</f>
        <v>0</v>
      </c>
      <c r="M40" s="12">
        <f>'[3]syntetyka zewnętrzna'!M38</f>
        <v>2.2082137213032116</v>
      </c>
      <c r="N40" s="12">
        <f>'[3]syntetyka zewnętrzna'!N38</f>
        <v>9.5964094899175247</v>
      </c>
      <c r="O40" s="12">
        <f>'[3]syntetyka zewnętrzna'!O38</f>
        <v>8.2261080374929616</v>
      </c>
      <c r="P40" s="12">
        <f>'[3]syntetyka zewnętrzna'!P38</f>
        <v>0.16657955939540328</v>
      </c>
      <c r="Q40" s="12">
        <f>'[3]syntetyka zewnętrzna'!Q38</f>
        <v>3.3245960478216221E-3</v>
      </c>
      <c r="R40" s="12">
        <f>'[3]syntetyka zewnętrzna'!R38</f>
        <v>9.5997340859653466</v>
      </c>
      <c r="S40" s="12">
        <f>'[3]syntetyka zewnętrzna'!S38</f>
        <v>1.3958996982661867</v>
      </c>
      <c r="T40" s="12">
        <f>'[3]syntetyka zewnętrzna'!T38</f>
        <v>13.400265914034655</v>
      </c>
      <c r="U40" s="15">
        <f>'[3]syntetyka zewnętrzna'!U38</f>
        <v>23</v>
      </c>
      <c r="V40" s="12">
        <f>'[3]syntetyka zewnętrzna'!V38</f>
        <v>23</v>
      </c>
      <c r="W40" s="12" t="str">
        <f>'[3]syntetyka zewnętrzna'!W38</f>
        <v>bez zmian</v>
      </c>
      <c r="X40" s="12">
        <f>'[3]syntetyka zewnętrzna'!X38</f>
        <v>0</v>
      </c>
      <c r="Y40" s="33"/>
      <c r="Z40" s="8" t="str">
        <f t="shared" si="0"/>
        <v>301-033</v>
      </c>
      <c r="AA40" s="9" t="str">
        <f t="shared" si="1"/>
        <v>LIPIDOGRAM CHOL.+TGL+HDL+LDL</v>
      </c>
      <c r="AB40" s="34">
        <f t="shared" si="2"/>
        <v>23</v>
      </c>
    </row>
    <row r="41" spans="3:28" ht="18.75">
      <c r="C41" s="7">
        <f>'[3]syntetyka zewnętrzna'!C39</f>
        <v>34</v>
      </c>
      <c r="D41" s="7" t="str">
        <f>'[3]syntetyka zewnętrzna'!D39</f>
        <v>L43</v>
      </c>
      <c r="E41" s="19" t="str">
        <f>'[3]syntetyka zewnętrzna'!E39</f>
        <v>Glukoza mały profil ( 2 oznaczenia)</v>
      </c>
      <c r="F41" s="7" t="str">
        <f>'[3]syntetyka zewnętrzna'!F39</f>
        <v>301-034</v>
      </c>
      <c r="G41" s="23">
        <f>'[3]syntetyka zewnętrzna'!G39</f>
        <v>0.31222800000000001</v>
      </c>
      <c r="H41" s="23">
        <f>'[3]syntetyka zewnętrzna'!H39</f>
        <v>6.9999999999999993E-2</v>
      </c>
      <c r="I41" s="23">
        <f>'[3]syntetyka zewnętrzna'!I39</f>
        <v>0</v>
      </c>
      <c r="J41" s="23">
        <f>'[3]syntetyka zewnętrzna'!J39</f>
        <v>1.7117388582480955</v>
      </c>
      <c r="K41" s="12">
        <f>'[3]syntetyka zewnętrzna'!K39</f>
        <v>2.0939668582480957</v>
      </c>
      <c r="L41" s="12">
        <f>'[3]syntetyka zewnętrzna'!L39</f>
        <v>0</v>
      </c>
      <c r="M41" s="12">
        <f>'[3]syntetyka zewnętrzna'!M39</f>
        <v>1.5224825055632696</v>
      </c>
      <c r="N41" s="12">
        <f>'[3]syntetyka zewnętrzna'!N39</f>
        <v>3.6164493638113653</v>
      </c>
      <c r="O41" s="12">
        <f>'[3]syntetyka zewnętrzna'!O39</f>
        <v>3.7259136255533019</v>
      </c>
      <c r="P41" s="12">
        <f>'[3]syntetyka zewnętrzna'!P39</f>
        <v>-2.9379173202299082E-2</v>
      </c>
      <c r="Q41" s="12">
        <f>'[3]syntetyka zewnętrzna'!Q39</f>
        <v>2.2921872425853791E-3</v>
      </c>
      <c r="R41" s="12">
        <f>'[3]syntetyka zewnętrzna'!R39</f>
        <v>3.6187415510539505</v>
      </c>
      <c r="S41" s="12">
        <f>'[3]syntetyka zewnętrzna'!S39</f>
        <v>2.0397307585550766</v>
      </c>
      <c r="T41" s="12">
        <f>'[3]syntetyka zewnętrzna'!T39</f>
        <v>7.3812584489460491</v>
      </c>
      <c r="U41" s="15">
        <f>'[3]syntetyka zewnętrzna'!U39</f>
        <v>11</v>
      </c>
      <c r="V41" s="12">
        <f>'[3]syntetyka zewnętrzna'!V39</f>
        <v>11</v>
      </c>
      <c r="W41" s="12" t="str">
        <f>'[3]syntetyka zewnętrzna'!W39</f>
        <v>bez zmian</v>
      </c>
      <c r="X41" s="12">
        <f>'[3]syntetyka zewnętrzna'!X39</f>
        <v>0</v>
      </c>
      <c r="Y41" s="33"/>
      <c r="Z41" s="8" t="str">
        <f t="shared" si="0"/>
        <v>301-034</v>
      </c>
      <c r="AA41" s="9" t="str">
        <f t="shared" si="1"/>
        <v>GLUKOZA MAŁY PROFIL ( 2 OZNACZENIA)</v>
      </c>
      <c r="AB41" s="34">
        <f t="shared" si="2"/>
        <v>11</v>
      </c>
    </row>
    <row r="42" spans="3:28" ht="18.75">
      <c r="C42" s="7">
        <f>'[3]syntetyka zewnętrzna'!C40</f>
        <v>35</v>
      </c>
      <c r="D42" s="7" t="str">
        <f>'[3]syntetyka zewnętrzna'!D40</f>
        <v>O83</v>
      </c>
      <c r="E42" s="19" t="str">
        <f>'[3]syntetyka zewnętrzna'!E40</f>
        <v>Witamina B12</v>
      </c>
      <c r="F42" s="7" t="str">
        <f>'[3]syntetyka zewnętrzna'!F40</f>
        <v>301-035</v>
      </c>
      <c r="G42" s="23">
        <f>'[3]syntetyka zewnętrzna'!G40</f>
        <v>5.5878119999999987</v>
      </c>
      <c r="H42" s="23">
        <f>'[3]syntetyka zewnętrzna'!H40</f>
        <v>6.9999999999999993E-2</v>
      </c>
      <c r="I42" s="23">
        <f>'[3]syntetyka zewnętrzna'!I40</f>
        <v>0</v>
      </c>
      <c r="J42" s="23">
        <f>'[3]syntetyka zewnętrzna'!J40</f>
        <v>0.88428021305256033</v>
      </c>
      <c r="K42" s="12">
        <f>'[3]syntetyka zewnętrzna'!K40</f>
        <v>6.5420922130525589</v>
      </c>
      <c r="L42" s="12">
        <f>'[3]syntetyka zewnętrzna'!L40</f>
        <v>0</v>
      </c>
      <c r="M42" s="12">
        <f>'[3]syntetyka zewnętrzna'!M40</f>
        <v>0.78651083247953824</v>
      </c>
      <c r="N42" s="12">
        <f>'[3]syntetyka zewnętrzna'!N40</f>
        <v>7.3286030455320974</v>
      </c>
      <c r="O42" s="12">
        <f>'[3]syntetyka zewnętrzna'!O40</f>
        <v>7.8377231497314295</v>
      </c>
      <c r="P42" s="12">
        <f>'[3]syntetyka zewnętrzna'!P40</f>
        <v>-6.4957653450259695E-2</v>
      </c>
      <c r="Q42" s="12">
        <f>'[3]syntetyka zewnętrzna'!Q40</f>
        <v>1.1841384644993439E-3</v>
      </c>
      <c r="R42" s="12">
        <f>'[3]syntetyka zewnętrzna'!R40</f>
        <v>7.3297871839965971</v>
      </c>
      <c r="S42" s="12">
        <f>'[3]syntetyka zewnętrzna'!S40</f>
        <v>2.9564586627176301</v>
      </c>
      <c r="T42" s="12">
        <f>'[3]syntetyka zewnętrzna'!T40</f>
        <v>21.670212816003403</v>
      </c>
      <c r="U42" s="15">
        <f>'[3]syntetyka zewnętrzna'!U40</f>
        <v>29</v>
      </c>
      <c r="V42" s="12">
        <f>'[3]syntetyka zewnętrzna'!V40</f>
        <v>29</v>
      </c>
      <c r="W42" s="12" t="str">
        <f>'[3]syntetyka zewnętrzna'!W40</f>
        <v>bez zmian</v>
      </c>
      <c r="X42" s="12">
        <f>'[3]syntetyka zewnętrzna'!X40</f>
        <v>0</v>
      </c>
      <c r="Y42" s="33"/>
      <c r="Z42" s="8" t="str">
        <f t="shared" si="0"/>
        <v>301-035</v>
      </c>
      <c r="AA42" s="9" t="str">
        <f t="shared" si="1"/>
        <v>WITAMINA B12</v>
      </c>
      <c r="AB42" s="34">
        <f t="shared" si="2"/>
        <v>29</v>
      </c>
    </row>
    <row r="43" spans="3:28" ht="18.75">
      <c r="C43" s="7">
        <f>'[3]syntetyka zewnętrzna'!C41</f>
        <v>36</v>
      </c>
      <c r="D43" s="7" t="str">
        <f>'[3]syntetyka zewnętrzna'!D41</f>
        <v>M41</v>
      </c>
      <c r="E43" s="19" t="str">
        <f>'[3]syntetyka zewnętrzna'!E41</f>
        <v>Kwas foliowy</v>
      </c>
      <c r="F43" s="7" t="str">
        <f>'[3]syntetyka zewnętrzna'!F41</f>
        <v>301-036</v>
      </c>
      <c r="G43" s="23">
        <f>'[3]syntetyka zewnętrzna'!G41</f>
        <v>4.7503799999999998</v>
      </c>
      <c r="H43" s="23">
        <f>'[3]syntetyka zewnętrzna'!H41</f>
        <v>6.9999999999999993E-2</v>
      </c>
      <c r="I43" s="23">
        <f>'[3]syntetyka zewnętrzna'!I41</f>
        <v>0</v>
      </c>
      <c r="J43" s="23">
        <f>'[3]syntetyka zewnętrzna'!J41</f>
        <v>0.88428021305256033</v>
      </c>
      <c r="K43" s="12">
        <f>'[3]syntetyka zewnętrzna'!K41</f>
        <v>5.7046602130525601</v>
      </c>
      <c r="L43" s="12">
        <f>'[3]syntetyka zewnętrzna'!L41</f>
        <v>0</v>
      </c>
      <c r="M43" s="12">
        <f>'[3]syntetyka zewnętrzna'!M41</f>
        <v>0.78651083247953824</v>
      </c>
      <c r="N43" s="12">
        <f>'[3]syntetyka zewnętrzna'!N41</f>
        <v>6.4911710455320986</v>
      </c>
      <c r="O43" s="12">
        <f>'[3]syntetyka zewnętrzna'!O41</f>
        <v>7.6747231497314301</v>
      </c>
      <c r="P43" s="12">
        <f>'[3]syntetyka zewnętrzna'!P41</f>
        <v>-0.15421430598975402</v>
      </c>
      <c r="Q43" s="12">
        <f>'[3]syntetyka zewnętrzna'!Q41</f>
        <v>1.1841384644993439E-3</v>
      </c>
      <c r="R43" s="12">
        <f>'[3]syntetyka zewnętrzna'!R41</f>
        <v>6.4923551839965983</v>
      </c>
      <c r="S43" s="12">
        <f>'[3]syntetyka zewnętrzna'!S41</f>
        <v>4.2369285161429051</v>
      </c>
      <c r="T43" s="12">
        <f>'[3]syntetyka zewnętrzna'!T41</f>
        <v>27.507644816003406</v>
      </c>
      <c r="U43" s="15">
        <f>'[3]syntetyka zewnętrzna'!U41</f>
        <v>34</v>
      </c>
      <c r="V43" s="12">
        <f>'[3]syntetyka zewnętrzna'!V41</f>
        <v>34</v>
      </c>
      <c r="W43" s="12" t="str">
        <f>'[3]syntetyka zewnętrzna'!W41</f>
        <v>bez zmian</v>
      </c>
      <c r="X43" s="12">
        <f>'[3]syntetyka zewnętrzna'!X41</f>
        <v>0</v>
      </c>
      <c r="Y43" s="33"/>
      <c r="Z43" s="8" t="str">
        <f t="shared" si="0"/>
        <v>301-036</v>
      </c>
      <c r="AA43" s="9" t="str">
        <f t="shared" si="1"/>
        <v>KWAS FOLIOWY</v>
      </c>
      <c r="AB43" s="34">
        <f t="shared" si="2"/>
        <v>34</v>
      </c>
    </row>
    <row r="44" spans="3:28" ht="18.75">
      <c r="C44" s="7">
        <f>'[3]syntetyka zewnętrzna'!C42</f>
        <v>37</v>
      </c>
      <c r="D44" s="7" t="str">
        <f>'[3]syntetyka zewnętrzna'!D42</f>
        <v>C55</v>
      </c>
      <c r="E44" s="19" t="str">
        <f>'[3]syntetyka zewnętrzna'!E42</f>
        <v>Morfologia z rozmazem (rozmaz 5-parametrowy)</v>
      </c>
      <c r="F44" s="7" t="str">
        <f>'[3]syntetyka zewnętrzna'!F42</f>
        <v>301-037</v>
      </c>
      <c r="G44" s="23">
        <f>'[3]syntetyka zewnętrzna'!G42</f>
        <v>1.694952</v>
      </c>
      <c r="H44" s="23">
        <f>'[3]syntetyka zewnętrzna'!H42</f>
        <v>6.9999999999999993E-2</v>
      </c>
      <c r="I44" s="23">
        <f>'[3]syntetyka zewnętrzna'!I42</f>
        <v>0</v>
      </c>
      <c r="J44" s="23">
        <f>'[3]syntetyka zewnętrzna'!J42</f>
        <v>0.88428021305256033</v>
      </c>
      <c r="K44" s="12">
        <f>'[3]syntetyka zewnętrzna'!K42</f>
        <v>2.6492322130525605</v>
      </c>
      <c r="L44" s="12">
        <f>'[3]syntetyka zewnętrzna'!L42</f>
        <v>0</v>
      </c>
      <c r="M44" s="12">
        <f>'[3]syntetyka zewnętrzna'!M42</f>
        <v>0.78651083247953824</v>
      </c>
      <c r="N44" s="12">
        <f>'[3]syntetyka zewnętrzna'!N42</f>
        <v>3.4357430455320985</v>
      </c>
      <c r="O44" s="12">
        <f>'[3]syntetyka zewnętrzna'!O42</f>
        <v>3.3568951497314292</v>
      </c>
      <c r="P44" s="12">
        <f>'[3]syntetyka zewnętrzna'!P42</f>
        <v>2.3488340351344485E-2</v>
      </c>
      <c r="Q44" s="12">
        <f>'[3]syntetyka zewnętrzna'!Q42</f>
        <v>1.1841384644993439E-3</v>
      </c>
      <c r="R44" s="12">
        <f>'[3]syntetyka zewnętrzna'!R42</f>
        <v>3.4369271839965978</v>
      </c>
      <c r="S44" s="12">
        <f>'[3]syntetyka zewnętrzna'!S42</f>
        <v>1.9095757531795001</v>
      </c>
      <c r="T44" s="12">
        <f>'[3]syntetyka zewnętrzna'!T42</f>
        <v>6.5630728160034018</v>
      </c>
      <c r="U44" s="15">
        <f>'[3]syntetyka zewnętrzna'!U42</f>
        <v>10</v>
      </c>
      <c r="V44" s="12">
        <f>'[3]syntetyka zewnętrzna'!V42</f>
        <v>10</v>
      </c>
      <c r="W44" s="12" t="str">
        <f>'[3]syntetyka zewnętrzna'!W42</f>
        <v>bez zmian</v>
      </c>
      <c r="X44" s="12">
        <f>'[3]syntetyka zewnętrzna'!X42</f>
        <v>0</v>
      </c>
      <c r="Y44" s="33"/>
      <c r="Z44" s="8" t="str">
        <f t="shared" si="0"/>
        <v>301-037</v>
      </c>
      <c r="AA44" s="9" t="str">
        <f t="shared" si="1"/>
        <v>MORFOLOGIA Z ROZMAZEM (ROZMAZ 5-PARAMETROWY)</v>
      </c>
      <c r="AB44" s="34">
        <f t="shared" si="2"/>
        <v>10</v>
      </c>
    </row>
    <row r="45" spans="3:28" ht="18.75" outlineLevel="1">
      <c r="C45" s="7">
        <f>'[3]syntetyka zewnętrzna'!C43</f>
        <v>0</v>
      </c>
      <c r="D45" s="7">
        <f>'[3]syntetyka zewnętrzna'!D43</f>
        <v>0</v>
      </c>
      <c r="E45" s="31" t="s">
        <v>50</v>
      </c>
      <c r="F45" s="7">
        <f>'[3]syntetyka zewnętrzna'!F43</f>
        <v>0</v>
      </c>
      <c r="G45" s="23">
        <f>'[3]syntetyka zewnętrzna'!G43</f>
        <v>0</v>
      </c>
      <c r="H45" s="23">
        <f>'[3]syntetyka zewnętrzna'!H43</f>
        <v>0</v>
      </c>
      <c r="I45" s="23">
        <f>'[3]syntetyka zewnętrzna'!I43</f>
        <v>0</v>
      </c>
      <c r="J45" s="23">
        <f>'[3]syntetyka zewnętrzna'!J43</f>
        <v>0</v>
      </c>
      <c r="K45" s="12">
        <f>'[3]syntetyka zewnętrzna'!K43</f>
        <v>0</v>
      </c>
      <c r="L45" s="12">
        <f>'[3]syntetyka zewnętrzna'!L43</f>
        <v>0</v>
      </c>
      <c r="M45" s="12">
        <f>'[3]syntetyka zewnętrzna'!M43</f>
        <v>0</v>
      </c>
      <c r="N45" s="12">
        <f>'[3]syntetyka zewnętrzna'!N43</f>
        <v>0</v>
      </c>
      <c r="O45" s="12">
        <f>'[3]syntetyka zewnętrzna'!O43</f>
        <v>0</v>
      </c>
      <c r="P45" s="12">
        <f>'[3]syntetyka zewnętrzna'!P43</f>
        <v>0</v>
      </c>
      <c r="Q45" s="12">
        <f>'[3]syntetyka zewnętrzna'!Q43</f>
        <v>0</v>
      </c>
      <c r="R45" s="12">
        <f>'[3]syntetyka zewnętrzna'!R43</f>
        <v>0</v>
      </c>
      <c r="S45" s="12" t="e">
        <f>'[3]syntetyka zewnętrzna'!S43</f>
        <v>#DIV/0!</v>
      </c>
      <c r="T45" s="12">
        <f>'[3]syntetyka zewnętrzna'!T43</f>
        <v>0</v>
      </c>
      <c r="U45" s="15">
        <f>'[3]syntetyka zewnętrzna'!U43</f>
        <v>0</v>
      </c>
      <c r="V45" s="12">
        <f>'[3]syntetyka zewnętrzna'!V43</f>
        <v>0</v>
      </c>
      <c r="W45" s="12">
        <f>'[3]syntetyka zewnętrzna'!W43</f>
        <v>0</v>
      </c>
      <c r="X45" s="12">
        <f>'[3]syntetyka zewnętrzna'!X43</f>
        <v>0</v>
      </c>
      <c r="Y45" s="33"/>
      <c r="Z45" s="8">
        <f t="shared" si="0"/>
        <v>0</v>
      </c>
      <c r="AA45" s="9" t="str">
        <f t="shared" si="1"/>
        <v>SKREŚLONY</v>
      </c>
      <c r="AB45" s="34">
        <f t="shared" si="2"/>
        <v>0</v>
      </c>
    </row>
    <row r="46" spans="3:28" ht="18.75">
      <c r="C46" s="7">
        <f>'[3]syntetyka zewnętrzna'!C44</f>
        <v>39</v>
      </c>
      <c r="D46" s="7" t="str">
        <f>'[3]syntetyka zewnętrzna'!D44</f>
        <v>C59</v>
      </c>
      <c r="E46" s="19" t="str">
        <f>'[3]syntetyka zewnętrzna'!E44</f>
        <v>OB</v>
      </c>
      <c r="F46" s="7" t="str">
        <f>'[3]syntetyka zewnętrzna'!F44</f>
        <v>301-039</v>
      </c>
      <c r="G46" s="23">
        <f>'[3]syntetyka zewnętrzna'!G44</f>
        <v>0</v>
      </c>
      <c r="H46" s="23">
        <f>'[3]syntetyka zewnętrzna'!H44</f>
        <v>6.9999999999999993E-2</v>
      </c>
      <c r="I46" s="23">
        <f>'[3]syntetyka zewnętrzna'!I44</f>
        <v>0</v>
      </c>
      <c r="J46" s="23">
        <f>'[3]syntetyka zewnętrzna'!J44</f>
        <v>1.1683880523376862</v>
      </c>
      <c r="K46" s="12">
        <f>'[3]syntetyka zewnętrzna'!K44</f>
        <v>1.2383880523376862</v>
      </c>
      <c r="L46" s="12">
        <f>'[3]syntetyka zewnętrzna'!L44</f>
        <v>0</v>
      </c>
      <c r="M46" s="12">
        <f>'[3]syntetyka zewnętrzna'!M44</f>
        <v>1.0392066294585727</v>
      </c>
      <c r="N46" s="12">
        <f>'[3]syntetyka zewnętrzna'!N44</f>
        <v>2.2775946817962591</v>
      </c>
      <c r="O46" s="12">
        <f>'[3]syntetyka zewnętrzna'!O44</f>
        <v>2.1343785192792137</v>
      </c>
      <c r="P46" s="12">
        <f>'[3]syntetyka zewnętrzna'!P44</f>
        <v>6.7099701961679192E-2</v>
      </c>
      <c r="Q46" s="12">
        <f>'[3]syntetyka zewnętrzna'!Q44</f>
        <v>1.5645868965658868E-3</v>
      </c>
      <c r="R46" s="12">
        <f>'[3]syntetyka zewnętrzna'!R44</f>
        <v>2.2791592686928248</v>
      </c>
      <c r="S46" s="12">
        <f>'[3]syntetyka zewnętrzna'!S44</f>
        <v>1.6325496784791189</v>
      </c>
      <c r="T46" s="12">
        <f>'[3]syntetyka zewnętrzna'!T44</f>
        <v>3.7208407313071747</v>
      </c>
      <c r="U46" s="15">
        <f>'[3]syntetyka zewnętrzna'!U44</f>
        <v>6</v>
      </c>
      <c r="V46" s="12">
        <f>'[3]syntetyka zewnętrzna'!V44</f>
        <v>6</v>
      </c>
      <c r="W46" s="12" t="str">
        <f>'[3]syntetyka zewnętrzna'!W44</f>
        <v>bez zmian</v>
      </c>
      <c r="X46" s="12">
        <f>'[3]syntetyka zewnętrzna'!X44</f>
        <v>0</v>
      </c>
      <c r="Y46" s="33"/>
      <c r="Z46" s="8" t="str">
        <f t="shared" si="0"/>
        <v>301-039</v>
      </c>
      <c r="AA46" s="9" t="str">
        <f t="shared" si="1"/>
        <v>OB</v>
      </c>
      <c r="AB46" s="34">
        <f t="shared" si="2"/>
        <v>6</v>
      </c>
    </row>
    <row r="47" spans="3:28" ht="18.75">
      <c r="C47" s="7">
        <f>'[3]syntetyka zewnętrzna'!C45</f>
        <v>40</v>
      </c>
      <c r="D47" s="7" t="str">
        <f>'[3]syntetyka zewnętrzna'!D45</f>
        <v>C69</v>
      </c>
      <c r="E47" s="19" t="str">
        <f>'[3]syntetyka zewnętrzna'!E45</f>
        <v>Retikulocyty</v>
      </c>
      <c r="F47" s="7" t="str">
        <f>'[3]syntetyka zewnętrzna'!F45</f>
        <v>301-040</v>
      </c>
      <c r="G47" s="23">
        <f>'[3]syntetyka zewnętrzna'!G45</f>
        <v>5.4209519999999998</v>
      </c>
      <c r="H47" s="23">
        <f>'[3]syntetyka zewnętrzna'!H45</f>
        <v>6.9999999999999993E-2</v>
      </c>
      <c r="I47" s="23">
        <f>'[3]syntetyka zewnętrzna'!I45</f>
        <v>0</v>
      </c>
      <c r="J47" s="23">
        <f>'[3]syntetyka zewnętrzna'!J45</f>
        <v>0.85586942912404773</v>
      </c>
      <c r="K47" s="12">
        <f>'[3]syntetyka zewnętrzna'!K45</f>
        <v>6.3468214291240477</v>
      </c>
      <c r="L47" s="12">
        <f>'[3]syntetyka zewnętrzna'!L45</f>
        <v>0</v>
      </c>
      <c r="M47" s="12">
        <f>'[3]syntetyka zewnętrzna'!M45</f>
        <v>0.76124125278163479</v>
      </c>
      <c r="N47" s="12">
        <f>'[3]syntetyka zewnętrzna'!N45</f>
        <v>7.1080626819056825</v>
      </c>
      <c r="O47" s="12">
        <f>'[3]syntetyka zewnętrzna'!O45</f>
        <v>7.0356516127766513</v>
      </c>
      <c r="P47" s="12">
        <f>'[3]syntetyka zewnętrzna'!P45</f>
        <v>1.0292020286725627E-2</v>
      </c>
      <c r="Q47" s="12">
        <f>'[3]syntetyka zewnętrzna'!Q45</f>
        <v>1.1460936212926895E-3</v>
      </c>
      <c r="R47" s="12">
        <f>'[3]syntetyka zewnętrzna'!R45</f>
        <v>7.1092087755269748</v>
      </c>
      <c r="S47" s="12">
        <f>'[3]syntetyka zewnętrzna'!S45</f>
        <v>0.82861418344495963</v>
      </c>
      <c r="T47" s="12">
        <f>'[3]syntetyka zewnętrzna'!T45</f>
        <v>5.8907912244730252</v>
      </c>
      <c r="U47" s="15">
        <f>'[3]syntetyka zewnętrzna'!U45</f>
        <v>13</v>
      </c>
      <c r="V47" s="12">
        <f>'[3]syntetyka zewnętrzna'!V45</f>
        <v>13</v>
      </c>
      <c r="W47" s="12" t="str">
        <f>'[3]syntetyka zewnętrzna'!W45</f>
        <v>bez zmian</v>
      </c>
      <c r="X47" s="12">
        <f>'[3]syntetyka zewnętrzna'!X45</f>
        <v>0</v>
      </c>
      <c r="Y47" s="33"/>
      <c r="Z47" s="8" t="str">
        <f t="shared" si="0"/>
        <v>301-040</v>
      </c>
      <c r="AA47" s="9" t="str">
        <f t="shared" si="1"/>
        <v>RETIKULOCYTY</v>
      </c>
      <c r="AB47" s="34">
        <f t="shared" si="2"/>
        <v>13</v>
      </c>
    </row>
    <row r="48" spans="3:28" ht="18.75">
      <c r="C48" s="7">
        <f>'[3]syntetyka zewnętrzna'!C46</f>
        <v>41</v>
      </c>
      <c r="D48" s="7" t="str">
        <f>'[3]syntetyka zewnętrzna'!D46</f>
        <v>C32</v>
      </c>
      <c r="E48" s="19" t="str">
        <f>'[3]syntetyka zewnętrzna'!E46</f>
        <v>Ocena rozmazu krwi obwodowej</v>
      </c>
      <c r="F48" s="7" t="str">
        <f>'[3]syntetyka zewnętrzna'!F46</f>
        <v>301-041</v>
      </c>
      <c r="G48" s="23">
        <f>'[3]syntetyka zewnętrzna'!G46</f>
        <v>0.879</v>
      </c>
      <c r="H48" s="23">
        <f>'[3]syntetyka zewnętrzna'!H46</f>
        <v>0</v>
      </c>
      <c r="I48" s="23">
        <f>'[3]syntetyka zewnętrzna'!I46</f>
        <v>0</v>
      </c>
      <c r="J48" s="23">
        <f>'[3]syntetyka zewnętrzna'!J46</f>
        <v>8.7621581085108531</v>
      </c>
      <c r="K48" s="12">
        <f>'[3]syntetyka zewnętrzna'!K46</f>
        <v>9.6411581085108526</v>
      </c>
      <c r="L48" s="12">
        <f>'[3]syntetyka zewnętrzna'!L46</f>
        <v>0</v>
      </c>
      <c r="M48" s="12">
        <f>'[3]syntetyka zewnętrzna'!M46</f>
        <v>7.7933806122975913</v>
      </c>
      <c r="N48" s="12">
        <f>'[3]syntetyka zewnętrzna'!N46</f>
        <v>17.434538720808444</v>
      </c>
      <c r="O48" s="12">
        <f>'[3]syntetyka zewnętrzna'!O46</f>
        <v>17.331839454758331</v>
      </c>
      <c r="P48" s="12">
        <f>'[3]syntetyka zewnętrzna'!P46</f>
        <v>5.9254683450184848E-3</v>
      </c>
      <c r="Q48" s="12">
        <f>'[3]syntetyka zewnętrzna'!Q46</f>
        <v>1.1733394341704902E-2</v>
      </c>
      <c r="R48" s="12">
        <f>'[3]syntetyka zewnętrzna'!R46</f>
        <v>17.446272115150148</v>
      </c>
      <c r="S48" s="12">
        <f>'[3]syntetyka zewnętrzna'!S46</f>
        <v>0.26101437916329678</v>
      </c>
      <c r="T48" s="12">
        <f>'[3]syntetyka zewnętrzna'!T46</f>
        <v>4.5537278848498524</v>
      </c>
      <c r="U48" s="15">
        <f>'[3]syntetyka zewnętrzna'!U46</f>
        <v>22</v>
      </c>
      <c r="V48" s="12">
        <f>'[3]syntetyka zewnętrzna'!V46</f>
        <v>22</v>
      </c>
      <c r="W48" s="12" t="str">
        <f>'[3]syntetyka zewnętrzna'!W46</f>
        <v>bez zmian</v>
      </c>
      <c r="X48" s="12">
        <f>'[3]syntetyka zewnętrzna'!X46</f>
        <v>0</v>
      </c>
      <c r="Y48" s="33"/>
      <c r="Z48" s="8" t="str">
        <f t="shared" si="0"/>
        <v>301-041</v>
      </c>
      <c r="AA48" s="9" t="str">
        <f t="shared" si="1"/>
        <v>OCENA ROZMAZU KRWI OBWODOWEJ</v>
      </c>
      <c r="AB48" s="34">
        <f t="shared" si="2"/>
        <v>22</v>
      </c>
    </row>
    <row r="49" spans="3:28" ht="18.75">
      <c r="C49" s="7">
        <f>'[3]syntetyka zewnętrzna'!C47</f>
        <v>42</v>
      </c>
      <c r="D49" s="7" t="str">
        <f>'[3]syntetyka zewnętrzna'!D47</f>
        <v>C51</v>
      </c>
      <c r="E49" s="19" t="str">
        <f>'[3]syntetyka zewnętrzna'!E47</f>
        <v>Ocena rozmazu szpiku (mielogram)</v>
      </c>
      <c r="F49" s="7" t="str">
        <f>'[3]syntetyka zewnętrzna'!F47</f>
        <v>301-042</v>
      </c>
      <c r="G49" s="23">
        <f>'[3]syntetyka zewnętrzna'!G47</f>
        <v>0.879</v>
      </c>
      <c r="H49" s="23">
        <f>'[3]syntetyka zewnętrzna'!H47</f>
        <v>0</v>
      </c>
      <c r="I49" s="23">
        <f>'[3]syntetyka zewnętrzna'!I47</f>
        <v>0</v>
      </c>
      <c r="J49" s="23">
        <f>'[3]syntetyka zewnętrzna'!J47</f>
        <v>41.537927828273261</v>
      </c>
      <c r="K49" s="12">
        <f>'[3]syntetyka zewnętrzna'!K47</f>
        <v>42.416927828273259</v>
      </c>
      <c r="L49" s="12">
        <f>'[3]syntetyka zewnętrzna'!L47</f>
        <v>0</v>
      </c>
      <c r="M49" s="12">
        <f>'[3]syntetyka zewnętrzna'!M47</f>
        <v>36.945336685655683</v>
      </c>
      <c r="N49" s="12">
        <f>'[3]syntetyka zewnętrzna'!N47</f>
        <v>79.362264513928949</v>
      </c>
      <c r="O49" s="12">
        <f>'[3]syntetyka zewnętrzna'!O47</f>
        <v>79.363714317409375</v>
      </c>
      <c r="P49" s="12">
        <f>'[3]syntetyka zewnętrzna'!P47</f>
        <v>-1.8267838052889549E-5</v>
      </c>
      <c r="Q49" s="12">
        <f>'[3]syntetyka zewnętrzna'!Q47</f>
        <v>5.5623384251992168E-2</v>
      </c>
      <c r="R49" s="12">
        <f>'[3]syntetyka zewnętrzna'!R47</f>
        <v>79.417887898180936</v>
      </c>
      <c r="S49" s="12">
        <f>'[3]syntetyka zewnętrzna'!S47</f>
        <v>0.2</v>
      </c>
      <c r="T49" s="12">
        <f>'[3]syntetyka zewnętrzna'!T47</f>
        <v>15.883577579636189</v>
      </c>
      <c r="U49" s="15">
        <f>'[3]syntetyka zewnętrzna'!U47</f>
        <v>95</v>
      </c>
      <c r="V49" s="12">
        <f>'[3]syntetyka zewnętrzna'!V47</f>
        <v>85</v>
      </c>
      <c r="W49" s="12">
        <f>'[3]syntetyka zewnętrzna'!W47</f>
        <v>0.11764705882352941</v>
      </c>
      <c r="X49" s="12">
        <f>'[3]syntetyka zewnętrzna'!X47</f>
        <v>0</v>
      </c>
      <c r="Y49" s="33"/>
      <c r="Z49" s="8" t="str">
        <f t="shared" si="0"/>
        <v>301-042</v>
      </c>
      <c r="AA49" s="9" t="str">
        <f t="shared" si="1"/>
        <v>OCENA ROZMAZU SZPIKU (MIELOGRAM)</v>
      </c>
      <c r="AB49" s="34">
        <f t="shared" si="2"/>
        <v>95</v>
      </c>
    </row>
    <row r="50" spans="3:28" ht="18.75">
      <c r="C50" s="7">
        <f>'[3]syntetyka zewnętrzna'!C48</f>
        <v>43</v>
      </c>
      <c r="D50" s="7" t="str">
        <f>'[3]syntetyka zewnętrzna'!D48</f>
        <v>G15</v>
      </c>
      <c r="E50" s="19" t="str">
        <f>'[3]syntetyka zewnętrzna'!E48</f>
        <v>Czas krwawienia</v>
      </c>
      <c r="F50" s="7" t="str">
        <f>'[3]syntetyka zewnętrzna'!F48</f>
        <v>301-043</v>
      </c>
      <c r="G50" s="23">
        <f>'[3]syntetyka zewnętrzna'!G48</f>
        <v>0</v>
      </c>
      <c r="H50" s="23">
        <f>'[3]syntetyka zewnętrzna'!H48</f>
        <v>0.12</v>
      </c>
      <c r="I50" s="23">
        <f>'[3]syntetyka zewnętrzna'!I48</f>
        <v>0</v>
      </c>
      <c r="J50" s="23">
        <f>'[3]syntetyka zewnętrzna'!J48</f>
        <v>3.1276105359965864</v>
      </c>
      <c r="K50" s="12">
        <f>'[3]syntetyka zewnętrzna'!K48</f>
        <v>3.2476105359965866</v>
      </c>
      <c r="L50" s="12">
        <f>'[3]syntetyka zewnętrzna'!L48</f>
        <v>0</v>
      </c>
      <c r="M50" s="12">
        <f>'[3]syntetyka zewnętrzna'!M48</f>
        <v>2.7818100303825721</v>
      </c>
      <c r="N50" s="12">
        <f>'[3]syntetyka zewnętrzna'!N48</f>
        <v>6.0294205663791587</v>
      </c>
      <c r="O50" s="12">
        <f>'[3]syntetyka zewnętrzna'!O48</f>
        <v>5.6970036635019969</v>
      </c>
      <c r="P50" s="12">
        <f>'[3]syntetyka zewnętrzna'!P48</f>
        <v>5.8349427613466238E-2</v>
      </c>
      <c r="Q50" s="12">
        <f>'[3]syntetyka zewnętrzna'!Q48</f>
        <v>4.1881791348268417E-3</v>
      </c>
      <c r="R50" s="12">
        <f>'[3]syntetyka zewnętrzna'!R48</f>
        <v>6.0336087455139857</v>
      </c>
      <c r="S50" s="12">
        <f>'[3]syntetyka zewnętrzna'!S48</f>
        <v>0.6573829066120741</v>
      </c>
      <c r="T50" s="12">
        <f>'[3]syntetyka zewnętrzna'!T48</f>
        <v>3.9663912544860143</v>
      </c>
      <c r="U50" s="15">
        <f>'[3]syntetyka zewnętrzna'!U48</f>
        <v>10</v>
      </c>
      <c r="V50" s="12">
        <f>'[3]syntetyka zewnętrzna'!V48</f>
        <v>10</v>
      </c>
      <c r="W50" s="12" t="str">
        <f>'[3]syntetyka zewnętrzna'!W48</f>
        <v>bez zmian</v>
      </c>
      <c r="X50" s="12">
        <f>'[3]syntetyka zewnętrzna'!X48</f>
        <v>0</v>
      </c>
      <c r="Y50" s="33"/>
      <c r="Z50" s="8" t="str">
        <f t="shared" si="0"/>
        <v>301-043</v>
      </c>
      <c r="AA50" s="9" t="str">
        <f t="shared" si="1"/>
        <v>CZAS KRWAWIENIA</v>
      </c>
      <c r="AB50" s="34">
        <f t="shared" si="2"/>
        <v>10</v>
      </c>
    </row>
    <row r="51" spans="3:28" ht="18.75">
      <c r="C51" s="7">
        <f>'[3]syntetyka zewnętrzna'!C49</f>
        <v>44</v>
      </c>
      <c r="D51" s="7" t="str">
        <f>'[3]syntetyka zewnętrzna'!D49</f>
        <v>G21</v>
      </c>
      <c r="E51" s="19" t="str">
        <f>'[3]syntetyka zewnętrzna'!E49</f>
        <v>Czas protrombinowy, wskaźnik INR</v>
      </c>
      <c r="F51" s="7" t="str">
        <f>'[3]syntetyka zewnętrzna'!F49</f>
        <v>301-044</v>
      </c>
      <c r="G51" s="23">
        <f>'[3]syntetyka zewnętrzna'!G49</f>
        <v>0.74590199999999995</v>
      </c>
      <c r="H51" s="23">
        <f>'[3]syntetyka zewnętrzna'!H49</f>
        <v>6.9999999999999993E-2</v>
      </c>
      <c r="I51" s="23">
        <f>'[3]syntetyka zewnętrzna'!I49</f>
        <v>0</v>
      </c>
      <c r="J51" s="23">
        <f>'[3]syntetyka zewnętrzna'!J49</f>
        <v>0.85586942912404773</v>
      </c>
      <c r="K51" s="12">
        <f>'[3]syntetyka zewnętrzna'!K49</f>
        <v>1.6717714291240475</v>
      </c>
      <c r="L51" s="12">
        <f>'[3]syntetyka zewnętrzna'!L49</f>
        <v>0</v>
      </c>
      <c r="M51" s="12">
        <f>'[3]syntetyka zewnętrzna'!M49</f>
        <v>0.76124125278163479</v>
      </c>
      <c r="N51" s="12">
        <f>'[3]syntetyka zewnętrzna'!N49</f>
        <v>2.4330126819056823</v>
      </c>
      <c r="O51" s="12">
        <f>'[3]syntetyka zewnętrzna'!O49</f>
        <v>4.8644196127766506</v>
      </c>
      <c r="P51" s="12">
        <f>'[3]syntetyka zewnętrzna'!P49</f>
        <v>-0.49983494937088729</v>
      </c>
      <c r="Q51" s="12">
        <f>'[3]syntetyka zewnętrzna'!Q49</f>
        <v>1.1460936212926895E-3</v>
      </c>
      <c r="R51" s="12">
        <f>'[3]syntetyka zewnętrzna'!R49</f>
        <v>2.4341587755269751</v>
      </c>
      <c r="S51" s="12">
        <f>'[3]syntetyka zewnętrzna'!S49</f>
        <v>3.1081954474539497</v>
      </c>
      <c r="T51" s="12">
        <f>'[3]syntetyka zewnętrzna'!T49</f>
        <v>7.5658412244730249</v>
      </c>
      <c r="U51" s="15">
        <f>'[3]syntetyka zewnętrzna'!U49</f>
        <v>10</v>
      </c>
      <c r="V51" s="12">
        <f>'[3]syntetyka zewnętrzna'!V49</f>
        <v>10</v>
      </c>
      <c r="W51" s="12" t="str">
        <f>'[3]syntetyka zewnętrzna'!W49</f>
        <v>bez zmian</v>
      </c>
      <c r="X51" s="12">
        <f>'[3]syntetyka zewnętrzna'!X49</f>
        <v>0</v>
      </c>
      <c r="Y51" s="33"/>
      <c r="Z51" s="8" t="str">
        <f t="shared" si="0"/>
        <v>301-044</v>
      </c>
      <c r="AA51" s="9" t="str">
        <f t="shared" si="1"/>
        <v>CZAS PROTROMBINOWY, WSKAŹNIK INR</v>
      </c>
      <c r="AB51" s="34">
        <f t="shared" si="2"/>
        <v>10</v>
      </c>
    </row>
    <row r="52" spans="3:28" ht="18.75">
      <c r="C52" s="7">
        <f>'[3]syntetyka zewnętrzna'!C50</f>
        <v>45</v>
      </c>
      <c r="D52" s="7" t="str">
        <f>'[3]syntetyka zewnętrzna'!D50</f>
        <v>G11</v>
      </c>
      <c r="E52" s="19" t="str">
        <f>'[3]syntetyka zewnętrzna'!E50</f>
        <v>Czas APTT</v>
      </c>
      <c r="F52" s="7" t="str">
        <f>'[3]syntetyka zewnętrzna'!F50</f>
        <v>301-045</v>
      </c>
      <c r="G52" s="23">
        <f>'[3]syntetyka zewnętrzna'!G50</f>
        <v>1.256958</v>
      </c>
      <c r="H52" s="23">
        <f>'[3]syntetyka zewnętrzna'!H50</f>
        <v>6.9999999999999993E-2</v>
      </c>
      <c r="I52" s="23">
        <f>'[3]syntetyka zewnętrzna'!I50</f>
        <v>0</v>
      </c>
      <c r="J52" s="23">
        <f>'[3]syntetyka zewnętrzna'!J50</f>
        <v>0.85586942912404773</v>
      </c>
      <c r="K52" s="12">
        <f>'[3]syntetyka zewnętrzna'!K50</f>
        <v>2.1828274291240479</v>
      </c>
      <c r="L52" s="12">
        <f>'[3]syntetyka zewnętrzna'!L50</f>
        <v>0</v>
      </c>
      <c r="M52" s="12">
        <f>'[3]syntetyka zewnętrzna'!M50</f>
        <v>0.76124125278163479</v>
      </c>
      <c r="N52" s="12">
        <f>'[3]syntetyka zewnętrzna'!N50</f>
        <v>2.9440686819056827</v>
      </c>
      <c r="O52" s="12">
        <f>'[3]syntetyka zewnętrzna'!O50</f>
        <v>5.0188596127766507</v>
      </c>
      <c r="P52" s="12">
        <f>'[3]syntetyka zewnętrzna'!P50</f>
        <v>-0.41339887762333799</v>
      </c>
      <c r="Q52" s="12">
        <f>'[3]syntetyka zewnętrzna'!Q50</f>
        <v>1.1460936212926895E-3</v>
      </c>
      <c r="R52" s="12">
        <f>'[3]syntetyka zewnętrzna'!R50</f>
        <v>2.9452147755269755</v>
      </c>
      <c r="S52" s="12">
        <f>'[3]syntetyka zewnętrzna'!S50</f>
        <v>2.3953381203619486</v>
      </c>
      <c r="T52" s="12">
        <f>'[3]syntetyka zewnętrzna'!T50</f>
        <v>7.054785224473024</v>
      </c>
      <c r="U52" s="15">
        <f>'[3]syntetyka zewnętrzna'!U50</f>
        <v>10</v>
      </c>
      <c r="V52" s="12">
        <f>'[3]syntetyka zewnętrzna'!V50</f>
        <v>10</v>
      </c>
      <c r="W52" s="12" t="str">
        <f>'[3]syntetyka zewnętrzna'!W50</f>
        <v>bez zmian</v>
      </c>
      <c r="X52" s="12">
        <f>'[3]syntetyka zewnętrzna'!X50</f>
        <v>0</v>
      </c>
      <c r="Y52" s="33"/>
      <c r="Z52" s="8" t="str">
        <f t="shared" si="0"/>
        <v>301-045</v>
      </c>
      <c r="AA52" s="9" t="str">
        <f t="shared" si="1"/>
        <v>CZAS APTT</v>
      </c>
      <c r="AB52" s="34">
        <f t="shared" si="2"/>
        <v>10</v>
      </c>
    </row>
    <row r="53" spans="3:28" ht="18.75" outlineLevel="1">
      <c r="C53" s="7"/>
      <c r="D53" s="7"/>
      <c r="E53" s="31" t="s">
        <v>50</v>
      </c>
      <c r="F53" s="7" t="str">
        <f>'[3]syntetyka zewnętrzna'!F51</f>
        <v>301-046</v>
      </c>
      <c r="G53" s="23"/>
      <c r="H53" s="23"/>
      <c r="I53" s="23"/>
      <c r="J53" s="23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5"/>
      <c r="V53" s="12"/>
      <c r="W53" s="12"/>
      <c r="X53" s="12"/>
      <c r="Y53" s="33"/>
      <c r="Z53" s="8" t="str">
        <f t="shared" si="0"/>
        <v>301-046</v>
      </c>
      <c r="AA53" s="9" t="str">
        <f t="shared" si="1"/>
        <v>SKREŚLONY</v>
      </c>
      <c r="AB53" s="34">
        <f t="shared" si="2"/>
        <v>0</v>
      </c>
    </row>
    <row r="54" spans="3:28" ht="18.75">
      <c r="C54" s="7">
        <f>'[3]syntetyka zewnętrzna'!C52</f>
        <v>47</v>
      </c>
      <c r="D54" s="7" t="str">
        <f>'[3]syntetyka zewnętrzna'!D52</f>
        <v>G53</v>
      </c>
      <c r="E54" s="19" t="str">
        <f>'[3]syntetyka zewnętrzna'!E52</f>
        <v>Fibrynogen</v>
      </c>
      <c r="F54" s="7" t="str">
        <f>'[3]syntetyka zewnętrzna'!F52</f>
        <v>301-047</v>
      </c>
      <c r="G54" s="23">
        <f>'[3]syntetyka zewnętrzna'!G52</f>
        <v>0.935118</v>
      </c>
      <c r="H54" s="23">
        <f>'[3]syntetyka zewnętrzna'!H52</f>
        <v>6.9999999999999993E-2</v>
      </c>
      <c r="I54" s="23">
        <f>'[3]syntetyka zewnętrzna'!I52</f>
        <v>0</v>
      </c>
      <c r="J54" s="23">
        <f>'[3]syntetyka zewnętrzna'!J52</f>
        <v>0.85586942912404773</v>
      </c>
      <c r="K54" s="12">
        <f>'[3]syntetyka zewnętrzna'!K52</f>
        <v>1.8609874291240476</v>
      </c>
      <c r="L54" s="12">
        <f>'[3]syntetyka zewnętrzna'!L52</f>
        <v>0</v>
      </c>
      <c r="M54" s="12">
        <f>'[3]syntetyka zewnętrzna'!M52</f>
        <v>0.76124125278163479</v>
      </c>
      <c r="N54" s="12">
        <f>'[3]syntetyka zewnętrzna'!N52</f>
        <v>2.6222286819056824</v>
      </c>
      <c r="O54" s="12">
        <f>'[3]syntetyka zewnętrzna'!O52</f>
        <v>6.0064116127766516</v>
      </c>
      <c r="P54" s="12">
        <f>'[3]syntetyka zewnętrzna'!P52</f>
        <v>-0.56342840768225755</v>
      </c>
      <c r="Q54" s="12">
        <f>'[3]syntetyka zewnętrzna'!Q52</f>
        <v>1.1460936212926895E-3</v>
      </c>
      <c r="R54" s="12">
        <f>'[3]syntetyka zewnętrzna'!R52</f>
        <v>2.6233747755269752</v>
      </c>
      <c r="S54" s="12">
        <f>'[3]syntetyka zewnętrzna'!S52</f>
        <v>2.8118838731272136</v>
      </c>
      <c r="T54" s="12">
        <f>'[3]syntetyka zewnętrzna'!T52</f>
        <v>7.3766252244730257</v>
      </c>
      <c r="U54" s="15">
        <f>'[3]syntetyka zewnętrzna'!U52</f>
        <v>10</v>
      </c>
      <c r="V54" s="12">
        <f>'[3]syntetyka zewnętrzna'!V52</f>
        <v>10</v>
      </c>
      <c r="W54" s="12" t="str">
        <f>'[3]syntetyka zewnętrzna'!W52</f>
        <v>bez zmian</v>
      </c>
      <c r="X54" s="12">
        <f>'[3]syntetyka zewnętrzna'!X52</f>
        <v>0</v>
      </c>
      <c r="Y54" s="33"/>
      <c r="Z54" s="8" t="str">
        <f t="shared" si="0"/>
        <v>301-047</v>
      </c>
      <c r="AA54" s="9" t="str">
        <f t="shared" si="1"/>
        <v>FIBRYNOGEN</v>
      </c>
      <c r="AB54" s="34">
        <f t="shared" si="2"/>
        <v>10</v>
      </c>
    </row>
    <row r="55" spans="3:28" ht="18.75">
      <c r="C55" s="7">
        <f>'[3]syntetyka zewnętrzna'!C53</f>
        <v>48</v>
      </c>
      <c r="D55" s="7" t="str">
        <f>'[3]syntetyka zewnętrzna'!D53</f>
        <v>G77</v>
      </c>
      <c r="E55" s="19" t="str">
        <f>'[3]syntetyka zewnętrzna'!E53</f>
        <v>FDP</v>
      </c>
      <c r="F55" s="7" t="str">
        <f>'[3]syntetyka zewnętrzna'!F53</f>
        <v>301-048</v>
      </c>
      <c r="G55" s="23">
        <f>'[3]syntetyka zewnętrzna'!G53</f>
        <v>12.555</v>
      </c>
      <c r="H55" s="23">
        <f>'[3]syntetyka zewnętrzna'!H53</f>
        <v>0.13</v>
      </c>
      <c r="I55" s="23">
        <f>'[3]syntetyka zewnętrzna'!I53</f>
        <v>0</v>
      </c>
      <c r="J55" s="23">
        <f>'[3]syntetyka zewnętrzna'!J53</f>
        <v>3.1700587953755011</v>
      </c>
      <c r="K55" s="12">
        <f>'[3]syntetyka zewnętrzna'!K53</f>
        <v>15.855058795375502</v>
      </c>
      <c r="L55" s="12">
        <f>'[3]syntetyka zewnętrzna'!L53</f>
        <v>0</v>
      </c>
      <c r="M55" s="12">
        <f>'[3]syntetyka zewnętrzna'!M53</f>
        <v>2.8195650489034185</v>
      </c>
      <c r="N55" s="12">
        <f>'[3]syntetyka zewnętrzna'!N53</f>
        <v>18.674623844278919</v>
      </c>
      <c r="O55" s="12">
        <f>'[3]syntetyka zewnętrzna'!O53</f>
        <v>16.842520863920491</v>
      </c>
      <c r="P55" s="12">
        <f>'[3]syntetyka zewnętrzna'!P53</f>
        <v>0.10877843021011781</v>
      </c>
      <c r="Q55" s="12">
        <f>'[3]syntetyka zewnętrzna'!Q53</f>
        <v>4.2450215428550655E-3</v>
      </c>
      <c r="R55" s="12">
        <f>'[3]syntetyka zewnętrzna'!R53</f>
        <v>18.678868865821773</v>
      </c>
      <c r="S55" s="12">
        <f>'[3]syntetyka zewnętrzna'!S53</f>
        <v>1.1414572952643409</v>
      </c>
      <c r="T55" s="12">
        <f>'[3]syntetyka zewnętrzna'!T53</f>
        <v>21.321131134178227</v>
      </c>
      <c r="U55" s="15">
        <f>'[3]syntetyka zewnętrzna'!U53</f>
        <v>40</v>
      </c>
      <c r="V55" s="12">
        <f>'[3]syntetyka zewnętrzna'!V53</f>
        <v>40</v>
      </c>
      <c r="W55" s="12" t="str">
        <f>'[3]syntetyka zewnętrzna'!W53</f>
        <v>bez zmian</v>
      </c>
      <c r="X55" s="12">
        <f>'[3]syntetyka zewnętrzna'!X53</f>
        <v>0</v>
      </c>
      <c r="Y55" s="33"/>
      <c r="Z55" s="8" t="str">
        <f t="shared" si="0"/>
        <v>301-048</v>
      </c>
      <c r="AA55" s="9" t="str">
        <f t="shared" si="1"/>
        <v>FDP</v>
      </c>
      <c r="AB55" s="34">
        <f t="shared" si="2"/>
        <v>40</v>
      </c>
    </row>
    <row r="56" spans="3:28" ht="18.75">
      <c r="C56" s="7">
        <f>'[3]syntetyka zewnętrzna'!C54</f>
        <v>49</v>
      </c>
      <c r="D56" s="7" t="str">
        <f>'[3]syntetyka zewnętrzna'!D54</f>
        <v>G03</v>
      </c>
      <c r="E56" s="19" t="str">
        <f>'[3]syntetyka zewnętrzna'!E54</f>
        <v>Antytrombina III</v>
      </c>
      <c r="F56" s="7" t="str">
        <f>'[3]syntetyka zewnętrzna'!F54</f>
        <v>301-049</v>
      </c>
      <c r="G56" s="23">
        <f>'[3]syntetyka zewnętrzna'!G54</f>
        <v>3.470094</v>
      </c>
      <c r="H56" s="23">
        <f>'[3]syntetyka zewnętrzna'!H54</f>
        <v>6.9999999999999993E-2</v>
      </c>
      <c r="I56" s="23">
        <f>'[3]syntetyka zewnętrzna'!I54</f>
        <v>0</v>
      </c>
      <c r="J56" s="23">
        <f>'[3]syntetyka zewnętrzna'!J54</f>
        <v>0.85586942912404773</v>
      </c>
      <c r="K56" s="12">
        <f>'[3]syntetyka zewnętrzna'!K54</f>
        <v>4.3959634291240475</v>
      </c>
      <c r="L56" s="12">
        <f>'[3]syntetyka zewnętrzna'!L54</f>
        <v>0</v>
      </c>
      <c r="M56" s="12">
        <f>'[3]syntetyka zewnętrzna'!M54</f>
        <v>0.76124125278163479</v>
      </c>
      <c r="N56" s="12">
        <f>'[3]syntetyka zewnętrzna'!N54</f>
        <v>5.1572046819056823</v>
      </c>
      <c r="O56" s="12">
        <f>'[3]syntetyka zewnętrzna'!O54</f>
        <v>6.31745161277665</v>
      </c>
      <c r="P56" s="12">
        <f>'[3]syntetyka zewnętrzna'!P54</f>
        <v>-0.18365743055703682</v>
      </c>
      <c r="Q56" s="12">
        <f>'[3]syntetyka zewnętrzna'!Q54</f>
        <v>1.1460936212926895E-3</v>
      </c>
      <c r="R56" s="12">
        <f>'[3]syntetyka zewnętrzna'!R54</f>
        <v>5.1583507755269746</v>
      </c>
      <c r="S56" s="12">
        <f>'[3]syntetyka zewnętrzna'!S54</f>
        <v>2.1017665715774143</v>
      </c>
      <c r="T56" s="12">
        <f>'[3]syntetyka zewnętrzna'!T54</f>
        <v>10.841649224473025</v>
      </c>
      <c r="U56" s="15">
        <f>'[3]syntetyka zewnętrzna'!U54</f>
        <v>16</v>
      </c>
      <c r="V56" s="12">
        <f>'[3]syntetyka zewnętrzna'!V54</f>
        <v>16</v>
      </c>
      <c r="W56" s="12" t="str">
        <f>'[3]syntetyka zewnętrzna'!W54</f>
        <v>bez zmian</v>
      </c>
      <c r="X56" s="12">
        <f>'[3]syntetyka zewnętrzna'!X54</f>
        <v>0</v>
      </c>
      <c r="Y56" s="33"/>
      <c r="Z56" s="8" t="str">
        <f t="shared" si="0"/>
        <v>301-049</v>
      </c>
      <c r="AA56" s="9" t="str">
        <f t="shared" si="1"/>
        <v>ANTYTROMBINA III</v>
      </c>
      <c r="AB56" s="34">
        <f t="shared" si="2"/>
        <v>16</v>
      </c>
    </row>
    <row r="57" spans="3:28" ht="18.75">
      <c r="C57" s="7">
        <f>'[3]syntetyka zewnętrzna'!C55</f>
        <v>50</v>
      </c>
      <c r="D57" s="7" t="str">
        <f>'[3]syntetyka zewnętrzna'!D55</f>
        <v>G49</v>
      </c>
      <c r="E57" s="19" t="str">
        <f>'[3]syntetyka zewnętrzna'!E55</f>
        <v>D - Dimery</v>
      </c>
      <c r="F57" s="7" t="str">
        <f>'[3]syntetyka zewnętrzna'!F55</f>
        <v>301-050</v>
      </c>
      <c r="G57" s="23">
        <f>'[3]syntetyka zewnętrzna'!G55</f>
        <v>8.0535060000000005</v>
      </c>
      <c r="H57" s="23">
        <f>'[3]syntetyka zewnętrzna'!H55</f>
        <v>0.09</v>
      </c>
      <c r="I57" s="23">
        <f>'[3]syntetyka zewnętrzna'!I55</f>
        <v>0</v>
      </c>
      <c r="J57" s="23">
        <f>'[3]syntetyka zewnętrzna'!J55</f>
        <v>1.2934924737775495</v>
      </c>
      <c r="K57" s="12">
        <f>'[3]syntetyka zewnętrzna'!K55</f>
        <v>9.4369984737775496</v>
      </c>
      <c r="L57" s="12">
        <f>'[3]syntetyka zewnętrzna'!L55</f>
        <v>0</v>
      </c>
      <c r="M57" s="12">
        <f>'[3]syntetyka zewnętrzna'!M55</f>
        <v>1.1504790306738755</v>
      </c>
      <c r="N57" s="12">
        <f>'[3]syntetyka zewnętrzna'!N55</f>
        <v>10.587477504451424</v>
      </c>
      <c r="O57" s="12">
        <f>'[3]syntetyka zewnętrzna'!O55</f>
        <v>15.43738403536708</v>
      </c>
      <c r="P57" s="12">
        <f>'[3]syntetyka zewnętrzna'!P55</f>
        <v>-0.31416634578789443</v>
      </c>
      <c r="Q57" s="12">
        <f>'[3]syntetyka zewnętrzna'!Q55</f>
        <v>1.7321140619589604E-3</v>
      </c>
      <c r="R57" s="12">
        <f>'[3]syntetyka zewnętrzna'!R55</f>
        <v>10.589209618513383</v>
      </c>
      <c r="S57" s="12">
        <f>'[3]syntetyka zewnętrzna'!S55</f>
        <v>2.1163798988647144</v>
      </c>
      <c r="T57" s="12">
        <f>'[3]syntetyka zewnętrzna'!T55</f>
        <v>22.410790381486613</v>
      </c>
      <c r="U57" s="15">
        <f>'[3]syntetyka zewnętrzna'!U55</f>
        <v>33</v>
      </c>
      <c r="V57" s="12">
        <f>'[3]syntetyka zewnętrzna'!V55</f>
        <v>33</v>
      </c>
      <c r="W57" s="12" t="str">
        <f>'[3]syntetyka zewnętrzna'!W55</f>
        <v>bez zmian</v>
      </c>
      <c r="X57" s="12">
        <f>'[3]syntetyka zewnętrzna'!X55</f>
        <v>0</v>
      </c>
      <c r="Y57" s="33"/>
      <c r="Z57" s="8" t="str">
        <f t="shared" si="0"/>
        <v>301-050</v>
      </c>
      <c r="AA57" s="9" t="str">
        <f t="shared" si="1"/>
        <v>D - DIMERY</v>
      </c>
      <c r="AB57" s="34">
        <f t="shared" si="2"/>
        <v>33</v>
      </c>
    </row>
    <row r="58" spans="3:28" ht="18.75">
      <c r="C58" s="7">
        <f>'[3]syntetyka zewnętrzna'!C56</f>
        <v>51</v>
      </c>
      <c r="D58" s="7" t="str">
        <f>'[3]syntetyka zewnętrzna'!D56</f>
        <v>G05</v>
      </c>
      <c r="E58" s="19" t="str">
        <f>'[3]syntetyka zewnętrzna'!E56</f>
        <v>Białko C</v>
      </c>
      <c r="F58" s="7" t="str">
        <f>'[3]syntetyka zewnętrzna'!F56</f>
        <v>301-051</v>
      </c>
      <c r="G58" s="23">
        <f>'[3]syntetyka zewnętrzna'!G56</f>
        <v>7.8376680000000007</v>
      </c>
      <c r="H58" s="23">
        <f>'[3]syntetyka zewnętrzna'!H56</f>
        <v>6.9999999999999993E-2</v>
      </c>
      <c r="I58" s="23">
        <f>'[3]syntetyka zewnętrzna'!I56</f>
        <v>0</v>
      </c>
      <c r="J58" s="23">
        <f>'[3]syntetyka zewnętrzna'!J56</f>
        <v>0.85586942912404773</v>
      </c>
      <c r="K58" s="12">
        <f>'[3]syntetyka zewnętrzna'!K56</f>
        <v>8.7635374291240495</v>
      </c>
      <c r="L58" s="12">
        <f>'[3]syntetyka zewnętrzna'!L56</f>
        <v>0</v>
      </c>
      <c r="M58" s="12">
        <f>'[3]syntetyka zewnętrzna'!M56</f>
        <v>0.76124125278163479</v>
      </c>
      <c r="N58" s="12">
        <f>'[3]syntetyka zewnętrzna'!N56</f>
        <v>9.5247786819056834</v>
      </c>
      <c r="O58" s="12">
        <f>'[3]syntetyka zewnętrzna'!O56</f>
        <v>12.57929161277665</v>
      </c>
      <c r="P58" s="12">
        <f>'[3]syntetyka zewnętrzna'!P56</f>
        <v>-0.24282074260592951</v>
      </c>
      <c r="Q58" s="12">
        <f>'[3]syntetyka zewnętrzna'!Q56</f>
        <v>1.1460936212926895E-3</v>
      </c>
      <c r="R58" s="12">
        <f>'[3]syntetyka zewnętrzna'!R56</f>
        <v>9.5259247755269758</v>
      </c>
      <c r="S58" s="12">
        <f>'[3]syntetyka zewnętrzna'!S56</f>
        <v>1.0995336905642945</v>
      </c>
      <c r="T58" s="12">
        <f>'[3]syntetyka zewnętrzna'!T56</f>
        <v>10.474075224473024</v>
      </c>
      <c r="U58" s="15">
        <f>'[3]syntetyka zewnętrzna'!U56</f>
        <v>20</v>
      </c>
      <c r="V58" s="12">
        <f>'[3]syntetyka zewnętrzna'!V56</f>
        <v>20</v>
      </c>
      <c r="W58" s="12" t="str">
        <f>'[3]syntetyka zewnętrzna'!W56</f>
        <v>bez zmian</v>
      </c>
      <c r="X58" s="12">
        <f>'[3]syntetyka zewnętrzna'!X56</f>
        <v>0</v>
      </c>
      <c r="Y58" s="33"/>
      <c r="Z58" s="8" t="str">
        <f t="shared" si="0"/>
        <v>301-051</v>
      </c>
      <c r="AA58" s="9" t="str">
        <f t="shared" si="1"/>
        <v>BIAŁKO C</v>
      </c>
      <c r="AB58" s="34">
        <f t="shared" si="2"/>
        <v>20</v>
      </c>
    </row>
    <row r="59" spans="3:28" ht="18.75">
      <c r="C59" s="7">
        <f>'[3]syntetyka zewnętrzna'!C57</f>
        <v>52</v>
      </c>
      <c r="D59" s="7" t="str">
        <f>'[3]syntetyka zewnętrzna'!D57</f>
        <v>G69</v>
      </c>
      <c r="E59" s="19" t="str">
        <f>'[3]syntetyka zewnętrzna'!E57</f>
        <v>Krążący antykoagulant</v>
      </c>
      <c r="F59" s="7" t="str">
        <f>'[3]syntetyka zewnętrzna'!F57</f>
        <v>301-052</v>
      </c>
      <c r="G59" s="23">
        <f>'[3]syntetyka zewnętrzna'!G57</f>
        <v>3.4436339999999999</v>
      </c>
      <c r="H59" s="23">
        <f>'[3]syntetyka zewnętrzna'!H57</f>
        <v>6.9999999999999993E-2</v>
      </c>
      <c r="I59" s="23">
        <f>'[3]syntetyka zewnętrzna'!I57</f>
        <v>0</v>
      </c>
      <c r="J59" s="23">
        <f>'[3]syntetyka zewnętrzna'!J57</f>
        <v>2.4827117686143141</v>
      </c>
      <c r="K59" s="12">
        <f>'[3]syntetyka zewnętrzna'!K57</f>
        <v>5.9963457686143133</v>
      </c>
      <c r="L59" s="12">
        <f>'[3]syntetyka zewnętrzna'!L57</f>
        <v>0</v>
      </c>
      <c r="M59" s="12">
        <f>'[3]syntetyka zewnętrzna'!M57</f>
        <v>2.2082137213032116</v>
      </c>
      <c r="N59" s="12">
        <f>'[3]syntetyka zewnętrzna'!N57</f>
        <v>8.2045594899175249</v>
      </c>
      <c r="O59" s="12">
        <f>'[3]syntetyka zewnętrzna'!O57</f>
        <v>9.9547844374929646</v>
      </c>
      <c r="P59" s="12">
        <f>'[3]syntetyka zewnętrzna'!P57</f>
        <v>-0.17581746330774595</v>
      </c>
      <c r="Q59" s="12">
        <f>'[3]syntetyka zewnętrzna'!Q57</f>
        <v>3.3245960478216221E-3</v>
      </c>
      <c r="R59" s="12">
        <f>'[3]syntetyka zewnętrzna'!R57</f>
        <v>8.2078840859653468</v>
      </c>
      <c r="S59" s="12">
        <f>'[3]syntetyka zewnętrzna'!S57</f>
        <v>1.5585156637272546</v>
      </c>
      <c r="T59" s="12">
        <f>'[3]syntetyka zewnętrzna'!T57</f>
        <v>12.792115914034653</v>
      </c>
      <c r="U59" s="15">
        <f>'[3]syntetyka zewnętrzna'!U57</f>
        <v>21</v>
      </c>
      <c r="V59" s="12">
        <f>'[3]syntetyka zewnętrzna'!V57</f>
        <v>21</v>
      </c>
      <c r="W59" s="12" t="str">
        <f>'[3]syntetyka zewnętrzna'!W57</f>
        <v>bez zmian</v>
      </c>
      <c r="X59" s="12">
        <f>'[3]syntetyka zewnętrzna'!X57</f>
        <v>0</v>
      </c>
      <c r="Y59" s="33"/>
      <c r="Z59" s="8" t="str">
        <f t="shared" si="0"/>
        <v>301-052</v>
      </c>
      <c r="AA59" s="9" t="str">
        <f t="shared" si="1"/>
        <v>KRĄŻĄCY ANTYKOAGULANT</v>
      </c>
      <c r="AB59" s="34">
        <f t="shared" si="2"/>
        <v>21</v>
      </c>
    </row>
    <row r="60" spans="3:28" ht="18.75">
      <c r="C60" s="7">
        <f>'[3]syntetyka zewnętrzna'!C58</f>
        <v>53</v>
      </c>
      <c r="D60" s="7" t="str">
        <f>'[3]syntetyka zewnętrzna'!D58</f>
        <v>G29</v>
      </c>
      <c r="E60" s="19" t="str">
        <f>'[3]syntetyka zewnętrzna'!E58</f>
        <v>Czynnik V</v>
      </c>
      <c r="F60" s="7" t="str">
        <f>'[3]syntetyka zewnętrzna'!F58</f>
        <v>301-053</v>
      </c>
      <c r="G60" s="23">
        <f>'[3]syntetyka zewnętrzna'!G58</f>
        <v>7.0327979999999988</v>
      </c>
      <c r="H60" s="23">
        <f>'[3]syntetyka zewnętrzna'!H58</f>
        <v>6.9999999999999993E-2</v>
      </c>
      <c r="I60" s="23">
        <f>'[3]syntetyka zewnętrzna'!I58</f>
        <v>0</v>
      </c>
      <c r="J60" s="23">
        <f>'[3]syntetyka zewnętrzna'!J58</f>
        <v>1.6692905988691809</v>
      </c>
      <c r="K60" s="12">
        <f>'[3]syntetyka zewnętrzna'!K58</f>
        <v>8.7720885988691801</v>
      </c>
      <c r="L60" s="12">
        <f>'[3]syntetyka zewnętrzna'!L58</f>
        <v>0</v>
      </c>
      <c r="M60" s="12">
        <f>'[3]syntetyka zewnętrzna'!M58</f>
        <v>1.484727487042423</v>
      </c>
      <c r="N60" s="12">
        <f>'[3]syntetyka zewnętrzna'!N58</f>
        <v>10.256816085911604</v>
      </c>
      <c r="O60" s="12">
        <f>'[3]syntetyka zewnętrzna'!O58</f>
        <v>39.35681161277666</v>
      </c>
      <c r="P60" s="12">
        <f>'[3]syntetyka zewnętrzna'!P58</f>
        <v>-0.73938904942742201</v>
      </c>
      <c r="Q60" s="12">
        <f>'[3]syntetyka zewnętrzna'!Q58</f>
        <v>2.2353448345571558E-3</v>
      </c>
      <c r="R60" s="12">
        <f>'[3]syntetyka zewnętrzna'!R58</f>
        <v>10.259051430746162</v>
      </c>
      <c r="S60" s="12">
        <f>'[3]syntetyka zewnętrzna'!S58</f>
        <v>3.8737449400196056</v>
      </c>
      <c r="T60" s="12">
        <f>'[3]syntetyka zewnętrzna'!T58</f>
        <v>39.740948569253838</v>
      </c>
      <c r="U60" s="15">
        <f>'[3]syntetyka zewnętrzna'!U58</f>
        <v>50</v>
      </c>
      <c r="V60" s="12">
        <f>'[3]syntetyka zewnętrzna'!V58</f>
        <v>50</v>
      </c>
      <c r="W60" s="12" t="str">
        <f>'[3]syntetyka zewnętrzna'!W58</f>
        <v>bez zmian</v>
      </c>
      <c r="X60" s="12">
        <f>'[3]syntetyka zewnętrzna'!X58</f>
        <v>0</v>
      </c>
      <c r="Y60" s="33"/>
      <c r="Z60" s="8" t="str">
        <f t="shared" si="0"/>
        <v>301-053</v>
      </c>
      <c r="AA60" s="9" t="str">
        <f t="shared" si="1"/>
        <v>CZYNNIK V</v>
      </c>
      <c r="AB60" s="34">
        <f t="shared" si="2"/>
        <v>50</v>
      </c>
    </row>
    <row r="61" spans="3:28" ht="18.75">
      <c r="C61" s="7">
        <f>'[3]syntetyka zewnętrzna'!C59</f>
        <v>54</v>
      </c>
      <c r="D61" s="7" t="str">
        <f>'[3]syntetyka zewnętrzna'!D59</f>
        <v>G31</v>
      </c>
      <c r="E61" s="19" t="str">
        <f>'[3]syntetyka zewnętrzna'!E59</f>
        <v>Czynnik VII</v>
      </c>
      <c r="F61" s="7" t="str">
        <f>'[3]syntetyka zewnętrzna'!F59</f>
        <v>301-054</v>
      </c>
      <c r="G61" s="23">
        <f>'[3]syntetyka zewnętrzna'!G59</f>
        <v>23.097798000000004</v>
      </c>
      <c r="H61" s="23">
        <f>'[3]syntetyka zewnętrzna'!H59</f>
        <v>6.9999999999999993E-2</v>
      </c>
      <c r="I61" s="23">
        <f>'[3]syntetyka zewnętrzna'!I59</f>
        <v>0</v>
      </c>
      <c r="J61" s="23">
        <f>'[3]syntetyka zewnętrzna'!J59</f>
        <v>1.6692905988691809</v>
      </c>
      <c r="K61" s="12">
        <f>'[3]syntetyka zewnętrzna'!K59</f>
        <v>24.837088598869187</v>
      </c>
      <c r="L61" s="12">
        <f>'[3]syntetyka zewnętrzna'!L59</f>
        <v>0</v>
      </c>
      <c r="M61" s="12">
        <f>'[3]syntetyka zewnętrzna'!M59</f>
        <v>1.484727487042423</v>
      </c>
      <c r="N61" s="12">
        <f>'[3]syntetyka zewnętrzna'!N59</f>
        <v>26.32181608591161</v>
      </c>
      <c r="O61" s="12">
        <f>'[3]syntetyka zewnętrzna'!O59</f>
        <v>39.35681161277666</v>
      </c>
      <c r="P61" s="12">
        <f>'[3]syntetyka zewnętrzna'!P59</f>
        <v>-0.33120049599326318</v>
      </c>
      <c r="Q61" s="12">
        <f>'[3]syntetyka zewnętrzna'!Q59</f>
        <v>2.2353448345571558E-3</v>
      </c>
      <c r="R61" s="12">
        <f>'[3]syntetyka zewnętrzna'!R59</f>
        <v>26.324051430746167</v>
      </c>
      <c r="S61" s="12">
        <f>'[3]syntetyka zewnętrzna'!S59</f>
        <v>1.2792844087031656</v>
      </c>
      <c r="T61" s="12">
        <f>'[3]syntetyka zewnętrzna'!T59</f>
        <v>33.675948569253833</v>
      </c>
      <c r="U61" s="15">
        <f>'[3]syntetyka zewnętrzna'!U59</f>
        <v>60</v>
      </c>
      <c r="V61" s="12">
        <f>'[3]syntetyka zewnętrzna'!V59</f>
        <v>60</v>
      </c>
      <c r="W61" s="12" t="str">
        <f>'[3]syntetyka zewnętrzna'!W59</f>
        <v>bez zmian</v>
      </c>
      <c r="X61" s="12">
        <f>'[3]syntetyka zewnętrzna'!X59</f>
        <v>0</v>
      </c>
      <c r="Y61" s="33"/>
      <c r="Z61" s="8" t="str">
        <f t="shared" si="0"/>
        <v>301-054</v>
      </c>
      <c r="AA61" s="9" t="str">
        <f t="shared" si="1"/>
        <v>CZYNNIK VII</v>
      </c>
      <c r="AB61" s="34">
        <f t="shared" si="2"/>
        <v>60</v>
      </c>
    </row>
    <row r="62" spans="3:28" ht="18.75">
      <c r="C62" s="7">
        <f>'[3]syntetyka zewnętrzna'!C60</f>
        <v>55</v>
      </c>
      <c r="D62" s="7" t="str">
        <f>'[3]syntetyka zewnętrzna'!D60</f>
        <v>G37</v>
      </c>
      <c r="E62" s="19" t="str">
        <f>'[3]syntetyka zewnętrzna'!E60</f>
        <v>Czynnik X</v>
      </c>
      <c r="F62" s="7" t="str">
        <f>'[3]syntetyka zewnętrzna'!F60</f>
        <v>301-055</v>
      </c>
      <c r="G62" s="23">
        <f>'[3]syntetyka zewnętrzna'!G60</f>
        <v>23.097798000000004</v>
      </c>
      <c r="H62" s="23">
        <f>'[3]syntetyka zewnętrzna'!H60</f>
        <v>6.9999999999999993E-2</v>
      </c>
      <c r="I62" s="23">
        <f>'[3]syntetyka zewnętrzna'!I60</f>
        <v>0</v>
      </c>
      <c r="J62" s="23">
        <f>'[3]syntetyka zewnętrzna'!J60</f>
        <v>1.6692905988691809</v>
      </c>
      <c r="K62" s="12">
        <f>'[3]syntetyka zewnętrzna'!K60</f>
        <v>24.837088598869187</v>
      </c>
      <c r="L62" s="12">
        <f>'[3]syntetyka zewnętrzna'!L60</f>
        <v>0</v>
      </c>
      <c r="M62" s="12">
        <f>'[3]syntetyka zewnętrzna'!M60</f>
        <v>1.484727487042423</v>
      </c>
      <c r="N62" s="12">
        <f>'[3]syntetyka zewnętrzna'!N60</f>
        <v>26.32181608591161</v>
      </c>
      <c r="O62" s="12">
        <f>'[3]syntetyka zewnętrzna'!O60</f>
        <v>39.35681161277666</v>
      </c>
      <c r="P62" s="12">
        <f>'[3]syntetyka zewnętrzna'!P60</f>
        <v>-0.33120049599326318</v>
      </c>
      <c r="Q62" s="12">
        <f>'[3]syntetyka zewnętrzna'!Q60</f>
        <v>2.2353448345571558E-3</v>
      </c>
      <c r="R62" s="12">
        <f>'[3]syntetyka zewnętrzna'!R60</f>
        <v>26.324051430746167</v>
      </c>
      <c r="S62" s="12">
        <f>'[3]syntetyka zewnętrzna'!S60</f>
        <v>1.2792844087031656</v>
      </c>
      <c r="T62" s="12">
        <f>'[3]syntetyka zewnętrzna'!T60</f>
        <v>33.675948569253833</v>
      </c>
      <c r="U62" s="15">
        <f>'[3]syntetyka zewnętrzna'!U60</f>
        <v>60</v>
      </c>
      <c r="V62" s="12">
        <f>'[3]syntetyka zewnętrzna'!V60</f>
        <v>60</v>
      </c>
      <c r="W62" s="12" t="str">
        <f>'[3]syntetyka zewnętrzna'!W60</f>
        <v>bez zmian</v>
      </c>
      <c r="X62" s="12">
        <f>'[3]syntetyka zewnętrzna'!X60</f>
        <v>0</v>
      </c>
      <c r="Y62" s="33"/>
      <c r="Z62" s="8" t="str">
        <f t="shared" si="0"/>
        <v>301-055</v>
      </c>
      <c r="AA62" s="9" t="str">
        <f t="shared" si="1"/>
        <v>CZYNNIK X</v>
      </c>
      <c r="AB62" s="34">
        <f t="shared" si="2"/>
        <v>60</v>
      </c>
    </row>
    <row r="63" spans="3:28" ht="18.75">
      <c r="C63" s="7">
        <f>'[3]syntetyka zewnętrzna'!C61</f>
        <v>56</v>
      </c>
      <c r="D63" s="7" t="str">
        <f>'[3]syntetyka zewnętrzna'!D61</f>
        <v>G33</v>
      </c>
      <c r="E63" s="19" t="str">
        <f>'[3]syntetyka zewnętrzna'!E61</f>
        <v>Czynnik VIII</v>
      </c>
      <c r="F63" s="7" t="str">
        <f>'[3]syntetyka zewnętrzna'!F61</f>
        <v>301-056</v>
      </c>
      <c r="G63" s="23">
        <f>'[3]syntetyka zewnętrzna'!G61</f>
        <v>7.0414379999999994</v>
      </c>
      <c r="H63" s="23">
        <f>'[3]syntetyka zewnętrzna'!H61</f>
        <v>6.9999999999999993E-2</v>
      </c>
      <c r="I63" s="23">
        <f>'[3]syntetyka zewnętrzna'!I61</f>
        <v>0</v>
      </c>
      <c r="J63" s="23">
        <f>'[3]syntetyka zewnętrzna'!J61</f>
        <v>1.6692905988691809</v>
      </c>
      <c r="K63" s="12">
        <f>'[3]syntetyka zewnętrzna'!K61</f>
        <v>8.7807285988691799</v>
      </c>
      <c r="L63" s="12">
        <f>'[3]syntetyka zewnętrzna'!L61</f>
        <v>0</v>
      </c>
      <c r="M63" s="12">
        <f>'[3]syntetyka zewnętrzna'!M61</f>
        <v>1.484727487042423</v>
      </c>
      <c r="N63" s="12">
        <f>'[3]syntetyka zewnętrzna'!N61</f>
        <v>10.265456085911604</v>
      </c>
      <c r="O63" s="12">
        <f>'[3]syntetyka zewnętrzna'!O61</f>
        <v>36.090891612776659</v>
      </c>
      <c r="P63" s="12">
        <f>'[3]syntetyka zewnętrzna'!P61</f>
        <v>-0.71556657020139969</v>
      </c>
      <c r="Q63" s="12">
        <f>'[3]syntetyka zewnętrzna'!Q61</f>
        <v>2.2353448345571558E-3</v>
      </c>
      <c r="R63" s="12">
        <f>'[3]syntetyka zewnętrzna'!R61</f>
        <v>10.267691430746162</v>
      </c>
      <c r="S63" s="12">
        <f>'[3]syntetyka zewnętrzna'!S61</f>
        <v>4.8435725698118057</v>
      </c>
      <c r="T63" s="12">
        <f>'[3]syntetyka zewnętrzna'!T61</f>
        <v>49.732308569253838</v>
      </c>
      <c r="U63" s="15">
        <f>'[3]syntetyka zewnętrzna'!U61</f>
        <v>60</v>
      </c>
      <c r="V63" s="12">
        <f>'[3]syntetyka zewnętrzna'!V61</f>
        <v>60</v>
      </c>
      <c r="W63" s="12" t="str">
        <f>'[3]syntetyka zewnętrzna'!W61</f>
        <v>bez zmian</v>
      </c>
      <c r="X63" s="12">
        <f>'[3]syntetyka zewnętrzna'!X61</f>
        <v>0</v>
      </c>
      <c r="Y63" s="33"/>
      <c r="Z63" s="8" t="str">
        <f t="shared" si="0"/>
        <v>301-056</v>
      </c>
      <c r="AA63" s="9" t="str">
        <f t="shared" si="1"/>
        <v>CZYNNIK VIII</v>
      </c>
      <c r="AB63" s="34">
        <f t="shared" si="2"/>
        <v>60</v>
      </c>
    </row>
    <row r="64" spans="3:28" ht="18.75">
      <c r="C64" s="7">
        <f>'[3]syntetyka zewnętrzna'!C62</f>
        <v>57</v>
      </c>
      <c r="D64" s="7" t="str">
        <f>'[3]syntetyka zewnętrzna'!D62</f>
        <v>I79</v>
      </c>
      <c r="E64" s="19" t="str">
        <f>'[3]syntetyka zewnętrzna'!E62</f>
        <v>Proteinogram</v>
      </c>
      <c r="F64" s="7" t="str">
        <f>'[3]syntetyka zewnętrzna'!F62</f>
        <v>301-057</v>
      </c>
      <c r="G64" s="23">
        <f>'[3]syntetyka zewnętrzna'!G62</f>
        <v>5.4738720000000001</v>
      </c>
      <c r="H64" s="23">
        <f>'[3]syntetyka zewnętrzna'!H62</f>
        <v>0.62131999999999987</v>
      </c>
      <c r="I64" s="23">
        <f>'[3]syntetyka zewnętrzna'!I62</f>
        <v>0</v>
      </c>
      <c r="J64" s="23">
        <f>'[3]syntetyka zewnętrzna'!J62</f>
        <v>4.8771301349464604</v>
      </c>
      <c r="K64" s="12">
        <f>'[3]syntetyka zewnętrzna'!K62</f>
        <v>10.972322134946459</v>
      </c>
      <c r="L64" s="12">
        <f>'[3]syntetyka zewnętrzna'!L62</f>
        <v>0</v>
      </c>
      <c r="M64" s="12">
        <f>'[3]syntetyka zewnętrzna'!M62</f>
        <v>4.3378960943908194</v>
      </c>
      <c r="N64" s="12">
        <f>'[3]syntetyka zewnętrzna'!N62</f>
        <v>15.310218229337279</v>
      </c>
      <c r="O64" s="12">
        <f>'[3]syntetyka zewnętrzna'!O62</f>
        <v>14.142457679683567</v>
      </c>
      <c r="P64" s="12">
        <f>'[3]syntetyka zewnętrzna'!P62</f>
        <v>8.2571259967867239E-2</v>
      </c>
      <c r="Q64" s="12">
        <f>'[3]syntetyka zewnętrzna'!Q62</f>
        <v>6.5309585173491938E-3</v>
      </c>
      <c r="R64" s="12">
        <f>'[3]syntetyka zewnętrzna'!R62</f>
        <v>15.316749187854628</v>
      </c>
      <c r="S64" s="12">
        <f>'[3]syntetyka zewnętrzna'!S62</f>
        <v>0.24047209802625713</v>
      </c>
      <c r="T64" s="12">
        <f>'[3]syntetyka zewnętrzna'!T62</f>
        <v>3.6832508121453724</v>
      </c>
      <c r="U64" s="15">
        <f>'[3]syntetyka zewnętrzna'!U62</f>
        <v>19</v>
      </c>
      <c r="V64" s="12">
        <f>'[3]syntetyka zewnętrzna'!V62</f>
        <v>19</v>
      </c>
      <c r="W64" s="12" t="str">
        <f>'[3]syntetyka zewnętrzna'!W62</f>
        <v>bez zmian</v>
      </c>
      <c r="X64" s="12">
        <f>'[3]syntetyka zewnętrzna'!X62</f>
        <v>0</v>
      </c>
      <c r="Y64" s="33"/>
      <c r="Z64" s="8" t="str">
        <f t="shared" si="0"/>
        <v>301-057</v>
      </c>
      <c r="AA64" s="9" t="str">
        <f t="shared" si="1"/>
        <v>PROTEINOGRAM</v>
      </c>
      <c r="AB64" s="34">
        <f t="shared" si="2"/>
        <v>19</v>
      </c>
    </row>
    <row r="65" spans="3:28" ht="18.75">
      <c r="C65" s="7">
        <f>'[3]syntetyka zewnętrzna'!C63</f>
        <v>58</v>
      </c>
      <c r="D65" s="7" t="str">
        <f>'[3]syntetyka zewnętrzna'!D63</f>
        <v>L93</v>
      </c>
      <c r="E65" s="19" t="str">
        <f>'[3]syntetyka zewnętrzna'!E63</f>
        <v>Immunoglobulina G</v>
      </c>
      <c r="F65" s="7" t="str">
        <f>'[3]syntetyka zewnętrzna'!F63</f>
        <v>301-058</v>
      </c>
      <c r="G65" s="23">
        <f>'[3]syntetyka zewnętrzna'!G63</f>
        <v>3.6697980000000006</v>
      </c>
      <c r="H65" s="23">
        <f>'[3]syntetyka zewnętrzna'!H63</f>
        <v>6.9999999999999993E-2</v>
      </c>
      <c r="I65" s="23">
        <f>'[3]syntetyka zewnętrzna'!I63</f>
        <v>0</v>
      </c>
      <c r="J65" s="23">
        <f>'[3]syntetyka zewnętrzna'!J63</f>
        <v>0.85586942912404773</v>
      </c>
      <c r="K65" s="12">
        <f>'[3]syntetyka zewnętrzna'!K63</f>
        <v>4.595667429124048</v>
      </c>
      <c r="L65" s="12">
        <f>'[3]syntetyka zewnętrzna'!L63</f>
        <v>0</v>
      </c>
      <c r="M65" s="12">
        <f>'[3]syntetyka zewnętrzna'!M63</f>
        <v>0.76124125278163479</v>
      </c>
      <c r="N65" s="12">
        <f>'[3]syntetyka zewnętrzna'!N63</f>
        <v>5.3569086819056828</v>
      </c>
      <c r="O65" s="12">
        <f>'[3]syntetyka zewnętrzna'!O63</f>
        <v>4.9838336127766505</v>
      </c>
      <c r="P65" s="12">
        <f>'[3]syntetyka zewnętrzna'!P63</f>
        <v>7.4857047428832688E-2</v>
      </c>
      <c r="Q65" s="12">
        <f>'[3]syntetyka zewnętrzna'!Q63</f>
        <v>1.1460936212926895E-3</v>
      </c>
      <c r="R65" s="12">
        <f>'[3]syntetyka zewnętrzna'!R63</f>
        <v>5.3580547755269752</v>
      </c>
      <c r="S65" s="12">
        <f>'[3]syntetyka zewnętrzna'!S63</f>
        <v>2.7326979357042802</v>
      </c>
      <c r="T65" s="12">
        <f>'[3]syntetyka zewnętrzna'!T63</f>
        <v>14.641945224473025</v>
      </c>
      <c r="U65" s="15">
        <f>'[3]syntetyka zewnętrzna'!U63</f>
        <v>20</v>
      </c>
      <c r="V65" s="12">
        <f>'[3]syntetyka zewnętrzna'!V63</f>
        <v>20</v>
      </c>
      <c r="W65" s="12" t="str">
        <f>'[3]syntetyka zewnętrzna'!W63</f>
        <v>bez zmian</v>
      </c>
      <c r="X65" s="12">
        <f>'[3]syntetyka zewnętrzna'!X63</f>
        <v>0</v>
      </c>
      <c r="Y65" s="33"/>
      <c r="Z65" s="8" t="str">
        <f t="shared" si="0"/>
        <v>301-058</v>
      </c>
      <c r="AA65" s="9" t="str">
        <f t="shared" si="1"/>
        <v>IMMUNOGLOBULINA G</v>
      </c>
      <c r="AB65" s="34">
        <f t="shared" si="2"/>
        <v>20</v>
      </c>
    </row>
    <row r="66" spans="3:28" ht="18.75">
      <c r="C66" s="7">
        <f>'[3]syntetyka zewnętrzna'!C64</f>
        <v>59</v>
      </c>
      <c r="D66" s="7" t="str">
        <f>'[3]syntetyka zewnętrzna'!D64</f>
        <v>L85</v>
      </c>
      <c r="E66" s="19" t="str">
        <f>'[3]syntetyka zewnętrzna'!E64</f>
        <v>Immunoglobulina A</v>
      </c>
      <c r="F66" s="7" t="str">
        <f>'[3]syntetyka zewnętrzna'!F64</f>
        <v>301-059</v>
      </c>
      <c r="G66" s="23">
        <f>'[3]syntetyka zewnętrzna'!G64</f>
        <v>4.6312380000000006</v>
      </c>
      <c r="H66" s="23">
        <f>'[3]syntetyka zewnętrzna'!H64</f>
        <v>6.9999999999999993E-2</v>
      </c>
      <c r="I66" s="23">
        <f>'[3]syntetyka zewnętrzna'!I64</f>
        <v>0</v>
      </c>
      <c r="J66" s="23">
        <f>'[3]syntetyka zewnętrzna'!J64</f>
        <v>0.85586942912404773</v>
      </c>
      <c r="K66" s="12">
        <f>'[3]syntetyka zewnętrzna'!K64</f>
        <v>5.5571074291240485</v>
      </c>
      <c r="L66" s="12">
        <f>'[3]syntetyka zewnętrzna'!L64</f>
        <v>0</v>
      </c>
      <c r="M66" s="12">
        <f>'[3]syntetyka zewnętrzna'!M64</f>
        <v>0.76124125278163479</v>
      </c>
      <c r="N66" s="12">
        <f>'[3]syntetyka zewnętrzna'!N64</f>
        <v>6.3183486819056833</v>
      </c>
      <c r="O66" s="12">
        <f>'[3]syntetyka zewnętrzna'!O64</f>
        <v>5.8638336127766513</v>
      </c>
      <c r="P66" s="12">
        <f>'[3]syntetyka zewnętrzna'!P64</f>
        <v>7.7511590393474591E-2</v>
      </c>
      <c r="Q66" s="12">
        <f>'[3]syntetyka zewnętrzna'!Q64</f>
        <v>1.1460936212926895E-3</v>
      </c>
      <c r="R66" s="12">
        <f>'[3]syntetyka zewnętrzna'!R64</f>
        <v>6.3194947755269757</v>
      </c>
      <c r="S66" s="12">
        <f>'[3]syntetyka zewnętrzna'!S64</f>
        <v>2.1648099587727283</v>
      </c>
      <c r="T66" s="12">
        <f>'[3]syntetyka zewnętrzna'!T64</f>
        <v>13.680505224473023</v>
      </c>
      <c r="U66" s="15">
        <f>'[3]syntetyka zewnętrzna'!U64</f>
        <v>20</v>
      </c>
      <c r="V66" s="12">
        <f>'[3]syntetyka zewnętrzna'!V64</f>
        <v>20</v>
      </c>
      <c r="W66" s="12" t="str">
        <f>'[3]syntetyka zewnętrzna'!W64</f>
        <v>bez zmian</v>
      </c>
      <c r="X66" s="12">
        <f>'[3]syntetyka zewnętrzna'!X64</f>
        <v>0</v>
      </c>
      <c r="Y66" s="33"/>
      <c r="Z66" s="8" t="str">
        <f t="shared" si="0"/>
        <v>301-059</v>
      </c>
      <c r="AA66" s="9" t="str">
        <f t="shared" si="1"/>
        <v>IMMUNOGLOBULINA A</v>
      </c>
      <c r="AB66" s="34">
        <f t="shared" si="2"/>
        <v>20</v>
      </c>
    </row>
    <row r="67" spans="3:28" ht="18.75">
      <c r="C67" s="7">
        <f>'[3]syntetyka zewnętrzna'!C65</f>
        <v>60</v>
      </c>
      <c r="D67" s="7" t="str">
        <f>'[3]syntetyka zewnętrzna'!D65</f>
        <v>L95</v>
      </c>
      <c r="E67" s="19" t="str">
        <f>'[3]syntetyka zewnętrzna'!E65</f>
        <v>Immunoglobulina M</v>
      </c>
      <c r="F67" s="7" t="str">
        <f>'[3]syntetyka zewnętrzna'!F65</f>
        <v>301-060</v>
      </c>
      <c r="G67" s="23">
        <f>'[3]syntetyka zewnętrzna'!G65</f>
        <v>4.6312380000000006</v>
      </c>
      <c r="H67" s="23">
        <f>'[3]syntetyka zewnętrzna'!H65</f>
        <v>6.9999999999999993E-2</v>
      </c>
      <c r="I67" s="23">
        <f>'[3]syntetyka zewnętrzna'!I65</f>
        <v>0</v>
      </c>
      <c r="J67" s="23">
        <f>'[3]syntetyka zewnętrzna'!J65</f>
        <v>0.85586942912404773</v>
      </c>
      <c r="K67" s="12">
        <f>'[3]syntetyka zewnętrzna'!K65</f>
        <v>5.5571074291240485</v>
      </c>
      <c r="L67" s="12">
        <f>'[3]syntetyka zewnętrzna'!L65</f>
        <v>0</v>
      </c>
      <c r="M67" s="12">
        <f>'[3]syntetyka zewnętrzna'!M65</f>
        <v>0.76124125278163479</v>
      </c>
      <c r="N67" s="12">
        <f>'[3]syntetyka zewnętrzna'!N65</f>
        <v>6.3183486819056833</v>
      </c>
      <c r="O67" s="12">
        <f>'[3]syntetyka zewnętrzna'!O65</f>
        <v>5.8638336127766513</v>
      </c>
      <c r="P67" s="12">
        <f>'[3]syntetyka zewnętrzna'!P65</f>
        <v>7.7511590393474591E-2</v>
      </c>
      <c r="Q67" s="12">
        <f>'[3]syntetyka zewnętrzna'!Q65</f>
        <v>1.1460936212926895E-3</v>
      </c>
      <c r="R67" s="12">
        <f>'[3]syntetyka zewnętrzna'!R65</f>
        <v>6.3194947755269757</v>
      </c>
      <c r="S67" s="12">
        <f>'[3]syntetyka zewnętrzna'!S65</f>
        <v>2.1648099587727283</v>
      </c>
      <c r="T67" s="12">
        <f>'[3]syntetyka zewnętrzna'!T65</f>
        <v>13.680505224473023</v>
      </c>
      <c r="U67" s="15">
        <f>'[3]syntetyka zewnętrzna'!U65</f>
        <v>20</v>
      </c>
      <c r="V67" s="12">
        <f>'[3]syntetyka zewnętrzna'!V65</f>
        <v>20</v>
      </c>
      <c r="W67" s="12" t="str">
        <f>'[3]syntetyka zewnętrzna'!W65</f>
        <v>bez zmian</v>
      </c>
      <c r="X67" s="12">
        <f>'[3]syntetyka zewnętrzna'!X65</f>
        <v>0</v>
      </c>
      <c r="Y67" s="33"/>
      <c r="Z67" s="8" t="str">
        <f t="shared" si="0"/>
        <v>301-060</v>
      </c>
      <c r="AA67" s="9" t="str">
        <f t="shared" si="1"/>
        <v>IMMUNOGLOBULINA M</v>
      </c>
      <c r="AB67" s="34">
        <f t="shared" si="2"/>
        <v>20</v>
      </c>
    </row>
    <row r="68" spans="3:28" ht="18.75">
      <c r="C68" s="7">
        <f>'[3]syntetyka zewnętrzna'!C66</f>
        <v>61</v>
      </c>
      <c r="D68" s="7" t="str">
        <f>'[3]syntetyka zewnętrzna'!D66</f>
        <v>M83</v>
      </c>
      <c r="E68" s="19" t="str">
        <f>'[3]syntetyka zewnętrzna'!E66</f>
        <v>Łańcuchy KAPPA</v>
      </c>
      <c r="F68" s="7" t="str">
        <f>'[3]syntetyka zewnętrzna'!F66</f>
        <v>301-061</v>
      </c>
      <c r="G68" s="23">
        <f>'[3]syntetyka zewnętrzna'!G66</f>
        <v>7.6449179999999997</v>
      </c>
      <c r="H68" s="23">
        <f>'[3]syntetyka zewnętrzna'!H66</f>
        <v>6.9999999999999993E-2</v>
      </c>
      <c r="I68" s="23">
        <f>'[3]syntetyka zewnętrzna'!I66</f>
        <v>0</v>
      </c>
      <c r="J68" s="23">
        <f>'[3]syntetyka zewnętrzna'!J66</f>
        <v>0.85586942912404773</v>
      </c>
      <c r="K68" s="12">
        <f>'[3]syntetyka zewnętrzna'!K66</f>
        <v>8.5707874291240476</v>
      </c>
      <c r="L68" s="12">
        <f>'[3]syntetyka zewnętrzna'!L66</f>
        <v>0</v>
      </c>
      <c r="M68" s="12">
        <f>'[3]syntetyka zewnętrzna'!M66</f>
        <v>0.76124125278163479</v>
      </c>
      <c r="N68" s="12">
        <f>'[3]syntetyka zewnętrzna'!N66</f>
        <v>9.3320286819056832</v>
      </c>
      <c r="O68" s="12">
        <f>'[3]syntetyka zewnętrzna'!O66</f>
        <v>8.6348336127766494</v>
      </c>
      <c r="P68" s="12">
        <f>'[3]syntetyka zewnętrzna'!P66</f>
        <v>8.0742154440291661E-2</v>
      </c>
      <c r="Q68" s="12">
        <f>'[3]syntetyka zewnętrzna'!Q66</f>
        <v>1.1460936212926895E-3</v>
      </c>
      <c r="R68" s="12">
        <f>'[3]syntetyka zewnętrzna'!R66</f>
        <v>9.3331747755269756</v>
      </c>
      <c r="S68" s="12">
        <f>'[3]syntetyka zewnętrzna'!S66</f>
        <v>2.0000509658750119</v>
      </c>
      <c r="T68" s="12">
        <f>'[3]syntetyka zewnętrzna'!T66</f>
        <v>18.666825224473026</v>
      </c>
      <c r="U68" s="15">
        <f>'[3]syntetyka zewnętrzna'!U66</f>
        <v>28</v>
      </c>
      <c r="V68" s="12">
        <f>'[3]syntetyka zewnętrzna'!V66</f>
        <v>28</v>
      </c>
      <c r="W68" s="12" t="str">
        <f>'[3]syntetyka zewnętrzna'!W66</f>
        <v>bez zmian</v>
      </c>
      <c r="X68" s="12">
        <f>'[3]syntetyka zewnętrzna'!X66</f>
        <v>0</v>
      </c>
      <c r="Y68" s="33"/>
      <c r="Z68" s="8" t="str">
        <f t="shared" si="0"/>
        <v>301-061</v>
      </c>
      <c r="AA68" s="9" t="str">
        <f t="shared" si="1"/>
        <v>ŁAŃCUCHY KAPPA</v>
      </c>
      <c r="AB68" s="34">
        <f t="shared" si="2"/>
        <v>28</v>
      </c>
    </row>
    <row r="69" spans="3:28" ht="18.75">
      <c r="C69" s="7">
        <f>'[3]syntetyka zewnętrzna'!C67</f>
        <v>62</v>
      </c>
      <c r="D69" s="7" t="str">
        <f>'[3]syntetyka zewnętrzna'!D67</f>
        <v>M85</v>
      </c>
      <c r="E69" s="19" t="str">
        <f>'[3]syntetyka zewnętrzna'!E67</f>
        <v>Łańcuchy LAMBDA</v>
      </c>
      <c r="F69" s="7" t="str">
        <f>'[3]syntetyka zewnętrzna'!F67</f>
        <v>301-062</v>
      </c>
      <c r="G69" s="23">
        <f>'[3]syntetyka zewnętrzna'!G67</f>
        <v>7.6449179999999997</v>
      </c>
      <c r="H69" s="23">
        <f>'[3]syntetyka zewnętrzna'!H67</f>
        <v>6.9999999999999993E-2</v>
      </c>
      <c r="I69" s="23">
        <f>'[3]syntetyka zewnętrzna'!I67</f>
        <v>0</v>
      </c>
      <c r="J69" s="23">
        <f>'[3]syntetyka zewnętrzna'!J67</f>
        <v>0.85586942912404773</v>
      </c>
      <c r="K69" s="12">
        <f>'[3]syntetyka zewnętrzna'!K67</f>
        <v>8.5707874291240476</v>
      </c>
      <c r="L69" s="12">
        <f>'[3]syntetyka zewnętrzna'!L67</f>
        <v>0</v>
      </c>
      <c r="M69" s="12">
        <f>'[3]syntetyka zewnętrzna'!M67</f>
        <v>0.76124125278163479</v>
      </c>
      <c r="N69" s="12">
        <f>'[3]syntetyka zewnętrzna'!N67</f>
        <v>9.3320286819056832</v>
      </c>
      <c r="O69" s="12">
        <f>'[3]syntetyka zewnętrzna'!O67</f>
        <v>8.6348336127766494</v>
      </c>
      <c r="P69" s="12">
        <f>'[3]syntetyka zewnętrzna'!P67</f>
        <v>8.0742154440291661E-2</v>
      </c>
      <c r="Q69" s="12">
        <f>'[3]syntetyka zewnętrzna'!Q67</f>
        <v>1.1460936212926895E-3</v>
      </c>
      <c r="R69" s="12">
        <f>'[3]syntetyka zewnętrzna'!R67</f>
        <v>9.3331747755269756</v>
      </c>
      <c r="S69" s="12">
        <f>'[3]syntetyka zewnętrzna'!S67</f>
        <v>2.0000509658750119</v>
      </c>
      <c r="T69" s="12">
        <f>'[3]syntetyka zewnętrzna'!T67</f>
        <v>18.666825224473026</v>
      </c>
      <c r="U69" s="15">
        <f>'[3]syntetyka zewnętrzna'!U67</f>
        <v>28</v>
      </c>
      <c r="V69" s="12">
        <f>'[3]syntetyka zewnętrzna'!V67</f>
        <v>28</v>
      </c>
      <c r="W69" s="12" t="str">
        <f>'[3]syntetyka zewnętrzna'!W67</f>
        <v>bez zmian</v>
      </c>
      <c r="X69" s="12">
        <f>'[3]syntetyka zewnętrzna'!X67</f>
        <v>0</v>
      </c>
      <c r="Y69" s="33"/>
      <c r="Z69" s="8" t="str">
        <f t="shared" si="0"/>
        <v>301-062</v>
      </c>
      <c r="AA69" s="9" t="str">
        <f t="shared" si="1"/>
        <v>ŁAŃCUCHY LAMBDA</v>
      </c>
      <c r="AB69" s="34">
        <f t="shared" si="2"/>
        <v>28</v>
      </c>
    </row>
    <row r="70" spans="3:28" ht="18.75">
      <c r="C70" s="7">
        <f>'[3]syntetyka zewnętrzna'!C68</f>
        <v>63</v>
      </c>
      <c r="D70" s="7" t="str">
        <f>'[3]syntetyka zewnętrzna'!D68</f>
        <v>I86</v>
      </c>
      <c r="E70" s="19" t="str">
        <f>'[3]syntetyka zewnętrzna'!E68</f>
        <v>Immunofiksacja</v>
      </c>
      <c r="F70" s="7" t="str">
        <f>'[3]syntetyka zewnętrzna'!F68</f>
        <v>301-063</v>
      </c>
      <c r="G70" s="23">
        <f>'[3]syntetyka zewnętrzna'!G68</f>
        <v>28.39752</v>
      </c>
      <c r="H70" s="23">
        <f>'[3]syntetyka zewnętrzna'!H68</f>
        <v>0.15131999999999998</v>
      </c>
      <c r="I70" s="23">
        <f>'[3]syntetyka zewnętrzna'!I68</f>
        <v>0</v>
      </c>
      <c r="J70" s="23">
        <f>'[3]syntetyka zewnętrzna'!J68</f>
        <v>12.782116117881527</v>
      </c>
      <c r="K70" s="12">
        <f>'[3]syntetyka zewnętrzna'!K68</f>
        <v>41.330956117881527</v>
      </c>
      <c r="L70" s="12">
        <f>'[3]syntetyka zewnętrzna'!L68</f>
        <v>0</v>
      </c>
      <c r="M70" s="12">
        <f>'[3]syntetyka zewnętrzna'!M68</f>
        <v>11.368876788524918</v>
      </c>
      <c r="N70" s="12">
        <f>'[3]syntetyka zewnętrzna'!N68</f>
        <v>52.699832906406442</v>
      </c>
      <c r="O70" s="12">
        <f>'[3]syntetyka zewnętrzna'!O68</f>
        <v>54.689602350654681</v>
      </c>
      <c r="P70" s="12">
        <f>'[3]syntetyka zewnętrzna'!P68</f>
        <v>-3.6382956882560324E-2</v>
      </c>
      <c r="Q70" s="12">
        <f>'[3]syntetyka zewnętrzna'!Q68</f>
        <v>1.7116514798664724E-2</v>
      </c>
      <c r="R70" s="12">
        <f>'[3]syntetyka zewnętrzna'!R68</f>
        <v>52.716949421205108</v>
      </c>
      <c r="S70" s="12">
        <f>'[3]syntetyka zewnętrzna'!S68</f>
        <v>1.4660000517349399</v>
      </c>
      <c r="T70" s="12">
        <f>'[3]syntetyka zewnętrzna'!T68</f>
        <v>77.283050578794899</v>
      </c>
      <c r="U70" s="15">
        <f>'[3]syntetyka zewnętrzna'!U68</f>
        <v>130</v>
      </c>
      <c r="V70" s="12">
        <f>'[3]syntetyka zewnętrzna'!V68</f>
        <v>137</v>
      </c>
      <c r="W70" s="12">
        <f>'[3]syntetyka zewnętrzna'!W68</f>
        <v>-5.1094890510948905E-2</v>
      </c>
      <c r="X70" s="12">
        <f>'[3]syntetyka zewnętrzna'!X68</f>
        <v>130</v>
      </c>
      <c r="Y70" s="33"/>
      <c r="Z70" s="8" t="str">
        <f t="shared" si="0"/>
        <v>301-063</v>
      </c>
      <c r="AA70" s="9" t="str">
        <f t="shared" si="1"/>
        <v>IMMUNOFIKSACJA</v>
      </c>
      <c r="AB70" s="34">
        <f t="shared" si="2"/>
        <v>130</v>
      </c>
    </row>
    <row r="71" spans="3:28" ht="18.75">
      <c r="C71" s="7">
        <f>'[3]syntetyka zewnętrzna'!C69</f>
        <v>64</v>
      </c>
      <c r="D71" s="7" t="str">
        <f>'[3]syntetyka zewnętrzna'!D69</f>
        <v>I81</v>
      </c>
      <c r="E71" s="19" t="str">
        <f>'[3]syntetyka zewnętrzna'!E69</f>
        <v>CRP</v>
      </c>
      <c r="F71" s="7" t="str">
        <f>'[3]syntetyka zewnętrzna'!F69</f>
        <v>301-064</v>
      </c>
      <c r="G71" s="23">
        <f>'[3]syntetyka zewnętrzna'!G69</f>
        <v>1.0554840000000001</v>
      </c>
      <c r="H71" s="23">
        <f>'[3]syntetyka zewnętrzna'!H69</f>
        <v>6.9999999999999993E-2</v>
      </c>
      <c r="I71" s="23">
        <f>'[3]syntetyka zewnętrzna'!I69</f>
        <v>0</v>
      </c>
      <c r="J71" s="23">
        <f>'[3]syntetyka zewnętrzna'!J69</f>
        <v>0.85586942912404773</v>
      </c>
      <c r="K71" s="12">
        <f>'[3]syntetyka zewnętrzna'!K69</f>
        <v>1.9813534291240478</v>
      </c>
      <c r="L71" s="12">
        <f>'[3]syntetyka zewnętrzna'!L69</f>
        <v>0</v>
      </c>
      <c r="M71" s="12">
        <f>'[3]syntetyka zewnętrzna'!M69</f>
        <v>0.76124125278163479</v>
      </c>
      <c r="N71" s="12">
        <f>'[3]syntetyka zewnętrzna'!N69</f>
        <v>2.7425946819056826</v>
      </c>
      <c r="O71" s="12">
        <f>'[3]syntetyka zewnętrzna'!O69</f>
        <v>6.4908176127766515</v>
      </c>
      <c r="P71" s="12">
        <f>'[3]syntetyka zewnętrzna'!P69</f>
        <v>-0.57746545265620997</v>
      </c>
      <c r="Q71" s="12">
        <f>'[3]syntetyka zewnętrzna'!Q69</f>
        <v>1.1460936212926895E-3</v>
      </c>
      <c r="R71" s="12">
        <f>'[3]syntetyka zewnętrzna'!R69</f>
        <v>2.7437407755269754</v>
      </c>
      <c r="S71" s="12">
        <f>'[3]syntetyka zewnętrzna'!S69</f>
        <v>4.1025228494157204</v>
      </c>
      <c r="T71" s="12">
        <f>'[3]syntetyka zewnętrzna'!T69</f>
        <v>11.256259224473025</v>
      </c>
      <c r="U71" s="15">
        <f>'[3]syntetyka zewnętrzna'!U69</f>
        <v>14</v>
      </c>
      <c r="V71" s="12">
        <f>'[3]syntetyka zewnętrzna'!V69</f>
        <v>14</v>
      </c>
      <c r="W71" s="12" t="str">
        <f>'[3]syntetyka zewnętrzna'!W69</f>
        <v>bez zmian</v>
      </c>
      <c r="X71" s="12">
        <f>'[3]syntetyka zewnętrzna'!X69</f>
        <v>0</v>
      </c>
      <c r="Y71" s="33"/>
      <c r="Z71" s="8" t="str">
        <f t="shared" si="0"/>
        <v>301-064</v>
      </c>
      <c r="AA71" s="9" t="str">
        <f t="shared" si="1"/>
        <v>CRP</v>
      </c>
      <c r="AB71" s="34">
        <f t="shared" si="2"/>
        <v>14</v>
      </c>
    </row>
    <row r="72" spans="3:28" ht="18.75">
      <c r="C72" s="7">
        <f>'[3]syntetyka zewnętrzna'!C70</f>
        <v>65</v>
      </c>
      <c r="D72" s="7" t="str">
        <f>'[3]syntetyka zewnętrzna'!D70</f>
        <v>M92</v>
      </c>
      <c r="E72" s="19" t="str">
        <f>'[3]syntetyka zewnętrzna'!E70</f>
        <v>β2mikroglobuliny</v>
      </c>
      <c r="F72" s="7" t="str">
        <f>'[3]syntetyka zewnętrzna'!F70</f>
        <v>301-065</v>
      </c>
      <c r="G72" s="23">
        <f>'[3]syntetyka zewnętrzna'!G70</f>
        <v>4.7844479999999994</v>
      </c>
      <c r="H72" s="23">
        <f>'[3]syntetyka zewnętrzna'!H70</f>
        <v>6.9999999999999993E-2</v>
      </c>
      <c r="I72" s="23">
        <f>'[3]syntetyka zewnętrzna'!I70</f>
        <v>0</v>
      </c>
      <c r="J72" s="23">
        <f>'[3]syntetyka zewnętrzna'!J70</f>
        <v>0.85586942912404773</v>
      </c>
      <c r="K72" s="12">
        <f>'[3]syntetyka zewnętrzna'!K70</f>
        <v>5.7103174291240473</v>
      </c>
      <c r="L72" s="12">
        <f>'[3]syntetyka zewnętrzna'!L70</f>
        <v>0</v>
      </c>
      <c r="M72" s="12">
        <f>'[3]syntetyka zewnętrzna'!M70</f>
        <v>0.76124125278163479</v>
      </c>
      <c r="N72" s="12">
        <f>'[3]syntetyka zewnętrzna'!N70</f>
        <v>6.4715586819056821</v>
      </c>
      <c r="O72" s="12">
        <f>'[3]syntetyka zewnętrzna'!O70</f>
        <v>5.7784336127766514</v>
      </c>
      <c r="P72" s="12">
        <f>'[3]syntetyka zewnętrzna'!P70</f>
        <v>0.1199503387209411</v>
      </c>
      <c r="Q72" s="12">
        <f>'[3]syntetyka zewnętrzna'!Q70</f>
        <v>1.1460936212926895E-3</v>
      </c>
      <c r="R72" s="12">
        <f>'[3]syntetyka zewnętrzna'!R70</f>
        <v>6.4727047755269744</v>
      </c>
      <c r="S72" s="12">
        <f>'[3]syntetyka zewnętrzna'!S70</f>
        <v>2.3988882179797661</v>
      </c>
      <c r="T72" s="12">
        <f>'[3]syntetyka zewnętrzna'!T70</f>
        <v>15.527295224473026</v>
      </c>
      <c r="U72" s="15">
        <f>'[3]syntetyka zewnętrzna'!U70</f>
        <v>22</v>
      </c>
      <c r="V72" s="12">
        <f>'[3]syntetyka zewnętrzna'!V70</f>
        <v>22</v>
      </c>
      <c r="W72" s="12" t="str">
        <f>'[3]syntetyka zewnętrzna'!W70</f>
        <v>bez zmian</v>
      </c>
      <c r="X72" s="12">
        <f>'[3]syntetyka zewnętrzna'!X70</f>
        <v>0</v>
      </c>
      <c r="Y72" s="33"/>
      <c r="Z72" s="8" t="str">
        <f t="shared" si="0"/>
        <v>301-065</v>
      </c>
      <c r="AA72" s="9" t="str">
        <f t="shared" si="1"/>
        <v>Β2MIKROGLOBULINY</v>
      </c>
      <c r="AB72" s="34">
        <f t="shared" si="2"/>
        <v>22</v>
      </c>
    </row>
    <row r="73" spans="3:28" ht="18.75">
      <c r="C73" s="7">
        <f>'[3]syntetyka zewnętrzna'!C71</f>
        <v>66</v>
      </c>
      <c r="D73" s="7" t="str">
        <f>'[3]syntetyka zewnętrzna'!D71</f>
        <v>N47</v>
      </c>
      <c r="E73" s="19" t="str">
        <f>'[3]syntetyka zewnętrzna'!E71</f>
        <v>Prealbumina</v>
      </c>
      <c r="F73" s="7" t="str">
        <f>'[3]syntetyka zewnętrzna'!F71</f>
        <v>301-066</v>
      </c>
      <c r="G73" s="23">
        <f>'[3]syntetyka zewnętrzna'!G71</f>
        <v>8.9618399999999987</v>
      </c>
      <c r="H73" s="23">
        <f>'[3]syntetyka zewnętrzna'!H71</f>
        <v>6.9999999999999993E-2</v>
      </c>
      <c r="I73" s="23">
        <f>'[3]syntetyka zewnętrzna'!I71</f>
        <v>0</v>
      </c>
      <c r="J73" s="23">
        <f>'[3]syntetyka zewnętrzna'!J71</f>
        <v>0.85586942912404773</v>
      </c>
      <c r="K73" s="12">
        <f>'[3]syntetyka zewnętrzna'!K71</f>
        <v>9.8877094291240475</v>
      </c>
      <c r="L73" s="12">
        <f>'[3]syntetyka zewnętrzna'!L71</f>
        <v>0</v>
      </c>
      <c r="M73" s="12">
        <f>'[3]syntetyka zewnętrzna'!M71</f>
        <v>0.76124125278163479</v>
      </c>
      <c r="N73" s="12">
        <f>'[3]syntetyka zewnętrzna'!N71</f>
        <v>10.648950681905681</v>
      </c>
      <c r="O73" s="12">
        <f>'[3]syntetyka zewnętrzna'!O71</f>
        <v>5.2351890127766501</v>
      </c>
      <c r="P73" s="12">
        <f>'[3]syntetyka zewnętrzna'!P71</f>
        <v>1.0341100685985871</v>
      </c>
      <c r="Q73" s="12">
        <f>'[3]syntetyka zewnętrzna'!Q71</f>
        <v>1.1460936212926895E-3</v>
      </c>
      <c r="R73" s="12">
        <f>'[3]syntetyka zewnętrzna'!R71</f>
        <v>10.650096775526974</v>
      </c>
      <c r="S73" s="12">
        <f>'[3]syntetyka zewnętrzna'!S71</f>
        <v>1.2535006494166308</v>
      </c>
      <c r="T73" s="12">
        <f>'[3]syntetyka zewnętrzna'!T71</f>
        <v>13.349903224473026</v>
      </c>
      <c r="U73" s="15">
        <f>'[3]syntetyka zewnętrzna'!U71</f>
        <v>24</v>
      </c>
      <c r="V73" s="12">
        <f>'[3]syntetyka zewnętrzna'!V71</f>
        <v>24</v>
      </c>
      <c r="W73" s="12" t="str">
        <f>'[3]syntetyka zewnętrzna'!W71</f>
        <v>bez zmian</v>
      </c>
      <c r="X73" s="12">
        <f>'[3]syntetyka zewnętrzna'!X71</f>
        <v>0</v>
      </c>
      <c r="Y73" s="33"/>
      <c r="Z73" s="8" t="str">
        <f t="shared" ref="Z73:Z136" si="3">F73</f>
        <v>301-066</v>
      </c>
      <c r="AA73" s="9" t="str">
        <f t="shared" ref="AA73:AA136" si="4">UPPER(E73)</f>
        <v>PREALBUMINA</v>
      </c>
      <c r="AB73" s="34">
        <f t="shared" ref="AB73:AB136" si="5">U73</f>
        <v>24</v>
      </c>
    </row>
    <row r="74" spans="3:28" ht="18.75">
      <c r="C74" s="7">
        <f>'[3]syntetyka zewnętrzna'!C72</f>
        <v>67</v>
      </c>
      <c r="D74" s="7" t="str">
        <f>'[3]syntetyka zewnętrzna'!D72</f>
        <v>I86</v>
      </c>
      <c r="E74" s="19" t="str">
        <f>'[3]syntetyka zewnętrzna'!E72</f>
        <v>Białko Bence Jonesa</v>
      </c>
      <c r="F74" s="7" t="str">
        <f>'[3]syntetyka zewnętrzna'!F72</f>
        <v>301-067</v>
      </c>
      <c r="G74" s="23">
        <f>'[3]syntetyka zewnętrzna'!G72</f>
        <v>51.221160000000005</v>
      </c>
      <c r="H74" s="23">
        <f>'[3]syntetyka zewnętrzna'!H72</f>
        <v>0.25131999999999999</v>
      </c>
      <c r="I74" s="23">
        <f>'[3]syntetyka zewnętrzna'!I72</f>
        <v>0</v>
      </c>
      <c r="J74" s="23">
        <f>'[3]syntetyka zewnętrzna'!J72</f>
        <v>13.46494465370991</v>
      </c>
      <c r="K74" s="12">
        <f>'[3]syntetyka zewnętrzna'!K72</f>
        <v>64.937424653709911</v>
      </c>
      <c r="L74" s="12">
        <f>'[3]syntetyka zewnętrzna'!L72</f>
        <v>0</v>
      </c>
      <c r="M74" s="12">
        <f>'[3]syntetyka zewnętrzna'!M72</f>
        <v>11.976209206719879</v>
      </c>
      <c r="N74" s="12">
        <f>'[3]syntetyka zewnętrzna'!N72</f>
        <v>76.913633860429798</v>
      </c>
      <c r="O74" s="12">
        <f>'[3]syntetyka zewnętrzna'!O72</f>
        <v>91.516482555151029</v>
      </c>
      <c r="P74" s="12">
        <f>'[3]syntetyka zewnętrzna'!P72</f>
        <v>-0.15956523116938029</v>
      </c>
      <c r="Q74" s="12">
        <f>'[3]syntetyka zewnętrzna'!Q72</f>
        <v>1.8030889588462377E-2</v>
      </c>
      <c r="R74" s="12">
        <f>'[3]syntetyka zewnętrzna'!R72</f>
        <v>76.931664750018257</v>
      </c>
      <c r="S74" s="12">
        <f>'[3]syntetyka zewnętrzna'!S72</f>
        <v>0.94978232288889086</v>
      </c>
      <c r="T74" s="12">
        <f>'[3]syntetyka zewnętrzna'!T72</f>
        <v>73.068335249981743</v>
      </c>
      <c r="U74" s="15">
        <f>'[3]syntetyka zewnętrzna'!U72</f>
        <v>150</v>
      </c>
      <c r="V74" s="12">
        <f>'[3]syntetyka zewnętrzna'!V72</f>
        <v>157</v>
      </c>
      <c r="W74" s="12">
        <f>'[3]syntetyka zewnętrzna'!W72</f>
        <v>-4.4585987261146494E-2</v>
      </c>
      <c r="X74" s="12">
        <f>'[3]syntetyka zewnętrzna'!X72</f>
        <v>150</v>
      </c>
      <c r="Y74" s="33"/>
      <c r="Z74" s="8" t="str">
        <f t="shared" si="3"/>
        <v>301-067</v>
      </c>
      <c r="AA74" s="9" t="str">
        <f t="shared" si="4"/>
        <v>BIAŁKO BENCE JONESA</v>
      </c>
      <c r="AB74" s="34">
        <f t="shared" si="5"/>
        <v>150</v>
      </c>
    </row>
    <row r="75" spans="3:28" ht="18.75">
      <c r="C75" s="7">
        <f>'[3]syntetyka zewnętrzna'!C73</f>
        <v>68</v>
      </c>
      <c r="D75" s="7" t="str">
        <f>'[3]syntetyka zewnętrzna'!D73</f>
        <v>O43</v>
      </c>
      <c r="E75" s="19" t="str">
        <f>'[3]syntetyka zewnętrzna'!E73</f>
        <v>Transferyna</v>
      </c>
      <c r="F75" s="7" t="str">
        <f>'[3]syntetyka zewnętrzna'!F73</f>
        <v>301-068</v>
      </c>
      <c r="G75" s="23">
        <f>'[3]syntetyka zewnętrzna'!G73</f>
        <v>5.4616680000000004</v>
      </c>
      <c r="H75" s="23">
        <f>'[3]syntetyka zewnętrzna'!H73</f>
        <v>6.9999999999999993E-2</v>
      </c>
      <c r="I75" s="23">
        <f>'[3]syntetyka zewnętrzna'!I73</f>
        <v>0</v>
      </c>
      <c r="J75" s="23">
        <f>'[3]syntetyka zewnętrzna'!J73</f>
        <v>0.85586942912404773</v>
      </c>
      <c r="K75" s="12">
        <f>'[3]syntetyka zewnętrzna'!K73</f>
        <v>6.3875374291240483</v>
      </c>
      <c r="L75" s="12">
        <f>'[3]syntetyka zewnętrzna'!L73</f>
        <v>0</v>
      </c>
      <c r="M75" s="12">
        <f>'[3]syntetyka zewnętrzna'!M73</f>
        <v>0.76124125278163479</v>
      </c>
      <c r="N75" s="12">
        <f>'[3]syntetyka zewnętrzna'!N73</f>
        <v>7.1487786819056831</v>
      </c>
      <c r="O75" s="12">
        <f>'[3]syntetyka zewnętrzna'!O73</f>
        <v>6.8022740127766523</v>
      </c>
      <c r="P75" s="12">
        <f>'[3]syntetyka zewnętrzna'!P73</f>
        <v>5.0939534114355589E-2</v>
      </c>
      <c r="Q75" s="12">
        <f>'[3]syntetyka zewnętrzna'!Q73</f>
        <v>1.1460936212926895E-3</v>
      </c>
      <c r="R75" s="12">
        <f>'[3]syntetyka zewnętrzna'!R73</f>
        <v>7.1499247755269755</v>
      </c>
      <c r="S75" s="12">
        <f>'[3]syntetyka zewnętrzna'!S73</f>
        <v>1.0979241699636546</v>
      </c>
      <c r="T75" s="12">
        <f>'[3]syntetyka zewnętrzna'!T73</f>
        <v>7.8500752244730236</v>
      </c>
      <c r="U75" s="15">
        <f>'[3]syntetyka zewnętrzna'!U73</f>
        <v>15</v>
      </c>
      <c r="V75" s="12">
        <f>'[3]syntetyka zewnętrzna'!V73</f>
        <v>15</v>
      </c>
      <c r="W75" s="12" t="str">
        <f>'[3]syntetyka zewnętrzna'!W73</f>
        <v>bez zmian</v>
      </c>
      <c r="X75" s="12">
        <f>'[3]syntetyka zewnętrzna'!X73</f>
        <v>0</v>
      </c>
      <c r="Y75" s="33"/>
      <c r="Z75" s="8" t="str">
        <f t="shared" si="3"/>
        <v>301-068</v>
      </c>
      <c r="AA75" s="9" t="str">
        <f t="shared" si="4"/>
        <v>TRANSFERYNA</v>
      </c>
      <c r="AB75" s="34">
        <f t="shared" si="5"/>
        <v>15</v>
      </c>
    </row>
    <row r="76" spans="3:28" ht="18.75">
      <c r="C76" s="7">
        <f>'[3]syntetyka zewnętrzna'!C74</f>
        <v>69</v>
      </c>
      <c r="D76" s="7" t="str">
        <f>'[3]syntetyka zewnętrzna'!D74</f>
        <v>L05</v>
      </c>
      <c r="E76" s="19" t="str">
        <f>'[3]syntetyka zewnętrzna'!E74</f>
        <v>Ferrytyna</v>
      </c>
      <c r="F76" s="7" t="str">
        <f>'[3]syntetyka zewnętrzna'!F74</f>
        <v>301-069</v>
      </c>
      <c r="G76" s="23">
        <f>'[3]syntetyka zewnętrzna'!G74</f>
        <v>6.7343399999999987</v>
      </c>
      <c r="H76" s="23">
        <f>'[3]syntetyka zewnętrzna'!H74</f>
        <v>6.9999999999999993E-2</v>
      </c>
      <c r="I76" s="23">
        <f>'[3]syntetyka zewnętrzna'!I74</f>
        <v>0</v>
      </c>
      <c r="J76" s="23">
        <f>'[3]syntetyka zewnętrzna'!J74</f>
        <v>0.85586942912404773</v>
      </c>
      <c r="K76" s="12">
        <f>'[3]syntetyka zewnętrzna'!K74</f>
        <v>7.6602094291240466</v>
      </c>
      <c r="L76" s="12">
        <f>'[3]syntetyka zewnętrzna'!L74</f>
        <v>0</v>
      </c>
      <c r="M76" s="12">
        <f>'[3]syntetyka zewnętrzna'!M74</f>
        <v>0.76124125278163479</v>
      </c>
      <c r="N76" s="12">
        <f>'[3]syntetyka zewnętrzna'!N74</f>
        <v>8.4214506819056822</v>
      </c>
      <c r="O76" s="12">
        <f>'[3]syntetyka zewnętrzna'!O74</f>
        <v>4.1942336127766504</v>
      </c>
      <c r="P76" s="12">
        <f>'[3]syntetyka zewnętrzna'!P74</f>
        <v>1.0078640007680797</v>
      </c>
      <c r="Q76" s="12">
        <f>'[3]syntetyka zewnętrzna'!Q74</f>
        <v>1.1460936212926895E-3</v>
      </c>
      <c r="R76" s="12">
        <f>'[3]syntetyka zewnętrzna'!R74</f>
        <v>8.4225967755269746</v>
      </c>
      <c r="S76" s="12">
        <f>'[3]syntetyka zewnętrzna'!S74</f>
        <v>3.1554880202382907</v>
      </c>
      <c r="T76" s="12">
        <f>'[3]syntetyka zewnętrzna'!T74</f>
        <v>26.577403224473024</v>
      </c>
      <c r="U76" s="15">
        <f>'[3]syntetyka zewnętrzna'!U74</f>
        <v>35</v>
      </c>
      <c r="V76" s="12">
        <f>'[3]syntetyka zewnętrzna'!V74</f>
        <v>35</v>
      </c>
      <c r="W76" s="12" t="str">
        <f>'[3]syntetyka zewnętrzna'!W74</f>
        <v>bez zmian</v>
      </c>
      <c r="X76" s="12">
        <f>'[3]syntetyka zewnętrzna'!X74</f>
        <v>0</v>
      </c>
      <c r="Y76" s="33"/>
      <c r="Z76" s="8" t="str">
        <f t="shared" si="3"/>
        <v>301-069</v>
      </c>
      <c r="AA76" s="9" t="str">
        <f t="shared" si="4"/>
        <v>FERRYTYNA</v>
      </c>
      <c r="AB76" s="34">
        <f t="shared" si="5"/>
        <v>35</v>
      </c>
    </row>
    <row r="77" spans="3:28" ht="18.75" outlineLevel="1">
      <c r="C77" s="7">
        <f>'[3]syntetyka zewnętrzna'!C75</f>
        <v>0</v>
      </c>
      <c r="D77" s="7">
        <f>'[3]syntetyka zewnętrzna'!D75</f>
        <v>0</v>
      </c>
      <c r="E77" s="31" t="s">
        <v>50</v>
      </c>
      <c r="F77" s="7" t="str">
        <f>'[3]syntetyka zewnętrzna'!F75</f>
        <v>301-070</v>
      </c>
      <c r="G77" s="23">
        <f>'[3]syntetyka zewnętrzna'!G75</f>
        <v>0</v>
      </c>
      <c r="H77" s="23">
        <f>'[3]syntetyka zewnętrzna'!H75</f>
        <v>0</v>
      </c>
      <c r="I77" s="23">
        <f>'[3]syntetyka zewnętrzna'!I75</f>
        <v>0</v>
      </c>
      <c r="J77" s="23">
        <f>'[3]syntetyka zewnętrzna'!J75</f>
        <v>0</v>
      </c>
      <c r="K77" s="12">
        <f>'[3]syntetyka zewnętrzna'!K75</f>
        <v>0</v>
      </c>
      <c r="L77" s="12">
        <f>'[3]syntetyka zewnętrzna'!L75</f>
        <v>0</v>
      </c>
      <c r="M77" s="12">
        <f>'[3]syntetyka zewnętrzna'!M75</f>
        <v>0</v>
      </c>
      <c r="N77" s="12">
        <f>'[3]syntetyka zewnętrzna'!N75</f>
        <v>0</v>
      </c>
      <c r="O77" s="12">
        <f>'[3]syntetyka zewnętrzna'!O75</f>
        <v>0</v>
      </c>
      <c r="P77" s="12">
        <f>'[3]syntetyka zewnętrzna'!P75</f>
        <v>0</v>
      </c>
      <c r="Q77" s="12">
        <f>'[3]syntetyka zewnętrzna'!Q75</f>
        <v>0</v>
      </c>
      <c r="R77" s="12">
        <f>'[3]syntetyka zewnętrzna'!R75</f>
        <v>0</v>
      </c>
      <c r="S77" s="12" t="e">
        <f>'[3]syntetyka zewnętrzna'!S75</f>
        <v>#DIV/0!</v>
      </c>
      <c r="T77" s="12">
        <f>'[3]syntetyka zewnętrzna'!T75</f>
        <v>0</v>
      </c>
      <c r="U77" s="15">
        <f>'[3]syntetyka zewnętrzna'!U75</f>
        <v>0</v>
      </c>
      <c r="V77" s="12">
        <f>'[3]syntetyka zewnętrzna'!V75</f>
        <v>0</v>
      </c>
      <c r="W77" s="12">
        <f>'[3]syntetyka zewnętrzna'!W75</f>
        <v>0</v>
      </c>
      <c r="X77" s="12">
        <f>'[3]syntetyka zewnętrzna'!X75</f>
        <v>0</v>
      </c>
      <c r="Y77" s="33"/>
      <c r="Z77" s="8" t="str">
        <f t="shared" si="3"/>
        <v>301-070</v>
      </c>
      <c r="AA77" s="9" t="str">
        <f t="shared" si="4"/>
        <v>SKREŚLONY</v>
      </c>
      <c r="AB77" s="34">
        <f t="shared" si="5"/>
        <v>0</v>
      </c>
    </row>
    <row r="78" spans="3:28" ht="18.75">
      <c r="C78" s="7">
        <f>'[3]syntetyka zewnętrzna'!C76</f>
        <v>71</v>
      </c>
      <c r="D78" s="7" t="str">
        <f>'[3]syntetyka zewnętrzna'!D76</f>
        <v>A01</v>
      </c>
      <c r="E78" s="19" t="str">
        <f>'[3]syntetyka zewnętrzna'!E76</f>
        <v>Mocz – badanie ogólne z osadem</v>
      </c>
      <c r="F78" s="7" t="str">
        <f>'[3]syntetyka zewnętrzna'!F76</f>
        <v>301-071</v>
      </c>
      <c r="G78" s="23">
        <f>'[3]syntetyka zewnętrzna'!G76</f>
        <v>1.165924</v>
      </c>
      <c r="H78" s="23">
        <f>'[3]syntetyka zewnętrzna'!H76</f>
        <v>0.27026</v>
      </c>
      <c r="I78" s="23">
        <f>'[3]syntetyka zewnętrzna'!I76</f>
        <v>0</v>
      </c>
      <c r="J78" s="23">
        <f>'[3]syntetyka zewnętrzna'!J76</f>
        <v>3.1700587953755011</v>
      </c>
      <c r="K78" s="12">
        <f>'[3]syntetyka zewnętrzna'!K76</f>
        <v>4.6062427953755005</v>
      </c>
      <c r="L78" s="12">
        <f>'[3]syntetyka zewnętrzna'!L76</f>
        <v>0</v>
      </c>
      <c r="M78" s="12">
        <f>'[3]syntetyka zewnętrzna'!M76</f>
        <v>2.8195650489034185</v>
      </c>
      <c r="N78" s="12">
        <f>'[3]syntetyka zewnętrzna'!N76</f>
        <v>7.4258078442789195</v>
      </c>
      <c r="O78" s="12">
        <f>'[3]syntetyka zewnętrzna'!O76</f>
        <v>7.4047848639204918</v>
      </c>
      <c r="P78" s="12">
        <f>'[3]syntetyka zewnętrzna'!P76</f>
        <v>2.839107515582424E-3</v>
      </c>
      <c r="Q78" s="12">
        <f>'[3]syntetyka zewnętrzna'!Q76</f>
        <v>4.2450215428550655E-3</v>
      </c>
      <c r="R78" s="12">
        <f>'[3]syntetyka zewnętrzna'!R76</f>
        <v>7.4300528658217742</v>
      </c>
      <c r="S78" s="12">
        <f>'[3]syntetyka zewnętrzna'!S76</f>
        <v>0.34588544396500553</v>
      </c>
      <c r="T78" s="12">
        <f>'[3]syntetyka zewnętrzna'!T76</f>
        <v>2.5699471341782258</v>
      </c>
      <c r="U78" s="15">
        <f>'[3]syntetyka zewnętrzna'!U76</f>
        <v>10</v>
      </c>
      <c r="V78" s="12">
        <f>'[3]syntetyka zewnętrzna'!V76</f>
        <v>10</v>
      </c>
      <c r="W78" s="12" t="str">
        <f>'[3]syntetyka zewnętrzna'!W76</f>
        <v>bez zmian</v>
      </c>
      <c r="X78" s="12">
        <f>'[3]syntetyka zewnętrzna'!X76</f>
        <v>0</v>
      </c>
      <c r="Y78" s="33"/>
      <c r="Z78" s="8" t="str">
        <f t="shared" si="3"/>
        <v>301-071</v>
      </c>
      <c r="AA78" s="9" t="str">
        <f t="shared" si="4"/>
        <v>MOCZ – BADANIE OGÓLNE Z OSADEM</v>
      </c>
      <c r="AB78" s="34">
        <f t="shared" si="5"/>
        <v>10</v>
      </c>
    </row>
    <row r="79" spans="3:28" ht="18.75">
      <c r="C79" s="7">
        <f>'[3]syntetyka zewnętrzna'!C77</f>
        <v>72</v>
      </c>
      <c r="D79" s="7">
        <f>'[3]syntetyka zewnętrzna'!D77</f>
        <v>0</v>
      </c>
      <c r="E79" s="19" t="str">
        <f>'[3]syntetyka zewnętrzna'!E77</f>
        <v>Mocz – badanie ogólne bez osadu</v>
      </c>
      <c r="F79" s="7" t="str">
        <f>'[3]syntetyka zewnętrzna'!F77</f>
        <v>301-072</v>
      </c>
      <c r="G79" s="23">
        <f>'[3]syntetyka zewnętrzna'!G77</f>
        <v>1.165924</v>
      </c>
      <c r="H79" s="23">
        <f>'[3]syntetyka zewnętrzna'!H77</f>
        <v>6.9999999999999993E-2</v>
      </c>
      <c r="I79" s="23">
        <f>'[3]syntetyka zewnętrzna'!I77</f>
        <v>0</v>
      </c>
      <c r="J79" s="23">
        <f>'[3]syntetyka zewnętrzna'!J77</f>
        <v>1.2934924737775495</v>
      </c>
      <c r="K79" s="12">
        <f>'[3]syntetyka zewnętrzna'!K77</f>
        <v>2.5294164737775495</v>
      </c>
      <c r="L79" s="12">
        <f>'[3]syntetyka zewnętrzna'!L77</f>
        <v>0</v>
      </c>
      <c r="M79" s="12">
        <f>'[3]syntetyka zewnętrzna'!M77</f>
        <v>1.1504790306738755</v>
      </c>
      <c r="N79" s="12">
        <f>'[3]syntetyka zewnętrzna'!N77</f>
        <v>3.6798955044514248</v>
      </c>
      <c r="O79" s="12">
        <f>'[3]syntetyka zewnętrzna'!O77</f>
        <v>3.9013826658192934</v>
      </c>
      <c r="P79" s="12">
        <f>'[3]syntetyka zewnętrzna'!P77</f>
        <v>-5.6771452671986522E-2</v>
      </c>
      <c r="Q79" s="12">
        <f>'[3]syntetyka zewnętrzna'!Q77</f>
        <v>1.7321140619589604E-3</v>
      </c>
      <c r="R79" s="12">
        <f>'[3]syntetyka zewnętrzna'!R77</f>
        <v>3.6816276185133838</v>
      </c>
      <c r="S79" s="12">
        <f>'[3]syntetyka zewnętrzna'!S77</f>
        <v>1.4445709703889442</v>
      </c>
      <c r="T79" s="12">
        <f>'[3]syntetyka zewnętrzna'!T77</f>
        <v>5.3183723814866166</v>
      </c>
      <c r="U79" s="15">
        <f>'[3]syntetyka zewnętrzna'!U77</f>
        <v>9</v>
      </c>
      <c r="V79" s="12">
        <f>'[3]syntetyka zewnętrzna'!V77</f>
        <v>9</v>
      </c>
      <c r="W79" s="12" t="str">
        <f>'[3]syntetyka zewnętrzna'!W77</f>
        <v>bez zmian</v>
      </c>
      <c r="X79" s="12">
        <f>'[3]syntetyka zewnętrzna'!X77</f>
        <v>0</v>
      </c>
      <c r="Y79" s="33"/>
      <c r="Z79" s="8" t="str">
        <f t="shared" si="3"/>
        <v>301-072</v>
      </c>
      <c r="AA79" s="9" t="str">
        <f t="shared" si="4"/>
        <v>MOCZ – BADANIE OGÓLNE BEZ OSADU</v>
      </c>
      <c r="AB79" s="34">
        <f t="shared" si="5"/>
        <v>9</v>
      </c>
    </row>
    <row r="80" spans="3:28" ht="18.75" outlineLevel="1">
      <c r="C80" s="7">
        <f>'[3]syntetyka zewnętrzna'!C78</f>
        <v>0</v>
      </c>
      <c r="D80" s="7">
        <f>'[3]syntetyka zewnętrzna'!D78</f>
        <v>0</v>
      </c>
      <c r="E80" s="31" t="s">
        <v>50</v>
      </c>
      <c r="F80" s="7" t="str">
        <f>'[3]syntetyka zewnętrzna'!F78</f>
        <v>301-073</v>
      </c>
      <c r="G80" s="23">
        <f>'[3]syntetyka zewnętrzna'!G78</f>
        <v>0</v>
      </c>
      <c r="H80" s="23">
        <f>'[3]syntetyka zewnętrzna'!H78</f>
        <v>0</v>
      </c>
      <c r="I80" s="23">
        <f>'[3]syntetyka zewnętrzna'!I78</f>
        <v>0</v>
      </c>
      <c r="J80" s="23">
        <f>'[3]syntetyka zewnętrzna'!J78</f>
        <v>0</v>
      </c>
      <c r="K80" s="12">
        <f>'[3]syntetyka zewnętrzna'!K78</f>
        <v>0</v>
      </c>
      <c r="L80" s="12">
        <f>'[3]syntetyka zewnętrzna'!L78</f>
        <v>0</v>
      </c>
      <c r="M80" s="12">
        <f>'[3]syntetyka zewnętrzna'!M78</f>
        <v>0</v>
      </c>
      <c r="N80" s="12">
        <f>'[3]syntetyka zewnętrzna'!N78</f>
        <v>0</v>
      </c>
      <c r="O80" s="12">
        <f>'[3]syntetyka zewnętrzna'!O78</f>
        <v>0</v>
      </c>
      <c r="P80" s="12">
        <f>'[3]syntetyka zewnętrzna'!P78</f>
        <v>0</v>
      </c>
      <c r="Q80" s="12">
        <f>'[3]syntetyka zewnętrzna'!Q78</f>
        <v>0</v>
      </c>
      <c r="R80" s="12">
        <f>'[3]syntetyka zewnętrzna'!R78</f>
        <v>0</v>
      </c>
      <c r="S80" s="12" t="e">
        <f>'[3]syntetyka zewnętrzna'!S78</f>
        <v>#DIV/0!</v>
      </c>
      <c r="T80" s="12">
        <f>'[3]syntetyka zewnętrzna'!T78</f>
        <v>0</v>
      </c>
      <c r="U80" s="15">
        <f>'[3]syntetyka zewnętrzna'!U78</f>
        <v>0</v>
      </c>
      <c r="V80" s="12">
        <f>'[3]syntetyka zewnętrzna'!V78</f>
        <v>0</v>
      </c>
      <c r="W80" s="12">
        <f>'[3]syntetyka zewnętrzna'!W78</f>
        <v>0</v>
      </c>
      <c r="X80" s="12">
        <f>'[3]syntetyka zewnętrzna'!X78</f>
        <v>0</v>
      </c>
      <c r="Y80" s="33"/>
      <c r="Z80" s="8" t="str">
        <f t="shared" si="3"/>
        <v>301-073</v>
      </c>
      <c r="AA80" s="9" t="str">
        <f t="shared" si="4"/>
        <v>SKREŚLONY</v>
      </c>
      <c r="AB80" s="34">
        <f t="shared" si="5"/>
        <v>0</v>
      </c>
    </row>
    <row r="81" spans="3:28" ht="18.75">
      <c r="C81" s="7">
        <f>'[3]syntetyka zewnętrzna'!C79</f>
        <v>74</v>
      </c>
      <c r="D81" s="7" t="str">
        <f>'[3]syntetyka zewnętrzna'!D79</f>
        <v>A07</v>
      </c>
      <c r="E81" s="19" t="str">
        <f>'[3]syntetyka zewnętrzna'!E79</f>
        <v>Białko z dobowej zbiórki</v>
      </c>
      <c r="F81" s="7" t="str">
        <f>'[3]syntetyka zewnętrzna'!F79</f>
        <v>301-074</v>
      </c>
      <c r="G81" s="23">
        <f>'[3]syntetyka zewnętrzna'!G79</f>
        <v>0.77811839999999988</v>
      </c>
      <c r="H81" s="23">
        <f>'[3]syntetyka zewnętrzna'!H79</f>
        <v>0.19825999999999999</v>
      </c>
      <c r="I81" s="23">
        <f>'[3]syntetyka zewnętrzna'!I79</f>
        <v>0</v>
      </c>
      <c r="J81" s="23">
        <f>'[3]syntetyka zewnętrzna'!J79</f>
        <v>1.1683880523376862</v>
      </c>
      <c r="K81" s="12">
        <f>'[3]syntetyka zewnętrzna'!K79</f>
        <v>2.1447664523376861</v>
      </c>
      <c r="L81" s="12">
        <f>'[3]syntetyka zewnętrzna'!L79</f>
        <v>0</v>
      </c>
      <c r="M81" s="12">
        <f>'[3]syntetyka zewnętrzna'!M79</f>
        <v>1.0392066294585727</v>
      </c>
      <c r="N81" s="12">
        <f>'[3]syntetyka zewnętrzna'!N79</f>
        <v>3.1839730817962586</v>
      </c>
      <c r="O81" s="12">
        <f>'[3]syntetyka zewnętrzna'!O79</f>
        <v>3.9644365192792135</v>
      </c>
      <c r="P81" s="12">
        <f>'[3]syntetyka zewnętrzna'!P79</f>
        <v>-0.19686617093943362</v>
      </c>
      <c r="Q81" s="12">
        <f>'[3]syntetyka zewnętrzna'!Q79</f>
        <v>1.5645868965658868E-3</v>
      </c>
      <c r="R81" s="12">
        <f>'[3]syntetyka zewnętrzna'!R79</f>
        <v>3.1855376686928243</v>
      </c>
      <c r="S81" s="12">
        <f>'[3]syntetyka zewnętrzna'!S79</f>
        <v>2.4531062395233949</v>
      </c>
      <c r="T81" s="12">
        <f>'[3]syntetyka zewnętrzna'!T79</f>
        <v>7.8144623313071762</v>
      </c>
      <c r="U81" s="15">
        <f>'[3]syntetyka zewnętrzna'!U79</f>
        <v>11</v>
      </c>
      <c r="V81" s="12">
        <f>'[3]syntetyka zewnętrzna'!V79</f>
        <v>11</v>
      </c>
      <c r="W81" s="12" t="str">
        <f>'[3]syntetyka zewnętrzna'!W79</f>
        <v>bez zmian</v>
      </c>
      <c r="X81" s="12">
        <f>'[3]syntetyka zewnętrzna'!X79</f>
        <v>0</v>
      </c>
      <c r="Y81" s="33"/>
      <c r="Z81" s="8" t="str">
        <f t="shared" si="3"/>
        <v>301-074</v>
      </c>
      <c r="AA81" s="9" t="str">
        <f t="shared" si="4"/>
        <v>BIAŁKO Z DOBOWEJ ZBIÓRKI</v>
      </c>
      <c r="AB81" s="34">
        <f t="shared" si="5"/>
        <v>11</v>
      </c>
    </row>
    <row r="82" spans="3:28" ht="18.75" outlineLevel="1">
      <c r="C82" s="7">
        <f>'[3]syntetyka zewnętrzna'!C80</f>
        <v>0</v>
      </c>
      <c r="D82" s="7">
        <f>'[3]syntetyka zewnętrzna'!D80</f>
        <v>0</v>
      </c>
      <c r="E82" s="31" t="s">
        <v>50</v>
      </c>
      <c r="F82" s="7" t="str">
        <f>'[3]syntetyka zewnętrzna'!F80</f>
        <v>301-075</v>
      </c>
      <c r="G82" s="23">
        <f>'[3]syntetyka zewnętrzna'!G80</f>
        <v>0</v>
      </c>
      <c r="H82" s="23">
        <f>'[3]syntetyka zewnętrzna'!H80</f>
        <v>0</v>
      </c>
      <c r="I82" s="23">
        <f>'[3]syntetyka zewnętrzna'!I80</f>
        <v>0</v>
      </c>
      <c r="J82" s="23">
        <f>'[3]syntetyka zewnętrzna'!J80</f>
        <v>0</v>
      </c>
      <c r="K82" s="12">
        <f>'[3]syntetyka zewnętrzna'!K80</f>
        <v>0</v>
      </c>
      <c r="L82" s="12">
        <f>'[3]syntetyka zewnętrzna'!L80</f>
        <v>0</v>
      </c>
      <c r="M82" s="12">
        <f>'[3]syntetyka zewnętrzna'!M80</f>
        <v>0</v>
      </c>
      <c r="N82" s="12">
        <f>'[3]syntetyka zewnętrzna'!N80</f>
        <v>0</v>
      </c>
      <c r="O82" s="12">
        <f>'[3]syntetyka zewnętrzna'!O80</f>
        <v>0</v>
      </c>
      <c r="P82" s="12">
        <f>'[3]syntetyka zewnętrzna'!P80</f>
        <v>0</v>
      </c>
      <c r="Q82" s="12">
        <f>'[3]syntetyka zewnętrzna'!Q80</f>
        <v>0</v>
      </c>
      <c r="R82" s="12">
        <f>'[3]syntetyka zewnętrzna'!R80</f>
        <v>0</v>
      </c>
      <c r="S82" s="12" t="e">
        <f>'[3]syntetyka zewnętrzna'!S80</f>
        <v>#DIV/0!</v>
      </c>
      <c r="T82" s="12">
        <f>'[3]syntetyka zewnętrzna'!T80</f>
        <v>0</v>
      </c>
      <c r="U82" s="15">
        <f>'[3]syntetyka zewnętrzna'!U80</f>
        <v>0</v>
      </c>
      <c r="V82" s="12">
        <f>'[3]syntetyka zewnętrzna'!V80</f>
        <v>0</v>
      </c>
      <c r="W82" s="12">
        <f>'[3]syntetyka zewnętrzna'!W80</f>
        <v>0</v>
      </c>
      <c r="X82" s="12">
        <f>'[3]syntetyka zewnętrzna'!X80</f>
        <v>0</v>
      </c>
      <c r="Y82" s="33"/>
      <c r="Z82" s="8" t="str">
        <f t="shared" si="3"/>
        <v>301-075</v>
      </c>
      <c r="AA82" s="9" t="str">
        <f t="shared" si="4"/>
        <v>SKREŚLONY</v>
      </c>
      <c r="AB82" s="34">
        <f t="shared" si="5"/>
        <v>0</v>
      </c>
    </row>
    <row r="83" spans="3:28" ht="18.75">
      <c r="C83" s="7">
        <f>'[3]syntetyka zewnętrzna'!C81</f>
        <v>76</v>
      </c>
      <c r="D83" s="7" t="str">
        <f>'[3]syntetyka zewnętrzna'!D81</f>
        <v>A15</v>
      </c>
      <c r="E83" s="19" t="str">
        <f>'[3]syntetyka zewnętrzna'!E81</f>
        <v>Cukier w dobowej zbiórce</v>
      </c>
      <c r="F83" s="7" t="str">
        <f>'[3]syntetyka zewnętrzna'!F81</f>
        <v>301-076</v>
      </c>
      <c r="G83" s="23">
        <f>'[3]syntetyka zewnętrzna'!G81</f>
        <v>0.222048</v>
      </c>
      <c r="H83" s="23">
        <f>'[3]syntetyka zewnętrzna'!H81</f>
        <v>6.9999999999999993E-2</v>
      </c>
      <c r="I83" s="23">
        <f>'[3]syntetyka zewnętrzna'!I81</f>
        <v>0</v>
      </c>
      <c r="J83" s="23">
        <f>'[3]syntetyka zewnętrzna'!J81</f>
        <v>1.1683880523376862</v>
      </c>
      <c r="K83" s="12">
        <f>'[3]syntetyka zewnętrzna'!K81</f>
        <v>1.4604360523376863</v>
      </c>
      <c r="L83" s="12">
        <f>'[3]syntetyka zewnętrzna'!L81</f>
        <v>0</v>
      </c>
      <c r="M83" s="12">
        <f>'[3]syntetyka zewnętrzna'!M81</f>
        <v>1.0392066294585727</v>
      </c>
      <c r="N83" s="12">
        <f>'[3]syntetyka zewnętrzna'!N81</f>
        <v>2.4996426817962591</v>
      </c>
      <c r="O83" s="12">
        <f>'[3]syntetyka zewnętrzna'!O81</f>
        <v>2.4269029192792138</v>
      </c>
      <c r="P83" s="12">
        <f>'[3]syntetyka zewnętrzna'!P81</f>
        <v>2.9972258856835108E-2</v>
      </c>
      <c r="Q83" s="12">
        <f>'[3]syntetyka zewnętrzna'!Q81</f>
        <v>1.5645868965658868E-3</v>
      </c>
      <c r="R83" s="12">
        <f>'[3]syntetyka zewnętrzna'!R81</f>
        <v>2.5012072686928248</v>
      </c>
      <c r="S83" s="12">
        <f>'[3]syntetyka zewnętrzna'!S81</f>
        <v>2.1984554419518143</v>
      </c>
      <c r="T83" s="12">
        <f>'[3]syntetyka zewnętrzna'!T81</f>
        <v>5.4987927313071747</v>
      </c>
      <c r="U83" s="15">
        <f>'[3]syntetyka zewnętrzna'!U81</f>
        <v>8</v>
      </c>
      <c r="V83" s="12">
        <f>'[3]syntetyka zewnętrzna'!V81</f>
        <v>8</v>
      </c>
      <c r="W83" s="12" t="str">
        <f>'[3]syntetyka zewnętrzna'!W81</f>
        <v>bez zmian</v>
      </c>
      <c r="X83" s="12">
        <f>'[3]syntetyka zewnętrzna'!X81</f>
        <v>0</v>
      </c>
      <c r="Y83" s="33"/>
      <c r="Z83" s="8" t="str">
        <f t="shared" si="3"/>
        <v>301-076</v>
      </c>
      <c r="AA83" s="9" t="str">
        <f t="shared" si="4"/>
        <v>CUKIER W DOBOWEJ ZBIÓRCE</v>
      </c>
      <c r="AB83" s="34">
        <f t="shared" si="5"/>
        <v>8</v>
      </c>
    </row>
    <row r="84" spans="3:28" ht="18.75">
      <c r="C84" s="7">
        <f>'[3]syntetyka zewnętrzna'!C82</f>
        <v>77</v>
      </c>
      <c r="D84" s="7" t="str">
        <f>'[3]syntetyka zewnętrzna'!D82</f>
        <v>A12</v>
      </c>
      <c r="E84" s="19" t="str">
        <f>'[3]syntetyka zewnętrzna'!E82</f>
        <v>Ciężar właściwy moczu</v>
      </c>
      <c r="F84" s="7" t="str">
        <f>'[3]syntetyka zewnętrzna'!F82</f>
        <v>301-077</v>
      </c>
      <c r="G84" s="23">
        <f>'[3]syntetyka zewnętrzna'!G82</f>
        <v>0</v>
      </c>
      <c r="H84" s="23">
        <f>'[3]syntetyka zewnętrzna'!H82</f>
        <v>6.9999999999999993E-2</v>
      </c>
      <c r="I84" s="23">
        <f>'[3]syntetyka zewnętrzna'!I82</f>
        <v>0</v>
      </c>
      <c r="J84" s="23">
        <f>'[3]syntetyka zewnętrzna'!J82</f>
        <v>1.1683880523376862</v>
      </c>
      <c r="K84" s="12">
        <f>'[3]syntetyka zewnętrzna'!K82</f>
        <v>1.2383880523376862</v>
      </c>
      <c r="L84" s="12">
        <f>'[3]syntetyka zewnętrzna'!L82</f>
        <v>0</v>
      </c>
      <c r="M84" s="12">
        <f>'[3]syntetyka zewnętrzna'!M82</f>
        <v>1.0392066294585727</v>
      </c>
      <c r="N84" s="12">
        <f>'[3]syntetyka zewnętrzna'!N82</f>
        <v>2.2775946817962591</v>
      </c>
      <c r="O84" s="12">
        <f>'[3]syntetyka zewnętrzna'!O82</f>
        <v>2.1343785192792137</v>
      </c>
      <c r="P84" s="12">
        <f>'[3]syntetyka zewnętrzna'!P82</f>
        <v>6.7099701961679192E-2</v>
      </c>
      <c r="Q84" s="12">
        <f>'[3]syntetyka zewnętrzna'!Q82</f>
        <v>1.5645868965658868E-3</v>
      </c>
      <c r="R84" s="12">
        <f>'[3]syntetyka zewnętrzna'!R82</f>
        <v>2.2791592686928248</v>
      </c>
      <c r="S84" s="12">
        <f>'[3]syntetyka zewnętrzna'!S82</f>
        <v>2.0713079582256388</v>
      </c>
      <c r="T84" s="12">
        <f>'[3]syntetyka zewnętrzna'!T82</f>
        <v>4.7208407313071747</v>
      </c>
      <c r="U84" s="15">
        <f>'[3]syntetyka zewnętrzna'!U82</f>
        <v>7</v>
      </c>
      <c r="V84" s="12">
        <f>'[3]syntetyka zewnętrzna'!V82</f>
        <v>7</v>
      </c>
      <c r="W84" s="12" t="str">
        <f>'[3]syntetyka zewnętrzna'!W82</f>
        <v>bez zmian</v>
      </c>
      <c r="X84" s="12">
        <f>'[3]syntetyka zewnętrzna'!X82</f>
        <v>0</v>
      </c>
      <c r="Y84" s="33"/>
      <c r="Z84" s="8" t="str">
        <f t="shared" si="3"/>
        <v>301-077</v>
      </c>
      <c r="AA84" s="9" t="str">
        <f t="shared" si="4"/>
        <v>CIĘŻAR WŁAŚCIWY MOCZU</v>
      </c>
      <c r="AB84" s="34">
        <f t="shared" si="5"/>
        <v>7</v>
      </c>
    </row>
    <row r="85" spans="3:28" ht="18.75">
      <c r="C85" s="7">
        <f>'[3]syntetyka zewnętrzna'!C83</f>
        <v>78</v>
      </c>
      <c r="D85" s="7">
        <f>'[3]syntetyka zewnętrzna'!D83</f>
        <v>0</v>
      </c>
      <c r="E85" s="19" t="str">
        <f>'[3]syntetyka zewnętrzna'!E83</f>
        <v>ph moczu</v>
      </c>
      <c r="F85" s="7" t="str">
        <f>'[3]syntetyka zewnętrzna'!F83</f>
        <v>301-078</v>
      </c>
      <c r="G85" s="23">
        <f>'[3]syntetyka zewnętrzna'!G83</f>
        <v>0.8479000000000001</v>
      </c>
      <c r="H85" s="23">
        <f>'[3]syntetyka zewnętrzna'!H83</f>
        <v>6.9999999999999993E-2</v>
      </c>
      <c r="I85" s="23">
        <f>'[3]syntetyka zewnętrzna'!I83</f>
        <v>0</v>
      </c>
      <c r="J85" s="23">
        <f>'[3]syntetyka zewnętrzna'!J83</f>
        <v>1.1683880523376862</v>
      </c>
      <c r="K85" s="12">
        <f>'[3]syntetyka zewnętrzna'!K83</f>
        <v>2.0862880523376863</v>
      </c>
      <c r="L85" s="12">
        <f>'[3]syntetyka zewnętrzna'!L83</f>
        <v>0</v>
      </c>
      <c r="M85" s="12">
        <f>'[3]syntetyka zewnętrzna'!M83</f>
        <v>1.0392066294585727</v>
      </c>
      <c r="N85" s="12">
        <f>'[3]syntetyka zewnętrzna'!N83</f>
        <v>3.1254946817962592</v>
      </c>
      <c r="O85" s="12">
        <f>'[3]syntetyka zewnętrzna'!O83</f>
        <v>2.9575785192792137</v>
      </c>
      <c r="P85" s="12">
        <f>'[3]syntetyka zewnętrzna'!P83</f>
        <v>5.6774878983760033E-2</v>
      </c>
      <c r="Q85" s="12">
        <f>'[3]syntetyka zewnętrzna'!Q83</f>
        <v>1.5645868965658868E-3</v>
      </c>
      <c r="R85" s="12">
        <f>'[3]syntetyka zewnętrzna'!R83</f>
        <v>3.1270592686928249</v>
      </c>
      <c r="S85" s="12">
        <f>'[3]syntetyka zewnętrzna'!S83</f>
        <v>1.238524888249446</v>
      </c>
      <c r="T85" s="12">
        <f>'[3]syntetyka zewnętrzna'!T83</f>
        <v>3.8729407313071751</v>
      </c>
      <c r="U85" s="15">
        <f>'[3]syntetyka zewnętrzna'!U83</f>
        <v>7</v>
      </c>
      <c r="V85" s="12">
        <f>'[3]syntetyka zewnętrzna'!V83</f>
        <v>7</v>
      </c>
      <c r="W85" s="12" t="str">
        <f>'[3]syntetyka zewnętrzna'!W83</f>
        <v>bez zmian</v>
      </c>
      <c r="X85" s="12">
        <f>'[3]syntetyka zewnętrzna'!X83</f>
        <v>0</v>
      </c>
      <c r="Y85" s="33"/>
      <c r="Z85" s="8" t="str">
        <f t="shared" si="3"/>
        <v>301-078</v>
      </c>
      <c r="AA85" s="9" t="str">
        <f t="shared" si="4"/>
        <v>PH MOCZU</v>
      </c>
      <c r="AB85" s="34">
        <f t="shared" si="5"/>
        <v>7</v>
      </c>
    </row>
    <row r="86" spans="3:28" ht="18.75">
      <c r="C86" s="7">
        <f>'[3]syntetyka zewnętrzna'!C84</f>
        <v>79</v>
      </c>
      <c r="D86" s="7" t="str">
        <f>'[3]syntetyka zewnętrzna'!D84</f>
        <v>A17</v>
      </c>
      <c r="E86" s="19" t="str">
        <f>'[3]syntetyka zewnętrzna'!E84</f>
        <v>Kał na krew utajoną</v>
      </c>
      <c r="F86" s="7" t="str">
        <f>'[3]syntetyka zewnętrzna'!F84</f>
        <v>301-079</v>
      </c>
      <c r="G86" s="23">
        <f>'[3]syntetyka zewnętrzna'!G84</f>
        <v>2.8656000000000001</v>
      </c>
      <c r="H86" s="23">
        <f>'[3]syntetyka zewnętrzna'!H84</f>
        <v>6.9999999999999993E-2</v>
      </c>
      <c r="I86" s="23">
        <f>'[3]syntetyka zewnętrzna'!I84</f>
        <v>0</v>
      </c>
      <c r="J86" s="23">
        <f>'[3]syntetyka zewnętrzna'!J84</f>
        <v>1.1683880523376862</v>
      </c>
      <c r="K86" s="12">
        <f>'[3]syntetyka zewnętrzna'!K84</f>
        <v>4.1039880523376864</v>
      </c>
      <c r="L86" s="12">
        <f>'[3]syntetyka zewnętrzna'!L84</f>
        <v>0</v>
      </c>
      <c r="M86" s="12">
        <f>'[3]syntetyka zewnętrzna'!M84</f>
        <v>1.0392066294585727</v>
      </c>
      <c r="N86" s="12">
        <f>'[3]syntetyka zewnętrzna'!N84</f>
        <v>5.1431946817962588</v>
      </c>
      <c r="O86" s="12">
        <f>'[3]syntetyka zewnętrzna'!O84</f>
        <v>4.9999785192792139</v>
      </c>
      <c r="P86" s="12">
        <f>'[3]syntetyka zewnętrzna'!P84</f>
        <v>2.8643355559393617E-2</v>
      </c>
      <c r="Q86" s="12">
        <f>'[3]syntetyka zewnętrzna'!Q84</f>
        <v>1.5645868965658868E-3</v>
      </c>
      <c r="R86" s="12">
        <f>'[3]syntetyka zewnętrzna'!R84</f>
        <v>5.144759268692825</v>
      </c>
      <c r="S86" s="12">
        <f>'[3]syntetyka zewnętrzna'!S84</f>
        <v>1.1380980966277299</v>
      </c>
      <c r="T86" s="12">
        <f>'[3]syntetyka zewnętrzna'!T84</f>
        <v>5.8552407313071759</v>
      </c>
      <c r="U86" s="15">
        <f>'[3]syntetyka zewnętrzna'!U84</f>
        <v>11</v>
      </c>
      <c r="V86" s="12">
        <f>'[3]syntetyka zewnętrzna'!V84</f>
        <v>11</v>
      </c>
      <c r="W86" s="12" t="str">
        <f>'[3]syntetyka zewnętrzna'!W84</f>
        <v>bez zmian</v>
      </c>
      <c r="X86" s="12">
        <f>'[3]syntetyka zewnętrzna'!X84</f>
        <v>0</v>
      </c>
      <c r="Y86" s="33"/>
      <c r="Z86" s="8" t="str">
        <f t="shared" si="3"/>
        <v>301-079</v>
      </c>
      <c r="AA86" s="9" t="str">
        <f t="shared" si="4"/>
        <v>KAŁ NA KREW UTAJONĄ</v>
      </c>
      <c r="AB86" s="34">
        <f t="shared" si="5"/>
        <v>11</v>
      </c>
    </row>
    <row r="87" spans="3:28" ht="18.75">
      <c r="C87" s="7">
        <f>'[3]syntetyka zewnętrzna'!C85</f>
        <v>80</v>
      </c>
      <c r="D87" s="7" t="str">
        <f>'[3]syntetyka zewnętrzna'!D85</f>
        <v>A03</v>
      </c>
      <c r="E87" s="19" t="str">
        <f>'[3]syntetyka zewnętrzna'!E85</f>
        <v>Płyn mózg.– rdzeń: badanie ogólne (cytoza, białko, glukoza)</v>
      </c>
      <c r="F87" s="7" t="str">
        <f>'[3]syntetyka zewnętrzna'!F85</f>
        <v>301-080</v>
      </c>
      <c r="G87" s="23">
        <f>'[3]syntetyka zewnętrzna'!G85</f>
        <v>0.99044639999999984</v>
      </c>
      <c r="H87" s="23">
        <f>'[3]syntetyka zewnętrzna'!H85</f>
        <v>0.13</v>
      </c>
      <c r="I87" s="23">
        <f>'[3]syntetyka zewnętrzna'!I85</f>
        <v>0</v>
      </c>
      <c r="J87" s="23">
        <f>'[3]syntetyka zewnętrzna'!J85</f>
        <v>7.0951107244586042</v>
      </c>
      <c r="K87" s="12">
        <f>'[3]syntetyka zewnętrzna'!K85</f>
        <v>8.2155571244586039</v>
      </c>
      <c r="L87" s="12">
        <f>'[3]syntetyka zewnętrzna'!L85</f>
        <v>0</v>
      </c>
      <c r="M87" s="12">
        <f>'[3]syntetyka zewnętrzna'!M85</f>
        <v>6.3106483217178431</v>
      </c>
      <c r="N87" s="12">
        <f>'[3]syntetyka zewnętrzna'!N85</f>
        <v>14.526205446176448</v>
      </c>
      <c r="O87" s="12">
        <f>'[3]syntetyka zewnętrzna'!O85</f>
        <v>16.320219640937381</v>
      </c>
      <c r="P87" s="12">
        <f>'[3]syntetyka zewnętrzna'!P85</f>
        <v>-0.1099258609400609</v>
      </c>
      <c r="Q87" s="12">
        <f>'[3]syntetyka zewnętrzna'!Q85</f>
        <v>9.5010533931441255E-3</v>
      </c>
      <c r="R87" s="12">
        <f>'[3]syntetyka zewnętrzna'!R85</f>
        <v>14.535706499569592</v>
      </c>
      <c r="S87" s="12">
        <f>'[3]syntetyka zewnętrzna'!S85</f>
        <v>0.51351432423676335</v>
      </c>
      <c r="T87" s="12">
        <f>'[3]syntetyka zewnętrzna'!T85</f>
        <v>7.4642935004304078</v>
      </c>
      <c r="U87" s="15">
        <f>'[3]syntetyka zewnętrzna'!U85</f>
        <v>22</v>
      </c>
      <c r="V87" s="12">
        <f>'[3]syntetyka zewnętrzna'!V85</f>
        <v>22</v>
      </c>
      <c r="W87" s="12" t="str">
        <f>'[3]syntetyka zewnętrzna'!W85</f>
        <v>bez zmian</v>
      </c>
      <c r="X87" s="12">
        <f>'[3]syntetyka zewnętrzna'!X85</f>
        <v>0</v>
      </c>
      <c r="Y87" s="33"/>
      <c r="Z87" s="8" t="str">
        <f t="shared" si="3"/>
        <v>301-080</v>
      </c>
      <c r="AA87" s="9" t="str">
        <f t="shared" si="4"/>
        <v>PŁYN MÓZG.– RDZEŃ: BADANIE OGÓLNE (CYTOZA, BIAŁKO, GLUKOZA)</v>
      </c>
      <c r="AB87" s="34">
        <f t="shared" si="5"/>
        <v>22</v>
      </c>
    </row>
    <row r="88" spans="3:28" ht="18.75">
      <c r="C88" s="7">
        <f>'[3]syntetyka zewnętrzna'!C86</f>
        <v>81</v>
      </c>
      <c r="D88" s="7" t="str">
        <f>'[3]syntetyka zewnętrzna'!D86</f>
        <v>A03</v>
      </c>
      <c r="E88" s="19" t="str">
        <f>'[3]syntetyka zewnętrzna'!E86</f>
        <v>Płyn mózg.–rdzeń: badanie ogólne (cytoza, białko, glukoza, rozmaz)</v>
      </c>
      <c r="F88" s="7" t="str">
        <f>'[3]syntetyka zewnętrzna'!F86</f>
        <v>301-081</v>
      </c>
      <c r="G88" s="23">
        <f>'[3]syntetyka zewnętrzna'!G86</f>
        <v>1.8694463999999997</v>
      </c>
      <c r="H88" s="23">
        <f>'[3]syntetyka zewnętrzna'!H86</f>
        <v>18.57</v>
      </c>
      <c r="I88" s="23">
        <f>'[3]syntetyka zewnętrzna'!I86</f>
        <v>0</v>
      </c>
      <c r="J88" s="23">
        <f>'[3]syntetyka zewnętrzna'!J86</f>
        <v>14.038008940000569</v>
      </c>
      <c r="K88" s="12">
        <f>'[3]syntetyka zewnętrzna'!K86</f>
        <v>34.477455340000574</v>
      </c>
      <c r="L88" s="12">
        <f>'[3]syntetyka zewnętrzna'!L86</f>
        <v>0</v>
      </c>
      <c r="M88" s="12">
        <f>'[3]syntetyka zewnętrzna'!M86</f>
        <v>12.485913327904335</v>
      </c>
      <c r="N88" s="12">
        <f>'[3]syntetyka zewnętrzna'!N86</f>
        <v>46.963368667904909</v>
      </c>
      <c r="O88" s="12">
        <f>'[3]syntetyka zewnętrzna'!O86</f>
        <v>48.919986891199336</v>
      </c>
      <c r="P88" s="12">
        <f>'[3]syntetyka zewnętrzna'!P86</f>
        <v>-3.9996294922278915E-2</v>
      </c>
      <c r="Q88" s="12">
        <f>'[3]syntetyka zewnętrzna'!Q86</f>
        <v>1.8798279216785202E-2</v>
      </c>
      <c r="R88" s="12">
        <f>'[3]syntetyka zewnętrzna'!R86</f>
        <v>46.982166947121698</v>
      </c>
      <c r="S88" s="12">
        <f>'[3]syntetyka zewnętrzna'!S86</f>
        <v>0.29836497470743178</v>
      </c>
      <c r="T88" s="12">
        <f>'[3]syntetyka zewnętrzna'!T86</f>
        <v>14.017833052878302</v>
      </c>
      <c r="U88" s="15">
        <f>'[3]syntetyka zewnętrzna'!U86</f>
        <v>61</v>
      </c>
      <c r="V88" s="12">
        <f>'[3]syntetyka zewnętrzna'!V86</f>
        <v>61</v>
      </c>
      <c r="W88" s="12" t="str">
        <f>'[3]syntetyka zewnętrzna'!W86</f>
        <v>bez zmian</v>
      </c>
      <c r="X88" s="12">
        <f>'[3]syntetyka zewnętrzna'!X86</f>
        <v>0</v>
      </c>
      <c r="Y88" s="33"/>
      <c r="Z88" s="8" t="str">
        <f t="shared" si="3"/>
        <v>301-081</v>
      </c>
      <c r="AA88" s="9" t="str">
        <f t="shared" si="4"/>
        <v>PŁYN MÓZG.–RDZEŃ: BADANIE OGÓLNE (CYTOZA, BIAŁKO, GLUKOZA, ROZMAZ)</v>
      </c>
      <c r="AB88" s="34">
        <f t="shared" si="5"/>
        <v>61</v>
      </c>
    </row>
    <row r="89" spans="3:28" ht="18.75">
      <c r="C89" s="7">
        <f>'[3]syntetyka zewnętrzna'!C87</f>
        <v>82</v>
      </c>
      <c r="D89" s="7" t="str">
        <f>'[3]syntetyka zewnętrzna'!D87</f>
        <v>A05</v>
      </c>
      <c r="E89" s="19" t="str">
        <f>'[3]syntetyka zewnętrzna'!E87</f>
        <v>Płyny z jam ciała:(cechy fizyczno – chemiczne / ph, ciężar właściwy, cytoza, TP, LDH)</v>
      </c>
      <c r="F89" s="7" t="str">
        <f>'[3]syntetyka zewnętrzna'!F87</f>
        <v>301-082</v>
      </c>
      <c r="G89" s="23">
        <f>'[3]syntetyka zewnętrzna'!G87</f>
        <v>2.9981800000000001</v>
      </c>
      <c r="H89" s="23">
        <f>'[3]syntetyka zewnętrzna'!H87</f>
        <v>0.19131999999999999</v>
      </c>
      <c r="I89" s="23">
        <f>'[3]syntetyka zewnętrzna'!I87</f>
        <v>0</v>
      </c>
      <c r="J89" s="23">
        <f>'[3]syntetyka zewnętrzna'!J87</f>
        <v>4.8771301349464604</v>
      </c>
      <c r="K89" s="12">
        <f>'[3]syntetyka zewnętrzna'!K87</f>
        <v>8.0666301349464611</v>
      </c>
      <c r="L89" s="12">
        <f>'[3]syntetyka zewnętrzna'!L87</f>
        <v>0</v>
      </c>
      <c r="M89" s="12">
        <f>'[3]syntetyka zewnętrzna'!M87</f>
        <v>4.3378960943908194</v>
      </c>
      <c r="N89" s="12">
        <f>'[3]syntetyka zewnętrzna'!N87</f>
        <v>12.40452622933728</v>
      </c>
      <c r="O89" s="12">
        <f>'[3]syntetyka zewnętrzna'!O87</f>
        <v>12.414048479683565</v>
      </c>
      <c r="P89" s="12">
        <f>'[3]syntetyka zewnętrzna'!P87</f>
        <v>-7.6705438696074316E-4</v>
      </c>
      <c r="Q89" s="12">
        <f>'[3]syntetyka zewnętrzna'!Q87</f>
        <v>6.5309585173491938E-3</v>
      </c>
      <c r="R89" s="12">
        <f>'[3]syntetyka zewnętrzna'!R87</f>
        <v>12.411057187854629</v>
      </c>
      <c r="S89" s="12">
        <f>'[3]syntetyka zewnętrzna'!S87</f>
        <v>0.61146626731942344</v>
      </c>
      <c r="T89" s="12">
        <f>'[3]syntetyka zewnętrzna'!T87</f>
        <v>7.5889428121453708</v>
      </c>
      <c r="U89" s="15">
        <f>'[3]syntetyka zewnętrzna'!U87</f>
        <v>20</v>
      </c>
      <c r="V89" s="12">
        <f>'[3]syntetyka zewnętrzna'!V87</f>
        <v>20</v>
      </c>
      <c r="W89" s="12" t="str">
        <f>'[3]syntetyka zewnętrzna'!W87</f>
        <v>bez zmian</v>
      </c>
      <c r="X89" s="12">
        <f>'[3]syntetyka zewnętrzna'!X87</f>
        <v>0</v>
      </c>
      <c r="Y89" s="33"/>
      <c r="Z89" s="8" t="str">
        <f t="shared" si="3"/>
        <v>301-082</v>
      </c>
      <c r="AA89" s="9" t="str">
        <f t="shared" si="4"/>
        <v>PŁYNY Z JAM CIAŁA:(CECHY FIZYCZNO – CHEMICZNE / PH, CIĘŻAR WŁAŚCIWY, CYTOZA, TP, LDH)</v>
      </c>
      <c r="AB89" s="34">
        <f t="shared" si="5"/>
        <v>20</v>
      </c>
    </row>
    <row r="90" spans="3:28" ht="18.75">
      <c r="C90" s="7">
        <f>'[3]syntetyka zewnętrzna'!C88</f>
        <v>83</v>
      </c>
      <c r="D90" s="7" t="str">
        <f>'[3]syntetyka zewnętrzna'!D88</f>
        <v>A05</v>
      </c>
      <c r="E90" s="19" t="str">
        <f>'[3]syntetyka zewnętrzna'!E88</f>
        <v>Płyny z jam ciała : (cechy fizyczno-chemiczne/ ph, ciężar właściwy, cytoza, rozmaz, biochemia)</v>
      </c>
      <c r="F90" s="7" t="str">
        <f>'[3]syntetyka zewnętrzna'!F88</f>
        <v>301-083</v>
      </c>
      <c r="G90" s="23">
        <f>'[3]syntetyka zewnętrzna'!G88</f>
        <v>3.8771800000000001</v>
      </c>
      <c r="H90" s="23">
        <f>'[3]syntetyka zewnętrzna'!H88</f>
        <v>18.611319999999999</v>
      </c>
      <c r="I90" s="23">
        <f>'[3]syntetyka zewnętrzna'!I88</f>
        <v>0</v>
      </c>
      <c r="J90" s="23">
        <f>'[3]syntetyka zewnętrzna'!J88</f>
        <v>14.038008940000569</v>
      </c>
      <c r="K90" s="12">
        <f>'[3]syntetyka zewnętrzna'!K88</f>
        <v>36.526508940000568</v>
      </c>
      <c r="L90" s="12">
        <f>'[3]syntetyka zewnętrzna'!L88</f>
        <v>0</v>
      </c>
      <c r="M90" s="12">
        <f>'[3]syntetyka zewnętrzna'!M88</f>
        <v>12.485913327904335</v>
      </c>
      <c r="N90" s="12">
        <f>'[3]syntetyka zewnętrzna'!N88</f>
        <v>49.012422267904903</v>
      </c>
      <c r="O90" s="12">
        <f>'[3]syntetyka zewnętrzna'!O88</f>
        <v>49.005783291199343</v>
      </c>
      <c r="P90" s="12">
        <f>'[3]syntetyka zewnętrzna'!P88</f>
        <v>1.3547333109869788E-4</v>
      </c>
      <c r="Q90" s="12">
        <f>'[3]syntetyka zewnętrzna'!Q88</f>
        <v>1.8798279216785202E-2</v>
      </c>
      <c r="R90" s="12">
        <f>'[3]syntetyka zewnętrzna'!R88</f>
        <v>49.031220547121691</v>
      </c>
      <c r="S90" s="12">
        <f>'[3]syntetyka zewnętrzna'!S88</f>
        <v>0.30529077770953084</v>
      </c>
      <c r="T90" s="12">
        <f>'[3]syntetyka zewnętrzna'!T88</f>
        <v>14.968779452878309</v>
      </c>
      <c r="U90" s="15">
        <f>'[3]syntetyka zewnętrzna'!U88</f>
        <v>64</v>
      </c>
      <c r="V90" s="12">
        <f>'[3]syntetyka zewnętrzna'!V88</f>
        <v>64</v>
      </c>
      <c r="W90" s="12" t="str">
        <f>'[3]syntetyka zewnętrzna'!W88</f>
        <v>bez zmian</v>
      </c>
      <c r="X90" s="12">
        <f>'[3]syntetyka zewnętrzna'!X88</f>
        <v>0</v>
      </c>
      <c r="Y90" s="33"/>
      <c r="Z90" s="8" t="str">
        <f t="shared" si="3"/>
        <v>301-083</v>
      </c>
      <c r="AA90" s="9" t="str">
        <f t="shared" si="4"/>
        <v>PŁYNY Z JAM CIAŁA : (CECHY FIZYCZNO-CHEMICZNE/ PH, CIĘŻAR WŁAŚCIWY, CYTOZA, ROZMAZ, BIOCHEMIA)</v>
      </c>
      <c r="AB90" s="34">
        <f t="shared" si="5"/>
        <v>64</v>
      </c>
    </row>
    <row r="91" spans="3:28" ht="18.75">
      <c r="C91" s="7">
        <f>'[3]syntetyka zewnętrzna'!C89</f>
        <v>84</v>
      </c>
      <c r="D91" s="7">
        <f>'[3]syntetyka zewnętrzna'!D89</f>
        <v>0</v>
      </c>
      <c r="E91" s="19" t="str">
        <f>'[3]syntetyka zewnętrzna'!E89</f>
        <v>Łańcuchy KAPPA wolne</v>
      </c>
      <c r="F91" s="7" t="str">
        <f>'[3]syntetyka zewnętrzna'!F89</f>
        <v>301-084</v>
      </c>
      <c r="G91" s="23">
        <f>'[3]syntetyka zewnętrzna'!G89</f>
        <v>49.774802999999991</v>
      </c>
      <c r="H91" s="23">
        <f>'[3]syntetyka zewnętrzna'!H89</f>
        <v>6.9999999999999993E-2</v>
      </c>
      <c r="I91" s="23">
        <f>'[3]syntetyka zewnętrzna'!I89</f>
        <v>0</v>
      </c>
      <c r="J91" s="23">
        <f>'[3]syntetyka zewnętrzna'!J89</f>
        <v>0.85586942912404773</v>
      </c>
      <c r="K91" s="12">
        <f>'[3]syntetyka zewnętrzna'!K89</f>
        <v>50.70067242912404</v>
      </c>
      <c r="L91" s="12">
        <f>'[3]syntetyka zewnętrzna'!L89</f>
        <v>0</v>
      </c>
      <c r="M91" s="12">
        <f>'[3]syntetyka zewnętrzna'!M89</f>
        <v>0.76124125278163479</v>
      </c>
      <c r="N91" s="12">
        <f>'[3]syntetyka zewnętrzna'!N89</f>
        <v>51.461913681905678</v>
      </c>
      <c r="O91" s="12">
        <f>'[3]syntetyka zewnętrzna'!O89</f>
        <v>47.524399612776648</v>
      </c>
      <c r="P91" s="12">
        <f>'[3]syntetyka zewnętrzna'!P89</f>
        <v>8.285247370217072E-2</v>
      </c>
      <c r="Q91" s="12">
        <f>'[3]syntetyka zewnętrzna'!Q89</f>
        <v>1.1460936212926895E-3</v>
      </c>
      <c r="R91" s="12">
        <f>'[3]syntetyka zewnętrzna'!R89</f>
        <v>51.463059775526972</v>
      </c>
      <c r="S91" s="12">
        <f>'[3]syntetyka zewnętrzna'!S89</f>
        <v>0.28247329808761207</v>
      </c>
      <c r="T91" s="12">
        <f>'[3]syntetyka zewnętrzna'!T89</f>
        <v>14.536940224473028</v>
      </c>
      <c r="U91" s="15">
        <f>'[3]syntetyka zewnętrzna'!U89</f>
        <v>66</v>
      </c>
      <c r="V91" s="12">
        <f>'[3]syntetyka zewnętrzna'!V89</f>
        <v>66</v>
      </c>
      <c r="W91" s="12" t="str">
        <f>'[3]syntetyka zewnętrzna'!W89</f>
        <v>bez zmian</v>
      </c>
      <c r="X91" s="12">
        <f>'[3]syntetyka zewnętrzna'!X89</f>
        <v>0</v>
      </c>
      <c r="Y91" s="33"/>
      <c r="Z91" s="8" t="str">
        <f t="shared" si="3"/>
        <v>301-084</v>
      </c>
      <c r="AA91" s="9" t="str">
        <f t="shared" si="4"/>
        <v>ŁAŃCUCHY KAPPA WOLNE</v>
      </c>
      <c r="AB91" s="34">
        <f t="shared" si="5"/>
        <v>66</v>
      </c>
    </row>
    <row r="92" spans="3:28" ht="18.75">
      <c r="C92" s="7">
        <f>'[3]syntetyka zewnętrzna'!C90</f>
        <v>85</v>
      </c>
      <c r="D92" s="7">
        <f>'[3]syntetyka zewnętrzna'!D90</f>
        <v>0</v>
      </c>
      <c r="E92" s="19" t="str">
        <f>'[3]syntetyka zewnętrzna'!E90</f>
        <v>Łańcuchy LAMBDA wolne</v>
      </c>
      <c r="F92" s="7" t="str">
        <f>'[3]syntetyka zewnętrzna'!F90</f>
        <v>301-085</v>
      </c>
      <c r="G92" s="23">
        <f>'[3]syntetyka zewnętrzna'!G90</f>
        <v>49.774802999999991</v>
      </c>
      <c r="H92" s="23">
        <f>'[3]syntetyka zewnętrzna'!H90</f>
        <v>6.9999999999999993E-2</v>
      </c>
      <c r="I92" s="23">
        <f>'[3]syntetyka zewnętrzna'!I90</f>
        <v>0</v>
      </c>
      <c r="J92" s="23">
        <f>'[3]syntetyka zewnętrzna'!J90</f>
        <v>0.85586942912404773</v>
      </c>
      <c r="K92" s="12">
        <f>'[3]syntetyka zewnętrzna'!K90</f>
        <v>50.70067242912404</v>
      </c>
      <c r="L92" s="12">
        <f>'[3]syntetyka zewnętrzna'!L90</f>
        <v>0</v>
      </c>
      <c r="M92" s="12">
        <f>'[3]syntetyka zewnętrzna'!M90</f>
        <v>0.76124125278163479</v>
      </c>
      <c r="N92" s="12">
        <f>'[3]syntetyka zewnętrzna'!N90</f>
        <v>51.461913681905678</v>
      </c>
      <c r="O92" s="12">
        <f>'[3]syntetyka zewnętrzna'!O90</f>
        <v>47.524399612776648</v>
      </c>
      <c r="P92" s="12">
        <f>'[3]syntetyka zewnętrzna'!P90</f>
        <v>8.285247370217072E-2</v>
      </c>
      <c r="Q92" s="12">
        <f>'[3]syntetyka zewnętrzna'!Q90</f>
        <v>1.1460936212926895E-3</v>
      </c>
      <c r="R92" s="12">
        <f>'[3]syntetyka zewnętrzna'!R90</f>
        <v>51.463059775526972</v>
      </c>
      <c r="S92" s="12">
        <f>'[3]syntetyka zewnętrzna'!S90</f>
        <v>0.28247329808761207</v>
      </c>
      <c r="T92" s="12">
        <f>'[3]syntetyka zewnętrzna'!T90</f>
        <v>14.536940224473028</v>
      </c>
      <c r="U92" s="15">
        <f>'[3]syntetyka zewnętrzna'!U90</f>
        <v>66</v>
      </c>
      <c r="V92" s="12">
        <f>'[3]syntetyka zewnętrzna'!V90</f>
        <v>66</v>
      </c>
      <c r="W92" s="12" t="str">
        <f>'[3]syntetyka zewnętrzna'!W90</f>
        <v>bez zmian</v>
      </c>
      <c r="X92" s="12">
        <f>'[3]syntetyka zewnętrzna'!X90</f>
        <v>0</v>
      </c>
      <c r="Y92" s="33"/>
      <c r="Z92" s="8" t="str">
        <f t="shared" si="3"/>
        <v>301-085</v>
      </c>
      <c r="AA92" s="9" t="str">
        <f t="shared" si="4"/>
        <v>ŁAŃCUCHY LAMBDA WOLNE</v>
      </c>
      <c r="AB92" s="34">
        <f t="shared" si="5"/>
        <v>66</v>
      </c>
    </row>
    <row r="93" spans="3:28" ht="18.75">
      <c r="C93" s="7">
        <f>'[3]syntetyka zewnętrzna'!C91</f>
        <v>86</v>
      </c>
      <c r="D93" s="7" t="str">
        <f>'[3]syntetyka zewnętrzna'!D91</f>
        <v>G41</v>
      </c>
      <c r="E93" s="19" t="str">
        <f>'[3]syntetyka zewnętrzna'!E91</f>
        <v>Czynnik XII</v>
      </c>
      <c r="F93" s="7" t="str">
        <f>'[3]syntetyka zewnętrzna'!F91</f>
        <v>301-086</v>
      </c>
      <c r="G93" s="23">
        <f>'[3]syntetyka zewnętrzna'!G91</f>
        <v>23.241438000000006</v>
      </c>
      <c r="H93" s="23">
        <f>'[3]syntetyka zewnętrzna'!H91</f>
        <v>6.9999999999999993E-2</v>
      </c>
      <c r="I93" s="23">
        <f>'[3]syntetyka zewnętrzna'!I91</f>
        <v>0</v>
      </c>
      <c r="J93" s="23">
        <f>'[3]syntetyka zewnętrzna'!J91</f>
        <v>0.85586942912404773</v>
      </c>
      <c r="K93" s="12">
        <f>'[3]syntetyka zewnętrzna'!K91</f>
        <v>24.167307429124055</v>
      </c>
      <c r="L93" s="12">
        <f>'[3]syntetyka zewnętrzna'!L91</f>
        <v>0</v>
      </c>
      <c r="M93" s="12">
        <f>'[3]syntetyka zewnętrzna'!M91</f>
        <v>0.76124125278163479</v>
      </c>
      <c r="N93" s="12">
        <f>'[3]syntetyka zewnętrzna'!N91</f>
        <v>24.928548681905689</v>
      </c>
      <c r="O93" s="12">
        <f>'[3]syntetyka zewnętrzna'!O91</f>
        <v>69.078411612776677</v>
      </c>
      <c r="P93" s="12">
        <f>'[3]syntetyka zewnętrzna'!P91</f>
        <v>-0.63912678216105756</v>
      </c>
      <c r="Q93" s="12">
        <f>'[3]syntetyka zewnętrzna'!Q91</f>
        <v>1.1460936212926895E-3</v>
      </c>
      <c r="R93" s="12">
        <f>'[3]syntetyka zewnętrzna'!R91</f>
        <v>24.929694775526983</v>
      </c>
      <c r="S93" s="12">
        <f>'[3]syntetyka zewnętrzna'!S91</f>
        <v>2.3293628641406214</v>
      </c>
      <c r="T93" s="12">
        <f>'[3]syntetyka zewnętrzna'!T91</f>
        <v>58.070305224473017</v>
      </c>
      <c r="U93" s="15">
        <f>'[3]syntetyka zewnętrzna'!U91</f>
        <v>83</v>
      </c>
      <c r="V93" s="12">
        <f>'[3]syntetyka zewnętrzna'!V91</f>
        <v>83</v>
      </c>
      <c r="W93" s="12" t="str">
        <f>'[3]syntetyka zewnętrzna'!W91</f>
        <v>bez zmian</v>
      </c>
      <c r="X93" s="12">
        <f>'[3]syntetyka zewnętrzna'!X91</f>
        <v>0</v>
      </c>
      <c r="Y93" s="33"/>
      <c r="Z93" s="8" t="str">
        <f t="shared" si="3"/>
        <v>301-086</v>
      </c>
      <c r="AA93" s="9" t="str">
        <f t="shared" si="4"/>
        <v>CZYNNIK XII</v>
      </c>
      <c r="AB93" s="34">
        <f t="shared" si="5"/>
        <v>83</v>
      </c>
    </row>
    <row r="94" spans="3:28" ht="18.75">
      <c r="C94" s="7">
        <f>'[3]syntetyka zewnętrzna'!C92</f>
        <v>87</v>
      </c>
      <c r="D94" s="7">
        <f>'[3]syntetyka zewnętrzna'!D92</f>
        <v>0</v>
      </c>
      <c r="E94" s="19" t="str">
        <f>'[3]syntetyka zewnętrzna'!E92</f>
        <v>Przygotowanie i wysłanie materiału do Zakładów Diagnostycznych</v>
      </c>
      <c r="F94" s="7" t="str">
        <f>'[3]syntetyka zewnętrzna'!F92</f>
        <v>301-087</v>
      </c>
      <c r="G94" s="23">
        <f>'[3]syntetyka zewnętrzna'!G92</f>
        <v>0</v>
      </c>
      <c r="H94" s="23">
        <f>'[3]syntetyka zewnętrzna'!H92</f>
        <v>0</v>
      </c>
      <c r="I94" s="23">
        <f>'[3]syntetyka zewnętrzna'!I92</f>
        <v>0</v>
      </c>
      <c r="J94" s="23">
        <f>'[3]syntetyka zewnętrzna'!J92</f>
        <v>11.364313571405024</v>
      </c>
      <c r="K94" s="12">
        <f>'[3]syntetyka zewnętrzna'!K92</f>
        <v>11.364313571405024</v>
      </c>
      <c r="L94" s="12">
        <f>'[3]syntetyka zewnętrzna'!L92</f>
        <v>0</v>
      </c>
      <c r="M94" s="12">
        <f>'[3]syntetyka zewnętrzna'!M92</f>
        <v>10.107831879161372</v>
      </c>
      <c r="N94" s="12">
        <f>'[3]syntetyka zewnętrzna'!N92</f>
        <v>21.472145450566394</v>
      </c>
      <c r="O94" s="12">
        <f>'[3]syntetyka zewnętrzna'!O92</f>
        <v>18.897414781911372</v>
      </c>
      <c r="P94" s="12">
        <f>'[3]syntetyka zewnętrzna'!P92</f>
        <v>0.13624777242649916</v>
      </c>
      <c r="Q94" s="12">
        <f>'[3]syntetyka zewnętrzna'!Q92</f>
        <v>1.5217937282661711E-2</v>
      </c>
      <c r="R94" s="12">
        <f>'[3]syntetyka zewnętrzna'!R92</f>
        <v>21.487363387849054</v>
      </c>
      <c r="S94" s="12">
        <f>'[3]syntetyka zewnętrzna'!S92</f>
        <v>0.6754033219523683</v>
      </c>
      <c r="T94" s="12">
        <f>'[3]syntetyka zewnętrzna'!T92</f>
        <v>14.512636612150946</v>
      </c>
      <c r="U94" s="15">
        <f>'[3]syntetyka zewnętrzna'!U92</f>
        <v>36</v>
      </c>
      <c r="V94" s="12">
        <f>'[3]syntetyka zewnętrzna'!V92</f>
        <v>36</v>
      </c>
      <c r="W94" s="12" t="str">
        <f>'[3]syntetyka zewnętrzna'!W92</f>
        <v>bez zmian</v>
      </c>
      <c r="X94" s="12">
        <f>'[3]syntetyka zewnętrzna'!X92</f>
        <v>0</v>
      </c>
      <c r="Y94" s="33"/>
      <c r="Z94" s="8" t="str">
        <f t="shared" si="3"/>
        <v>301-087</v>
      </c>
      <c r="AA94" s="9" t="str">
        <f t="shared" si="4"/>
        <v>PRZYGOTOWANIE I WYSŁANIE MATERIAŁU DO ZAKŁADÓW DIAGNOSTYCZNYCH</v>
      </c>
      <c r="AB94" s="34">
        <f t="shared" si="5"/>
        <v>36</v>
      </c>
    </row>
    <row r="95" spans="3:28" ht="18.75" outlineLevel="1">
      <c r="C95" s="7">
        <f>'[3]syntetyka zewnętrzna'!C93</f>
        <v>88</v>
      </c>
      <c r="D95" s="7">
        <f>'[3]syntetyka zewnętrzna'!D93</f>
        <v>0</v>
      </c>
      <c r="E95" s="19" t="str">
        <f>'[3]syntetyka zewnętrzna'!E93</f>
        <v xml:space="preserve">Lipaza *)  </v>
      </c>
      <c r="F95" s="7" t="str">
        <f>'[3]syntetyka zewnętrzna'!F93</f>
        <v>301-088</v>
      </c>
      <c r="G95" s="23">
        <f>'[3]syntetyka zewnętrzna'!G93</f>
        <v>0</v>
      </c>
      <c r="H95" s="23">
        <f>'[3]syntetyka zewnętrzna'!H93</f>
        <v>6.9999999999999993E-2</v>
      </c>
      <c r="I95" s="23">
        <f>'[3]syntetyka zewnętrzna'!I93</f>
        <v>0</v>
      </c>
      <c r="J95" s="23">
        <f>'[3]syntetyka zewnętrzna'!J93</f>
        <v>4.2491837238869383</v>
      </c>
      <c r="K95" s="12">
        <f>'[3]syntetyka zewnętrzna'!K93</f>
        <v>4.3191837238869386</v>
      </c>
      <c r="L95" s="12">
        <f>'[3]syntetyka zewnętrzna'!L93</f>
        <v>0</v>
      </c>
      <c r="M95" s="12">
        <f>'[3]syntetyka zewnętrzna'!M93</f>
        <v>3.7793778247011107</v>
      </c>
      <c r="N95" s="12">
        <f>'[3]syntetyka zewnętrzna'!N93</f>
        <v>8.0985615485880498</v>
      </c>
      <c r="O95" s="12">
        <f>'[3]syntetyka zewnętrzna'!O93</f>
        <v>7.5934867485067965</v>
      </c>
      <c r="P95" s="12">
        <f>'[3]syntetyka zewnętrzna'!P93</f>
        <v>6.651421366878299E-2</v>
      </c>
      <c r="Q95" s="12">
        <f>'[3]syntetyka zewnętrzna'!Q93</f>
        <v>5.6900763082889548E-3</v>
      </c>
      <c r="R95" s="12">
        <f>'[3]syntetyka zewnętrzna'!R93</f>
        <v>5.7838132157662994E-3</v>
      </c>
      <c r="S95" s="12">
        <f>'[3]syntetyka zewnętrzna'!S93</f>
        <v>-1</v>
      </c>
      <c r="T95" s="12">
        <f>'[3]syntetyka zewnętrzna'!T93</f>
        <v>5.0609598496562059E-3</v>
      </c>
      <c r="U95" s="15">
        <f>'[3]syntetyka zewnętrzna'!U93</f>
        <v>0</v>
      </c>
      <c r="V95" s="12">
        <f>'[3]syntetyka zewnętrzna'!V93</f>
        <v>0</v>
      </c>
      <c r="W95" s="12" t="str">
        <f>'[3]syntetyka zewnętrzna'!W93</f>
        <v>nowe bad.</v>
      </c>
      <c r="X95" s="12">
        <f>'[3]syntetyka zewnętrzna'!X93</f>
        <v>0</v>
      </c>
      <c r="Y95" s="33"/>
      <c r="Z95" s="8" t="str">
        <f t="shared" si="3"/>
        <v>301-088</v>
      </c>
      <c r="AA95" s="9" t="str">
        <f t="shared" si="4"/>
        <v xml:space="preserve">LIPAZA *)  </v>
      </c>
      <c r="AB95" s="34">
        <f t="shared" si="5"/>
        <v>0</v>
      </c>
    </row>
    <row r="96" spans="3:28" ht="18.75">
      <c r="C96" s="7">
        <f>'[3]syntetyka zewnętrzna'!C94</f>
        <v>89</v>
      </c>
      <c r="D96" s="7">
        <f>'[3]syntetyka zewnętrzna'!D94</f>
        <v>0</v>
      </c>
      <c r="E96" s="19" t="str">
        <f>'[3]syntetyka zewnętrzna'!E94</f>
        <v>Odpis</v>
      </c>
      <c r="F96" s="7" t="str">
        <f>'[3]syntetyka zewnętrzna'!F94</f>
        <v>301-089</v>
      </c>
      <c r="G96" s="23">
        <f>'[3]syntetyka zewnętrzna'!G94</f>
        <v>0</v>
      </c>
      <c r="H96" s="23">
        <f>'[3]syntetyka zewnętrzna'!H94</f>
        <v>0</v>
      </c>
      <c r="I96" s="23">
        <f>'[3]syntetyka zewnętrzna'!I94</f>
        <v>0</v>
      </c>
      <c r="J96" s="23">
        <f>'[3]syntetyka zewnętrzna'!J94</f>
        <v>1.7046470357107537</v>
      </c>
      <c r="K96" s="12">
        <f>'[3]syntetyka zewnętrzna'!K94</f>
        <v>1.7046470357107537</v>
      </c>
      <c r="L96" s="12">
        <f>'[3]syntetyka zewnętrzna'!L94</f>
        <v>0</v>
      </c>
      <c r="M96" s="12">
        <f>'[3]syntetyka zewnętrzna'!M94</f>
        <v>1.516174781874206</v>
      </c>
      <c r="N96" s="12">
        <f>'[3]syntetyka zewnętrzna'!N94</f>
        <v>3.2208218175849597</v>
      </c>
      <c r="O96" s="12">
        <f>'[3]syntetyka zewnętrzna'!O94</f>
        <v>2.8346122172867059</v>
      </c>
      <c r="P96" s="12">
        <f>'[3]syntetyka zewnętrzna'!P94</f>
        <v>0.13624777242649933</v>
      </c>
      <c r="Q96" s="12">
        <f>'[3]syntetyka zewnętrzna'!Q94</f>
        <v>2.2826905923992568E-3</v>
      </c>
      <c r="R96" s="12">
        <f>'[3]syntetyka zewnętrzna'!R94</f>
        <v>3.2231045081773591</v>
      </c>
      <c r="S96" s="12">
        <f>'[3]syntetyka zewnętrzna'!S94</f>
        <v>0.24103949774249467</v>
      </c>
      <c r="T96" s="12">
        <f>'[3]syntetyka zewnętrzna'!T94</f>
        <v>0.77689549182264095</v>
      </c>
      <c r="U96" s="15">
        <f>'[3]syntetyka zewnętrzna'!U94</f>
        <v>4</v>
      </c>
      <c r="V96" s="12">
        <f>'[3]syntetyka zewnętrzna'!V94</f>
        <v>4</v>
      </c>
      <c r="W96" s="12" t="str">
        <f>'[3]syntetyka zewnętrzna'!W94</f>
        <v>bez zmian</v>
      </c>
      <c r="X96" s="12">
        <f>'[3]syntetyka zewnętrzna'!X94</f>
        <v>0</v>
      </c>
      <c r="Y96" s="33"/>
      <c r="Z96" s="8" t="str">
        <f t="shared" si="3"/>
        <v>301-089</v>
      </c>
      <c r="AA96" s="9" t="str">
        <f t="shared" si="4"/>
        <v>ODPIS</v>
      </c>
      <c r="AB96" s="34">
        <f t="shared" si="5"/>
        <v>4</v>
      </c>
    </row>
    <row r="97" spans="3:28" ht="18.75">
      <c r="C97" s="7">
        <f>'[3]syntetyka zewnętrzna'!C95</f>
        <v>90</v>
      </c>
      <c r="D97" s="7">
        <f>'[3]syntetyka zewnętrzna'!D95</f>
        <v>0</v>
      </c>
      <c r="E97" s="19" t="str">
        <f>'[3]syntetyka zewnętrzna'!E95</f>
        <v>TSH</v>
      </c>
      <c r="F97" s="7" t="str">
        <f>'[3]syntetyka zewnętrzna'!F95</f>
        <v>301-090</v>
      </c>
      <c r="G97" s="23">
        <f>'[3]syntetyka zewnętrzna'!G95</f>
        <v>3.8098296000000005</v>
      </c>
      <c r="H97" s="23">
        <f>'[3]syntetyka zewnętrzna'!H95</f>
        <v>0.125</v>
      </c>
      <c r="I97" s="23">
        <f>'[3]syntetyka zewnętrzna'!I95</f>
        <v>0</v>
      </c>
      <c r="J97" s="23">
        <f>'[3]syntetyka zewnętrzna'!J95</f>
        <v>1.0547449166236358</v>
      </c>
      <c r="K97" s="12">
        <f>'[3]syntetyka zewnętrzna'!K95</f>
        <v>4.9895745166236365</v>
      </c>
      <c r="L97" s="12">
        <f>'[3]syntetyka zewnętrzna'!L95</f>
        <v>0</v>
      </c>
      <c r="M97" s="12">
        <f>'[3]syntetyka zewnętrzna'!M95</f>
        <v>0.9381283106669589</v>
      </c>
      <c r="N97" s="12">
        <f>'[3]syntetyka zewnętrzna'!N95</f>
        <v>5.9277028272905952</v>
      </c>
      <c r="O97" s="12">
        <f>'[3]syntetyka zewnętrzna'!O95</f>
        <v>4.7061843714600986</v>
      </c>
      <c r="P97" s="12">
        <f>'[3]syntetyka zewnętrzna'!P95</f>
        <v>0.25955601383536941</v>
      </c>
      <c r="Q97" s="12">
        <f>'[3]syntetyka zewnętrzna'!Q95</f>
        <v>1.4124075237392695E-3</v>
      </c>
      <c r="R97" s="12">
        <f>'[3]syntetyka zewnętrzna'!R95</f>
        <v>5.9291152348143346</v>
      </c>
      <c r="S97" s="12">
        <f>'[3]syntetyka zewnętrzna'!S95</f>
        <v>2.3731845659812487</v>
      </c>
      <c r="T97" s="12">
        <f>'[3]syntetyka zewnętrzna'!T95</f>
        <v>14.070884765185665</v>
      </c>
      <c r="U97" s="15">
        <f>'[3]syntetyka zewnętrzna'!U95</f>
        <v>20</v>
      </c>
      <c r="V97" s="12">
        <f>'[3]syntetyka zewnętrzna'!V95</f>
        <v>20</v>
      </c>
      <c r="W97" s="12" t="str">
        <f>'[3]syntetyka zewnętrzna'!W95</f>
        <v>bez zmian</v>
      </c>
      <c r="X97" s="12">
        <f>'[3]syntetyka zewnętrzna'!X95</f>
        <v>0</v>
      </c>
      <c r="Y97" s="33"/>
      <c r="Z97" s="8" t="str">
        <f t="shared" si="3"/>
        <v>301-090</v>
      </c>
      <c r="AA97" s="9" t="str">
        <f t="shared" si="4"/>
        <v>TSH</v>
      </c>
      <c r="AB97" s="34">
        <f t="shared" si="5"/>
        <v>20</v>
      </c>
    </row>
    <row r="98" spans="3:28" ht="18.75">
      <c r="C98" s="7">
        <f>'[3]syntetyka zewnętrzna'!C96</f>
        <v>91</v>
      </c>
      <c r="D98" s="7">
        <f>'[3]syntetyka zewnętrzna'!D96</f>
        <v>0</v>
      </c>
      <c r="E98" s="19" t="str">
        <f>'[3]syntetyka zewnętrzna'!E96</f>
        <v>FT3</v>
      </c>
      <c r="F98" s="7" t="str">
        <f>'[3]syntetyka zewnętrzna'!F96</f>
        <v>301-091</v>
      </c>
      <c r="G98" s="23">
        <f>'[3]syntetyka zewnętrzna'!G96</f>
        <v>4.0626360000000004</v>
      </c>
      <c r="H98" s="23">
        <f>'[3]syntetyka zewnętrzna'!H96</f>
        <v>0.125</v>
      </c>
      <c r="I98" s="23">
        <f>'[3]syntetyka zewnętrzna'!I96</f>
        <v>0</v>
      </c>
      <c r="J98" s="23">
        <f>'[3]syntetyka zewnętrzna'!J96</f>
        <v>1.0547449166236358</v>
      </c>
      <c r="K98" s="12">
        <f>'[3]syntetyka zewnętrzna'!K96</f>
        <v>5.2423809166236364</v>
      </c>
      <c r="L98" s="12">
        <f>'[3]syntetyka zewnętrzna'!L96</f>
        <v>0</v>
      </c>
      <c r="M98" s="12">
        <f>'[3]syntetyka zewnętrzna'!M96</f>
        <v>0.9381283106669589</v>
      </c>
      <c r="N98" s="12">
        <f>'[3]syntetyka zewnętrzna'!N96</f>
        <v>6.180509227290595</v>
      </c>
      <c r="O98" s="12">
        <f>'[3]syntetyka zewnętrzna'!O96</f>
        <v>4.5616363714600991</v>
      </c>
      <c r="P98" s="12">
        <f>'[3]syntetyka zewnętrzna'!P96</f>
        <v>0.35488862416982248</v>
      </c>
      <c r="Q98" s="12">
        <f>'[3]syntetyka zewnętrzna'!Q96</f>
        <v>1.4124075237392695E-3</v>
      </c>
      <c r="R98" s="12">
        <f>'[3]syntetyka zewnętrzna'!R96</f>
        <v>6.1819216348143344</v>
      </c>
      <c r="S98" s="12">
        <f>'[3]syntetyka zewnętrzna'!S96</f>
        <v>2.2352399757653467</v>
      </c>
      <c r="T98" s="12">
        <f>'[3]syntetyka zewnętrzna'!T96</f>
        <v>13.818078365185665</v>
      </c>
      <c r="U98" s="15">
        <f>'[3]syntetyka zewnętrzna'!U96</f>
        <v>20</v>
      </c>
      <c r="V98" s="12">
        <f>'[3]syntetyka zewnętrzna'!V96</f>
        <v>20</v>
      </c>
      <c r="W98" s="12" t="str">
        <f>'[3]syntetyka zewnętrzna'!W96</f>
        <v>bez zmian</v>
      </c>
      <c r="X98" s="12">
        <f>'[3]syntetyka zewnętrzna'!X96</f>
        <v>0</v>
      </c>
      <c r="Y98" s="33"/>
      <c r="Z98" s="8" t="str">
        <f t="shared" si="3"/>
        <v>301-091</v>
      </c>
      <c r="AA98" s="9" t="str">
        <f t="shared" si="4"/>
        <v>FT3</v>
      </c>
      <c r="AB98" s="34">
        <f t="shared" si="5"/>
        <v>20</v>
      </c>
    </row>
    <row r="99" spans="3:28" ht="18.75">
      <c r="C99" s="7">
        <f>'[3]syntetyka zewnętrzna'!C97</f>
        <v>92</v>
      </c>
      <c r="D99" s="7">
        <f>'[3]syntetyka zewnętrzna'!D97</f>
        <v>0</v>
      </c>
      <c r="E99" s="19" t="str">
        <f>'[3]syntetyka zewnętrzna'!E97</f>
        <v>FT4</v>
      </c>
      <c r="F99" s="7" t="str">
        <f>'[3]syntetyka zewnętrzna'!F97</f>
        <v>301-092</v>
      </c>
      <c r="G99" s="23">
        <f>'[3]syntetyka zewnętrzna'!G97</f>
        <v>4.0377960000000002</v>
      </c>
      <c r="H99" s="23">
        <f>'[3]syntetyka zewnętrzna'!H97</f>
        <v>0.125</v>
      </c>
      <c r="I99" s="23">
        <f>'[3]syntetyka zewnętrzna'!I97</f>
        <v>0</v>
      </c>
      <c r="J99" s="23">
        <f>'[3]syntetyka zewnętrzna'!J97</f>
        <v>1.0547449166236358</v>
      </c>
      <c r="K99" s="12">
        <f>'[3]syntetyka zewnętrzna'!K97</f>
        <v>5.2175409166236362</v>
      </c>
      <c r="L99" s="12">
        <f>'[3]syntetyka zewnętrzna'!L97</f>
        <v>0</v>
      </c>
      <c r="M99" s="12">
        <f>'[3]syntetyka zewnętrzna'!M97</f>
        <v>0.9381283106669589</v>
      </c>
      <c r="N99" s="12">
        <f>'[3]syntetyka zewnętrzna'!N97</f>
        <v>6.1556692272905948</v>
      </c>
      <c r="O99" s="12">
        <f>'[3]syntetyka zewnętrzna'!O97</f>
        <v>4.5616363714600991</v>
      </c>
      <c r="P99" s="12">
        <f>'[3]syntetyka zewnętrzna'!P97</f>
        <v>0.349443209854159</v>
      </c>
      <c r="Q99" s="12">
        <f>'[3]syntetyka zewnętrzna'!Q97</f>
        <v>1.4124075237392695E-3</v>
      </c>
      <c r="R99" s="12">
        <f>'[3]syntetyka zewnętrzna'!R97</f>
        <v>6.1570816348143342</v>
      </c>
      <c r="S99" s="12">
        <f>'[3]syntetyka zewnętrzna'!S97</f>
        <v>2.2482921595375429</v>
      </c>
      <c r="T99" s="12">
        <f>'[3]syntetyka zewnętrzna'!T97</f>
        <v>13.842918365185664</v>
      </c>
      <c r="U99" s="15">
        <f>'[3]syntetyka zewnętrzna'!U97</f>
        <v>20</v>
      </c>
      <c r="V99" s="12">
        <f>'[3]syntetyka zewnętrzna'!V97</f>
        <v>20</v>
      </c>
      <c r="W99" s="12" t="str">
        <f>'[3]syntetyka zewnętrzna'!W97</f>
        <v>bez zmian</v>
      </c>
      <c r="X99" s="12">
        <f>'[3]syntetyka zewnętrzna'!X97</f>
        <v>0</v>
      </c>
      <c r="Y99" s="33"/>
      <c r="Z99" s="8" t="str">
        <f t="shared" si="3"/>
        <v>301-092</v>
      </c>
      <c r="AA99" s="9" t="str">
        <f t="shared" si="4"/>
        <v>FT4</v>
      </c>
      <c r="AB99" s="34">
        <f t="shared" si="5"/>
        <v>20</v>
      </c>
    </row>
    <row r="100" spans="3:28" ht="18.75">
      <c r="C100" s="7">
        <f>'[3]syntetyka zewnętrzna'!C98</f>
        <v>93</v>
      </c>
      <c r="D100" s="7">
        <f>'[3]syntetyka zewnętrzna'!D98</f>
        <v>0</v>
      </c>
      <c r="E100" s="19" t="str">
        <f>'[3]syntetyka zewnętrzna'!E98</f>
        <v>Anty TG</v>
      </c>
      <c r="F100" s="7" t="str">
        <f>'[3]syntetyka zewnętrzna'!F98</f>
        <v>301-093</v>
      </c>
      <c r="G100" s="23">
        <f>'[3]syntetyka zewnętrzna'!G98</f>
        <v>4.4858880000000001</v>
      </c>
      <c r="H100" s="23">
        <f>'[3]syntetyka zewnętrzna'!H98</f>
        <v>0.125</v>
      </c>
      <c r="I100" s="23">
        <f>'[3]syntetyka zewnętrzna'!I98</f>
        <v>0</v>
      </c>
      <c r="J100" s="23">
        <f>'[3]syntetyka zewnętrzna'!J98</f>
        <v>1.0547449166236358</v>
      </c>
      <c r="K100" s="12">
        <f>'[3]syntetyka zewnętrzna'!K98</f>
        <v>5.6656329166236361</v>
      </c>
      <c r="L100" s="12">
        <f>'[3]syntetyka zewnętrzna'!L98</f>
        <v>0</v>
      </c>
      <c r="M100" s="12">
        <f>'[3]syntetyka zewnętrzna'!M98</f>
        <v>0.9381283106669589</v>
      </c>
      <c r="N100" s="12">
        <f>'[3]syntetyka zewnętrzna'!N98</f>
        <v>6.6037612272905948</v>
      </c>
      <c r="O100" s="12">
        <f>'[3]syntetyka zewnętrzna'!O98</f>
        <v>8.1179297714600995</v>
      </c>
      <c r="P100" s="12">
        <f>'[3]syntetyka zewnętrzna'!P98</f>
        <v>-0.18652151309473139</v>
      </c>
      <c r="Q100" s="12">
        <f>'[3]syntetyka zewnętrzna'!Q98</f>
        <v>1.4124075237392695E-3</v>
      </c>
      <c r="R100" s="12">
        <f>'[3]syntetyka zewnętrzna'!R98</f>
        <v>6.6051736348143342</v>
      </c>
      <c r="S100" s="12">
        <f>'[3]syntetyka zewnętrzna'!S98</f>
        <v>3.5418942269552121</v>
      </c>
      <c r="T100" s="12">
        <f>'[3]syntetyka zewnętrzna'!T98</f>
        <v>23.394826365185665</v>
      </c>
      <c r="U100" s="15">
        <f>'[3]syntetyka zewnętrzna'!U98</f>
        <v>30</v>
      </c>
      <c r="V100" s="12">
        <f>'[3]syntetyka zewnętrzna'!V98</f>
        <v>30</v>
      </c>
      <c r="W100" s="12" t="str">
        <f>'[3]syntetyka zewnętrzna'!W98</f>
        <v>bez zmian</v>
      </c>
      <c r="X100" s="12">
        <f>'[3]syntetyka zewnętrzna'!X98</f>
        <v>0</v>
      </c>
      <c r="Y100" s="33"/>
      <c r="Z100" s="8" t="str">
        <f t="shared" si="3"/>
        <v>301-093</v>
      </c>
      <c r="AA100" s="9" t="str">
        <f t="shared" si="4"/>
        <v>ANTY TG</v>
      </c>
      <c r="AB100" s="34">
        <f t="shared" si="5"/>
        <v>30</v>
      </c>
    </row>
    <row r="101" spans="3:28" ht="18.75">
      <c r="C101" s="7">
        <f>'[3]syntetyka zewnętrzna'!C99</f>
        <v>94</v>
      </c>
      <c r="D101" s="7">
        <f>'[3]syntetyka zewnętrzna'!D99</f>
        <v>0</v>
      </c>
      <c r="E101" s="19" t="str">
        <f>'[3]syntetyka zewnętrzna'!E99</f>
        <v>Anty TPO</v>
      </c>
      <c r="F101" s="7" t="str">
        <f>'[3]syntetyka zewnętrzna'!F99</f>
        <v>301-094</v>
      </c>
      <c r="G101" s="23">
        <f>'[3]syntetyka zewnętrzna'!G99</f>
        <v>7.8310799999999983</v>
      </c>
      <c r="H101" s="23">
        <f>'[3]syntetyka zewnętrzna'!H99</f>
        <v>0.125</v>
      </c>
      <c r="I101" s="23">
        <f>'[3]syntetyka zewnętrzna'!I99</f>
        <v>0</v>
      </c>
      <c r="J101" s="23">
        <f>'[3]syntetyka zewnętrzna'!J99</f>
        <v>1.0547449166236358</v>
      </c>
      <c r="K101" s="12">
        <f>'[3]syntetyka zewnętrzna'!K99</f>
        <v>9.0108249166236334</v>
      </c>
      <c r="L101" s="12">
        <f>'[3]syntetyka zewnętrzna'!L99</f>
        <v>0</v>
      </c>
      <c r="M101" s="12">
        <f>'[3]syntetyka zewnętrzna'!M99</f>
        <v>0.9381283106669589</v>
      </c>
      <c r="N101" s="12">
        <f>'[3]syntetyka zewnętrzna'!N99</f>
        <v>9.9489532272905929</v>
      </c>
      <c r="O101" s="12">
        <f>'[3]syntetyka zewnętrzna'!O99</f>
        <v>14.278684371460104</v>
      </c>
      <c r="P101" s="12">
        <f>'[3]syntetyka zewnętrzna'!P99</f>
        <v>-0.30323039795064555</v>
      </c>
      <c r="Q101" s="12">
        <f>'[3]syntetyka zewnętrzna'!Q99</f>
        <v>1.4124075237392695E-3</v>
      </c>
      <c r="R101" s="12">
        <f>'[3]syntetyka zewnętrzna'!R99</f>
        <v>9.9503656348143323</v>
      </c>
      <c r="S101" s="12">
        <f>'[3]syntetyka zewnętrzna'!S99</f>
        <v>2.6179575023899853</v>
      </c>
      <c r="T101" s="12">
        <f>'[3]syntetyka zewnętrzna'!T99</f>
        <v>26.049634365185671</v>
      </c>
      <c r="U101" s="15">
        <f>'[3]syntetyka zewnętrzna'!U99</f>
        <v>36</v>
      </c>
      <c r="V101" s="12">
        <f>'[3]syntetyka zewnętrzna'!V99</f>
        <v>36</v>
      </c>
      <c r="W101" s="12" t="str">
        <f>'[3]syntetyka zewnętrzna'!W99</f>
        <v>bez zmian</v>
      </c>
      <c r="X101" s="12">
        <f>'[3]syntetyka zewnętrzna'!X99</f>
        <v>0</v>
      </c>
      <c r="Y101" s="33"/>
      <c r="Z101" s="8" t="str">
        <f t="shared" si="3"/>
        <v>301-094</v>
      </c>
      <c r="AA101" s="9" t="str">
        <f t="shared" si="4"/>
        <v>ANTY TPO</v>
      </c>
      <c r="AB101" s="34">
        <f t="shared" si="5"/>
        <v>36</v>
      </c>
    </row>
    <row r="102" spans="3:28" ht="18.75">
      <c r="C102" s="7">
        <f>'[3]syntetyka zewnętrzna'!C100</f>
        <v>95</v>
      </c>
      <c r="D102" s="7">
        <f>'[3]syntetyka zewnętrzna'!D100</f>
        <v>0</v>
      </c>
      <c r="E102" s="19" t="str">
        <f>'[3]syntetyka zewnętrzna'!E100</f>
        <v>Estradiol</v>
      </c>
      <c r="F102" s="7" t="str">
        <f>'[3]syntetyka zewnętrzna'!F100</f>
        <v>301-095</v>
      </c>
      <c r="G102" s="23">
        <f>'[3]syntetyka zewnętrzna'!G100</f>
        <v>6.0868799999999998</v>
      </c>
      <c r="H102" s="23">
        <f>'[3]syntetyka zewnętrzna'!H100</f>
        <v>0.125</v>
      </c>
      <c r="I102" s="23">
        <f>'[3]syntetyka zewnętrzna'!I100</f>
        <v>0</v>
      </c>
      <c r="J102" s="23">
        <f>'[3]syntetyka zewnętrzna'!J100</f>
        <v>1.0547449166236358</v>
      </c>
      <c r="K102" s="12">
        <f>'[3]syntetyka zewnętrzna'!K100</f>
        <v>7.2666249166236359</v>
      </c>
      <c r="L102" s="12">
        <f>'[3]syntetyka zewnętrzna'!L100</f>
        <v>0</v>
      </c>
      <c r="M102" s="12">
        <f>'[3]syntetyka zewnętrzna'!M100</f>
        <v>0.9381283106669589</v>
      </c>
      <c r="N102" s="12">
        <f>'[3]syntetyka zewnętrzna'!N100</f>
        <v>8.2047532272905954</v>
      </c>
      <c r="O102" s="12">
        <f>'[3]syntetyka zewnętrzna'!O100</f>
        <v>12.073624371460101</v>
      </c>
      <c r="P102" s="12">
        <f>'[3]syntetyka zewnętrzna'!P100</f>
        <v>-0.32043991308151248</v>
      </c>
      <c r="Q102" s="12">
        <f>'[3]syntetyka zewnętrzna'!Q100</f>
        <v>1.4124075237392695E-3</v>
      </c>
      <c r="R102" s="12">
        <f>'[3]syntetyka zewnętrzna'!R100</f>
        <v>8.2061656348143348</v>
      </c>
      <c r="S102" s="12">
        <f>'[3]syntetyka zewnętrzna'!S100</f>
        <v>1.6809110343405531</v>
      </c>
      <c r="T102" s="12">
        <f>'[3]syntetyka zewnętrzna'!T100</f>
        <v>13.793834365185665</v>
      </c>
      <c r="U102" s="15">
        <f>'[3]syntetyka zewnętrzna'!U100</f>
        <v>22</v>
      </c>
      <c r="V102" s="12">
        <f>'[3]syntetyka zewnętrzna'!V100</f>
        <v>22</v>
      </c>
      <c r="W102" s="12" t="str">
        <f>'[3]syntetyka zewnętrzna'!W100</f>
        <v>bez zmian</v>
      </c>
      <c r="X102" s="12">
        <f>'[3]syntetyka zewnętrzna'!X100</f>
        <v>0</v>
      </c>
      <c r="Y102" s="33"/>
      <c r="Z102" s="8" t="str">
        <f t="shared" si="3"/>
        <v>301-095</v>
      </c>
      <c r="AA102" s="9" t="str">
        <f t="shared" si="4"/>
        <v>ESTRADIOL</v>
      </c>
      <c r="AB102" s="34">
        <f t="shared" si="5"/>
        <v>22</v>
      </c>
    </row>
    <row r="103" spans="3:28" ht="18.75">
      <c r="C103" s="7">
        <f>'[3]syntetyka zewnętrzna'!C101</f>
        <v>96</v>
      </c>
      <c r="D103" s="7">
        <f>'[3]syntetyka zewnętrzna'!D101</f>
        <v>0</v>
      </c>
      <c r="E103" s="19" t="str">
        <f>'[3]syntetyka zewnętrzna'!E101</f>
        <v>Progesteron</v>
      </c>
      <c r="F103" s="7" t="str">
        <f>'[3]syntetyka zewnętrzna'!F101</f>
        <v>301-096</v>
      </c>
      <c r="G103" s="23">
        <f>'[3]syntetyka zewnętrzna'!G101</f>
        <v>7.2359999999999998</v>
      </c>
      <c r="H103" s="23">
        <f>'[3]syntetyka zewnętrzna'!H101</f>
        <v>0.125</v>
      </c>
      <c r="I103" s="23">
        <f>'[3]syntetyka zewnętrzna'!I101</f>
        <v>0</v>
      </c>
      <c r="J103" s="23">
        <f>'[3]syntetyka zewnętrzna'!J101</f>
        <v>1.0547449166236358</v>
      </c>
      <c r="K103" s="12">
        <f>'[3]syntetyka zewnętrzna'!K101</f>
        <v>8.4157449166236358</v>
      </c>
      <c r="L103" s="12">
        <f>'[3]syntetyka zewnętrzna'!L101</f>
        <v>0</v>
      </c>
      <c r="M103" s="12">
        <f>'[3]syntetyka zewnętrzna'!M101</f>
        <v>0.9381283106669589</v>
      </c>
      <c r="N103" s="12">
        <f>'[3]syntetyka zewnętrzna'!N101</f>
        <v>9.3538732272905953</v>
      </c>
      <c r="O103" s="12">
        <f>'[3]syntetyka zewnętrzna'!O101</f>
        <v>6.8297043714601005</v>
      </c>
      <c r="P103" s="12">
        <f>'[3]syntetyka zewnętrzna'!P101</f>
        <v>0.3695868398606631</v>
      </c>
      <c r="Q103" s="12">
        <f>'[3]syntetyka zewnętrzna'!Q101</f>
        <v>1.4124075237392695E-3</v>
      </c>
      <c r="R103" s="12">
        <f>'[3]syntetyka zewnętrzna'!R101</f>
        <v>9.3552856348143347</v>
      </c>
      <c r="S103" s="12">
        <f>'[3]syntetyka zewnętrzna'!S101</f>
        <v>1.351611790251513</v>
      </c>
      <c r="T103" s="12">
        <f>'[3]syntetyka zewnętrzna'!T101</f>
        <v>12.644714365185665</v>
      </c>
      <c r="U103" s="15">
        <f>'[3]syntetyka zewnętrzna'!U101</f>
        <v>22</v>
      </c>
      <c r="V103" s="12">
        <f>'[3]syntetyka zewnętrzna'!V101</f>
        <v>22</v>
      </c>
      <c r="W103" s="12" t="str">
        <f>'[3]syntetyka zewnętrzna'!W101</f>
        <v>bez zmian</v>
      </c>
      <c r="X103" s="12">
        <f>'[3]syntetyka zewnętrzna'!X101</f>
        <v>0</v>
      </c>
      <c r="Y103" s="33"/>
      <c r="Z103" s="8" t="str">
        <f t="shared" si="3"/>
        <v>301-096</v>
      </c>
      <c r="AA103" s="9" t="str">
        <f t="shared" si="4"/>
        <v>PROGESTERON</v>
      </c>
      <c r="AB103" s="34">
        <f t="shared" si="5"/>
        <v>22</v>
      </c>
    </row>
    <row r="104" spans="3:28" ht="18.75">
      <c r="C104" s="7">
        <f>'[3]syntetyka zewnętrzna'!C102</f>
        <v>97</v>
      </c>
      <c r="D104" s="7">
        <f>'[3]syntetyka zewnętrzna'!D102</f>
        <v>0</v>
      </c>
      <c r="E104" s="19" t="str">
        <f>'[3]syntetyka zewnętrzna'!E102</f>
        <v>Testosteron</v>
      </c>
      <c r="F104" s="7" t="str">
        <f>'[3]syntetyka zewnętrzna'!F102</f>
        <v>301-097</v>
      </c>
      <c r="G104" s="23">
        <f>'[3]syntetyka zewnętrzna'!G102</f>
        <v>4.0953600000000003</v>
      </c>
      <c r="H104" s="23">
        <f>'[3]syntetyka zewnętrzna'!H102</f>
        <v>0.125</v>
      </c>
      <c r="I104" s="23">
        <f>'[3]syntetyka zewnętrzna'!I102</f>
        <v>0</v>
      </c>
      <c r="J104" s="23">
        <f>'[3]syntetyka zewnętrzna'!J102</f>
        <v>1.0547449166236358</v>
      </c>
      <c r="K104" s="12">
        <f>'[3]syntetyka zewnętrzna'!K102</f>
        <v>5.2751049166236363</v>
      </c>
      <c r="L104" s="12">
        <f>'[3]syntetyka zewnętrzna'!L102</f>
        <v>0</v>
      </c>
      <c r="M104" s="12">
        <f>'[3]syntetyka zewnętrzna'!M102</f>
        <v>0.9381283106669589</v>
      </c>
      <c r="N104" s="12">
        <f>'[3]syntetyka zewnętrzna'!N102</f>
        <v>6.213233227290595</v>
      </c>
      <c r="O104" s="12">
        <f>'[3]syntetyka zewnętrzna'!O102</f>
        <v>7.6349043714601006</v>
      </c>
      <c r="P104" s="12">
        <f>'[3]syntetyka zewnętrzna'!P102</f>
        <v>-0.18620680430311989</v>
      </c>
      <c r="Q104" s="12">
        <f>'[3]syntetyka zewnętrzna'!Q102</f>
        <v>1.4124075237392695E-3</v>
      </c>
      <c r="R104" s="12">
        <f>'[3]syntetyka zewnętrzna'!R102</f>
        <v>6.2146456348143344</v>
      </c>
      <c r="S104" s="12">
        <f>'[3]syntetyka zewnętrzna'!S102</f>
        <v>2.5400248530272411</v>
      </c>
      <c r="T104" s="12">
        <f>'[3]syntetyka zewnętrzna'!T102</f>
        <v>15.785354365185665</v>
      </c>
      <c r="U104" s="15">
        <f>'[3]syntetyka zewnętrzna'!U102</f>
        <v>22</v>
      </c>
      <c r="V104" s="12">
        <f>'[3]syntetyka zewnętrzna'!V102</f>
        <v>22</v>
      </c>
      <c r="W104" s="12" t="str">
        <f>'[3]syntetyka zewnętrzna'!W102</f>
        <v>bez zmian</v>
      </c>
      <c r="X104" s="12">
        <f>'[3]syntetyka zewnętrzna'!X102</f>
        <v>0</v>
      </c>
      <c r="Y104" s="33"/>
      <c r="Z104" s="8" t="str">
        <f t="shared" si="3"/>
        <v>301-097</v>
      </c>
      <c r="AA104" s="9" t="str">
        <f t="shared" si="4"/>
        <v>TESTOSTERON</v>
      </c>
      <c r="AB104" s="34">
        <f t="shared" si="5"/>
        <v>22</v>
      </c>
    </row>
    <row r="105" spans="3:28" ht="18.75">
      <c r="C105" s="7">
        <f>'[3]syntetyka zewnętrzna'!C103</f>
        <v>98</v>
      </c>
      <c r="D105" s="7">
        <f>'[3]syntetyka zewnętrzna'!D103</f>
        <v>0</v>
      </c>
      <c r="E105" s="19" t="str">
        <f>'[3]syntetyka zewnętrzna'!E103</f>
        <v>Prolaktyna</v>
      </c>
      <c r="F105" s="7" t="str">
        <f>'[3]syntetyka zewnętrzna'!F103</f>
        <v>301-098</v>
      </c>
      <c r="G105" s="23">
        <f>'[3]syntetyka zewnętrzna'!G103</f>
        <v>8.4110399999999998</v>
      </c>
      <c r="H105" s="23">
        <f>'[3]syntetyka zewnętrzna'!H103</f>
        <v>0.125</v>
      </c>
      <c r="I105" s="23">
        <f>'[3]syntetyka zewnętrzna'!I103</f>
        <v>0</v>
      </c>
      <c r="J105" s="23">
        <f>'[3]syntetyka zewnętrzna'!J103</f>
        <v>1.0547449166236358</v>
      </c>
      <c r="K105" s="12">
        <f>'[3]syntetyka zewnętrzna'!K103</f>
        <v>9.590784916623635</v>
      </c>
      <c r="L105" s="12">
        <f>'[3]syntetyka zewnętrzna'!L103</f>
        <v>0</v>
      </c>
      <c r="M105" s="12">
        <f>'[3]syntetyka zewnętrzna'!M103</f>
        <v>0.9381283106669589</v>
      </c>
      <c r="N105" s="12">
        <f>'[3]syntetyka zewnętrzna'!N103</f>
        <v>10.528913227290595</v>
      </c>
      <c r="O105" s="12">
        <f>'[3]syntetyka zewnętrzna'!O103</f>
        <v>7.5403843714600995</v>
      </c>
      <c r="P105" s="12">
        <f>'[3]syntetyka zewnętrzna'!P103</f>
        <v>0.39633640788152613</v>
      </c>
      <c r="Q105" s="12">
        <f>'[3]syntetyka zewnętrzna'!Q103</f>
        <v>1.4124075237392695E-3</v>
      </c>
      <c r="R105" s="12">
        <f>'[3]syntetyka zewnętrzna'!R103</f>
        <v>10.530325634814334</v>
      </c>
      <c r="S105" s="12">
        <f>'[3]syntetyka zewnętrzna'!S103</f>
        <v>1.0892041483755972</v>
      </c>
      <c r="T105" s="12">
        <f>'[3]syntetyka zewnętrzna'!T103</f>
        <v>11.469674365185666</v>
      </c>
      <c r="U105" s="15">
        <f>'[3]syntetyka zewnętrzna'!U103</f>
        <v>22</v>
      </c>
      <c r="V105" s="12">
        <f>'[3]syntetyka zewnętrzna'!V103</f>
        <v>22</v>
      </c>
      <c r="W105" s="12" t="str">
        <f>'[3]syntetyka zewnętrzna'!W103</f>
        <v>bez zmian</v>
      </c>
      <c r="X105" s="12">
        <f>'[3]syntetyka zewnętrzna'!X103</f>
        <v>0</v>
      </c>
      <c r="Y105" s="33"/>
      <c r="Z105" s="8" t="str">
        <f t="shared" si="3"/>
        <v>301-098</v>
      </c>
      <c r="AA105" s="9" t="str">
        <f t="shared" si="4"/>
        <v>PROLAKTYNA</v>
      </c>
      <c r="AB105" s="34">
        <f t="shared" si="5"/>
        <v>22</v>
      </c>
    </row>
    <row r="106" spans="3:28" ht="18.75">
      <c r="C106" s="7">
        <f>'[3]syntetyka zewnętrzna'!C104</f>
        <v>99</v>
      </c>
      <c r="D106" s="7">
        <f>'[3]syntetyka zewnętrzna'!D104</f>
        <v>0</v>
      </c>
      <c r="E106" s="19" t="str">
        <f>'[3]syntetyka zewnętrzna'!E104</f>
        <v xml:space="preserve"> LH</v>
      </c>
      <c r="F106" s="7" t="str">
        <f>'[3]syntetyka zewnętrzna'!F104</f>
        <v>301-099</v>
      </c>
      <c r="G106" s="23">
        <f>'[3]syntetyka zewnętrzna'!G104</f>
        <v>6.5188800000000002</v>
      </c>
      <c r="H106" s="23">
        <f>'[3]syntetyka zewnętrzna'!H104</f>
        <v>0.125</v>
      </c>
      <c r="I106" s="23">
        <f>'[3]syntetyka zewnętrzna'!I104</f>
        <v>0</v>
      </c>
      <c r="J106" s="23">
        <f>'[3]syntetyka zewnętrzna'!J104</f>
        <v>1.0547449166236358</v>
      </c>
      <c r="K106" s="12">
        <f>'[3]syntetyka zewnętrzna'!K104</f>
        <v>7.6986249166236362</v>
      </c>
      <c r="L106" s="12">
        <f>'[3]syntetyka zewnętrzna'!L104</f>
        <v>0</v>
      </c>
      <c r="M106" s="12">
        <f>'[3]syntetyka zewnętrzna'!M104</f>
        <v>0.9381283106669589</v>
      </c>
      <c r="N106" s="12">
        <f>'[3]syntetyka zewnętrzna'!N104</f>
        <v>8.6367532272905958</v>
      </c>
      <c r="O106" s="12">
        <f>'[3]syntetyka zewnętrzna'!O104</f>
        <v>7.4657843714600993</v>
      </c>
      <c r="P106" s="12">
        <f>'[3]syntetyka zewnętrzna'!P104</f>
        <v>0.15684471953232793</v>
      </c>
      <c r="Q106" s="12">
        <f>'[3]syntetyka zewnętrzna'!Q104</f>
        <v>1.4124075237392695E-3</v>
      </c>
      <c r="R106" s="12">
        <f>'[3]syntetyka zewnętrzna'!R104</f>
        <v>8.6381656348143352</v>
      </c>
      <c r="S106" s="12">
        <f>'[3]syntetyka zewnętrzna'!S104</f>
        <v>1.546837017263661</v>
      </c>
      <c r="T106" s="12">
        <f>'[3]syntetyka zewnętrzna'!T104</f>
        <v>13.361834365185665</v>
      </c>
      <c r="U106" s="15">
        <f>'[3]syntetyka zewnętrzna'!U104</f>
        <v>22</v>
      </c>
      <c r="V106" s="12">
        <f>'[3]syntetyka zewnętrzna'!V104</f>
        <v>22</v>
      </c>
      <c r="W106" s="12" t="str">
        <f>'[3]syntetyka zewnętrzna'!W104</f>
        <v>bez zmian</v>
      </c>
      <c r="X106" s="12">
        <f>'[3]syntetyka zewnętrzna'!X104</f>
        <v>0</v>
      </c>
      <c r="Y106" s="33"/>
      <c r="Z106" s="8" t="str">
        <f t="shared" si="3"/>
        <v>301-099</v>
      </c>
      <c r="AA106" s="9" t="str">
        <f t="shared" si="4"/>
        <v xml:space="preserve"> LH</v>
      </c>
      <c r="AB106" s="34">
        <f t="shared" si="5"/>
        <v>22</v>
      </c>
    </row>
    <row r="107" spans="3:28" ht="18.75">
      <c r="C107" s="7">
        <f>'[3]syntetyka zewnętrzna'!C105</f>
        <v>100</v>
      </c>
      <c r="D107" s="7">
        <f>'[3]syntetyka zewnętrzna'!D105</f>
        <v>0</v>
      </c>
      <c r="E107" s="19" t="str">
        <f>'[3]syntetyka zewnętrzna'!E105</f>
        <v xml:space="preserve"> FSH</v>
      </c>
      <c r="F107" s="7" t="str">
        <f>'[3]syntetyka zewnętrzna'!F105</f>
        <v>301-100</v>
      </c>
      <c r="G107" s="23">
        <f>'[3]syntetyka zewnętrzna'!G105</f>
        <v>7.1755199999999997</v>
      </c>
      <c r="H107" s="23">
        <f>'[3]syntetyka zewnętrzna'!H105</f>
        <v>0</v>
      </c>
      <c r="I107" s="23">
        <f>'[3]syntetyka zewnętrzna'!I105</f>
        <v>0</v>
      </c>
      <c r="J107" s="23">
        <f>'[3]syntetyka zewnętrzna'!J105</f>
        <v>1.0547449166236358</v>
      </c>
      <c r="K107" s="12">
        <f>'[3]syntetyka zewnętrzna'!K105</f>
        <v>8.2302649166236357</v>
      </c>
      <c r="L107" s="12">
        <f>'[3]syntetyka zewnętrzna'!L105</f>
        <v>0</v>
      </c>
      <c r="M107" s="12">
        <f>'[3]syntetyka zewnętrzna'!M105</f>
        <v>0.9381283106669589</v>
      </c>
      <c r="N107" s="12">
        <f>'[3]syntetyka zewnętrzna'!N105</f>
        <v>9.1683932272905952</v>
      </c>
      <c r="O107" s="12">
        <f>'[3]syntetyka zewnętrzna'!O105</f>
        <v>7.8361843714600994</v>
      </c>
      <c r="P107" s="12">
        <f>'[3]syntetyka zewnętrzna'!P105</f>
        <v>0.17000733937329096</v>
      </c>
      <c r="Q107" s="12">
        <f>'[3]syntetyka zewnętrzna'!Q105</f>
        <v>1.4124075237392695E-3</v>
      </c>
      <c r="R107" s="12">
        <f>'[3]syntetyka zewnętrzna'!R105</f>
        <v>9.1698056348143346</v>
      </c>
      <c r="S107" s="12">
        <f>'[3]syntetyka zewnętrzna'!S105</f>
        <v>1.3991784423951363</v>
      </c>
      <c r="T107" s="12">
        <f>'[3]syntetyka zewnętrzna'!T105</f>
        <v>12.830194365185665</v>
      </c>
      <c r="U107" s="15">
        <f>'[3]syntetyka zewnętrzna'!U105</f>
        <v>22</v>
      </c>
      <c r="V107" s="12">
        <f>'[3]syntetyka zewnętrzna'!V105</f>
        <v>22</v>
      </c>
      <c r="W107" s="12" t="str">
        <f>'[3]syntetyka zewnętrzna'!W105</f>
        <v>bez zmian</v>
      </c>
      <c r="X107" s="12">
        <f>'[3]syntetyka zewnętrzna'!X105</f>
        <v>0</v>
      </c>
      <c r="Y107" s="33"/>
      <c r="Z107" s="8" t="str">
        <f t="shared" si="3"/>
        <v>301-100</v>
      </c>
      <c r="AA107" s="9" t="str">
        <f t="shared" si="4"/>
        <v xml:space="preserve"> FSH</v>
      </c>
      <c r="AB107" s="34">
        <f t="shared" si="5"/>
        <v>22</v>
      </c>
    </row>
    <row r="108" spans="3:28" ht="18.75">
      <c r="C108" s="7">
        <f>'[3]syntetyka zewnętrzna'!C106</f>
        <v>101</v>
      </c>
      <c r="D108" s="7">
        <f>'[3]syntetyka zewnętrzna'!D106</f>
        <v>0</v>
      </c>
      <c r="E108" s="19" t="str">
        <f>'[3]syntetyka zewnętrzna'!E106</f>
        <v xml:space="preserve"> Parathormon</v>
      </c>
      <c r="F108" s="7" t="str">
        <f>'[3]syntetyka zewnętrzna'!F106</f>
        <v>301-101</v>
      </c>
      <c r="G108" s="23">
        <f>'[3]syntetyka zewnętrzna'!G106</f>
        <v>9.29664</v>
      </c>
      <c r="H108" s="23">
        <f>'[3]syntetyka zewnętrzna'!H106</f>
        <v>0.125</v>
      </c>
      <c r="I108" s="23">
        <f>'[3]syntetyka zewnętrzna'!I106</f>
        <v>0</v>
      </c>
      <c r="J108" s="23">
        <f>'[3]syntetyka zewnętrzna'!J106</f>
        <v>1.0547449166236358</v>
      </c>
      <c r="K108" s="12">
        <f>'[3]syntetyka zewnętrzna'!K106</f>
        <v>10.476384916623635</v>
      </c>
      <c r="L108" s="12">
        <f>'[3]syntetyka zewnętrzna'!L106</f>
        <v>0</v>
      </c>
      <c r="M108" s="12">
        <f>'[3]syntetyka zewnętrzna'!M106</f>
        <v>0.9381283106669589</v>
      </c>
      <c r="N108" s="12">
        <f>'[3]syntetyka zewnętrzna'!N106</f>
        <v>11.414513227290595</v>
      </c>
      <c r="O108" s="12">
        <f>'[3]syntetyka zewnętrzna'!O106</f>
        <v>10.993296371460101</v>
      </c>
      <c r="P108" s="12">
        <f>'[3]syntetyka zewnętrzna'!P106</f>
        <v>3.8315791878769198E-2</v>
      </c>
      <c r="Q108" s="12">
        <f>'[3]syntetyka zewnętrzna'!Q106</f>
        <v>1.4124075237392695E-3</v>
      </c>
      <c r="R108" s="12">
        <f>'[3]syntetyka zewnętrzna'!R106</f>
        <v>11.415925634814334</v>
      </c>
      <c r="S108" s="12">
        <f>'[3]syntetyka zewnętrzna'!S106</f>
        <v>2.5914739909451776</v>
      </c>
      <c r="T108" s="12">
        <f>'[3]syntetyka zewnętrzna'!T106</f>
        <v>29.584074365185664</v>
      </c>
      <c r="U108" s="15">
        <f>'[3]syntetyka zewnętrzna'!U106</f>
        <v>41</v>
      </c>
      <c r="V108" s="12">
        <f>'[3]syntetyka zewnętrzna'!V106</f>
        <v>41</v>
      </c>
      <c r="W108" s="12" t="str">
        <f>'[3]syntetyka zewnętrzna'!W106</f>
        <v>bez zmian</v>
      </c>
      <c r="X108" s="12">
        <f>'[3]syntetyka zewnętrzna'!X106</f>
        <v>0</v>
      </c>
      <c r="Y108" s="33"/>
      <c r="Z108" s="8" t="str">
        <f t="shared" si="3"/>
        <v>301-101</v>
      </c>
      <c r="AA108" s="9" t="str">
        <f t="shared" si="4"/>
        <v xml:space="preserve"> PARATHORMON</v>
      </c>
      <c r="AB108" s="34">
        <f t="shared" si="5"/>
        <v>41</v>
      </c>
    </row>
    <row r="109" spans="3:28" ht="18.75">
      <c r="C109" s="7">
        <f>'[3]syntetyka zewnętrzna'!C107</f>
        <v>102</v>
      </c>
      <c r="D109" s="7">
        <f>'[3]syntetyka zewnętrzna'!D107</f>
        <v>0</v>
      </c>
      <c r="E109" s="19" t="str">
        <f>'[3]syntetyka zewnętrzna'!E107</f>
        <v xml:space="preserve"> BNP  </v>
      </c>
      <c r="F109" s="7" t="str">
        <f>'[3]syntetyka zewnętrzna'!F107</f>
        <v>301-102</v>
      </c>
      <c r="G109" s="23">
        <f>'[3]syntetyka zewnętrzna'!G107</f>
        <v>0</v>
      </c>
      <c r="H109" s="23">
        <f>'[3]syntetyka zewnętrzna'!H107</f>
        <v>0.14599999999999999</v>
      </c>
      <c r="I109" s="23">
        <f>'[3]syntetyka zewnętrzna'!I107</f>
        <v>0</v>
      </c>
      <c r="J109" s="23">
        <f>'[3]syntetyka zewnętrzna'!J107</f>
        <v>4.2491837238869383</v>
      </c>
      <c r="K109" s="12">
        <f>'[3]syntetyka zewnętrzna'!K107</f>
        <v>4.3951837238869382</v>
      </c>
      <c r="L109" s="12">
        <f>'[3]syntetyka zewnętrzna'!L107</f>
        <v>0</v>
      </c>
      <c r="M109" s="12">
        <f>'[3]syntetyka zewnętrzna'!M107</f>
        <v>3.7793778247011107</v>
      </c>
      <c r="N109" s="12">
        <f>'[3]syntetyka zewnętrzna'!N107</f>
        <v>8.1745615485880485</v>
      </c>
      <c r="O109" s="12">
        <f>'[3]syntetyka zewnętrzna'!O107</f>
        <v>7.4979123485067962</v>
      </c>
      <c r="P109" s="12">
        <f>'[3]syntetyka zewnętrzna'!P107</f>
        <v>9.0245013362420343E-2</v>
      </c>
      <c r="Q109" s="12">
        <f>'[3]syntetyka zewnętrzna'!Q107</f>
        <v>5.6900763082889548E-3</v>
      </c>
      <c r="R109" s="12">
        <f>'[3]syntetyka zewnętrzna'!R107</f>
        <v>8.1802516248963375</v>
      </c>
      <c r="S109" s="12">
        <f>'[3]syntetyka zewnętrzna'!S107</f>
        <v>10.002106552087938</v>
      </c>
      <c r="T109" s="12">
        <f>'[3]syntetyka zewnętrzna'!T107</f>
        <v>81.819748375103657</v>
      </c>
      <c r="U109" s="15">
        <f>'[3]syntetyka zewnętrzna'!U107</f>
        <v>90</v>
      </c>
      <c r="V109" s="12">
        <f>'[3]syntetyka zewnętrzna'!V107</f>
        <v>90</v>
      </c>
      <c r="W109" s="12" t="str">
        <f>'[3]syntetyka zewnętrzna'!W107</f>
        <v>bez zmian</v>
      </c>
      <c r="X109" s="12">
        <f>'[3]syntetyka zewnętrzna'!X107</f>
        <v>0</v>
      </c>
      <c r="Y109" s="33"/>
      <c r="Z109" s="8" t="str">
        <f t="shared" si="3"/>
        <v>301-102</v>
      </c>
      <c r="AA109" s="9" t="str">
        <f t="shared" si="4"/>
        <v xml:space="preserve"> BNP  </v>
      </c>
      <c r="AB109" s="34">
        <f t="shared" si="5"/>
        <v>90</v>
      </c>
    </row>
    <row r="110" spans="3:28" ht="18.75">
      <c r="C110" s="7">
        <f>'[3]syntetyka zewnętrzna'!C108</f>
        <v>103</v>
      </c>
      <c r="D110" s="7">
        <f>'[3]syntetyka zewnętrzna'!D108</f>
        <v>0</v>
      </c>
      <c r="E110" s="19" t="str">
        <f>'[3]syntetyka zewnętrzna'!E108</f>
        <v xml:space="preserve"> HBS Ag</v>
      </c>
      <c r="F110" s="7" t="str">
        <f>'[3]syntetyka zewnętrzna'!F108</f>
        <v>301-103</v>
      </c>
      <c r="G110" s="23">
        <f>'[3]syntetyka zewnętrzna'!G108</f>
        <v>7.48062</v>
      </c>
      <c r="H110" s="23">
        <f>'[3]syntetyka zewnętrzna'!H108</f>
        <v>0.125</v>
      </c>
      <c r="I110" s="23">
        <f>'[3]syntetyka zewnętrzna'!I108</f>
        <v>0</v>
      </c>
      <c r="J110" s="23">
        <f>'[3]syntetyka zewnętrzna'!J108</f>
        <v>1.0547449166236358</v>
      </c>
      <c r="K110" s="12">
        <f>'[3]syntetyka zewnętrzna'!K108</f>
        <v>8.6603649166236352</v>
      </c>
      <c r="L110" s="12">
        <f>'[3]syntetyka zewnętrzna'!L108</f>
        <v>0</v>
      </c>
      <c r="M110" s="12">
        <f>'[3]syntetyka zewnętrzna'!M108</f>
        <v>0.9381283106669589</v>
      </c>
      <c r="N110" s="12">
        <f>'[3]syntetyka zewnętrzna'!N108</f>
        <v>9.5984932272905947</v>
      </c>
      <c r="O110" s="12">
        <f>'[3]syntetyka zewnętrzna'!O108</f>
        <v>6.9548843714600999</v>
      </c>
      <c r="P110" s="12">
        <f>'[3]syntetyka zewnętrzna'!P108</f>
        <v>0.38010823971117996</v>
      </c>
      <c r="Q110" s="12">
        <f>'[3]syntetyka zewnętrzna'!Q108</f>
        <v>1.4124075237392695E-3</v>
      </c>
      <c r="R110" s="12">
        <f>'[3]syntetyka zewnętrzna'!R108</f>
        <v>9.5999056348143341</v>
      </c>
      <c r="S110" s="12">
        <f>'[3]syntetyka zewnętrzna'!S108</f>
        <v>1.6041922651131881</v>
      </c>
      <c r="T110" s="12">
        <f>'[3]syntetyka zewnętrzna'!T108</f>
        <v>15.400094365185664</v>
      </c>
      <c r="U110" s="15">
        <f>'[3]syntetyka zewnętrzna'!U108</f>
        <v>25</v>
      </c>
      <c r="V110" s="12">
        <f>'[3]syntetyka zewnętrzna'!V108</f>
        <v>25</v>
      </c>
      <c r="W110" s="12" t="str">
        <f>'[3]syntetyka zewnętrzna'!W108</f>
        <v>bez zmian</v>
      </c>
      <c r="X110" s="12">
        <f>'[3]syntetyka zewnętrzna'!X108</f>
        <v>0</v>
      </c>
      <c r="Y110" s="33"/>
      <c r="Z110" s="8" t="str">
        <f t="shared" si="3"/>
        <v>301-103</v>
      </c>
      <c r="AA110" s="9" t="str">
        <f t="shared" si="4"/>
        <v xml:space="preserve"> HBS AG</v>
      </c>
      <c r="AB110" s="34">
        <f t="shared" si="5"/>
        <v>25</v>
      </c>
    </row>
    <row r="111" spans="3:28" ht="18.75">
      <c r="C111" s="7">
        <f>'[3]syntetyka zewnętrzna'!C109</f>
        <v>104</v>
      </c>
      <c r="D111" s="7">
        <f>'[3]syntetyka zewnętrzna'!D109</f>
        <v>0</v>
      </c>
      <c r="E111" s="19" t="str">
        <f>'[3]syntetyka zewnętrzna'!E109</f>
        <v xml:space="preserve"> Anty HBS</v>
      </c>
      <c r="F111" s="7" t="str">
        <f>'[3]syntetyka zewnętrzna'!F109</f>
        <v>301-104</v>
      </c>
      <c r="G111" s="23">
        <f>'[3]syntetyka zewnętrzna'!G109</f>
        <v>9.4429800000000004</v>
      </c>
      <c r="H111" s="23">
        <f>'[3]syntetyka zewnętrzna'!H109</f>
        <v>0.125</v>
      </c>
      <c r="I111" s="23">
        <f>'[3]syntetyka zewnętrzna'!I109</f>
        <v>0</v>
      </c>
      <c r="J111" s="23">
        <f>'[3]syntetyka zewnętrzna'!J109</f>
        <v>1.0547449166236358</v>
      </c>
      <c r="K111" s="12">
        <f>'[3]syntetyka zewnętrzna'!K109</f>
        <v>10.622724916623635</v>
      </c>
      <c r="L111" s="12">
        <f>'[3]syntetyka zewnętrzna'!L109</f>
        <v>0</v>
      </c>
      <c r="M111" s="12">
        <f>'[3]syntetyka zewnętrzna'!M109</f>
        <v>0.9381283106669589</v>
      </c>
      <c r="N111" s="12">
        <f>'[3]syntetyka zewnętrzna'!N109</f>
        <v>11.560853227290595</v>
      </c>
      <c r="O111" s="12">
        <f>'[3]syntetyka zewnętrzna'!O109</f>
        <v>6.7187843714600994</v>
      </c>
      <c r="P111" s="12">
        <f>'[3]syntetyka zewnętrzna'!P109</f>
        <v>0.72067632894999967</v>
      </c>
      <c r="Q111" s="12">
        <f>'[3]syntetyka zewnętrzna'!Q109</f>
        <v>1.4124075237392695E-3</v>
      </c>
      <c r="R111" s="12">
        <f>'[3]syntetyka zewnętrzna'!R109</f>
        <v>11.562265634814334</v>
      </c>
      <c r="S111" s="12">
        <f>'[3]syntetyka zewnętrzna'!S109</f>
        <v>1.5081589470389019</v>
      </c>
      <c r="T111" s="12">
        <f>'[3]syntetyka zewnętrzna'!T109</f>
        <v>17.437734365185666</v>
      </c>
      <c r="U111" s="15">
        <f>'[3]syntetyka zewnętrzna'!U109</f>
        <v>29</v>
      </c>
      <c r="V111" s="12">
        <f>'[3]syntetyka zewnętrzna'!V109</f>
        <v>29</v>
      </c>
      <c r="W111" s="12" t="str">
        <f>'[3]syntetyka zewnętrzna'!W109</f>
        <v>bez zmian</v>
      </c>
      <c r="X111" s="12">
        <f>'[3]syntetyka zewnętrzna'!X109</f>
        <v>0</v>
      </c>
      <c r="Y111" s="33"/>
      <c r="Z111" s="8" t="str">
        <f t="shared" si="3"/>
        <v>301-104</v>
      </c>
      <c r="AA111" s="9" t="str">
        <f t="shared" si="4"/>
        <v xml:space="preserve"> ANTY HBS</v>
      </c>
      <c r="AB111" s="34">
        <f t="shared" si="5"/>
        <v>29</v>
      </c>
    </row>
    <row r="112" spans="3:28" ht="18.75">
      <c r="C112" s="7">
        <f>'[3]syntetyka zewnętrzna'!C110</f>
        <v>105</v>
      </c>
      <c r="D112" s="7">
        <f>'[3]syntetyka zewnętrzna'!D110</f>
        <v>0</v>
      </c>
      <c r="E112" s="19" t="str">
        <f>'[3]syntetyka zewnętrzna'!E110</f>
        <v xml:space="preserve"> Anty HCV</v>
      </c>
      <c r="F112" s="7" t="str">
        <f>'[3]syntetyka zewnętrzna'!F110</f>
        <v>301-105</v>
      </c>
      <c r="G112" s="23">
        <f>'[3]syntetyka zewnętrzna'!G110</f>
        <v>8.2080540000000006</v>
      </c>
      <c r="H112" s="23">
        <f>'[3]syntetyka zewnętrzna'!H110</f>
        <v>0.125</v>
      </c>
      <c r="I112" s="23">
        <f>'[3]syntetyka zewnętrzna'!I110</f>
        <v>0</v>
      </c>
      <c r="J112" s="23">
        <f>'[3]syntetyka zewnętrzna'!J110</f>
        <v>1.0547449166236358</v>
      </c>
      <c r="K112" s="12">
        <f>'[3]syntetyka zewnętrzna'!K110</f>
        <v>9.3877989166236357</v>
      </c>
      <c r="L112" s="12">
        <f>'[3]syntetyka zewnętrzna'!L110</f>
        <v>0</v>
      </c>
      <c r="M112" s="12">
        <f>'[3]syntetyka zewnętrzna'!M110</f>
        <v>0.9381283106669589</v>
      </c>
      <c r="N112" s="12">
        <f>'[3]syntetyka zewnętrzna'!N110</f>
        <v>10.325927227290595</v>
      </c>
      <c r="O112" s="12">
        <f>'[3]syntetyka zewnętrzna'!O110</f>
        <v>7.5982083714600996</v>
      </c>
      <c r="P112" s="12">
        <f>'[3]syntetyka zewnętrzna'!P110</f>
        <v>0.35899500546420621</v>
      </c>
      <c r="Q112" s="12">
        <f>'[3]syntetyka zewnętrzna'!Q110</f>
        <v>1.4124075237392695E-3</v>
      </c>
      <c r="R112" s="12">
        <f>'[3]syntetyka zewnętrzna'!R110</f>
        <v>10.327339634814335</v>
      </c>
      <c r="S112" s="12">
        <f>'[3]syntetyka zewnętrzna'!S110</f>
        <v>1.8080803987736151</v>
      </c>
      <c r="T112" s="12">
        <f>'[3]syntetyka zewnętrzna'!T110</f>
        <v>18.672660365185664</v>
      </c>
      <c r="U112" s="15">
        <f>'[3]syntetyka zewnętrzna'!U110</f>
        <v>29</v>
      </c>
      <c r="V112" s="12">
        <f>'[3]syntetyka zewnętrzna'!V110</f>
        <v>29</v>
      </c>
      <c r="W112" s="12" t="str">
        <f>'[3]syntetyka zewnętrzna'!W110</f>
        <v>bez zmian</v>
      </c>
      <c r="X112" s="12">
        <f>'[3]syntetyka zewnętrzna'!X110</f>
        <v>0</v>
      </c>
      <c r="Y112" s="33"/>
      <c r="Z112" s="8" t="str">
        <f t="shared" si="3"/>
        <v>301-105</v>
      </c>
      <c r="AA112" s="9" t="str">
        <f t="shared" si="4"/>
        <v xml:space="preserve"> ANTY HCV</v>
      </c>
      <c r="AB112" s="34">
        <f t="shared" si="5"/>
        <v>29</v>
      </c>
    </row>
    <row r="113" spans="3:28" ht="18.75">
      <c r="C113" s="7">
        <f>'[3]syntetyka zewnętrzna'!C111</f>
        <v>106</v>
      </c>
      <c r="D113" s="7">
        <f>'[3]syntetyka zewnętrzna'!D111</f>
        <v>0</v>
      </c>
      <c r="E113" s="19" t="str">
        <f>'[3]syntetyka zewnętrzna'!E111</f>
        <v xml:space="preserve"> Anty HBC</v>
      </c>
      <c r="F113" s="7" t="str">
        <f>'[3]syntetyka zewnętrzna'!F111</f>
        <v>301-106</v>
      </c>
      <c r="G113" s="23">
        <f>'[3]syntetyka zewnętrzna'!G111</f>
        <v>6.9805799999999989</v>
      </c>
      <c r="H113" s="23">
        <f>'[3]syntetyka zewnętrzna'!H111</f>
        <v>0.125</v>
      </c>
      <c r="I113" s="23">
        <f>'[3]syntetyka zewnętrzna'!I111</f>
        <v>0</v>
      </c>
      <c r="J113" s="23">
        <f>'[3]syntetyka zewnętrzna'!J111</f>
        <v>1.0547449166236358</v>
      </c>
      <c r="K113" s="12">
        <f>'[3]syntetyka zewnętrzna'!K111</f>
        <v>8.1603249166236349</v>
      </c>
      <c r="L113" s="12">
        <f>'[3]syntetyka zewnętrzna'!L111</f>
        <v>0</v>
      </c>
      <c r="M113" s="12">
        <f>'[3]syntetyka zewnętrzna'!M111</f>
        <v>0.9381283106669589</v>
      </c>
      <c r="N113" s="12">
        <f>'[3]syntetyka zewnętrzna'!N111</f>
        <v>9.0984532272905945</v>
      </c>
      <c r="O113" s="12">
        <f>'[3]syntetyka zewnętrzna'!O111</f>
        <v>7.6359043714600991</v>
      </c>
      <c r="P113" s="12">
        <f>'[3]syntetyka zewnętrzna'!P111</f>
        <v>0.1915357742426565</v>
      </c>
      <c r="Q113" s="12">
        <f>'[3]syntetyka zewnętrzna'!Q111</f>
        <v>1.4124075237392695E-3</v>
      </c>
      <c r="R113" s="12">
        <f>'[3]syntetyka zewnętrzna'!R111</f>
        <v>9.0998656348143339</v>
      </c>
      <c r="S113" s="12">
        <f>'[3]syntetyka zewnętrzna'!S111</f>
        <v>2.1868602420953978</v>
      </c>
      <c r="T113" s="12">
        <f>'[3]syntetyka zewnętrzna'!T111</f>
        <v>19.900134365185664</v>
      </c>
      <c r="U113" s="15">
        <f>'[3]syntetyka zewnętrzna'!U111</f>
        <v>29</v>
      </c>
      <c r="V113" s="12">
        <f>'[3]syntetyka zewnętrzna'!V111</f>
        <v>29</v>
      </c>
      <c r="W113" s="12" t="str">
        <f>'[3]syntetyka zewnętrzna'!W111</f>
        <v>bez zmian</v>
      </c>
      <c r="X113" s="12">
        <f>'[3]syntetyka zewnętrzna'!X111</f>
        <v>0</v>
      </c>
      <c r="Y113" s="33"/>
      <c r="Z113" s="8" t="str">
        <f t="shared" si="3"/>
        <v>301-106</v>
      </c>
      <c r="AA113" s="9" t="str">
        <f t="shared" si="4"/>
        <v xml:space="preserve"> ANTY HBC</v>
      </c>
      <c r="AB113" s="34">
        <f t="shared" si="5"/>
        <v>29</v>
      </c>
    </row>
    <row r="114" spans="3:28" ht="18.75">
      <c r="C114" s="7">
        <f>'[3]syntetyka zewnętrzna'!C112</f>
        <v>107</v>
      </c>
      <c r="D114" s="7">
        <f>'[3]syntetyka zewnętrzna'!D112</f>
        <v>0</v>
      </c>
      <c r="E114" s="19" t="str">
        <f>'[3]syntetyka zewnętrzna'!E112</f>
        <v xml:space="preserve"> HIV</v>
      </c>
      <c r="F114" s="7" t="str">
        <f>'[3]syntetyka zewnętrzna'!F112</f>
        <v>301-107</v>
      </c>
      <c r="G114" s="23">
        <f>'[3]syntetyka zewnętrzna'!G112</f>
        <v>6.3649800000000001</v>
      </c>
      <c r="H114" s="23">
        <f>'[3]syntetyka zewnętrzna'!H112</f>
        <v>0.125</v>
      </c>
      <c r="I114" s="23">
        <f>'[3]syntetyka zewnętrzna'!I112</f>
        <v>0</v>
      </c>
      <c r="J114" s="23">
        <f>'[3]syntetyka zewnętrzna'!J112</f>
        <v>1.0547449166236358</v>
      </c>
      <c r="K114" s="12">
        <f>'[3]syntetyka zewnętrzna'!K112</f>
        <v>7.5447249166236361</v>
      </c>
      <c r="L114" s="12">
        <f>'[3]syntetyka zewnętrzna'!L112</f>
        <v>0</v>
      </c>
      <c r="M114" s="12">
        <f>'[3]syntetyka zewnętrzna'!M112</f>
        <v>0.9381283106669589</v>
      </c>
      <c r="N114" s="12">
        <f>'[3]syntetyka zewnętrzna'!N112</f>
        <v>8.4828532272905957</v>
      </c>
      <c r="O114" s="12">
        <f>'[3]syntetyka zewnętrzna'!O112</f>
        <v>7.0667183714600998</v>
      </c>
      <c r="P114" s="12">
        <f>'[3]syntetyka zewnętrzna'!P112</f>
        <v>0.2003949756296711</v>
      </c>
      <c r="Q114" s="12">
        <f>'[3]syntetyka zewnętrzna'!Q112</f>
        <v>1.4124075237392695E-3</v>
      </c>
      <c r="R114" s="12">
        <f>'[3]syntetyka zewnętrzna'!R112</f>
        <v>8.484265634814335</v>
      </c>
      <c r="S114" s="12">
        <f>'[3]syntetyka zewnętrzna'!S112</f>
        <v>1.946630984467884</v>
      </c>
      <c r="T114" s="12">
        <f>'[3]syntetyka zewnętrzna'!T112</f>
        <v>16.515734365185665</v>
      </c>
      <c r="U114" s="15">
        <f>'[3]syntetyka zewnętrzna'!U112</f>
        <v>25</v>
      </c>
      <c r="V114" s="12">
        <f>'[3]syntetyka zewnętrzna'!V112</f>
        <v>25</v>
      </c>
      <c r="W114" s="12" t="str">
        <f>'[3]syntetyka zewnętrzna'!W112</f>
        <v>bez zmian</v>
      </c>
      <c r="X114" s="12">
        <f>'[3]syntetyka zewnętrzna'!X112</f>
        <v>0</v>
      </c>
      <c r="Y114" s="33"/>
      <c r="Z114" s="8" t="str">
        <f t="shared" si="3"/>
        <v>301-107</v>
      </c>
      <c r="AA114" s="9" t="str">
        <f t="shared" si="4"/>
        <v xml:space="preserve"> HIV</v>
      </c>
      <c r="AB114" s="34">
        <f t="shared" si="5"/>
        <v>25</v>
      </c>
    </row>
    <row r="115" spans="3:28" ht="18.75">
      <c r="C115" s="7">
        <f>'[3]syntetyka zewnętrzna'!C113</f>
        <v>108</v>
      </c>
      <c r="D115" s="7">
        <f>'[3]syntetyka zewnętrzna'!D113</f>
        <v>0</v>
      </c>
      <c r="E115" s="19" t="str">
        <f>'[3]syntetyka zewnętrzna'!E113</f>
        <v xml:space="preserve">Hemoglobina glikowana HbA1c  </v>
      </c>
      <c r="F115" s="7" t="str">
        <f>'[3]syntetyka zewnętrzna'!F113</f>
        <v>301-108</v>
      </c>
      <c r="G115" s="23">
        <f>'[3]syntetyka zewnętrzna'!G113</f>
        <v>9.6</v>
      </c>
      <c r="H115" s="23">
        <f>'[3]syntetyka zewnętrzna'!H113</f>
        <v>0.14599999999999999</v>
      </c>
      <c r="I115" s="23">
        <f>'[3]syntetyka zewnętrzna'!I113</f>
        <v>0</v>
      </c>
      <c r="J115" s="23">
        <f>'[3]syntetyka zewnętrzna'!J113</f>
        <v>4.2491837238869383</v>
      </c>
      <c r="K115" s="12">
        <f>'[3]syntetyka zewnętrzna'!K113</f>
        <v>13.995183723886939</v>
      </c>
      <c r="L115" s="12">
        <f>'[3]syntetyka zewnętrzna'!L113</f>
        <v>0</v>
      </c>
      <c r="M115" s="12">
        <f>'[3]syntetyka zewnętrzna'!M113</f>
        <v>3.7793778247011107</v>
      </c>
      <c r="N115" s="12">
        <f>'[3]syntetyka zewnętrzna'!N113</f>
        <v>17.77456154858805</v>
      </c>
      <c r="O115" s="12">
        <f>'[3]syntetyka zewnętrzna'!O113</f>
        <v>7.4979123485067962</v>
      </c>
      <c r="P115" s="12">
        <f>'[3]syntetyka zewnętrzna'!P113</f>
        <v>1.3706014050868227</v>
      </c>
      <c r="Q115" s="12">
        <f>'[3]syntetyka zewnętrzna'!Q113</f>
        <v>5.6900763082889548E-3</v>
      </c>
      <c r="R115" s="12">
        <f>'[3]syntetyka zewnętrzna'!R113</f>
        <v>17.780251624896337</v>
      </c>
      <c r="S115" s="12">
        <f>'[3]syntetyka zewnętrzna'!S113</f>
        <v>0.68726521046492262</v>
      </c>
      <c r="T115" s="12">
        <f>'[3]syntetyka zewnętrzna'!T113</f>
        <v>12.219748375103663</v>
      </c>
      <c r="U115" s="15">
        <f>'[3]syntetyka zewnętrzna'!U113</f>
        <v>30</v>
      </c>
      <c r="V115" s="12">
        <f>'[3]syntetyka zewnętrzna'!V113</f>
        <v>30</v>
      </c>
      <c r="W115" s="12" t="str">
        <f>'[3]syntetyka zewnętrzna'!W113</f>
        <v>bez zmian</v>
      </c>
      <c r="X115" s="12">
        <f>'[3]syntetyka zewnętrzna'!X113</f>
        <v>0</v>
      </c>
      <c r="Y115" s="33"/>
      <c r="Z115" s="8" t="str">
        <f t="shared" si="3"/>
        <v>301-108</v>
      </c>
      <c r="AA115" s="9" t="str">
        <f t="shared" si="4"/>
        <v xml:space="preserve">HEMOGLOBINA GLIKOWANA HBA1C  </v>
      </c>
      <c r="AB115" s="34">
        <f t="shared" si="5"/>
        <v>30</v>
      </c>
    </row>
    <row r="116" spans="3:28" ht="18.75">
      <c r="C116" s="7">
        <f>'[3]syntetyka zewnętrzna'!C114</f>
        <v>109</v>
      </c>
      <c r="D116" s="7">
        <f>'[3]syntetyka zewnętrzna'!D114</f>
        <v>0</v>
      </c>
      <c r="E116" s="19" t="str">
        <f>'[3]syntetyka zewnętrzna'!E114</f>
        <v xml:space="preserve">C-peptyd  </v>
      </c>
      <c r="F116" s="7" t="str">
        <f>'[3]syntetyka zewnętrzna'!F114</f>
        <v>301-109</v>
      </c>
      <c r="G116" s="23">
        <f>'[3]syntetyka zewnętrzna'!G114</f>
        <v>0</v>
      </c>
      <c r="H116" s="23">
        <f>'[3]syntetyka zewnętrzna'!H114</f>
        <v>0.14599999999999999</v>
      </c>
      <c r="I116" s="23">
        <f>'[3]syntetyka zewnętrzna'!I114</f>
        <v>0</v>
      </c>
      <c r="J116" s="23">
        <f>'[3]syntetyka zewnętrzna'!J114</f>
        <v>4.2491837238869383</v>
      </c>
      <c r="K116" s="12">
        <f>'[3]syntetyka zewnętrzna'!K114</f>
        <v>4.3951837238869382</v>
      </c>
      <c r="L116" s="12">
        <f>'[3]syntetyka zewnętrzna'!L114</f>
        <v>0</v>
      </c>
      <c r="M116" s="12">
        <f>'[3]syntetyka zewnętrzna'!M114</f>
        <v>3.7793778247011107</v>
      </c>
      <c r="N116" s="12">
        <f>'[3]syntetyka zewnętrzna'!N114</f>
        <v>8.1745615485880485</v>
      </c>
      <c r="O116" s="12">
        <f>'[3]syntetyka zewnętrzna'!O114</f>
        <v>7.4979123485067962</v>
      </c>
      <c r="P116" s="12">
        <f>'[3]syntetyka zewnętrzna'!P114</f>
        <v>9.0245013362420343E-2</v>
      </c>
      <c r="Q116" s="12">
        <f>'[3]syntetyka zewnętrzna'!Q114</f>
        <v>5.6900763082889548E-3</v>
      </c>
      <c r="R116" s="12">
        <f>'[3]syntetyka zewnętrzna'!R114</f>
        <v>8.1802516248963375</v>
      </c>
      <c r="S116" s="12">
        <f>'[3]syntetyka zewnętrzna'!S114</f>
        <v>4.1343163909743712</v>
      </c>
      <c r="T116" s="12">
        <f>'[3]syntetyka zewnętrzna'!T114</f>
        <v>33.819748375103664</v>
      </c>
      <c r="U116" s="15">
        <f>'[3]syntetyka zewnętrzna'!U114</f>
        <v>42</v>
      </c>
      <c r="V116" s="12">
        <f>'[3]syntetyka zewnętrzna'!V114</f>
        <v>42</v>
      </c>
      <c r="W116" s="12" t="str">
        <f>'[3]syntetyka zewnętrzna'!W114</f>
        <v>bez zmian</v>
      </c>
      <c r="X116" s="12">
        <f>'[3]syntetyka zewnętrzna'!X114</f>
        <v>0</v>
      </c>
      <c r="Y116" s="33"/>
      <c r="Z116" s="8" t="str">
        <f t="shared" si="3"/>
        <v>301-109</v>
      </c>
      <c r="AA116" s="9" t="str">
        <f t="shared" si="4"/>
        <v xml:space="preserve">C-PEPTYD  </v>
      </c>
      <c r="AB116" s="34">
        <f t="shared" si="5"/>
        <v>42</v>
      </c>
    </row>
    <row r="117" spans="3:28" ht="18.75">
      <c r="C117" s="7">
        <f>'[3]syntetyka zewnętrzna'!C115</f>
        <v>110</v>
      </c>
      <c r="D117" s="7">
        <f>'[3]syntetyka zewnętrzna'!D115</f>
        <v>0</v>
      </c>
      <c r="E117" s="19" t="str">
        <f>'[3]syntetyka zewnętrzna'!E115</f>
        <v>Kortyzol</v>
      </c>
      <c r="F117" s="7" t="str">
        <f>'[3]syntetyka zewnętrzna'!F115</f>
        <v>301-110</v>
      </c>
      <c r="G117" s="23">
        <f>'[3]syntetyka zewnętrzna'!G115</f>
        <v>19.620360000000002</v>
      </c>
      <c r="H117" s="23">
        <f>'[3]syntetyka zewnętrzna'!H115</f>
        <v>0.125</v>
      </c>
      <c r="I117" s="23">
        <f>'[3]syntetyka zewnętrzna'!I115</f>
        <v>0</v>
      </c>
      <c r="J117" s="23">
        <f>'[3]syntetyka zewnętrzna'!J115</f>
        <v>1.0547449166236358</v>
      </c>
      <c r="K117" s="12">
        <f>'[3]syntetyka zewnętrzna'!K115</f>
        <v>20.800104916623638</v>
      </c>
      <c r="L117" s="12">
        <f>'[3]syntetyka zewnętrzna'!L115</f>
        <v>0</v>
      </c>
      <c r="M117" s="12">
        <f>'[3]syntetyka zewnętrzna'!M115</f>
        <v>0.9381283106669589</v>
      </c>
      <c r="N117" s="12">
        <f>'[3]syntetyka zewnętrzna'!N115</f>
        <v>21.738233227290596</v>
      </c>
      <c r="O117" s="12">
        <f>'[3]syntetyka zewnętrzna'!O115</f>
        <v>21.612764371460099</v>
      </c>
      <c r="P117" s="12">
        <f>'[3]syntetyka zewnętrzna'!P115</f>
        <v>5.8053127158588175E-3</v>
      </c>
      <c r="Q117" s="12">
        <f>'[3]syntetyka zewnętrzna'!Q115</f>
        <v>1.4124075237392695E-3</v>
      </c>
      <c r="R117" s="12">
        <f>'[3]syntetyka zewnętrzna'!R115</f>
        <v>21.739645634814334</v>
      </c>
      <c r="S117" s="12">
        <f>'[3]syntetyka zewnętrzna'!S115</f>
        <v>0.2</v>
      </c>
      <c r="T117" s="12">
        <f>'[3]syntetyka zewnętrzna'!T115</f>
        <v>4.3479291269628666</v>
      </c>
      <c r="U117" s="15">
        <f>'[3]syntetyka zewnętrzna'!U115</f>
        <v>26</v>
      </c>
      <c r="V117" s="12">
        <f>'[3]syntetyka zewnętrzna'!V115</f>
        <v>26</v>
      </c>
      <c r="W117" s="12" t="str">
        <f>'[3]syntetyka zewnętrzna'!W115</f>
        <v>bez zmian</v>
      </c>
      <c r="X117" s="12">
        <f>'[3]syntetyka zewnętrzna'!X115</f>
        <v>0</v>
      </c>
      <c r="Y117" s="33"/>
      <c r="Z117" s="8" t="str">
        <f t="shared" si="3"/>
        <v>301-110</v>
      </c>
      <c r="AA117" s="9" t="str">
        <f t="shared" si="4"/>
        <v>KORTYZOL</v>
      </c>
      <c r="AB117" s="34">
        <f t="shared" si="5"/>
        <v>26</v>
      </c>
    </row>
    <row r="118" spans="3:28" ht="18.75">
      <c r="C118" s="7">
        <f>'[3]syntetyka zewnętrzna'!C116</f>
        <v>111</v>
      </c>
      <c r="D118" s="7">
        <f>'[3]syntetyka zewnętrzna'!D116</f>
        <v>0</v>
      </c>
      <c r="E118" s="19" t="str">
        <f>'[3]syntetyka zewnętrzna'!E116</f>
        <v>Insulina</v>
      </c>
      <c r="F118" s="7" t="str">
        <f>'[3]syntetyka zewnętrzna'!F116</f>
        <v>301-111</v>
      </c>
      <c r="G118" s="23">
        <f>'[3]syntetyka zewnętrzna'!G116</f>
        <v>48.348359999999992</v>
      </c>
      <c r="H118" s="23">
        <f>'[3]syntetyka zewnętrzna'!H116</f>
        <v>0.125</v>
      </c>
      <c r="I118" s="23">
        <f>'[3]syntetyka zewnętrzna'!I116</f>
        <v>0</v>
      </c>
      <c r="J118" s="23">
        <f>'[3]syntetyka zewnętrzna'!J116</f>
        <v>1.0547449166236358</v>
      </c>
      <c r="K118" s="12">
        <f>'[3]syntetyka zewnętrzna'!K116</f>
        <v>49.528104916623626</v>
      </c>
      <c r="L118" s="12">
        <f>'[3]syntetyka zewnętrzna'!L116</f>
        <v>0</v>
      </c>
      <c r="M118" s="12">
        <f>'[3]syntetyka zewnętrzna'!M116</f>
        <v>0.9381283106669589</v>
      </c>
      <c r="N118" s="12">
        <f>'[3]syntetyka zewnętrzna'!N116</f>
        <v>50.466233227290587</v>
      </c>
      <c r="O118" s="12">
        <f>'[3]syntetyka zewnętrzna'!O116</f>
        <v>50.340764371460097</v>
      </c>
      <c r="P118" s="12">
        <f>'[3]syntetyka zewnętrzna'!P116</f>
        <v>2.492390757213516E-3</v>
      </c>
      <c r="Q118" s="12">
        <f>'[3]syntetyka zewnętrzna'!Q116</f>
        <v>1.4124075237392695E-3</v>
      </c>
      <c r="R118" s="12">
        <f>'[3]syntetyka zewnętrzna'!R116</f>
        <v>50.467645634814325</v>
      </c>
      <c r="S118" s="12">
        <f>'[3]syntetyka zewnętrzna'!S116</f>
        <v>0.2</v>
      </c>
      <c r="T118" s="12">
        <f>'[3]syntetyka zewnętrzna'!T116</f>
        <v>10.093529126962865</v>
      </c>
      <c r="U118" s="15">
        <f>'[3]syntetyka zewnętrzna'!U116</f>
        <v>61</v>
      </c>
      <c r="V118" s="12">
        <f>'[3]syntetyka zewnętrzna'!V116</f>
        <v>60</v>
      </c>
      <c r="W118" s="12">
        <f>'[3]syntetyka zewnętrzna'!W116</f>
        <v>1.6666666666666666E-2</v>
      </c>
      <c r="X118" s="12">
        <f>'[3]syntetyka zewnętrzna'!X116</f>
        <v>0</v>
      </c>
      <c r="Y118" s="33"/>
      <c r="Z118" s="8" t="str">
        <f t="shared" si="3"/>
        <v>301-111</v>
      </c>
      <c r="AA118" s="9" t="str">
        <f t="shared" si="4"/>
        <v>INSULINA</v>
      </c>
      <c r="AB118" s="34">
        <f t="shared" si="5"/>
        <v>61</v>
      </c>
    </row>
    <row r="119" spans="3:28" ht="18.75">
      <c r="C119" s="7">
        <f>'[3]syntetyka zewnętrzna'!C117</f>
        <v>112</v>
      </c>
      <c r="D119" s="7">
        <f>'[3]syntetyka zewnętrzna'!D117</f>
        <v>0</v>
      </c>
      <c r="E119" s="19" t="str">
        <f>'[3]syntetyka zewnętrzna'!E117</f>
        <v>DHAE-S</v>
      </c>
      <c r="F119" s="7" t="str">
        <f>'[3]syntetyka zewnętrzna'!F117</f>
        <v>301-112</v>
      </c>
      <c r="G119" s="23">
        <f>'[3]syntetyka zewnętrzna'!G117</f>
        <v>35.172359999999998</v>
      </c>
      <c r="H119" s="23">
        <f>'[3]syntetyka zewnętrzna'!H117</f>
        <v>0.125</v>
      </c>
      <c r="I119" s="23">
        <f>'[3]syntetyka zewnętrzna'!I117</f>
        <v>0</v>
      </c>
      <c r="J119" s="23">
        <f>'[3]syntetyka zewnętrzna'!J117</f>
        <v>1.0547449166236358</v>
      </c>
      <c r="K119" s="12">
        <f>'[3]syntetyka zewnętrzna'!K117</f>
        <v>36.352104916623631</v>
      </c>
      <c r="L119" s="12">
        <f>'[3]syntetyka zewnętrzna'!L117</f>
        <v>0</v>
      </c>
      <c r="M119" s="12">
        <f>'[3]syntetyka zewnętrzna'!M117</f>
        <v>0.9381283106669589</v>
      </c>
      <c r="N119" s="12">
        <f>'[3]syntetyka zewnętrzna'!N117</f>
        <v>37.290233227290592</v>
      </c>
      <c r="O119" s="12">
        <f>'[3]syntetyka zewnętrzna'!O117</f>
        <v>37.164764371460102</v>
      </c>
      <c r="P119" s="12">
        <f>'[3]syntetyka zewnętrzna'!P117</f>
        <v>3.3760164487102676E-3</v>
      </c>
      <c r="Q119" s="12">
        <f>'[3]syntetyka zewnętrzna'!Q117</f>
        <v>1.4124075237392695E-3</v>
      </c>
      <c r="R119" s="12">
        <f>'[3]syntetyka zewnętrzna'!R117</f>
        <v>37.29164563481433</v>
      </c>
      <c r="S119" s="12">
        <f>'[3]syntetyka zewnętrzna'!S117</f>
        <v>0.20670459117495713</v>
      </c>
      <c r="T119" s="12">
        <f>'[3]syntetyka zewnętrzna'!T117</f>
        <v>7.708354365185671</v>
      </c>
      <c r="U119" s="15">
        <f>'[3]syntetyka zewnętrzna'!U117</f>
        <v>45</v>
      </c>
      <c r="V119" s="12">
        <f>'[3]syntetyka zewnętrzna'!V117</f>
        <v>45</v>
      </c>
      <c r="W119" s="12" t="str">
        <f>'[3]syntetyka zewnętrzna'!W117</f>
        <v>bez zmian</v>
      </c>
      <c r="X119" s="12">
        <f>'[3]syntetyka zewnętrzna'!X117</f>
        <v>0</v>
      </c>
      <c r="Y119" s="33"/>
      <c r="Z119" s="8" t="str">
        <f t="shared" si="3"/>
        <v>301-112</v>
      </c>
      <c r="AA119" s="9" t="str">
        <f t="shared" si="4"/>
        <v>DHAE-S</v>
      </c>
      <c r="AB119" s="34">
        <f t="shared" si="5"/>
        <v>45</v>
      </c>
    </row>
    <row r="120" spans="3:28" ht="18">
      <c r="Z120" s="8">
        <f t="shared" si="3"/>
        <v>0</v>
      </c>
      <c r="AA120" s="9" t="str">
        <f t="shared" si="4"/>
        <v/>
      </c>
      <c r="AB120" s="34">
        <f t="shared" si="5"/>
        <v>0</v>
      </c>
    </row>
    <row r="121" spans="3:28" ht="23.25">
      <c r="E121" s="18" t="s">
        <v>22</v>
      </c>
      <c r="Z121" s="8">
        <f t="shared" si="3"/>
        <v>0</v>
      </c>
      <c r="AA121" s="9" t="str">
        <f t="shared" si="4"/>
        <v>PRACOWNIA  MARKERÓW NOWOTWOROWYCH</v>
      </c>
      <c r="AB121" s="34">
        <f t="shared" si="5"/>
        <v>0</v>
      </c>
    </row>
    <row r="122" spans="3:28" ht="18">
      <c r="Z122" s="8">
        <f t="shared" si="3"/>
        <v>0</v>
      </c>
      <c r="AA122" s="9" t="str">
        <f t="shared" si="4"/>
        <v/>
      </c>
      <c r="AB122" s="34">
        <f t="shared" si="5"/>
        <v>0</v>
      </c>
    </row>
    <row r="123" spans="3:28" ht="18.75">
      <c r="C123" s="7">
        <f>'[5]syntetyka zewnętrzna'!C6</f>
        <v>1</v>
      </c>
      <c r="D123" s="7" t="str">
        <f>'[5]syntetyka zewnętrzna'!D6</f>
        <v>I53</v>
      </c>
      <c r="E123" s="19" t="str">
        <f>'[5]syntetyka zewnętrzna'!E6</f>
        <v>Oznaczenie CEA (Carcinoembrionalny)</v>
      </c>
      <c r="F123" s="7" t="str">
        <f>'[5]syntetyka zewnętrzna'!F6</f>
        <v>302-001</v>
      </c>
      <c r="G123" s="23">
        <f>'[5]syntetyka zewnętrzna'!G6</f>
        <v>4.6234259999999985</v>
      </c>
      <c r="H123" s="23">
        <f>'[5]syntetyka zewnętrzna'!H6</f>
        <v>9.2422000000000004E-2</v>
      </c>
      <c r="I123" s="23">
        <f>'[5]syntetyka zewnętrzna'!I6</f>
        <v>0</v>
      </c>
      <c r="J123" s="23">
        <f>'[5]syntetyka zewnętrzna'!J6</f>
        <v>1.9617652881255356</v>
      </c>
      <c r="K123" s="12">
        <f>'[5]syntetyka zewnętrzna'!K6</f>
        <v>6.6776132881255341</v>
      </c>
      <c r="L123" s="12">
        <f>'[5]syntetyka zewnętrzna'!L6</f>
        <v>0</v>
      </c>
      <c r="M123" s="12">
        <f>'[5]syntetyka zewnętrzna'!M6</f>
        <v>1.689162979470838</v>
      </c>
      <c r="N123" s="12">
        <f>'[5]syntetyka zewnętrzna'!N6</f>
        <v>8.3667762675963715</v>
      </c>
      <c r="O123" s="12">
        <f>'[5]syntetyka zewnętrzna'!O6</f>
        <v>8.7499837500746747</v>
      </c>
      <c r="P123" s="12">
        <f>'[5]syntetyka zewnętrzna'!P6</f>
        <v>-4.3795222188273523E-2</v>
      </c>
      <c r="Q123" s="12">
        <f>'[5]syntetyka zewnętrzna'!Q6</f>
        <v>0</v>
      </c>
      <c r="R123" s="12">
        <f>'[5]syntetyka zewnętrzna'!R6</f>
        <v>8.3667762675963715</v>
      </c>
      <c r="S123" s="12">
        <f>'[5]syntetyka zewnętrzna'!S6</f>
        <v>2.5856104000517841</v>
      </c>
      <c r="T123" s="12">
        <f>'[5]syntetyka zewnętrzna'!T6</f>
        <v>21.633223732403629</v>
      </c>
      <c r="U123" s="15">
        <f>'[5]syntetyka zewnętrzna'!U6</f>
        <v>30</v>
      </c>
      <c r="V123" s="12">
        <f>'[5]syntetyka zewnętrzna'!V6</f>
        <v>30</v>
      </c>
      <c r="W123" s="12" t="str">
        <f>'[5]syntetyka zewnętrzna'!W6</f>
        <v>bez zmian</v>
      </c>
      <c r="X123" s="12">
        <f>'[5]syntetyka zewnętrzna'!X6</f>
        <v>0</v>
      </c>
      <c r="Y123" s="33"/>
      <c r="Z123" s="8" t="str">
        <f t="shared" si="3"/>
        <v>302-001</v>
      </c>
      <c r="AA123" s="9" t="str">
        <f t="shared" si="4"/>
        <v>OZNACZENIE CEA (CARCINOEMBRIONALNY)</v>
      </c>
      <c r="AB123" s="34">
        <f t="shared" si="5"/>
        <v>30</v>
      </c>
    </row>
    <row r="124" spans="3:28" ht="18.75">
      <c r="C124" s="7">
        <f>'[5]syntetyka zewnętrzna'!C7</f>
        <v>2</v>
      </c>
      <c r="D124" s="7" t="str">
        <f>'[5]syntetyka zewnętrzna'!D7</f>
        <v>I41</v>
      </c>
      <c r="E124" s="19" t="str">
        <f>'[5]syntetyka zewnętrzna'!E7</f>
        <v>Oznaczenie CA – 125</v>
      </c>
      <c r="F124" s="7" t="str">
        <f>'[5]syntetyka zewnętrzna'!F7</f>
        <v>302-002</v>
      </c>
      <c r="G124" s="23">
        <f>'[5]syntetyka zewnętrzna'!G7</f>
        <v>6.8898600000000005</v>
      </c>
      <c r="H124" s="23">
        <f>'[5]syntetyka zewnętrzna'!H7</f>
        <v>9.2422000000000004E-2</v>
      </c>
      <c r="I124" s="23">
        <f>'[5]syntetyka zewnętrzna'!I7</f>
        <v>0</v>
      </c>
      <c r="J124" s="23">
        <f>'[5]syntetyka zewnętrzna'!J7</f>
        <v>2.163480797125338</v>
      </c>
      <c r="K124" s="12">
        <f>'[5]syntetyka zewnętrzna'!K7</f>
        <v>9.1457627971253395</v>
      </c>
      <c r="L124" s="12">
        <f>'[5]syntetyka zewnętrzna'!L7</f>
        <v>0</v>
      </c>
      <c r="M124" s="12">
        <f>'[5]syntetyka zewnętrzna'!M7</f>
        <v>1.8628485738943943</v>
      </c>
      <c r="N124" s="12">
        <f>'[5]syntetyka zewnętrzna'!N7</f>
        <v>11.008611371019734</v>
      </c>
      <c r="O124" s="12">
        <f>'[5]syntetyka zewnętrzna'!O7</f>
        <v>11.521146583536511</v>
      </c>
      <c r="P124" s="12">
        <f>'[5]syntetyka zewnętrzna'!P7</f>
        <v>-4.4486476133302554E-2</v>
      </c>
      <c r="Q124" s="12">
        <f>'[5]syntetyka zewnętrzna'!Q7</f>
        <v>0</v>
      </c>
      <c r="R124" s="12">
        <f>'[5]syntetyka zewnętrzna'!R7</f>
        <v>11.008611371019734</v>
      </c>
      <c r="S124" s="12">
        <f>'[5]syntetyka zewnętrzna'!S7</f>
        <v>1.7251393467277139</v>
      </c>
      <c r="T124" s="12">
        <f>'[5]syntetyka zewnętrzna'!T7</f>
        <v>18.991388628980268</v>
      </c>
      <c r="U124" s="15">
        <f>'[5]syntetyka zewnętrzna'!U7</f>
        <v>30</v>
      </c>
      <c r="V124" s="12">
        <f>'[5]syntetyka zewnętrzna'!V7</f>
        <v>30</v>
      </c>
      <c r="W124" s="12" t="str">
        <f>'[5]syntetyka zewnętrzna'!W7</f>
        <v>bez zmian</v>
      </c>
      <c r="X124" s="12">
        <f>'[5]syntetyka zewnętrzna'!X7</f>
        <v>0</v>
      </c>
      <c r="Y124" s="33"/>
      <c r="Z124" s="8" t="str">
        <f t="shared" si="3"/>
        <v>302-002</v>
      </c>
      <c r="AA124" s="9" t="str">
        <f t="shared" si="4"/>
        <v>OZNACZENIE CA – 125</v>
      </c>
      <c r="AB124" s="34">
        <f t="shared" si="5"/>
        <v>30</v>
      </c>
    </row>
    <row r="125" spans="3:28" ht="18.75">
      <c r="C125" s="7">
        <f>'[5]syntetyka zewnętrzna'!C8</f>
        <v>3</v>
      </c>
      <c r="D125" s="7" t="str">
        <f>'[5]syntetyka zewnętrzna'!D8</f>
        <v>I45</v>
      </c>
      <c r="E125" s="19" t="str">
        <f>'[5]syntetyka zewnętrzna'!E8</f>
        <v>Oznaczenie CA – 19.9</v>
      </c>
      <c r="F125" s="7" t="str">
        <f>'[5]syntetyka zewnętrzna'!F8</f>
        <v>302-003</v>
      </c>
      <c r="G125" s="23">
        <f>'[5]syntetyka zewnętrzna'!G8</f>
        <v>7.2146700000000017</v>
      </c>
      <c r="H125" s="23">
        <f>'[5]syntetyka zewnętrzna'!H8</f>
        <v>9.1822000000000001E-2</v>
      </c>
      <c r="I125" s="23">
        <f>'[5]syntetyka zewnętrzna'!I8</f>
        <v>0</v>
      </c>
      <c r="J125" s="23">
        <f>'[5]syntetyka zewnętrzna'!J8</f>
        <v>2.2221491230961958</v>
      </c>
      <c r="K125" s="12">
        <f>'[5]syntetyka zewnętrzna'!K8</f>
        <v>9.5286411230961967</v>
      </c>
      <c r="L125" s="12">
        <f>'[5]syntetyka zewnętrzna'!L8</f>
        <v>0</v>
      </c>
      <c r="M125" s="12">
        <f>'[5]syntetyka zewnętrzna'!M8</f>
        <v>1.9133644867293036</v>
      </c>
      <c r="N125" s="12">
        <f>'[5]syntetyka zewnętrzna'!N8</f>
        <v>11.4420056098255</v>
      </c>
      <c r="O125" s="12">
        <f>'[5]syntetyka zewnętrzna'!O8</f>
        <v>11.963643847423608</v>
      </c>
      <c r="P125" s="12">
        <f>'[5]syntetyka zewnętrzna'!P8</f>
        <v>-4.3601953071383301E-2</v>
      </c>
      <c r="Q125" s="12">
        <f>'[5]syntetyka zewnętrzna'!Q8</f>
        <v>0</v>
      </c>
      <c r="R125" s="12">
        <f>'[5]syntetyka zewnętrzna'!R8</f>
        <v>11.4420056098255</v>
      </c>
      <c r="S125" s="12">
        <f>'[5]syntetyka zewnętrzna'!S8</f>
        <v>1.6219179594037556</v>
      </c>
      <c r="T125" s="12">
        <f>'[5]syntetyka zewnętrzna'!T8</f>
        <v>18.5579943901745</v>
      </c>
      <c r="U125" s="15">
        <f>'[5]syntetyka zewnętrzna'!U8</f>
        <v>30</v>
      </c>
      <c r="V125" s="12">
        <f>'[5]syntetyka zewnętrzna'!V8</f>
        <v>30</v>
      </c>
      <c r="W125" s="12" t="str">
        <f>'[5]syntetyka zewnętrzna'!W8</f>
        <v>bez zmian</v>
      </c>
      <c r="X125" s="12">
        <f>'[5]syntetyka zewnętrzna'!X8</f>
        <v>0</v>
      </c>
      <c r="Y125" s="33"/>
      <c r="Z125" s="8" t="str">
        <f t="shared" si="3"/>
        <v>302-003</v>
      </c>
      <c r="AA125" s="9" t="str">
        <f t="shared" si="4"/>
        <v>OZNACZENIE CA – 19.9</v>
      </c>
      <c r="AB125" s="34">
        <f t="shared" si="5"/>
        <v>30</v>
      </c>
    </row>
    <row r="126" spans="3:28" ht="18.75">
      <c r="C126" s="7">
        <f>'[5]syntetyka zewnętrzna'!C9</f>
        <v>4</v>
      </c>
      <c r="D126" s="7" t="str">
        <f>'[5]syntetyka zewnętrzna'!D9</f>
        <v>I43</v>
      </c>
      <c r="E126" s="19" t="str">
        <f>'[5]syntetyka zewnętrzna'!E9</f>
        <v>Oznaczenie CA – 15.3</v>
      </c>
      <c r="F126" s="7" t="str">
        <f>'[5]syntetyka zewnętrzna'!F9</f>
        <v>302-004</v>
      </c>
      <c r="G126" s="23">
        <f>'[5]syntetyka zewnętrzna'!G9</f>
        <v>7.2490679999999994</v>
      </c>
      <c r="H126" s="23">
        <f>'[5]syntetyka zewnętrzna'!H9</f>
        <v>9.2422000000000004E-2</v>
      </c>
      <c r="I126" s="23">
        <f>'[5]syntetyka zewnętrzna'!I9</f>
        <v>0</v>
      </c>
      <c r="J126" s="23">
        <f>'[5]syntetyka zewnętrzna'!J9</f>
        <v>1.9617652881255356</v>
      </c>
      <c r="K126" s="12">
        <f>'[5]syntetyka zewnętrzna'!K9</f>
        <v>9.3032552881255342</v>
      </c>
      <c r="L126" s="12">
        <f>'[5]syntetyka zewnętrzna'!L9</f>
        <v>0</v>
      </c>
      <c r="M126" s="12">
        <f>'[5]syntetyka zewnętrzna'!M9</f>
        <v>1.689162979470838</v>
      </c>
      <c r="N126" s="12">
        <f>'[5]syntetyka zewnętrzna'!N9</f>
        <v>10.992418267596372</v>
      </c>
      <c r="O126" s="12">
        <f>'[5]syntetyka zewnętrzna'!O9</f>
        <v>11.375625750074676</v>
      </c>
      <c r="P126" s="12">
        <f>'[5]syntetyka zewnętrzna'!P9</f>
        <v>-3.3686716748376463E-2</v>
      </c>
      <c r="Q126" s="12">
        <f>'[5]syntetyka zewnętrzna'!Q9</f>
        <v>0</v>
      </c>
      <c r="R126" s="12">
        <f>'[5]syntetyka zewnętrzna'!R9</f>
        <v>10.992418267596372</v>
      </c>
      <c r="S126" s="12">
        <f>'[5]syntetyka zewnętrzna'!S9</f>
        <v>1.7291537921582265</v>
      </c>
      <c r="T126" s="12">
        <f>'[5]syntetyka zewnętrzna'!T9</f>
        <v>19.007581732403629</v>
      </c>
      <c r="U126" s="15">
        <f>'[5]syntetyka zewnętrzna'!U9</f>
        <v>30</v>
      </c>
      <c r="V126" s="12">
        <f>'[5]syntetyka zewnętrzna'!V9</f>
        <v>30</v>
      </c>
      <c r="W126" s="12" t="str">
        <f>'[5]syntetyka zewnętrzna'!W9</f>
        <v>bez zmian</v>
      </c>
      <c r="X126" s="12">
        <f>'[5]syntetyka zewnętrzna'!X9</f>
        <v>0</v>
      </c>
      <c r="Y126" s="33"/>
      <c r="Z126" s="8" t="str">
        <f t="shared" si="3"/>
        <v>302-004</v>
      </c>
      <c r="AA126" s="9" t="str">
        <f t="shared" si="4"/>
        <v>OZNACZENIE CA – 15.3</v>
      </c>
      <c r="AB126" s="34">
        <f t="shared" si="5"/>
        <v>30</v>
      </c>
    </row>
    <row r="127" spans="3:28" ht="18.75">
      <c r="C127" s="7">
        <f>'[5]syntetyka zewnętrzna'!C10</f>
        <v>5</v>
      </c>
      <c r="D127" s="7" t="str">
        <f>'[5]syntetyka zewnętrzna'!D10</f>
        <v>I61</v>
      </c>
      <c r="E127" s="19" t="str">
        <f>'[5]syntetyka zewnętrzna'!E10</f>
        <v>Oznaczenie PSA</v>
      </c>
      <c r="F127" s="7" t="str">
        <f>'[5]syntetyka zewnętrzna'!F10</f>
        <v>302-005</v>
      </c>
      <c r="G127" s="23">
        <f>'[5]syntetyka zewnętrzna'!G10</f>
        <v>6.9673500000000006</v>
      </c>
      <c r="H127" s="23">
        <f>'[5]syntetyka zewnętrzna'!H10</f>
        <v>9.2422000000000004E-2</v>
      </c>
      <c r="I127" s="23">
        <f>'[5]syntetyka zewnętrzna'!I10</f>
        <v>0</v>
      </c>
      <c r="J127" s="23">
        <f>'[5]syntetyka zewnętrzna'!J10</f>
        <v>1.9617652881255356</v>
      </c>
      <c r="K127" s="12">
        <f>'[5]syntetyka zewnętrzna'!K10</f>
        <v>9.0215372881255362</v>
      </c>
      <c r="L127" s="12">
        <f>'[5]syntetyka zewnętrzna'!L10</f>
        <v>0</v>
      </c>
      <c r="M127" s="12">
        <f>'[5]syntetyka zewnętrzna'!M10</f>
        <v>1.689162979470838</v>
      </c>
      <c r="N127" s="12">
        <f>'[5]syntetyka zewnętrzna'!N10</f>
        <v>10.710700267596375</v>
      </c>
      <c r="O127" s="12">
        <f>'[5]syntetyka zewnętrzna'!O10</f>
        <v>11.093907750074678</v>
      </c>
      <c r="P127" s="12">
        <f>'[5]syntetyka zewnętrzna'!P10</f>
        <v>-3.4542155127955131E-2</v>
      </c>
      <c r="Q127" s="12">
        <f>'[5]syntetyka zewnętrzna'!Q10</f>
        <v>0</v>
      </c>
      <c r="R127" s="12">
        <f>'[5]syntetyka zewnętrzna'!R10</f>
        <v>10.710700267596375</v>
      </c>
      <c r="S127" s="12">
        <f>'[5]syntetyka zewnętrzna'!S10</f>
        <v>1.8009373103979509</v>
      </c>
      <c r="T127" s="12">
        <f>'[5]syntetyka zewnętrzna'!T10</f>
        <v>19.289299732403627</v>
      </c>
      <c r="U127" s="15">
        <f>'[5]syntetyka zewnętrzna'!U10</f>
        <v>30</v>
      </c>
      <c r="V127" s="12">
        <f>'[5]syntetyka zewnętrzna'!V10</f>
        <v>30</v>
      </c>
      <c r="W127" s="12" t="str">
        <f>'[5]syntetyka zewnętrzna'!W10</f>
        <v>bez zmian</v>
      </c>
      <c r="X127" s="12">
        <f>'[5]syntetyka zewnętrzna'!X10</f>
        <v>0</v>
      </c>
      <c r="Y127" s="33"/>
      <c r="Z127" s="8" t="str">
        <f t="shared" si="3"/>
        <v>302-005</v>
      </c>
      <c r="AA127" s="9" t="str">
        <f t="shared" si="4"/>
        <v>OZNACZENIE PSA</v>
      </c>
      <c r="AB127" s="34">
        <f t="shared" si="5"/>
        <v>30</v>
      </c>
    </row>
    <row r="128" spans="3:28" ht="18.75">
      <c r="C128" s="7">
        <f>'[5]syntetyka zewnętrzna'!C11</f>
        <v>6</v>
      </c>
      <c r="D128" s="7" t="str">
        <f>'[5]syntetyka zewnętrzna'!D11</f>
        <v>I63</v>
      </c>
      <c r="E128" s="19" t="str">
        <f>'[5]syntetyka zewnętrzna'!E11</f>
        <v>Oznaczenie FPSA</v>
      </c>
      <c r="F128" s="7" t="str">
        <f>'[5]syntetyka zewnętrzna'!F11</f>
        <v>302-006</v>
      </c>
      <c r="G128" s="23">
        <f>'[5]syntetyka zewnętrzna'!G11</f>
        <v>10.307200000000003</v>
      </c>
      <c r="H128" s="23">
        <f>'[5]syntetyka zewnętrzna'!H11</f>
        <v>9.2422000000000004E-2</v>
      </c>
      <c r="I128" s="23">
        <f>'[5]syntetyka zewnętrzna'!I11</f>
        <v>0</v>
      </c>
      <c r="J128" s="23">
        <f>'[5]syntetyka zewnętrzna'!J11</f>
        <v>1.9617652881255356</v>
      </c>
      <c r="K128" s="12">
        <f>'[5]syntetyka zewnętrzna'!K11</f>
        <v>12.36138728812554</v>
      </c>
      <c r="L128" s="12">
        <f>'[5]syntetyka zewnętrzna'!L11</f>
        <v>0</v>
      </c>
      <c r="M128" s="12">
        <f>'[5]syntetyka zewnętrzna'!M11</f>
        <v>1.689162979470838</v>
      </c>
      <c r="N128" s="12">
        <f>'[5]syntetyka zewnętrzna'!N11</f>
        <v>14.050550267596378</v>
      </c>
      <c r="O128" s="12">
        <f>'[5]syntetyka zewnętrzna'!O11</f>
        <v>14.433757750074681</v>
      </c>
      <c r="P128" s="12">
        <f>'[5]syntetyka zewnętrzna'!P11</f>
        <v>-2.6549391302921128E-2</v>
      </c>
      <c r="Q128" s="12">
        <f>'[5]syntetyka zewnętrzna'!Q11</f>
        <v>0</v>
      </c>
      <c r="R128" s="12">
        <f>'[5]syntetyka zewnętrzna'!R11</f>
        <v>14.050550267596378</v>
      </c>
      <c r="S128" s="12">
        <f>'[5]syntetyka zewnętrzna'!S11</f>
        <v>1.1351476937658818</v>
      </c>
      <c r="T128" s="12">
        <f>'[5]syntetyka zewnętrzna'!T11</f>
        <v>15.949449732403622</v>
      </c>
      <c r="U128" s="15">
        <f>'[5]syntetyka zewnętrzna'!U11</f>
        <v>30</v>
      </c>
      <c r="V128" s="12">
        <f>'[5]syntetyka zewnętrzna'!V11</f>
        <v>30</v>
      </c>
      <c r="W128" s="12" t="str">
        <f>'[5]syntetyka zewnętrzna'!W11</f>
        <v>bez zmian</v>
      </c>
      <c r="X128" s="12">
        <f>'[5]syntetyka zewnętrzna'!X11</f>
        <v>0</v>
      </c>
      <c r="Y128" s="33"/>
      <c r="Z128" s="8" t="str">
        <f t="shared" si="3"/>
        <v>302-006</v>
      </c>
      <c r="AA128" s="9" t="str">
        <f t="shared" si="4"/>
        <v>OZNACZENIE FPSA</v>
      </c>
      <c r="AB128" s="34">
        <f t="shared" si="5"/>
        <v>30</v>
      </c>
    </row>
    <row r="129" spans="3:28" ht="18.75">
      <c r="C129" s="7">
        <f>'[5]syntetyka zewnętrzna'!C12</f>
        <v>7</v>
      </c>
      <c r="D129" s="7" t="str">
        <f>'[5]syntetyka zewnętrzna'!D12</f>
        <v>L46</v>
      </c>
      <c r="E129" s="19" t="str">
        <f>'[5]syntetyka zewnętrzna'!E12</f>
        <v>Oznaczenie HCG</v>
      </c>
      <c r="F129" s="7" t="str">
        <f>'[5]syntetyka zewnętrzna'!F12</f>
        <v>302-007</v>
      </c>
      <c r="G129" s="23">
        <f>'[5]syntetyka zewnętrzna'!G12</f>
        <v>4.6679759999999995</v>
      </c>
      <c r="H129" s="23">
        <f>'[5]syntetyka zewnętrzna'!H12</f>
        <v>9.2422000000000004E-2</v>
      </c>
      <c r="I129" s="23">
        <f>'[5]syntetyka zewnętrzna'!I12</f>
        <v>0</v>
      </c>
      <c r="J129" s="23">
        <f>'[5]syntetyka zewnętrzna'!J12</f>
        <v>1.9617652881255356</v>
      </c>
      <c r="K129" s="12">
        <f>'[5]syntetyka zewnętrzna'!K12</f>
        <v>6.7221632881255351</v>
      </c>
      <c r="L129" s="12">
        <f>'[5]syntetyka zewnętrzna'!L12</f>
        <v>0</v>
      </c>
      <c r="M129" s="12">
        <f>'[5]syntetyka zewnętrzna'!M12</f>
        <v>1.689162979470838</v>
      </c>
      <c r="N129" s="12">
        <f>'[5]syntetyka zewnętrzna'!N12</f>
        <v>8.4113262675963725</v>
      </c>
      <c r="O129" s="12">
        <f>'[5]syntetyka zewnętrzna'!O12</f>
        <v>8.7945337500746756</v>
      </c>
      <c r="P129" s="12">
        <f>'[5]syntetyka zewnętrzna'!P12</f>
        <v>-4.3573371069847711E-2</v>
      </c>
      <c r="Q129" s="12">
        <f>'[5]syntetyka zewnętrzna'!Q12</f>
        <v>0</v>
      </c>
      <c r="R129" s="12">
        <f>'[5]syntetyka zewnętrzna'!R12</f>
        <v>8.4113262675963725</v>
      </c>
      <c r="S129" s="12">
        <f>'[5]syntetyka zewnętrzna'!S12</f>
        <v>2.5666194658946244</v>
      </c>
      <c r="T129" s="12">
        <f>'[5]syntetyka zewnętrzna'!T12</f>
        <v>21.588673732403628</v>
      </c>
      <c r="U129" s="15">
        <f>'[5]syntetyka zewnętrzna'!U12</f>
        <v>30</v>
      </c>
      <c r="V129" s="12">
        <f>'[5]syntetyka zewnętrzna'!V12</f>
        <v>30</v>
      </c>
      <c r="W129" s="12" t="str">
        <f>'[5]syntetyka zewnętrzna'!W12</f>
        <v>bez zmian</v>
      </c>
      <c r="X129" s="12">
        <f>'[5]syntetyka zewnętrzna'!X12</f>
        <v>0</v>
      </c>
      <c r="Y129" s="33"/>
      <c r="Z129" s="8" t="str">
        <f t="shared" si="3"/>
        <v>302-007</v>
      </c>
      <c r="AA129" s="9" t="str">
        <f t="shared" si="4"/>
        <v>OZNACZENIE HCG</v>
      </c>
      <c r="AB129" s="34">
        <f t="shared" si="5"/>
        <v>30</v>
      </c>
    </row>
    <row r="130" spans="3:28" ht="18.75">
      <c r="C130" s="7">
        <f>'[5]syntetyka zewnętrzna'!C13</f>
        <v>8</v>
      </c>
      <c r="D130" s="7" t="str">
        <f>'[5]syntetyka zewnętrzna'!D13</f>
        <v>L07</v>
      </c>
      <c r="E130" s="19" t="str">
        <f>'[5]syntetyka zewnętrzna'!E13</f>
        <v>Oznaczenie AFP</v>
      </c>
      <c r="F130" s="7" t="str">
        <f>'[5]syntetyka zewnętrzna'!F13</f>
        <v>302-008</v>
      </c>
      <c r="G130" s="23">
        <f>'[5]syntetyka zewnętrzna'!G13</f>
        <v>6.8526000000000016</v>
      </c>
      <c r="H130" s="23">
        <f>'[5]syntetyka zewnętrzna'!H13</f>
        <v>9.2422000000000004E-2</v>
      </c>
      <c r="I130" s="23">
        <f>'[5]syntetyka zewnętrzna'!I13</f>
        <v>0</v>
      </c>
      <c r="J130" s="23">
        <f>'[5]syntetyka zewnętrzna'!J13</f>
        <v>1.9617652881255356</v>
      </c>
      <c r="K130" s="12">
        <f>'[5]syntetyka zewnętrzna'!K13</f>
        <v>8.9067872881255372</v>
      </c>
      <c r="L130" s="12">
        <f>'[5]syntetyka zewnętrzna'!L13</f>
        <v>0</v>
      </c>
      <c r="M130" s="12">
        <f>'[5]syntetyka zewnętrzna'!M13</f>
        <v>1.689162979470838</v>
      </c>
      <c r="N130" s="12">
        <f>'[5]syntetyka zewnętrzna'!N13</f>
        <v>10.595950267596375</v>
      </c>
      <c r="O130" s="12">
        <f>'[5]syntetyka zewnętrzna'!O13</f>
        <v>10.979157750074679</v>
      </c>
      <c r="P130" s="12">
        <f>'[5]syntetyka zewnętrzna'!P13</f>
        <v>-3.4903176655394774E-2</v>
      </c>
      <c r="Q130" s="12">
        <f>'[5]syntetyka zewnętrzna'!Q13</f>
        <v>0</v>
      </c>
      <c r="R130" s="12">
        <f>'[5]syntetyka zewnętrzna'!R13</f>
        <v>10.595950267596375</v>
      </c>
      <c r="S130" s="12">
        <f>'[5]syntetyka zewnętrzna'!S13</f>
        <v>1.8312703667309029</v>
      </c>
      <c r="T130" s="12">
        <f>'[5]syntetyka zewnętrzna'!T13</f>
        <v>19.404049732403625</v>
      </c>
      <c r="U130" s="15">
        <f>'[5]syntetyka zewnętrzna'!U13</f>
        <v>30</v>
      </c>
      <c r="V130" s="12">
        <f>'[5]syntetyka zewnętrzna'!V13</f>
        <v>30</v>
      </c>
      <c r="W130" s="12" t="str">
        <f>'[5]syntetyka zewnętrzna'!W13</f>
        <v>bez zmian</v>
      </c>
      <c r="X130" s="12">
        <f>'[5]syntetyka zewnętrzna'!X13</f>
        <v>0</v>
      </c>
      <c r="Y130" s="33"/>
      <c r="Z130" s="8" t="str">
        <f t="shared" si="3"/>
        <v>302-008</v>
      </c>
      <c r="AA130" s="9" t="str">
        <f t="shared" si="4"/>
        <v>OZNACZENIE AFP</v>
      </c>
      <c r="AB130" s="34">
        <f t="shared" si="5"/>
        <v>30</v>
      </c>
    </row>
    <row r="131" spans="3:28" ht="18.75">
      <c r="C131" s="7">
        <f>'[5]syntetyka zewnętrzna'!C14</f>
        <v>9</v>
      </c>
      <c r="D131" s="7" t="str">
        <f>'[5]syntetyka zewnętrzna'!D14</f>
        <v>I59</v>
      </c>
      <c r="E131" s="19" t="str">
        <f>'[5]syntetyka zewnętrzna'!E14</f>
        <v>Oznaczenie SCC</v>
      </c>
      <c r="F131" s="7" t="str">
        <f>'[5]syntetyka zewnętrzna'!F14</f>
        <v>302-009</v>
      </c>
      <c r="G131" s="23">
        <f>'[5]syntetyka zewnętrzna'!G14</f>
        <v>17.368732800000004</v>
      </c>
      <c r="H131" s="23">
        <f>'[5]syntetyka zewnętrzna'!H14</f>
        <v>9.2422000000000004E-2</v>
      </c>
      <c r="I131" s="23">
        <f>'[5]syntetyka zewnętrzna'!I14</f>
        <v>0</v>
      </c>
      <c r="J131" s="23">
        <f>'[5]syntetyka zewnętrzna'!J14</f>
        <v>3.0435056866882046</v>
      </c>
      <c r="K131" s="12">
        <f>'[5]syntetyka zewnętrzna'!K14</f>
        <v>20.504660486688209</v>
      </c>
      <c r="L131" s="12">
        <f>'[5]syntetyka zewnętrzna'!L14</f>
        <v>0</v>
      </c>
      <c r="M131" s="12">
        <f>'[5]syntetyka zewnętrzna'!M14</f>
        <v>2.6205872664180352</v>
      </c>
      <c r="N131" s="12">
        <f>'[5]syntetyka zewnętrzna'!N14</f>
        <v>23.125247753106244</v>
      </c>
      <c r="O131" s="12">
        <f>'[5]syntetyka zewnętrzna'!O14</f>
        <v>23.774328341842935</v>
      </c>
      <c r="P131" s="12">
        <f>'[5]syntetyka zewnętrzna'!P14</f>
        <v>-2.7301742425854616E-2</v>
      </c>
      <c r="Q131" s="12">
        <f>'[5]syntetyka zewnętrzna'!Q14</f>
        <v>0</v>
      </c>
      <c r="R131" s="12">
        <f>'[5]syntetyka zewnętrzna'!R14</f>
        <v>23.125247753106244</v>
      </c>
      <c r="S131" s="12">
        <f>'[5]syntetyka zewnętrzna'!S14</f>
        <v>1.5945667973196371</v>
      </c>
      <c r="T131" s="12">
        <f>'[5]syntetyka zewnętrzna'!T14</f>
        <v>36.874752246893756</v>
      </c>
      <c r="U131" s="15">
        <f>'[5]syntetyka zewnętrzna'!U14</f>
        <v>60</v>
      </c>
      <c r="V131" s="12">
        <f>'[5]syntetyka zewnętrzna'!V14</f>
        <v>60</v>
      </c>
      <c r="W131" s="12" t="str">
        <f>'[5]syntetyka zewnętrzna'!W14</f>
        <v>bez zmian</v>
      </c>
      <c r="X131" s="12">
        <f>'[5]syntetyka zewnętrzna'!X14</f>
        <v>0</v>
      </c>
      <c r="Y131" s="33"/>
      <c r="Z131" s="8" t="str">
        <f t="shared" si="3"/>
        <v>302-009</v>
      </c>
      <c r="AA131" s="9" t="str">
        <f t="shared" si="4"/>
        <v>OZNACZENIE SCC</v>
      </c>
      <c r="AB131" s="34">
        <f t="shared" si="5"/>
        <v>60</v>
      </c>
    </row>
    <row r="132" spans="3:28" ht="18.75">
      <c r="C132" s="7">
        <f>'[5]syntetyka zewnętrzna'!C15</f>
        <v>10</v>
      </c>
      <c r="D132" s="7" t="str">
        <f>'[5]syntetyka zewnętrzna'!D15</f>
        <v>I51</v>
      </c>
      <c r="E132" s="19" t="str">
        <f>'[5]syntetyka zewnętrzna'!E15</f>
        <v>Oznaczenie CYFRA 21.1</v>
      </c>
      <c r="F132" s="7" t="str">
        <f>'[5]syntetyka zewnętrzna'!F15</f>
        <v>302-010</v>
      </c>
      <c r="G132" s="23">
        <f>'[5]syntetyka zewnętrzna'!G15</f>
        <v>15.545736000000002</v>
      </c>
      <c r="H132" s="23">
        <f>'[5]syntetyka zewnętrzna'!H15</f>
        <v>9.2422000000000004E-2</v>
      </c>
      <c r="I132" s="23">
        <f>'[5]syntetyka zewnętrzna'!I15</f>
        <v>0</v>
      </c>
      <c r="J132" s="23">
        <f>'[5]syntetyka zewnętrzna'!J15</f>
        <v>1.9617652881255356</v>
      </c>
      <c r="K132" s="12">
        <f>'[5]syntetyka zewnętrzna'!K15</f>
        <v>17.599923288125538</v>
      </c>
      <c r="L132" s="12">
        <f>'[5]syntetyka zewnętrzna'!L15</f>
        <v>0</v>
      </c>
      <c r="M132" s="12">
        <f>'[5]syntetyka zewnętrzna'!M15</f>
        <v>1.689162979470838</v>
      </c>
      <c r="N132" s="12">
        <f>'[5]syntetyka zewnętrzna'!N15</f>
        <v>19.289086267596375</v>
      </c>
      <c r="O132" s="12">
        <f>'[5]syntetyka zewnętrzna'!O15</f>
        <v>19.67229375007468</v>
      </c>
      <c r="P132" s="12">
        <f>'[5]syntetyka zewnętrzna'!P15</f>
        <v>-1.9479552681895582E-2</v>
      </c>
      <c r="Q132" s="12">
        <f>'[5]syntetyka zewnętrzna'!Q15</f>
        <v>0</v>
      </c>
      <c r="R132" s="12">
        <f>'[5]syntetyka zewnętrzna'!R15</f>
        <v>19.289086267596375</v>
      </c>
      <c r="S132" s="12">
        <f>'[5]syntetyka zewnętrzna'!S15</f>
        <v>1.5921393738590259</v>
      </c>
      <c r="T132" s="12">
        <f>'[5]syntetyka zewnętrzna'!T15</f>
        <v>30.710913732403629</v>
      </c>
      <c r="U132" s="15">
        <f>'[5]syntetyka zewnętrzna'!U15</f>
        <v>50</v>
      </c>
      <c r="V132" s="12">
        <f>'[5]syntetyka zewnętrzna'!V15</f>
        <v>50</v>
      </c>
      <c r="W132" s="12" t="str">
        <f>'[5]syntetyka zewnętrzna'!W15</f>
        <v>bez zmian</v>
      </c>
      <c r="X132" s="12">
        <f>'[5]syntetyka zewnętrzna'!X15</f>
        <v>0</v>
      </c>
      <c r="Y132" s="33"/>
      <c r="Z132" s="8" t="str">
        <f t="shared" si="3"/>
        <v>302-010</v>
      </c>
      <c r="AA132" s="9" t="str">
        <f t="shared" si="4"/>
        <v>OZNACZENIE CYFRA 21.1</v>
      </c>
      <c r="AB132" s="34">
        <f t="shared" si="5"/>
        <v>50</v>
      </c>
    </row>
    <row r="133" spans="3:28" ht="18.75" outlineLevel="1">
      <c r="C133" s="7">
        <f>'[5]syntetyka zewnętrzna'!C16</f>
        <v>11</v>
      </c>
      <c r="D133" s="7">
        <f>'[5]syntetyka zewnętrzna'!D16</f>
        <v>0</v>
      </c>
      <c r="E133" s="31" t="s">
        <v>50</v>
      </c>
      <c r="F133" s="7" t="str">
        <f>'[5]syntetyka zewnętrzna'!F16</f>
        <v>302-011</v>
      </c>
      <c r="G133" s="23">
        <f>'[5]syntetyka zewnętrzna'!G16</f>
        <v>0</v>
      </c>
      <c r="H133" s="23">
        <f>'[5]syntetyka zewnętrzna'!H16</f>
        <v>0</v>
      </c>
      <c r="I133" s="23">
        <f>'[5]syntetyka zewnętrzna'!I16</f>
        <v>0</v>
      </c>
      <c r="J133" s="23">
        <f>'[5]syntetyka zewnętrzna'!J16</f>
        <v>0</v>
      </c>
      <c r="K133" s="12">
        <f>'[5]syntetyka zewnętrzna'!K16</f>
        <v>0</v>
      </c>
      <c r="L133" s="12">
        <f>'[5]syntetyka zewnętrzna'!L16</f>
        <v>0</v>
      </c>
      <c r="M133" s="12">
        <f>'[5]syntetyka zewnętrzna'!M16</f>
        <v>0</v>
      </c>
      <c r="N133" s="12">
        <f>'[5]syntetyka zewnętrzna'!N16</f>
        <v>0</v>
      </c>
      <c r="O133" s="12">
        <f>'[5]syntetyka zewnętrzna'!O16</f>
        <v>0</v>
      </c>
      <c r="P133" s="12" t="str">
        <f>'[5]syntetyka zewnętrzna'!P16</f>
        <v>nowe bad.</v>
      </c>
      <c r="Q133" s="12">
        <f>'[5]syntetyka zewnętrzna'!Q16</f>
        <v>0</v>
      </c>
      <c r="R133" s="12">
        <f>'[5]syntetyka zewnętrzna'!R16</f>
        <v>0</v>
      </c>
      <c r="S133" s="12" t="e">
        <f>'[5]syntetyka zewnętrzna'!S16</f>
        <v>#DIV/0!</v>
      </c>
      <c r="T133" s="12" t="e">
        <f>'[5]syntetyka zewnętrzna'!T16</f>
        <v>#DIV/0!</v>
      </c>
      <c r="U133" s="15" t="e">
        <f>'[5]syntetyka zewnętrzna'!U16</f>
        <v>#DIV/0!</v>
      </c>
      <c r="V133" s="12" t="e">
        <f>'[5]syntetyka zewnętrzna'!V16</f>
        <v>#DIV/0!</v>
      </c>
      <c r="W133" s="12" t="e">
        <f>'[5]syntetyka zewnętrzna'!W16</f>
        <v>#DIV/0!</v>
      </c>
      <c r="X133" s="12">
        <f>'[5]syntetyka zewnętrzna'!X16</f>
        <v>0</v>
      </c>
      <c r="Y133" s="33"/>
      <c r="Z133" s="8" t="str">
        <f t="shared" si="3"/>
        <v>302-011</v>
      </c>
      <c r="AA133" s="9" t="str">
        <f t="shared" si="4"/>
        <v>SKREŚLONY</v>
      </c>
      <c r="AB133" s="34" t="e">
        <f t="shared" si="5"/>
        <v>#DIV/0!</v>
      </c>
    </row>
    <row r="134" spans="3:28" ht="18.75" outlineLevel="1">
      <c r="C134" s="7">
        <f>'[5]syntetyka zewnętrzna'!C17</f>
        <v>12</v>
      </c>
      <c r="D134" s="7">
        <f>'[5]syntetyka zewnętrzna'!D17</f>
        <v>0</v>
      </c>
      <c r="E134" s="31" t="s">
        <v>50</v>
      </c>
      <c r="F134" s="7" t="str">
        <f>'[5]syntetyka zewnętrzna'!F17</f>
        <v>302-012</v>
      </c>
      <c r="G134" s="23">
        <f>'[5]syntetyka zewnętrzna'!G17</f>
        <v>0</v>
      </c>
      <c r="H134" s="23">
        <f>'[5]syntetyka zewnętrzna'!H17</f>
        <v>0</v>
      </c>
      <c r="I134" s="23">
        <f>'[5]syntetyka zewnętrzna'!I17</f>
        <v>0</v>
      </c>
      <c r="J134" s="23">
        <f>'[5]syntetyka zewnętrzna'!J17</f>
        <v>0</v>
      </c>
      <c r="K134" s="12">
        <f>'[5]syntetyka zewnętrzna'!K17</f>
        <v>0</v>
      </c>
      <c r="L134" s="12">
        <f>'[5]syntetyka zewnętrzna'!L17</f>
        <v>0</v>
      </c>
      <c r="M134" s="12">
        <f>'[5]syntetyka zewnętrzna'!M17</f>
        <v>0</v>
      </c>
      <c r="N134" s="12">
        <f>'[5]syntetyka zewnętrzna'!N17</f>
        <v>0</v>
      </c>
      <c r="O134" s="12">
        <f>'[5]syntetyka zewnętrzna'!O17</f>
        <v>0</v>
      </c>
      <c r="P134" s="12" t="str">
        <f>'[5]syntetyka zewnętrzna'!P17</f>
        <v>nowe bad.</v>
      </c>
      <c r="Q134" s="12">
        <f>'[5]syntetyka zewnętrzna'!Q17</f>
        <v>0</v>
      </c>
      <c r="R134" s="12">
        <f>'[5]syntetyka zewnętrzna'!R17</f>
        <v>0</v>
      </c>
      <c r="S134" s="12" t="e">
        <f>'[5]syntetyka zewnętrzna'!S17</f>
        <v>#DIV/0!</v>
      </c>
      <c r="T134" s="12" t="e">
        <f>'[5]syntetyka zewnętrzna'!T17</f>
        <v>#DIV/0!</v>
      </c>
      <c r="U134" s="15" t="e">
        <f>'[5]syntetyka zewnętrzna'!U17</f>
        <v>#DIV/0!</v>
      </c>
      <c r="V134" s="12" t="e">
        <f>'[5]syntetyka zewnętrzna'!V17</f>
        <v>#DIV/0!</v>
      </c>
      <c r="W134" s="12" t="e">
        <f>'[5]syntetyka zewnętrzna'!W17</f>
        <v>#DIV/0!</v>
      </c>
      <c r="X134" s="12">
        <f>'[5]syntetyka zewnętrzna'!X17</f>
        <v>0</v>
      </c>
      <c r="Y134" s="33"/>
      <c r="Z134" s="8" t="str">
        <f t="shared" si="3"/>
        <v>302-012</v>
      </c>
      <c r="AA134" s="9" t="str">
        <f t="shared" si="4"/>
        <v>SKREŚLONY</v>
      </c>
      <c r="AB134" s="34" t="e">
        <f t="shared" si="5"/>
        <v>#DIV/0!</v>
      </c>
    </row>
    <row r="135" spans="3:28" ht="18.75" outlineLevel="1">
      <c r="C135" s="7">
        <f>'[5]syntetyka zewnętrzna'!C18</f>
        <v>13</v>
      </c>
      <c r="D135" s="7">
        <f>'[5]syntetyka zewnętrzna'!D18</f>
        <v>0</v>
      </c>
      <c r="E135" s="31" t="s">
        <v>50</v>
      </c>
      <c r="F135" s="7" t="str">
        <f>'[5]syntetyka zewnętrzna'!F18</f>
        <v>302-013</v>
      </c>
      <c r="G135" s="23">
        <f>'[5]syntetyka zewnętrzna'!G18</f>
        <v>0</v>
      </c>
      <c r="H135" s="23">
        <f>'[5]syntetyka zewnętrzna'!H18</f>
        <v>0</v>
      </c>
      <c r="I135" s="23">
        <f>'[5]syntetyka zewnętrzna'!I18</f>
        <v>0</v>
      </c>
      <c r="J135" s="23">
        <f>'[5]syntetyka zewnętrzna'!J18</f>
        <v>0</v>
      </c>
      <c r="K135" s="12">
        <f>'[5]syntetyka zewnętrzna'!K18</f>
        <v>0</v>
      </c>
      <c r="L135" s="12">
        <f>'[5]syntetyka zewnętrzna'!L18</f>
        <v>0</v>
      </c>
      <c r="M135" s="12">
        <f>'[5]syntetyka zewnętrzna'!M18</f>
        <v>0</v>
      </c>
      <c r="N135" s="12">
        <f>'[5]syntetyka zewnętrzna'!N18</f>
        <v>0</v>
      </c>
      <c r="O135" s="12">
        <f>'[5]syntetyka zewnętrzna'!O18</f>
        <v>0</v>
      </c>
      <c r="P135" s="12" t="str">
        <f>'[5]syntetyka zewnętrzna'!P18</f>
        <v>nowe bad.</v>
      </c>
      <c r="Q135" s="12">
        <f>'[5]syntetyka zewnętrzna'!Q18</f>
        <v>0</v>
      </c>
      <c r="R135" s="12">
        <f>'[5]syntetyka zewnętrzna'!R18</f>
        <v>0</v>
      </c>
      <c r="S135" s="12" t="e">
        <f>'[5]syntetyka zewnętrzna'!S18</f>
        <v>#DIV/0!</v>
      </c>
      <c r="T135" s="12" t="e">
        <f>'[5]syntetyka zewnętrzna'!T18</f>
        <v>#DIV/0!</v>
      </c>
      <c r="U135" s="15" t="e">
        <f>'[5]syntetyka zewnętrzna'!U18</f>
        <v>#DIV/0!</v>
      </c>
      <c r="V135" s="12" t="e">
        <f>'[5]syntetyka zewnętrzna'!V18</f>
        <v>#DIV/0!</v>
      </c>
      <c r="W135" s="12" t="e">
        <f>'[5]syntetyka zewnętrzna'!W18</f>
        <v>#DIV/0!</v>
      </c>
      <c r="X135" s="12">
        <f>'[5]syntetyka zewnętrzna'!X18</f>
        <v>0</v>
      </c>
      <c r="Y135" s="33"/>
      <c r="Z135" s="8" t="str">
        <f t="shared" si="3"/>
        <v>302-013</v>
      </c>
      <c r="AA135" s="9" t="str">
        <f t="shared" si="4"/>
        <v>SKREŚLONY</v>
      </c>
      <c r="AB135" s="34" t="e">
        <f t="shared" si="5"/>
        <v>#DIV/0!</v>
      </c>
    </row>
    <row r="136" spans="3:28" ht="18.75">
      <c r="C136" s="7">
        <f>'[5]syntetyka zewnętrzna'!C19</f>
        <v>14</v>
      </c>
      <c r="D136" s="7" t="str">
        <f>'[5]syntetyka zewnętrzna'!D19</f>
        <v>O65</v>
      </c>
      <c r="E136" s="19" t="str">
        <f>'[5]syntetyka zewnętrzna'!E19</f>
        <v>Oznaczenie TG</v>
      </c>
      <c r="F136" s="7" t="str">
        <f>'[5]syntetyka zewnętrzna'!F19</f>
        <v>302-014</v>
      </c>
      <c r="G136" s="23">
        <f>'[5]syntetyka zewnętrzna'!G19</f>
        <v>6.8641560000000013</v>
      </c>
      <c r="H136" s="23">
        <f>'[5]syntetyka zewnętrzna'!H19</f>
        <v>9.2422000000000004E-2</v>
      </c>
      <c r="I136" s="23">
        <f>'[5]syntetyka zewnętrzna'!I19</f>
        <v>0</v>
      </c>
      <c r="J136" s="23">
        <f>'[5]syntetyka zewnętrzna'!J19</f>
        <v>1.9617652881255356</v>
      </c>
      <c r="K136" s="12">
        <f>'[5]syntetyka zewnętrzna'!K19</f>
        <v>8.9183432881255378</v>
      </c>
      <c r="L136" s="12">
        <f>'[5]syntetyka zewnętrzna'!L19</f>
        <v>0</v>
      </c>
      <c r="M136" s="12">
        <f>'[5]syntetyka zewnętrzna'!M19</f>
        <v>1.689162979470838</v>
      </c>
      <c r="N136" s="12">
        <f>'[5]syntetyka zewnętrzna'!N19</f>
        <v>10.607506267596376</v>
      </c>
      <c r="O136" s="12">
        <f>'[5]syntetyka zewnętrzna'!O19</f>
        <v>10.990713750074677</v>
      </c>
      <c r="P136" s="12">
        <f>'[5]syntetyka zewnętrzna'!P19</f>
        <v>-3.4866478300892664E-2</v>
      </c>
      <c r="Q136" s="12">
        <f>'[5]syntetyka zewnętrzna'!Q19</f>
        <v>0</v>
      </c>
      <c r="R136" s="12">
        <f>'[5]syntetyka zewnętrzna'!R19</f>
        <v>10.607506267596376</v>
      </c>
      <c r="S136" s="12">
        <f>'[5]syntetyka zewnętrzna'!S19</f>
        <v>2.2995502540420252</v>
      </c>
      <c r="T136" s="12">
        <f>'[5]syntetyka zewnętrzna'!T19</f>
        <v>24.392493732403622</v>
      </c>
      <c r="U136" s="15">
        <f>'[5]syntetyka zewnętrzna'!U19</f>
        <v>35</v>
      </c>
      <c r="V136" s="12">
        <f>'[5]syntetyka zewnętrzna'!V19</f>
        <v>35</v>
      </c>
      <c r="W136" s="12" t="str">
        <f>'[5]syntetyka zewnętrzna'!W19</f>
        <v>bez zmian</v>
      </c>
      <c r="X136" s="12">
        <f>'[5]syntetyka zewnętrzna'!X19</f>
        <v>0</v>
      </c>
      <c r="Y136" s="33"/>
      <c r="Z136" s="8" t="str">
        <f t="shared" si="3"/>
        <v>302-014</v>
      </c>
      <c r="AA136" s="9" t="str">
        <f t="shared" si="4"/>
        <v>OZNACZENIE TG</v>
      </c>
      <c r="AB136" s="34">
        <f t="shared" si="5"/>
        <v>35</v>
      </c>
    </row>
    <row r="137" spans="3:28" ht="18.75" outlineLevel="1">
      <c r="C137" s="7">
        <f>'[5]syntetyka zewnętrzna'!C20</f>
        <v>15</v>
      </c>
      <c r="D137" s="7">
        <f>'[5]syntetyka zewnętrzna'!D20</f>
        <v>0</v>
      </c>
      <c r="E137" s="31" t="s">
        <v>50</v>
      </c>
      <c r="F137" s="7" t="str">
        <f>'[5]syntetyka zewnętrzna'!F20</f>
        <v>302-015</v>
      </c>
      <c r="G137" s="23">
        <f>'[5]syntetyka zewnętrzna'!G20</f>
        <v>0</v>
      </c>
      <c r="H137" s="23">
        <f>'[5]syntetyka zewnętrzna'!H20</f>
        <v>0</v>
      </c>
      <c r="I137" s="23">
        <f>'[5]syntetyka zewnętrzna'!I20</f>
        <v>0</v>
      </c>
      <c r="J137" s="23">
        <f>'[5]syntetyka zewnętrzna'!J20</f>
        <v>0</v>
      </c>
      <c r="K137" s="12">
        <f>'[5]syntetyka zewnętrzna'!K20</f>
        <v>0</v>
      </c>
      <c r="L137" s="12">
        <f>'[5]syntetyka zewnętrzna'!L20</f>
        <v>0</v>
      </c>
      <c r="M137" s="12">
        <f>'[5]syntetyka zewnętrzna'!M20</f>
        <v>0</v>
      </c>
      <c r="N137" s="12">
        <f>'[5]syntetyka zewnętrzna'!N20</f>
        <v>0</v>
      </c>
      <c r="O137" s="12">
        <f>'[5]syntetyka zewnętrzna'!O20</f>
        <v>0</v>
      </c>
      <c r="P137" s="12" t="str">
        <f>'[5]syntetyka zewnętrzna'!P20</f>
        <v>nowe bad.</v>
      </c>
      <c r="Q137" s="12">
        <f>'[5]syntetyka zewnętrzna'!Q20</f>
        <v>0</v>
      </c>
      <c r="R137" s="12">
        <f>'[5]syntetyka zewnętrzna'!R20</f>
        <v>0</v>
      </c>
      <c r="S137" s="12" t="e">
        <f>'[5]syntetyka zewnętrzna'!S20</f>
        <v>#DIV/0!</v>
      </c>
      <c r="T137" s="12" t="e">
        <f>'[5]syntetyka zewnętrzna'!T20</f>
        <v>#DIV/0!</v>
      </c>
      <c r="U137" s="15" t="e">
        <f>'[5]syntetyka zewnętrzna'!U20</f>
        <v>#DIV/0!</v>
      </c>
      <c r="V137" s="12" t="e">
        <f>'[5]syntetyka zewnętrzna'!V20</f>
        <v>#DIV/0!</v>
      </c>
      <c r="W137" s="12" t="e">
        <f>'[5]syntetyka zewnętrzna'!W20</f>
        <v>#DIV/0!</v>
      </c>
      <c r="X137" s="12">
        <f>'[5]syntetyka zewnętrzna'!X20</f>
        <v>0</v>
      </c>
      <c r="Y137" s="33"/>
      <c r="Z137" s="8" t="str">
        <f t="shared" ref="Z137:Z200" si="6">F137</f>
        <v>302-015</v>
      </c>
      <c r="AA137" s="9" t="str">
        <f t="shared" ref="AA137:AA200" si="7">UPPER(E137)</f>
        <v>SKREŚLONY</v>
      </c>
      <c r="AB137" s="34" t="e">
        <f t="shared" ref="AB137:AB200" si="8">U137</f>
        <v>#DIV/0!</v>
      </c>
    </row>
    <row r="138" spans="3:28" ht="18.75" outlineLevel="1">
      <c r="C138" s="7">
        <f>'[5]syntetyka zewnętrzna'!C21</f>
        <v>16</v>
      </c>
      <c r="D138" s="7">
        <f>'[5]syntetyka zewnętrzna'!D21</f>
        <v>0</v>
      </c>
      <c r="E138" s="31" t="s">
        <v>50</v>
      </c>
      <c r="F138" s="7" t="str">
        <f>'[5]syntetyka zewnętrzna'!F21</f>
        <v>302-016</v>
      </c>
      <c r="G138" s="23">
        <f>'[5]syntetyka zewnętrzna'!G21</f>
        <v>0</v>
      </c>
      <c r="H138" s="23">
        <f>'[5]syntetyka zewnętrzna'!H21</f>
        <v>0</v>
      </c>
      <c r="I138" s="23">
        <f>'[5]syntetyka zewnętrzna'!I21</f>
        <v>0</v>
      </c>
      <c r="J138" s="23">
        <f>'[5]syntetyka zewnętrzna'!J21</f>
        <v>0</v>
      </c>
      <c r="K138" s="12">
        <f>'[5]syntetyka zewnętrzna'!K21</f>
        <v>0</v>
      </c>
      <c r="L138" s="12">
        <f>'[5]syntetyka zewnętrzna'!L21</f>
        <v>0</v>
      </c>
      <c r="M138" s="12">
        <f>'[5]syntetyka zewnętrzna'!M21</f>
        <v>0</v>
      </c>
      <c r="N138" s="12">
        <f>'[5]syntetyka zewnętrzna'!N21</f>
        <v>0</v>
      </c>
      <c r="O138" s="12">
        <f>'[5]syntetyka zewnętrzna'!O21</f>
        <v>0</v>
      </c>
      <c r="P138" s="12" t="str">
        <f>'[5]syntetyka zewnętrzna'!P21</f>
        <v>nowe bad.</v>
      </c>
      <c r="Q138" s="12">
        <f>'[5]syntetyka zewnętrzna'!Q21</f>
        <v>0</v>
      </c>
      <c r="R138" s="12">
        <f>'[5]syntetyka zewnętrzna'!R21</f>
        <v>0</v>
      </c>
      <c r="S138" s="12" t="e">
        <f>'[5]syntetyka zewnętrzna'!S21</f>
        <v>#DIV/0!</v>
      </c>
      <c r="T138" s="12" t="e">
        <f>'[5]syntetyka zewnętrzna'!T21</f>
        <v>#DIV/0!</v>
      </c>
      <c r="U138" s="15" t="e">
        <f>'[5]syntetyka zewnętrzna'!U21</f>
        <v>#DIV/0!</v>
      </c>
      <c r="V138" s="12" t="e">
        <f>'[5]syntetyka zewnętrzna'!V21</f>
        <v>#DIV/0!</v>
      </c>
      <c r="W138" s="12" t="e">
        <f>'[5]syntetyka zewnętrzna'!W21</f>
        <v>#DIV/0!</v>
      </c>
      <c r="X138" s="12">
        <f>'[5]syntetyka zewnętrzna'!X21</f>
        <v>0</v>
      </c>
      <c r="Y138" s="33"/>
      <c r="Z138" s="8" t="str">
        <f t="shared" si="6"/>
        <v>302-016</v>
      </c>
      <c r="AA138" s="9" t="str">
        <f t="shared" si="7"/>
        <v>SKREŚLONY</v>
      </c>
      <c r="AB138" s="34" t="e">
        <f t="shared" si="8"/>
        <v>#DIV/0!</v>
      </c>
    </row>
    <row r="139" spans="3:28" ht="18.75">
      <c r="C139" s="7">
        <f>'[5]syntetyka zewnętrzna'!C22</f>
        <v>17</v>
      </c>
      <c r="D139" s="7" t="str">
        <f>'[5]syntetyka zewnętrzna'!D22</f>
        <v>M11</v>
      </c>
      <c r="E139" s="19" t="str">
        <f>'[5]syntetyka zewnętrzna'!E22</f>
        <v>Oznaczenie KALCYTONINA</v>
      </c>
      <c r="F139" s="7" t="str">
        <f>'[5]syntetyka zewnętrzna'!F22</f>
        <v>302-017</v>
      </c>
      <c r="G139" s="23">
        <f>'[5]syntetyka zewnętrzna'!G22</f>
        <v>17.5473</v>
      </c>
      <c r="H139" s="23">
        <f>'[5]syntetyka zewnętrzna'!H22</f>
        <v>0.17799999999999999</v>
      </c>
      <c r="I139" s="23">
        <f>'[5]syntetyka zewnętrzna'!I22</f>
        <v>0</v>
      </c>
      <c r="J139" s="23">
        <f>'[5]syntetyka zewnętrzna'!J22</f>
        <v>2.2551069179798247</v>
      </c>
      <c r="K139" s="12">
        <f>'[5]syntetyka zewnętrzna'!K22</f>
        <v>19.980406917979824</v>
      </c>
      <c r="L139" s="12">
        <f>'[5]syntetyka zewnętrzna'!L22</f>
        <v>0</v>
      </c>
      <c r="M139" s="12">
        <f>'[5]syntetyka zewnętrzna'!M22</f>
        <v>1.941742543645385</v>
      </c>
      <c r="N139" s="12">
        <f>'[5]syntetyka zewnętrzna'!N22</f>
        <v>21.92214946162521</v>
      </c>
      <c r="O139" s="12">
        <f>'[5]syntetyka zewnętrzna'!O22</f>
        <v>22.335883069510153</v>
      </c>
      <c r="P139" s="12">
        <f>'[5]syntetyka zewnętrzna'!P22</f>
        <v>-1.8523270676041217E-2</v>
      </c>
      <c r="Q139" s="12">
        <f>'[5]syntetyka zewnętrzna'!Q22</f>
        <v>0</v>
      </c>
      <c r="R139" s="12">
        <f>'[5]syntetyka zewnętrzna'!R22</f>
        <v>21.92214946162521</v>
      </c>
      <c r="S139" s="12">
        <f>'[5]syntetyka zewnętrzna'!S22</f>
        <v>1.2807982441468686</v>
      </c>
      <c r="T139" s="12">
        <f>'[5]syntetyka zewnętrzna'!T22</f>
        <v>28.07785053837479</v>
      </c>
      <c r="U139" s="15">
        <f>'[5]syntetyka zewnętrzna'!U22</f>
        <v>50</v>
      </c>
      <c r="V139" s="12">
        <f>'[5]syntetyka zewnętrzna'!V22</f>
        <v>50</v>
      </c>
      <c r="W139" s="12" t="str">
        <f>'[5]syntetyka zewnętrzna'!W22</f>
        <v>bez zmian</v>
      </c>
      <c r="X139" s="12">
        <f>'[5]syntetyka zewnętrzna'!X22</f>
        <v>0</v>
      </c>
      <c r="Y139" s="33"/>
      <c r="Z139" s="8" t="str">
        <f t="shared" si="6"/>
        <v>302-017</v>
      </c>
      <c r="AA139" s="9" t="str">
        <f t="shared" si="7"/>
        <v>OZNACZENIE KALCYTONINA</v>
      </c>
      <c r="AB139" s="34">
        <f t="shared" si="8"/>
        <v>50</v>
      </c>
    </row>
    <row r="140" spans="3:28" ht="18.75" outlineLevel="1">
      <c r="C140" s="7">
        <f>'[5]syntetyka zewnętrzna'!C23</f>
        <v>18</v>
      </c>
      <c r="D140" s="7" t="str">
        <f>'[5]syntetyka zewnętrzna'!D23</f>
        <v>N27</v>
      </c>
      <c r="E140" s="31" t="s">
        <v>50</v>
      </c>
      <c r="F140" s="7" t="str">
        <f>'[5]syntetyka zewnętrzna'!F23</f>
        <v>302-018</v>
      </c>
      <c r="G140" s="23">
        <f>'[5]syntetyka zewnętrzna'!G23</f>
        <v>19.705032000000003</v>
      </c>
      <c r="H140" s="23">
        <f>'[5]syntetyka zewnętrzna'!H23</f>
        <v>9.2422000000000004E-2</v>
      </c>
      <c r="I140" s="23">
        <f>'[5]syntetyka zewnętrzna'!I23</f>
        <v>0</v>
      </c>
      <c r="J140" s="23">
        <f>'[5]syntetyka zewnętrzna'!J23</f>
        <v>1.3750820284169578</v>
      </c>
      <c r="K140" s="12">
        <f>'[5]syntetyka zewnętrzna'!K23</f>
        <v>21.17253602841696</v>
      </c>
      <c r="L140" s="12">
        <f>'[5]syntetyka zewnętrzna'!L23</f>
        <v>0</v>
      </c>
      <c r="M140" s="12">
        <f>'[5]syntetyka zewnętrzna'!M23</f>
        <v>1.1840038511217441</v>
      </c>
      <c r="N140" s="12">
        <f>'[5]syntetyka zewnętrzna'!N23</f>
        <v>22.356539879538705</v>
      </c>
      <c r="O140" s="12">
        <f>'[5]syntetyka zewnętrzna'!O23</f>
        <v>22.648717111203734</v>
      </c>
      <c r="P140" s="12">
        <f>'[5]syntetyka zewnętrzna'!P23</f>
        <v>-1.2900387701010074E-2</v>
      </c>
      <c r="Q140" s="12">
        <f>'[5]syntetyka zewnętrzna'!Q23</f>
        <v>0</v>
      </c>
      <c r="R140" s="12">
        <f>'[5]syntetyka zewnętrzna'!R23</f>
        <v>22.356539879538705</v>
      </c>
      <c r="S140" s="12">
        <f>'[5]syntetyka zewnętrzna'!S23</f>
        <v>1.2364820437066524</v>
      </c>
      <c r="T140" s="12">
        <f>'[5]syntetyka zewnętrzna'!T23</f>
        <v>27.643460120461295</v>
      </c>
      <c r="U140" s="15">
        <f>'[5]syntetyka zewnętrzna'!U23</f>
        <v>50</v>
      </c>
      <c r="V140" s="12">
        <f>'[5]syntetyka zewnętrzna'!V23</f>
        <v>50</v>
      </c>
      <c r="W140" s="12" t="str">
        <f>'[5]syntetyka zewnętrzna'!W23</f>
        <v>bez zmian</v>
      </c>
      <c r="X140" s="12">
        <f>'[5]syntetyka zewnętrzna'!X23</f>
        <v>50</v>
      </c>
      <c r="Y140" s="33"/>
      <c r="Z140" s="8" t="str">
        <f t="shared" si="6"/>
        <v>302-018</v>
      </c>
      <c r="AA140" s="9" t="str">
        <f t="shared" si="7"/>
        <v>SKREŚLONY</v>
      </c>
      <c r="AB140" s="34">
        <f t="shared" si="8"/>
        <v>50</v>
      </c>
    </row>
    <row r="141" spans="3:28" ht="18.75" outlineLevel="1">
      <c r="C141" s="7">
        <f>'[5]syntetyka zewnętrzna'!C24</f>
        <v>19</v>
      </c>
      <c r="D141" s="7">
        <f>'[5]syntetyka zewnętrzna'!D24</f>
        <v>0</v>
      </c>
      <c r="E141" s="31" t="s">
        <v>50</v>
      </c>
      <c r="F141" s="7" t="str">
        <f>'[5]syntetyka zewnętrzna'!F24</f>
        <v>302-019</v>
      </c>
      <c r="G141" s="23">
        <f>'[5]syntetyka zewnętrzna'!G24</f>
        <v>22.977432</v>
      </c>
      <c r="H141" s="23">
        <f>'[5]syntetyka zewnętrzna'!H24</f>
        <v>9.2420000000000002E-2</v>
      </c>
      <c r="I141" s="23">
        <f>'[5]syntetyka zewnętrzna'!I24</f>
        <v>0</v>
      </c>
      <c r="J141" s="23">
        <f>'[5]syntetyka zewnętrzna'!J24</f>
        <v>1.3750820284169578</v>
      </c>
      <c r="K141" s="12">
        <f>'[5]syntetyka zewnętrzna'!K24</f>
        <v>24.444934028416959</v>
      </c>
      <c r="L141" s="12">
        <f>'[5]syntetyka zewnętrzna'!L24</f>
        <v>0</v>
      </c>
      <c r="M141" s="12">
        <f>'[5]syntetyka zewnętrzna'!M24</f>
        <v>1.1840038511217441</v>
      </c>
      <c r="N141" s="12">
        <f>'[5]syntetyka zewnętrzna'!N24</f>
        <v>25.628937879538704</v>
      </c>
      <c r="O141" s="12">
        <f>'[5]syntetyka zewnętrzna'!O24</f>
        <v>25.92111611120373</v>
      </c>
      <c r="P141" s="12">
        <f>'[5]syntetyka zewnętrzna'!P24</f>
        <v>-1.1271822957451284E-2</v>
      </c>
      <c r="Q141" s="12">
        <f>'[5]syntetyka zewnętrzna'!Q24</f>
        <v>0</v>
      </c>
      <c r="R141" s="12">
        <f>'[5]syntetyka zewnętrzna'!R24</f>
        <v>25.628937879538704</v>
      </c>
      <c r="S141" s="12">
        <f>'[5]syntetyka zewnętrzna'!S24</f>
        <v>0.95091970783222923</v>
      </c>
      <c r="T141" s="12">
        <f>'[5]syntetyka zewnętrzna'!T24</f>
        <v>24.371062120461296</v>
      </c>
      <c r="U141" s="15">
        <f>'[5]syntetyka zewnętrzna'!U24</f>
        <v>50</v>
      </c>
      <c r="V141" s="12">
        <f>'[5]syntetyka zewnętrzna'!V24</f>
        <v>50</v>
      </c>
      <c r="W141" s="12" t="str">
        <f>'[5]syntetyka zewnętrzna'!W24</f>
        <v>bez zmian</v>
      </c>
      <c r="X141" s="12">
        <f>'[5]syntetyka zewnętrzna'!X24</f>
        <v>50</v>
      </c>
      <c r="Y141" s="33"/>
      <c r="Z141" s="8" t="str">
        <f t="shared" si="6"/>
        <v>302-019</v>
      </c>
      <c r="AA141" s="9" t="str">
        <f t="shared" si="7"/>
        <v>SKREŚLONY</v>
      </c>
      <c r="AB141" s="34">
        <f t="shared" si="8"/>
        <v>50</v>
      </c>
    </row>
    <row r="142" spans="3:28" ht="18.75" outlineLevel="1">
      <c r="C142" s="7">
        <f>'[5]syntetyka zewnętrzna'!C25</f>
        <v>20</v>
      </c>
      <c r="D142" s="7">
        <f>'[5]syntetyka zewnętrzna'!D25</f>
        <v>0</v>
      </c>
      <c r="E142" s="31" t="s">
        <v>50</v>
      </c>
      <c r="F142" s="7" t="str">
        <f>'[5]syntetyka zewnętrzna'!F25</f>
        <v>302-020</v>
      </c>
      <c r="G142" s="23">
        <f>'[5]syntetyka zewnętrzna'!G25</f>
        <v>29.376432000000001</v>
      </c>
      <c r="H142" s="23">
        <f>'[5]syntetyka zewnętrzna'!H25</f>
        <v>6.7222000000000004E-2</v>
      </c>
      <c r="I142" s="23">
        <f>'[5]syntetyka zewnętrzna'!I25</f>
        <v>0</v>
      </c>
      <c r="J142" s="23">
        <f>'[5]syntetyka zewnętrzna'!J25</f>
        <v>1.3750820284169578</v>
      </c>
      <c r="K142" s="12">
        <f>'[5]syntetyka zewnętrzna'!K25</f>
        <v>30.818736028416961</v>
      </c>
      <c r="L142" s="12">
        <f>'[5]syntetyka zewnętrzna'!L25</f>
        <v>0</v>
      </c>
      <c r="M142" s="12">
        <f>'[5]syntetyka zewnętrzna'!M25</f>
        <v>1.1840038511217441</v>
      </c>
      <c r="N142" s="12">
        <f>'[5]syntetyka zewnętrzna'!N25</f>
        <v>32.002739879538701</v>
      </c>
      <c r="O142" s="12">
        <f>'[5]syntetyka zewnętrzna'!O25</f>
        <v>32.31219711120373</v>
      </c>
      <c r="P142" s="12">
        <f>'[5]syntetyka zewnętrzna'!P25</f>
        <v>-9.577102745443742E-3</v>
      </c>
      <c r="Q142" s="12">
        <f>'[5]syntetyka zewnętrzna'!Q25</f>
        <v>0</v>
      </c>
      <c r="R142" s="12">
        <f>'[5]syntetyka zewnętrzna'!R25</f>
        <v>32.002739879538701</v>
      </c>
      <c r="S142" s="12">
        <f>'[5]syntetyka zewnętrzna'!S25</f>
        <v>0.5623662282730999</v>
      </c>
      <c r="T142" s="12">
        <f>'[5]syntetyka zewnętrzna'!T25</f>
        <v>17.997260120461299</v>
      </c>
      <c r="U142" s="15">
        <f>'[5]syntetyka zewnętrzna'!U25</f>
        <v>50</v>
      </c>
      <c r="V142" s="12">
        <f>'[5]syntetyka zewnętrzna'!V25</f>
        <v>50</v>
      </c>
      <c r="W142" s="12" t="str">
        <f>'[5]syntetyka zewnętrzna'!W25</f>
        <v>bez zmian</v>
      </c>
      <c r="X142" s="12">
        <f>'[5]syntetyka zewnętrzna'!X25</f>
        <v>50</v>
      </c>
      <c r="Y142" s="33"/>
      <c r="Z142" s="8" t="str">
        <f t="shared" si="6"/>
        <v>302-020</v>
      </c>
      <c r="AA142" s="9" t="str">
        <f t="shared" si="7"/>
        <v>SKREŚLONY</v>
      </c>
      <c r="AB142" s="34">
        <f t="shared" si="8"/>
        <v>50</v>
      </c>
    </row>
    <row r="143" spans="3:28" ht="18.75" outlineLevel="1">
      <c r="C143" s="7">
        <f>'[5]syntetyka zewnętrzna'!C26</f>
        <v>21</v>
      </c>
      <c r="D143" s="7">
        <f>'[5]syntetyka zewnętrzna'!D26</f>
        <v>0</v>
      </c>
      <c r="E143" s="31" t="s">
        <v>50</v>
      </c>
      <c r="F143" s="7" t="str">
        <f>'[5]syntetyka zewnętrzna'!F26</f>
        <v>302-021</v>
      </c>
      <c r="G143" s="23">
        <f>'[5]syntetyka zewnętrzna'!G26</f>
        <v>0</v>
      </c>
      <c r="H143" s="23">
        <f>'[5]syntetyka zewnętrzna'!H26</f>
        <v>0</v>
      </c>
      <c r="I143" s="23">
        <f>'[5]syntetyka zewnętrzna'!I26</f>
        <v>0</v>
      </c>
      <c r="J143" s="23">
        <f>'[5]syntetyka zewnętrzna'!J26</f>
        <v>0</v>
      </c>
      <c r="K143" s="12">
        <f>'[5]syntetyka zewnętrzna'!K26</f>
        <v>0</v>
      </c>
      <c r="L143" s="12">
        <f>'[5]syntetyka zewnętrzna'!L26</f>
        <v>0</v>
      </c>
      <c r="M143" s="12">
        <f>'[5]syntetyka zewnętrzna'!M26</f>
        <v>0</v>
      </c>
      <c r="N143" s="12">
        <f>'[5]syntetyka zewnętrzna'!N26</f>
        <v>0</v>
      </c>
      <c r="O143" s="12">
        <f>'[5]syntetyka zewnętrzna'!O26</f>
        <v>0</v>
      </c>
      <c r="P143" s="12" t="str">
        <f>'[5]syntetyka zewnętrzna'!P26</f>
        <v>nowe bad.</v>
      </c>
      <c r="Q143" s="12">
        <f>'[5]syntetyka zewnętrzna'!Q26</f>
        <v>0</v>
      </c>
      <c r="R143" s="12">
        <f>'[5]syntetyka zewnętrzna'!R26</f>
        <v>0</v>
      </c>
      <c r="S143" s="12" t="e">
        <f>'[5]syntetyka zewnętrzna'!S26</f>
        <v>#DIV/0!</v>
      </c>
      <c r="T143" s="12" t="e">
        <f>'[5]syntetyka zewnętrzna'!T26</f>
        <v>#DIV/0!</v>
      </c>
      <c r="U143" s="15" t="e">
        <f>'[5]syntetyka zewnętrzna'!U26</f>
        <v>#DIV/0!</v>
      </c>
      <c r="V143" s="12" t="e">
        <f>'[5]syntetyka zewnętrzna'!V26</f>
        <v>#DIV/0!</v>
      </c>
      <c r="W143" s="12" t="e">
        <f>'[5]syntetyka zewnętrzna'!W26</f>
        <v>#DIV/0!</v>
      </c>
      <c r="X143" s="12">
        <f>'[5]syntetyka zewnętrzna'!X26</f>
        <v>0</v>
      </c>
      <c r="Y143" s="33"/>
      <c r="Z143" s="8" t="str">
        <f t="shared" si="6"/>
        <v>302-021</v>
      </c>
      <c r="AA143" s="9" t="str">
        <f t="shared" si="7"/>
        <v>SKREŚLONY</v>
      </c>
      <c r="AB143" s="34" t="e">
        <f t="shared" si="8"/>
        <v>#DIV/0!</v>
      </c>
    </row>
    <row r="144" spans="3:28" ht="18.75" outlineLevel="1">
      <c r="C144" s="7">
        <f>'[5]syntetyka zewnętrzna'!C27</f>
        <v>22</v>
      </c>
      <c r="D144" s="7">
        <f>'[5]syntetyka zewnętrzna'!D27</f>
        <v>0</v>
      </c>
      <c r="E144" s="31" t="s">
        <v>50</v>
      </c>
      <c r="F144" s="7" t="str">
        <f>'[5]syntetyka zewnętrzna'!F27</f>
        <v>302-022</v>
      </c>
      <c r="G144" s="23">
        <f>'[5]syntetyka zewnętrzna'!G27</f>
        <v>0</v>
      </c>
      <c r="H144" s="23">
        <f>'[5]syntetyka zewnętrzna'!H27</f>
        <v>0</v>
      </c>
      <c r="I144" s="23">
        <f>'[5]syntetyka zewnętrzna'!I27</f>
        <v>0</v>
      </c>
      <c r="J144" s="23">
        <f>'[5]syntetyka zewnętrzna'!J27</f>
        <v>0</v>
      </c>
      <c r="K144" s="12">
        <f>'[5]syntetyka zewnętrzna'!K27</f>
        <v>0</v>
      </c>
      <c r="L144" s="12">
        <f>'[5]syntetyka zewnętrzna'!L27</f>
        <v>0</v>
      </c>
      <c r="M144" s="12">
        <f>'[5]syntetyka zewnętrzna'!M27</f>
        <v>0</v>
      </c>
      <c r="N144" s="12">
        <f>'[5]syntetyka zewnętrzna'!N27</f>
        <v>0</v>
      </c>
      <c r="O144" s="12">
        <f>'[5]syntetyka zewnętrzna'!O27</f>
        <v>0</v>
      </c>
      <c r="P144" s="12" t="str">
        <f>'[5]syntetyka zewnętrzna'!P27</f>
        <v>nowe bad.</v>
      </c>
      <c r="Q144" s="12">
        <f>'[5]syntetyka zewnętrzna'!Q27</f>
        <v>0</v>
      </c>
      <c r="R144" s="12">
        <f>'[5]syntetyka zewnętrzna'!R27</f>
        <v>0</v>
      </c>
      <c r="S144" s="12" t="e">
        <f>'[5]syntetyka zewnętrzna'!S27</f>
        <v>#DIV/0!</v>
      </c>
      <c r="T144" s="12" t="e">
        <f>'[5]syntetyka zewnętrzna'!T27</f>
        <v>#DIV/0!</v>
      </c>
      <c r="U144" s="15" t="e">
        <f>'[5]syntetyka zewnętrzna'!U27</f>
        <v>#DIV/0!</v>
      </c>
      <c r="V144" s="12" t="e">
        <f>'[5]syntetyka zewnętrzna'!V27</f>
        <v>#DIV/0!</v>
      </c>
      <c r="W144" s="12" t="e">
        <f>'[5]syntetyka zewnętrzna'!W27</f>
        <v>#DIV/0!</v>
      </c>
      <c r="X144" s="12">
        <f>'[5]syntetyka zewnętrzna'!X27</f>
        <v>0</v>
      </c>
      <c r="Y144" s="33"/>
      <c r="Z144" s="8" t="str">
        <f t="shared" si="6"/>
        <v>302-022</v>
      </c>
      <c r="AA144" s="9" t="str">
        <f t="shared" si="7"/>
        <v>SKREŚLONY</v>
      </c>
      <c r="AB144" s="34" t="e">
        <f t="shared" si="8"/>
        <v>#DIV/0!</v>
      </c>
    </row>
    <row r="145" spans="3:28" ht="18.75" outlineLevel="1">
      <c r="C145" s="7">
        <f>'[5]syntetyka zewnętrzna'!C28</f>
        <v>23</v>
      </c>
      <c r="D145" s="7">
        <f>'[5]syntetyka zewnętrzna'!D28</f>
        <v>0</v>
      </c>
      <c r="E145" s="31" t="s">
        <v>50</v>
      </c>
      <c r="F145" s="7" t="str">
        <f>'[5]syntetyka zewnętrzna'!F28</f>
        <v>302-023</v>
      </c>
      <c r="G145" s="23">
        <f>'[5]syntetyka zewnętrzna'!G28</f>
        <v>0</v>
      </c>
      <c r="H145" s="23">
        <f>'[5]syntetyka zewnętrzna'!H28</f>
        <v>0</v>
      </c>
      <c r="I145" s="23">
        <f>'[5]syntetyka zewnętrzna'!I28</f>
        <v>0</v>
      </c>
      <c r="J145" s="23">
        <f>'[5]syntetyka zewnętrzna'!J28</f>
        <v>0</v>
      </c>
      <c r="K145" s="12">
        <f>'[5]syntetyka zewnętrzna'!K28</f>
        <v>0</v>
      </c>
      <c r="L145" s="12">
        <f>'[5]syntetyka zewnętrzna'!L28</f>
        <v>0</v>
      </c>
      <c r="M145" s="12">
        <f>'[5]syntetyka zewnętrzna'!M28</f>
        <v>0</v>
      </c>
      <c r="N145" s="12">
        <f>'[5]syntetyka zewnętrzna'!N28</f>
        <v>0</v>
      </c>
      <c r="O145" s="12">
        <f>'[5]syntetyka zewnętrzna'!O28</f>
        <v>0</v>
      </c>
      <c r="P145" s="12" t="str">
        <f>'[5]syntetyka zewnętrzna'!P28</f>
        <v>nowe bad.</v>
      </c>
      <c r="Q145" s="12">
        <f>'[5]syntetyka zewnętrzna'!Q28</f>
        <v>0</v>
      </c>
      <c r="R145" s="12">
        <f>'[5]syntetyka zewnętrzna'!R28</f>
        <v>0</v>
      </c>
      <c r="S145" s="12" t="e">
        <f>'[5]syntetyka zewnętrzna'!S28</f>
        <v>#DIV/0!</v>
      </c>
      <c r="T145" s="12" t="e">
        <f>'[5]syntetyka zewnętrzna'!T28</f>
        <v>#DIV/0!</v>
      </c>
      <c r="U145" s="15" t="e">
        <f>'[5]syntetyka zewnętrzna'!U28</f>
        <v>#DIV/0!</v>
      </c>
      <c r="V145" s="12" t="e">
        <f>'[5]syntetyka zewnętrzna'!V28</f>
        <v>#DIV/0!</v>
      </c>
      <c r="W145" s="12" t="e">
        <f>'[5]syntetyka zewnętrzna'!W28</f>
        <v>#DIV/0!</v>
      </c>
      <c r="X145" s="12">
        <f>'[5]syntetyka zewnętrzna'!X28</f>
        <v>0</v>
      </c>
      <c r="Y145" s="33"/>
      <c r="Z145" s="8" t="str">
        <f t="shared" si="6"/>
        <v>302-023</v>
      </c>
      <c r="AA145" s="9" t="str">
        <f t="shared" si="7"/>
        <v>SKREŚLONY</v>
      </c>
      <c r="AB145" s="34" t="e">
        <f t="shared" si="8"/>
        <v>#DIV/0!</v>
      </c>
    </row>
    <row r="146" spans="3:28" ht="18.75" outlineLevel="1">
      <c r="C146" s="7">
        <f>'[5]syntetyka zewnętrzna'!C29</f>
        <v>24</v>
      </c>
      <c r="D146" s="7">
        <f>'[5]syntetyka zewnętrzna'!D29</f>
        <v>0</v>
      </c>
      <c r="E146" s="31" t="s">
        <v>50</v>
      </c>
      <c r="F146" s="7" t="str">
        <f>'[5]syntetyka zewnętrzna'!F29</f>
        <v>302-024</v>
      </c>
      <c r="G146" s="23">
        <f>'[5]syntetyka zewnętrzna'!G29</f>
        <v>0</v>
      </c>
      <c r="H146" s="23">
        <f>'[5]syntetyka zewnętrzna'!H29</f>
        <v>0</v>
      </c>
      <c r="I146" s="23">
        <f>'[5]syntetyka zewnętrzna'!I29</f>
        <v>0</v>
      </c>
      <c r="J146" s="23">
        <f>'[5]syntetyka zewnętrzna'!J29</f>
        <v>0</v>
      </c>
      <c r="K146" s="12">
        <f>'[5]syntetyka zewnętrzna'!K29</f>
        <v>0</v>
      </c>
      <c r="L146" s="12">
        <f>'[5]syntetyka zewnętrzna'!L29</f>
        <v>0</v>
      </c>
      <c r="M146" s="12">
        <f>'[5]syntetyka zewnętrzna'!M29</f>
        <v>0</v>
      </c>
      <c r="N146" s="12">
        <f>'[5]syntetyka zewnętrzna'!N29</f>
        <v>0</v>
      </c>
      <c r="O146" s="12">
        <f>'[5]syntetyka zewnętrzna'!O29</f>
        <v>0</v>
      </c>
      <c r="P146" s="12" t="str">
        <f>'[5]syntetyka zewnętrzna'!P29</f>
        <v>nowe bad.</v>
      </c>
      <c r="Q146" s="12">
        <f>'[5]syntetyka zewnętrzna'!Q29</f>
        <v>0</v>
      </c>
      <c r="R146" s="12">
        <f>'[5]syntetyka zewnętrzna'!R29</f>
        <v>0</v>
      </c>
      <c r="S146" s="12" t="e">
        <f>'[5]syntetyka zewnętrzna'!S29</f>
        <v>#DIV/0!</v>
      </c>
      <c r="T146" s="12" t="e">
        <f>'[5]syntetyka zewnętrzna'!T29</f>
        <v>#DIV/0!</v>
      </c>
      <c r="U146" s="15" t="e">
        <f>'[5]syntetyka zewnętrzna'!U29</f>
        <v>#DIV/0!</v>
      </c>
      <c r="V146" s="12" t="e">
        <f>'[5]syntetyka zewnętrzna'!V29</f>
        <v>#DIV/0!</v>
      </c>
      <c r="W146" s="12" t="e">
        <f>'[5]syntetyka zewnętrzna'!W29</f>
        <v>#DIV/0!</v>
      </c>
      <c r="X146" s="12">
        <f>'[5]syntetyka zewnętrzna'!X29</f>
        <v>0</v>
      </c>
      <c r="Y146" s="33"/>
      <c r="Z146" s="8" t="str">
        <f t="shared" si="6"/>
        <v>302-024</v>
      </c>
      <c r="AA146" s="9" t="str">
        <f t="shared" si="7"/>
        <v>SKREŚLONY</v>
      </c>
      <c r="AB146" s="34" t="e">
        <f t="shared" si="8"/>
        <v>#DIV/0!</v>
      </c>
    </row>
    <row r="147" spans="3:28" ht="18.75" outlineLevel="1">
      <c r="C147" s="7">
        <f>'[5]syntetyka zewnętrzna'!C30</f>
        <v>25</v>
      </c>
      <c r="D147" s="7">
        <f>'[5]syntetyka zewnętrzna'!D30</f>
        <v>0</v>
      </c>
      <c r="E147" s="31" t="s">
        <v>50</v>
      </c>
      <c r="F147" s="7" t="str">
        <f>'[5]syntetyka zewnętrzna'!F30</f>
        <v>302-025</v>
      </c>
      <c r="G147" s="23">
        <f>'[5]syntetyka zewnętrzna'!G30</f>
        <v>0</v>
      </c>
      <c r="H147" s="23">
        <f>'[5]syntetyka zewnętrzna'!H30</f>
        <v>0</v>
      </c>
      <c r="I147" s="23">
        <f>'[5]syntetyka zewnętrzna'!I30</f>
        <v>0</v>
      </c>
      <c r="J147" s="23">
        <f>'[5]syntetyka zewnętrzna'!J30</f>
        <v>0</v>
      </c>
      <c r="K147" s="12">
        <f>'[5]syntetyka zewnętrzna'!K30</f>
        <v>0</v>
      </c>
      <c r="L147" s="12">
        <f>'[5]syntetyka zewnętrzna'!L30</f>
        <v>0</v>
      </c>
      <c r="M147" s="12">
        <f>'[5]syntetyka zewnętrzna'!M30</f>
        <v>0</v>
      </c>
      <c r="N147" s="12">
        <f>'[5]syntetyka zewnętrzna'!N30</f>
        <v>0</v>
      </c>
      <c r="O147" s="12">
        <f>'[5]syntetyka zewnętrzna'!O30</f>
        <v>0</v>
      </c>
      <c r="P147" s="12" t="str">
        <f>'[5]syntetyka zewnętrzna'!P30</f>
        <v>nowe bad.</v>
      </c>
      <c r="Q147" s="12">
        <f>'[5]syntetyka zewnętrzna'!Q30</f>
        <v>0</v>
      </c>
      <c r="R147" s="12">
        <f>'[5]syntetyka zewnętrzna'!R30</f>
        <v>0</v>
      </c>
      <c r="S147" s="12" t="e">
        <f>'[5]syntetyka zewnętrzna'!S30</f>
        <v>#DIV/0!</v>
      </c>
      <c r="T147" s="12" t="e">
        <f>'[5]syntetyka zewnętrzna'!T30</f>
        <v>#DIV/0!</v>
      </c>
      <c r="U147" s="15" t="e">
        <f>'[5]syntetyka zewnętrzna'!U30</f>
        <v>#DIV/0!</v>
      </c>
      <c r="V147" s="12" t="e">
        <f>'[5]syntetyka zewnętrzna'!V30</f>
        <v>#DIV/0!</v>
      </c>
      <c r="W147" s="12" t="e">
        <f>'[5]syntetyka zewnętrzna'!W30</f>
        <v>#DIV/0!</v>
      </c>
      <c r="X147" s="12">
        <f>'[5]syntetyka zewnętrzna'!X30</f>
        <v>0</v>
      </c>
      <c r="Y147" s="33"/>
      <c r="Z147" s="8" t="str">
        <f t="shared" si="6"/>
        <v>302-025</v>
      </c>
      <c r="AA147" s="9" t="str">
        <f t="shared" si="7"/>
        <v>SKREŚLONY</v>
      </c>
      <c r="AB147" s="34" t="e">
        <f t="shared" si="8"/>
        <v>#DIV/0!</v>
      </c>
    </row>
    <row r="148" spans="3:28" ht="18.75" outlineLevel="1">
      <c r="C148" s="7">
        <f>'[5]syntetyka zewnętrzna'!C31</f>
        <v>26</v>
      </c>
      <c r="D148" s="7">
        <f>'[5]syntetyka zewnętrzna'!D31</f>
        <v>0</v>
      </c>
      <c r="E148" s="31" t="s">
        <v>50</v>
      </c>
      <c r="F148" s="7" t="str">
        <f>'[5]syntetyka zewnętrzna'!F31</f>
        <v>302-026</v>
      </c>
      <c r="G148" s="23">
        <f>'[5]syntetyka zewnętrzna'!G31</f>
        <v>0</v>
      </c>
      <c r="H148" s="23">
        <f>'[5]syntetyka zewnętrzna'!H31</f>
        <v>0</v>
      </c>
      <c r="I148" s="23">
        <f>'[5]syntetyka zewnętrzna'!I31</f>
        <v>0</v>
      </c>
      <c r="J148" s="23">
        <f>'[5]syntetyka zewnętrzna'!J31</f>
        <v>0</v>
      </c>
      <c r="K148" s="12">
        <f>'[5]syntetyka zewnętrzna'!K31</f>
        <v>0</v>
      </c>
      <c r="L148" s="12">
        <f>'[5]syntetyka zewnętrzna'!L31</f>
        <v>0</v>
      </c>
      <c r="M148" s="12">
        <f>'[5]syntetyka zewnętrzna'!M31</f>
        <v>0</v>
      </c>
      <c r="N148" s="12">
        <f>'[5]syntetyka zewnętrzna'!N31</f>
        <v>0</v>
      </c>
      <c r="O148" s="12">
        <f>'[5]syntetyka zewnętrzna'!O31</f>
        <v>0</v>
      </c>
      <c r="P148" s="12" t="str">
        <f>'[5]syntetyka zewnętrzna'!P31</f>
        <v>nowe bad.</v>
      </c>
      <c r="Q148" s="12">
        <f>'[5]syntetyka zewnętrzna'!Q31</f>
        <v>0</v>
      </c>
      <c r="R148" s="12">
        <f>'[5]syntetyka zewnętrzna'!R31</f>
        <v>0</v>
      </c>
      <c r="S148" s="12" t="e">
        <f>'[5]syntetyka zewnętrzna'!S31</f>
        <v>#DIV/0!</v>
      </c>
      <c r="T148" s="12" t="e">
        <f>'[5]syntetyka zewnętrzna'!T31</f>
        <v>#DIV/0!</v>
      </c>
      <c r="U148" s="15" t="e">
        <f>'[5]syntetyka zewnętrzna'!U31</f>
        <v>#DIV/0!</v>
      </c>
      <c r="V148" s="12" t="e">
        <f>'[5]syntetyka zewnętrzna'!V31</f>
        <v>#DIV/0!</v>
      </c>
      <c r="W148" s="12" t="e">
        <f>'[5]syntetyka zewnętrzna'!W31</f>
        <v>#DIV/0!</v>
      </c>
      <c r="X148" s="12">
        <f>'[5]syntetyka zewnętrzna'!X31</f>
        <v>0</v>
      </c>
      <c r="Y148" s="33"/>
      <c r="Z148" s="8" t="str">
        <f t="shared" si="6"/>
        <v>302-026</v>
      </c>
      <c r="AA148" s="9" t="str">
        <f t="shared" si="7"/>
        <v>SKREŚLONY</v>
      </c>
      <c r="AB148" s="34" t="e">
        <f t="shared" si="8"/>
        <v>#DIV/0!</v>
      </c>
    </row>
    <row r="149" spans="3:28" ht="18.75" outlineLevel="1">
      <c r="C149" s="7">
        <f>'[5]syntetyka zewnętrzna'!C32</f>
        <v>27</v>
      </c>
      <c r="D149" s="7">
        <f>'[5]syntetyka zewnętrzna'!D32</f>
        <v>0</v>
      </c>
      <c r="E149" s="31" t="s">
        <v>50</v>
      </c>
      <c r="F149" s="7" t="str">
        <f>'[5]syntetyka zewnętrzna'!F32</f>
        <v>302-027</v>
      </c>
      <c r="G149" s="23">
        <f>'[5]syntetyka zewnętrzna'!G32</f>
        <v>0</v>
      </c>
      <c r="H149" s="23">
        <f>'[5]syntetyka zewnętrzna'!H32</f>
        <v>0</v>
      </c>
      <c r="I149" s="23">
        <f>'[5]syntetyka zewnętrzna'!I32</f>
        <v>0</v>
      </c>
      <c r="J149" s="23">
        <f>'[5]syntetyka zewnętrzna'!J32</f>
        <v>0</v>
      </c>
      <c r="K149" s="12">
        <f>'[5]syntetyka zewnętrzna'!K32</f>
        <v>0</v>
      </c>
      <c r="L149" s="12">
        <f>'[5]syntetyka zewnętrzna'!L32</f>
        <v>0</v>
      </c>
      <c r="M149" s="12">
        <f>'[5]syntetyka zewnętrzna'!M32</f>
        <v>0</v>
      </c>
      <c r="N149" s="12">
        <f>'[5]syntetyka zewnętrzna'!N32</f>
        <v>0</v>
      </c>
      <c r="O149" s="12">
        <f>'[5]syntetyka zewnętrzna'!O32</f>
        <v>0</v>
      </c>
      <c r="P149" s="12" t="str">
        <f>'[5]syntetyka zewnętrzna'!P32</f>
        <v>nowe bad.</v>
      </c>
      <c r="Q149" s="12">
        <f>'[5]syntetyka zewnętrzna'!Q32</f>
        <v>0</v>
      </c>
      <c r="R149" s="12">
        <f>'[5]syntetyka zewnętrzna'!R32</f>
        <v>0</v>
      </c>
      <c r="S149" s="12" t="e">
        <f>'[5]syntetyka zewnętrzna'!S32</f>
        <v>#DIV/0!</v>
      </c>
      <c r="T149" s="12" t="e">
        <f>'[5]syntetyka zewnętrzna'!T32</f>
        <v>#DIV/0!</v>
      </c>
      <c r="U149" s="15" t="e">
        <f>'[5]syntetyka zewnętrzna'!U32</f>
        <v>#DIV/0!</v>
      </c>
      <c r="V149" s="12" t="e">
        <f>'[5]syntetyka zewnętrzna'!V32</f>
        <v>#DIV/0!</v>
      </c>
      <c r="W149" s="12" t="e">
        <f>'[5]syntetyka zewnętrzna'!W32</f>
        <v>#DIV/0!</v>
      </c>
      <c r="X149" s="12">
        <f>'[5]syntetyka zewnętrzna'!X32</f>
        <v>0</v>
      </c>
      <c r="Y149" s="33"/>
      <c r="Z149" s="8" t="str">
        <f t="shared" si="6"/>
        <v>302-027</v>
      </c>
      <c r="AA149" s="9" t="str">
        <f t="shared" si="7"/>
        <v>SKREŚLONY</v>
      </c>
      <c r="AB149" s="34" t="e">
        <f t="shared" si="8"/>
        <v>#DIV/0!</v>
      </c>
    </row>
    <row r="150" spans="3:28" ht="18.75" outlineLevel="1">
      <c r="C150" s="7">
        <f>'[5]syntetyka zewnętrzna'!C33</f>
        <v>28</v>
      </c>
      <c r="D150" s="7">
        <f>'[5]syntetyka zewnętrzna'!D33</f>
        <v>0</v>
      </c>
      <c r="E150" s="31" t="s">
        <v>50</v>
      </c>
      <c r="F150" s="7" t="str">
        <f>'[5]syntetyka zewnętrzna'!F33</f>
        <v>302-028</v>
      </c>
      <c r="G150" s="23">
        <f>'[5]syntetyka zewnętrzna'!G33</f>
        <v>0</v>
      </c>
      <c r="H150" s="23">
        <f>'[5]syntetyka zewnętrzna'!H33</f>
        <v>0</v>
      </c>
      <c r="I150" s="23">
        <f>'[5]syntetyka zewnętrzna'!I33</f>
        <v>0</v>
      </c>
      <c r="J150" s="23">
        <f>'[5]syntetyka zewnętrzna'!J33</f>
        <v>0</v>
      </c>
      <c r="K150" s="12">
        <f>'[5]syntetyka zewnętrzna'!K33</f>
        <v>0</v>
      </c>
      <c r="L150" s="12">
        <f>'[5]syntetyka zewnętrzna'!L33</f>
        <v>0</v>
      </c>
      <c r="M150" s="12">
        <f>'[5]syntetyka zewnętrzna'!M33</f>
        <v>0</v>
      </c>
      <c r="N150" s="12">
        <f>'[5]syntetyka zewnętrzna'!N33</f>
        <v>0</v>
      </c>
      <c r="O150" s="12">
        <f>'[5]syntetyka zewnętrzna'!O33</f>
        <v>0</v>
      </c>
      <c r="P150" s="12" t="str">
        <f>'[5]syntetyka zewnętrzna'!P33</f>
        <v>nowe bad.</v>
      </c>
      <c r="Q150" s="12">
        <f>'[5]syntetyka zewnętrzna'!Q33</f>
        <v>0</v>
      </c>
      <c r="R150" s="12">
        <f>'[5]syntetyka zewnętrzna'!R33</f>
        <v>0</v>
      </c>
      <c r="S150" s="12" t="e">
        <f>'[5]syntetyka zewnętrzna'!S33</f>
        <v>#DIV/0!</v>
      </c>
      <c r="T150" s="12" t="e">
        <f>'[5]syntetyka zewnętrzna'!T33</f>
        <v>#DIV/0!</v>
      </c>
      <c r="U150" s="15" t="e">
        <f>'[5]syntetyka zewnętrzna'!U33</f>
        <v>#DIV/0!</v>
      </c>
      <c r="V150" s="12" t="e">
        <f>'[5]syntetyka zewnętrzna'!V33</f>
        <v>#DIV/0!</v>
      </c>
      <c r="W150" s="12" t="e">
        <f>'[5]syntetyka zewnętrzna'!W33</f>
        <v>#DIV/0!</v>
      </c>
      <c r="X150" s="12">
        <f>'[5]syntetyka zewnętrzna'!X33</f>
        <v>0</v>
      </c>
      <c r="Y150" s="33"/>
      <c r="Z150" s="8" t="str">
        <f t="shared" si="6"/>
        <v>302-028</v>
      </c>
      <c r="AA150" s="9" t="str">
        <f t="shared" si="7"/>
        <v>SKREŚLONY</v>
      </c>
      <c r="AB150" s="34" t="e">
        <f t="shared" si="8"/>
        <v>#DIV/0!</v>
      </c>
    </row>
    <row r="151" spans="3:28" ht="18.75" outlineLevel="1">
      <c r="C151" s="7">
        <f>'[5]syntetyka zewnętrzna'!C34</f>
        <v>29</v>
      </c>
      <c r="D151" s="7">
        <f>'[5]syntetyka zewnętrzna'!D34</f>
        <v>0</v>
      </c>
      <c r="E151" s="31" t="s">
        <v>50</v>
      </c>
      <c r="F151" s="7" t="str">
        <f>'[5]syntetyka zewnętrzna'!F34</f>
        <v>302-029</v>
      </c>
      <c r="G151" s="23">
        <f>'[5]syntetyka zewnętrzna'!G34</f>
        <v>0</v>
      </c>
      <c r="H151" s="23">
        <f>'[5]syntetyka zewnętrzna'!H34</f>
        <v>0</v>
      </c>
      <c r="I151" s="23">
        <f>'[5]syntetyka zewnętrzna'!I34</f>
        <v>0</v>
      </c>
      <c r="J151" s="23">
        <f>'[5]syntetyka zewnętrzna'!J34</f>
        <v>0</v>
      </c>
      <c r="K151" s="12">
        <f>'[5]syntetyka zewnętrzna'!K34</f>
        <v>0</v>
      </c>
      <c r="L151" s="12">
        <f>'[5]syntetyka zewnętrzna'!L34</f>
        <v>0</v>
      </c>
      <c r="M151" s="12">
        <f>'[5]syntetyka zewnętrzna'!M34</f>
        <v>0</v>
      </c>
      <c r="N151" s="12">
        <f>'[5]syntetyka zewnętrzna'!N34</f>
        <v>0</v>
      </c>
      <c r="O151" s="12">
        <f>'[5]syntetyka zewnętrzna'!O34</f>
        <v>0</v>
      </c>
      <c r="P151" s="12" t="str">
        <f>'[5]syntetyka zewnętrzna'!P34</f>
        <v>nowe bad.</v>
      </c>
      <c r="Q151" s="12">
        <f>'[5]syntetyka zewnętrzna'!Q34</f>
        <v>0</v>
      </c>
      <c r="R151" s="12">
        <f>'[5]syntetyka zewnętrzna'!R34</f>
        <v>0</v>
      </c>
      <c r="S151" s="12" t="e">
        <f>'[5]syntetyka zewnętrzna'!S34</f>
        <v>#DIV/0!</v>
      </c>
      <c r="T151" s="12" t="e">
        <f>'[5]syntetyka zewnętrzna'!T34</f>
        <v>#DIV/0!</v>
      </c>
      <c r="U151" s="15" t="e">
        <f>'[5]syntetyka zewnętrzna'!U34</f>
        <v>#DIV/0!</v>
      </c>
      <c r="V151" s="12" t="e">
        <f>'[5]syntetyka zewnętrzna'!V34</f>
        <v>#DIV/0!</v>
      </c>
      <c r="W151" s="12" t="e">
        <f>'[5]syntetyka zewnętrzna'!W34</f>
        <v>#DIV/0!</v>
      </c>
      <c r="X151" s="12">
        <f>'[5]syntetyka zewnętrzna'!X34</f>
        <v>0</v>
      </c>
      <c r="Y151" s="33"/>
      <c r="Z151" s="8" t="str">
        <f t="shared" si="6"/>
        <v>302-029</v>
      </c>
      <c r="AA151" s="9" t="str">
        <f t="shared" si="7"/>
        <v>SKREŚLONY</v>
      </c>
      <c r="AB151" s="34" t="e">
        <f t="shared" si="8"/>
        <v>#DIV/0!</v>
      </c>
    </row>
    <row r="152" spans="3:28" ht="18.75" outlineLevel="1">
      <c r="C152" s="7">
        <f>'[5]syntetyka zewnętrzna'!C35</f>
        <v>30</v>
      </c>
      <c r="D152" s="7">
        <f>'[5]syntetyka zewnętrzna'!D35</f>
        <v>0</v>
      </c>
      <c r="E152" s="31" t="s">
        <v>50</v>
      </c>
      <c r="F152" s="7" t="str">
        <f>'[5]syntetyka zewnętrzna'!F35</f>
        <v>302-030</v>
      </c>
      <c r="G152" s="23">
        <f>'[5]syntetyka zewnętrzna'!G35</f>
        <v>0</v>
      </c>
      <c r="H152" s="23">
        <f>'[5]syntetyka zewnętrzna'!H35</f>
        <v>0</v>
      </c>
      <c r="I152" s="23">
        <f>'[5]syntetyka zewnętrzna'!I35</f>
        <v>0</v>
      </c>
      <c r="J152" s="23">
        <f>'[5]syntetyka zewnętrzna'!J35</f>
        <v>0</v>
      </c>
      <c r="K152" s="12">
        <f>'[5]syntetyka zewnętrzna'!K35</f>
        <v>0</v>
      </c>
      <c r="L152" s="12">
        <f>'[5]syntetyka zewnętrzna'!L35</f>
        <v>0</v>
      </c>
      <c r="M152" s="12">
        <f>'[5]syntetyka zewnętrzna'!M35</f>
        <v>0</v>
      </c>
      <c r="N152" s="12">
        <f>'[5]syntetyka zewnętrzna'!N35</f>
        <v>0</v>
      </c>
      <c r="O152" s="12">
        <f>'[5]syntetyka zewnętrzna'!O35</f>
        <v>0</v>
      </c>
      <c r="P152" s="12" t="str">
        <f>'[5]syntetyka zewnętrzna'!P35</f>
        <v>nowe bad.</v>
      </c>
      <c r="Q152" s="12">
        <f>'[5]syntetyka zewnętrzna'!Q35</f>
        <v>0</v>
      </c>
      <c r="R152" s="12">
        <f>'[5]syntetyka zewnętrzna'!R35</f>
        <v>0</v>
      </c>
      <c r="S152" s="12" t="e">
        <f>'[5]syntetyka zewnętrzna'!S35</f>
        <v>#DIV/0!</v>
      </c>
      <c r="T152" s="12" t="e">
        <f>'[5]syntetyka zewnętrzna'!T35</f>
        <v>#DIV/0!</v>
      </c>
      <c r="U152" s="15" t="e">
        <f>'[5]syntetyka zewnętrzna'!U35</f>
        <v>#DIV/0!</v>
      </c>
      <c r="V152" s="12" t="e">
        <f>'[5]syntetyka zewnętrzna'!V35</f>
        <v>#DIV/0!</v>
      </c>
      <c r="W152" s="12" t="e">
        <f>'[5]syntetyka zewnętrzna'!W35</f>
        <v>#DIV/0!</v>
      </c>
      <c r="X152" s="12">
        <f>'[5]syntetyka zewnętrzna'!X35</f>
        <v>0</v>
      </c>
      <c r="Y152" s="33"/>
      <c r="Z152" s="8" t="str">
        <f t="shared" si="6"/>
        <v>302-030</v>
      </c>
      <c r="AA152" s="9" t="str">
        <f t="shared" si="7"/>
        <v>SKREŚLONY</v>
      </c>
      <c r="AB152" s="34" t="e">
        <f t="shared" si="8"/>
        <v>#DIV/0!</v>
      </c>
    </row>
    <row r="153" spans="3:28" ht="18.75" outlineLevel="1">
      <c r="C153" s="7">
        <f>'[5]syntetyka zewnętrzna'!C36</f>
        <v>31</v>
      </c>
      <c r="D153" s="7">
        <f>'[5]syntetyka zewnętrzna'!D36</f>
        <v>0</v>
      </c>
      <c r="E153" s="31" t="s">
        <v>50</v>
      </c>
      <c r="F153" s="7" t="str">
        <f>'[5]syntetyka zewnętrzna'!F36</f>
        <v>302-031</v>
      </c>
      <c r="G153" s="23">
        <f>'[5]syntetyka zewnętrzna'!G36</f>
        <v>0</v>
      </c>
      <c r="H153" s="23">
        <f>'[5]syntetyka zewnętrzna'!H36</f>
        <v>0</v>
      </c>
      <c r="I153" s="23">
        <f>'[5]syntetyka zewnętrzna'!I36</f>
        <v>0</v>
      </c>
      <c r="J153" s="23">
        <f>'[5]syntetyka zewnętrzna'!J36</f>
        <v>0</v>
      </c>
      <c r="K153" s="12">
        <f>'[5]syntetyka zewnętrzna'!K36</f>
        <v>0</v>
      </c>
      <c r="L153" s="12">
        <f>'[5]syntetyka zewnętrzna'!L36</f>
        <v>0</v>
      </c>
      <c r="M153" s="12">
        <f>'[5]syntetyka zewnętrzna'!M36</f>
        <v>0</v>
      </c>
      <c r="N153" s="12">
        <f>'[5]syntetyka zewnętrzna'!N36</f>
        <v>0</v>
      </c>
      <c r="O153" s="12">
        <f>'[5]syntetyka zewnętrzna'!O36</f>
        <v>0</v>
      </c>
      <c r="P153" s="12" t="str">
        <f>'[5]syntetyka zewnętrzna'!P36</f>
        <v>nowe bad.</v>
      </c>
      <c r="Q153" s="12">
        <f>'[5]syntetyka zewnętrzna'!Q36</f>
        <v>0</v>
      </c>
      <c r="R153" s="12">
        <f>'[5]syntetyka zewnętrzna'!R36</f>
        <v>0</v>
      </c>
      <c r="S153" s="12" t="e">
        <f>'[5]syntetyka zewnętrzna'!S36</f>
        <v>#DIV/0!</v>
      </c>
      <c r="T153" s="12" t="e">
        <f>'[5]syntetyka zewnętrzna'!T36</f>
        <v>#DIV/0!</v>
      </c>
      <c r="U153" s="15" t="e">
        <f>'[5]syntetyka zewnętrzna'!U36</f>
        <v>#DIV/0!</v>
      </c>
      <c r="V153" s="12" t="e">
        <f>'[5]syntetyka zewnętrzna'!V36</f>
        <v>#DIV/0!</v>
      </c>
      <c r="W153" s="12" t="e">
        <f>'[5]syntetyka zewnętrzna'!W36</f>
        <v>#DIV/0!</v>
      </c>
      <c r="X153" s="12">
        <f>'[5]syntetyka zewnętrzna'!X36</f>
        <v>0</v>
      </c>
      <c r="Y153" s="33"/>
      <c r="Z153" s="8" t="str">
        <f t="shared" si="6"/>
        <v>302-031</v>
      </c>
      <c r="AA153" s="9" t="str">
        <f t="shared" si="7"/>
        <v>SKREŚLONY</v>
      </c>
      <c r="AB153" s="34" t="e">
        <f t="shared" si="8"/>
        <v>#DIV/0!</v>
      </c>
    </row>
    <row r="154" spans="3:28" ht="18.75" outlineLevel="1">
      <c r="C154" s="7">
        <f>'[5]syntetyka zewnętrzna'!C37</f>
        <v>32</v>
      </c>
      <c r="D154" s="7">
        <f>'[5]syntetyka zewnętrzna'!D37</f>
        <v>0</v>
      </c>
      <c r="E154" s="31" t="s">
        <v>50</v>
      </c>
      <c r="F154" s="7" t="str">
        <f>'[5]syntetyka zewnętrzna'!F37</f>
        <v>302-032</v>
      </c>
      <c r="G154" s="23">
        <f>'[5]syntetyka zewnętrzna'!G37</f>
        <v>0</v>
      </c>
      <c r="H154" s="23">
        <f>'[5]syntetyka zewnętrzna'!H37</f>
        <v>0</v>
      </c>
      <c r="I154" s="23">
        <f>'[5]syntetyka zewnętrzna'!I37</f>
        <v>0</v>
      </c>
      <c r="J154" s="23">
        <f>'[5]syntetyka zewnętrzna'!J37</f>
        <v>0</v>
      </c>
      <c r="K154" s="12">
        <f>'[5]syntetyka zewnętrzna'!K37</f>
        <v>0</v>
      </c>
      <c r="L154" s="12">
        <f>'[5]syntetyka zewnętrzna'!L37</f>
        <v>0</v>
      </c>
      <c r="M154" s="12">
        <f>'[5]syntetyka zewnętrzna'!M37</f>
        <v>0</v>
      </c>
      <c r="N154" s="12">
        <f>'[5]syntetyka zewnętrzna'!N37</f>
        <v>0</v>
      </c>
      <c r="O154" s="12">
        <f>'[5]syntetyka zewnętrzna'!O37</f>
        <v>0</v>
      </c>
      <c r="P154" s="12" t="str">
        <f>'[5]syntetyka zewnętrzna'!P37</f>
        <v>nowe bad.</v>
      </c>
      <c r="Q154" s="12">
        <f>'[5]syntetyka zewnętrzna'!Q37</f>
        <v>0</v>
      </c>
      <c r="R154" s="12">
        <f>'[5]syntetyka zewnętrzna'!R37</f>
        <v>0</v>
      </c>
      <c r="S154" s="12" t="e">
        <f>'[5]syntetyka zewnętrzna'!S37</f>
        <v>#DIV/0!</v>
      </c>
      <c r="T154" s="12" t="e">
        <f>'[5]syntetyka zewnętrzna'!T37</f>
        <v>#DIV/0!</v>
      </c>
      <c r="U154" s="15" t="e">
        <f>'[5]syntetyka zewnętrzna'!U37</f>
        <v>#DIV/0!</v>
      </c>
      <c r="V154" s="12" t="e">
        <f>'[5]syntetyka zewnętrzna'!V37</f>
        <v>#DIV/0!</v>
      </c>
      <c r="W154" s="12" t="e">
        <f>'[5]syntetyka zewnętrzna'!W37</f>
        <v>#DIV/0!</v>
      </c>
      <c r="X154" s="12">
        <f>'[5]syntetyka zewnętrzna'!X37</f>
        <v>0</v>
      </c>
      <c r="Y154" s="33"/>
      <c r="Z154" s="8" t="str">
        <f t="shared" si="6"/>
        <v>302-032</v>
      </c>
      <c r="AA154" s="9" t="str">
        <f t="shared" si="7"/>
        <v>SKREŚLONY</v>
      </c>
      <c r="AB154" s="34" t="e">
        <f t="shared" si="8"/>
        <v>#DIV/0!</v>
      </c>
    </row>
    <row r="155" spans="3:28" ht="18.75" outlineLevel="1">
      <c r="C155" s="7">
        <f>'[5]syntetyka zewnętrzna'!C38</f>
        <v>33</v>
      </c>
      <c r="D155" s="7">
        <f>'[5]syntetyka zewnętrzna'!D38</f>
        <v>0</v>
      </c>
      <c r="E155" s="31" t="s">
        <v>50</v>
      </c>
      <c r="F155" s="7" t="str">
        <f>'[5]syntetyka zewnętrzna'!F38</f>
        <v>302-033</v>
      </c>
      <c r="G155" s="23">
        <f>'[5]syntetyka zewnętrzna'!G38</f>
        <v>0</v>
      </c>
      <c r="H155" s="23">
        <f>'[5]syntetyka zewnętrzna'!H38</f>
        <v>0</v>
      </c>
      <c r="I155" s="23">
        <f>'[5]syntetyka zewnętrzna'!I38</f>
        <v>0</v>
      </c>
      <c r="J155" s="23">
        <f>'[5]syntetyka zewnętrzna'!J38</f>
        <v>0</v>
      </c>
      <c r="K155" s="12">
        <f>'[5]syntetyka zewnętrzna'!K38</f>
        <v>0</v>
      </c>
      <c r="L155" s="12">
        <f>'[5]syntetyka zewnętrzna'!L38</f>
        <v>0</v>
      </c>
      <c r="M155" s="12">
        <f>'[5]syntetyka zewnętrzna'!M38</f>
        <v>0</v>
      </c>
      <c r="N155" s="12">
        <f>'[5]syntetyka zewnętrzna'!N38</f>
        <v>0</v>
      </c>
      <c r="O155" s="12">
        <f>'[5]syntetyka zewnętrzna'!O38</f>
        <v>0</v>
      </c>
      <c r="P155" s="12" t="str">
        <f>'[5]syntetyka zewnętrzna'!P38</f>
        <v>nowe bad.</v>
      </c>
      <c r="Q155" s="12">
        <f>'[5]syntetyka zewnętrzna'!Q38</f>
        <v>0</v>
      </c>
      <c r="R155" s="12">
        <f>'[5]syntetyka zewnętrzna'!R38</f>
        <v>0</v>
      </c>
      <c r="S155" s="12" t="e">
        <f>'[5]syntetyka zewnętrzna'!S38</f>
        <v>#DIV/0!</v>
      </c>
      <c r="T155" s="12" t="e">
        <f>'[5]syntetyka zewnętrzna'!T38</f>
        <v>#DIV/0!</v>
      </c>
      <c r="U155" s="15" t="e">
        <f>'[5]syntetyka zewnętrzna'!U38</f>
        <v>#DIV/0!</v>
      </c>
      <c r="V155" s="12" t="e">
        <f>'[5]syntetyka zewnętrzna'!V38</f>
        <v>#DIV/0!</v>
      </c>
      <c r="W155" s="12" t="e">
        <f>'[5]syntetyka zewnętrzna'!W38</f>
        <v>#DIV/0!</v>
      </c>
      <c r="X155" s="12">
        <f>'[5]syntetyka zewnętrzna'!X38</f>
        <v>0</v>
      </c>
      <c r="Y155" s="33"/>
      <c r="Z155" s="8" t="str">
        <f t="shared" si="6"/>
        <v>302-033</v>
      </c>
      <c r="AA155" s="9" t="str">
        <f t="shared" si="7"/>
        <v>SKREŚLONY</v>
      </c>
      <c r="AB155" s="34" t="e">
        <f t="shared" si="8"/>
        <v>#DIV/0!</v>
      </c>
    </row>
    <row r="156" spans="3:28" ht="18.75">
      <c r="C156" s="7">
        <f>'[5]syntetyka zewnętrzna'!C39</f>
        <v>34</v>
      </c>
      <c r="D156" s="7">
        <f>'[5]syntetyka zewnętrzna'!D39</f>
        <v>0</v>
      </c>
      <c r="E156" s="19" t="str">
        <f>'[5]syntetyka zewnętrzna'!E39</f>
        <v>Oznaczenie Inhibina</v>
      </c>
      <c r="F156" s="7" t="str">
        <f>'[5]syntetyka zewnętrzna'!F39</f>
        <v>302-034</v>
      </c>
      <c r="G156" s="23">
        <f>'[5]syntetyka zewnętrzna'!G39</f>
        <v>37.799999999999997</v>
      </c>
      <c r="H156" s="23">
        <f>'[5]syntetyka zewnętrzna'!H39</f>
        <v>0.17799999999999999</v>
      </c>
      <c r="I156" s="23">
        <f>'[5]syntetyka zewnętrzna'!I39</f>
        <v>0</v>
      </c>
      <c r="J156" s="23">
        <f>'[5]syntetyka zewnętrzna'!J39</f>
        <v>16.723923979692756</v>
      </c>
      <c r="K156" s="12">
        <f>'[5]syntetyka zewnętrzna'!K39</f>
        <v>54.701923979692751</v>
      </c>
      <c r="L156" s="12">
        <f>'[5]syntetyka zewnętrzna'!L39</f>
        <v>0</v>
      </c>
      <c r="M156" s="12">
        <f>'[5]syntetyka zewnętrzna'!M39</f>
        <v>14.400006682233586</v>
      </c>
      <c r="N156" s="12">
        <f>'[5]syntetyka zewnętrzna'!N39</f>
        <v>69.101930661926332</v>
      </c>
      <c r="O156" s="12">
        <f>'[5]syntetyka zewnętrzna'!O39</f>
        <v>112.02497931581755</v>
      </c>
      <c r="P156" s="12">
        <f>'[5]syntetyka zewnętrzna'!P39</f>
        <v>-0.38315605069547759</v>
      </c>
      <c r="Q156" s="12">
        <f>'[5]syntetyka zewnętrzna'!Q39</f>
        <v>0</v>
      </c>
      <c r="R156" s="12">
        <f>'[5]syntetyka zewnętrzna'!R39</f>
        <v>69.101930661926332</v>
      </c>
      <c r="S156" s="12">
        <f>'[5]syntetyka zewnętrzna'!S39</f>
        <v>0.59185132667512597</v>
      </c>
      <c r="T156" s="12">
        <f>'[5]syntetyka zewnętrzna'!T39</f>
        <v>40.898069338073668</v>
      </c>
      <c r="U156" s="15">
        <f>'[5]syntetyka zewnętrzna'!U39</f>
        <v>110</v>
      </c>
      <c r="V156" s="12">
        <f>'[5]syntetyka zewnętrzna'!V39</f>
        <v>135</v>
      </c>
      <c r="W156" s="12">
        <f>'[5]syntetyka zewnętrzna'!W39</f>
        <v>-0.18518518518518517</v>
      </c>
      <c r="X156" s="12">
        <f>'[5]syntetyka zewnętrzna'!X39</f>
        <v>110</v>
      </c>
      <c r="Y156" s="33"/>
      <c r="Z156" s="8" t="str">
        <f t="shared" si="6"/>
        <v>302-034</v>
      </c>
      <c r="AA156" s="9" t="str">
        <f t="shared" si="7"/>
        <v>OZNACZENIE INHIBINA</v>
      </c>
      <c r="AB156" s="34">
        <f t="shared" si="8"/>
        <v>110</v>
      </c>
    </row>
    <row r="157" spans="3:28" ht="18.75" outlineLevel="1">
      <c r="C157" s="7">
        <f>'[5]syntetyka zewnętrzna'!C40</f>
        <v>35</v>
      </c>
      <c r="D157" s="7" t="str">
        <f>'[5]syntetyka zewnętrzna'!D40</f>
        <v>O15</v>
      </c>
      <c r="E157" s="31" t="s">
        <v>50</v>
      </c>
      <c r="F157" s="7" t="str">
        <f>'[5]syntetyka zewnętrzna'!F40</f>
        <v>302-035</v>
      </c>
      <c r="G157" s="23">
        <f>'[5]syntetyka zewnętrzna'!G40</f>
        <v>28.771376</v>
      </c>
      <c r="H157" s="23">
        <f>'[5]syntetyka zewnętrzna'!H40</f>
        <v>9.2420000000000002E-2</v>
      </c>
      <c r="I157" s="23">
        <f>'[5]syntetyka zewnętrzna'!I40</f>
        <v>0</v>
      </c>
      <c r="J157" s="23">
        <f>'[5]syntetyka zewnętrzna'!J40</f>
        <v>1.3750820284169578</v>
      </c>
      <c r="K157" s="12">
        <f>'[5]syntetyka zewnętrzna'!K40</f>
        <v>30.238878028416959</v>
      </c>
      <c r="L157" s="12">
        <f>'[5]syntetyka zewnętrzna'!L40</f>
        <v>0</v>
      </c>
      <c r="M157" s="12">
        <f>'[5]syntetyka zewnętrzna'!M40</f>
        <v>1.1840038511217441</v>
      </c>
      <c r="N157" s="12">
        <f>'[5]syntetyka zewnętrzna'!N40</f>
        <v>31.422881879538703</v>
      </c>
      <c r="O157" s="12">
        <f>'[5]syntetyka zewnętrzna'!O40</f>
        <v>31.71506011120373</v>
      </c>
      <c r="P157" s="12">
        <f>'[5]syntetyka zewnętrzna'!P40</f>
        <v>-9.2126021719823592E-3</v>
      </c>
      <c r="Q157" s="12">
        <f>'[5]syntetyka zewnętrzna'!Q40</f>
        <v>0</v>
      </c>
      <c r="R157" s="12">
        <f>'[5]syntetyka zewnętrzna'!R40</f>
        <v>31.422881879538703</v>
      </c>
      <c r="S157" s="12">
        <f>'[5]syntetyka zewnętrzna'!S40</f>
        <v>0.59119714708783466</v>
      </c>
      <c r="T157" s="12">
        <f>'[5]syntetyka zewnętrzna'!T40</f>
        <v>18.577118120461297</v>
      </c>
      <c r="U157" s="15">
        <f>'[5]syntetyka zewnętrzna'!U40</f>
        <v>50</v>
      </c>
      <c r="V157" s="12">
        <f>'[5]syntetyka zewnętrzna'!V40</f>
        <v>50</v>
      </c>
      <c r="W157" s="12" t="str">
        <f>'[5]syntetyka zewnętrzna'!W40</f>
        <v>bez zmian</v>
      </c>
      <c r="X157" s="12">
        <f>'[5]syntetyka zewnętrzna'!X40</f>
        <v>50</v>
      </c>
      <c r="Y157" s="33"/>
      <c r="Z157" s="8" t="str">
        <f t="shared" si="6"/>
        <v>302-035</v>
      </c>
      <c r="AA157" s="9" t="str">
        <f t="shared" si="7"/>
        <v>SKREŚLONY</v>
      </c>
      <c r="AB157" s="34">
        <f t="shared" si="8"/>
        <v>50</v>
      </c>
    </row>
    <row r="158" spans="3:28" ht="18.75">
      <c r="C158" s="7">
        <f>'[5]syntetyka zewnętrzna'!C41</f>
        <v>36</v>
      </c>
      <c r="D158" s="7" t="str">
        <f>'[5]syntetyka zewnętrzna'!D41</f>
        <v>O89</v>
      </c>
      <c r="E158" s="19" t="str">
        <f>'[5]syntetyka zewnętrzna'!E41</f>
        <v>Oznaczanie Witamina D total</v>
      </c>
      <c r="F158" s="7" t="str">
        <f>'[5]syntetyka zewnętrzna'!F41</f>
        <v>302-036</v>
      </c>
      <c r="G158" s="23">
        <f>'[5]syntetyka zewnętrzna'!G41</f>
        <v>12.181320000000001</v>
      </c>
      <c r="H158" s="23">
        <f>'[5]syntetyka zewnętrzna'!H41</f>
        <v>9.2420000000000002E-2</v>
      </c>
      <c r="I158" s="23">
        <f>'[5]syntetyka zewnętrzna'!I41</f>
        <v>0</v>
      </c>
      <c r="J158" s="23">
        <f>'[5]syntetyka zewnętrzna'!J41</f>
        <v>1.9617652881255356</v>
      </c>
      <c r="K158" s="12">
        <f>'[5]syntetyka zewnętrzna'!K41</f>
        <v>14.235505288125538</v>
      </c>
      <c r="L158" s="12">
        <f>'[5]syntetyka zewnętrzna'!L41</f>
        <v>0</v>
      </c>
      <c r="M158" s="12">
        <f>'[5]syntetyka zewnętrzna'!M41</f>
        <v>1.689162979470838</v>
      </c>
      <c r="N158" s="12">
        <f>'[5]syntetyka zewnętrzna'!N41</f>
        <v>15.924668267596376</v>
      </c>
      <c r="O158" s="12">
        <f>'[5]syntetyka zewnętrzna'!O41</f>
        <v>16.307876750074676</v>
      </c>
      <c r="P158" s="12">
        <f>'[5]syntetyka zewnętrzna'!P41</f>
        <v>-2.3498367589548153E-2</v>
      </c>
      <c r="Q158" s="12">
        <f>'[5]syntetyka zewnętrzna'!Q41</f>
        <v>0</v>
      </c>
      <c r="R158" s="12">
        <f>'[5]syntetyka zewnętrzna'!R41</f>
        <v>15.924668267596376</v>
      </c>
      <c r="S158" s="12">
        <f>'[5]syntetyka zewnętrzna'!S41</f>
        <v>2.1397828299971775</v>
      </c>
      <c r="T158" s="12">
        <f>'[5]syntetyka zewnętrzna'!T41</f>
        <v>34.075331732403626</v>
      </c>
      <c r="U158" s="15">
        <f>'[5]syntetyka zewnętrzna'!U41</f>
        <v>50</v>
      </c>
      <c r="V158" s="12">
        <f>'[5]syntetyka zewnętrzna'!V41</f>
        <v>50</v>
      </c>
      <c r="W158" s="12" t="str">
        <f>'[5]syntetyka zewnętrzna'!W41</f>
        <v>bez zmian</v>
      </c>
      <c r="X158" s="12">
        <f>'[5]syntetyka zewnętrzna'!X41</f>
        <v>0</v>
      </c>
      <c r="Y158" s="33"/>
      <c r="Z158" s="8" t="str">
        <f t="shared" si="6"/>
        <v>302-036</v>
      </c>
      <c r="AA158" s="9" t="str">
        <f t="shared" si="7"/>
        <v>OZNACZANIE WITAMINA D TOTAL</v>
      </c>
      <c r="AB158" s="34">
        <f t="shared" si="8"/>
        <v>50</v>
      </c>
    </row>
    <row r="159" spans="3:28" ht="18.75">
      <c r="C159" s="7">
        <f>'[5]syntetyka zewnętrzna'!C42</f>
        <v>37</v>
      </c>
      <c r="D159" s="7">
        <f>'[5]syntetyka zewnętrzna'!D42</f>
        <v>0</v>
      </c>
      <c r="E159" s="19" t="str">
        <f>'[5]syntetyka zewnętrzna'!E42</f>
        <v>Oznaczenie chromograniny</v>
      </c>
      <c r="F159" s="7" t="str">
        <f>'[5]syntetyka zewnętrzna'!F42</f>
        <v>302-037</v>
      </c>
      <c r="G159" s="23">
        <f>'[5]syntetyka zewnętrzna'!G42</f>
        <v>49.3</v>
      </c>
      <c r="H159" s="23">
        <f>'[5]syntetyka zewnętrzna'!H42</f>
        <v>0.17799999999999999</v>
      </c>
      <c r="I159" s="23">
        <f>'[5]syntetyka zewnętrzna'!I42</f>
        <v>0</v>
      </c>
      <c r="J159" s="23">
        <f>'[5]syntetyka zewnętrzna'!J42</f>
        <v>16.723923979692756</v>
      </c>
      <c r="K159" s="12">
        <f>'[5]syntetyka zewnętrzna'!K42</f>
        <v>66.201923979692751</v>
      </c>
      <c r="L159" s="12">
        <f>'[5]syntetyka zewnętrzna'!L42</f>
        <v>0</v>
      </c>
      <c r="M159" s="12">
        <f>'[5]syntetyka zewnętrzna'!M42</f>
        <v>14.400006682233586</v>
      </c>
      <c r="N159" s="12">
        <f>'[5]syntetyka zewnętrzna'!N42</f>
        <v>80.601930661926332</v>
      </c>
      <c r="O159" s="12">
        <f>'[5]syntetyka zewnętrzna'!O42</f>
        <v>91.004979315817536</v>
      </c>
      <c r="P159" s="12">
        <f>'[5]syntetyka zewnętrzna'!P42</f>
        <v>-0.1143129610280902</v>
      </c>
      <c r="Q159" s="12">
        <f>'[5]syntetyka zewnętrzna'!Q42</f>
        <v>0</v>
      </c>
      <c r="R159" s="12">
        <f>'[5]syntetyka zewnętrzna'!R42</f>
        <v>80.601930661926332</v>
      </c>
      <c r="S159" s="12">
        <f>'[5]syntetyka zewnętrzna'!S42</f>
        <v>0.48879808479183245</v>
      </c>
      <c r="T159" s="12">
        <f>'[5]syntetyka zewnętrzna'!T42</f>
        <v>39.398069338073668</v>
      </c>
      <c r="U159" s="15">
        <f>'[5]syntetyka zewnętrzna'!U42</f>
        <v>120</v>
      </c>
      <c r="V159" s="12">
        <f>'[5]syntetyka zewnętrzna'!V42</f>
        <v>120</v>
      </c>
      <c r="W159" s="12" t="str">
        <f>'[5]syntetyka zewnętrzna'!W42</f>
        <v>bez zmian</v>
      </c>
      <c r="X159" s="12">
        <f>'[5]syntetyka zewnętrzna'!X42</f>
        <v>0</v>
      </c>
      <c r="Y159" s="33"/>
      <c r="Z159" s="8" t="str">
        <f t="shared" si="6"/>
        <v>302-037</v>
      </c>
      <c r="AA159" s="9" t="str">
        <f t="shared" si="7"/>
        <v>OZNACZENIE CHROMOGRANINY</v>
      </c>
      <c r="AB159" s="34">
        <f t="shared" si="8"/>
        <v>120</v>
      </c>
    </row>
    <row r="160" spans="3:28" ht="18.75">
      <c r="C160" s="7">
        <f>'[5]syntetyka zewnętrzna'!C43</f>
        <v>38</v>
      </c>
      <c r="D160" s="7">
        <f>'[5]syntetyka zewnętrzna'!D43</f>
        <v>0</v>
      </c>
      <c r="E160" s="19" t="str">
        <f>'[5]syntetyka zewnętrzna'!E43</f>
        <v>Oznaczenie HE4</v>
      </c>
      <c r="F160" s="7" t="str">
        <f>'[5]syntetyka zewnętrzna'!F43</f>
        <v>302-038</v>
      </c>
      <c r="G160" s="23">
        <f>'[5]syntetyka zewnętrzna'!G43</f>
        <v>25.99916</v>
      </c>
      <c r="H160" s="23">
        <f>'[5]syntetyka zewnętrzna'!H43</f>
        <v>9.2422000000000004E-2</v>
      </c>
      <c r="I160" s="23">
        <f>'[5]syntetyka zewnętrzna'!I43</f>
        <v>0</v>
      </c>
      <c r="J160" s="23">
        <f>'[5]syntetyka zewnętrzna'!J43</f>
        <v>1.3750820284169578</v>
      </c>
      <c r="K160" s="12">
        <f>'[5]syntetyka zewnętrzna'!K43</f>
        <v>27.466664028416957</v>
      </c>
      <c r="L160" s="12">
        <f>'[5]syntetyka zewnętrzna'!L43</f>
        <v>0</v>
      </c>
      <c r="M160" s="12">
        <f>'[5]syntetyka zewnętrzna'!M43</f>
        <v>1.1840038511217441</v>
      </c>
      <c r="N160" s="12">
        <f>'[5]syntetyka zewnętrzna'!N43</f>
        <v>28.650667879538702</v>
      </c>
      <c r="O160" s="12">
        <f>'[5]syntetyka zewnętrzna'!O43</f>
        <v>28.942845111203731</v>
      </c>
      <c r="P160" s="12">
        <f>'[5]syntetyka zewnętrzna'!P43</f>
        <v>-1.0094972714065616E-2</v>
      </c>
      <c r="Q160" s="12">
        <f>'[5]syntetyka zewnętrzna'!Q43</f>
        <v>0</v>
      </c>
      <c r="R160" s="12">
        <f>'[5]syntetyka zewnętrzna'!R43</f>
        <v>28.650667879538702</v>
      </c>
      <c r="S160" s="12">
        <f>'[5]syntetyka zewnętrzna'!S43</f>
        <v>0.7451600154741328</v>
      </c>
      <c r="T160" s="12">
        <f>'[5]syntetyka zewnętrzna'!T43</f>
        <v>21.349332120461298</v>
      </c>
      <c r="U160" s="15">
        <f>'[5]syntetyka zewnętrzna'!U43</f>
        <v>50</v>
      </c>
      <c r="V160" s="12">
        <f>'[5]syntetyka zewnętrzna'!V43</f>
        <v>50</v>
      </c>
      <c r="W160" s="12" t="str">
        <f>'[5]syntetyka zewnętrzna'!W43</f>
        <v>bez zmian</v>
      </c>
      <c r="X160" s="12">
        <f>'[5]syntetyka zewnętrzna'!X43</f>
        <v>0</v>
      </c>
      <c r="Y160" s="33"/>
      <c r="Z160" s="8" t="str">
        <f t="shared" si="6"/>
        <v>302-038</v>
      </c>
      <c r="AA160" s="9" t="str">
        <f t="shared" si="7"/>
        <v>OZNACZENIE HE4</v>
      </c>
      <c r="AB160" s="34">
        <f t="shared" si="8"/>
        <v>50</v>
      </c>
    </row>
    <row r="161" spans="3:28" ht="18.75">
      <c r="C161" s="7">
        <f>'[5]syntetyka zewnętrzna'!C44</f>
        <v>39</v>
      </c>
      <c r="D161" s="7">
        <f>'[5]syntetyka zewnętrzna'!D44</f>
        <v>0</v>
      </c>
      <c r="E161" s="19" t="str">
        <f>'[5]syntetyka zewnętrzna'!E44</f>
        <v>Oznaczenie NSE</v>
      </c>
      <c r="F161" s="7" t="str">
        <f>'[5]syntetyka zewnętrzna'!F44</f>
        <v>302-039</v>
      </c>
      <c r="G161" s="23">
        <f>'[5]syntetyka zewnętrzna'!G44</f>
        <v>13.869036000000001</v>
      </c>
      <c r="H161" s="23">
        <f>'[5]syntetyka zewnętrzna'!H44</f>
        <v>9.2422000000000004E-2</v>
      </c>
      <c r="I161" s="23">
        <f>'[5]syntetyka zewnętrzna'!I44</f>
        <v>0</v>
      </c>
      <c r="J161" s="23">
        <f>'[5]syntetyka zewnętrzna'!J44</f>
        <v>1.3750820284169578</v>
      </c>
      <c r="K161" s="12">
        <f>'[5]syntetyka zewnętrzna'!K44</f>
        <v>15.336540028416959</v>
      </c>
      <c r="L161" s="12">
        <f>'[5]syntetyka zewnętrzna'!L44</f>
        <v>0</v>
      </c>
      <c r="M161" s="12">
        <f>'[5]syntetyka zewnętrzna'!M44</f>
        <v>1.1840038511217441</v>
      </c>
      <c r="N161" s="12">
        <f>'[5]syntetyka zewnętrzna'!N44</f>
        <v>16.520543879538703</v>
      </c>
      <c r="O161" s="12">
        <f>'[5]syntetyka zewnętrzna'!O44</f>
        <v>16.812721111203732</v>
      </c>
      <c r="P161" s="12">
        <f>'[5]syntetyka zewnętrzna'!P44</f>
        <v>-1.7378342847210303E-2</v>
      </c>
      <c r="Q161" s="12">
        <f>'[5]syntetyka zewnętrzna'!Q44</f>
        <v>0</v>
      </c>
      <c r="R161" s="12">
        <f>'[5]syntetyka zewnętrzna'!R44</f>
        <v>16.520543879538703</v>
      </c>
      <c r="S161" s="12">
        <f>'[5]syntetyka zewnętrzna'!S44</f>
        <v>2.0265347415061088</v>
      </c>
      <c r="T161" s="12">
        <f>'[5]syntetyka zewnętrzna'!T44</f>
        <v>33.479456120461293</v>
      </c>
      <c r="U161" s="15">
        <f>'[5]syntetyka zewnętrzna'!U44</f>
        <v>50</v>
      </c>
      <c r="V161" s="12">
        <f>'[5]syntetyka zewnętrzna'!V44</f>
        <v>50</v>
      </c>
      <c r="W161" s="12" t="str">
        <f>'[5]syntetyka zewnętrzna'!W44</f>
        <v>bez zmian</v>
      </c>
      <c r="X161" s="12">
        <f>'[5]syntetyka zewnętrzna'!X44</f>
        <v>0</v>
      </c>
      <c r="Y161" s="33"/>
      <c r="Z161" s="8" t="str">
        <f t="shared" si="6"/>
        <v>302-039</v>
      </c>
      <c r="AA161" s="9" t="str">
        <f t="shared" si="7"/>
        <v>OZNACZENIE NSE</v>
      </c>
      <c r="AB161" s="34">
        <f t="shared" si="8"/>
        <v>50</v>
      </c>
    </row>
    <row r="162" spans="3:28" ht="18">
      <c r="Z162" s="8">
        <f t="shared" si="6"/>
        <v>0</v>
      </c>
      <c r="AA162" s="9" t="str">
        <f t="shared" si="7"/>
        <v/>
      </c>
      <c r="AB162" s="34">
        <f t="shared" si="8"/>
        <v>0</v>
      </c>
    </row>
    <row r="163" spans="3:28" ht="23.25">
      <c r="E163" s="18" t="s">
        <v>23</v>
      </c>
      <c r="Z163" s="8">
        <f t="shared" si="6"/>
        <v>0</v>
      </c>
      <c r="AA163" s="9" t="str">
        <f t="shared" si="7"/>
        <v>Z-D MIKROBIOLOGII KLINICZNEJ</v>
      </c>
      <c r="AB163" s="34">
        <f t="shared" si="8"/>
        <v>0</v>
      </c>
    </row>
    <row r="164" spans="3:28" ht="18">
      <c r="Z164" s="8">
        <f t="shared" si="6"/>
        <v>0</v>
      </c>
      <c r="AA164" s="9" t="str">
        <f t="shared" si="7"/>
        <v/>
      </c>
      <c r="AB164" s="34">
        <f t="shared" si="8"/>
        <v>0</v>
      </c>
    </row>
    <row r="165" spans="3:28" ht="18.75" outlineLevel="1">
      <c r="C165" s="7">
        <f>'[6]syntetyka zewnętrzna'!C6</f>
        <v>1</v>
      </c>
      <c r="D165" s="7" t="str">
        <f>'[6]syntetyka zewnętrzna'!D6</f>
        <v>91.72</v>
      </c>
      <c r="E165" s="31" t="s">
        <v>50</v>
      </c>
      <c r="F165" s="7" t="str">
        <f>'[6]syntetyka zewnętrzna'!F6</f>
        <v>330-001</v>
      </c>
      <c r="G165" s="23">
        <f>'[6]syntetyka zewnętrzna'!G6</f>
        <v>12.475</v>
      </c>
      <c r="H165" s="23">
        <f>'[6]syntetyka zewnętrzna'!H6</f>
        <v>2.048</v>
      </c>
      <c r="I165" s="23">
        <f>'[6]syntetyka zewnętrzna'!I6</f>
        <v>0</v>
      </c>
      <c r="J165" s="23">
        <f>'[6]syntetyka zewnętrzna'!J6</f>
        <v>28.421858355640538</v>
      </c>
      <c r="K165" s="12">
        <f>'[6]syntetyka zewnętrzna'!K6</f>
        <v>42.944858355640534</v>
      </c>
      <c r="L165" s="12">
        <f>'[6]syntetyka zewnętrzna'!L6</f>
        <v>0</v>
      </c>
      <c r="M165" s="12">
        <f>'[6]syntetyka zewnętrzna'!M6</f>
        <v>21.658588696977148</v>
      </c>
      <c r="N165" s="12">
        <f>'[6]syntetyka zewnętrzna'!N6</f>
        <v>64.603447052617682</v>
      </c>
      <c r="O165" s="12">
        <f>'[6]syntetyka zewnętrzna'!O6</f>
        <v>65.107314546204591</v>
      </c>
      <c r="P165" s="12">
        <f>'[6]syntetyka zewnętrzna'!P6</f>
        <v>-7.739030508305344E-3</v>
      </c>
      <c r="Q165" s="12">
        <f>'[6]syntetyka zewnętrzna'!Q6</f>
        <v>0</v>
      </c>
      <c r="R165" s="12">
        <f>'[6]syntetyka zewnętrzna'!R6</f>
        <v>64.603447052617682</v>
      </c>
      <c r="S165" s="12">
        <f>'[6]syntetyka zewnętrzna'!S6</f>
        <v>0.20736591557523554</v>
      </c>
      <c r="T165" s="12">
        <f>'[6]syntetyka zewnętrzna'!T6</f>
        <v>13.396552947382318</v>
      </c>
      <c r="U165" s="15">
        <f>'[6]syntetyka zewnętrzna'!U6</f>
        <v>78</v>
      </c>
      <c r="V165" s="12">
        <f>'[6]syntetyka zewnętrzna'!V6</f>
        <v>78</v>
      </c>
      <c r="W165" s="12" t="str">
        <f>'[6]syntetyka zewnętrzna'!W6</f>
        <v>bez zmian</v>
      </c>
      <c r="X165" s="12">
        <f>'[6]syntetyka zewnętrzna'!X6</f>
        <v>0</v>
      </c>
      <c r="Y165" s="33"/>
      <c r="Z165" s="8" t="str">
        <f t="shared" si="6"/>
        <v>330-001</v>
      </c>
      <c r="AA165" s="9" t="str">
        <f t="shared" si="7"/>
        <v>SKREŚLONY</v>
      </c>
      <c r="AB165" s="34">
        <f t="shared" si="8"/>
        <v>78</v>
      </c>
    </row>
    <row r="166" spans="3:28" ht="18.75" outlineLevel="1">
      <c r="C166" s="7">
        <f>'[6]syntetyka zewnętrzna'!C7</f>
        <v>2</v>
      </c>
      <c r="D166" s="7" t="str">
        <f>'[6]syntetyka zewnętrzna'!D7</f>
        <v>91.33</v>
      </c>
      <c r="E166" s="31" t="s">
        <v>50</v>
      </c>
      <c r="F166" s="7" t="str">
        <f>'[6]syntetyka zewnętrzna'!F7</f>
        <v>330-002</v>
      </c>
      <c r="G166" s="23">
        <f>'[6]syntetyka zewnętrzna'!G7</f>
        <v>15.854240000000001</v>
      </c>
      <c r="H166" s="23">
        <f>'[6]syntetyka zewnętrzna'!H7</f>
        <v>2.508</v>
      </c>
      <c r="I166" s="23">
        <f>'[6]syntetyka zewnętrzna'!I7</f>
        <v>0</v>
      </c>
      <c r="J166" s="23">
        <f>'[6]syntetyka zewnętrzna'!J7</f>
        <v>31.478467686885999</v>
      </c>
      <c r="K166" s="12">
        <f>'[6]syntetyka zewnętrzna'!K7</f>
        <v>49.840707686885999</v>
      </c>
      <c r="L166" s="12">
        <f>'[6]syntetyka zewnętrzna'!L7</f>
        <v>0</v>
      </c>
      <c r="M166" s="12">
        <f>'[6]syntetyka zewnętrzna'!M7</f>
        <v>23.987846815303165</v>
      </c>
      <c r="N166" s="12">
        <f>'[6]syntetyka zewnętrzna'!N7</f>
        <v>73.828554502189164</v>
      </c>
      <c r="O166" s="12">
        <f>'[6]syntetyka zewnętrzna'!O7</f>
        <v>74.314469484531372</v>
      </c>
      <c r="P166" s="12">
        <f>'[6]syntetyka zewnętrzna'!P7</f>
        <v>-6.538632189836897E-3</v>
      </c>
      <c r="Q166" s="12">
        <f>'[6]syntetyka zewnętrzna'!Q7</f>
        <v>0</v>
      </c>
      <c r="R166" s="12">
        <f>'[6]syntetyka zewnętrzna'!R7</f>
        <v>73.828554502189164</v>
      </c>
      <c r="S166" s="12">
        <f>'[6]syntetyka zewnętrzna'!S7</f>
        <v>0.20549563241632982</v>
      </c>
      <c r="T166" s="12">
        <f>'[6]syntetyka zewnętrzna'!T7</f>
        <v>15.171445497810836</v>
      </c>
      <c r="U166" s="15">
        <f>'[6]syntetyka zewnętrzna'!U7</f>
        <v>89</v>
      </c>
      <c r="V166" s="12">
        <f>'[6]syntetyka zewnętrzna'!V7</f>
        <v>89</v>
      </c>
      <c r="W166" s="12" t="str">
        <f>'[6]syntetyka zewnętrzna'!W7</f>
        <v>bez zmian</v>
      </c>
      <c r="X166" s="12">
        <f>'[6]syntetyka zewnętrzna'!X7</f>
        <v>0</v>
      </c>
      <c r="Y166" s="33"/>
      <c r="Z166" s="8" t="str">
        <f t="shared" si="6"/>
        <v>330-002</v>
      </c>
      <c r="AA166" s="9" t="str">
        <f t="shared" si="7"/>
        <v>SKREŚLONY</v>
      </c>
      <c r="AB166" s="34">
        <f t="shared" si="8"/>
        <v>89</v>
      </c>
    </row>
    <row r="167" spans="3:28" ht="18.75" outlineLevel="1">
      <c r="C167" s="7">
        <f>'[6]syntetyka zewnętrzna'!C8</f>
        <v>3</v>
      </c>
      <c r="D167" s="7" t="str">
        <f>'[6]syntetyka zewnętrzna'!D8</f>
        <v>90.51+90.52</v>
      </c>
      <c r="E167" s="31" t="s">
        <v>50</v>
      </c>
      <c r="F167" s="7" t="str">
        <f>'[6]syntetyka zewnętrzna'!F8</f>
        <v>330-003</v>
      </c>
      <c r="G167" s="23">
        <f>'[6]syntetyka zewnętrzna'!G8</f>
        <v>30.8</v>
      </c>
      <c r="H167" s="23">
        <f>'[6]syntetyka zewnętrzna'!H8</f>
        <v>0</v>
      </c>
      <c r="I167" s="23">
        <f>'[6]syntetyka zewnętrzna'!I8</f>
        <v>0</v>
      </c>
      <c r="J167" s="23">
        <f>'[6]syntetyka zewnętrzna'!J8</f>
        <v>16.080015601964792</v>
      </c>
      <c r="K167" s="12">
        <f>'[6]syntetyka zewnętrzna'!K8</f>
        <v>46.880015601964793</v>
      </c>
      <c r="L167" s="12">
        <f>'[6]syntetyka zewnętrzna'!L8</f>
        <v>0</v>
      </c>
      <c r="M167" s="12">
        <f>'[6]syntetyka zewnętrzna'!M8</f>
        <v>12.253612688025163</v>
      </c>
      <c r="N167" s="12">
        <f>'[6]syntetyka zewnętrzna'!N8</f>
        <v>59.133628289989957</v>
      </c>
      <c r="O167" s="12">
        <f>'[6]syntetyka zewnętrzna'!O8</f>
        <v>59.898665997401778</v>
      </c>
      <c r="P167" s="12">
        <f>'[6]syntetyka zewnętrzna'!P8</f>
        <v>-1.2772199425025695E-2</v>
      </c>
      <c r="Q167" s="12">
        <f>'[6]syntetyka zewnętrzna'!Q8</f>
        <v>0</v>
      </c>
      <c r="R167" s="12">
        <f>'[6]syntetyka zewnętrzna'!R8</f>
        <v>59.133628289989957</v>
      </c>
      <c r="S167" s="12">
        <f>'[6]syntetyka zewnętrzna'!S8</f>
        <v>0.21758129988090111</v>
      </c>
      <c r="T167" s="12">
        <f>'[6]syntetyka zewnętrzna'!T8</f>
        <v>12.866371710010043</v>
      </c>
      <c r="U167" s="15">
        <f>'[6]syntetyka zewnętrzna'!U8</f>
        <v>72</v>
      </c>
      <c r="V167" s="12">
        <f>'[6]syntetyka zewnętrzna'!V8</f>
        <v>72</v>
      </c>
      <c r="W167" s="12" t="str">
        <f>'[6]syntetyka zewnętrzna'!W8</f>
        <v>bez zmian</v>
      </c>
      <c r="X167" s="12">
        <f>'[6]syntetyka zewnętrzna'!X8</f>
        <v>0</v>
      </c>
      <c r="Y167" s="33"/>
      <c r="Z167" s="8" t="str">
        <f t="shared" si="6"/>
        <v>330-003</v>
      </c>
      <c r="AA167" s="9" t="str">
        <f t="shared" si="7"/>
        <v>SKREŚLONY</v>
      </c>
      <c r="AB167" s="34">
        <f t="shared" si="8"/>
        <v>72</v>
      </c>
    </row>
    <row r="168" spans="3:28" ht="18.75">
      <c r="C168" s="7">
        <f>'[6]syntetyka zewnętrzna'!C9</f>
        <v>4</v>
      </c>
      <c r="D168" s="7" t="str">
        <f>'[6]syntetyka zewnętrzna'!D9</f>
        <v>90.32</v>
      </c>
      <c r="E168" s="19" t="str">
        <f>'[6]syntetyka zewnętrzna'!E9</f>
        <v>Wymaz z nosa, gardła, ucha - ujemny</v>
      </c>
      <c r="F168" s="7" t="str">
        <f>'[6]syntetyka zewnętrzna'!F9</f>
        <v>330-004</v>
      </c>
      <c r="G168" s="23">
        <f>'[6]syntetyka zewnętrzna'!G9</f>
        <v>5.4</v>
      </c>
      <c r="H168" s="23">
        <f>'[6]syntetyka zewnętrzna'!H9</f>
        <v>2.048</v>
      </c>
      <c r="I168" s="23">
        <f>'[6]syntetyka zewnętrzna'!I9</f>
        <v>0</v>
      </c>
      <c r="J168" s="23">
        <f>'[6]syntetyka zewnętrzna'!J9</f>
        <v>22.46293226313707</v>
      </c>
      <c r="K168" s="12">
        <f>'[6]syntetyka zewnętrzna'!K9</f>
        <v>29.91093226313707</v>
      </c>
      <c r="L168" s="12">
        <f>'[6]syntetyka zewnętrzna'!L9</f>
        <v>0</v>
      </c>
      <c r="M168" s="12">
        <f>'[6]syntetyka zewnętrzna'!M9</f>
        <v>17.1176495473172</v>
      </c>
      <c r="N168" s="12">
        <f>'[6]syntetyka zewnętrzna'!N9</f>
        <v>47.02858181045427</v>
      </c>
      <c r="O168" s="12">
        <f>'[6]syntetyka zewnętrzna'!O9</f>
        <v>47.856434407144761</v>
      </c>
      <c r="P168" s="12">
        <f>'[6]syntetyka zewnętrzna'!P9</f>
        <v>-1.7298668547836817E-2</v>
      </c>
      <c r="Q168" s="12">
        <f>'[6]syntetyka zewnętrzna'!Q9</f>
        <v>0</v>
      </c>
      <c r="R168" s="12">
        <f>'[6]syntetyka zewnętrzna'!R9</f>
        <v>47.02858181045427</v>
      </c>
      <c r="S168" s="12">
        <f>'[6]syntetyka zewnętrzna'!S9</f>
        <v>0.12697423480923056</v>
      </c>
      <c r="T168" s="12">
        <f>'[6]syntetyka zewnętrzna'!T9</f>
        <v>5.9714181895457301</v>
      </c>
      <c r="U168" s="15">
        <f>'[6]syntetyka zewnętrzna'!U9</f>
        <v>53</v>
      </c>
      <c r="V168" s="12">
        <f>'[6]syntetyka zewnętrzna'!V9</f>
        <v>53</v>
      </c>
      <c r="W168" s="12" t="str">
        <f>'[6]syntetyka zewnętrzna'!W9</f>
        <v>bez zmian</v>
      </c>
      <c r="X168" s="12">
        <f>'[6]syntetyka zewnętrzna'!X9</f>
        <v>0</v>
      </c>
      <c r="Y168" s="33"/>
      <c r="Z168" s="8" t="str">
        <f t="shared" si="6"/>
        <v>330-004</v>
      </c>
      <c r="AA168" s="9" t="str">
        <f t="shared" si="7"/>
        <v>WYMAZ Z NOSA, GARDŁA, UCHA - UJEMNY</v>
      </c>
      <c r="AB168" s="34">
        <f t="shared" si="8"/>
        <v>53</v>
      </c>
    </row>
    <row r="169" spans="3:28" ht="18.75">
      <c r="C169" s="7">
        <f>'[6]syntetyka zewnętrzna'!C10</f>
        <v>5</v>
      </c>
      <c r="D169" s="7" t="str">
        <f>'[6]syntetyka zewnętrzna'!D10</f>
        <v>90.42+90.41</v>
      </c>
      <c r="E169" s="19" t="str">
        <f>'[6]syntetyka zewnętrzna'!E10</f>
        <v>Posiew plwociny, BAL-u, wydzieliny z oskrzeli - ujemny</v>
      </c>
      <c r="F169" s="7" t="str">
        <f>'[6]syntetyka zewnętrzna'!F10</f>
        <v>330-005</v>
      </c>
      <c r="G169" s="23">
        <f>'[6]syntetyka zewnętrzna'!G10</f>
        <v>7.9392400000000007</v>
      </c>
      <c r="H169" s="23">
        <f>'[6]syntetyka zewnętrzna'!H10</f>
        <v>2.72445</v>
      </c>
      <c r="I169" s="23">
        <f>'[6]syntetyka zewnętrzna'!I10</f>
        <v>0</v>
      </c>
      <c r="J169" s="23">
        <f>'[6]syntetyka zewnętrzna'!J10</f>
        <v>28.421858355640538</v>
      </c>
      <c r="K169" s="12">
        <f>'[6]syntetyka zewnętrzna'!K10</f>
        <v>39.08554835564054</v>
      </c>
      <c r="L169" s="12">
        <f>'[6]syntetyka zewnętrzna'!L10</f>
        <v>0</v>
      </c>
      <c r="M169" s="12">
        <f>'[6]syntetyka zewnętrzna'!M10</f>
        <v>21.658588696977148</v>
      </c>
      <c r="N169" s="12">
        <f>'[6]syntetyka zewnętrzna'!N10</f>
        <v>60.744137052617688</v>
      </c>
      <c r="O169" s="12">
        <f>'[6]syntetyka zewnętrzna'!O10</f>
        <v>61.078004546204596</v>
      </c>
      <c r="P169" s="12">
        <f>'[6]syntetyka zewnętrzna'!P10</f>
        <v>-5.4662475643640612E-3</v>
      </c>
      <c r="Q169" s="12">
        <f>'[6]syntetyka zewnętrzna'!Q10</f>
        <v>0</v>
      </c>
      <c r="R169" s="12">
        <f>'[6]syntetyka zewnętrzna'!R10</f>
        <v>60.744137052617688</v>
      </c>
      <c r="S169" s="12">
        <f>'[6]syntetyka zewnętrzna'!S10</f>
        <v>0.1029871070843161</v>
      </c>
      <c r="T169" s="12">
        <f>'[6]syntetyka zewnętrzna'!T10</f>
        <v>6.2558629473823117</v>
      </c>
      <c r="U169" s="15">
        <f>'[6]syntetyka zewnętrzna'!U10</f>
        <v>67</v>
      </c>
      <c r="V169" s="12">
        <f>'[6]syntetyka zewnętrzna'!V10</f>
        <v>67</v>
      </c>
      <c r="W169" s="12" t="str">
        <f>'[6]syntetyka zewnętrzna'!W10</f>
        <v>bez zmian</v>
      </c>
      <c r="X169" s="12">
        <f>'[6]syntetyka zewnętrzna'!X10</f>
        <v>0</v>
      </c>
      <c r="Y169" s="33"/>
      <c r="Z169" s="8" t="str">
        <f t="shared" si="6"/>
        <v>330-005</v>
      </c>
      <c r="AA169" s="9" t="str">
        <f t="shared" si="7"/>
        <v>POSIEW PLWOCINY, BAL-U, WYDZIELINY Z OSKRZELI - UJEMNY</v>
      </c>
      <c r="AB169" s="34">
        <f t="shared" si="8"/>
        <v>67</v>
      </c>
    </row>
    <row r="170" spans="3:28" ht="18.75">
      <c r="C170" s="7">
        <f>'[6]syntetyka zewnętrzna'!C11</f>
        <v>6</v>
      </c>
      <c r="D170" s="7" t="str">
        <f>'[6]syntetyka zewnętrzna'!D11</f>
        <v>90.01+90.02</v>
      </c>
      <c r="E170" s="19" t="str">
        <f>'[6]syntetyka zewnętrzna'!E11</f>
        <v>Posiew płynu mózgowo - rdzeniowego - ujemny</v>
      </c>
      <c r="F170" s="7" t="str">
        <f>'[6]syntetyka zewnętrzna'!F11</f>
        <v>330-006</v>
      </c>
      <c r="G170" s="23">
        <f>'[6]syntetyka zewnętrzna'!G11</f>
        <v>28.889239999999997</v>
      </c>
      <c r="H170" s="23">
        <f>'[6]syntetyka zewnętrzna'!H11</f>
        <v>2.6880000000000002</v>
      </c>
      <c r="I170" s="23">
        <f>'[6]syntetyka zewnętrzna'!I11</f>
        <v>0</v>
      </c>
      <c r="J170" s="23">
        <f>'[6]syntetyka zewnętrzna'!J11</f>
        <v>37.745978919364404</v>
      </c>
      <c r="K170" s="12">
        <f>'[6]syntetyka zewnętrzna'!K11</f>
        <v>69.323218919364393</v>
      </c>
      <c r="L170" s="12">
        <f>'[6]syntetyka zewnętrzna'!L11</f>
        <v>0</v>
      </c>
      <c r="M170" s="12">
        <f>'[6]syntetyka zewnętrzna'!M11</f>
        <v>28.763940138947302</v>
      </c>
      <c r="N170" s="12">
        <f>'[6]syntetyka zewnętrzna'!N11</f>
        <v>98.087159058311698</v>
      </c>
      <c r="O170" s="12">
        <f>'[6]syntetyka zewnętrzna'!O11</f>
        <v>98.885249098778658</v>
      </c>
      <c r="P170" s="12">
        <f>'[6]syntetyka zewnętrzna'!P11</f>
        <v>-8.0708705063758292E-3</v>
      </c>
      <c r="Q170" s="12">
        <f>'[6]syntetyka zewnętrzna'!Q11</f>
        <v>0</v>
      </c>
      <c r="R170" s="12">
        <f>'[6]syntetyka zewnętrzna'!R11</f>
        <v>98.087159058311698</v>
      </c>
      <c r="S170" s="12">
        <f>'[6]syntetyka zewnętrzna'!S11</f>
        <v>0.21320671474699207</v>
      </c>
      <c r="T170" s="12">
        <f>'[6]syntetyka zewnętrzna'!T11</f>
        <v>20.912840941688302</v>
      </c>
      <c r="U170" s="15">
        <f>'[6]syntetyka zewnętrzna'!U11</f>
        <v>119</v>
      </c>
      <c r="V170" s="12">
        <f>'[6]syntetyka zewnętrzna'!V11</f>
        <v>119</v>
      </c>
      <c r="W170" s="12" t="str">
        <f>'[6]syntetyka zewnętrzna'!W11</f>
        <v>bez zmian</v>
      </c>
      <c r="X170" s="12">
        <f>'[6]syntetyka zewnętrzna'!X11</f>
        <v>0</v>
      </c>
      <c r="Y170" s="33"/>
      <c r="Z170" s="8" t="str">
        <f t="shared" si="6"/>
        <v>330-006</v>
      </c>
      <c r="AA170" s="9" t="str">
        <f t="shared" si="7"/>
        <v>POSIEW PŁYNU MÓZGOWO - RDZENIOWEGO - UJEMNY</v>
      </c>
      <c r="AB170" s="34">
        <f t="shared" si="8"/>
        <v>119</v>
      </c>
    </row>
    <row r="171" spans="3:28" ht="18.75">
      <c r="C171" s="7">
        <f>'[6]syntetyka zewnętrzna'!C12</f>
        <v>7</v>
      </c>
      <c r="D171" s="7" t="str">
        <f>'[6]syntetyka zewnętrzna'!D12</f>
        <v>90.22</v>
      </c>
      <c r="E171" s="19" t="str">
        <f>'[6]syntetyka zewnętrzna'!E12</f>
        <v>Posiew z oka - ujemny</v>
      </c>
      <c r="F171" s="7" t="str">
        <f>'[6]syntetyka zewnętrzna'!F12</f>
        <v>330-007</v>
      </c>
      <c r="G171" s="23">
        <f>'[6]syntetyka zewnętrzna'!G12</f>
        <v>2.75</v>
      </c>
      <c r="H171" s="23">
        <f>'[6]syntetyka zewnętrzna'!H12</f>
        <v>0.64800000000000002</v>
      </c>
      <c r="I171" s="23">
        <f>'[6]syntetyka zewnętrzna'!I12</f>
        <v>0</v>
      </c>
      <c r="J171" s="23">
        <f>'[6]syntetyka zewnętrzna'!J12</f>
        <v>17.902284373310476</v>
      </c>
      <c r="K171" s="12">
        <f>'[6]syntetyka zewnętrzna'!K12</f>
        <v>21.300284373310475</v>
      </c>
      <c r="L171" s="12">
        <f>'[6]syntetyka zewnętrzna'!L12</f>
        <v>0</v>
      </c>
      <c r="M171" s="12">
        <f>'[6]syntetyka zewnętrzna'!M12</f>
        <v>13.642254110414397</v>
      </c>
      <c r="N171" s="12">
        <f>'[6]syntetyka zewnętrzna'!N12</f>
        <v>34.942538483724874</v>
      </c>
      <c r="O171" s="12">
        <f>'[6]syntetyka zewnętrzna'!O12</f>
        <v>35.95498303497871</v>
      </c>
      <c r="P171" s="12">
        <f>'[6]syntetyka zewnętrzna'!P12</f>
        <v>-2.815867136604909E-2</v>
      </c>
      <c r="Q171" s="12">
        <f>'[6]syntetyka zewnętrzna'!Q12</f>
        <v>0</v>
      </c>
      <c r="R171" s="12">
        <f>'[6]syntetyka zewnętrzna'!R12</f>
        <v>34.942538483724874</v>
      </c>
      <c r="S171" s="12">
        <f>'[6]syntetyka zewnętrzna'!S12</f>
        <v>0.14473652275236759</v>
      </c>
      <c r="T171" s="12">
        <f>'[6]syntetyka zewnętrzna'!T12</f>
        <v>5.0574615162751257</v>
      </c>
      <c r="U171" s="15">
        <f>'[6]syntetyka zewnętrzna'!U12</f>
        <v>40</v>
      </c>
      <c r="V171" s="12">
        <f>'[6]syntetyka zewnętrzna'!V12</f>
        <v>40</v>
      </c>
      <c r="W171" s="12" t="str">
        <f>'[6]syntetyka zewnętrzna'!W12</f>
        <v>bez zmian</v>
      </c>
      <c r="X171" s="12">
        <f>'[6]syntetyka zewnętrzna'!X12</f>
        <v>0</v>
      </c>
      <c r="Y171" s="33"/>
      <c r="Z171" s="8" t="str">
        <f t="shared" si="6"/>
        <v>330-007</v>
      </c>
      <c r="AA171" s="9" t="str">
        <f t="shared" si="7"/>
        <v>POSIEW Z OKA - UJEMNY</v>
      </c>
      <c r="AB171" s="34">
        <f t="shared" si="8"/>
        <v>40</v>
      </c>
    </row>
    <row r="172" spans="3:28" ht="18.75">
      <c r="C172" s="7">
        <f>'[6]syntetyka zewnętrzna'!C13</f>
        <v>8</v>
      </c>
      <c r="D172" s="7" t="str">
        <f>'[6]syntetyka zewnętrzna'!D13</f>
        <v>91.82</v>
      </c>
      <c r="E172" s="19" t="str">
        <f>'[6]syntetyka zewnętrzna'!E13</f>
        <v>Posiew wymazu z drenu - ujemny</v>
      </c>
      <c r="F172" s="7" t="str">
        <f>'[6]syntetyka zewnętrzna'!F13</f>
        <v>330-008</v>
      </c>
      <c r="G172" s="23">
        <f>'[6]syntetyka zewnętrzna'!G13</f>
        <v>4.7</v>
      </c>
      <c r="H172" s="23">
        <f>'[6]syntetyka zewnętrzna'!H13</f>
        <v>2.048</v>
      </c>
      <c r="I172" s="23">
        <f>'[6]syntetyka zewnętrzna'!I13</f>
        <v>0</v>
      </c>
      <c r="J172" s="23">
        <f>'[6]syntetyka zewnętrzna'!J13</f>
        <v>19.097737791916657</v>
      </c>
      <c r="K172" s="12">
        <f>'[6]syntetyka zewnętrzna'!K13</f>
        <v>25.845737791916658</v>
      </c>
      <c r="L172" s="12">
        <f>'[6]syntetyka zewnętrzna'!L13</f>
        <v>0</v>
      </c>
      <c r="M172" s="12">
        <f>'[6]syntetyka zewnętrzna'!M13</f>
        <v>14.553237255006986</v>
      </c>
      <c r="N172" s="12">
        <f>'[6]syntetyka zewnętrzna'!N13</f>
        <v>40.398975046923645</v>
      </c>
      <c r="O172" s="12">
        <f>'[6]syntetyka zewnętrzna'!O13</f>
        <v>40.458619993630521</v>
      </c>
      <c r="P172" s="12">
        <f>'[6]syntetyka zewnętrzna'!P13</f>
        <v>-1.4742209871781381E-3</v>
      </c>
      <c r="Q172" s="12">
        <f>'[6]syntetyka zewnętrzna'!Q13</f>
        <v>0</v>
      </c>
      <c r="R172" s="12">
        <f>'[6]syntetyka zewnętrzna'!R13</f>
        <v>40.398975046923645</v>
      </c>
      <c r="S172" s="12">
        <f>'[6]syntetyka zewnętrzna'!S13</f>
        <v>0.2129020586063437</v>
      </c>
      <c r="T172" s="12">
        <f>'[6]syntetyka zewnętrzna'!T13</f>
        <v>8.6010249530763545</v>
      </c>
      <c r="U172" s="15">
        <f>'[6]syntetyka zewnętrzna'!U13</f>
        <v>49</v>
      </c>
      <c r="V172" s="12">
        <f>'[6]syntetyka zewnętrzna'!V13</f>
        <v>49</v>
      </c>
      <c r="W172" s="12" t="str">
        <f>'[6]syntetyka zewnętrzna'!W13</f>
        <v>bez zmian</v>
      </c>
      <c r="X172" s="12">
        <f>'[6]syntetyka zewnętrzna'!X13</f>
        <v>0</v>
      </c>
      <c r="Y172" s="33"/>
      <c r="Z172" s="8" t="str">
        <f t="shared" si="6"/>
        <v>330-008</v>
      </c>
      <c r="AA172" s="9" t="str">
        <f t="shared" si="7"/>
        <v>POSIEW WYMAZU Z DRENU - UJEMNY</v>
      </c>
      <c r="AB172" s="34">
        <f t="shared" si="8"/>
        <v>49</v>
      </c>
    </row>
    <row r="173" spans="3:28" ht="18.75">
      <c r="C173" s="7">
        <f>'[6]syntetyka zewnętrzna'!C14</f>
        <v>9</v>
      </c>
      <c r="D173" s="7" t="str">
        <f>'[6]syntetyka zewnętrzna'!D14</f>
        <v>91.82</v>
      </c>
      <c r="E173" s="19" t="str">
        <f>'[6]syntetyka zewnętrzna'!E14</f>
        <v>Posiew końcówki wkłucia centralnego, końcówki drenu  - ujemny</v>
      </c>
      <c r="F173" s="7" t="str">
        <f>'[6]syntetyka zewnętrzna'!F14</f>
        <v>330-009</v>
      </c>
      <c r="G173" s="23">
        <f>'[6]syntetyka zewnętrzna'!G14</f>
        <v>3.35</v>
      </c>
      <c r="H173" s="23">
        <f>'[6]syntetyka zewnętrzna'!H14</f>
        <v>0.21</v>
      </c>
      <c r="I173" s="23">
        <f>'[6]syntetyka zewnętrzna'!I14</f>
        <v>0</v>
      </c>
      <c r="J173" s="23">
        <f>'[6]syntetyka zewnętrzna'!J14</f>
        <v>19.097737791916657</v>
      </c>
      <c r="K173" s="12">
        <f>'[6]syntetyka zewnętrzna'!K14</f>
        <v>22.657737791916656</v>
      </c>
      <c r="L173" s="12">
        <f>'[6]syntetyka zewnętrzna'!L14</f>
        <v>0</v>
      </c>
      <c r="M173" s="12">
        <f>'[6]syntetyka zewnętrzna'!M14</f>
        <v>14.553237255006986</v>
      </c>
      <c r="N173" s="12">
        <f>'[6]syntetyka zewnętrzna'!N14</f>
        <v>37.210975046923643</v>
      </c>
      <c r="O173" s="12">
        <f>'[6]syntetyka zewnętrzna'!O14</f>
        <v>38.210619993630516</v>
      </c>
      <c r="P173" s="12">
        <f>'[6]syntetyka zewnętrzna'!P14</f>
        <v>-2.6161442731719813E-2</v>
      </c>
      <c r="Q173" s="12">
        <f>'[6]syntetyka zewnętrzna'!Q14</f>
        <v>0</v>
      </c>
      <c r="R173" s="12">
        <f>'[6]syntetyka zewnętrzna'!R14</f>
        <v>37.210975046923643</v>
      </c>
      <c r="S173" s="12">
        <f>'[6]syntetyka zewnętrzna'!S14</f>
        <v>0.23619442763843876</v>
      </c>
      <c r="T173" s="12">
        <f>'[6]syntetyka zewnętrzna'!T14</f>
        <v>8.7890249530763569</v>
      </c>
      <c r="U173" s="15">
        <f>'[6]syntetyka zewnętrzna'!U14</f>
        <v>46</v>
      </c>
      <c r="V173" s="12">
        <f>'[6]syntetyka zewnętrzna'!V14</f>
        <v>46</v>
      </c>
      <c r="W173" s="12" t="str">
        <f>'[6]syntetyka zewnętrzna'!W14</f>
        <v>bez zmian</v>
      </c>
      <c r="X173" s="12">
        <f>'[6]syntetyka zewnętrzna'!X14</f>
        <v>0</v>
      </c>
      <c r="Y173" s="33"/>
      <c r="Z173" s="8" t="str">
        <f t="shared" si="6"/>
        <v>330-009</v>
      </c>
      <c r="AA173" s="9" t="str">
        <f t="shared" si="7"/>
        <v>POSIEW KOŃCÓWKI WKŁUCIA CENTRALNEGO, KOŃCÓWKI DRENU  - UJEMNY</v>
      </c>
      <c r="AB173" s="34">
        <f t="shared" si="8"/>
        <v>46</v>
      </c>
    </row>
    <row r="174" spans="3:28" ht="18.75">
      <c r="C174" s="7">
        <f>'[6]syntetyka zewnętrzna'!C15</f>
        <v>10</v>
      </c>
      <c r="D174" s="7" t="str">
        <f>'[6]syntetyka zewnętrzna'!D15</f>
        <v>90.62</v>
      </c>
      <c r="E174" s="19" t="str">
        <f>'[6]syntetyka zewnętrzna'!E15</f>
        <v>Posiew preparatu krwiopochodnego - ujemny (np. BCT)</v>
      </c>
      <c r="F174" s="7" t="str">
        <f>'[6]syntetyka zewnętrzna'!F15</f>
        <v>330-010</v>
      </c>
      <c r="G174" s="23">
        <f>'[6]syntetyka zewnętrzna'!G15</f>
        <v>6.35</v>
      </c>
      <c r="H174" s="23">
        <f>'[6]syntetyka zewnętrzna'!H15</f>
        <v>1.5880000000000001</v>
      </c>
      <c r="I174" s="23">
        <f>'[6]syntetyka zewnętrzna'!I15</f>
        <v>0</v>
      </c>
      <c r="J174" s="23">
        <f>'[6]syntetyka zewnętrzna'!J15</f>
        <v>23.86121046581394</v>
      </c>
      <c r="K174" s="12">
        <f>'[6]syntetyka zewnętrzna'!K15</f>
        <v>31.799210465813939</v>
      </c>
      <c r="L174" s="12">
        <f>'[6]syntetyka zewnętrzna'!L15</f>
        <v>0</v>
      </c>
      <c r="M174" s="12">
        <f>'[6]syntetyka zewnętrzna'!M15</f>
        <v>18.183193260074344</v>
      </c>
      <c r="N174" s="12">
        <f>'[6]syntetyka zewnętrzna'!N15</f>
        <v>49.982403725888283</v>
      </c>
      <c r="O174" s="12">
        <f>'[6]syntetyka zewnętrzna'!O15</f>
        <v>50.980863174038547</v>
      </c>
      <c r="P174" s="12">
        <f>'[6]syntetyka zewnętrzna'!P15</f>
        <v>-1.9584985149069006E-2</v>
      </c>
      <c r="Q174" s="12">
        <f>'[6]syntetyka zewnętrzna'!Q15</f>
        <v>0</v>
      </c>
      <c r="R174" s="12">
        <f>'[6]syntetyka zewnętrzna'!R15</f>
        <v>49.982403725888283</v>
      </c>
      <c r="S174" s="12">
        <f>'[6]syntetyka zewnętrzna'!S15</f>
        <v>0.22042950024040514</v>
      </c>
      <c r="T174" s="12">
        <f>'[6]syntetyka zewnętrzna'!T15</f>
        <v>11.017596274111717</v>
      </c>
      <c r="U174" s="15">
        <f>'[6]syntetyka zewnętrzna'!U15</f>
        <v>61</v>
      </c>
      <c r="V174" s="12">
        <f>'[6]syntetyka zewnętrzna'!V15</f>
        <v>61</v>
      </c>
      <c r="W174" s="12" t="str">
        <f>'[6]syntetyka zewnętrzna'!W15</f>
        <v>bez zmian</v>
      </c>
      <c r="X174" s="12">
        <f>'[6]syntetyka zewnętrzna'!X15</f>
        <v>0</v>
      </c>
      <c r="Y174" s="33"/>
      <c r="Z174" s="8" t="str">
        <f t="shared" si="6"/>
        <v>330-010</v>
      </c>
      <c r="AA174" s="9" t="str">
        <f t="shared" si="7"/>
        <v>POSIEW PREPARATU KRWIOPOCHODNEGO - UJEMNY (NP. BCT)</v>
      </c>
      <c r="AB174" s="34">
        <f t="shared" si="8"/>
        <v>61</v>
      </c>
    </row>
    <row r="175" spans="3:28" ht="18.75">
      <c r="C175" s="7">
        <f>'[6]syntetyka zewnętrzna'!C16</f>
        <v>11</v>
      </c>
      <c r="D175" s="7" t="str">
        <f>'[6]syntetyka zewnętrzna'!D16</f>
        <v>91.32</v>
      </c>
      <c r="E175" s="19" t="str">
        <f>'[6]syntetyka zewnętrzna'!E16</f>
        <v>Posiew moczu - ujemny</v>
      </c>
      <c r="F175" s="7" t="str">
        <f>'[6]syntetyka zewnętrzna'!F16</f>
        <v>330-011</v>
      </c>
      <c r="G175" s="23">
        <f>'[6]syntetyka zewnętrzna'!G16</f>
        <v>2.85</v>
      </c>
      <c r="H175" s="23">
        <f>'[6]syntetyka zewnętrzna'!H16</f>
        <v>0.71430000000000005</v>
      </c>
      <c r="I175" s="23">
        <f>'[6]syntetyka zewnętrzna'!I16</f>
        <v>0</v>
      </c>
      <c r="J175" s="23">
        <f>'[6]syntetyka zewnętrzna'!J16</f>
        <v>19.097737791916657</v>
      </c>
      <c r="K175" s="12">
        <f>'[6]syntetyka zewnętrzna'!K16</f>
        <v>22.662037791916656</v>
      </c>
      <c r="L175" s="12">
        <f>'[6]syntetyka zewnętrzna'!L16</f>
        <v>0</v>
      </c>
      <c r="M175" s="12">
        <f>'[6]syntetyka zewnętrzna'!M16</f>
        <v>14.553237255006986</v>
      </c>
      <c r="N175" s="12">
        <f>'[6]syntetyka zewnętrzna'!N16</f>
        <v>37.215275046923644</v>
      </c>
      <c r="O175" s="12">
        <f>'[6]syntetyka zewnętrzna'!O16</f>
        <v>38.214919993630517</v>
      </c>
      <c r="P175" s="12">
        <f>'[6]syntetyka zewnętrzna'!P16</f>
        <v>-2.6158499007023672E-2</v>
      </c>
      <c r="Q175" s="12">
        <f>'[6]syntetyka zewnętrzna'!Q16</f>
        <v>0</v>
      </c>
      <c r="R175" s="12">
        <f>'[6]syntetyka zewnętrzna'!R16</f>
        <v>37.215275046923644</v>
      </c>
      <c r="S175" s="12">
        <f>'[6]syntetyka zewnętrzna'!S16</f>
        <v>0.12856884564317844</v>
      </c>
      <c r="T175" s="12">
        <f>'[6]syntetyka zewnętrzna'!T16</f>
        <v>4.7847249530763563</v>
      </c>
      <c r="U175" s="15">
        <f>'[6]syntetyka zewnętrzna'!U16</f>
        <v>42</v>
      </c>
      <c r="V175" s="12">
        <f>'[6]syntetyka zewnętrzna'!V16</f>
        <v>42</v>
      </c>
      <c r="W175" s="12" t="str">
        <f>'[6]syntetyka zewnętrzna'!W16</f>
        <v>bez zmian</v>
      </c>
      <c r="X175" s="12">
        <f>'[6]syntetyka zewnętrzna'!X16</f>
        <v>0</v>
      </c>
      <c r="Y175" s="33"/>
      <c r="Z175" s="8" t="str">
        <f t="shared" si="6"/>
        <v>330-011</v>
      </c>
      <c r="AA175" s="9" t="str">
        <f t="shared" si="7"/>
        <v>POSIEW MOCZU - UJEMNY</v>
      </c>
      <c r="AB175" s="34">
        <f t="shared" si="8"/>
        <v>42</v>
      </c>
    </row>
    <row r="176" spans="3:28" ht="18.75">
      <c r="C176" s="7">
        <f>'[6]syntetyka zewnętrzna'!C17</f>
        <v>12</v>
      </c>
      <c r="D176" s="7" t="str">
        <f>'[6]syntetyka zewnętrzna'!D17</f>
        <v>91.43</v>
      </c>
      <c r="E176" s="19" t="str">
        <f>'[6]syntetyka zewnętrzna'!E17</f>
        <v>Preparat bezpośredni barwiony metodą Grama z materiału klinicznego</v>
      </c>
      <c r="F176" s="7" t="str">
        <f>'[6]syntetyka zewnętrzna'!F17</f>
        <v>330-012</v>
      </c>
      <c r="G176" s="23">
        <f>'[6]syntetyka zewnętrzna'!G17</f>
        <v>0.61122999999999994</v>
      </c>
      <c r="H176" s="23">
        <f>'[6]syntetyka zewnętrzna'!H17</f>
        <v>1.5499999999999998</v>
      </c>
      <c r="I176" s="23">
        <f>'[6]syntetyka zewnętrzna'!I17</f>
        <v>0</v>
      </c>
      <c r="J176" s="23">
        <f>'[6]syntetyka zewnętrzna'!J17</f>
        <v>19.711239871761062</v>
      </c>
      <c r="K176" s="12">
        <f>'[6]syntetyka zewnętrzna'!K17</f>
        <v>21.872469871761062</v>
      </c>
      <c r="L176" s="12">
        <f>'[6]syntetyka zewnętrzna'!L17</f>
        <v>0</v>
      </c>
      <c r="M176" s="12">
        <f>'[6]syntetyka zewnętrzna'!M17</f>
        <v>15.02075028831478</v>
      </c>
      <c r="N176" s="12">
        <f>'[6]syntetyka zewnętrzna'!N17</f>
        <v>36.893220160075842</v>
      </c>
      <c r="O176" s="12">
        <f>'[6]syntetyka zewnętrzna'!O17</f>
        <v>36.971188013165602</v>
      </c>
      <c r="P176" s="12">
        <f>'[6]syntetyka zewnętrzna'!P17</f>
        <v>-2.1088814636412317E-3</v>
      </c>
      <c r="Q176" s="12">
        <f>'[6]syntetyka zewnętrzna'!Q17</f>
        <v>0</v>
      </c>
      <c r="R176" s="12">
        <f>'[6]syntetyka zewnętrzna'!R17</f>
        <v>36.893220160075842</v>
      </c>
      <c r="S176" s="12">
        <f>'[6]syntetyka zewnętrzna'!S17</f>
        <v>0.2</v>
      </c>
      <c r="T176" s="12">
        <f>'[6]syntetyka zewnętrzna'!T17</f>
        <v>7.3786440320151687</v>
      </c>
      <c r="U176" s="15">
        <f>'[6]syntetyka zewnętrzna'!U17</f>
        <v>44</v>
      </c>
      <c r="V176" s="12">
        <f>'[6]syntetyka zewnętrzna'!V17</f>
        <v>44</v>
      </c>
      <c r="W176" s="12" t="str">
        <f>'[6]syntetyka zewnętrzna'!W17</f>
        <v>bez zmian</v>
      </c>
      <c r="X176" s="12">
        <f>'[6]syntetyka zewnętrzna'!X17</f>
        <v>0</v>
      </c>
      <c r="Y176" s="33"/>
      <c r="Z176" s="8" t="str">
        <f t="shared" si="6"/>
        <v>330-012</v>
      </c>
      <c r="AA176" s="9" t="str">
        <f t="shared" si="7"/>
        <v>PREPARAT BEZPOŚREDNI BARWIONY METODĄ GRAMA Z MATERIAŁU KLINICZNEGO</v>
      </c>
      <c r="AB176" s="34">
        <f t="shared" si="8"/>
        <v>44</v>
      </c>
    </row>
    <row r="177" spans="3:28" ht="18.75" outlineLevel="1">
      <c r="C177" s="7">
        <f>'[6]syntetyka zewnętrzna'!C18</f>
        <v>13</v>
      </c>
      <c r="D177" s="7" t="str">
        <f>'[6]syntetyka zewnętrzna'!D18</f>
        <v>91.32+91.43</v>
      </c>
      <c r="E177" s="31" t="s">
        <v>50</v>
      </c>
      <c r="F177" s="7" t="str">
        <f>'[6]syntetyka zewnętrzna'!F18</f>
        <v>330-013</v>
      </c>
      <c r="G177" s="23">
        <f>'[6]syntetyka zewnętrzna'!G18</f>
        <v>18.87</v>
      </c>
      <c r="H177" s="23">
        <f>'[6]syntetyka zewnętrzna'!H18</f>
        <v>2.048</v>
      </c>
      <c r="I177" s="23">
        <f>'[6]syntetyka zewnętrzna'!I18</f>
        <v>0</v>
      </c>
      <c r="J177" s="23">
        <f>'[6]syntetyka zewnętrzna'!J18</f>
        <v>28.421858355640538</v>
      </c>
      <c r="K177" s="12">
        <f>'[6]syntetyka zewnętrzna'!K18</f>
        <v>49.339858355640537</v>
      </c>
      <c r="L177" s="12">
        <f>'[6]syntetyka zewnętrzna'!L18</f>
        <v>0</v>
      </c>
      <c r="M177" s="12">
        <f>'[6]syntetyka zewnętrzna'!M18</f>
        <v>21.658588696977148</v>
      </c>
      <c r="N177" s="12">
        <f>'[6]syntetyka zewnętrzna'!N18</f>
        <v>70.998447052617678</v>
      </c>
      <c r="O177" s="12">
        <f>'[6]syntetyka zewnętrzna'!O18</f>
        <v>72.142314546204588</v>
      </c>
      <c r="P177" s="12">
        <f>'[6]syntetyka zewnętrzna'!P18</f>
        <v>-1.5855708273045548E-2</v>
      </c>
      <c r="Q177" s="12">
        <f>'[6]syntetyka zewnętrzna'!Q18</f>
        <v>0</v>
      </c>
      <c r="R177" s="12">
        <f>'[6]syntetyka zewnętrzna'!R18</f>
        <v>70.998447052617678</v>
      </c>
      <c r="S177" s="12">
        <f>'[6]syntetyka zewnętrzna'!S18</f>
        <v>0.22537891477433875</v>
      </c>
      <c r="T177" s="12">
        <f>'[6]syntetyka zewnętrzna'!T18</f>
        <v>16.001552947382322</v>
      </c>
      <c r="U177" s="15">
        <f>'[6]syntetyka zewnętrzna'!U18</f>
        <v>87</v>
      </c>
      <c r="V177" s="12">
        <f>'[6]syntetyka zewnętrzna'!V18</f>
        <v>87</v>
      </c>
      <c r="W177" s="12" t="str">
        <f>'[6]syntetyka zewnętrzna'!W18</f>
        <v>bez zmian</v>
      </c>
      <c r="X177" s="12">
        <f>'[6]syntetyka zewnętrzna'!X18</f>
        <v>0</v>
      </c>
      <c r="Y177" s="33"/>
      <c r="Z177" s="8" t="str">
        <f t="shared" si="6"/>
        <v>330-013</v>
      </c>
      <c r="AA177" s="9" t="str">
        <f t="shared" si="7"/>
        <v>SKREŚLONY</v>
      </c>
      <c r="AB177" s="34">
        <f t="shared" si="8"/>
        <v>87</v>
      </c>
    </row>
    <row r="178" spans="3:28" ht="18.75">
      <c r="C178" s="7">
        <f>'[6]syntetyka zewnętrzna'!C19</f>
        <v>14</v>
      </c>
      <c r="D178" s="7">
        <f>'[6]syntetyka zewnętrzna'!D19</f>
        <v>0</v>
      </c>
      <c r="E178" s="19" t="str">
        <f>'[6]syntetyka zewnętrzna'!E19</f>
        <v>Identyfikacja jednego szczepu bakteryjnego</v>
      </c>
      <c r="F178" s="7" t="str">
        <f>'[6]syntetyka zewnętrzna'!F19</f>
        <v>330-014</v>
      </c>
      <c r="G178" s="23">
        <f>'[6]syntetyka zewnętrzna'!G19</f>
        <v>16.796979</v>
      </c>
      <c r="H178" s="23">
        <f>'[6]syntetyka zewnętrzna'!H19</f>
        <v>1.4330000000000003</v>
      </c>
      <c r="I178" s="23">
        <f>'[6]syntetyka zewnętrzna'!I19</f>
        <v>0</v>
      </c>
      <c r="J178" s="23">
        <f>'[6]syntetyka zewnętrzna'!J19</f>
        <v>15.308552752027428</v>
      </c>
      <c r="K178" s="12">
        <f>'[6]syntetyka zewnętrzna'!K19</f>
        <v>33.538531752027424</v>
      </c>
      <c r="L178" s="12">
        <f>'[6]syntetyka zewnętrzna'!L19</f>
        <v>0</v>
      </c>
      <c r="M178" s="12">
        <f>'[6]syntetyka zewnętrzna'!M19</f>
        <v>11.665727253064672</v>
      </c>
      <c r="N178" s="12">
        <f>'[6]syntetyka zewnętrzna'!N19</f>
        <v>45.204259005092098</v>
      </c>
      <c r="O178" s="12">
        <f>'[6]syntetyka zewnętrzna'!O19</f>
        <v>45.948896309433124</v>
      </c>
      <c r="P178" s="12">
        <f>'[6]syntetyka zewnętrzna'!P19</f>
        <v>-1.6205771283959114E-2</v>
      </c>
      <c r="Q178" s="12">
        <f>'[6]syntetyka zewnętrzna'!Q19</f>
        <v>0</v>
      </c>
      <c r="R178" s="12">
        <f>'[6]syntetyka zewnętrzna'!R19</f>
        <v>45.204259005092098</v>
      </c>
      <c r="S178" s="12">
        <f>'[6]syntetyka zewnętrzna'!S19</f>
        <v>0.12821227739304458</v>
      </c>
      <c r="T178" s="12">
        <f>'[6]syntetyka zewnętrzna'!T19</f>
        <v>5.7957409949079013</v>
      </c>
      <c r="U178" s="15">
        <f>'[6]syntetyka zewnętrzna'!U19</f>
        <v>51</v>
      </c>
      <c r="V178" s="12">
        <f>'[6]syntetyka zewnętrzna'!V19</f>
        <v>51</v>
      </c>
      <c r="W178" s="12" t="str">
        <f>'[6]syntetyka zewnętrzna'!W19</f>
        <v>bez zmian</v>
      </c>
      <c r="X178" s="12">
        <f>'[6]syntetyka zewnętrzna'!X19</f>
        <v>0</v>
      </c>
      <c r="Y178" s="33"/>
      <c r="Z178" s="8" t="str">
        <f t="shared" si="6"/>
        <v>330-014</v>
      </c>
      <c r="AA178" s="9" t="str">
        <f t="shared" si="7"/>
        <v>IDENTYFIKACJA JEDNEGO SZCZEPU BAKTERYJNEGO</v>
      </c>
      <c r="AB178" s="34">
        <f t="shared" si="8"/>
        <v>51</v>
      </c>
    </row>
    <row r="179" spans="3:28" ht="18.75">
      <c r="C179" s="7">
        <f>'[6]syntetyka zewnętrzna'!C20</f>
        <v>15</v>
      </c>
      <c r="D179" s="7">
        <f>'[6]syntetyka zewnętrzna'!D20</f>
        <v>0</v>
      </c>
      <c r="E179" s="19" t="str">
        <f>'[6]syntetyka zewnętrzna'!E20</f>
        <v>Wykonanie antybiogramu dla jednego szczepu bakteryjnego</v>
      </c>
      <c r="F179" s="7" t="str">
        <f>'[6]syntetyka zewnętrzna'!F20</f>
        <v>330-015</v>
      </c>
      <c r="G179" s="23">
        <f>'[6]syntetyka zewnętrzna'!G20</f>
        <v>28.339600000000001</v>
      </c>
      <c r="H179" s="23">
        <f>'[6]syntetyka zewnętrzna'!H20</f>
        <v>1.1570000000000003</v>
      </c>
      <c r="I179" s="23">
        <f>'[6]syntetyka zewnętrzna'!I20</f>
        <v>0</v>
      </c>
      <c r="J179" s="23">
        <f>'[6]syntetyka zewnętrzna'!J20</f>
        <v>19.869200641854022</v>
      </c>
      <c r="K179" s="12">
        <f>'[6]syntetyka zewnętrzna'!K20</f>
        <v>49.365800641854023</v>
      </c>
      <c r="L179" s="12">
        <f>'[6]syntetyka zewnętrzna'!L20</f>
        <v>0</v>
      </c>
      <c r="M179" s="12">
        <f>'[6]syntetyka zewnętrzna'!M20</f>
        <v>15.141122689967476</v>
      </c>
      <c r="N179" s="12">
        <f>'[6]syntetyka zewnętrzna'!N20</f>
        <v>64.506923331821497</v>
      </c>
      <c r="O179" s="12">
        <f>'[6]syntetyka zewnętrzna'!O20</f>
        <v>65.696968681599174</v>
      </c>
      <c r="P179" s="12">
        <f>'[6]syntetyka zewnętrzna'!P20</f>
        <v>-1.8114159201853587E-2</v>
      </c>
      <c r="Q179" s="12">
        <f>'[6]syntetyka zewnętrzna'!Q20</f>
        <v>0</v>
      </c>
      <c r="R179" s="12">
        <f>'[6]syntetyka zewnętrzna'!R20</f>
        <v>64.506923331821497</v>
      </c>
      <c r="S179" s="12">
        <f>'[6]syntetyka zewnętrzna'!S20</f>
        <v>0.2711813827826618</v>
      </c>
      <c r="T179" s="12">
        <f>'[6]syntetyka zewnętrzna'!T20</f>
        <v>17.493076668178503</v>
      </c>
      <c r="U179" s="15">
        <f>'[6]syntetyka zewnętrzna'!U20</f>
        <v>82</v>
      </c>
      <c r="V179" s="12">
        <f>'[6]syntetyka zewnętrzna'!V20</f>
        <v>82</v>
      </c>
      <c r="W179" s="12" t="str">
        <f>'[6]syntetyka zewnętrzna'!W20</f>
        <v>bez zmian</v>
      </c>
      <c r="X179" s="12">
        <f>'[6]syntetyka zewnętrzna'!X20</f>
        <v>0</v>
      </c>
      <c r="Y179" s="33"/>
      <c r="Z179" s="8" t="str">
        <f t="shared" si="6"/>
        <v>330-015</v>
      </c>
      <c r="AA179" s="9" t="str">
        <f t="shared" si="7"/>
        <v>WYKONANIE ANTYBIOGRAMU DLA JEDNEGO SZCZEPU BAKTERYJNEGO</v>
      </c>
      <c r="AB179" s="34">
        <f t="shared" si="8"/>
        <v>82</v>
      </c>
    </row>
    <row r="180" spans="3:28" ht="18.75">
      <c r="C180" s="7">
        <f>'[6]syntetyka zewnętrzna'!C21</f>
        <v>16</v>
      </c>
      <c r="D180" s="7" t="str">
        <f>'[6]syntetyka zewnętrzna'!D21</f>
        <v>90.92</v>
      </c>
      <c r="E180" s="19" t="str">
        <f>'[6]syntetyka zewnętrzna'!E21</f>
        <v>Posiew kału ogólny</v>
      </c>
      <c r="F180" s="7" t="str">
        <f>'[6]syntetyka zewnętrzna'!F21</f>
        <v>330-016</v>
      </c>
      <c r="G180" s="23">
        <f>'[6]syntetyka zewnętrzna'!G21</f>
        <v>15.150000000000002</v>
      </c>
      <c r="H180" s="23">
        <f>'[6]syntetyka zewnętrzna'!H21</f>
        <v>2.298</v>
      </c>
      <c r="I180" s="23">
        <f>'[6]syntetyka zewnętrzna'!I21</f>
        <v>0</v>
      </c>
      <c r="J180" s="23">
        <f>'[6]syntetyka zewnętrzna'!J21</f>
        <v>25.828126734357483</v>
      </c>
      <c r="K180" s="12">
        <f>'[6]syntetyka zewnętrzna'!K21</f>
        <v>43.276126734357483</v>
      </c>
      <c r="L180" s="12">
        <f>'[6]syntetyka zewnętrzna'!L21</f>
        <v>0</v>
      </c>
      <c r="M180" s="12">
        <f>'[6]syntetyka zewnętrzna'!M21</f>
        <v>19.682061839627419</v>
      </c>
      <c r="N180" s="12">
        <f>'[6]syntetyka zewnętrzna'!N21</f>
        <v>62.958188573984899</v>
      </c>
      <c r="O180" s="12">
        <f>'[6]syntetyka zewnętrzna'!O21</f>
        <v>63.63424882065901</v>
      </c>
      <c r="P180" s="12">
        <f>'[6]syntetyka zewnętrzna'!P21</f>
        <v>-1.0624156946983985E-2</v>
      </c>
      <c r="Q180" s="12">
        <f>'[6]syntetyka zewnętrzna'!Q21</f>
        <v>0</v>
      </c>
      <c r="R180" s="12">
        <f>'[6]syntetyka zewnętrzna'!R21</f>
        <v>62.958188573984899</v>
      </c>
      <c r="S180" s="12">
        <f>'[6]syntetyka zewnętrzna'!S21</f>
        <v>0.11184901575972064</v>
      </c>
      <c r="T180" s="12">
        <f>'[6]syntetyka zewnętrzna'!T21</f>
        <v>7.0418114260151015</v>
      </c>
      <c r="U180" s="15">
        <f>'[6]syntetyka zewnętrzna'!U21</f>
        <v>70</v>
      </c>
      <c r="V180" s="12">
        <f>'[6]syntetyka zewnętrzna'!V21</f>
        <v>70</v>
      </c>
      <c r="W180" s="12" t="str">
        <f>'[6]syntetyka zewnętrzna'!W21</f>
        <v>bez zmian</v>
      </c>
      <c r="X180" s="12">
        <f>'[6]syntetyka zewnętrzna'!X21</f>
        <v>0</v>
      </c>
      <c r="Y180" s="33"/>
      <c r="Z180" s="8" t="str">
        <f t="shared" si="6"/>
        <v>330-016</v>
      </c>
      <c r="AA180" s="9" t="str">
        <f t="shared" si="7"/>
        <v>POSIEW KAŁU OGÓLNY</v>
      </c>
      <c r="AB180" s="34">
        <f t="shared" si="8"/>
        <v>70</v>
      </c>
    </row>
    <row r="181" spans="3:28" ht="18.75">
      <c r="C181" s="7">
        <f>'[6]syntetyka zewnętrzna'!C22</f>
        <v>17</v>
      </c>
      <c r="D181" s="7" t="str">
        <f>'[6]syntetyka zewnętrzna'!D22</f>
        <v>S81</v>
      </c>
      <c r="E181" s="19" t="str">
        <f>'[6]syntetyka zewnętrzna'!E22</f>
        <v>Badanie kału w kierunku toksyny A/B Clostridium difficile</v>
      </c>
      <c r="F181" s="7" t="str">
        <f>'[6]syntetyka zewnętrzna'!F22</f>
        <v>330-017</v>
      </c>
      <c r="G181" s="23">
        <f>'[6]syntetyka zewnętrzna'!G22</f>
        <v>28</v>
      </c>
      <c r="H181" s="23">
        <f>'[6]syntetyka zewnętrzna'!H22</f>
        <v>2.6</v>
      </c>
      <c r="I181" s="23">
        <f>'[6]syntetyka zewnętrzna'!I22</f>
        <v>0</v>
      </c>
      <c r="J181" s="23">
        <f>'[6]syntetyka zewnętrzna'!J22</f>
        <v>27.341810365728222</v>
      </c>
      <c r="K181" s="12">
        <f>'[6]syntetyka zewnętrzna'!K22</f>
        <v>57.941810365728223</v>
      </c>
      <c r="L181" s="12">
        <f>'[6]syntetyka zewnętrzna'!L22</f>
        <v>0</v>
      </c>
      <c r="M181" s="12">
        <f>'[6]syntetyka zewnętrzna'!M22</f>
        <v>20.835549088032458</v>
      </c>
      <c r="N181" s="12">
        <f>'[6]syntetyka zewnętrzna'!N22</f>
        <v>78.777359453760681</v>
      </c>
      <c r="O181" s="12">
        <f>'[6]syntetyka zewnętrzna'!O22</f>
        <v>79.924666383048475</v>
      </c>
      <c r="P181" s="12">
        <f>'[6]syntetyka zewnętrzna'!P22</f>
        <v>-1.435485415465094E-2</v>
      </c>
      <c r="Q181" s="12">
        <f>'[6]syntetyka zewnętrzna'!Q22</f>
        <v>0</v>
      </c>
      <c r="R181" s="12">
        <f>'[6]syntetyka zewnętrzna'!R22</f>
        <v>78.777359453760681</v>
      </c>
      <c r="S181" s="12">
        <f>'[6]syntetyka zewnętrzna'!S22</f>
        <v>0.1170722224023345</v>
      </c>
      <c r="T181" s="12">
        <f>'[6]syntetyka zewnętrzna'!T22</f>
        <v>9.2226405462393188</v>
      </c>
      <c r="U181" s="15">
        <f>'[6]syntetyka zewnętrzna'!U22</f>
        <v>88</v>
      </c>
      <c r="V181" s="12">
        <f>'[6]syntetyka zewnętrzna'!V22</f>
        <v>88</v>
      </c>
      <c r="W181" s="12" t="str">
        <f>'[6]syntetyka zewnętrzna'!W22</f>
        <v>bez zmian</v>
      </c>
      <c r="X181" s="12">
        <f>'[6]syntetyka zewnętrzna'!X22</f>
        <v>0</v>
      </c>
      <c r="Y181" s="33"/>
      <c r="Z181" s="8" t="str">
        <f t="shared" si="6"/>
        <v>330-017</v>
      </c>
      <c r="AA181" s="9" t="str">
        <f t="shared" si="7"/>
        <v>BADANIE KAŁU W KIERUNKU TOKSYNY A/B CLOSTRIDIUM DIFFICILE</v>
      </c>
      <c r="AB181" s="34">
        <f t="shared" si="8"/>
        <v>88</v>
      </c>
    </row>
    <row r="182" spans="3:28" ht="18.75">
      <c r="C182" s="7">
        <f>'[6]syntetyka zewnętrzna'!C23</f>
        <v>18</v>
      </c>
      <c r="D182" s="7">
        <f>'[6]syntetyka zewnętrzna'!D23</f>
        <v>0</v>
      </c>
      <c r="E182" s="19" t="str">
        <f>'[6]syntetyka zewnętrzna'!E23</f>
        <v>Posiew kału w kierunku Clostridium difficile - ujemny</v>
      </c>
      <c r="F182" s="7" t="str">
        <f>'[6]syntetyka zewnętrzna'!F23</f>
        <v>330-018</v>
      </c>
      <c r="G182" s="23">
        <f>'[6]syntetyka zewnętrzna'!G23</f>
        <v>10.45</v>
      </c>
      <c r="H182" s="23">
        <f>'[6]syntetyka zewnętrzna'!H23</f>
        <v>0.96799999999999997</v>
      </c>
      <c r="I182" s="23">
        <f>'[6]syntetyka zewnętrzna'!I23</f>
        <v>0</v>
      </c>
      <c r="J182" s="23">
        <f>'[6]syntetyka zewnętrzna'!J23</f>
        <v>5.9589260925034608</v>
      </c>
      <c r="K182" s="12">
        <f>'[6]syntetyka zewnętrzna'!K23</f>
        <v>17.37692609250346</v>
      </c>
      <c r="L182" s="12">
        <f>'[6]syntetyka zewnętrzna'!L23</f>
        <v>0</v>
      </c>
      <c r="M182" s="12">
        <f>'[6]syntetyka zewnętrzna'!M23</f>
        <v>4.5409391496599421</v>
      </c>
      <c r="N182" s="12">
        <f>'[6]syntetyka zewnętrzna'!N23</f>
        <v>21.917865242163401</v>
      </c>
      <c r="O182" s="12">
        <f>'[6]syntetyka zewnętrzna'!O23</f>
        <v>21.873880139059828</v>
      </c>
      <c r="P182" s="12">
        <f>'[6]syntetyka zewnętrzna'!P23</f>
        <v>2.0108505132123075E-3</v>
      </c>
      <c r="Q182" s="12">
        <f>'[6]syntetyka zewnętrzna'!Q23</f>
        <v>0</v>
      </c>
      <c r="R182" s="12">
        <f>'[6]syntetyka zewnętrzna'!R23</f>
        <v>21.917865242163401</v>
      </c>
      <c r="S182" s="12">
        <f>'[6]syntetyka zewnętrzna'!S23</f>
        <v>0.1</v>
      </c>
      <c r="T182" s="12">
        <f>'[6]syntetyka zewnętrzna'!T23</f>
        <v>2.1917865242163401</v>
      </c>
      <c r="U182" s="15">
        <f>'[6]syntetyka zewnętrzna'!U23</f>
        <v>24</v>
      </c>
      <c r="V182" s="12">
        <f>'[6]syntetyka zewnętrzna'!V23</f>
        <v>24</v>
      </c>
      <c r="W182" s="12" t="str">
        <f>'[6]syntetyka zewnętrzna'!W23</f>
        <v>bez zmian</v>
      </c>
      <c r="X182" s="12">
        <f>'[6]syntetyka zewnętrzna'!X23</f>
        <v>0</v>
      </c>
      <c r="Y182" s="33"/>
      <c r="Z182" s="8" t="str">
        <f t="shared" si="6"/>
        <v>330-018</v>
      </c>
      <c r="AA182" s="9" t="str">
        <f t="shared" si="7"/>
        <v>POSIEW KAŁU W KIERUNKU CLOSTRIDIUM DIFFICILE - UJEMNY</v>
      </c>
      <c r="AB182" s="34">
        <f t="shared" si="8"/>
        <v>24</v>
      </c>
    </row>
    <row r="183" spans="3:28" ht="18.75">
      <c r="C183" s="7">
        <f>'[6]syntetyka zewnętrzna'!C24</f>
        <v>19</v>
      </c>
      <c r="D183" s="7" t="str">
        <f>'[6]syntetyka zewnętrzna'!D24</f>
        <v>S81</v>
      </c>
      <c r="E183" s="19" t="str">
        <f>'[6]syntetyka zewnętrzna'!E24</f>
        <v>Oznaczenie toksynogenności wyhodowanego szczepu Clostridium difficile</v>
      </c>
      <c r="F183" s="7" t="str">
        <f>'[6]syntetyka zewnętrzna'!F24</f>
        <v>330-019</v>
      </c>
      <c r="G183" s="23">
        <f>'[6]syntetyka zewnętrzna'!G24</f>
        <v>28</v>
      </c>
      <c r="H183" s="23">
        <f>'[6]syntetyka zewnętrzna'!H24</f>
        <v>1.9</v>
      </c>
      <c r="I183" s="23">
        <f>'[6]syntetyka zewnętrzna'!I24</f>
        <v>0</v>
      </c>
      <c r="J183" s="23">
        <f>'[6]syntetyka zewnętrzna'!J24</f>
        <v>12.183881983582777</v>
      </c>
      <c r="K183" s="12">
        <f>'[6]syntetyka zewnętrzna'!K24</f>
        <v>42.083881983582778</v>
      </c>
      <c r="L183" s="12">
        <f>'[6]syntetyka zewnętrzna'!L24</f>
        <v>0</v>
      </c>
      <c r="M183" s="12">
        <f>'[6]syntetyka zewnętrzna'!M24</f>
        <v>9.2846036072992852</v>
      </c>
      <c r="N183" s="12">
        <f>'[6]syntetyka zewnętrzna'!N24</f>
        <v>51.368485590882059</v>
      </c>
      <c r="O183" s="12">
        <f>'[6]syntetyka zewnętrzna'!O24</f>
        <v>51.895237880369251</v>
      </c>
      <c r="P183" s="12">
        <f>'[6]syntetyka zewnętrzna'!P24</f>
        <v>-1.0150301087384546E-2</v>
      </c>
      <c r="Q183" s="12">
        <f>'[6]syntetyka zewnętrzna'!Q24</f>
        <v>0</v>
      </c>
      <c r="R183" s="12">
        <f>'[6]syntetyka zewnętrzna'!R24</f>
        <v>51.368485590882059</v>
      </c>
      <c r="S183" s="12">
        <f>'[6]syntetyka zewnętrzna'!S24</f>
        <v>0.10962975342449142</v>
      </c>
      <c r="T183" s="12">
        <f>'[6]syntetyka zewnętrzna'!T24</f>
        <v>5.6315144091179405</v>
      </c>
      <c r="U183" s="15">
        <f>'[6]syntetyka zewnętrzna'!U24</f>
        <v>57</v>
      </c>
      <c r="V183" s="12">
        <f>'[6]syntetyka zewnętrzna'!V24</f>
        <v>57</v>
      </c>
      <c r="W183" s="12" t="str">
        <f>'[6]syntetyka zewnętrzna'!W24</f>
        <v>bez zmian</v>
      </c>
      <c r="X183" s="12">
        <f>'[6]syntetyka zewnętrzna'!X24</f>
        <v>0</v>
      </c>
      <c r="Y183" s="33"/>
      <c r="Z183" s="8" t="str">
        <f t="shared" si="6"/>
        <v>330-019</v>
      </c>
      <c r="AA183" s="9" t="str">
        <f t="shared" si="7"/>
        <v>OZNACZENIE TOKSYNOGENNOŚCI WYHODOWANEGO SZCZEPU CLOSTRIDIUM DIFFICILE</v>
      </c>
      <c r="AB183" s="34">
        <f t="shared" si="8"/>
        <v>57</v>
      </c>
    </row>
    <row r="184" spans="3:28" ht="18.75">
      <c r="C184" s="7">
        <f>'[6]syntetyka zewnętrzna'!C25</f>
        <v>20</v>
      </c>
      <c r="D184" s="7" t="str">
        <f>'[6]syntetyka zewnętrzna'!D25</f>
        <v>90.52</v>
      </c>
      <c r="E184" s="19" t="str">
        <f>'[6]syntetyka zewnętrzna'!E25</f>
        <v>Badanie kału w kierunku rota/adenowirusów</v>
      </c>
      <c r="F184" s="7" t="str">
        <f>'[6]syntetyka zewnętrzna'!F25</f>
        <v>330-020</v>
      </c>
      <c r="G184" s="23">
        <f>'[6]syntetyka zewnętrzna'!G25</f>
        <v>10.3</v>
      </c>
      <c r="H184" s="23">
        <f>'[6]syntetyka zewnętrzna'!H25</f>
        <v>0.7</v>
      </c>
      <c r="I184" s="23">
        <f>'[6]syntetyka zewnętrzna'!I25</f>
        <v>0</v>
      </c>
      <c r="J184" s="23">
        <f>'[6]syntetyka zewnętrzna'!J25</f>
        <v>15.308552752027428</v>
      </c>
      <c r="K184" s="12">
        <f>'[6]syntetyka zewnętrzna'!K25</f>
        <v>26.308552752027428</v>
      </c>
      <c r="L184" s="12">
        <f>'[6]syntetyka zewnętrzna'!L25</f>
        <v>0</v>
      </c>
      <c r="M184" s="12">
        <f>'[6]syntetyka zewnętrzna'!M25</f>
        <v>11.665727253064672</v>
      </c>
      <c r="N184" s="12">
        <f>'[6]syntetyka zewnętrzna'!N25</f>
        <v>37.974280005092098</v>
      </c>
      <c r="O184" s="12">
        <f>'[6]syntetyka zewnętrzna'!O25</f>
        <v>38.638917309433126</v>
      </c>
      <c r="P184" s="12">
        <f>'[6]syntetyka zewnętrzna'!P25</f>
        <v>-1.720124037168004E-2</v>
      </c>
      <c r="Q184" s="12">
        <f>'[6]syntetyka zewnętrzna'!Q25</f>
        <v>0</v>
      </c>
      <c r="R184" s="12">
        <f>'[6]syntetyka zewnętrzna'!R25</f>
        <v>37.974280005092098</v>
      </c>
      <c r="S184" s="12">
        <f>'[6]syntetyka zewnętrzna'!S25</f>
        <v>0.21134620574324797</v>
      </c>
      <c r="T184" s="12">
        <f>'[6]syntetyka zewnętrzna'!T25</f>
        <v>8.0257199949079023</v>
      </c>
      <c r="U184" s="15">
        <f>'[6]syntetyka zewnętrzna'!U25</f>
        <v>46</v>
      </c>
      <c r="V184" s="12">
        <f>'[6]syntetyka zewnętrzna'!V25</f>
        <v>46</v>
      </c>
      <c r="W184" s="12" t="str">
        <f>'[6]syntetyka zewnętrzna'!W25</f>
        <v>bez zmian</v>
      </c>
      <c r="X184" s="12">
        <f>'[6]syntetyka zewnętrzna'!X25</f>
        <v>0</v>
      </c>
      <c r="Y184" s="33"/>
      <c r="Z184" s="8" t="str">
        <f t="shared" si="6"/>
        <v>330-020</v>
      </c>
      <c r="AA184" s="9" t="str">
        <f t="shared" si="7"/>
        <v>BADANIE KAŁU W KIERUNKU ROTA/ADENOWIRUSÓW</v>
      </c>
      <c r="AB184" s="34">
        <f t="shared" si="8"/>
        <v>46</v>
      </c>
    </row>
    <row r="185" spans="3:28" ht="18.75">
      <c r="C185" s="7">
        <f>'[6]syntetyka zewnętrzna'!C26</f>
        <v>21</v>
      </c>
      <c r="D185" s="7">
        <f>'[6]syntetyka zewnętrzna'!D26</f>
        <v>0</v>
      </c>
      <c r="E185" s="19" t="str">
        <f>'[6]syntetyka zewnętrzna'!E26</f>
        <v>Ilościowy test prokalcytoninowy PCT</v>
      </c>
      <c r="F185" s="7" t="str">
        <f>'[6]syntetyka zewnętrzna'!F26</f>
        <v>330-021</v>
      </c>
      <c r="G185" s="23">
        <f>'[6]syntetyka zewnętrzna'!G26</f>
        <v>58</v>
      </c>
      <c r="H185" s="23">
        <f>'[6]syntetyka zewnętrzna'!H26</f>
        <v>0.72</v>
      </c>
      <c r="I185" s="23">
        <f>'[6]syntetyka zewnętrzna'!I26</f>
        <v>0</v>
      </c>
      <c r="J185" s="23">
        <f>'[6]syntetyka zewnętrzna'!J26</f>
        <v>22.46293226313707</v>
      </c>
      <c r="K185" s="12">
        <f>'[6]syntetyka zewnętrzna'!K26</f>
        <v>81.182932263137076</v>
      </c>
      <c r="L185" s="12">
        <f>'[6]syntetyka zewnętrzna'!L26</f>
        <v>0</v>
      </c>
      <c r="M185" s="12">
        <f>'[6]syntetyka zewnętrzna'!M26</f>
        <v>17.1176495473172</v>
      </c>
      <c r="N185" s="12">
        <f>'[6]syntetyka zewnętrzna'!N26</f>
        <v>98.300581810454275</v>
      </c>
      <c r="O185" s="12">
        <f>'[6]syntetyka zewnętrzna'!O26</f>
        <v>99.278434407144758</v>
      </c>
      <c r="P185" s="12">
        <f>'[6]syntetyka zewnętrzna'!P26</f>
        <v>-9.8495972718533244E-3</v>
      </c>
      <c r="Q185" s="12">
        <f>'[6]syntetyka zewnętrzna'!Q26</f>
        <v>0</v>
      </c>
      <c r="R185" s="12">
        <f>'[6]syntetyka zewnętrzna'!R26</f>
        <v>98.300581810454275</v>
      </c>
      <c r="S185" s="12">
        <f>'[6]syntetyka zewnętrzna'!S26</f>
        <v>0.21057269253460653</v>
      </c>
      <c r="T185" s="12">
        <f>'[6]syntetyka zewnętrzna'!T26</f>
        <v>20.699418189545725</v>
      </c>
      <c r="U185" s="15">
        <f>'[6]syntetyka zewnętrzna'!U26</f>
        <v>119</v>
      </c>
      <c r="V185" s="12">
        <f>'[6]syntetyka zewnętrzna'!V26</f>
        <v>119</v>
      </c>
      <c r="W185" s="12" t="str">
        <f>'[6]syntetyka zewnętrzna'!W26</f>
        <v>bez zmian</v>
      </c>
      <c r="X185" s="12">
        <f>'[6]syntetyka zewnętrzna'!X26</f>
        <v>0</v>
      </c>
      <c r="Y185" s="33"/>
      <c r="Z185" s="8" t="str">
        <f t="shared" si="6"/>
        <v>330-021</v>
      </c>
      <c r="AA185" s="9" t="str">
        <f t="shared" si="7"/>
        <v>ILOŚCIOWY TEST PROKALCYTONINOWY PCT</v>
      </c>
      <c r="AB185" s="34">
        <f t="shared" si="8"/>
        <v>119</v>
      </c>
    </row>
    <row r="186" spans="3:28" ht="18.75">
      <c r="C186" s="7">
        <f>'[6]syntetyka zewnętrzna'!C27</f>
        <v>22</v>
      </c>
      <c r="D186" s="7">
        <f>'[6]syntetyka zewnętrzna'!D27</f>
        <v>0</v>
      </c>
      <c r="E186" s="19" t="str">
        <f>'[6]syntetyka zewnętrzna'!E27</f>
        <v>Posiew w kierunku grzybów - ujemny + prteparat bezpośredni</v>
      </c>
      <c r="F186" s="7" t="str">
        <f>'[6]syntetyka zewnętrzna'!F27</f>
        <v>330-022</v>
      </c>
      <c r="G186" s="23">
        <f>'[6]syntetyka zewnętrzna'!G27</f>
        <v>8</v>
      </c>
      <c r="H186" s="23">
        <f>'[6]syntetyka zewnętrzna'!H27</f>
        <v>2.2879999999999998</v>
      </c>
      <c r="I186" s="23">
        <f>'[6]syntetyka zewnętrzna'!I27</f>
        <v>0</v>
      </c>
      <c r="J186" s="23">
        <f>'[6]syntetyka zewnętrzna'!J27</f>
        <v>33.008012341267225</v>
      </c>
      <c r="K186" s="12">
        <f>'[6]syntetyka zewnętrzna'!K27</f>
        <v>43.296012341267229</v>
      </c>
      <c r="L186" s="12">
        <f>'[6]syntetyka zewnętrzna'!L27</f>
        <v>0</v>
      </c>
      <c r="M186" s="12">
        <f>'[6]syntetyka zewnętrzna'!M27</f>
        <v>25.153420795314524</v>
      </c>
      <c r="N186" s="12">
        <f>'[6]syntetyka zewnętrzna'!N27</f>
        <v>68.449433136581746</v>
      </c>
      <c r="O186" s="12">
        <f>'[6]syntetyka zewnętrzna'!O27</f>
        <v>69.153108536169853</v>
      </c>
      <c r="P186" s="12">
        <f>'[6]syntetyka zewnętrzna'!P27</f>
        <v>-1.0175614870878242E-2</v>
      </c>
      <c r="Q186" s="12">
        <f>'[6]syntetyka zewnętrzna'!Q27</f>
        <v>0</v>
      </c>
      <c r="R186" s="12">
        <f>'[6]syntetyka zewnętrzna'!R27</f>
        <v>68.449433136581746</v>
      </c>
      <c r="S186" s="12">
        <f>'[6]syntetyka zewnętrzna'!S27</f>
        <v>0.11030868361396218</v>
      </c>
      <c r="T186" s="12">
        <f>'[6]syntetyka zewnętrzna'!T27</f>
        <v>7.5505668634182541</v>
      </c>
      <c r="U186" s="15">
        <f>'[6]syntetyka zewnętrzna'!U27</f>
        <v>76</v>
      </c>
      <c r="V186" s="12">
        <f>'[6]syntetyka zewnętrzna'!V27</f>
        <v>76</v>
      </c>
      <c r="W186" s="12" t="str">
        <f>'[6]syntetyka zewnętrzna'!W27</f>
        <v>bez zmian</v>
      </c>
      <c r="X186" s="12">
        <f>'[6]syntetyka zewnętrzna'!X27</f>
        <v>0</v>
      </c>
      <c r="Y186" s="33"/>
      <c r="Z186" s="8" t="str">
        <f t="shared" si="6"/>
        <v>330-022</v>
      </c>
      <c r="AA186" s="9" t="str">
        <f t="shared" si="7"/>
        <v>POSIEW W KIERUNKU GRZYBÓW - UJEMNY + PRTEPARAT BEZPOŚREDNI</v>
      </c>
      <c r="AB186" s="34">
        <f t="shared" si="8"/>
        <v>76</v>
      </c>
    </row>
    <row r="187" spans="3:28" ht="18.75">
      <c r="C187" s="7">
        <f>'[6]syntetyka zewnętrzna'!C28</f>
        <v>23</v>
      </c>
      <c r="D187" s="7" t="str">
        <f>'[6]syntetyka zewnętrzna'!D28</f>
        <v>90.53+90.51</v>
      </c>
      <c r="E187" s="19" t="str">
        <f>'[6]syntetyka zewnętrzna'!E28</f>
        <v>Identyfikacja jednego szczepu grzybów</v>
      </c>
      <c r="F187" s="7" t="str">
        <f>'[6]syntetyka zewnętrzna'!F28</f>
        <v>330-023</v>
      </c>
      <c r="G187" s="23">
        <f>'[6]syntetyka zewnętrzna'!G28</f>
        <v>15.820000000000002</v>
      </c>
      <c r="H187" s="23">
        <f>'[6]syntetyka zewnętrzna'!H28</f>
        <v>0.98100000000000009</v>
      </c>
      <c r="I187" s="23">
        <f>'[6]syntetyka zewnętrzna'!I28</f>
        <v>0</v>
      </c>
      <c r="J187" s="23">
        <f>'[6]syntetyka zewnętrzna'!J28</f>
        <v>13.910274549350563</v>
      </c>
      <c r="K187" s="12">
        <f>'[6]syntetyka zewnętrzna'!K28</f>
        <v>30.711274549350563</v>
      </c>
      <c r="L187" s="12">
        <f>'[6]syntetyka zewnętrzna'!L28</f>
        <v>0</v>
      </c>
      <c r="M187" s="12">
        <f>'[6]syntetyka zewnętrzna'!M28</f>
        <v>10.600183540307535</v>
      </c>
      <c r="N187" s="12">
        <f>'[6]syntetyka zewnętrzna'!N28</f>
        <v>41.311458089658096</v>
      </c>
      <c r="O187" s="12">
        <f>'[6]syntetyka zewnętrzna'!O28</f>
        <v>41.865488542539339</v>
      </c>
      <c r="P187" s="12">
        <f>'[6]syntetyka zewnętrzna'!P28</f>
        <v>-1.3233583845995128E-2</v>
      </c>
      <c r="Q187" s="12">
        <f>'[6]syntetyka zewnętrzna'!Q28</f>
        <v>0</v>
      </c>
      <c r="R187" s="12">
        <f>'[6]syntetyka zewnętrzna'!R28</f>
        <v>41.311458089658096</v>
      </c>
      <c r="S187" s="12">
        <f>'[6]syntetyka zewnętrzna'!S28</f>
        <v>0.11349253033302237</v>
      </c>
      <c r="T187" s="12">
        <f>'[6]syntetyka zewnętrzna'!T28</f>
        <v>4.6885419103419039</v>
      </c>
      <c r="U187" s="15">
        <f>'[6]syntetyka zewnętrzna'!U28</f>
        <v>46</v>
      </c>
      <c r="V187" s="12">
        <f>'[6]syntetyka zewnętrzna'!V28</f>
        <v>46</v>
      </c>
      <c r="W187" s="12" t="str">
        <f>'[6]syntetyka zewnętrzna'!W28</f>
        <v>bez zmian</v>
      </c>
      <c r="X187" s="12">
        <f>'[6]syntetyka zewnętrzna'!X28</f>
        <v>0</v>
      </c>
      <c r="Y187" s="33"/>
      <c r="Z187" s="8" t="str">
        <f t="shared" si="6"/>
        <v>330-023</v>
      </c>
      <c r="AA187" s="9" t="str">
        <f t="shared" si="7"/>
        <v>IDENTYFIKACJA JEDNEGO SZCZEPU GRZYBÓW</v>
      </c>
      <c r="AB187" s="34">
        <f t="shared" si="8"/>
        <v>46</v>
      </c>
    </row>
    <row r="188" spans="3:28" ht="18.75">
      <c r="C188" s="7">
        <f>'[6]syntetyka zewnętrzna'!C29</f>
        <v>24</v>
      </c>
      <c r="D188" s="7">
        <f>'[6]syntetyka zewnętrzna'!D29</f>
        <v>0</v>
      </c>
      <c r="E188" s="19" t="str">
        <f>'[6]syntetyka zewnętrzna'!E29</f>
        <v xml:space="preserve">Wykonanie mikogramu dla jednego szczepu grzybów </v>
      </c>
      <c r="F188" s="7" t="str">
        <f>'[6]syntetyka zewnętrzna'!F29</f>
        <v>330-024</v>
      </c>
      <c r="G188" s="23">
        <f>'[6]syntetyka zewnętrzna'!G29</f>
        <v>24.96</v>
      </c>
      <c r="H188" s="23">
        <f>'[6]syntetyka zewnętrzna'!H29</f>
        <v>1.544</v>
      </c>
      <c r="I188" s="23">
        <f>'[6]syntetyka zewnętrzna'!I29</f>
        <v>0</v>
      </c>
      <c r="J188" s="23">
        <f>'[6]syntetyka zewnętrzna'!J29</f>
        <v>23.234395113074434</v>
      </c>
      <c r="K188" s="12">
        <f>'[6]syntetyka zewnętrzna'!K29</f>
        <v>49.738395113074432</v>
      </c>
      <c r="L188" s="12">
        <f>'[6]syntetyka zewnętrzna'!L29</f>
        <v>0</v>
      </c>
      <c r="M188" s="12">
        <f>'[6]syntetyka zewnętrzna'!M29</f>
        <v>17.70553498227769</v>
      </c>
      <c r="N188" s="12">
        <f>'[6]syntetyka zewnętrzna'!N29</f>
        <v>67.44393009535213</v>
      </c>
      <c r="O188" s="12">
        <f>'[6]syntetyka zewnętrzna'!O29</f>
        <v>68.442183095113407</v>
      </c>
      <c r="P188" s="12">
        <f>'[6]syntetyka zewnętrzna'!P29</f>
        <v>-1.4585347144377543E-2</v>
      </c>
      <c r="Q188" s="12">
        <f>'[6]syntetyka zewnętrzna'!Q29</f>
        <v>0</v>
      </c>
      <c r="R188" s="12">
        <f>'[6]syntetyka zewnętrzna'!R29</f>
        <v>67.44393009535213</v>
      </c>
      <c r="S188" s="12">
        <f>'[6]syntetyka zewnętrzna'!S29</f>
        <v>0.1120348398138292</v>
      </c>
      <c r="T188" s="12">
        <f>'[6]syntetyka zewnętrzna'!T29</f>
        <v>7.5560699046478703</v>
      </c>
      <c r="U188" s="15">
        <f>'[6]syntetyka zewnętrzna'!U29</f>
        <v>75</v>
      </c>
      <c r="V188" s="12">
        <f>'[6]syntetyka zewnętrzna'!V29</f>
        <v>75</v>
      </c>
      <c r="W188" s="12" t="str">
        <f>'[6]syntetyka zewnętrzna'!W29</f>
        <v>bez zmian</v>
      </c>
      <c r="X188" s="12">
        <f>'[6]syntetyka zewnętrzna'!X29</f>
        <v>0</v>
      </c>
      <c r="Y188" s="33"/>
      <c r="Z188" s="8" t="str">
        <f t="shared" si="6"/>
        <v>330-024</v>
      </c>
      <c r="AA188" s="9" t="str">
        <f t="shared" si="7"/>
        <v xml:space="preserve">WYKONANIE MIKOGRAMU DLA JEDNEGO SZCZEPU GRZYBÓW </v>
      </c>
      <c r="AB188" s="34">
        <f t="shared" si="8"/>
        <v>75</v>
      </c>
    </row>
    <row r="189" spans="3:28" ht="18.75">
      <c r="C189" s="7">
        <f>'[6]syntetyka zewnętrzna'!C30</f>
        <v>25</v>
      </c>
      <c r="D189" s="7">
        <f>'[6]syntetyka zewnętrzna'!D30</f>
        <v>0</v>
      </c>
      <c r="E189" s="19" t="str">
        <f>'[6]syntetyka zewnętrzna'!E30</f>
        <v>Przedłużona inkubacja krwi w kierunku grzybów - ujemny</v>
      </c>
      <c r="F189" s="7" t="str">
        <f>'[6]syntetyka zewnętrzna'!F30</f>
        <v>330-025</v>
      </c>
      <c r="G189" s="23">
        <f>'[6]syntetyka zewnętrzna'!G30</f>
        <v>1.6</v>
      </c>
      <c r="H189" s="23">
        <f>'[6]syntetyka zewnętrzna'!H30</f>
        <v>1.46</v>
      </c>
      <c r="I189" s="23">
        <f>'[6]syntetyka zewnętrzna'!I30</f>
        <v>0</v>
      </c>
      <c r="J189" s="23">
        <f>'[6]syntetyka zewnętrzna'!J30</f>
        <v>17.902284373310476</v>
      </c>
      <c r="K189" s="12">
        <f>'[6]syntetyka zewnętrzna'!K30</f>
        <v>20.962284373310474</v>
      </c>
      <c r="L189" s="12">
        <f>'[6]syntetyka zewnętrzna'!L30</f>
        <v>0</v>
      </c>
      <c r="M189" s="12">
        <f>'[6]syntetyka zewnętrzna'!M30</f>
        <v>13.642254110414397</v>
      </c>
      <c r="N189" s="12">
        <f>'[6]syntetyka zewnętrzna'!N30</f>
        <v>34.604538483724873</v>
      </c>
      <c r="O189" s="12">
        <f>'[6]syntetyka zewnętrzna'!O30</f>
        <v>34.586983034978715</v>
      </c>
      <c r="P189" s="12">
        <f>'[6]syntetyka zewnętrzna'!P30</f>
        <v>5.0757386755600912E-4</v>
      </c>
      <c r="Q189" s="12">
        <f>'[6]syntetyka zewnętrzna'!Q30</f>
        <v>0</v>
      </c>
      <c r="R189" s="12">
        <f>'[6]syntetyka zewnętrzna'!R30</f>
        <v>34.604538483724873</v>
      </c>
      <c r="S189" s="12">
        <f>'[6]syntetyka zewnętrzna'!S30</f>
        <v>0.21371362949265579</v>
      </c>
      <c r="T189" s="12">
        <f>'[6]syntetyka zewnętrzna'!T30</f>
        <v>7.3954615162751267</v>
      </c>
      <c r="U189" s="15">
        <f>'[6]syntetyka zewnętrzna'!U30</f>
        <v>42</v>
      </c>
      <c r="V189" s="12">
        <f>'[6]syntetyka zewnętrzna'!V30</f>
        <v>42</v>
      </c>
      <c r="W189" s="12" t="str">
        <f>'[6]syntetyka zewnętrzna'!W30</f>
        <v>bez zmian</v>
      </c>
      <c r="X189" s="12">
        <f>'[6]syntetyka zewnętrzna'!X30</f>
        <v>0</v>
      </c>
      <c r="Y189" s="33"/>
      <c r="Z189" s="8" t="str">
        <f t="shared" si="6"/>
        <v>330-025</v>
      </c>
      <c r="AA189" s="9" t="str">
        <f t="shared" si="7"/>
        <v>PRZEDŁUŻONA INKUBACJA KRWI W KIERUNKU GRZYBÓW - UJEMNY</v>
      </c>
      <c r="AB189" s="34">
        <f t="shared" si="8"/>
        <v>42</v>
      </c>
    </row>
    <row r="190" spans="3:28" ht="18.75">
      <c r="C190" s="7">
        <f>'[6]syntetyka zewnętrzna'!C31</f>
        <v>26</v>
      </c>
      <c r="D190" s="7">
        <f>'[6]syntetyka zewnętrzna'!D31</f>
        <v>0</v>
      </c>
      <c r="E190" s="19" t="str">
        <f>'[6]syntetyka zewnętrzna'!E31</f>
        <v>Oznaczenie 1 szczepu gatunku grzybów chorobotwórczych wg klucza - ekspertyza</v>
      </c>
      <c r="F190" s="7" t="str">
        <f>'[6]syntetyka zewnętrzna'!F31</f>
        <v>330-026</v>
      </c>
      <c r="G190" s="23">
        <f>'[6]syntetyka zewnętrzna'!G31</f>
        <v>16</v>
      </c>
      <c r="H190" s="23">
        <f>'[6]syntetyka zewnętrzna'!H31</f>
        <v>6.048</v>
      </c>
      <c r="I190" s="23">
        <f>'[6]syntetyka zewnętrzna'!I31</f>
        <v>0</v>
      </c>
      <c r="J190" s="23">
        <f>'[6]syntetyka zewnętrzna'!J31</f>
        <v>166.71679786114592</v>
      </c>
      <c r="K190" s="12">
        <f>'[6]syntetyka zewnętrzna'!K31</f>
        <v>188.76479786114592</v>
      </c>
      <c r="L190" s="12">
        <f>'[6]syntetyka zewnętrzna'!L31</f>
        <v>0</v>
      </c>
      <c r="M190" s="12">
        <f>'[6]syntetyka zewnętrzna'!M31</f>
        <v>127.04484374558984</v>
      </c>
      <c r="N190" s="12">
        <f>'[6]syntetyka zewnętrzna'!N31</f>
        <v>315.80964160673579</v>
      </c>
      <c r="O190" s="12">
        <f>'[6]syntetyka zewnętrzna'!O31</f>
        <v>317.98922329977478</v>
      </c>
      <c r="P190" s="12">
        <f>'[6]syntetyka zewnętrzna'!P31</f>
        <v>-6.854262765327265E-3</v>
      </c>
      <c r="Q190" s="12">
        <f>'[6]syntetyka zewnętrzna'!Q31</f>
        <v>0</v>
      </c>
      <c r="R190" s="12">
        <f>'[6]syntetyka zewnętrzna'!R31</f>
        <v>315.80964160673579</v>
      </c>
      <c r="S190" s="12">
        <f>'[6]syntetyka zewnętrzna'!S31</f>
        <v>0.20958941613216553</v>
      </c>
      <c r="T190" s="12">
        <f>'[6]syntetyka zewnętrzna'!T31</f>
        <v>66.190358393264205</v>
      </c>
      <c r="U190" s="15">
        <f>'[6]syntetyka zewnętrzna'!U31</f>
        <v>382</v>
      </c>
      <c r="V190" s="12">
        <f>'[6]syntetyka zewnętrzna'!V31</f>
        <v>382</v>
      </c>
      <c r="W190" s="12" t="str">
        <f>'[6]syntetyka zewnętrzna'!W31</f>
        <v>bez zmian</v>
      </c>
      <c r="X190" s="12">
        <f>'[6]syntetyka zewnętrzna'!X31</f>
        <v>0</v>
      </c>
      <c r="Y190" s="33"/>
      <c r="Z190" s="8" t="str">
        <f t="shared" si="6"/>
        <v>330-026</v>
      </c>
      <c r="AA190" s="9" t="str">
        <f t="shared" si="7"/>
        <v>OZNACZENIE 1 SZCZEPU GATUNKU GRZYBÓW CHOROBOTWÓRCZYCH WG KLUCZA - EKSPERTYZA</v>
      </c>
      <c r="AB190" s="34">
        <f t="shared" si="8"/>
        <v>382</v>
      </c>
    </row>
    <row r="191" spans="3:28" ht="18.75">
      <c r="C191" s="7">
        <f>'[6]syntetyka zewnętrzna'!C32</f>
        <v>27</v>
      </c>
      <c r="D191" s="7" t="str">
        <f>'[6]syntetyka zewnętrzna'!D32</f>
        <v>W19lubW27</v>
      </c>
      <c r="E191" s="19" t="str">
        <f>'[6]syntetyka zewnętrzna'!E32</f>
        <v>Oznaczenie przeciwciał Candida lub Aspergillus metodą płytkową wg Ouchterlonyego</v>
      </c>
      <c r="F191" s="7" t="str">
        <f>'[6]syntetyka zewnętrzna'!F32</f>
        <v>330-027</v>
      </c>
      <c r="G191" s="23">
        <f>'[6]syntetyka zewnętrzna'!G32</f>
        <v>17.399999999999999</v>
      </c>
      <c r="H191" s="23">
        <f>'[6]syntetyka zewnętrzna'!H32</f>
        <v>0.62</v>
      </c>
      <c r="I191" s="23">
        <f>'[6]syntetyka zewnętrzna'!I32</f>
        <v>0</v>
      </c>
      <c r="J191" s="23">
        <f>'[6]syntetyka zewnętrzna'!J32</f>
        <v>40.831830319113863</v>
      </c>
      <c r="K191" s="12">
        <f>'[6]syntetyka zewnętrzna'!K32</f>
        <v>58.851830319113859</v>
      </c>
      <c r="L191" s="12">
        <f>'[6]syntetyka zewnętrzna'!L32</f>
        <v>0</v>
      </c>
      <c r="M191" s="12">
        <f>'[6]syntetyka zewnętrzna'!M32</f>
        <v>31.115481878789264</v>
      </c>
      <c r="N191" s="12">
        <f>'[6]syntetyka zewnętrzna'!N32</f>
        <v>89.967312197903127</v>
      </c>
      <c r="O191" s="12">
        <f>'[6]syntetyka zewnętrzna'!O32</f>
        <v>91.517003850653253</v>
      </c>
      <c r="P191" s="12">
        <f>'[6]syntetyka zewnętrzna'!P32</f>
        <v>-1.6933373991122692E-2</v>
      </c>
      <c r="Q191" s="12">
        <f>'[6]syntetyka zewnętrzna'!Q32</f>
        <v>0</v>
      </c>
      <c r="R191" s="12">
        <f>'[6]syntetyka zewnętrzna'!R32</f>
        <v>89.967312197903127</v>
      </c>
      <c r="S191" s="12">
        <f>'[6]syntetyka zewnętrzna'!S32</f>
        <v>0.22266629193090173</v>
      </c>
      <c r="T191" s="12">
        <f>'[6]syntetyka zewnętrzna'!T32</f>
        <v>20.032687802096873</v>
      </c>
      <c r="U191" s="15">
        <f>'[6]syntetyka zewnętrzna'!U32</f>
        <v>110</v>
      </c>
      <c r="V191" s="12">
        <f>'[6]syntetyka zewnętrzna'!V32</f>
        <v>110</v>
      </c>
      <c r="W191" s="12" t="str">
        <f>'[6]syntetyka zewnętrzna'!W32</f>
        <v>bez zmian</v>
      </c>
      <c r="X191" s="12">
        <f>'[6]syntetyka zewnętrzna'!X32</f>
        <v>0</v>
      </c>
      <c r="Y191" s="33"/>
      <c r="Z191" s="8" t="str">
        <f t="shared" si="6"/>
        <v>330-027</v>
      </c>
      <c r="AA191" s="9" t="str">
        <f t="shared" si="7"/>
        <v>OZNACZENIE PRZECIWCIAŁ CANDIDA LUB ASPERGILLUS METODĄ PŁYTKOWĄ WG OUCHTERLONYEGO</v>
      </c>
      <c r="AB191" s="34">
        <f t="shared" si="8"/>
        <v>110</v>
      </c>
    </row>
    <row r="192" spans="3:28" ht="18.75">
      <c r="C192" s="7">
        <f>'[6]syntetyka zewnętrzna'!C33</f>
        <v>28</v>
      </c>
      <c r="D192" s="7" t="str">
        <f>'[6]syntetyka zewnętrzna'!D33</f>
        <v>W09+W17</v>
      </c>
      <c r="E192" s="19" t="str">
        <f>'[6]syntetyka zewnętrzna'!E33</f>
        <v>Oznaczenie antygenu krążącego/przeciwciał Candida lub Aspergillus metodą ELISA</v>
      </c>
      <c r="F192" s="7" t="str">
        <f>'[6]syntetyka zewnętrzna'!F33</f>
        <v>330-028</v>
      </c>
      <c r="G192" s="23">
        <f>'[6]syntetyka zewnętrzna'!G33</f>
        <v>55</v>
      </c>
      <c r="H192" s="23">
        <f>'[6]syntetyka zewnętrzna'!H33</f>
        <v>1.79</v>
      </c>
      <c r="I192" s="23">
        <f>'[6]syntetyka zewnętrzna'!I33</f>
        <v>0</v>
      </c>
      <c r="J192" s="23">
        <f>'[6]syntetyka zewnętrzna'!J33</f>
        <v>47.562219261554688</v>
      </c>
      <c r="K192" s="12">
        <f>'[6]syntetyka zewnętrzna'!K33</f>
        <v>104.35221926155469</v>
      </c>
      <c r="L192" s="12">
        <f>'[6]syntetyka zewnętrzna'!L33</f>
        <v>0</v>
      </c>
      <c r="M192" s="12">
        <f>'[6]syntetyka zewnętrzna'!M33</f>
        <v>36.244306463409693</v>
      </c>
      <c r="N192" s="12">
        <f>'[6]syntetyka zewnętrzna'!N33</f>
        <v>140.59652572496438</v>
      </c>
      <c r="O192" s="12">
        <f>'[6]syntetyka zewnętrzna'!O33</f>
        <v>147.01263267768172</v>
      </c>
      <c r="P192" s="12">
        <f>'[6]syntetyka zewnętrzna'!P33</f>
        <v>-4.364323552238096E-2</v>
      </c>
      <c r="Q192" s="12">
        <f>'[6]syntetyka zewnętrzna'!Q33</f>
        <v>0</v>
      </c>
      <c r="R192" s="12">
        <f>'[6]syntetyka zewnętrzna'!R33</f>
        <v>140.59652572496438</v>
      </c>
      <c r="S192" s="12">
        <f>'[6]syntetyka zewnętrzna'!S33</f>
        <v>0.25180902652098297</v>
      </c>
      <c r="T192" s="12">
        <f>'[6]syntetyka zewnętrzna'!T33</f>
        <v>35.40347427503562</v>
      </c>
      <c r="U192" s="15">
        <f>'[6]syntetyka zewnętrzna'!U33</f>
        <v>176</v>
      </c>
      <c r="V192" s="12">
        <f>'[6]syntetyka zewnętrzna'!V33</f>
        <v>176</v>
      </c>
      <c r="W192" s="12" t="str">
        <f>'[6]syntetyka zewnętrzna'!W33</f>
        <v>bez zmian</v>
      </c>
      <c r="X192" s="12">
        <f>'[6]syntetyka zewnętrzna'!X33</f>
        <v>0</v>
      </c>
      <c r="Y192" s="33"/>
      <c r="Z192" s="8" t="str">
        <f t="shared" si="6"/>
        <v>330-028</v>
      </c>
      <c r="AA192" s="9" t="str">
        <f t="shared" si="7"/>
        <v>OZNACZENIE ANTYGENU KRĄŻĄCEGO/PRZECIWCIAŁ CANDIDA LUB ASPERGILLUS METODĄ ELISA</v>
      </c>
      <c r="AB192" s="34">
        <f t="shared" si="8"/>
        <v>176</v>
      </c>
    </row>
    <row r="193" spans="3:28" ht="18.75">
      <c r="C193" s="7">
        <f>'[6]syntetyka zewnętrzna'!C34</f>
        <v>29</v>
      </c>
      <c r="D193" s="7" t="str">
        <f>'[6]syntetyka zewnętrzna'!D34</f>
        <v>W17</v>
      </c>
      <c r="E193" s="19" t="str">
        <f>'[6]syntetyka zewnętrzna'!E34</f>
        <v>Oznaczenie - CITO antygenu krążącego Candida - mannanu - metoda ELISA</v>
      </c>
      <c r="F193" s="7" t="str">
        <f>'[6]syntetyka zewnętrzna'!F34</f>
        <v>330-029</v>
      </c>
      <c r="G193" s="23">
        <f>'[6]syntetyka zewnętrzna'!G34</f>
        <v>163</v>
      </c>
      <c r="H193" s="23">
        <f>'[6]syntetyka zewnętrzna'!H34</f>
        <v>1.79</v>
      </c>
      <c r="I193" s="23">
        <f>'[6]syntetyka zewnętrzna'!I34</f>
        <v>0</v>
      </c>
      <c r="J193" s="23">
        <f>'[6]syntetyka zewnętrzna'!J34</f>
        <v>47.562219261554688</v>
      </c>
      <c r="K193" s="12">
        <f>'[6]syntetyka zewnętrzna'!K34</f>
        <v>212.35221926155469</v>
      </c>
      <c r="L193" s="12">
        <f>'[6]syntetyka zewnętrzna'!L34</f>
        <v>0</v>
      </c>
      <c r="M193" s="12">
        <f>'[6]syntetyka zewnętrzna'!M34</f>
        <v>36.244306463409693</v>
      </c>
      <c r="N193" s="12">
        <f>'[6]syntetyka zewnętrzna'!N34</f>
        <v>248.59652572496438</v>
      </c>
      <c r="O193" s="12">
        <f>'[6]syntetyka zewnętrzna'!O34</f>
        <v>255.01263267768172</v>
      </c>
      <c r="P193" s="12">
        <f>'[6]syntetyka zewnętrzna'!P34</f>
        <v>-2.5159957314063168E-2</v>
      </c>
      <c r="Q193" s="12">
        <f>'[6]syntetyka zewnętrzna'!Q34</f>
        <v>0</v>
      </c>
      <c r="R193" s="12">
        <f>'[6]syntetyka zewnętrzna'!R34</f>
        <v>248.59652572496438</v>
      </c>
      <c r="S193" s="12">
        <f>'[6]syntetyka zewnętrzna'!S34</f>
        <v>0.23091020322039477</v>
      </c>
      <c r="T193" s="12">
        <f>'[6]syntetyka zewnętrzna'!T34</f>
        <v>57.40347427503562</v>
      </c>
      <c r="U193" s="15">
        <f>'[6]syntetyka zewnętrzna'!U34</f>
        <v>306</v>
      </c>
      <c r="V193" s="12">
        <f>'[6]syntetyka zewnętrzna'!V34</f>
        <v>306</v>
      </c>
      <c r="W193" s="12" t="str">
        <f>'[6]syntetyka zewnętrzna'!W34</f>
        <v>bez zmian</v>
      </c>
      <c r="X193" s="12">
        <f>'[6]syntetyka zewnętrzna'!X34</f>
        <v>0</v>
      </c>
      <c r="Y193" s="33"/>
      <c r="Z193" s="8" t="str">
        <f t="shared" si="6"/>
        <v>330-029</v>
      </c>
      <c r="AA193" s="9" t="str">
        <f t="shared" si="7"/>
        <v>OZNACZENIE - CITO ANTYGENU KRĄŻĄCEGO CANDIDA - MANNANU - METODA ELISA</v>
      </c>
      <c r="AB193" s="34">
        <f t="shared" si="8"/>
        <v>306</v>
      </c>
    </row>
    <row r="194" spans="3:28" ht="18.75">
      <c r="C194" s="7">
        <f>'[6]syntetyka zewnętrzna'!C35</f>
        <v>30</v>
      </c>
      <c r="D194" s="7" t="str">
        <f>'[6]syntetyka zewnętrzna'!D35</f>
        <v>W09</v>
      </c>
      <c r="E194" s="19" t="str">
        <f>'[6]syntetyka zewnętrzna'!E35</f>
        <v>Oznaczenie - CITO antygenu krążącego Aspergillus - galaktomannanu - metoda ELISA</v>
      </c>
      <c r="F194" s="7" t="str">
        <f>'[6]syntetyka zewnętrzna'!F35</f>
        <v>330-030</v>
      </c>
      <c r="G194" s="23">
        <f>'[6]syntetyka zewnętrzna'!G35</f>
        <v>218</v>
      </c>
      <c r="H194" s="23">
        <f>'[6]syntetyka zewnętrzna'!H35</f>
        <v>1.79</v>
      </c>
      <c r="I194" s="23">
        <f>'[6]syntetyka zewnętrzna'!I35</f>
        <v>0</v>
      </c>
      <c r="J194" s="23">
        <f>'[6]syntetyka zewnętrzna'!J35</f>
        <v>47.562219261554688</v>
      </c>
      <c r="K194" s="12">
        <f>'[6]syntetyka zewnętrzna'!K35</f>
        <v>267.35221926155469</v>
      </c>
      <c r="L194" s="12">
        <f>'[6]syntetyka zewnętrzna'!L35</f>
        <v>0</v>
      </c>
      <c r="M194" s="12">
        <f>'[6]syntetyka zewnętrzna'!M35</f>
        <v>36.244306463409693</v>
      </c>
      <c r="N194" s="12">
        <f>'[6]syntetyka zewnętrzna'!N35</f>
        <v>303.59652572496441</v>
      </c>
      <c r="O194" s="12">
        <f>'[6]syntetyka zewnętrzna'!O35</f>
        <v>310.01263267768172</v>
      </c>
      <c r="P194" s="12">
        <f>'[6]syntetyka zewnętrzna'!P35</f>
        <v>-2.0696275817211944E-2</v>
      </c>
      <c r="Q194" s="12">
        <f>'[6]syntetyka zewnętrzna'!Q35</f>
        <v>0</v>
      </c>
      <c r="R194" s="12">
        <f>'[6]syntetyka zewnętrzna'!R35</f>
        <v>303.59652572496441</v>
      </c>
      <c r="S194" s="12">
        <f>'[6]syntetyka zewnętrzna'!S35</f>
        <v>0.22531046464281343</v>
      </c>
      <c r="T194" s="12">
        <f>'[6]syntetyka zewnętrzna'!T35</f>
        <v>68.403474275035592</v>
      </c>
      <c r="U194" s="15">
        <f>'[6]syntetyka zewnętrzna'!U35</f>
        <v>372</v>
      </c>
      <c r="V194" s="12">
        <f>'[6]syntetyka zewnętrzna'!V35</f>
        <v>372</v>
      </c>
      <c r="W194" s="12" t="str">
        <f>'[6]syntetyka zewnętrzna'!W35</f>
        <v>bez zmian</v>
      </c>
      <c r="X194" s="12">
        <f>'[6]syntetyka zewnętrzna'!X35</f>
        <v>0</v>
      </c>
      <c r="Y194" s="33"/>
      <c r="Z194" s="8" t="str">
        <f t="shared" si="6"/>
        <v>330-030</v>
      </c>
      <c r="AA194" s="9" t="str">
        <f t="shared" si="7"/>
        <v>OZNACZENIE - CITO ANTYGENU KRĄŻĄCEGO ASPERGILLUS - GALAKTOMANNANU - METODA ELISA</v>
      </c>
      <c r="AB194" s="34">
        <f t="shared" si="8"/>
        <v>372</v>
      </c>
    </row>
    <row r="195" spans="3:28" ht="18.75">
      <c r="C195" s="7">
        <f>'[6]syntetyka zewnętrzna'!C36</f>
        <v>31</v>
      </c>
      <c r="D195" s="7" t="str">
        <f>'[6]syntetyka zewnętrzna'!D36</f>
        <v>W31</v>
      </c>
      <c r="E195" s="19" t="str">
        <f>'[6]syntetyka zewnętrzna'!E36</f>
        <v>Oznaczenie antygenu krążącego Cryptococcus</v>
      </c>
      <c r="F195" s="7" t="str">
        <f>'[6]syntetyka zewnętrzna'!F36</f>
        <v>330-031</v>
      </c>
      <c r="G195" s="23">
        <f>'[6]syntetyka zewnętrzna'!G36</f>
        <v>32</v>
      </c>
      <c r="H195" s="23">
        <f>'[6]syntetyka zewnętrzna'!H36</f>
        <v>0.89</v>
      </c>
      <c r="I195" s="23">
        <f>'[6]syntetyka zewnętrzna'!I36</f>
        <v>0</v>
      </c>
      <c r="J195" s="23">
        <f>'[6]syntetyka zewnętrzna'!J36</f>
        <v>34.101441376673037</v>
      </c>
      <c r="K195" s="12">
        <f>'[6]syntetyka zewnętrzna'!K36</f>
        <v>66.991441376673038</v>
      </c>
      <c r="L195" s="12">
        <f>'[6]syntetyka zewnętrzna'!L36</f>
        <v>0</v>
      </c>
      <c r="M195" s="12">
        <f>'[6]syntetyka zewnętrzna'!M36</f>
        <v>25.986657294168829</v>
      </c>
      <c r="N195" s="12">
        <f>'[6]syntetyka zewnętrzna'!N36</f>
        <v>92.97809867084186</v>
      </c>
      <c r="O195" s="12">
        <f>'[6]syntetyka zewnętrzna'!O36</f>
        <v>94.501375023624774</v>
      </c>
      <c r="P195" s="12">
        <f>'[6]syntetyka zewnętrzna'!P36</f>
        <v>-1.611909194339347E-2</v>
      </c>
      <c r="Q195" s="12">
        <f>'[6]syntetyka zewnętrzna'!Q36</f>
        <v>0</v>
      </c>
      <c r="R195" s="12">
        <f>'[6]syntetyka zewnętrzna'!R36</f>
        <v>92.97809867084186</v>
      </c>
      <c r="S195" s="12">
        <f>'[6]syntetyka zewnętrzna'!S36</f>
        <v>0.21533997377209277</v>
      </c>
      <c r="T195" s="12">
        <f>'[6]syntetyka zewnętrzna'!T36</f>
        <v>20.02190132915814</v>
      </c>
      <c r="U195" s="15">
        <f>'[6]syntetyka zewnętrzna'!U36</f>
        <v>113</v>
      </c>
      <c r="V195" s="12">
        <f>'[6]syntetyka zewnętrzna'!V36</f>
        <v>113</v>
      </c>
      <c r="W195" s="12" t="str">
        <f>'[6]syntetyka zewnętrzna'!W36</f>
        <v>bez zmian</v>
      </c>
      <c r="X195" s="12">
        <f>'[6]syntetyka zewnętrzna'!X36</f>
        <v>0</v>
      </c>
      <c r="Y195" s="33"/>
      <c r="Z195" s="8" t="str">
        <f t="shared" si="6"/>
        <v>330-031</v>
      </c>
      <c r="AA195" s="9" t="str">
        <f t="shared" si="7"/>
        <v>OZNACZENIE ANTYGENU KRĄŻĄCEGO CRYPTOCOCCUS</v>
      </c>
      <c r="AB195" s="34">
        <f t="shared" si="8"/>
        <v>113</v>
      </c>
    </row>
    <row r="196" spans="3:28" ht="18.75">
      <c r="C196" s="7">
        <f>'[6]syntetyka zewnętrzna'!C37</f>
        <v>32</v>
      </c>
      <c r="D196" s="7" t="str">
        <f>'[6]syntetyka zewnętrzna'!D37</f>
        <v>91.43</v>
      </c>
      <c r="E196" s="19" t="str">
        <f>'[6]syntetyka zewnętrzna'!E37</f>
        <v>Badanie w kierunku dermatofitów (pobranie + pełne opracowanie materiału)</v>
      </c>
      <c r="F196" s="7" t="str">
        <f>'[6]syntetyka zewnętrzna'!F37</f>
        <v>330-032</v>
      </c>
      <c r="G196" s="23">
        <f>'[6]syntetyka zewnętrzna'!G37</f>
        <v>15.2</v>
      </c>
      <c r="H196" s="23">
        <f>'[6]syntetyka zewnętrzna'!H37</f>
        <v>2.2699999999999996</v>
      </c>
      <c r="I196" s="23">
        <f>'[6]syntetyka zewnętrzna'!I37</f>
        <v>0</v>
      </c>
      <c r="J196" s="23">
        <f>'[6]syntetyka zewnętrzna'!J37</f>
        <v>37.466635847893457</v>
      </c>
      <c r="K196" s="12">
        <f>'[6]syntetyka zewnętrzna'!K37</f>
        <v>54.936635847893456</v>
      </c>
      <c r="L196" s="12">
        <f>'[6]syntetyka zewnętrzna'!L37</f>
        <v>0</v>
      </c>
      <c r="M196" s="12">
        <f>'[6]syntetyka zewnętrzna'!M37</f>
        <v>28.551069586479052</v>
      </c>
      <c r="N196" s="12">
        <f>'[6]syntetyka zewnętrzna'!N37</f>
        <v>83.487705434372515</v>
      </c>
      <c r="O196" s="12">
        <f>'[6]syntetyka zewnętrzna'!O37</f>
        <v>84.019189437139033</v>
      </c>
      <c r="P196" s="12">
        <f>'[6]syntetyka zewnętrzna'!P37</f>
        <v>-6.3257454199098281E-3</v>
      </c>
      <c r="Q196" s="12">
        <f>'[6]syntetyka zewnętrzna'!Q37</f>
        <v>0</v>
      </c>
      <c r="R196" s="12">
        <f>'[6]syntetyka zewnętrzna'!R37</f>
        <v>83.487705434372515</v>
      </c>
      <c r="S196" s="12">
        <f>'[6]syntetyka zewnętrzna'!S37</f>
        <v>0.10195865991692364</v>
      </c>
      <c r="T196" s="12">
        <f>'[6]syntetyka zewnętrzna'!T37</f>
        <v>8.5122945656274851</v>
      </c>
      <c r="U196" s="15">
        <f>'[6]syntetyka zewnętrzna'!U37</f>
        <v>92</v>
      </c>
      <c r="V196" s="12">
        <f>'[6]syntetyka zewnętrzna'!V37</f>
        <v>92</v>
      </c>
      <c r="W196" s="12" t="str">
        <f>'[6]syntetyka zewnętrzna'!W37</f>
        <v>bez zmian</v>
      </c>
      <c r="X196" s="12">
        <f>'[6]syntetyka zewnętrzna'!X37</f>
        <v>0</v>
      </c>
      <c r="Y196" s="33"/>
      <c r="Z196" s="8" t="str">
        <f t="shared" si="6"/>
        <v>330-032</v>
      </c>
      <c r="AA196" s="9" t="str">
        <f t="shared" si="7"/>
        <v>BADANIE W KIERUNKU DERMATOFITÓW (POBRANIE + PEŁNE OPRACOWANIE MATERIAŁU)</v>
      </c>
      <c r="AB196" s="34">
        <f t="shared" si="8"/>
        <v>92</v>
      </c>
    </row>
    <row r="197" spans="3:28" ht="18.75">
      <c r="C197" s="7">
        <f>'[6]syntetyka zewnętrzna'!C38</f>
        <v>33</v>
      </c>
      <c r="D197" s="7">
        <f>'[6]syntetyka zewnętrzna'!D38</f>
        <v>0</v>
      </c>
      <c r="E197" s="19" t="str">
        <f>'[6]syntetyka zewnętrzna'!E38</f>
        <v>Szczep grzybów chorobotwórczych z kolekcji ZMK (usługa na zewnątrz)</v>
      </c>
      <c r="F197" s="7" t="str">
        <f>'[6]syntetyka zewnętrzna'!F38</f>
        <v>330-033</v>
      </c>
      <c r="G197" s="23">
        <f>'[6]syntetyka zewnętrzna'!G38</f>
        <v>16</v>
      </c>
      <c r="H197" s="23">
        <f>'[6]syntetyka zewnętrzna'!H38</f>
        <v>4.08</v>
      </c>
      <c r="I197" s="23">
        <f>'[6]syntetyka zewnętrzna'!I38</f>
        <v>0</v>
      </c>
      <c r="J197" s="23">
        <f>'[6]syntetyka zewnętrzna'!J38</f>
        <v>49.554641625898327</v>
      </c>
      <c r="K197" s="12">
        <f>'[6]syntetyka zewnętrzna'!K38</f>
        <v>69.634641625898325</v>
      </c>
      <c r="L197" s="12">
        <f>'[6]syntetyka zewnętrzna'!L38</f>
        <v>0</v>
      </c>
      <c r="M197" s="12">
        <f>'[6]syntetyka zewnętrzna'!M38</f>
        <v>37.762611704397344</v>
      </c>
      <c r="N197" s="12">
        <f>'[6]syntetyka zewnętrzna'!N38</f>
        <v>107.39725333029567</v>
      </c>
      <c r="O197" s="12">
        <f>'[6]syntetyka zewnętrzna'!O38</f>
        <v>106.93536094210143</v>
      </c>
      <c r="P197" s="12">
        <f>'[6]syntetyka zewnętrzna'!P38</f>
        <v>4.3193606317402196E-3</v>
      </c>
      <c r="Q197" s="12">
        <f>'[6]syntetyka zewnętrzna'!Q38</f>
        <v>0</v>
      </c>
      <c r="R197" s="12">
        <f>'[6]syntetyka zewnętrzna'!R38</f>
        <v>107.39725333029567</v>
      </c>
      <c r="S197" s="12">
        <f>'[6]syntetyka zewnętrzna'!S38</f>
        <v>0.2</v>
      </c>
      <c r="T197" s="12">
        <f>'[6]syntetyka zewnętrzna'!T38</f>
        <v>21.479450666059137</v>
      </c>
      <c r="U197" s="15">
        <f>'[6]syntetyka zewnętrzna'!U38</f>
        <v>129</v>
      </c>
      <c r="V197" s="12">
        <f>'[6]syntetyka zewnętrzna'!V38</f>
        <v>128</v>
      </c>
      <c r="W197" s="12">
        <f>'[6]syntetyka zewnętrzna'!W38</f>
        <v>7.8125E-3</v>
      </c>
      <c r="X197" s="12">
        <f>'[6]syntetyka zewnętrzna'!X38</f>
        <v>0</v>
      </c>
      <c r="Y197" s="33"/>
      <c r="Z197" s="8" t="str">
        <f t="shared" si="6"/>
        <v>330-033</v>
      </c>
      <c r="AA197" s="9" t="str">
        <f t="shared" si="7"/>
        <v>SZCZEP GRZYBÓW CHOROBOTWÓRCZYCH Z KOLEKCJI ZMK (USŁUGA NA ZEWNĄTRZ)</v>
      </c>
      <c r="AB197" s="34">
        <f t="shared" si="8"/>
        <v>129</v>
      </c>
    </row>
    <row r="198" spans="3:28" ht="18.75">
      <c r="C198" s="7">
        <f>'[6]syntetyka zewnętrzna'!C39</f>
        <v>34</v>
      </c>
      <c r="D198" s="7" t="str">
        <f>'[6]syntetyka zewnętrzna'!D39</f>
        <v>F55</v>
      </c>
      <c r="E198" s="19" t="str">
        <f>'[6]syntetyka zewnętrzna'!E39</f>
        <v>Badanie w kierunku mononukleozy zakaźnej - test lateksowy Paula Bunnella Davidsohna</v>
      </c>
      <c r="F198" s="7" t="str">
        <f>'[6]syntetyka zewnętrzna'!F39</f>
        <v>330-034</v>
      </c>
      <c r="G198" s="23">
        <f>'[6]syntetyka zewnętrzna'!G39</f>
        <v>20</v>
      </c>
      <c r="H198" s="23">
        <f>'[6]syntetyka zewnętrzna'!H39</f>
        <v>1.5799999999999998</v>
      </c>
      <c r="I198" s="23">
        <f>'[6]syntetyka zewnętrzna'!I39</f>
        <v>0</v>
      </c>
      <c r="J198" s="23">
        <f>'[6]syntetyka zewnętrzna'!J39</f>
        <v>16.598761926221403</v>
      </c>
      <c r="K198" s="12">
        <f>'[6]syntetyka zewnętrzna'!K39</f>
        <v>38.178761926221398</v>
      </c>
      <c r="L198" s="12">
        <f>'[6]syntetyka zewnętrzna'!L39</f>
        <v>0</v>
      </c>
      <c r="M198" s="12">
        <f>'[6]syntetyka zewnętrzna'!M39</f>
        <v>12.648918059495108</v>
      </c>
      <c r="N198" s="12">
        <f>'[6]syntetyka zewnętrzna'!N39</f>
        <v>50.827679985716507</v>
      </c>
      <c r="O198" s="12">
        <f>'[6]syntetyka zewnętrzna'!O39</f>
        <v>51.390279142510892</v>
      </c>
      <c r="P198" s="12">
        <f>'[6]syntetyka zewnętrzna'!P39</f>
        <v>-1.094757931230992E-2</v>
      </c>
      <c r="Q198" s="12">
        <f>'[6]syntetyka zewnętrzna'!Q39</f>
        <v>0</v>
      </c>
      <c r="R198" s="12">
        <f>'[6]syntetyka zewnętrzna'!R39</f>
        <v>50.827679985716507</v>
      </c>
      <c r="S198" s="12">
        <f>'[6]syntetyka zewnętrzna'!S39</f>
        <v>0.2198077901140307</v>
      </c>
      <c r="T198" s="12">
        <f>'[6]syntetyka zewnętrzna'!T39</f>
        <v>11.172320014283493</v>
      </c>
      <c r="U198" s="15">
        <f>'[6]syntetyka zewnętrzna'!U39</f>
        <v>62</v>
      </c>
      <c r="V198" s="12">
        <f>'[6]syntetyka zewnętrzna'!V39</f>
        <v>62</v>
      </c>
      <c r="W198" s="12" t="str">
        <f>'[6]syntetyka zewnętrzna'!W39</f>
        <v>bez zmian</v>
      </c>
      <c r="X198" s="12">
        <f>'[6]syntetyka zewnętrzna'!X39</f>
        <v>0</v>
      </c>
      <c r="Y198" s="33"/>
      <c r="Z198" s="8" t="str">
        <f t="shared" si="6"/>
        <v>330-034</v>
      </c>
      <c r="AA198" s="9" t="str">
        <f t="shared" si="7"/>
        <v>BADANIE W KIERUNKU MONONUKLEOZY ZAKAŹNEJ - TEST LATEKSOWY PAULA BUNNELLA DAVIDSOHNA</v>
      </c>
      <c r="AB198" s="34">
        <f t="shared" si="8"/>
        <v>62</v>
      </c>
    </row>
    <row r="199" spans="3:28" ht="18.75">
      <c r="C199" s="7">
        <f>'[6]syntetyka zewnętrzna'!C40</f>
        <v>35</v>
      </c>
      <c r="D199" s="7" t="str">
        <f>'[6]syntetyka zewnętrzna'!D40</f>
        <v>S63</v>
      </c>
      <c r="E199" s="19" t="str">
        <f>'[6]syntetyka zewnętrzna'!E40</f>
        <v>Badanie serologiczne w kierunku Chlamydophila pneumoniae - przeciwciała klasy IgA</v>
      </c>
      <c r="F199" s="7" t="str">
        <f>'[6]syntetyka zewnętrzna'!F40</f>
        <v>330-035</v>
      </c>
      <c r="G199" s="23">
        <f>'[6]syntetyka zewnętrzna'!G40</f>
        <v>24.6</v>
      </c>
      <c r="H199" s="23">
        <f>'[6]syntetyka zewnętrzna'!H40</f>
        <v>1.2699999999999998</v>
      </c>
      <c r="I199" s="23">
        <f>'[6]syntetyka zewnętrzna'!I40</f>
        <v>0</v>
      </c>
      <c r="J199" s="23">
        <f>'[6]syntetyka zewnętrzna'!J40</f>
        <v>27.371052434232212</v>
      </c>
      <c r="K199" s="12">
        <f>'[6]syntetyka zewnętrzna'!K40</f>
        <v>53.241052434232216</v>
      </c>
      <c r="L199" s="12">
        <f>'[6]syntetyka zewnętrzna'!L40</f>
        <v>0</v>
      </c>
      <c r="M199" s="12">
        <f>'[6]syntetyka zewnętrzna'!M40</f>
        <v>20.857832709548397</v>
      </c>
      <c r="N199" s="12">
        <f>'[6]syntetyka zewnętrzna'!N40</f>
        <v>74.09888514378062</v>
      </c>
      <c r="O199" s="12">
        <f>'[6]syntetyka zewnętrzna'!O40</f>
        <v>74.915746196596302</v>
      </c>
      <c r="P199" s="12">
        <f>'[6]syntetyka zewnętrzna'!P40</f>
        <v>-1.0903729780279422E-2</v>
      </c>
      <c r="Q199" s="12">
        <f>'[6]syntetyka zewnętrzna'!Q40</f>
        <v>0</v>
      </c>
      <c r="R199" s="12">
        <f>'[6]syntetyka zewnętrzna'!R40</f>
        <v>74.09888514378062</v>
      </c>
      <c r="S199" s="12">
        <f>'[6]syntetyka zewnętrzna'!S40</f>
        <v>0.21459317269571654</v>
      </c>
      <c r="T199" s="12">
        <f>'[6]syntetyka zewnętrzna'!T40</f>
        <v>15.90111485621938</v>
      </c>
      <c r="U199" s="15">
        <f>'[6]syntetyka zewnętrzna'!U40</f>
        <v>90</v>
      </c>
      <c r="V199" s="12">
        <f>'[6]syntetyka zewnętrzna'!V40</f>
        <v>90</v>
      </c>
      <c r="W199" s="12" t="str">
        <f>'[6]syntetyka zewnętrzna'!W40</f>
        <v>bez zmian</v>
      </c>
      <c r="X199" s="12">
        <f>'[6]syntetyka zewnętrzna'!X40</f>
        <v>0</v>
      </c>
      <c r="Y199" s="33"/>
      <c r="Z199" s="8" t="str">
        <f t="shared" si="6"/>
        <v>330-035</v>
      </c>
      <c r="AA199" s="9" t="str">
        <f t="shared" si="7"/>
        <v>BADANIE SEROLOGICZNE W KIERUNKU CHLAMYDOPHILA PNEUMONIAE - PRZECIWCIAŁA KLASY IGA</v>
      </c>
      <c r="AB199" s="34">
        <f t="shared" si="8"/>
        <v>90</v>
      </c>
    </row>
    <row r="200" spans="3:28" ht="18.75">
      <c r="C200" s="7">
        <f>'[6]syntetyka zewnętrzna'!C41</f>
        <v>36</v>
      </c>
      <c r="D200" s="7" t="str">
        <f>'[6]syntetyka zewnętrzna'!D41</f>
        <v>S65</v>
      </c>
      <c r="E200" s="19" t="str">
        <f>'[6]syntetyka zewnętrzna'!E41</f>
        <v>Badanie serologiczne w kierunku Chlamydophila pneumoniae - przeciwciała klasy IgM</v>
      </c>
      <c r="F200" s="7" t="str">
        <f>'[6]syntetyka zewnętrzna'!F41</f>
        <v>330-036</v>
      </c>
      <c r="G200" s="23">
        <f>'[6]syntetyka zewnętrzna'!G41</f>
        <v>24.6</v>
      </c>
      <c r="H200" s="23">
        <f>'[6]syntetyka zewnętrzna'!H41</f>
        <v>1.2699999999999998</v>
      </c>
      <c r="I200" s="23">
        <f>'[6]syntetyka zewnętrzna'!I41</f>
        <v>0</v>
      </c>
      <c r="J200" s="23">
        <f>'[6]syntetyka zewnętrzna'!J41</f>
        <v>27.371052434232212</v>
      </c>
      <c r="K200" s="12">
        <f>'[6]syntetyka zewnętrzna'!K41</f>
        <v>53.241052434232216</v>
      </c>
      <c r="L200" s="12">
        <f>'[6]syntetyka zewnętrzna'!L41</f>
        <v>0</v>
      </c>
      <c r="M200" s="12">
        <f>'[6]syntetyka zewnętrzna'!M41</f>
        <v>20.857832709548397</v>
      </c>
      <c r="N200" s="12">
        <f>'[6]syntetyka zewnętrzna'!N41</f>
        <v>74.09888514378062</v>
      </c>
      <c r="O200" s="12">
        <f>'[6]syntetyka zewnętrzna'!O41</f>
        <v>74.915746196596302</v>
      </c>
      <c r="P200" s="12">
        <f>'[6]syntetyka zewnętrzna'!P41</f>
        <v>-1.0903729780279422E-2</v>
      </c>
      <c r="Q200" s="12">
        <f>'[6]syntetyka zewnętrzna'!Q41</f>
        <v>0</v>
      </c>
      <c r="R200" s="12">
        <f>'[6]syntetyka zewnętrzna'!R41</f>
        <v>74.09888514378062</v>
      </c>
      <c r="S200" s="12">
        <f>'[6]syntetyka zewnętrzna'!S41</f>
        <v>0.21459317269571654</v>
      </c>
      <c r="T200" s="12">
        <f>'[6]syntetyka zewnętrzna'!T41</f>
        <v>15.90111485621938</v>
      </c>
      <c r="U200" s="15">
        <f>'[6]syntetyka zewnętrzna'!U41</f>
        <v>90</v>
      </c>
      <c r="V200" s="12">
        <f>'[6]syntetyka zewnętrzna'!V41</f>
        <v>90</v>
      </c>
      <c r="W200" s="12" t="str">
        <f>'[6]syntetyka zewnętrzna'!W41</f>
        <v>bez zmian</v>
      </c>
      <c r="X200" s="12">
        <f>'[6]syntetyka zewnętrzna'!X41</f>
        <v>0</v>
      </c>
      <c r="Y200" s="33"/>
      <c r="Z200" s="8" t="str">
        <f t="shared" si="6"/>
        <v>330-036</v>
      </c>
      <c r="AA200" s="9" t="str">
        <f t="shared" si="7"/>
        <v>BADANIE SEROLOGICZNE W KIERUNKU CHLAMYDOPHILA PNEUMONIAE - PRZECIWCIAŁA KLASY IGM</v>
      </c>
      <c r="AB200" s="34">
        <f t="shared" si="8"/>
        <v>90</v>
      </c>
    </row>
    <row r="201" spans="3:28" ht="18.75">
      <c r="C201" s="7">
        <f>'[6]syntetyka zewnętrzna'!C42</f>
        <v>37</v>
      </c>
      <c r="D201" s="7" t="str">
        <f>'[6]syntetyka zewnętrzna'!D42</f>
        <v>S67</v>
      </c>
      <c r="E201" s="19" t="str">
        <f>'[6]syntetyka zewnętrzna'!E42</f>
        <v>Badanie serologiczne w kierunku Chlamydophila pneumoniae - przeciwciała klasy IgG</v>
      </c>
      <c r="F201" s="7" t="str">
        <f>'[6]syntetyka zewnętrzna'!F42</f>
        <v>330-037</v>
      </c>
      <c r="G201" s="23">
        <f>'[6]syntetyka zewnętrzna'!G42</f>
        <v>24.6</v>
      </c>
      <c r="H201" s="23">
        <f>'[6]syntetyka zewnętrzna'!H42</f>
        <v>1.2699999999999998</v>
      </c>
      <c r="I201" s="23">
        <f>'[6]syntetyka zewnętrzna'!I42</f>
        <v>0</v>
      </c>
      <c r="J201" s="23">
        <f>'[6]syntetyka zewnętrzna'!J42</f>
        <v>27.371052434232212</v>
      </c>
      <c r="K201" s="12">
        <f>'[6]syntetyka zewnętrzna'!K42</f>
        <v>53.241052434232216</v>
      </c>
      <c r="L201" s="12">
        <f>'[6]syntetyka zewnętrzna'!L42</f>
        <v>0</v>
      </c>
      <c r="M201" s="12">
        <f>'[6]syntetyka zewnętrzna'!M42</f>
        <v>20.857832709548397</v>
      </c>
      <c r="N201" s="12">
        <f>'[6]syntetyka zewnętrzna'!N42</f>
        <v>74.09888514378062</v>
      </c>
      <c r="O201" s="12">
        <f>'[6]syntetyka zewnętrzna'!O42</f>
        <v>74.915746196596302</v>
      </c>
      <c r="P201" s="12">
        <f>'[6]syntetyka zewnętrzna'!P42</f>
        <v>-1.0903729780279422E-2</v>
      </c>
      <c r="Q201" s="12">
        <f>'[6]syntetyka zewnętrzna'!Q42</f>
        <v>0</v>
      </c>
      <c r="R201" s="12">
        <f>'[6]syntetyka zewnętrzna'!R42</f>
        <v>74.09888514378062</v>
      </c>
      <c r="S201" s="12">
        <f>'[6]syntetyka zewnętrzna'!S42</f>
        <v>0.21459317269571654</v>
      </c>
      <c r="T201" s="12">
        <f>'[6]syntetyka zewnętrzna'!T42</f>
        <v>15.90111485621938</v>
      </c>
      <c r="U201" s="15">
        <f>'[6]syntetyka zewnętrzna'!U42</f>
        <v>90</v>
      </c>
      <c r="V201" s="12">
        <f>'[6]syntetyka zewnętrzna'!V42</f>
        <v>90</v>
      </c>
      <c r="W201" s="12" t="str">
        <f>'[6]syntetyka zewnętrzna'!W42</f>
        <v>bez zmian</v>
      </c>
      <c r="X201" s="12">
        <f>'[6]syntetyka zewnętrzna'!X42</f>
        <v>0</v>
      </c>
      <c r="Y201" s="33"/>
      <c r="Z201" s="8" t="str">
        <f t="shared" ref="Z201:Z264" si="9">F201</f>
        <v>330-037</v>
      </c>
      <c r="AA201" s="9" t="str">
        <f t="shared" ref="AA201:AA264" si="10">UPPER(E201)</f>
        <v>BADANIE SEROLOGICZNE W KIERUNKU CHLAMYDOPHILA PNEUMONIAE - PRZECIWCIAŁA KLASY IGG</v>
      </c>
      <c r="AB201" s="34">
        <f t="shared" ref="AB201:AB264" si="11">U201</f>
        <v>90</v>
      </c>
    </row>
    <row r="202" spans="3:28" ht="18.75">
      <c r="C202" s="7">
        <f>'[6]syntetyka zewnętrzna'!C43</f>
        <v>38</v>
      </c>
      <c r="D202" s="7" t="str">
        <f>'[6]syntetyka zewnętrzna'!D43</f>
        <v>F19</v>
      </c>
      <c r="E202" s="19" t="str">
        <f>'[6]syntetyka zewnętrzna'!E43</f>
        <v>Badanie serologiczne w kierunku cytomegalii - przeciwciała klasy IgG</v>
      </c>
      <c r="F202" s="7" t="str">
        <f>'[6]syntetyka zewnętrzna'!F43</f>
        <v>330-038</v>
      </c>
      <c r="G202" s="23">
        <f>'[6]syntetyka zewnętrzna'!G43</f>
        <v>22</v>
      </c>
      <c r="H202" s="23">
        <f>'[6]syntetyka zewnętrzna'!H43</f>
        <v>0.74</v>
      </c>
      <c r="I202" s="23">
        <f>'[6]syntetyka zewnętrzna'!I43</f>
        <v>0</v>
      </c>
      <c r="J202" s="23">
        <f>'[6]syntetyka zewnętrzna'!J43</f>
        <v>17.902284373310476</v>
      </c>
      <c r="K202" s="12">
        <f>'[6]syntetyka zewnętrzna'!K43</f>
        <v>40.642284373310474</v>
      </c>
      <c r="L202" s="12">
        <f>'[6]syntetyka zewnętrzna'!L43</f>
        <v>0</v>
      </c>
      <c r="M202" s="12">
        <f>'[6]syntetyka zewnętrzna'!M43</f>
        <v>13.642254110414397</v>
      </c>
      <c r="N202" s="12">
        <f>'[6]syntetyka zewnętrzna'!N43</f>
        <v>54.284538483724873</v>
      </c>
      <c r="O202" s="12">
        <f>'[6]syntetyka zewnętrzna'!O43</f>
        <v>55.126983034978707</v>
      </c>
      <c r="P202" s="12">
        <f>'[6]syntetyka zewnętrzna'!P43</f>
        <v>-1.528189109712921E-2</v>
      </c>
      <c r="Q202" s="12">
        <f>'[6]syntetyka zewnętrzna'!Q43</f>
        <v>0</v>
      </c>
      <c r="R202" s="12">
        <f>'[6]syntetyka zewnętrzna'!R43</f>
        <v>54.284538483724873</v>
      </c>
      <c r="S202" s="12">
        <f>'[6]syntetyka zewnętrzna'!S43</f>
        <v>0.21581580765925745</v>
      </c>
      <c r="T202" s="12">
        <f>'[6]syntetyka zewnętrzna'!T43</f>
        <v>11.715461516275127</v>
      </c>
      <c r="U202" s="15">
        <f>'[6]syntetyka zewnętrzna'!U43</f>
        <v>66</v>
      </c>
      <c r="V202" s="12">
        <f>'[6]syntetyka zewnętrzna'!V43</f>
        <v>66</v>
      </c>
      <c r="W202" s="12" t="str">
        <f>'[6]syntetyka zewnętrzna'!W43</f>
        <v>bez zmian</v>
      </c>
      <c r="X202" s="12">
        <f>'[6]syntetyka zewnętrzna'!X43</f>
        <v>0</v>
      </c>
      <c r="Y202" s="33"/>
      <c r="Z202" s="8" t="str">
        <f t="shared" si="9"/>
        <v>330-038</v>
      </c>
      <c r="AA202" s="9" t="str">
        <f t="shared" si="10"/>
        <v>BADANIE SEROLOGICZNE W KIERUNKU CYTOMEGALII - PRZECIWCIAŁA KLASY IGG</v>
      </c>
      <c r="AB202" s="34">
        <f t="shared" si="11"/>
        <v>66</v>
      </c>
    </row>
    <row r="203" spans="3:28" ht="18.75">
      <c r="C203" s="7">
        <f>'[6]syntetyka zewnętrzna'!C44</f>
        <v>39</v>
      </c>
      <c r="D203" s="7" t="str">
        <f>'[6]syntetyka zewnętrzna'!D44</f>
        <v>F23</v>
      </c>
      <c r="E203" s="19" t="str">
        <f>'[6]syntetyka zewnętrzna'!E44</f>
        <v>Badanie serologiczne w kierunku cytomegalii - przeciwciała klasy IgM</v>
      </c>
      <c r="F203" s="7" t="str">
        <f>'[6]syntetyka zewnętrzna'!F44</f>
        <v>330-039</v>
      </c>
      <c r="G203" s="23">
        <f>'[6]syntetyka zewnętrzna'!G44</f>
        <v>36</v>
      </c>
      <c r="H203" s="23">
        <f>'[6]syntetyka zewnętrzna'!H44</f>
        <v>0.74</v>
      </c>
      <c r="I203" s="23">
        <f>'[6]syntetyka zewnętrzna'!I44</f>
        <v>0</v>
      </c>
      <c r="J203" s="23">
        <f>'[6]syntetyka zewnętrzna'!J44</f>
        <v>17.902284373310476</v>
      </c>
      <c r="K203" s="12">
        <f>'[6]syntetyka zewnętrzna'!K44</f>
        <v>54.642284373310474</v>
      </c>
      <c r="L203" s="12">
        <f>'[6]syntetyka zewnętrzna'!L44</f>
        <v>0</v>
      </c>
      <c r="M203" s="12">
        <f>'[6]syntetyka zewnętrzna'!M44</f>
        <v>13.642254110414397</v>
      </c>
      <c r="N203" s="12">
        <f>'[6]syntetyka zewnętrzna'!N44</f>
        <v>68.284538483724873</v>
      </c>
      <c r="O203" s="12">
        <f>'[6]syntetyka zewnętrzna'!O44</f>
        <v>69.126983034978707</v>
      </c>
      <c r="P203" s="12">
        <f>'[6]syntetyka zewnętrzna'!P44</f>
        <v>-1.2186913333503238E-2</v>
      </c>
      <c r="Q203" s="12">
        <f>'[6]syntetyka zewnętrzna'!Q44</f>
        <v>0</v>
      </c>
      <c r="R203" s="12">
        <f>'[6]syntetyka zewnętrzna'!R44</f>
        <v>68.284538483724873</v>
      </c>
      <c r="S203" s="12">
        <f>'[6]syntetyka zewnętrzna'!S44</f>
        <v>0.21550210110569101</v>
      </c>
      <c r="T203" s="12">
        <f>'[6]syntetyka zewnętrzna'!T44</f>
        <v>14.715461516275127</v>
      </c>
      <c r="U203" s="15">
        <f>'[6]syntetyka zewnętrzna'!U44</f>
        <v>83</v>
      </c>
      <c r="V203" s="12">
        <f>'[6]syntetyka zewnętrzna'!V44</f>
        <v>83</v>
      </c>
      <c r="W203" s="12" t="str">
        <f>'[6]syntetyka zewnętrzna'!W44</f>
        <v>bez zmian</v>
      </c>
      <c r="X203" s="12">
        <f>'[6]syntetyka zewnętrzna'!X44</f>
        <v>0</v>
      </c>
      <c r="Y203" s="33"/>
      <c r="Z203" s="8" t="str">
        <f t="shared" si="9"/>
        <v>330-039</v>
      </c>
      <c r="AA203" s="9" t="str">
        <f t="shared" si="10"/>
        <v>BADANIE SEROLOGICZNE W KIERUNKU CYTOMEGALII - PRZECIWCIAŁA KLASY IGM</v>
      </c>
      <c r="AB203" s="34">
        <f t="shared" si="11"/>
        <v>83</v>
      </c>
    </row>
    <row r="204" spans="3:28" ht="18.75">
      <c r="C204" s="7">
        <f>'[6]syntetyka zewnętrzna'!C45</f>
        <v>40</v>
      </c>
      <c r="D204" s="7" t="str">
        <f>'[6]syntetyka zewnętrzna'!D45</f>
        <v>F26</v>
      </c>
      <c r="E204" s="19" t="str">
        <f>'[6]syntetyka zewnętrzna'!E45</f>
        <v>Wykrywanie DNA wirusa cytomegalii metodą PCR - test ilościowy (w systemie PCR Real Time)</v>
      </c>
      <c r="F204" s="7" t="str">
        <f>'[6]syntetyka zewnętrzna'!F45</f>
        <v>330-040</v>
      </c>
      <c r="G204" s="23">
        <f>'[6]syntetyka zewnętrzna'!G45</f>
        <v>183</v>
      </c>
      <c r="H204" s="23">
        <f>'[6]syntetyka zewnętrzna'!H45</f>
        <v>3.26</v>
      </c>
      <c r="I204" s="23">
        <f>'[6]syntetyka zewnętrzna'!I45</f>
        <v>0</v>
      </c>
      <c r="J204" s="23">
        <f>'[6]syntetyka zewnętrzna'!J45</f>
        <v>61.022997146436339</v>
      </c>
      <c r="K204" s="12">
        <f>'[6]syntetyka zewnętrzna'!K45</f>
        <v>247.28299714643634</v>
      </c>
      <c r="L204" s="12">
        <f>'[6]syntetyka zewnętrzna'!L45</f>
        <v>0</v>
      </c>
      <c r="M204" s="12">
        <f>'[6]syntetyka zewnętrzna'!M45</f>
        <v>46.501955632650564</v>
      </c>
      <c r="N204" s="12">
        <f>'[6]syntetyka zewnętrzna'!N45</f>
        <v>293.78495277908689</v>
      </c>
      <c r="O204" s="12">
        <f>'[6]syntetyka zewnętrzna'!O45</f>
        <v>296.8938903317387</v>
      </c>
      <c r="P204" s="12">
        <f>'[6]syntetyka zewnętrzna'!P45</f>
        <v>-1.0471544393109582E-2</v>
      </c>
      <c r="Q204" s="12">
        <f>'[6]syntetyka zewnętrzna'!Q45</f>
        <v>0</v>
      </c>
      <c r="R204" s="12">
        <f>'[6]syntetyka zewnętrzna'!R45</f>
        <v>293.78495277908689</v>
      </c>
      <c r="S204" s="12">
        <f>'[6]syntetyka zewnętrzna'!S45</f>
        <v>0.21177070722099248</v>
      </c>
      <c r="T204" s="12">
        <f>'[6]syntetyka zewnętrzna'!T45</f>
        <v>62.215047220913114</v>
      </c>
      <c r="U204" s="15">
        <f>'[6]syntetyka zewnętrzna'!U45</f>
        <v>356</v>
      </c>
      <c r="V204" s="12">
        <f>'[6]syntetyka zewnętrzna'!V45</f>
        <v>356</v>
      </c>
      <c r="W204" s="12" t="str">
        <f>'[6]syntetyka zewnętrzna'!W45</f>
        <v>bez zmian</v>
      </c>
      <c r="X204" s="12">
        <f>'[6]syntetyka zewnętrzna'!X45</f>
        <v>0</v>
      </c>
      <c r="Y204" s="33"/>
      <c r="Z204" s="8" t="str">
        <f t="shared" si="9"/>
        <v>330-040</v>
      </c>
      <c r="AA204" s="9" t="str">
        <f t="shared" si="10"/>
        <v>WYKRYWANIE DNA WIRUSA CYTOMEGALII METODĄ PCR - TEST ILOŚCIOWY (W SYSTEMIE PCR REAL TIME)</v>
      </c>
      <c r="AB204" s="34">
        <f t="shared" si="11"/>
        <v>356</v>
      </c>
    </row>
    <row r="205" spans="3:28" ht="18.75">
      <c r="C205" s="7">
        <f>'[6]syntetyka zewnętrzna'!C46</f>
        <v>41</v>
      </c>
      <c r="D205" s="7">
        <f>'[6]syntetyka zewnętrzna'!D46</f>
        <v>0</v>
      </c>
      <c r="E205" s="19" t="str">
        <f>'[6]syntetyka zewnętrzna'!E46</f>
        <v>Szczep bakterii z kolekcji ZMK (usługa na zewnątrz)</v>
      </c>
      <c r="F205" s="7" t="str">
        <f>'[6]syntetyka zewnętrzna'!F46</f>
        <v>330-041</v>
      </c>
      <c r="G205" s="23">
        <f>'[6]syntetyka zewnętrzna'!G46</f>
        <v>31.55</v>
      </c>
      <c r="H205" s="23">
        <f>'[6]syntetyka zewnętrzna'!H46</f>
        <v>5.3959999999999999</v>
      </c>
      <c r="I205" s="23">
        <f>'[6]syntetyka zewnętrzna'!I46</f>
        <v>0</v>
      </c>
      <c r="J205" s="23">
        <f>'[6]syntetyka zewnętrzna'!J46</f>
        <v>20.470509898793431</v>
      </c>
      <c r="K205" s="12">
        <f>'[6]syntetyka zewnętrzna'!K46</f>
        <v>57.416509898793429</v>
      </c>
      <c r="L205" s="12">
        <f>'[6]syntetyka zewnętrzna'!L46</f>
        <v>0</v>
      </c>
      <c r="M205" s="12">
        <f>'[6]syntetyka zewnętrzna'!M46</f>
        <v>15.599344306329552</v>
      </c>
      <c r="N205" s="12">
        <f>'[6]syntetyka zewnętrzna'!N46</f>
        <v>73.015854205122977</v>
      </c>
      <c r="O205" s="12">
        <f>'[6]syntetyka zewnętrzna'!O46</f>
        <v>74.065706142725091</v>
      </c>
      <c r="P205" s="12">
        <f>'[6]syntetyka zewnętrzna'!P46</f>
        <v>-1.4174602420977964E-2</v>
      </c>
      <c r="Q205" s="12">
        <f>'[6]syntetyka zewnętrzna'!Q46</f>
        <v>0</v>
      </c>
      <c r="R205" s="12">
        <f>'[6]syntetyka zewnętrzna'!R46</f>
        <v>73.015854205122977</v>
      </c>
      <c r="S205" s="12">
        <f>'[6]syntetyka zewnętrzna'!S46</f>
        <v>0.21891335750141144</v>
      </c>
      <c r="T205" s="12">
        <f>'[6]syntetyka zewnętrzna'!T46</f>
        <v>15.984145794877023</v>
      </c>
      <c r="U205" s="15">
        <f>'[6]syntetyka zewnętrzna'!U46</f>
        <v>89</v>
      </c>
      <c r="V205" s="12">
        <f>'[6]syntetyka zewnętrzna'!V46</f>
        <v>89</v>
      </c>
      <c r="W205" s="12" t="str">
        <f>'[6]syntetyka zewnętrzna'!W46</f>
        <v>bez zmian</v>
      </c>
      <c r="X205" s="12">
        <f>'[6]syntetyka zewnętrzna'!X46</f>
        <v>0</v>
      </c>
      <c r="Y205" s="33"/>
      <c r="Z205" s="8" t="str">
        <f t="shared" si="9"/>
        <v>330-041</v>
      </c>
      <c r="AA205" s="9" t="str">
        <f t="shared" si="10"/>
        <v>SZCZEP BAKTERII Z KOLEKCJI ZMK (USŁUGA NA ZEWNĄTRZ)</v>
      </c>
      <c r="AB205" s="34">
        <f t="shared" si="11"/>
        <v>89</v>
      </c>
    </row>
    <row r="206" spans="3:28" ht="18.75">
      <c r="C206" s="7">
        <f>'[6]syntetyka zewnętrzna'!C47</f>
        <v>42</v>
      </c>
      <c r="D206" s="7" t="str">
        <f>'[6]syntetyka zewnętrzna'!D47</f>
        <v>91.92</v>
      </c>
      <c r="E206" s="19" t="str">
        <f>'[6]syntetyka zewnętrzna'!E47</f>
        <v>Badanie jałowości materiału klinicznego - ujemne</v>
      </c>
      <c r="F206" s="7" t="str">
        <f>'[6]syntetyka zewnętrzna'!F47</f>
        <v>330-042</v>
      </c>
      <c r="G206" s="23">
        <f>'[6]syntetyka zewnętrzna'!G47</f>
        <v>5.9647999999999994</v>
      </c>
      <c r="H206" s="23">
        <f>'[6]syntetyka zewnętrzna'!H47</f>
        <v>0.91799999999999993</v>
      </c>
      <c r="I206" s="23">
        <f>'[6]syntetyka zewnętrzna'!I47</f>
        <v>0</v>
      </c>
      <c r="J206" s="23">
        <f>'[6]syntetyka zewnętrzna'!J47</f>
        <v>19.097737791916657</v>
      </c>
      <c r="K206" s="12">
        <f>'[6]syntetyka zewnętrzna'!K47</f>
        <v>25.980537791916657</v>
      </c>
      <c r="L206" s="12">
        <f>'[6]syntetyka zewnętrzna'!L47</f>
        <v>0</v>
      </c>
      <c r="M206" s="12">
        <f>'[6]syntetyka zewnętrzna'!M47</f>
        <v>14.553237255006986</v>
      </c>
      <c r="N206" s="12">
        <f>'[6]syntetyka zewnętrzna'!N47</f>
        <v>40.533775046923644</v>
      </c>
      <c r="O206" s="12">
        <f>'[6]syntetyka zewnętrzna'!O47</f>
        <v>41.393419993630516</v>
      </c>
      <c r="P206" s="12">
        <f>'[6]syntetyka zewnętrzna'!P47</f>
        <v>-2.0767671452108852E-2</v>
      </c>
      <c r="Q206" s="12">
        <f>'[6]syntetyka zewnętrzna'!Q47</f>
        <v>0</v>
      </c>
      <c r="R206" s="12">
        <f>'[6]syntetyka zewnętrzna'!R47</f>
        <v>40.533775046923644</v>
      </c>
      <c r="S206" s="12">
        <f>'[6]syntetyka zewnętrzna'!S47</f>
        <v>0.23353918903723736</v>
      </c>
      <c r="T206" s="12">
        <f>'[6]syntetyka zewnętrzna'!T47</f>
        <v>9.466224953076356</v>
      </c>
      <c r="U206" s="15">
        <f>'[6]syntetyka zewnętrzna'!U47</f>
        <v>50</v>
      </c>
      <c r="V206" s="12">
        <f>'[6]syntetyka zewnętrzna'!V47</f>
        <v>50</v>
      </c>
      <c r="W206" s="12" t="str">
        <f>'[6]syntetyka zewnętrzna'!W47</f>
        <v>bez zmian</v>
      </c>
      <c r="X206" s="12">
        <f>'[6]syntetyka zewnętrzna'!X47</f>
        <v>0</v>
      </c>
      <c r="Y206" s="33"/>
      <c r="Z206" s="8" t="str">
        <f t="shared" si="9"/>
        <v>330-042</v>
      </c>
      <c r="AA206" s="9" t="str">
        <f t="shared" si="10"/>
        <v>BADANIE JAŁOWOŚCI MATERIAŁU KLINICZNEGO - UJEMNE</v>
      </c>
      <c r="AB206" s="34">
        <f t="shared" si="11"/>
        <v>50</v>
      </c>
    </row>
    <row r="207" spans="3:28" ht="18.75">
      <c r="C207" s="7">
        <f>'[6]syntetyka zewnętrzna'!C48</f>
        <v>43</v>
      </c>
      <c r="D207" s="7" t="str">
        <f>'[6]syntetyka zewnętrzna'!D48</f>
        <v>91.92</v>
      </c>
      <c r="E207" s="19" t="str">
        <f>'[6]syntetyka zewnętrzna'!E48</f>
        <v>Badanie środowiskowe - ujemne</v>
      </c>
      <c r="F207" s="7" t="str">
        <f>'[6]syntetyka zewnętrzna'!F48</f>
        <v>330-043</v>
      </c>
      <c r="G207" s="23">
        <f>'[6]syntetyka zewnętrzna'!G48</f>
        <v>3.35</v>
      </c>
      <c r="H207" s="23">
        <f>'[6]syntetyka zewnętrzna'!H48</f>
        <v>1.3479999999999999</v>
      </c>
      <c r="I207" s="23">
        <f>'[6]syntetyka zewnętrzna'!I48</f>
        <v>0</v>
      </c>
      <c r="J207" s="23">
        <f>'[6]syntetyka zewnętrzna'!J48</f>
        <v>19.097737791916657</v>
      </c>
      <c r="K207" s="12">
        <f>'[6]syntetyka zewnętrzna'!K48</f>
        <v>23.795737791916657</v>
      </c>
      <c r="L207" s="12">
        <f>'[6]syntetyka zewnętrzna'!L48</f>
        <v>0</v>
      </c>
      <c r="M207" s="12">
        <f>'[6]syntetyka zewnętrzna'!M48</f>
        <v>14.553237255006986</v>
      </c>
      <c r="N207" s="12">
        <f>'[6]syntetyka zewnętrzna'!N48</f>
        <v>38.348975046923641</v>
      </c>
      <c r="O207" s="12">
        <f>'[6]syntetyka zewnętrzna'!O48</f>
        <v>39.208619993630521</v>
      </c>
      <c r="P207" s="12">
        <f>'[6]syntetyka zewnętrzna'!P48</f>
        <v>-2.1924896791739409E-2</v>
      </c>
      <c r="Q207" s="12">
        <f>'[6]syntetyka zewnętrzna'!Q48</f>
        <v>0</v>
      </c>
      <c r="R207" s="12">
        <f>'[6]syntetyka zewnętrzna'!R48</f>
        <v>38.348975046923641</v>
      </c>
      <c r="S207" s="12">
        <f>'[6]syntetyka zewnętrzna'!S48</f>
        <v>0.22558686229530259</v>
      </c>
      <c r="T207" s="12">
        <f>'[6]syntetyka zewnętrzna'!T48</f>
        <v>8.6510249530763588</v>
      </c>
      <c r="U207" s="15">
        <f>'[6]syntetyka zewnętrzna'!U48</f>
        <v>47</v>
      </c>
      <c r="V207" s="12">
        <f>'[6]syntetyka zewnętrzna'!V48</f>
        <v>47</v>
      </c>
      <c r="W207" s="12" t="str">
        <f>'[6]syntetyka zewnętrzna'!W48</f>
        <v>bez zmian</v>
      </c>
      <c r="X207" s="12">
        <f>'[6]syntetyka zewnętrzna'!X48</f>
        <v>0</v>
      </c>
      <c r="Y207" s="33"/>
      <c r="Z207" s="8" t="str">
        <f t="shared" si="9"/>
        <v>330-043</v>
      </c>
      <c r="AA207" s="9" t="str">
        <f t="shared" si="10"/>
        <v>BADANIE ŚRODOWISKOWE - UJEMNE</v>
      </c>
      <c r="AB207" s="34">
        <f t="shared" si="11"/>
        <v>47</v>
      </c>
    </row>
    <row r="208" spans="3:28" ht="18.75">
      <c r="C208" s="7">
        <f>'[6]syntetyka zewnętrzna'!C49</f>
        <v>44</v>
      </c>
      <c r="D208" s="7">
        <f>'[6]syntetyka zewnętrzna'!D49</f>
        <v>0</v>
      </c>
      <c r="E208" s="19" t="str">
        <f>'[6]syntetyka zewnętrzna'!E49</f>
        <v>Wykrywanie mechanizmów odporności metodą płytkową (VRE, ESBL, AmpC, KPC, MBL)</v>
      </c>
      <c r="F208" s="7" t="str">
        <f>'[6]syntetyka zewnętrzna'!F49</f>
        <v>330-044</v>
      </c>
      <c r="G208" s="23">
        <f>'[6]syntetyka zewnętrzna'!G49</f>
        <v>12.29866</v>
      </c>
      <c r="H208" s="23">
        <f>'[6]syntetyka zewnętrzna'!H49</f>
        <v>0.96799999999999997</v>
      </c>
      <c r="I208" s="23">
        <f>'[6]syntetyka zewnętrzna'!I49</f>
        <v>0</v>
      </c>
      <c r="J208" s="23">
        <f>'[6]syntetyka zewnętrzna'!J49</f>
        <v>16.080015601964792</v>
      </c>
      <c r="K208" s="12">
        <f>'[6]syntetyka zewnętrzna'!K49</f>
        <v>29.34667560196479</v>
      </c>
      <c r="L208" s="12">
        <f>'[6]syntetyka zewnętrzna'!L49</f>
        <v>0</v>
      </c>
      <c r="M208" s="12">
        <f>'[6]syntetyka zewnętrzna'!M49</f>
        <v>12.253612688025163</v>
      </c>
      <c r="N208" s="12">
        <f>'[6]syntetyka zewnętrzna'!N49</f>
        <v>41.600288289989955</v>
      </c>
      <c r="O208" s="12">
        <f>'[6]syntetyka zewnętrzna'!O49</f>
        <v>42.005325997401769</v>
      </c>
      <c r="P208" s="12">
        <f>'[6]syntetyka zewnętrzna'!P49</f>
        <v>-9.6425321740597394E-3</v>
      </c>
      <c r="Q208" s="12">
        <f>'[6]syntetyka zewnętrzna'!Q49</f>
        <v>0</v>
      </c>
      <c r="R208" s="12">
        <f>'[6]syntetyka zewnętrzna'!R49</f>
        <v>41.600288289989955</v>
      </c>
      <c r="S208" s="12">
        <f>'[6]syntetyka zewnętrzna'!S49</f>
        <v>0.20191474759638195</v>
      </c>
      <c r="T208" s="12">
        <f>'[6]syntetyka zewnętrzna'!T49</f>
        <v>8.3997117100100454</v>
      </c>
      <c r="U208" s="15">
        <f>'[6]syntetyka zewnętrzna'!U49</f>
        <v>50</v>
      </c>
      <c r="V208" s="12">
        <f>'[6]syntetyka zewnętrzna'!V49</f>
        <v>50</v>
      </c>
      <c r="W208" s="12" t="str">
        <f>'[6]syntetyka zewnętrzna'!W49</f>
        <v>bez zmian</v>
      </c>
      <c r="X208" s="12">
        <f>'[6]syntetyka zewnętrzna'!X49</f>
        <v>0</v>
      </c>
      <c r="Y208" s="33"/>
      <c r="Z208" s="8" t="str">
        <f t="shared" si="9"/>
        <v>330-044</v>
      </c>
      <c r="AA208" s="9" t="str">
        <f t="shared" si="10"/>
        <v>WYKRYWANIE MECHANIZMÓW ODPORNOŚCI METODĄ PŁYTKOWĄ (VRE, ESBL, AMPC, KPC, MBL)</v>
      </c>
      <c r="AB208" s="34">
        <f t="shared" si="11"/>
        <v>50</v>
      </c>
    </row>
    <row r="209" spans="3:28" ht="18.75">
      <c r="C209" s="7">
        <f>'[6]syntetyka zewnętrzna'!C50</f>
        <v>45</v>
      </c>
      <c r="D209" s="7">
        <f>'[6]syntetyka zewnętrzna'!D50</f>
        <v>0</v>
      </c>
      <c r="E209" s="19" t="str">
        <f>'[6]syntetyka zewnętrzna'!E50</f>
        <v>Potwierdzanie mechanizmów oporności metodą E-testów (VRE, ESBL, AmpC, MBL)</v>
      </c>
      <c r="F209" s="7" t="str">
        <f>'[6]syntetyka zewnętrzna'!F50</f>
        <v>330-045</v>
      </c>
      <c r="G209" s="23">
        <f>'[6]syntetyka zewnętrzna'!G50</f>
        <v>31.3</v>
      </c>
      <c r="H209" s="23">
        <f>'[6]syntetyka zewnętrzna'!H50</f>
        <v>0.96799999999999997</v>
      </c>
      <c r="I209" s="23">
        <f>'[6]syntetyka zewnętrzna'!I50</f>
        <v>0</v>
      </c>
      <c r="J209" s="23">
        <f>'[6]syntetyka zewnętrzna'!J50</f>
        <v>16.080015601964792</v>
      </c>
      <c r="K209" s="12">
        <f>'[6]syntetyka zewnętrzna'!K50</f>
        <v>48.348015601964789</v>
      </c>
      <c r="L209" s="12">
        <f>'[6]syntetyka zewnętrzna'!L50</f>
        <v>0</v>
      </c>
      <c r="M209" s="12">
        <f>'[6]syntetyka zewnętrzna'!M50</f>
        <v>12.253612688025163</v>
      </c>
      <c r="N209" s="12">
        <f>'[6]syntetyka zewnętrzna'!N50</f>
        <v>60.601628289989954</v>
      </c>
      <c r="O209" s="12">
        <f>'[6]syntetyka zewnętrzna'!O50</f>
        <v>61.006665997401768</v>
      </c>
      <c r="P209" s="12">
        <f>'[6]syntetyka zewnętrzna'!P50</f>
        <v>-6.6392368897697975E-3</v>
      </c>
      <c r="Q209" s="12">
        <f>'[6]syntetyka zewnętrzna'!Q50</f>
        <v>0</v>
      </c>
      <c r="R209" s="12">
        <f>'[6]syntetyka zewnętrzna'!R50</f>
        <v>60.601628289989954</v>
      </c>
      <c r="S209" s="12">
        <f>'[6]syntetyka zewnętrzna'!S50</f>
        <v>0.20458809540036704</v>
      </c>
      <c r="T209" s="12">
        <f>'[6]syntetyka zewnętrzna'!T50</f>
        <v>12.398371710010046</v>
      </c>
      <c r="U209" s="15">
        <f>'[6]syntetyka zewnętrzna'!U50</f>
        <v>73</v>
      </c>
      <c r="V209" s="12">
        <f>'[6]syntetyka zewnętrzna'!V50</f>
        <v>73</v>
      </c>
      <c r="W209" s="12" t="str">
        <f>'[6]syntetyka zewnętrzna'!W50</f>
        <v>bez zmian</v>
      </c>
      <c r="X209" s="12">
        <f>'[6]syntetyka zewnętrzna'!X50</f>
        <v>0</v>
      </c>
      <c r="Y209" s="33"/>
      <c r="Z209" s="8" t="str">
        <f t="shared" si="9"/>
        <v>330-045</v>
      </c>
      <c r="AA209" s="9" t="str">
        <f t="shared" si="10"/>
        <v>POTWIERDZANIE MECHANIZMÓW OPORNOŚCI METODĄ E-TESTÓW (VRE, ESBL, AMPC, MBL)</v>
      </c>
      <c r="AB209" s="34">
        <f t="shared" si="11"/>
        <v>73</v>
      </c>
    </row>
    <row r="210" spans="3:28" ht="18.75">
      <c r="C210" s="7">
        <f>'[6]syntetyka zewnętrzna'!C51</f>
        <v>46</v>
      </c>
      <c r="D210" s="7">
        <f>'[6]syntetyka zewnętrzna'!D51</f>
        <v>0</v>
      </c>
      <c r="E210" s="19" t="str">
        <f>'[6]syntetyka zewnętrzna'!E51</f>
        <v>Oznaczenie MIC - E-test (dla 1 leku) - p/bakteryjnego</v>
      </c>
      <c r="F210" s="7" t="str">
        <f>'[6]syntetyka zewnętrzna'!F51</f>
        <v>330-046</v>
      </c>
      <c r="G210" s="23">
        <f>'[6]syntetyka zewnętrzna'!G51</f>
        <v>21.159199999999998</v>
      </c>
      <c r="H210" s="23">
        <f>'[6]syntetyka zewnętrzna'!H51</f>
        <v>0.96799999999999997</v>
      </c>
      <c r="I210" s="23">
        <f>'[6]syntetyka zewnętrzna'!I51</f>
        <v>0</v>
      </c>
      <c r="J210" s="23">
        <f>'[6]syntetyka zewnętrzna'!J51</f>
        <v>10.695704448012131</v>
      </c>
      <c r="K210" s="12">
        <f>'[6]syntetyka zewnętrzna'!K51</f>
        <v>32.822904448012132</v>
      </c>
      <c r="L210" s="12">
        <f>'[6]syntetyka zewnętrzna'!L51</f>
        <v>0</v>
      </c>
      <c r="M210" s="12">
        <f>'[6]syntetyka zewnętrzna'!M51</f>
        <v>8.1505530203288163</v>
      </c>
      <c r="N210" s="12">
        <f>'[6]syntetyka zewnętrzna'!N51</f>
        <v>40.973457468340946</v>
      </c>
      <c r="O210" s="12">
        <f>'[6]syntetyka zewnętrzna'!O51</f>
        <v>41.173362935778982</v>
      </c>
      <c r="P210" s="12">
        <f>'[6]syntetyka zewnętrzna'!P51</f>
        <v>-4.8552134968873643E-3</v>
      </c>
      <c r="Q210" s="12">
        <f>'[6]syntetyka zewnętrzna'!Q51</f>
        <v>0</v>
      </c>
      <c r="R210" s="12">
        <f>'[6]syntetyka zewnętrzna'!R51</f>
        <v>40.973457468340946</v>
      </c>
      <c r="S210" s="12">
        <f>'[6]syntetyka zewnętrzna'!S51</f>
        <v>0.2</v>
      </c>
      <c r="T210" s="12">
        <f>'[6]syntetyka zewnętrzna'!T51</f>
        <v>8.1946914936681896</v>
      </c>
      <c r="U210" s="15">
        <f>'[6]syntetyka zewnętrzna'!U51</f>
        <v>49</v>
      </c>
      <c r="V210" s="12">
        <f>'[6]syntetyka zewnętrzna'!V51</f>
        <v>49</v>
      </c>
      <c r="W210" s="12" t="str">
        <f>'[6]syntetyka zewnętrzna'!W51</f>
        <v>bez zmian</v>
      </c>
      <c r="X210" s="12">
        <f>'[6]syntetyka zewnętrzna'!X51</f>
        <v>0</v>
      </c>
      <c r="Y210" s="33"/>
      <c r="Z210" s="8" t="str">
        <f t="shared" si="9"/>
        <v>330-046</v>
      </c>
      <c r="AA210" s="9" t="str">
        <f t="shared" si="10"/>
        <v>OZNACZENIE MIC - E-TEST (DLA 1 LEKU) - P/BAKTERYJNEGO</v>
      </c>
      <c r="AB210" s="34">
        <f t="shared" si="11"/>
        <v>49</v>
      </c>
    </row>
    <row r="211" spans="3:28" ht="18.75">
      <c r="C211" s="7">
        <f>'[6]syntetyka zewnętrzna'!C52</f>
        <v>47</v>
      </c>
      <c r="D211" s="7">
        <f>'[6]syntetyka zewnętrzna'!D52</f>
        <v>0</v>
      </c>
      <c r="E211" s="19" t="str">
        <f>'[6]syntetyka zewnętrzna'!E52</f>
        <v>Oznaczenie MIC - E-test (dla 1 leku) - p/grzybiczego</v>
      </c>
      <c r="F211" s="7" t="str">
        <f>'[6]syntetyka zewnętrzna'!F52</f>
        <v>330-047</v>
      </c>
      <c r="G211" s="23">
        <f>'[6]syntetyka zewnętrzna'!G52</f>
        <v>31.6</v>
      </c>
      <c r="H211" s="23">
        <f>'[6]syntetyka zewnętrzna'!H52</f>
        <v>0.98799999999999999</v>
      </c>
      <c r="I211" s="23">
        <f>'[6]syntetyka zewnętrzna'!I52</f>
        <v>0</v>
      </c>
      <c r="J211" s="23">
        <f>'[6]syntetyka zewnętrzna'!J52</f>
        <v>10.695704448012131</v>
      </c>
      <c r="K211" s="12">
        <f>'[6]syntetyka zewnętrzna'!K52</f>
        <v>43.283704448012131</v>
      </c>
      <c r="L211" s="12">
        <f>'[6]syntetyka zewnętrzna'!L52</f>
        <v>0</v>
      </c>
      <c r="M211" s="12">
        <f>'[6]syntetyka zewnętrzna'!M52</f>
        <v>8.1505530203288163</v>
      </c>
      <c r="N211" s="12">
        <f>'[6]syntetyka zewnętrzna'!N52</f>
        <v>51.434257468340945</v>
      </c>
      <c r="O211" s="12">
        <f>'[6]syntetyka zewnętrzna'!O52</f>
        <v>51.624162935778998</v>
      </c>
      <c r="P211" s="12">
        <f>'[6]syntetyka zewnętrzna'!P52</f>
        <v>-3.6786159162386159E-3</v>
      </c>
      <c r="Q211" s="12">
        <f>'[6]syntetyka zewnętrzna'!Q52</f>
        <v>0</v>
      </c>
      <c r="R211" s="12">
        <f>'[6]syntetyka zewnętrzna'!R52</f>
        <v>51.434257468340945</v>
      </c>
      <c r="S211" s="12">
        <f>'[6]syntetyka zewnętrzna'!S52</f>
        <v>0.20542228179657362</v>
      </c>
      <c r="T211" s="12">
        <f>'[6]syntetyka zewnętrzna'!T52</f>
        <v>10.565742531659055</v>
      </c>
      <c r="U211" s="15">
        <f>'[6]syntetyka zewnętrzna'!U52</f>
        <v>62</v>
      </c>
      <c r="V211" s="12">
        <f>'[6]syntetyka zewnętrzna'!V52</f>
        <v>62</v>
      </c>
      <c r="W211" s="12" t="str">
        <f>'[6]syntetyka zewnętrzna'!W52</f>
        <v>bez zmian</v>
      </c>
      <c r="X211" s="12">
        <f>'[6]syntetyka zewnętrzna'!X52</f>
        <v>0</v>
      </c>
      <c r="Y211" s="33"/>
      <c r="Z211" s="8" t="str">
        <f t="shared" si="9"/>
        <v>330-047</v>
      </c>
      <c r="AA211" s="9" t="str">
        <f t="shared" si="10"/>
        <v>OZNACZENIE MIC - E-TEST (DLA 1 LEKU) - P/GRZYBICZEGO</v>
      </c>
      <c r="AB211" s="34">
        <f t="shared" si="11"/>
        <v>62</v>
      </c>
    </row>
    <row r="212" spans="3:28" ht="18.75">
      <c r="C212" s="7">
        <f>'[6]syntetyka zewnętrzna'!C53</f>
        <v>48</v>
      </c>
      <c r="D212" s="7" t="str">
        <f>'[6]syntetyka zewnętrzna'!D53</f>
        <v>91.92</v>
      </c>
      <c r="E212" s="19" t="str">
        <f>'[6]syntetyka zewnętrzna'!E53</f>
        <v>Posiew portu/komory - ujemny</v>
      </c>
      <c r="F212" s="7" t="str">
        <f>'[6]syntetyka zewnętrzna'!F53</f>
        <v>330-048</v>
      </c>
      <c r="G212" s="23">
        <f>'[6]syntetyka zewnętrzna'!G53</f>
        <v>3.6</v>
      </c>
      <c r="H212" s="23">
        <f>'[6]syntetyka zewnętrzna'!H53</f>
        <v>1.3079999999999998</v>
      </c>
      <c r="I212" s="23">
        <f>'[6]syntetyka zewnętrzna'!I53</f>
        <v>0</v>
      </c>
      <c r="J212" s="23">
        <f>'[6]syntetyka zewnętrzna'!J53</f>
        <v>19.097737791916657</v>
      </c>
      <c r="K212" s="12">
        <f>'[6]syntetyka zewnętrzna'!K53</f>
        <v>24.005737791916658</v>
      </c>
      <c r="L212" s="12">
        <f>'[6]syntetyka zewnętrzna'!L53</f>
        <v>0</v>
      </c>
      <c r="M212" s="12">
        <f>'[6]syntetyka zewnętrzna'!M53</f>
        <v>14.553237255006986</v>
      </c>
      <c r="N212" s="12">
        <f>'[6]syntetyka zewnętrzna'!N53</f>
        <v>38.558975046923642</v>
      </c>
      <c r="O212" s="12">
        <f>'[6]syntetyka zewnętrzna'!O53</f>
        <v>39.338619993630516</v>
      </c>
      <c r="P212" s="12">
        <f>'[6]syntetyka zewnętrzna'!P53</f>
        <v>-1.9818817915654124E-2</v>
      </c>
      <c r="Q212" s="12">
        <f>'[6]syntetyka zewnętrzna'!Q53</f>
        <v>0</v>
      </c>
      <c r="R212" s="12">
        <f>'[6]syntetyka zewnętrzna'!R53</f>
        <v>38.558975046923642</v>
      </c>
      <c r="S212" s="12">
        <f>'[6]syntetyka zewnętrzna'!S53</f>
        <v>0.21891206762638807</v>
      </c>
      <c r="T212" s="12">
        <f>'[6]syntetyka zewnętrzna'!T53</f>
        <v>8.4410249530763579</v>
      </c>
      <c r="U212" s="15">
        <f>'[6]syntetyka zewnętrzna'!U53</f>
        <v>47</v>
      </c>
      <c r="V212" s="12">
        <f>'[6]syntetyka zewnętrzna'!V53</f>
        <v>47</v>
      </c>
      <c r="W212" s="12" t="str">
        <f>'[6]syntetyka zewnętrzna'!W53</f>
        <v>bez zmian</v>
      </c>
      <c r="X212" s="12">
        <f>'[6]syntetyka zewnętrzna'!X53</f>
        <v>0</v>
      </c>
      <c r="Y212" s="33"/>
      <c r="Z212" s="8" t="str">
        <f t="shared" si="9"/>
        <v>330-048</v>
      </c>
      <c r="AA212" s="9" t="str">
        <f t="shared" si="10"/>
        <v>POSIEW PORTU/KOMORY - UJEMNY</v>
      </c>
      <c r="AB212" s="34">
        <f t="shared" si="11"/>
        <v>47</v>
      </c>
    </row>
    <row r="213" spans="3:28" ht="18.75">
      <c r="C213" s="7">
        <f>'[6]syntetyka zewnętrzna'!C54</f>
        <v>49</v>
      </c>
      <c r="D213" s="7">
        <f>'[6]syntetyka zewnętrzna'!D54</f>
        <v>0</v>
      </c>
      <c r="E213" s="19" t="str">
        <f>'[6]syntetyka zewnętrzna'!E54</f>
        <v>Badanie skriningowe w kierunku ESBL, VRE (inne) - ujemny</v>
      </c>
      <c r="F213" s="7" t="str">
        <f>'[6]syntetyka zewnętrzna'!F54</f>
        <v>330-049</v>
      </c>
      <c r="G213" s="23">
        <f>'[6]syntetyka zewnętrzna'!G54</f>
        <v>11.4358</v>
      </c>
      <c r="H213" s="23">
        <f>'[6]syntetyka zewnętrzna'!H54</f>
        <v>2.2679999999999998</v>
      </c>
      <c r="I213" s="23">
        <f>'[6]syntetyka zewnętrzna'!I54</f>
        <v>0</v>
      </c>
      <c r="J213" s="23">
        <f>'[6]syntetyka zewnętrzna'!J54</f>
        <v>17.902284373310476</v>
      </c>
      <c r="K213" s="12">
        <f>'[6]syntetyka zewnętrzna'!K54</f>
        <v>31.606084373310477</v>
      </c>
      <c r="L213" s="12">
        <f>'[6]syntetyka zewnętrzna'!L54</f>
        <v>0</v>
      </c>
      <c r="M213" s="12">
        <f>'[6]syntetyka zewnętrzna'!M54</f>
        <v>13.642254110414397</v>
      </c>
      <c r="N213" s="12">
        <f>'[6]syntetyka zewnętrzna'!N54</f>
        <v>45.248338483724872</v>
      </c>
      <c r="O213" s="12">
        <f>'[6]syntetyka zewnętrzna'!O54</f>
        <v>45.740783034978719</v>
      </c>
      <c r="P213" s="12">
        <f>'[6]syntetyka zewnętrzna'!P54</f>
        <v>-1.0765984283156381E-2</v>
      </c>
      <c r="Q213" s="12">
        <f>'[6]syntetyka zewnętrzna'!Q54</f>
        <v>0</v>
      </c>
      <c r="R213" s="12">
        <f>'[6]syntetyka zewnętrzna'!R54</f>
        <v>45.248338483724872</v>
      </c>
      <c r="S213" s="12">
        <f>'[6]syntetyka zewnętrzna'!S54</f>
        <v>0.21551424523096355</v>
      </c>
      <c r="T213" s="12">
        <f>'[6]syntetyka zewnętrzna'!T54</f>
        <v>9.7516615162751279</v>
      </c>
      <c r="U213" s="15">
        <f>'[6]syntetyka zewnętrzna'!U54</f>
        <v>55</v>
      </c>
      <c r="V213" s="12">
        <f>'[6]syntetyka zewnętrzna'!V54</f>
        <v>55</v>
      </c>
      <c r="W213" s="12" t="str">
        <f>'[6]syntetyka zewnętrzna'!W54</f>
        <v>bez zmian</v>
      </c>
      <c r="X213" s="12">
        <f>'[6]syntetyka zewnętrzna'!X54</f>
        <v>0</v>
      </c>
      <c r="Y213" s="33"/>
      <c r="Z213" s="8" t="str">
        <f t="shared" si="9"/>
        <v>330-049</v>
      </c>
      <c r="AA213" s="9" t="str">
        <f t="shared" si="10"/>
        <v>BADANIE SKRININGOWE W KIERUNKU ESBL, VRE (INNE) - UJEMNY</v>
      </c>
      <c r="AB213" s="34">
        <f t="shared" si="11"/>
        <v>55</v>
      </c>
    </row>
    <row r="214" spans="3:28" ht="18.75">
      <c r="C214" s="7">
        <f>'[6]syntetyka zewnętrzna'!C55</f>
        <v>50</v>
      </c>
      <c r="D214" s="7" t="str">
        <f>'[6]syntetyka zewnętrzna'!D55</f>
        <v>91.92</v>
      </c>
      <c r="E214" s="19" t="str">
        <f>'[6]syntetyka zewnętrzna'!E55</f>
        <v>Kontrola sterylizatora "sporale"</v>
      </c>
      <c r="F214" s="7" t="str">
        <f>'[6]syntetyka zewnętrzna'!F55</f>
        <v>330-050</v>
      </c>
      <c r="G214" s="23">
        <f>'[6]syntetyka zewnętrzna'!G55</f>
        <v>0.5</v>
      </c>
      <c r="H214" s="23">
        <f>'[6]syntetyka zewnętrzna'!H55</f>
        <v>0</v>
      </c>
      <c r="I214" s="23">
        <f>'[6]syntetyka zewnętrzna'!I55</f>
        <v>0</v>
      </c>
      <c r="J214" s="23">
        <f>'[6]syntetyka zewnętrzna'!J55</f>
        <v>17.177045064877696</v>
      </c>
      <c r="K214" s="12">
        <f>'[6]syntetyka zewnętrzna'!K55</f>
        <v>17.677045064877696</v>
      </c>
      <c r="L214" s="12">
        <f>'[6]syntetyka zewnętrzna'!L55</f>
        <v>0</v>
      </c>
      <c r="M214" s="12">
        <f>'[6]syntetyka zewnętrzna'!M55</f>
        <v>13.089592856119305</v>
      </c>
      <c r="N214" s="12">
        <f>'[6]syntetyka zewnętrzna'!N55</f>
        <v>30.766637920996999</v>
      </c>
      <c r="O214" s="12">
        <f>'[6]syntetyka zewnętrzna'!O55</f>
        <v>31.624117150787775</v>
      </c>
      <c r="P214" s="12">
        <f>'[6]syntetyka zewnętrzna'!P55</f>
        <v>-2.711472467997153E-2</v>
      </c>
      <c r="Q214" s="12">
        <f>'[6]syntetyka zewnętrzna'!Q55</f>
        <v>0</v>
      </c>
      <c r="R214" s="12">
        <f>'[6]syntetyka zewnętrzna'!R55</f>
        <v>30.766637920996999</v>
      </c>
      <c r="S214" s="12">
        <f>'[6]syntetyka zewnętrzna'!S55</f>
        <v>0.13759586243623653</v>
      </c>
      <c r="T214" s="12">
        <f>'[6]syntetyka zewnętrzna'!T55</f>
        <v>4.2333620790030011</v>
      </c>
      <c r="U214" s="15">
        <f>'[6]syntetyka zewnętrzna'!U55</f>
        <v>35</v>
      </c>
      <c r="V214" s="12">
        <f>'[6]syntetyka zewnętrzna'!V55</f>
        <v>35</v>
      </c>
      <c r="W214" s="12" t="str">
        <f>'[6]syntetyka zewnętrzna'!W55</f>
        <v>bez zmian</v>
      </c>
      <c r="X214" s="12">
        <f>'[6]syntetyka zewnętrzna'!X55</f>
        <v>0</v>
      </c>
      <c r="Y214" s="33"/>
      <c r="Z214" s="8" t="str">
        <f t="shared" si="9"/>
        <v>330-050</v>
      </c>
      <c r="AA214" s="9" t="str">
        <f t="shared" si="10"/>
        <v>KONTROLA STERYLIZATORA "SPORALE"</v>
      </c>
      <c r="AB214" s="34">
        <f t="shared" si="11"/>
        <v>35</v>
      </c>
    </row>
    <row r="215" spans="3:28" ht="18.75">
      <c r="C215" s="7">
        <f>'[6]syntetyka zewnętrzna'!C56</f>
        <v>51</v>
      </c>
      <c r="D215" s="7">
        <f>'[6]syntetyka zewnętrzna'!D56</f>
        <v>0</v>
      </c>
      <c r="E215" s="19" t="str">
        <f>'[6]syntetyka zewnętrzna'!E56</f>
        <v>Posiew krwi pępowinowej, tłuszcz - ujemny</v>
      </c>
      <c r="F215" s="7" t="str">
        <f>'[6]syntetyka zewnętrzna'!F56</f>
        <v>330-051</v>
      </c>
      <c r="G215" s="23">
        <f>'[6]syntetyka zewnętrzna'!G56</f>
        <v>0.25</v>
      </c>
      <c r="H215" s="23">
        <f>'[6]syntetyka zewnętrzna'!H56</f>
        <v>0</v>
      </c>
      <c r="I215" s="23">
        <f>'[6]syntetyka zewnętrzna'!I56</f>
        <v>0</v>
      </c>
      <c r="J215" s="23">
        <f>'[6]syntetyka zewnętrzna'!J56</f>
        <v>17.275469020570974</v>
      </c>
      <c r="K215" s="12">
        <f>'[6]syntetyka zewnętrzna'!K56</f>
        <v>17.525469020570974</v>
      </c>
      <c r="L215" s="12">
        <f>'[6]syntetyka zewnętrzna'!L56</f>
        <v>0</v>
      </c>
      <c r="M215" s="12">
        <f>'[6]syntetyka zewnętrzna'!M56</f>
        <v>13.164595832617749</v>
      </c>
      <c r="N215" s="12">
        <f>'[6]syntetyka zewnętrzna'!N56</f>
        <v>30.690064853188723</v>
      </c>
      <c r="O215" s="12">
        <f>'[6]syntetyka zewnętrzna'!O56</f>
        <v>31.462302956053577</v>
      </c>
      <c r="P215" s="12">
        <f>'[6]syntetyka zewnętrzna'!P56</f>
        <v>-2.4544868948198528E-2</v>
      </c>
      <c r="Q215" s="12">
        <f>'[6]syntetyka zewnętrzna'!Q56</f>
        <v>0</v>
      </c>
      <c r="R215" s="12">
        <f>'[6]syntetyka zewnętrzna'!R56</f>
        <v>30.690064853188723</v>
      </c>
      <c r="S215" s="12">
        <f>'[6]syntetyka zewnętrzna'!S56</f>
        <v>0.23818571846555642</v>
      </c>
      <c r="T215" s="12">
        <f>'[6]syntetyka zewnętrzna'!T56</f>
        <v>7.3099351468112772</v>
      </c>
      <c r="U215" s="15">
        <f>'[6]syntetyka zewnętrzna'!U56</f>
        <v>38</v>
      </c>
      <c r="V215" s="12">
        <f>'[6]syntetyka zewnętrzna'!V56</f>
        <v>38</v>
      </c>
      <c r="W215" s="12" t="str">
        <f>'[6]syntetyka zewnętrzna'!W56</f>
        <v>bez zmian</v>
      </c>
      <c r="X215" s="12">
        <f>'[6]syntetyka zewnętrzna'!X56</f>
        <v>0</v>
      </c>
      <c r="Y215" s="33"/>
      <c r="Z215" s="8" t="str">
        <f t="shared" si="9"/>
        <v>330-051</v>
      </c>
      <c r="AA215" s="9" t="str">
        <f t="shared" si="10"/>
        <v>POSIEW KRWI PĘPOWINOWEJ, TŁUSZCZ - UJEMNY</v>
      </c>
      <c r="AB215" s="34">
        <f t="shared" si="11"/>
        <v>38</v>
      </c>
    </row>
    <row r="216" spans="3:28" ht="18.75">
      <c r="C216" s="7">
        <f>'[6]syntetyka zewnętrzna'!C57</f>
        <v>52</v>
      </c>
      <c r="D216" s="7">
        <f>'[6]syntetyka zewnętrzna'!D57</f>
        <v>0</v>
      </c>
      <c r="E216" s="19" t="str">
        <f>'[6]syntetyka zewnętrzna'!E57</f>
        <v xml:space="preserve">Mikrobiologiczna ocena skuteczności działania środków dezynfekcyjno-piorących (1 próbka)
</v>
      </c>
      <c r="F216" s="7" t="str">
        <f>'[6]syntetyka zewnętrzna'!F57</f>
        <v>330-052</v>
      </c>
      <c r="G216" s="23">
        <f>'[6]syntetyka zewnętrzna'!G57</f>
        <v>0.25</v>
      </c>
      <c r="H216" s="23">
        <f>'[6]syntetyka zewnętrzna'!H57</f>
        <v>0.7</v>
      </c>
      <c r="I216" s="23">
        <f>'[6]syntetyka zewnętrzna'!I57</f>
        <v>0</v>
      </c>
      <c r="J216" s="23">
        <f>'[6]syntetyka zewnętrzna'!J57</f>
        <v>4.4026871197336321</v>
      </c>
      <c r="K216" s="12">
        <f>'[6]syntetyka zewnętrzna'!K57</f>
        <v>5.3526871197336323</v>
      </c>
      <c r="L216" s="12">
        <f>'[6]syntetyka zewnętrzna'!L57</f>
        <v>0</v>
      </c>
      <c r="M216" s="12">
        <f>'[6]syntetyka zewnętrzna'!M57</f>
        <v>3.3550230352501069</v>
      </c>
      <c r="N216" s="12">
        <f>'[6]syntetyka zewnętrzna'!N57</f>
        <v>8.7077101549837401</v>
      </c>
      <c r="O216" s="12">
        <f>'[6]syntetyka zewnętrzna'!O57</f>
        <v>8.7510407037324764</v>
      </c>
      <c r="P216" s="12">
        <f>'[6]syntetyka zewnętrzna'!P57</f>
        <v>-4.9514737978826979E-3</v>
      </c>
      <c r="Q216" s="12">
        <f>'[6]syntetyka zewnętrzna'!Q57</f>
        <v>0</v>
      </c>
      <c r="R216" s="12">
        <f>'[6]syntetyka zewnętrzna'!R57</f>
        <v>8.7077101549837401</v>
      </c>
      <c r="S216" s="12">
        <f>'[6]syntetyka zewnętrzna'!S57</f>
        <v>5.8904452412968533</v>
      </c>
      <c r="T216" s="12">
        <f>'[6]syntetyka zewnętrzna'!T57</f>
        <v>51.292289845016256</v>
      </c>
      <c r="U216" s="15">
        <f>'[6]syntetyka zewnętrzna'!U57</f>
        <v>60</v>
      </c>
      <c r="V216" s="12">
        <f>'[6]syntetyka zewnętrzna'!V57</f>
        <v>60</v>
      </c>
      <c r="W216" s="12" t="str">
        <f>'[6]syntetyka zewnętrzna'!W57</f>
        <v>bez zmian</v>
      </c>
      <c r="X216" s="12">
        <f>'[6]syntetyka zewnętrzna'!X57</f>
        <v>0</v>
      </c>
      <c r="Y216" s="33"/>
      <c r="Z216" s="8" t="str">
        <f t="shared" si="9"/>
        <v>330-052</v>
      </c>
      <c r="AA216" s="9" t="str">
        <f t="shared" si="10"/>
        <v xml:space="preserve">MIKROBIOLOGICZNA OCENA SKUTECZNOŚCI DZIAŁANIA ŚRODKÓW DEZYNFEKCYJNO-PIORĄCYCH (1 PRÓBKA)
</v>
      </c>
      <c r="AB216" s="34">
        <f t="shared" si="11"/>
        <v>60</v>
      </c>
    </row>
    <row r="217" spans="3:28" ht="18.75">
      <c r="C217" s="7">
        <f>'[6]syntetyka zewnętrzna'!C58</f>
        <v>53</v>
      </c>
      <c r="D217" s="7">
        <f>'[6]syntetyka zewnętrzna'!D58</f>
        <v>0</v>
      </c>
      <c r="E217" s="19" t="str">
        <f>'[6]syntetyka zewnętrzna'!E58</f>
        <v>Posiew z rany w kierunku tlenowym - ujemny</v>
      </c>
      <c r="F217" s="7" t="str">
        <f>'[6]syntetyka zewnętrzna'!F58</f>
        <v>330-053</v>
      </c>
      <c r="G217" s="23">
        <f>'[6]syntetyka zewnętrzna'!G58</f>
        <v>6.0250000000000004</v>
      </c>
      <c r="H217" s="23">
        <f>'[6]syntetyka zewnętrzna'!H58</f>
        <v>1.048</v>
      </c>
      <c r="I217" s="23">
        <f>'[6]syntetyka zewnętrzna'!I58</f>
        <v>0</v>
      </c>
      <c r="J217" s="23">
        <f>'[6]syntetyka zewnętrzna'!J58</f>
        <v>17.526911671194039</v>
      </c>
      <c r="K217" s="12">
        <f>'[6]syntetyka zewnętrzna'!K58</f>
        <v>24.59991167119404</v>
      </c>
      <c r="L217" s="12">
        <f>'[6]syntetyka zewnętrzna'!L58</f>
        <v>0</v>
      </c>
      <c r="M217" s="12">
        <f>'[6]syntetyka zewnętrzna'!M58</f>
        <v>13.356205152549567</v>
      </c>
      <c r="N217" s="12">
        <f>'[6]syntetyka zewnętrzna'!N58</f>
        <v>37.956116823743606</v>
      </c>
      <c r="O217" s="12">
        <f>'[6]syntetyka zewnętrzna'!O58</f>
        <v>38.378878783983637</v>
      </c>
      <c r="P217" s="12">
        <f>'[6]syntetyka zewnętrzna'!P58</f>
        <v>-1.1015484913448254E-2</v>
      </c>
      <c r="Q217" s="12">
        <f>'[6]syntetyka zewnętrzna'!Q58</f>
        <v>0</v>
      </c>
      <c r="R217" s="12">
        <f>'[6]syntetyka zewnętrzna'!R58</f>
        <v>37.956116823743606</v>
      </c>
      <c r="S217" s="12">
        <f>'[6]syntetyka zewnętrzna'!S58</f>
        <v>0.10654101406197396</v>
      </c>
      <c r="T217" s="12">
        <f>'[6]syntetyka zewnętrzna'!T58</f>
        <v>4.0438831762563936</v>
      </c>
      <c r="U217" s="15">
        <f>'[6]syntetyka zewnętrzna'!U58</f>
        <v>42</v>
      </c>
      <c r="V217" s="12">
        <f>'[6]syntetyka zewnętrzna'!V58</f>
        <v>42</v>
      </c>
      <c r="W217" s="12" t="str">
        <f>'[6]syntetyka zewnętrzna'!W58</f>
        <v>bez zmian</v>
      </c>
      <c r="X217" s="12">
        <f>'[6]syntetyka zewnętrzna'!X58</f>
        <v>0</v>
      </c>
      <c r="Y217" s="33"/>
      <c r="Z217" s="8" t="str">
        <f t="shared" si="9"/>
        <v>330-053</v>
      </c>
      <c r="AA217" s="9" t="str">
        <f t="shared" si="10"/>
        <v>POSIEW Z RANY W KIERUNKU TLENOWYM - UJEMNY</v>
      </c>
      <c r="AB217" s="34">
        <f t="shared" si="11"/>
        <v>42</v>
      </c>
    </row>
    <row r="218" spans="3:28" ht="18.75">
      <c r="C218" s="7">
        <f>'[6]syntetyka zewnętrzna'!C59</f>
        <v>54</v>
      </c>
      <c r="D218" s="7">
        <f>'[6]syntetyka zewnętrzna'!D59</f>
        <v>0</v>
      </c>
      <c r="E218" s="19" t="str">
        <f>'[6]syntetyka zewnętrzna'!E59</f>
        <v>Posiew z rany w kierunku  beztlenowym - ujemny</v>
      </c>
      <c r="F218" s="7" t="str">
        <f>'[6]syntetyka zewnętrzna'!F59</f>
        <v>330-054</v>
      </c>
      <c r="G218" s="23">
        <f>'[6]syntetyka zewnętrzna'!G59</f>
        <v>6.4499999999999993</v>
      </c>
      <c r="H218" s="23">
        <f>'[6]syntetyka zewnętrzna'!H59</f>
        <v>1</v>
      </c>
      <c r="I218" s="23">
        <f>'[6]syntetyka zewnętrzna'!I59</f>
        <v>0</v>
      </c>
      <c r="J218" s="23">
        <f>'[6]syntetyka zewnętrzna'!J59</f>
        <v>10.894946684446495</v>
      </c>
      <c r="K218" s="12">
        <f>'[6]syntetyka zewnętrzna'!K59</f>
        <v>18.344946684446494</v>
      </c>
      <c r="L218" s="12">
        <f>'[6]syntetyka zewnętrzna'!L59</f>
        <v>0</v>
      </c>
      <c r="M218" s="12">
        <f>'[6]syntetyka zewnętrzna'!M59</f>
        <v>8.3023835444275793</v>
      </c>
      <c r="N218" s="12">
        <f>'[6]syntetyka zewnętrzna'!N59</f>
        <v>26.647330228874075</v>
      </c>
      <c r="O218" s="12">
        <f>'[6]syntetyka zewnętrzna'!O59</f>
        <v>26.728435762220954</v>
      </c>
      <c r="P218" s="12">
        <f>'[6]syntetyka zewnętrzna'!P59</f>
        <v>-3.0344287285796376E-3</v>
      </c>
      <c r="Q218" s="12">
        <f>'[6]syntetyka zewnętrzna'!Q59</f>
        <v>0</v>
      </c>
      <c r="R218" s="12">
        <f>'[6]syntetyka zewnętrzna'!R59</f>
        <v>26.647330228874075</v>
      </c>
      <c r="S218" s="12">
        <f>'[6]syntetyka zewnętrzna'!S59</f>
        <v>0.1</v>
      </c>
      <c r="T218" s="12">
        <f>'[6]syntetyka zewnętrzna'!T59</f>
        <v>2.6647330228874075</v>
      </c>
      <c r="U218" s="15">
        <f>'[6]syntetyka zewnętrzna'!U59</f>
        <v>29</v>
      </c>
      <c r="V218" s="12">
        <f>'[6]syntetyka zewnętrzna'!V59</f>
        <v>29</v>
      </c>
      <c r="W218" s="12" t="str">
        <f>'[6]syntetyka zewnętrzna'!W59</f>
        <v>bez zmian</v>
      </c>
      <c r="X218" s="12">
        <f>'[6]syntetyka zewnętrzna'!X59</f>
        <v>0</v>
      </c>
      <c r="Y218" s="33"/>
      <c r="Z218" s="8" t="str">
        <f t="shared" si="9"/>
        <v>330-054</v>
      </c>
      <c r="AA218" s="9" t="str">
        <f t="shared" si="10"/>
        <v>POSIEW Z RANY W KIERUNKU  BEZTLENOWYM - UJEMNY</v>
      </c>
      <c r="AB218" s="34">
        <f t="shared" si="11"/>
        <v>29</v>
      </c>
    </row>
    <row r="219" spans="3:28" ht="18.75">
      <c r="C219" s="7">
        <f>'[6]syntetyka zewnętrzna'!C60</f>
        <v>55</v>
      </c>
      <c r="D219" s="7">
        <f>'[6]syntetyka zewnętrzna'!D60</f>
        <v>0</v>
      </c>
      <c r="E219" s="19" t="str">
        <f>'[6]syntetyka zewnętrzna'!E60</f>
        <v>Posiew z ropy, płynów z jam ciała w kierunku tlenowym - ujemny</v>
      </c>
      <c r="F219" s="7" t="str">
        <f>'[6]syntetyka zewnętrzna'!F60</f>
        <v>330-055</v>
      </c>
      <c r="G219" s="23">
        <f>'[6]syntetyka zewnętrzna'!G60</f>
        <v>8.3042400000000001</v>
      </c>
      <c r="H219" s="23">
        <f>'[6]syntetyka zewnętrzna'!H60</f>
        <v>1.278</v>
      </c>
      <c r="I219" s="23">
        <f>'[6]syntetyka zewnętrzna'!I60</f>
        <v>0</v>
      </c>
      <c r="J219" s="23">
        <f>'[6]syntetyka zewnętrzna'!J60</f>
        <v>18.523122853365862</v>
      </c>
      <c r="K219" s="12">
        <f>'[6]syntetyka zewnętrzna'!K60</f>
        <v>28.105362853365861</v>
      </c>
      <c r="L219" s="12">
        <f>'[6]syntetyka zewnętrzna'!L60</f>
        <v>0</v>
      </c>
      <c r="M219" s="12">
        <f>'[6]syntetyka zewnętrzna'!M60</f>
        <v>14.115357773043394</v>
      </c>
      <c r="N219" s="12">
        <f>'[6]syntetyka zewnętrzna'!N60</f>
        <v>42.220720626409253</v>
      </c>
      <c r="O219" s="12">
        <f>'[6]syntetyka zewnętrzna'!O60</f>
        <v>42.564482916193469</v>
      </c>
      <c r="P219" s="12">
        <f>'[6]syntetyka zewnętrzna'!P60</f>
        <v>-8.0762707833444223E-3</v>
      </c>
      <c r="Q219" s="12">
        <f>'[6]syntetyka zewnętrzna'!Q60</f>
        <v>0</v>
      </c>
      <c r="R219" s="12">
        <f>'[6]syntetyka zewnętrzna'!R60</f>
        <v>42.220720626409253</v>
      </c>
      <c r="S219" s="12">
        <f>'[6]syntetyka zewnętrzna'!S60</f>
        <v>0.2079376960728441</v>
      </c>
      <c r="T219" s="12">
        <f>'[6]syntetyka zewnętrzna'!T60</f>
        <v>8.7792793735907466</v>
      </c>
      <c r="U219" s="15">
        <f>'[6]syntetyka zewnętrzna'!U60</f>
        <v>51</v>
      </c>
      <c r="V219" s="12">
        <f>'[6]syntetyka zewnętrzna'!V60</f>
        <v>51</v>
      </c>
      <c r="W219" s="12" t="str">
        <f>'[6]syntetyka zewnętrzna'!W60</f>
        <v>bez zmian</v>
      </c>
      <c r="X219" s="12">
        <f>'[6]syntetyka zewnętrzna'!X60</f>
        <v>0</v>
      </c>
      <c r="Y219" s="33"/>
      <c r="Z219" s="8" t="str">
        <f t="shared" si="9"/>
        <v>330-055</v>
      </c>
      <c r="AA219" s="9" t="str">
        <f t="shared" si="10"/>
        <v>POSIEW Z ROPY, PŁYNÓW Z JAM CIAŁA W KIERUNKU TLENOWYM - UJEMNY</v>
      </c>
      <c r="AB219" s="34">
        <f t="shared" si="11"/>
        <v>51</v>
      </c>
    </row>
    <row r="220" spans="3:28" ht="18.75">
      <c r="C220" s="7">
        <f>'[6]syntetyka zewnętrzna'!C61</f>
        <v>56</v>
      </c>
      <c r="D220" s="7">
        <f>'[6]syntetyka zewnętrzna'!D61</f>
        <v>0</v>
      </c>
      <c r="E220" s="19" t="str">
        <f>'[6]syntetyka zewnętrzna'!E61</f>
        <v>Posiew z ropy, płynów z jam ciała w kierunku beztlenowym - ujemny</v>
      </c>
      <c r="F220" s="7" t="str">
        <f>'[6]syntetyka zewnętrzna'!F61</f>
        <v>330-056</v>
      </c>
      <c r="G220" s="23">
        <f>'[6]syntetyka zewnętrzna'!G61</f>
        <v>6.4</v>
      </c>
      <c r="H220" s="23">
        <f>'[6]syntetyka zewnętrzna'!H61</f>
        <v>1.23</v>
      </c>
      <c r="I220" s="23">
        <f>'[6]syntetyka zewnętrzna'!I61</f>
        <v>0</v>
      </c>
      <c r="J220" s="23">
        <f>'[6]syntetyka zewnętrzna'!J61</f>
        <v>13.951556015691963</v>
      </c>
      <c r="K220" s="12">
        <f>'[6]syntetyka zewnętrzna'!K61</f>
        <v>21.581556015691966</v>
      </c>
      <c r="L220" s="12">
        <f>'[6]syntetyka zewnętrzna'!L61</f>
        <v>0</v>
      </c>
      <c r="M220" s="12">
        <f>'[6]syntetyka zewnętrzna'!M61</f>
        <v>10.631641662753601</v>
      </c>
      <c r="N220" s="12">
        <f>'[6]syntetyka zewnętrzna'!N61</f>
        <v>32.213197678445567</v>
      </c>
      <c r="O220" s="12">
        <f>'[6]syntetyka zewnętrzna'!O61</f>
        <v>32.361350700547732</v>
      </c>
      <c r="P220" s="12">
        <f>'[6]syntetyka zewnętrzna'!P61</f>
        <v>-4.5780852435079828E-3</v>
      </c>
      <c r="Q220" s="12">
        <f>'[6]syntetyka zewnętrzna'!Q61</f>
        <v>0</v>
      </c>
      <c r="R220" s="12">
        <f>'[6]syntetyka zewnętrzna'!R61</f>
        <v>32.213197678445567</v>
      </c>
      <c r="S220" s="12">
        <f>'[6]syntetyka zewnętrzna'!S61</f>
        <v>0.21068390630761891</v>
      </c>
      <c r="T220" s="12">
        <f>'[6]syntetyka zewnętrzna'!T61</f>
        <v>6.7868023215544326</v>
      </c>
      <c r="U220" s="15">
        <f>'[6]syntetyka zewnętrzna'!U61</f>
        <v>39</v>
      </c>
      <c r="V220" s="12">
        <f>'[6]syntetyka zewnętrzna'!V61</f>
        <v>39</v>
      </c>
      <c r="W220" s="12" t="str">
        <f>'[6]syntetyka zewnętrzna'!W61</f>
        <v>bez zmian</v>
      </c>
      <c r="X220" s="12">
        <f>'[6]syntetyka zewnętrzna'!X61</f>
        <v>0</v>
      </c>
      <c r="Y220" s="33"/>
      <c r="Z220" s="8" t="str">
        <f t="shared" si="9"/>
        <v>330-056</v>
      </c>
      <c r="AA220" s="9" t="str">
        <f t="shared" si="10"/>
        <v>POSIEW Z ROPY, PŁYNÓW Z JAM CIAŁA W KIERUNKU BEZTLENOWYM - UJEMNY</v>
      </c>
      <c r="AB220" s="34">
        <f t="shared" si="11"/>
        <v>39</v>
      </c>
    </row>
    <row r="221" spans="3:28" ht="18.75">
      <c r="C221" s="7">
        <f>'[6]syntetyka zewnętrzna'!C62</f>
        <v>57</v>
      </c>
      <c r="D221" s="7">
        <f>'[6]syntetyka zewnętrzna'!D62</f>
        <v>0</v>
      </c>
      <c r="E221" s="19" t="str">
        <f>'[6]syntetyka zewnętrzna'!E62</f>
        <v>Posiew krwi w kierunku tlenowym - ujemny (afereza, szpik)</v>
      </c>
      <c r="F221" s="7" t="str">
        <f>'[6]syntetyka zewnętrzna'!F62</f>
        <v>330-057</v>
      </c>
      <c r="G221" s="23">
        <f>'[6]syntetyka zewnętrzna'!G62</f>
        <v>15.4</v>
      </c>
      <c r="H221" s="23">
        <f>'[6]syntetyka zewnętrzna'!H62</f>
        <v>0</v>
      </c>
      <c r="I221" s="23">
        <f>'[6]syntetyka zewnętrzna'!I62</f>
        <v>0</v>
      </c>
      <c r="J221" s="23">
        <f>'[6]syntetyka zewnętrzna'!J62</f>
        <v>8.0400078009823961</v>
      </c>
      <c r="K221" s="12">
        <f>'[6]syntetyka zewnętrzna'!K62</f>
        <v>23.440007800982396</v>
      </c>
      <c r="L221" s="12">
        <f>'[6]syntetyka zewnętrzna'!L62</f>
        <v>0</v>
      </c>
      <c r="M221" s="12">
        <f>'[6]syntetyka zewnętrzna'!M62</f>
        <v>6.1268063440125813</v>
      </c>
      <c r="N221" s="12">
        <f>'[6]syntetyka zewnętrzna'!N62</f>
        <v>29.566814144994979</v>
      </c>
      <c r="O221" s="12">
        <f>'[6]syntetyka zewnętrzna'!O62</f>
        <v>29.949332998700889</v>
      </c>
      <c r="P221" s="12">
        <f>'[6]syntetyka zewnętrzna'!P62</f>
        <v>-1.2772199425025695E-2</v>
      </c>
      <c r="Q221" s="12">
        <f>'[6]syntetyka zewnętrzna'!Q62</f>
        <v>0</v>
      </c>
      <c r="R221" s="12">
        <f>'[6]syntetyka zewnętrzna'!R62</f>
        <v>29.566814144994979</v>
      </c>
      <c r="S221" s="12">
        <f>'[6]syntetyka zewnętrzna'!S62</f>
        <v>0.21758129988090111</v>
      </c>
      <c r="T221" s="12">
        <f>'[6]syntetyka zewnętrzna'!T62</f>
        <v>6.4331858550050214</v>
      </c>
      <c r="U221" s="15">
        <f>'[6]syntetyka zewnętrzna'!U62</f>
        <v>36</v>
      </c>
      <c r="V221" s="12">
        <f>'[6]syntetyka zewnętrzna'!V62</f>
        <v>36</v>
      </c>
      <c r="W221" s="12" t="str">
        <f>'[6]syntetyka zewnętrzna'!W62</f>
        <v>bez zmian</v>
      </c>
      <c r="X221" s="12">
        <f>'[6]syntetyka zewnętrzna'!X62</f>
        <v>0</v>
      </c>
      <c r="Y221" s="33"/>
      <c r="Z221" s="8" t="str">
        <f t="shared" si="9"/>
        <v>330-057</v>
      </c>
      <c r="AA221" s="9" t="str">
        <f t="shared" si="10"/>
        <v>POSIEW KRWI W KIERUNKU TLENOWYM - UJEMNY (AFEREZA, SZPIK)</v>
      </c>
      <c r="AB221" s="34">
        <f t="shared" si="11"/>
        <v>36</v>
      </c>
    </row>
    <row r="222" spans="3:28" ht="18.75">
      <c r="C222" s="7">
        <f>'[6]syntetyka zewnętrzna'!C63</f>
        <v>58</v>
      </c>
      <c r="D222" s="7">
        <f>'[6]syntetyka zewnętrzna'!D63</f>
        <v>0</v>
      </c>
      <c r="E222" s="19" t="str">
        <f>'[6]syntetyka zewnętrzna'!E63</f>
        <v>Posiew krwi w kierunku beztlenowym - ujemny (afereza, szpik)</v>
      </c>
      <c r="F222" s="7" t="str">
        <f>'[6]syntetyka zewnętrzna'!F63</f>
        <v>330-058</v>
      </c>
      <c r="G222" s="23">
        <f>'[6]syntetyka zewnętrzna'!G63</f>
        <v>15.4</v>
      </c>
      <c r="H222" s="23">
        <f>'[6]syntetyka zewnętrzna'!H63</f>
        <v>0</v>
      </c>
      <c r="I222" s="23">
        <f>'[6]syntetyka zewnętrzna'!I63</f>
        <v>0</v>
      </c>
      <c r="J222" s="23">
        <f>'[6]syntetyka zewnętrzna'!J63</f>
        <v>8.0400078009823961</v>
      </c>
      <c r="K222" s="12">
        <f>'[6]syntetyka zewnętrzna'!K63</f>
        <v>23.440007800982396</v>
      </c>
      <c r="L222" s="12">
        <f>'[6]syntetyka zewnętrzna'!L63</f>
        <v>0</v>
      </c>
      <c r="M222" s="12">
        <f>'[6]syntetyka zewnętrzna'!M63</f>
        <v>6.1268063440125813</v>
      </c>
      <c r="N222" s="12">
        <f>'[6]syntetyka zewnętrzna'!N63</f>
        <v>29.566814144994979</v>
      </c>
      <c r="O222" s="12">
        <f>'[6]syntetyka zewnętrzna'!O63</f>
        <v>29.949332998700889</v>
      </c>
      <c r="P222" s="12">
        <f>'[6]syntetyka zewnętrzna'!P63</f>
        <v>-1.2772199425025695E-2</v>
      </c>
      <c r="Q222" s="12">
        <f>'[6]syntetyka zewnętrzna'!Q63</f>
        <v>0</v>
      </c>
      <c r="R222" s="12">
        <f>'[6]syntetyka zewnętrzna'!R63</f>
        <v>29.566814144994979</v>
      </c>
      <c r="S222" s="12">
        <f>'[6]syntetyka zewnętrzna'!S63</f>
        <v>0.21758129988090111</v>
      </c>
      <c r="T222" s="12">
        <f>'[6]syntetyka zewnętrzna'!T63</f>
        <v>6.4331858550050214</v>
      </c>
      <c r="U222" s="15">
        <f>'[6]syntetyka zewnętrzna'!U63</f>
        <v>36</v>
      </c>
      <c r="V222" s="12">
        <f>'[6]syntetyka zewnętrzna'!V63</f>
        <v>36</v>
      </c>
      <c r="W222" s="12" t="str">
        <f>'[6]syntetyka zewnętrzna'!W63</f>
        <v>bez zmian</v>
      </c>
      <c r="X222" s="12">
        <f>'[6]syntetyka zewnętrzna'!X63</f>
        <v>0</v>
      </c>
      <c r="Y222" s="33"/>
      <c r="Z222" s="8" t="str">
        <f t="shared" si="9"/>
        <v>330-058</v>
      </c>
      <c r="AA222" s="9" t="str">
        <f t="shared" si="10"/>
        <v>POSIEW KRWI W KIERUNKU BEZTLENOWYM - UJEMNY (AFEREZA, SZPIK)</v>
      </c>
      <c r="AB222" s="34">
        <f t="shared" si="11"/>
        <v>36</v>
      </c>
    </row>
    <row r="223" spans="3:28" ht="18.75">
      <c r="C223" s="7">
        <f>'[6]syntetyka zewnętrzna'!C64</f>
        <v>59</v>
      </c>
      <c r="D223" s="7">
        <f>'[6]syntetyka zewnętrzna'!D64</f>
        <v>0</v>
      </c>
      <c r="E223" s="19" t="str">
        <f>'[6]syntetyka zewnętrzna'!E64</f>
        <v>Posiew z pochwy, kanału szyjki macicy, nasienia, cewki moczowej w kierunku tlenowym  - ujemny</v>
      </c>
      <c r="F223" s="7" t="str">
        <f>'[6]syntetyka zewnętrzna'!F64</f>
        <v>330-059</v>
      </c>
      <c r="G223" s="23">
        <f>'[6]syntetyka zewnętrzna'!G64</f>
        <v>7.5600000000000005</v>
      </c>
      <c r="H223" s="23">
        <f>'[6]syntetyka zewnętrzna'!H64</f>
        <v>1.048</v>
      </c>
      <c r="I223" s="23">
        <f>'[6]syntetyka zewnętrzna'!I64</f>
        <v>0</v>
      </c>
      <c r="J223" s="23">
        <f>'[6]syntetyka zewnętrzna'!J64</f>
        <v>17.526911671194039</v>
      </c>
      <c r="K223" s="12">
        <f>'[6]syntetyka zewnętrzna'!K64</f>
        <v>26.13491167119404</v>
      </c>
      <c r="L223" s="12">
        <f>'[6]syntetyka zewnętrzna'!L64</f>
        <v>0</v>
      </c>
      <c r="M223" s="12">
        <f>'[6]syntetyka zewnętrzna'!M64</f>
        <v>13.356205152549567</v>
      </c>
      <c r="N223" s="12">
        <f>'[6]syntetyka zewnętrzna'!N64</f>
        <v>39.49111682374361</v>
      </c>
      <c r="O223" s="12">
        <f>'[6]syntetyka zewnętrzna'!O64</f>
        <v>40.233878783983634</v>
      </c>
      <c r="P223" s="12">
        <f>'[6]syntetyka zewnętrzna'!P64</f>
        <v>-1.8461107471837986E-2</v>
      </c>
      <c r="Q223" s="12">
        <f>'[6]syntetyka zewnętrzna'!Q64</f>
        <v>0</v>
      </c>
      <c r="R223" s="12">
        <f>'[6]syntetyka zewnętrzna'!R64</f>
        <v>39.49111682374361</v>
      </c>
      <c r="S223" s="12">
        <f>'[6]syntetyka zewnętrzna'!S64</f>
        <v>0.11417461796232292</v>
      </c>
      <c r="T223" s="12">
        <f>'[6]syntetyka zewnętrzna'!T64</f>
        <v>4.5088831762563899</v>
      </c>
      <c r="U223" s="15">
        <f>'[6]syntetyka zewnętrzna'!U64</f>
        <v>44</v>
      </c>
      <c r="V223" s="12">
        <f>'[6]syntetyka zewnętrzna'!V64</f>
        <v>44</v>
      </c>
      <c r="W223" s="12" t="str">
        <f>'[6]syntetyka zewnętrzna'!W64</f>
        <v>bez zmian</v>
      </c>
      <c r="X223" s="12">
        <f>'[6]syntetyka zewnętrzna'!X64</f>
        <v>0</v>
      </c>
      <c r="Y223" s="33"/>
      <c r="Z223" s="8" t="str">
        <f t="shared" si="9"/>
        <v>330-059</v>
      </c>
      <c r="AA223" s="9" t="str">
        <f t="shared" si="10"/>
        <v>POSIEW Z POCHWY, KANAŁU SZYJKI MACICY, NASIENIA, CEWKI MOCZOWEJ W KIERUNKU TLENOWYM  - UJEMNY</v>
      </c>
      <c r="AB223" s="34">
        <f t="shared" si="11"/>
        <v>44</v>
      </c>
    </row>
    <row r="224" spans="3:28" ht="18.75">
      <c r="C224" s="7">
        <f>'[6]syntetyka zewnętrzna'!C65</f>
        <v>60</v>
      </c>
      <c r="D224" s="7">
        <f>'[6]syntetyka zewnętrzna'!D65</f>
        <v>0</v>
      </c>
      <c r="E224" s="19" t="str">
        <f>'[6]syntetyka zewnętrzna'!E65</f>
        <v>Posiew z pochwy, kanału szyjki macicy, nasienia, cewki moczowej w kierunku beztlenowym - ujemny</v>
      </c>
      <c r="F224" s="7" t="str">
        <f>'[6]syntetyka zewnętrzna'!F65</f>
        <v>330-060</v>
      </c>
      <c r="G224" s="23">
        <f>'[6]syntetyka zewnętrzna'!G65</f>
        <v>11.309999999999999</v>
      </c>
      <c r="H224" s="23">
        <f>'[6]syntetyka zewnętrzna'!H65</f>
        <v>1</v>
      </c>
      <c r="I224" s="23">
        <f>'[6]syntetyka zewnętrzna'!I65</f>
        <v>0</v>
      </c>
      <c r="J224" s="23">
        <f>'[6]syntetyka zewnętrzna'!J65</f>
        <v>10.894946684446495</v>
      </c>
      <c r="K224" s="12">
        <f>'[6]syntetyka zewnętrzna'!K65</f>
        <v>23.204946684446494</v>
      </c>
      <c r="L224" s="12">
        <f>'[6]syntetyka zewnętrzna'!L65</f>
        <v>0</v>
      </c>
      <c r="M224" s="12">
        <f>'[6]syntetyka zewnętrzna'!M65</f>
        <v>8.3023835444275793</v>
      </c>
      <c r="N224" s="12">
        <f>'[6]syntetyka zewnętrzna'!N65</f>
        <v>31.507330228874075</v>
      </c>
      <c r="O224" s="12">
        <f>'[6]syntetyka zewnętrzna'!O65</f>
        <v>31.908435762220954</v>
      </c>
      <c r="P224" s="12">
        <f>'[6]syntetyka zewnętrzna'!P65</f>
        <v>-1.2570516973501443E-2</v>
      </c>
      <c r="Q224" s="12">
        <f>'[6]syntetyka zewnętrzna'!Q65</f>
        <v>0</v>
      </c>
      <c r="R224" s="12">
        <f>'[6]syntetyka zewnętrzna'!R65</f>
        <v>31.507330228874075</v>
      </c>
      <c r="S224" s="12">
        <f>'[6]syntetyka zewnętrzna'!S65</f>
        <v>0.11085260940088026</v>
      </c>
      <c r="T224" s="12">
        <f>'[6]syntetyka zewnętrzna'!T65</f>
        <v>3.4926697711259251</v>
      </c>
      <c r="U224" s="15">
        <f>'[6]syntetyka zewnętrzna'!U65</f>
        <v>35</v>
      </c>
      <c r="V224" s="12">
        <f>'[6]syntetyka zewnętrzna'!V65</f>
        <v>35</v>
      </c>
      <c r="W224" s="12" t="str">
        <f>'[6]syntetyka zewnętrzna'!W65</f>
        <v>bez zmian</v>
      </c>
      <c r="X224" s="12">
        <f>'[6]syntetyka zewnętrzna'!X65</f>
        <v>0</v>
      </c>
      <c r="Y224" s="33"/>
      <c r="Z224" s="8" t="str">
        <f t="shared" si="9"/>
        <v>330-060</v>
      </c>
      <c r="AA224" s="9" t="str">
        <f t="shared" si="10"/>
        <v>POSIEW Z POCHWY, KANAŁU SZYJKI MACICY, NASIENIA, CEWKI MOCZOWEJ W KIERUNKU BEZTLENOWYM - UJEMNY</v>
      </c>
      <c r="AB224" s="34">
        <f t="shared" si="11"/>
        <v>35</v>
      </c>
    </row>
    <row r="225" spans="3:28" ht="18.75">
      <c r="C225" s="7">
        <f>'[6]syntetyka zewnętrzna'!C66</f>
        <v>61</v>
      </c>
      <c r="D225" s="7">
        <f>'[6]syntetyka zewnętrzna'!D66</f>
        <v>0</v>
      </c>
      <c r="E225" s="19" t="str">
        <f>'[6]syntetyka zewnętrzna'!E66</f>
        <v>Badanie w kierunku grypy A i B</v>
      </c>
      <c r="F225" s="7" t="str">
        <f>'[6]syntetyka zewnętrzna'!F66</f>
        <v>330-061</v>
      </c>
      <c r="G225" s="23">
        <f>'[6]syntetyka zewnętrzna'!G66</f>
        <v>23</v>
      </c>
      <c r="H225" s="23">
        <f>'[6]syntetyka zewnętrzna'!H66</f>
        <v>0</v>
      </c>
      <c r="I225" s="23">
        <f>'[6]syntetyka zewnętrzna'!I66</f>
        <v>0</v>
      </c>
      <c r="J225" s="23">
        <f>'[6]syntetyka zewnętrzna'!J66</f>
        <v>18.648241127447747</v>
      </c>
      <c r="K225" s="12">
        <f>'[6]syntetyka zewnętrzna'!K66</f>
        <v>41.648241127447747</v>
      </c>
      <c r="L225" s="12">
        <f>'[6]syntetyka zewnętrzna'!L66</f>
        <v>0</v>
      </c>
      <c r="M225" s="12">
        <f>'[6]syntetyka zewnętrzna'!M66</f>
        <v>14.210702883940316</v>
      </c>
      <c r="N225" s="12">
        <f>'[6]syntetyka zewnętrzna'!N66</f>
        <v>55.858944011388061</v>
      </c>
      <c r="O225" s="12">
        <f>'[6]syntetyka zewnętrzna'!O66</f>
        <v>56.747389105148144</v>
      </c>
      <c r="P225" s="12">
        <f>'[6]syntetyka zewnętrzna'!P66</f>
        <v>-1.5656140445754588E-2</v>
      </c>
      <c r="Q225" s="12">
        <f>'[6]syntetyka zewnętrzna'!Q66</f>
        <v>0</v>
      </c>
      <c r="R225" s="12">
        <f>'[6]syntetyka zewnętrzna'!R66</f>
        <v>55.858944011388061</v>
      </c>
      <c r="S225" s="12">
        <f>'[6]syntetyka zewnętrzna'!S66</f>
        <v>0.21735204994453028</v>
      </c>
      <c r="T225" s="12">
        <f>'[6]syntetyka zewnętrzna'!T66</f>
        <v>12.141055988611939</v>
      </c>
      <c r="U225" s="15">
        <f>'[6]syntetyka zewnętrzna'!U66</f>
        <v>68</v>
      </c>
      <c r="V225" s="12">
        <f>'[6]syntetyka zewnętrzna'!V66</f>
        <v>68</v>
      </c>
      <c r="W225" s="12" t="str">
        <f>'[6]syntetyka zewnętrzna'!W66</f>
        <v>bez zmian</v>
      </c>
      <c r="X225" s="12">
        <f>'[6]syntetyka zewnętrzna'!X66</f>
        <v>0</v>
      </c>
      <c r="Y225" s="33"/>
      <c r="Z225" s="8" t="str">
        <f t="shared" si="9"/>
        <v>330-061</v>
      </c>
      <c r="AA225" s="9" t="str">
        <f t="shared" si="10"/>
        <v>BADANIE W KIERUNKU GRYPY A I B</v>
      </c>
      <c r="AB225" s="34">
        <f t="shared" si="11"/>
        <v>68</v>
      </c>
    </row>
    <row r="226" spans="3:28" ht="18.75">
      <c r="C226" s="7">
        <f>'[6]syntetyka zewnętrzna'!C67</f>
        <v>62</v>
      </c>
      <c r="D226" s="7">
        <f>'[6]syntetyka zewnętrzna'!D67</f>
        <v>0</v>
      </c>
      <c r="E226" s="19" t="str">
        <f>'[6]syntetyka zewnętrzna'!E67</f>
        <v>Antybiogram skrócony</v>
      </c>
      <c r="F226" s="7" t="str">
        <f>'[6]syntetyka zewnętrzna'!F67</f>
        <v>330-062</v>
      </c>
      <c r="G226" s="23">
        <f>'[6]syntetyka zewnętrzna'!G67</f>
        <v>7.508</v>
      </c>
      <c r="H226" s="23">
        <f>'[6]syntetyka zewnętrzna'!H67</f>
        <v>1.4</v>
      </c>
      <c r="I226" s="23">
        <f>'[6]syntetyka zewnętrzna'!I67</f>
        <v>0</v>
      </c>
      <c r="J226" s="23">
        <f>'[6]syntetyka zewnętrzna'!J67</f>
        <v>13.910274549350563</v>
      </c>
      <c r="K226" s="12">
        <f>'[6]syntetyka zewnętrzna'!K67</f>
        <v>22.818274549350562</v>
      </c>
      <c r="L226" s="12">
        <f>'[6]syntetyka zewnętrzna'!L67</f>
        <v>0</v>
      </c>
      <c r="M226" s="12">
        <f>'[6]syntetyka zewnętrzna'!M67</f>
        <v>10.600183540307535</v>
      </c>
      <c r="N226" s="12">
        <f>'[6]syntetyka zewnętrzna'!N67</f>
        <v>33.418458089658095</v>
      </c>
      <c r="O226" s="12">
        <f>'[6]syntetyka zewnętrzna'!O67</f>
        <v>33.742488542539341</v>
      </c>
      <c r="P226" s="12">
        <f>'[6]syntetyka zewnętrzna'!P67</f>
        <v>-9.6030395764301404E-3</v>
      </c>
      <c r="Q226" s="12">
        <f>'[6]syntetyka zewnętrzna'!Q67</f>
        <v>0</v>
      </c>
      <c r="R226" s="12">
        <f>'[6]syntetyka zewnętrzna'!R67</f>
        <v>33.418458089658095</v>
      </c>
      <c r="S226" s="12">
        <f>'[6]syntetyka zewnętrzna'!S67</f>
        <v>0.10717256615290317</v>
      </c>
      <c r="T226" s="12">
        <f>'[6]syntetyka zewnętrzna'!T67</f>
        <v>3.5815419103419046</v>
      </c>
      <c r="U226" s="15">
        <f>'[6]syntetyka zewnętrzna'!U67</f>
        <v>37</v>
      </c>
      <c r="V226" s="12">
        <f>'[6]syntetyka zewnętrzna'!V67</f>
        <v>37</v>
      </c>
      <c r="W226" s="12" t="str">
        <f>'[6]syntetyka zewnętrzna'!W67</f>
        <v>bez zmian</v>
      </c>
      <c r="X226" s="12">
        <f>'[6]syntetyka zewnętrzna'!X67</f>
        <v>0</v>
      </c>
      <c r="Y226" s="33"/>
      <c r="Z226" s="8" t="str">
        <f t="shared" si="9"/>
        <v>330-062</v>
      </c>
      <c r="AA226" s="9" t="str">
        <f t="shared" si="10"/>
        <v>ANTYBIOGRAM SKRÓCONY</v>
      </c>
      <c r="AB226" s="34">
        <f t="shared" si="11"/>
        <v>37</v>
      </c>
    </row>
    <row r="227" spans="3:28" ht="18.75" outlineLevel="1">
      <c r="C227" s="7">
        <f>'[6]syntetyka zewnętrzna'!C68</f>
        <v>63</v>
      </c>
      <c r="D227" s="7">
        <f>'[6]syntetyka zewnętrzna'!D68</f>
        <v>0</v>
      </c>
      <c r="E227" s="19" t="str">
        <f>'[6]syntetyka zewnętrzna'!E68</f>
        <v>Odpis wyniku badania (sprzedaż wewnętrzna)</v>
      </c>
      <c r="F227" s="7" t="str">
        <f>'[6]syntetyka zewnętrzna'!F68</f>
        <v>330-063</v>
      </c>
      <c r="G227" s="23">
        <f>'[6]syntetyka zewnętrzna'!G68</f>
        <v>0</v>
      </c>
      <c r="H227" s="23">
        <f>'[6]syntetyka zewnętrzna'!H68</f>
        <v>0</v>
      </c>
      <c r="I227" s="23">
        <f>'[6]syntetyka zewnętrzna'!I68</f>
        <v>0</v>
      </c>
      <c r="J227" s="23">
        <f>'[6]syntetyka zewnętrzna'!J68</f>
        <v>2.019116682732248</v>
      </c>
      <c r="K227" s="12">
        <f>'[6]syntetyka zewnętrzna'!K68</f>
        <v>2.019116682732248</v>
      </c>
      <c r="L227" s="12">
        <f>'[6]syntetyka zewnętrzna'!L68</f>
        <v>0</v>
      </c>
      <c r="M227" s="12">
        <f>'[6]syntetyka zewnętrzna'!M68</f>
        <v>1.5386473753861301</v>
      </c>
      <c r="N227" s="12">
        <f>'[6]syntetyka zewnętrzna'!N68</f>
        <v>3.5577640581183783</v>
      </c>
      <c r="O227" s="12">
        <f>'[6]syntetyka zewnętrzna'!O68</f>
        <v>3.6346886481085443</v>
      </c>
      <c r="P227" s="12">
        <f>'[6]syntetyka zewnętrzna'!P68</f>
        <v>-2.1164010851437532E-2</v>
      </c>
      <c r="Q227" s="12">
        <f>'[6]syntetyka zewnętrzna'!Q68</f>
        <v>0</v>
      </c>
      <c r="R227" s="12">
        <f>'[6]syntetyka zewnętrzna'!R68</f>
        <v>3.5577640581183783</v>
      </c>
      <c r="S227" s="12">
        <f>'[6]syntetyka zewnętrzna'!S68</f>
        <v>0.2</v>
      </c>
      <c r="T227" s="12">
        <f>'[6]syntetyka zewnętrzna'!T68</f>
        <v>0.71155281162367567</v>
      </c>
      <c r="U227" s="15">
        <f>'[6]syntetyka zewnętrzna'!U68</f>
        <v>0</v>
      </c>
      <c r="V227" s="12">
        <f>'[6]syntetyka zewnętrzna'!V68</f>
        <v>0</v>
      </c>
      <c r="W227" s="12">
        <f>'[6]syntetyka zewnętrzna'!W68</f>
        <v>0</v>
      </c>
      <c r="X227" s="12">
        <f>'[6]syntetyka zewnętrzna'!X68</f>
        <v>0</v>
      </c>
      <c r="Y227" s="33"/>
      <c r="Z227" s="8" t="str">
        <f t="shared" si="9"/>
        <v>330-063</v>
      </c>
      <c r="AA227" s="9" t="str">
        <f t="shared" si="10"/>
        <v>ODPIS WYNIKU BADANIA (SPRZEDAŻ WEWNĘTRZNA)</v>
      </c>
      <c r="AB227" s="34">
        <f t="shared" si="11"/>
        <v>0</v>
      </c>
    </row>
    <row r="228" spans="3:28" ht="18">
      <c r="Z228" s="8">
        <f t="shared" si="9"/>
        <v>0</v>
      </c>
      <c r="AA228" s="9" t="str">
        <f t="shared" si="10"/>
        <v/>
      </c>
      <c r="AB228" s="34">
        <f t="shared" si="11"/>
        <v>0</v>
      </c>
    </row>
    <row r="229" spans="3:28" ht="23.25">
      <c r="E229" s="18" t="s">
        <v>24</v>
      </c>
      <c r="Z229" s="8">
        <f t="shared" si="9"/>
        <v>0</v>
      </c>
      <c r="AA229" s="9" t="str">
        <f t="shared" si="10"/>
        <v>SAMODZIELNA PRACOWNIA SEROLOGII TRANSFUZJOLOGICZNEJ Z BANKIEM KRWI</v>
      </c>
      <c r="AB229" s="34">
        <f t="shared" si="11"/>
        <v>0</v>
      </c>
    </row>
    <row r="230" spans="3:28" ht="18">
      <c r="Z230" s="8">
        <f t="shared" si="9"/>
        <v>0</v>
      </c>
      <c r="AA230" s="9" t="str">
        <f t="shared" si="10"/>
        <v/>
      </c>
      <c r="AB230" s="34">
        <f t="shared" si="11"/>
        <v>0</v>
      </c>
    </row>
    <row r="231" spans="3:28" ht="18.75">
      <c r="C231" s="7">
        <f>'[7]syntetyka zewnętrzna'!C6</f>
        <v>1</v>
      </c>
      <c r="D231" s="7" t="str">
        <f>'[7]syntetyka zewnętrzna'!D6</f>
        <v>E65, E05</v>
      </c>
      <c r="E231" s="19" t="str">
        <f>'[7]syntetyka zewnętrzna'!E6</f>
        <v>Oznaczenie grupy krwi ze sreeningiem alloprzeciwciał odpornościowych met.automatyczna-mikrokolumnowa</v>
      </c>
      <c r="F231" s="7" t="str">
        <f>'[7]syntetyka zewnętrzna'!F6</f>
        <v>303-001</v>
      </c>
      <c r="G231" s="23">
        <f>'[7]syntetyka zewnętrzna'!G6</f>
        <v>17.7804</v>
      </c>
      <c r="H231" s="23">
        <f>'[7]syntetyka zewnętrzna'!H6</f>
        <v>0.26804</v>
      </c>
      <c r="I231" s="23">
        <f>'[7]syntetyka zewnętrzna'!I6</f>
        <v>0</v>
      </c>
      <c r="J231" s="23">
        <f>'[7]syntetyka zewnętrzna'!J6</f>
        <v>13.367137079883275</v>
      </c>
      <c r="K231" s="12">
        <f>'[7]syntetyka zewnętrzna'!K6</f>
        <v>31.415577079883274</v>
      </c>
      <c r="L231" s="12">
        <f>'[7]syntetyka zewnętrzna'!L6</f>
        <v>0</v>
      </c>
      <c r="M231" s="12">
        <f>'[7]syntetyka zewnętrzna'!M6</f>
        <v>13.046923777725558</v>
      </c>
      <c r="N231" s="12">
        <f>'[7]syntetyka zewnętrzna'!N6</f>
        <v>44.462500857608831</v>
      </c>
      <c r="O231" s="12">
        <f>'[7]syntetyka zewnętrzna'!O6</f>
        <v>42.47876306187036</v>
      </c>
      <c r="P231" s="12">
        <f>'[7]syntetyka zewnętrzna'!P6</f>
        <v>4.6699518836015877E-2</v>
      </c>
      <c r="Q231" s="12">
        <f>'[7]syntetyka zewnętrzna'!Q6</f>
        <v>1.0745713165616663E-2</v>
      </c>
      <c r="R231" s="12">
        <f>'[7]syntetyka zewnętrzna'!R6</f>
        <v>44.47324657077445</v>
      </c>
      <c r="S231" s="12">
        <f>'[7]syntetyka zewnętrzna'!S6</f>
        <v>0.2</v>
      </c>
      <c r="T231" s="12">
        <f>'[7]syntetyka zewnętrzna'!T6</f>
        <v>8.8946493141548899</v>
      </c>
      <c r="U231" s="15">
        <f>'[7]syntetyka zewnętrzna'!U6</f>
        <v>53</v>
      </c>
      <c r="V231" s="12">
        <f>'[7]syntetyka zewnętrzna'!V6</f>
        <v>51</v>
      </c>
      <c r="W231" s="12">
        <f>'[7]syntetyka zewnętrzna'!W6</f>
        <v>3.9215686274509803E-2</v>
      </c>
      <c r="X231" s="12">
        <f>'[7]syntetyka zewnętrzna'!X6</f>
        <v>0</v>
      </c>
      <c r="Y231" s="33"/>
      <c r="Z231" s="8" t="str">
        <f t="shared" si="9"/>
        <v>303-001</v>
      </c>
      <c r="AA231" s="9" t="str">
        <f t="shared" si="10"/>
        <v>OZNACZENIE GRUPY KRWI ZE SREENINGIEM ALLOPRZECIWCIAŁ ODPORNOŚCIOWYCH MET.AUTOMATYCZNA-MIKROKOLUMNOWA</v>
      </c>
      <c r="AB231" s="34">
        <f t="shared" si="11"/>
        <v>53</v>
      </c>
    </row>
    <row r="232" spans="3:28" ht="18.75">
      <c r="C232" s="7">
        <f>'[7]syntetyka zewnętrzna'!C7</f>
        <v>2</v>
      </c>
      <c r="D232" s="7" t="str">
        <f>'[7]syntetyka zewnętrzna'!D7</f>
        <v>E65, E05</v>
      </c>
      <c r="E232" s="19" t="str">
        <f>'[7]syntetyka zewnętrzna'!E7</f>
        <v>Oznaczenie grupy krwi ze sreeningiem alloprzeciwciał odpornościowych met.manualna-mikrokolumnowa</v>
      </c>
      <c r="F232" s="7" t="str">
        <f>'[7]syntetyka zewnętrzna'!F7</f>
        <v>303-002</v>
      </c>
      <c r="G232" s="23">
        <f>'[7]syntetyka zewnętrzna'!G7</f>
        <v>20.703379999999999</v>
      </c>
      <c r="H232" s="23">
        <f>'[7]syntetyka zewnętrzna'!H7</f>
        <v>1.52536</v>
      </c>
      <c r="I232" s="23">
        <f>'[7]syntetyka zewnętrzna'!I7</f>
        <v>0</v>
      </c>
      <c r="J232" s="23">
        <f>'[7]syntetyka zewnętrzna'!J7</f>
        <v>20.74587149736978</v>
      </c>
      <c r="K232" s="12">
        <f>'[7]syntetyka zewnętrzna'!K7</f>
        <v>42.974611497369779</v>
      </c>
      <c r="L232" s="12">
        <f>'[7]syntetyka zewnętrzna'!L7</f>
        <v>0</v>
      </c>
      <c r="M232" s="12">
        <f>'[7]syntetyka zewnętrzna'!M7</f>
        <v>20.248898661779585</v>
      </c>
      <c r="N232" s="12">
        <f>'[7]syntetyka zewnętrzna'!N7</f>
        <v>63.223510159149363</v>
      </c>
      <c r="O232" s="12">
        <f>'[7]syntetyka zewnętrzna'!O7</f>
        <v>59.964569696929203</v>
      </c>
      <c r="P232" s="12">
        <f>'[7]syntetyka zewnętrzna'!P7</f>
        <v>5.43477670012706E-2</v>
      </c>
      <c r="Q232" s="12">
        <f>'[7]syntetyka zewnętrzna'!Q7</f>
        <v>1.6677406923354794E-2</v>
      </c>
      <c r="R232" s="12">
        <f>'[7]syntetyka zewnętrzna'!R7</f>
        <v>63.24018756607272</v>
      </c>
      <c r="S232" s="12">
        <f>'[7]syntetyka zewnętrzna'!S7</f>
        <v>0.2</v>
      </c>
      <c r="T232" s="12">
        <f>'[7]syntetyka zewnętrzna'!T7</f>
        <v>12.648037513214545</v>
      </c>
      <c r="U232" s="15">
        <f>'[7]syntetyka zewnętrzna'!U7</f>
        <v>76</v>
      </c>
      <c r="V232" s="12">
        <f>'[7]syntetyka zewnętrzna'!V7</f>
        <v>72</v>
      </c>
      <c r="W232" s="12">
        <f>'[7]syntetyka zewnętrzna'!W7</f>
        <v>5.5555555555555552E-2</v>
      </c>
      <c r="X232" s="12">
        <f>'[7]syntetyka zewnętrzna'!X7</f>
        <v>0</v>
      </c>
      <c r="Y232" s="33"/>
      <c r="Z232" s="8" t="str">
        <f t="shared" si="9"/>
        <v>303-002</v>
      </c>
      <c r="AA232" s="9" t="str">
        <f t="shared" si="10"/>
        <v>OZNACZENIE GRUPY KRWI ZE SREENINGIEM ALLOPRZECIWCIAŁ ODPORNOŚCIOWYCH MET.MANUALNA-MIKROKOLUMNOWA</v>
      </c>
      <c r="AB232" s="34">
        <f t="shared" si="11"/>
        <v>76</v>
      </c>
    </row>
    <row r="233" spans="3:28" ht="18.75">
      <c r="C233" s="7">
        <f>'[7]syntetyka zewnętrzna'!C8</f>
        <v>3</v>
      </c>
      <c r="D233" s="7" t="str">
        <f>'[7]syntetyka zewnętrzna'!D8</f>
        <v>E65, E05</v>
      </c>
      <c r="E233" s="19" t="str">
        <f>'[7]syntetyka zewnętrzna'!E8</f>
        <v>Oznaczenie grupy krwi ze sreeningiem alloprzeciwciał odpornościowych met. manualna- probówkowa</v>
      </c>
      <c r="F233" s="7" t="str">
        <f>'[7]syntetyka zewnętrzna'!F8</f>
        <v>303-003</v>
      </c>
      <c r="G233" s="23">
        <f>'[7]syntetyka zewnętrzna'!G8</f>
        <v>10.3042</v>
      </c>
      <c r="H233" s="23">
        <f>'[7]syntetyka zewnętrzna'!H8</f>
        <v>1.5899999999999999</v>
      </c>
      <c r="I233" s="23">
        <f>'[7]syntetyka zewnętrzna'!I8</f>
        <v>0</v>
      </c>
      <c r="J233" s="23">
        <f>'[7]syntetyka zewnętrzna'!J8</f>
        <v>27.568636340542202</v>
      </c>
      <c r="K233" s="12">
        <f>'[7]syntetyka zewnętrzna'!K8</f>
        <v>39.462836340542204</v>
      </c>
      <c r="L233" s="12">
        <f>'[7]syntetyka zewnętrzna'!L8</f>
        <v>0</v>
      </c>
      <c r="M233" s="12">
        <f>'[7]syntetyka zewnętrzna'!M8</f>
        <v>26.908222369634728</v>
      </c>
      <c r="N233" s="12">
        <f>'[7]syntetyka zewnętrzna'!N8</f>
        <v>66.371058710176925</v>
      </c>
      <c r="O233" s="12">
        <f>'[7]syntetyka zewnętrzna'!O8</f>
        <v>62.10377993808207</v>
      </c>
      <c r="P233" s="12">
        <f>'[7]syntetyka zewnętrzna'!P8</f>
        <v>6.8712061912324235E-2</v>
      </c>
      <c r="Q233" s="12">
        <f>'[7]syntetyka zewnętrzna'!Q8</f>
        <v>2.2162162077958521E-2</v>
      </c>
      <c r="R233" s="12">
        <f>'[7]syntetyka zewnętrzna'!R8</f>
        <v>66.393220872254886</v>
      </c>
      <c r="S233" s="12">
        <f>'[7]syntetyka zewnętrzna'!S8</f>
        <v>0.2</v>
      </c>
      <c r="T233" s="12">
        <f>'[7]syntetyka zewnętrzna'!T8</f>
        <v>13.278644174450978</v>
      </c>
      <c r="U233" s="15">
        <f>'[7]syntetyka zewnętrzna'!U8</f>
        <v>80</v>
      </c>
      <c r="V233" s="12">
        <f>'[7]syntetyka zewnętrzna'!V8</f>
        <v>75</v>
      </c>
      <c r="W233" s="12">
        <f>'[7]syntetyka zewnętrzna'!W8</f>
        <v>6.6666666666666666E-2</v>
      </c>
      <c r="X233" s="12">
        <f>'[7]syntetyka zewnętrzna'!X8</f>
        <v>0</v>
      </c>
      <c r="Y233" s="33"/>
      <c r="Z233" s="8" t="str">
        <f t="shared" si="9"/>
        <v>303-003</v>
      </c>
      <c r="AA233" s="9" t="str">
        <f t="shared" si="10"/>
        <v>OZNACZENIE GRUPY KRWI ZE SREENINGIEM ALLOPRZECIWCIAŁ ODPORNOŚCIOWYCH MET. MANUALNA- PROBÓWKOWA</v>
      </c>
      <c r="AB233" s="34">
        <f t="shared" si="11"/>
        <v>80</v>
      </c>
    </row>
    <row r="234" spans="3:28" ht="18.75">
      <c r="C234" s="7">
        <f>'[7]syntetyka zewnętrzna'!C9</f>
        <v>4</v>
      </c>
      <c r="D234" s="7" t="str">
        <f>'[7]syntetyka zewnętrzna'!D9</f>
        <v>E20,E65</v>
      </c>
      <c r="E234" s="19" t="str">
        <f>'[7]syntetyka zewnętrzna'!E9</f>
        <v>Próba zgodności z kontrolą grupy krwi Dawcy, 1 jednostką koncentratu krwinek czerwonych (KKCz) met. automatyczna-mikrokolumnowa</v>
      </c>
      <c r="F234" s="7" t="str">
        <f>'[7]syntetyka zewnętrzna'!F9</f>
        <v>303-004</v>
      </c>
      <c r="G234" s="23">
        <f>'[7]syntetyka zewnętrzna'!G9</f>
        <v>7.48116</v>
      </c>
      <c r="H234" s="23">
        <f>'[7]syntetyka zewnętrzna'!H9</f>
        <v>0.33339999999999997</v>
      </c>
      <c r="I234" s="23">
        <f>'[7]syntetyka zewnętrzna'!I9</f>
        <v>0</v>
      </c>
      <c r="J234" s="23">
        <f>'[7]syntetyka zewnętrzna'!J9</f>
        <v>19.251170223645307</v>
      </c>
      <c r="K234" s="12">
        <f>'[7]syntetyka zewnętrzna'!K9</f>
        <v>27.065730223645307</v>
      </c>
      <c r="L234" s="12">
        <f>'[7]syntetyka zewnętrzna'!L9</f>
        <v>0</v>
      </c>
      <c r="M234" s="12">
        <f>'[7]syntetyka zewnętrzna'!M9</f>
        <v>18.790003352169819</v>
      </c>
      <c r="N234" s="12">
        <f>'[7]syntetyka zewnętrzna'!N9</f>
        <v>45.855733575815123</v>
      </c>
      <c r="O234" s="12">
        <f>'[7]syntetyka zewnętrzna'!O9</f>
        <v>42.854076290228221</v>
      </c>
      <c r="P234" s="12">
        <f>'[7]syntetyka zewnętrzna'!P9</f>
        <v>7.0043681848565548E-2</v>
      </c>
      <c r="Q234" s="12">
        <f>'[7]syntetyka zewnętrzna'!Q9</f>
        <v>1.5475830919477582E-2</v>
      </c>
      <c r="R234" s="12">
        <f>'[7]syntetyka zewnętrzna'!R9</f>
        <v>45.8712094067346</v>
      </c>
      <c r="S234" s="12">
        <f>'[7]syntetyka zewnętrzna'!S9</f>
        <v>0.2</v>
      </c>
      <c r="T234" s="12">
        <f>'[7]syntetyka zewnętrzna'!T9</f>
        <v>9.1742418813469211</v>
      </c>
      <c r="U234" s="15">
        <f>'[7]syntetyka zewnętrzna'!U9</f>
        <v>55</v>
      </c>
      <c r="V234" s="12">
        <f>'[7]syntetyka zewnętrzna'!V9</f>
        <v>51</v>
      </c>
      <c r="W234" s="12">
        <f>'[7]syntetyka zewnętrzna'!W9</f>
        <v>7.8431372549019607E-2</v>
      </c>
      <c r="X234" s="12">
        <f>'[7]syntetyka zewnętrzna'!X9</f>
        <v>0</v>
      </c>
      <c r="Y234" s="33"/>
      <c r="Z234" s="8" t="str">
        <f t="shared" si="9"/>
        <v>303-004</v>
      </c>
      <c r="AA234" s="9" t="str">
        <f t="shared" si="10"/>
        <v>PRÓBA ZGODNOŚCI Z KONTROLĄ GRUPY KRWI DAWCY, 1 JEDNOSTKĄ KONCENTRATU KRWINEK CZERWONYCH (KKCZ) MET. AUTOMATYCZNA-MIKROKOLUMNOWA</v>
      </c>
      <c r="AB234" s="34">
        <f t="shared" si="11"/>
        <v>55</v>
      </c>
    </row>
    <row r="235" spans="3:28" ht="18.75">
      <c r="C235" s="7">
        <f>'[7]syntetyka zewnętrzna'!C10</f>
        <v>5</v>
      </c>
      <c r="D235" s="7" t="str">
        <f>'[7]syntetyka zewnętrzna'!D10</f>
        <v>E65, E05</v>
      </c>
      <c r="E235" s="19" t="str">
        <f>'[7]syntetyka zewnętrzna'!E10</f>
        <v>Kontrolna grupa krwi ze screeningiem Biorcy met. automatyczna-mikrokolumnowa</v>
      </c>
      <c r="F235" s="7" t="str">
        <f>'[7]syntetyka zewnętrzna'!F10</f>
        <v>303-005</v>
      </c>
      <c r="G235" s="23">
        <f>'[7]syntetyka zewnętrzna'!G10</f>
        <v>9.7760999999999996</v>
      </c>
      <c r="H235" s="23">
        <f>'[7]syntetyka zewnętrzna'!H10</f>
        <v>4.2680000000000003E-2</v>
      </c>
      <c r="I235" s="23">
        <f>'[7]syntetyka zewnętrzna'!I10</f>
        <v>0</v>
      </c>
      <c r="J235" s="23">
        <f>'[7]syntetyka zewnętrzna'!J10</f>
        <v>10.723325898636574</v>
      </c>
      <c r="K235" s="12">
        <f>'[7]syntetyka zewnętrzna'!K10</f>
        <v>20.542105898636574</v>
      </c>
      <c r="L235" s="12">
        <f>'[7]syntetyka zewnętrzna'!L10</f>
        <v>0</v>
      </c>
      <c r="M235" s="12">
        <f>'[7]syntetyka zewnętrzna'!M10</f>
        <v>10.466445792178822</v>
      </c>
      <c r="N235" s="12">
        <f>'[7]syntetyka zewnętrzna'!N10</f>
        <v>31.008551690815395</v>
      </c>
      <c r="O235" s="12">
        <f>'[7]syntetyka zewnętrzna'!O10</f>
        <v>29.41805732401069</v>
      </c>
      <c r="P235" s="12">
        <f>'[7]syntetyka zewnętrzna'!P10</f>
        <v>5.4065241266171633E-2</v>
      </c>
      <c r="Q235" s="12">
        <f>'[7]syntetyka zewnętrzna'!Q10</f>
        <v>8.6203787392583088E-3</v>
      </c>
      <c r="R235" s="12">
        <f>'[7]syntetyka zewnętrzna'!R10</f>
        <v>31.017172069554654</v>
      </c>
      <c r="S235" s="12">
        <f>'[7]syntetyka zewnętrzna'!S10</f>
        <v>0.2</v>
      </c>
      <c r="T235" s="12">
        <f>'[7]syntetyka zewnętrzna'!T10</f>
        <v>6.203434413910931</v>
      </c>
      <c r="U235" s="15">
        <f>'[7]syntetyka zewnętrzna'!U10</f>
        <v>37</v>
      </c>
      <c r="V235" s="12">
        <f>'[7]syntetyka zewnętrzna'!V10</f>
        <v>35</v>
      </c>
      <c r="W235" s="12">
        <f>'[7]syntetyka zewnętrzna'!W10</f>
        <v>5.7142857142857141E-2</v>
      </c>
      <c r="X235" s="12">
        <f>'[7]syntetyka zewnętrzna'!X10</f>
        <v>0</v>
      </c>
      <c r="Y235" s="33"/>
      <c r="Z235" s="8" t="str">
        <f t="shared" si="9"/>
        <v>303-005</v>
      </c>
      <c r="AA235" s="9" t="str">
        <f t="shared" si="10"/>
        <v>KONTROLNA GRUPA KRWI ZE SCREENINGIEM BIORCY MET. AUTOMATYCZNA-MIKROKOLUMNOWA</v>
      </c>
      <c r="AB235" s="34">
        <f t="shared" si="11"/>
        <v>37</v>
      </c>
    </row>
    <row r="236" spans="3:28" ht="18.75">
      <c r="C236" s="7">
        <f>'[7]syntetyka zewnętrzna'!C11</f>
        <v>6</v>
      </c>
      <c r="D236" s="7" t="str">
        <f>'[7]syntetyka zewnętrzna'!D11</f>
        <v>E20,E65</v>
      </c>
      <c r="E236" s="19" t="str">
        <f>'[7]syntetyka zewnętrzna'!E11</f>
        <v>Próba zgodności z kontrolą grupy krwi Dawcy, 1 jednostką koncentratu krwinek czerwonych (KKCz) met. manualna-mikrokolumnowa</v>
      </c>
      <c r="F236" s="7" t="str">
        <f>'[7]syntetyka zewnętrzna'!F11</f>
        <v>303-006</v>
      </c>
      <c r="G236" s="23">
        <f>'[7]syntetyka zewnętrzna'!G11</f>
        <v>6.7202799999999998</v>
      </c>
      <c r="H236" s="23">
        <f>'[7]syntetyka zewnętrzna'!H11</f>
        <v>1.47404</v>
      </c>
      <c r="I236" s="23">
        <f>'[7]syntetyka zewnętrzna'!I11</f>
        <v>0</v>
      </c>
      <c r="J236" s="23">
        <f>'[7]syntetyka zewnętrzna'!J11</f>
        <v>20.74587149736978</v>
      </c>
      <c r="K236" s="12">
        <f>'[7]syntetyka zewnętrzna'!K11</f>
        <v>28.940191497369781</v>
      </c>
      <c r="L236" s="12">
        <f>'[7]syntetyka zewnętrzna'!L11</f>
        <v>0</v>
      </c>
      <c r="M236" s="12">
        <f>'[7]syntetyka zewnętrzna'!M11</f>
        <v>20.248898661779585</v>
      </c>
      <c r="N236" s="12">
        <f>'[7]syntetyka zewnętrzna'!N11</f>
        <v>49.189090159149366</v>
      </c>
      <c r="O236" s="12">
        <f>'[7]syntetyka zewnętrzna'!O11</f>
        <v>45.930149696929206</v>
      </c>
      <c r="P236" s="12">
        <f>'[7]syntetyka zewnętrzna'!P11</f>
        <v>7.0954274778643842E-2</v>
      </c>
      <c r="Q236" s="12">
        <f>'[7]syntetyka zewnętrzna'!Q11</f>
        <v>1.6677406923354794E-2</v>
      </c>
      <c r="R236" s="12">
        <f>'[7]syntetyka zewnętrzna'!R11</f>
        <v>49.205767566072723</v>
      </c>
      <c r="S236" s="12">
        <f>'[7]syntetyka zewnętrzna'!S11</f>
        <v>0.2</v>
      </c>
      <c r="T236" s="12">
        <f>'[7]syntetyka zewnętrzna'!T11</f>
        <v>9.8411535132145449</v>
      </c>
      <c r="U236" s="15">
        <f>'[7]syntetyka zewnętrzna'!U11</f>
        <v>59</v>
      </c>
      <c r="V236" s="12">
        <f>'[7]syntetyka zewnętrzna'!V11</f>
        <v>55</v>
      </c>
      <c r="W236" s="12">
        <f>'[7]syntetyka zewnętrzna'!W11</f>
        <v>7.2727272727272724E-2</v>
      </c>
      <c r="X236" s="12">
        <f>'[7]syntetyka zewnętrzna'!X11</f>
        <v>0</v>
      </c>
      <c r="Y236" s="33"/>
      <c r="Z236" s="8" t="str">
        <f t="shared" si="9"/>
        <v>303-006</v>
      </c>
      <c r="AA236" s="9" t="str">
        <f t="shared" si="10"/>
        <v>PRÓBA ZGODNOŚCI Z KONTROLĄ GRUPY KRWI DAWCY, 1 JEDNOSTKĄ KONCENTRATU KRWINEK CZERWONYCH (KKCZ) MET. MANUALNA-MIKROKOLUMNOWA</v>
      </c>
      <c r="AB236" s="34">
        <f t="shared" si="11"/>
        <v>59</v>
      </c>
    </row>
    <row r="237" spans="3:28" ht="18.75">
      <c r="C237" s="7">
        <f>'[7]syntetyka zewnętrzna'!C12</f>
        <v>7</v>
      </c>
      <c r="D237" s="7" t="str">
        <f>'[7]syntetyka zewnętrzna'!D12</f>
        <v>E65, E05</v>
      </c>
      <c r="E237" s="19" t="str">
        <f>'[7]syntetyka zewnętrzna'!E12</f>
        <v>Kontrola grupy krwi ze screeningiem Biorcy met. manualna-mikrokolumnowa</v>
      </c>
      <c r="F237" s="7" t="str">
        <f>'[7]syntetyka zewnętrzna'!F12</f>
        <v>303-007</v>
      </c>
      <c r="G237" s="23">
        <f>'[7]syntetyka zewnętrzna'!G12</f>
        <v>9.6034400000000009</v>
      </c>
      <c r="H237" s="23">
        <f>'[7]syntetyka zewnętrzna'!H12</f>
        <v>1.0733600000000001</v>
      </c>
      <c r="I237" s="23">
        <f>'[7]syntetyka zewnętrzna'!I12</f>
        <v>0</v>
      </c>
      <c r="J237" s="23">
        <f>'[7]syntetyka zewnętrzna'!J12</f>
        <v>17.097967017248465</v>
      </c>
      <c r="K237" s="12">
        <f>'[7]syntetyka zewnętrzna'!K12</f>
        <v>27.774767017248465</v>
      </c>
      <c r="L237" s="12">
        <f>'[7]syntetyka zewnętrzna'!L12</f>
        <v>0</v>
      </c>
      <c r="M237" s="12">
        <f>'[7]syntetyka zewnętrzna'!M12</f>
        <v>16.688380697750297</v>
      </c>
      <c r="N237" s="12">
        <f>'[7]syntetyka zewnętrzna'!N12</f>
        <v>44.463147714998762</v>
      </c>
      <c r="O237" s="12">
        <f>'[7]syntetyka zewnętrzna'!O12</f>
        <v>41.836902803719951</v>
      </c>
      <c r="P237" s="12">
        <f>'[7]syntetyka zewnętrzna'!P12</f>
        <v>6.2773406616641242E-2</v>
      </c>
      <c r="Q237" s="12">
        <f>'[7]syntetyka zewnętrzna'!Q12</f>
        <v>1.3744891533956699E-2</v>
      </c>
      <c r="R237" s="12">
        <f>'[7]syntetyka zewnętrzna'!R12</f>
        <v>44.476892606532715</v>
      </c>
      <c r="S237" s="12">
        <f>'[7]syntetyka zewnętrzna'!S12</f>
        <v>0.2</v>
      </c>
      <c r="T237" s="12">
        <f>'[7]syntetyka zewnętrzna'!T12</f>
        <v>8.8953785213065437</v>
      </c>
      <c r="U237" s="15">
        <f>'[7]syntetyka zewnętrzna'!U12</f>
        <v>53</v>
      </c>
      <c r="V237" s="12">
        <f>'[7]syntetyka zewnętrzna'!V12</f>
        <v>50</v>
      </c>
      <c r="W237" s="12">
        <f>'[7]syntetyka zewnętrzna'!W12</f>
        <v>0.06</v>
      </c>
      <c r="X237" s="12">
        <f>'[7]syntetyka zewnętrzna'!X12</f>
        <v>0</v>
      </c>
      <c r="Y237" s="33"/>
      <c r="Z237" s="8" t="str">
        <f t="shared" si="9"/>
        <v>303-007</v>
      </c>
      <c r="AA237" s="9" t="str">
        <f t="shared" si="10"/>
        <v>KONTROLA GRUPY KRWI ZE SCREENINGIEM BIORCY MET. MANUALNA-MIKROKOLUMNOWA</v>
      </c>
      <c r="AB237" s="34">
        <f t="shared" si="11"/>
        <v>53</v>
      </c>
    </row>
    <row r="238" spans="3:28" ht="18.75">
      <c r="C238" s="7">
        <f>'[7]syntetyka zewnętrzna'!C13</f>
        <v>8</v>
      </c>
      <c r="D238" s="7" t="str">
        <f>'[7]syntetyka zewnętrzna'!D13</f>
        <v>E20,E65</v>
      </c>
      <c r="E238" s="19" t="str">
        <f>'[7]syntetyka zewnętrzna'!E13</f>
        <v>Próba zgodności z kontrolą grupy krwi Dawcy, 1 jednostką koncentratu krwinek czerwonych (KKCz) met. manualna-probówkowa</v>
      </c>
      <c r="F238" s="7" t="str">
        <f>'[7]syntetyka zewnętrzna'!F13</f>
        <v>303-008</v>
      </c>
      <c r="G238" s="23">
        <f>'[7]syntetyka zewnętrzna'!G13</f>
        <v>4.4647999999999994</v>
      </c>
      <c r="H238" s="23">
        <f>'[7]syntetyka zewnętrzna'!H13</f>
        <v>0.92999999999999994</v>
      </c>
      <c r="I238" s="23">
        <f>'[7]syntetyka zewnętrzna'!I13</f>
        <v>0</v>
      </c>
      <c r="J238" s="23">
        <f>'[7]syntetyka zewnętrzna'!J13</f>
        <v>24.162769346597454</v>
      </c>
      <c r="K238" s="12">
        <f>'[7]syntetyka zewnętrzna'!K13</f>
        <v>29.557569346597454</v>
      </c>
      <c r="L238" s="12">
        <f>'[7]syntetyka zewnętrzna'!L13</f>
        <v>0</v>
      </c>
      <c r="M238" s="12">
        <f>'[7]syntetyka zewnętrzna'!M13</f>
        <v>23.583943819821545</v>
      </c>
      <c r="N238" s="12">
        <f>'[7]syntetyka zewnętrzna'!N13</f>
        <v>53.141513166419003</v>
      </c>
      <c r="O238" s="12">
        <f>'[7]syntetyka zewnętrzna'!O13</f>
        <v>49.277209368926158</v>
      </c>
      <c r="P238" s="12">
        <f>'[7]syntetyka zewnętrzna'!P13</f>
        <v>7.8419696386655496E-2</v>
      </c>
      <c r="Q238" s="12">
        <f>'[7]syntetyka zewnętrzna'!Q13</f>
        <v>1.9424218299986064E-2</v>
      </c>
      <c r="R238" s="12">
        <f>'[7]syntetyka zewnętrzna'!R13</f>
        <v>53.160937384718991</v>
      </c>
      <c r="S238" s="12">
        <f>'[7]syntetyka zewnętrzna'!S13</f>
        <v>0.2</v>
      </c>
      <c r="T238" s="12">
        <f>'[7]syntetyka zewnętrzna'!T13</f>
        <v>10.632187476943798</v>
      </c>
      <c r="U238" s="15">
        <f>'[7]syntetyka zewnętrzna'!U13</f>
        <v>64</v>
      </c>
      <c r="V238" s="12">
        <f>'[7]syntetyka zewnętrzna'!V13</f>
        <v>59</v>
      </c>
      <c r="W238" s="12">
        <f>'[7]syntetyka zewnętrzna'!W13</f>
        <v>8.4745762711864403E-2</v>
      </c>
      <c r="X238" s="12">
        <f>'[7]syntetyka zewnętrzna'!X13</f>
        <v>0</v>
      </c>
      <c r="Y238" s="33"/>
      <c r="Z238" s="8" t="str">
        <f t="shared" si="9"/>
        <v>303-008</v>
      </c>
      <c r="AA238" s="9" t="str">
        <f t="shared" si="10"/>
        <v>PRÓBA ZGODNOŚCI Z KONTROLĄ GRUPY KRWI DAWCY, 1 JEDNOSTKĄ KONCENTRATU KRWINEK CZERWONYCH (KKCZ) MET. MANUALNA-PROBÓWKOWA</v>
      </c>
      <c r="AB238" s="34">
        <f t="shared" si="11"/>
        <v>64</v>
      </c>
    </row>
    <row r="239" spans="3:28" ht="18.75">
      <c r="C239" s="7">
        <f>'[7]syntetyka zewnętrzna'!C14</f>
        <v>9</v>
      </c>
      <c r="D239" s="7" t="str">
        <f>'[7]syntetyka zewnętrzna'!D14</f>
        <v>E65,E05</v>
      </c>
      <c r="E239" s="19" t="str">
        <f>'[7]syntetyka zewnętrzna'!E14</f>
        <v>Kontrolna Grupa krwi ze screeningiem Biorcy met. manualna - probówkowa</v>
      </c>
      <c r="F239" s="7" t="str">
        <f>'[7]syntetyka zewnętrzna'!F14</f>
        <v>303-009</v>
      </c>
      <c r="G239" s="23">
        <f>'[7]syntetyka zewnętrzna'!G14</f>
        <v>5.3617999999999997</v>
      </c>
      <c r="H239" s="23">
        <f>'[7]syntetyka zewnętrzna'!H14</f>
        <v>1.2</v>
      </c>
      <c r="I239" s="23">
        <f>'[7]syntetyka zewnętrzna'!I14</f>
        <v>0</v>
      </c>
      <c r="J239" s="23">
        <f>'[7]syntetyka zewnętrzna'!J14</f>
        <v>27.521250364974275</v>
      </c>
      <c r="K239" s="12">
        <f>'[7]syntetyka zewnętrzna'!K14</f>
        <v>34.083050364974277</v>
      </c>
      <c r="L239" s="12">
        <f>'[7]syntetyka zewnętrzna'!L14</f>
        <v>0</v>
      </c>
      <c r="M239" s="12">
        <f>'[7]syntetyka zewnętrzna'!M14</f>
        <v>26.861971537637327</v>
      </c>
      <c r="N239" s="12">
        <f>'[7]syntetyka zewnętrzna'!N14</f>
        <v>60.9450219026116</v>
      </c>
      <c r="O239" s="12">
        <f>'[7]syntetyka zewnętrzna'!O14</f>
        <v>56.683349738859036</v>
      </c>
      <c r="P239" s="12">
        <f>'[7]syntetyka zewnętrzna'!P14</f>
        <v>7.5183844698419308E-2</v>
      </c>
      <c r="Q239" s="12">
        <f>'[7]syntetyka zewnętrzna'!Q14</f>
        <v>2.2124068947134558E-2</v>
      </c>
      <c r="R239" s="12">
        <f>'[7]syntetyka zewnętrzna'!R14</f>
        <v>60.967145971558736</v>
      </c>
      <c r="S239" s="12">
        <f>'[7]syntetyka zewnętrzna'!S14</f>
        <v>0.2</v>
      </c>
      <c r="T239" s="12">
        <f>'[7]syntetyka zewnętrzna'!T14</f>
        <v>12.193429194311747</v>
      </c>
      <c r="U239" s="15">
        <f>'[7]syntetyka zewnętrzna'!U14</f>
        <v>73</v>
      </c>
      <c r="V239" s="12">
        <f>'[7]syntetyka zewnętrzna'!V14</f>
        <v>68</v>
      </c>
      <c r="W239" s="12">
        <f>'[7]syntetyka zewnętrzna'!W14</f>
        <v>7.3529411764705885E-2</v>
      </c>
      <c r="X239" s="12">
        <f>'[7]syntetyka zewnętrzna'!X14</f>
        <v>0</v>
      </c>
      <c r="Y239" s="33"/>
      <c r="Z239" s="8" t="str">
        <f t="shared" si="9"/>
        <v>303-009</v>
      </c>
      <c r="AA239" s="9" t="str">
        <f t="shared" si="10"/>
        <v>KONTROLNA GRUPA KRWI ZE SCREENINGIEM BIORCY MET. MANUALNA - PROBÓWKOWA</v>
      </c>
      <c r="AB239" s="34">
        <f t="shared" si="11"/>
        <v>73</v>
      </c>
    </row>
    <row r="240" spans="3:28" ht="18.75">
      <c r="C240" s="7">
        <f>'[7]syntetyka zewnętrzna'!C15</f>
        <v>10</v>
      </c>
      <c r="D240" s="7">
        <f>'[7]syntetyka zewnętrzna'!D15</f>
        <v>0</v>
      </c>
      <c r="E240" s="19" t="str">
        <f>'[7]syntetyka zewnętrzna'!E15</f>
        <v>Bezpośredni test antyglobulinowy (BTA-Coombs) met. mikrokolumnowa</v>
      </c>
      <c r="F240" s="7" t="str">
        <f>'[7]syntetyka zewnętrzna'!F15</f>
        <v>303-010</v>
      </c>
      <c r="G240" s="23">
        <f>'[7]syntetyka zewnętrzna'!G15</f>
        <v>5.85426</v>
      </c>
      <c r="H240" s="23">
        <f>'[7]syntetyka zewnętrzna'!H15</f>
        <v>0.22267999999999999</v>
      </c>
      <c r="I240" s="23">
        <f>'[7]syntetyka zewnętrzna'!I15</f>
        <v>0</v>
      </c>
      <c r="J240" s="23">
        <f>'[7]syntetyka zewnętrzna'!J15</f>
        <v>17.01504156000459</v>
      </c>
      <c r="K240" s="12">
        <f>'[7]syntetyka zewnętrzna'!K15</f>
        <v>23.091981560004591</v>
      </c>
      <c r="L240" s="12">
        <f>'[7]syntetyka zewnętrzna'!L15</f>
        <v>0</v>
      </c>
      <c r="M240" s="12">
        <f>'[7]syntetyka zewnętrzna'!M15</f>
        <v>16.607441741754844</v>
      </c>
      <c r="N240" s="12">
        <f>'[7]syntetyka zewnętrzna'!N15</f>
        <v>39.699423301759438</v>
      </c>
      <c r="O240" s="12">
        <f>'[7]syntetyka zewnętrzna'!O15</f>
        <v>37.082989955079626</v>
      </c>
      <c r="P240" s="12">
        <f>'[7]syntetyka zewnętrzna'!P15</f>
        <v>7.0556159302397725E-2</v>
      </c>
      <c r="Q240" s="12">
        <f>'[7]syntetyka zewnętrzna'!Q15</f>
        <v>1.3678228555014759E-2</v>
      </c>
      <c r="R240" s="12">
        <f>'[7]syntetyka zewnętrzna'!R15</f>
        <v>39.713101530314454</v>
      </c>
      <c r="S240" s="12">
        <f>'[7]syntetyka zewnętrzna'!S15</f>
        <v>0.2</v>
      </c>
      <c r="T240" s="12">
        <f>'[7]syntetyka zewnętrzna'!T15</f>
        <v>7.9426203060628913</v>
      </c>
      <c r="U240" s="15">
        <f>'[7]syntetyka zewnętrzna'!U15</f>
        <v>48</v>
      </c>
      <c r="V240" s="12">
        <f>'[7]syntetyka zewnętrzna'!V15</f>
        <v>45</v>
      </c>
      <c r="W240" s="12">
        <f>'[7]syntetyka zewnętrzna'!W15</f>
        <v>6.6666666666666666E-2</v>
      </c>
      <c r="X240" s="12">
        <f>'[7]syntetyka zewnętrzna'!X15</f>
        <v>0</v>
      </c>
      <c r="Y240" s="33"/>
      <c r="Z240" s="8" t="str">
        <f t="shared" si="9"/>
        <v>303-010</v>
      </c>
      <c r="AA240" s="9" t="str">
        <f t="shared" si="10"/>
        <v>BEZPOŚREDNI TEST ANTYGLOBULINOWY (BTA-COOMBS) MET. MIKROKOLUMNOWA</v>
      </c>
      <c r="AB240" s="34">
        <f t="shared" si="11"/>
        <v>48</v>
      </c>
    </row>
    <row r="241" spans="3:28" ht="18.75">
      <c r="C241" s="7">
        <f>'[7]syntetyka zewnętrzna'!C16</f>
        <v>11</v>
      </c>
      <c r="D241" s="7" t="str">
        <f>'[7]syntetyka zewnętrzna'!D16</f>
        <v>E05</v>
      </c>
      <c r="E241" s="19" t="str">
        <f>'[7]syntetyka zewnętrzna'!E16</f>
        <v>Screening alloprzeciwciał odpornościowych met. automatyczna- mikrokolumnowa</v>
      </c>
      <c r="F241" s="7" t="str">
        <f>'[7]syntetyka zewnętrzna'!F16</f>
        <v>303-011</v>
      </c>
      <c r="G241" s="23">
        <f>'[7]syntetyka zewnętrzna'!G16</f>
        <v>6.9816900000000004</v>
      </c>
      <c r="H241" s="23">
        <f>'[7]syntetyka zewnętrzna'!H16</f>
        <v>0.22267999999999999</v>
      </c>
      <c r="I241" s="23">
        <f>'[7]syntetyka zewnętrzna'!I16</f>
        <v>0</v>
      </c>
      <c r="J241" s="23">
        <f>'[7]syntetyka zewnętrzna'!J16</f>
        <v>16.866960386354819</v>
      </c>
      <c r="K241" s="12">
        <f>'[7]syntetyka zewnętrzna'!K16</f>
        <v>24.07133038635482</v>
      </c>
      <c r="L241" s="12">
        <f>'[7]syntetyka zewnętrzna'!L16</f>
        <v>0</v>
      </c>
      <c r="M241" s="12">
        <f>'[7]syntetyka zewnętrzna'!M16</f>
        <v>16.462907891762967</v>
      </c>
      <c r="N241" s="12">
        <f>'[7]syntetyka zewnętrzna'!N16</f>
        <v>40.534238278117783</v>
      </c>
      <c r="O241" s="12">
        <f>'[7]syntetyka zewnętrzna'!O16</f>
        <v>37.93532558250763</v>
      </c>
      <c r="P241" s="12">
        <f>'[7]syntetyka zewnętrzna'!P16</f>
        <v>6.8509038889296853E-2</v>
      </c>
      <c r="Q241" s="12">
        <f>'[7]syntetyka zewnętrzna'!Q16</f>
        <v>1.3559187521189871E-2</v>
      </c>
      <c r="R241" s="12">
        <f>'[7]syntetyka zewnętrzna'!R16</f>
        <v>40.547797465638972</v>
      </c>
      <c r="S241" s="12">
        <f>'[7]syntetyka zewnętrzna'!S16</f>
        <v>0.2</v>
      </c>
      <c r="T241" s="12">
        <f>'[7]syntetyka zewnętrzna'!T16</f>
        <v>8.1095594931277954</v>
      </c>
      <c r="U241" s="15">
        <f>'[7]syntetyka zewnętrzna'!U16</f>
        <v>49</v>
      </c>
      <c r="V241" s="12">
        <f>'[7]syntetyka zewnętrzna'!V16</f>
        <v>46</v>
      </c>
      <c r="W241" s="12">
        <f>'[7]syntetyka zewnętrzna'!W16</f>
        <v>6.5217391304347824E-2</v>
      </c>
      <c r="X241" s="12">
        <f>'[7]syntetyka zewnętrzna'!X16</f>
        <v>0</v>
      </c>
      <c r="Y241" s="33"/>
      <c r="Z241" s="8" t="str">
        <f t="shared" si="9"/>
        <v>303-011</v>
      </c>
      <c r="AA241" s="9" t="str">
        <f t="shared" si="10"/>
        <v>SCREENING ALLOPRZECIWCIAŁ ODPORNOŚCIOWYCH MET. AUTOMATYCZNA- MIKROKOLUMNOWA</v>
      </c>
      <c r="AB241" s="34">
        <f t="shared" si="11"/>
        <v>49</v>
      </c>
    </row>
    <row r="242" spans="3:28" ht="18.75">
      <c r="C242" s="7">
        <f>'[7]syntetyka zewnętrzna'!C17</f>
        <v>12</v>
      </c>
      <c r="D242" s="7" t="str">
        <f>'[7]syntetyka zewnętrzna'!D17</f>
        <v>E05</v>
      </c>
      <c r="E242" s="19" t="str">
        <f>'[7]syntetyka zewnętrzna'!E17</f>
        <v>Screening alloprzeciwciał odpornościowych tech. manualna- mikrokolumnowa</v>
      </c>
      <c r="F242" s="7" t="str">
        <f>'[7]syntetyka zewnętrzna'!F17</f>
        <v>303-012</v>
      </c>
      <c r="G242" s="23">
        <f>'[7]syntetyka zewnętrzna'!G17</f>
        <v>6.706290000000001</v>
      </c>
      <c r="H242" s="23">
        <f>'[7]syntetyka zewnętrzna'!H17</f>
        <v>0.22</v>
      </c>
      <c r="I242" s="23">
        <f>'[7]syntetyka zewnętrzna'!I17</f>
        <v>0</v>
      </c>
      <c r="J242" s="23">
        <f>'[7]syntetyka zewnętrzna'!J17</f>
        <v>27.355399450486534</v>
      </c>
      <c r="K242" s="12">
        <f>'[7]syntetyka zewnętrzna'!K17</f>
        <v>34.281689450486532</v>
      </c>
      <c r="L242" s="12">
        <f>'[7]syntetyka zewnętrzna'!L17</f>
        <v>0</v>
      </c>
      <c r="M242" s="12">
        <f>'[7]syntetyka zewnętrzna'!M17</f>
        <v>26.700093625646428</v>
      </c>
      <c r="N242" s="12">
        <f>'[7]syntetyka zewnętrzna'!N17</f>
        <v>60.981783076132956</v>
      </c>
      <c r="O242" s="12">
        <f>'[7]syntetyka zewnętrzna'!O17</f>
        <v>56.739734041578387</v>
      </c>
      <c r="P242" s="12">
        <f>'[7]syntetyka zewnętrzna'!P17</f>
        <v>7.4763287248509697E-2</v>
      </c>
      <c r="Q242" s="12">
        <f>'[7]syntetyka zewnętrzna'!Q17</f>
        <v>2.1990742989250685E-2</v>
      </c>
      <c r="R242" s="12">
        <f>'[7]syntetyka zewnętrzna'!R17</f>
        <v>61.003773819122209</v>
      </c>
      <c r="S242" s="12">
        <f>'[7]syntetyka zewnętrzna'!S17</f>
        <v>0.2</v>
      </c>
      <c r="T242" s="12">
        <f>'[7]syntetyka zewnętrzna'!T17</f>
        <v>12.200754763824442</v>
      </c>
      <c r="U242" s="15">
        <f>'[7]syntetyka zewnętrzna'!U17</f>
        <v>73</v>
      </c>
      <c r="V242" s="12">
        <f>'[7]syntetyka zewnętrzna'!V17</f>
        <v>68</v>
      </c>
      <c r="W242" s="12">
        <f>'[7]syntetyka zewnętrzna'!W17</f>
        <v>7.3529411764705885E-2</v>
      </c>
      <c r="X242" s="12">
        <f>'[7]syntetyka zewnętrzna'!X17</f>
        <v>0</v>
      </c>
      <c r="Y242" s="33"/>
      <c r="Z242" s="8" t="str">
        <f t="shared" si="9"/>
        <v>303-012</v>
      </c>
      <c r="AA242" s="9" t="str">
        <f t="shared" si="10"/>
        <v>SCREENING ALLOPRZECIWCIAŁ ODPORNOŚCIOWYCH TECH. MANUALNA- MIKROKOLUMNOWA</v>
      </c>
      <c r="AB242" s="34">
        <f t="shared" si="11"/>
        <v>73</v>
      </c>
    </row>
    <row r="243" spans="3:28" ht="18.75">
      <c r="C243" s="7">
        <f>'[7]syntetyka zewnętrzna'!C18</f>
        <v>13</v>
      </c>
      <c r="D243" s="7" t="str">
        <f>'[7]syntetyka zewnętrzna'!D18</f>
        <v>E05</v>
      </c>
      <c r="E243" s="19" t="str">
        <f>'[7]syntetyka zewnętrzna'!E18</f>
        <v>Screening alloprzeciwciał odpornościowych met. manualna - probówkowa</v>
      </c>
      <c r="F243" s="7" t="str">
        <f>'[7]syntetyka zewnętrzna'!F18</f>
        <v>303-013</v>
      </c>
      <c r="G243" s="23">
        <f>'[7]syntetyka zewnętrzna'!G18</f>
        <v>4.7515999999999998</v>
      </c>
      <c r="H243" s="23">
        <f>'[7]syntetyka zewnętrzna'!H18</f>
        <v>0.69</v>
      </c>
      <c r="I243" s="23">
        <f>'[7]syntetyka zewnętrzna'!I18</f>
        <v>0</v>
      </c>
      <c r="J243" s="23">
        <f>'[7]syntetyka zewnętrzna'!J18</f>
        <v>31.169154845095591</v>
      </c>
      <c r="K243" s="12">
        <f>'[7]syntetyka zewnętrzna'!K18</f>
        <v>36.610754845095592</v>
      </c>
      <c r="L243" s="12">
        <f>'[7]syntetyka zewnętrzna'!L18</f>
        <v>0</v>
      </c>
      <c r="M243" s="12">
        <f>'[7]syntetyka zewnętrzna'!M18</f>
        <v>30.422489501666615</v>
      </c>
      <c r="N243" s="12">
        <f>'[7]syntetyka zewnętrzna'!N18</f>
        <v>67.033244346762203</v>
      </c>
      <c r="O243" s="12">
        <f>'[7]syntetyka zewnętrzna'!O18</f>
        <v>62.138876632068289</v>
      </c>
      <c r="P243" s="12">
        <f>'[7]syntetyka zewnętrzna'!P18</f>
        <v>7.8764985464318094E-2</v>
      </c>
      <c r="Q243" s="12">
        <f>'[7]syntetyka zewnętrzna'!Q18</f>
        <v>2.5056584336532652E-2</v>
      </c>
      <c r="R243" s="12">
        <f>'[7]syntetyka zewnętrzna'!R18</f>
        <v>67.058300931098742</v>
      </c>
      <c r="S243" s="12">
        <f>'[7]syntetyka zewnętrzna'!S18</f>
        <v>0.2</v>
      </c>
      <c r="T243" s="12">
        <f>'[7]syntetyka zewnętrzna'!T18</f>
        <v>13.411660186219748</v>
      </c>
      <c r="U243" s="15">
        <f>'[7]syntetyka zewnętrzna'!U18</f>
        <v>80</v>
      </c>
      <c r="V243" s="12">
        <f>'[7]syntetyka zewnętrzna'!V18</f>
        <v>75</v>
      </c>
      <c r="W243" s="12">
        <f>'[7]syntetyka zewnętrzna'!W18</f>
        <v>6.6666666666666666E-2</v>
      </c>
      <c r="X243" s="12">
        <f>'[7]syntetyka zewnętrzna'!X18</f>
        <v>0</v>
      </c>
      <c r="Y243" s="33"/>
      <c r="Z243" s="8" t="str">
        <f t="shared" si="9"/>
        <v>303-013</v>
      </c>
      <c r="AA243" s="9" t="str">
        <f t="shared" si="10"/>
        <v>SCREENING ALLOPRZECIWCIAŁ ODPORNOŚCIOWYCH MET. MANUALNA - PROBÓWKOWA</v>
      </c>
      <c r="AB243" s="34">
        <f t="shared" si="11"/>
        <v>80</v>
      </c>
    </row>
    <row r="244" spans="3:28" ht="18.75">
      <c r="C244" s="7">
        <f>'[7]syntetyka zewnętrzna'!C19</f>
        <v>14</v>
      </c>
      <c r="D244" s="7">
        <f>'[7]syntetyka zewnętrzna'!D19</f>
        <v>0</v>
      </c>
      <c r="E244" s="19" t="str">
        <f>'[7]syntetyka zewnętrzna'!E19</f>
        <v xml:space="preserve">Napromienianie 1 donacji składnika krwi </v>
      </c>
      <c r="F244" s="7" t="str">
        <f>'[7]syntetyka zewnętrzna'!F19</f>
        <v>303-014</v>
      </c>
      <c r="G244" s="23">
        <f>'[7]syntetyka zewnętrzna'!G19</f>
        <v>0</v>
      </c>
      <c r="H244" s="23">
        <f>'[7]syntetyka zewnętrzna'!H19</f>
        <v>9.7999999999999989</v>
      </c>
      <c r="I244" s="23">
        <f>'[7]syntetyka zewnętrzna'!I19</f>
        <v>0</v>
      </c>
      <c r="J244" s="23">
        <f>'[7]syntetyka zewnętrzna'!J19</f>
        <v>8.9504379015088578</v>
      </c>
      <c r="K244" s="12">
        <f>'[7]syntetyka zewnętrzna'!K19</f>
        <v>18.750437901508857</v>
      </c>
      <c r="L244" s="12">
        <f>'[7]syntetyka zewnętrzna'!L19</f>
        <v>0</v>
      </c>
      <c r="M244" s="12">
        <f>'[7]syntetyka zewnętrzna'!M19</f>
        <v>8.7360277956595684</v>
      </c>
      <c r="N244" s="12">
        <f>'[7]syntetyka zewnętrzna'!N19</f>
        <v>27.486465697168427</v>
      </c>
      <c r="O244" s="12">
        <f>'[7]syntetyka zewnętrzna'!O19</f>
        <v>25.944869115497269</v>
      </c>
      <c r="P244" s="12">
        <f>'[7]syntetyka zewnętrzna'!P19</f>
        <v>5.9418167607958303E-2</v>
      </c>
      <c r="Q244" s="12">
        <f>'[7]syntetyka zewnętrzna'!Q19</f>
        <v>7.1951710992042865E-3</v>
      </c>
      <c r="R244" s="12">
        <f>'[7]syntetyka zewnętrzna'!R19</f>
        <v>27.493660868267632</v>
      </c>
      <c r="S244" s="12">
        <f>'[7]syntetyka zewnętrzna'!S19</f>
        <v>0.49125284539029807</v>
      </c>
      <c r="T244" s="12">
        <f>'[7]syntetyka zewnętrzna'!T19</f>
        <v>13.506339131732368</v>
      </c>
      <c r="U244" s="15">
        <f>'[7]syntetyka zewnętrzna'!U19</f>
        <v>41</v>
      </c>
      <c r="V244" s="12">
        <f>'[7]syntetyka zewnętrzna'!V19</f>
        <v>41</v>
      </c>
      <c r="W244" s="12" t="str">
        <f>'[7]syntetyka zewnętrzna'!W19</f>
        <v>bez zmian</v>
      </c>
      <c r="X244" s="12">
        <f>'[7]syntetyka zewnętrzna'!X19</f>
        <v>41</v>
      </c>
      <c r="Y244" s="33"/>
      <c r="Z244" s="8" t="str">
        <f t="shared" si="9"/>
        <v>303-014</v>
      </c>
      <c r="AA244" s="9" t="str">
        <f t="shared" si="10"/>
        <v xml:space="preserve">NAPROMIENIANIE 1 DONACJI SKŁADNIKA KRWI </v>
      </c>
      <c r="AB244" s="34">
        <f t="shared" si="11"/>
        <v>41</v>
      </c>
    </row>
    <row r="245" spans="3:28" ht="18.75">
      <c r="C245" s="7">
        <f>'[7]syntetyka zewnętrzna'!C20</f>
        <v>15</v>
      </c>
      <c r="D245" s="7" t="str">
        <f>'[7]syntetyka zewnętrzna'!D20</f>
        <v>E65,E05</v>
      </c>
      <c r="E245" s="19" t="str">
        <f>'[7]syntetyka zewnętrzna'!E20</f>
        <v>Wykonanie identyfikacyjnej karty grupy krwi „Krewkarta” z dwukrotnym oznaczeniem grupy krwi.</v>
      </c>
      <c r="F245" s="7" t="str">
        <f>'[7]syntetyka zewnętrzna'!F20</f>
        <v>303-015</v>
      </c>
      <c r="G245" s="23">
        <f>'[7]syntetyka zewnętrzna'!G20</f>
        <v>34.628160000000001</v>
      </c>
      <c r="H245" s="23">
        <f>'[7]syntetyka zewnętrzna'!H20</f>
        <v>9.0360799999999983</v>
      </c>
      <c r="I245" s="23">
        <f>'[7]syntetyka zewnętrzna'!I20</f>
        <v>0</v>
      </c>
      <c r="J245" s="23">
        <f>'[7]syntetyka zewnętrzna'!J20</f>
        <v>18.535684747906124</v>
      </c>
      <c r="K245" s="12">
        <f>'[7]syntetyka zewnętrzna'!K20</f>
        <v>62.199924747906124</v>
      </c>
      <c r="L245" s="12">
        <f>'[7]syntetyka zewnętrzna'!L20</f>
        <v>0</v>
      </c>
      <c r="M245" s="12">
        <f>'[7]syntetyka zewnętrzna'!M20</f>
        <v>18.091657520130191</v>
      </c>
      <c r="N245" s="12">
        <f>'[7]syntetyka zewnętrzna'!N20</f>
        <v>80.291582268036308</v>
      </c>
      <c r="O245" s="12">
        <f>'[7]syntetyka zewnętrzna'!O20</f>
        <v>77.093063211190312</v>
      </c>
      <c r="P245" s="12">
        <f>'[7]syntetyka zewnętrzna'!P20</f>
        <v>4.1489064302502897E-2</v>
      </c>
      <c r="Q245" s="12">
        <f>'[7]syntetyka zewnętrzna'!Q20</f>
        <v>1.4900659014640261E-2</v>
      </c>
      <c r="R245" s="12">
        <f>'[7]syntetyka zewnętrzna'!R20</f>
        <v>80.306482927050951</v>
      </c>
      <c r="S245" s="12">
        <f>'[7]syntetyka zewnętrzna'!S20</f>
        <v>0.59389373478443863</v>
      </c>
      <c r="T245" s="12">
        <f>'[7]syntetyka zewnętrzna'!T20</f>
        <v>47.693517072949049</v>
      </c>
      <c r="U245" s="15">
        <f>'[7]syntetyka zewnętrzna'!U20</f>
        <v>128</v>
      </c>
      <c r="V245" s="12">
        <f>'[7]syntetyka zewnętrzna'!V20</f>
        <v>128</v>
      </c>
      <c r="W245" s="12" t="str">
        <f>'[7]syntetyka zewnętrzna'!W20</f>
        <v>bez zmian</v>
      </c>
      <c r="X245" s="12">
        <f>'[7]syntetyka zewnętrzna'!X20</f>
        <v>128</v>
      </c>
      <c r="Y245" s="33"/>
      <c r="Z245" s="8" t="str">
        <f t="shared" si="9"/>
        <v>303-015</v>
      </c>
      <c r="AA245" s="9" t="str">
        <f t="shared" si="10"/>
        <v>WYKONANIE IDENTYFIKACYJNEJ KARTY GRUPY KRWI „KREWKARTA” Z DWUKROTNYM OZNACZENIEM GRUPY KRWI.</v>
      </c>
      <c r="AB245" s="34">
        <f t="shared" si="11"/>
        <v>128</v>
      </c>
    </row>
    <row r="246" spans="3:28" ht="18.75">
      <c r="C246" s="7">
        <f>'[7]syntetyka zewnętrzna'!C21</f>
        <v>16</v>
      </c>
      <c r="D246" s="7">
        <f>'[7]syntetyka zewnętrzna'!D21</f>
        <v>0</v>
      </c>
      <c r="E246" s="19" t="str">
        <f>'[7]syntetyka zewnętrzna'!E21</f>
        <v>Wykonanie identyfikacyjnej karty grupy krwi „Krewkarta” bez wykanania badań grupy krwi.</v>
      </c>
      <c r="F246" s="7" t="str">
        <f>'[7]syntetyka zewnętrzna'!F21</f>
        <v>303-016</v>
      </c>
      <c r="G246" s="23">
        <f>'[7]syntetyka zewnętrzna'!G21</f>
        <v>0</v>
      </c>
      <c r="H246" s="23">
        <f>'[7]syntetyka zewnętrzna'!H21</f>
        <v>8.5</v>
      </c>
      <c r="I246" s="23">
        <f>'[7]syntetyka zewnętrzna'!I21</f>
        <v>0</v>
      </c>
      <c r="J246" s="23">
        <f>'[7]syntetyka zewnętrzna'!J21</f>
        <v>7.3846576644324955</v>
      </c>
      <c r="K246" s="12">
        <f>'[7]syntetyka zewnętrzna'!K21</f>
        <v>15.884657664432495</v>
      </c>
      <c r="L246" s="12">
        <f>'[7]syntetyka zewnętrzna'!L21</f>
        <v>0</v>
      </c>
      <c r="M246" s="12">
        <f>'[7]syntetyka zewnętrzna'!M21</f>
        <v>7.207756238053701</v>
      </c>
      <c r="N246" s="12">
        <f>'[7]syntetyka zewnętrzna'!N21</f>
        <v>23.092413902486197</v>
      </c>
      <c r="O246" s="12">
        <f>'[7]syntetyka zewnętrzna'!O21</f>
        <v>21.816510409961726</v>
      </c>
      <c r="P246" s="12">
        <f>'[7]syntetyka zewnętrzna'!P21</f>
        <v>5.8483390264919499E-2</v>
      </c>
      <c r="Q246" s="12">
        <f>'[7]syntetyka zewnętrzna'!Q21</f>
        <v>5.9364553990911267E-3</v>
      </c>
      <c r="R246" s="12">
        <f>'[7]syntetyka zewnętrzna'!R21</f>
        <v>23.098350357885288</v>
      </c>
      <c r="S246" s="12">
        <f>'[7]syntetyka zewnętrzna'!S21</f>
        <v>0.2</v>
      </c>
      <c r="T246" s="12">
        <f>'[7]syntetyka zewnętrzna'!T21</f>
        <v>4.6196700715770573</v>
      </c>
      <c r="U246" s="15">
        <f>'[7]syntetyka zewnętrzna'!U21</f>
        <v>28</v>
      </c>
      <c r="V246" s="12">
        <f>'[7]syntetyka zewnętrzna'!V21</f>
        <v>26</v>
      </c>
      <c r="W246" s="12">
        <f>'[7]syntetyka zewnętrzna'!W21</f>
        <v>7.6923076923076927E-2</v>
      </c>
      <c r="X246" s="12">
        <f>'[7]syntetyka zewnętrzna'!X21</f>
        <v>0</v>
      </c>
      <c r="Y246" s="33"/>
      <c r="Z246" s="8" t="str">
        <f t="shared" si="9"/>
        <v>303-016</v>
      </c>
      <c r="AA246" s="9" t="str">
        <f t="shared" si="10"/>
        <v>WYKONANIE IDENTYFIKACYJNEJ KARTY GRUPY KRWI „KREWKARTA” BEZ WYKANANIA BADAŃ GRUPY KRWI.</v>
      </c>
      <c r="AB246" s="34">
        <f t="shared" si="11"/>
        <v>28</v>
      </c>
    </row>
    <row r="247" spans="3:28" ht="18.75">
      <c r="C247" s="7">
        <f>'[7]syntetyka zewnętrzna'!C22</f>
        <v>17</v>
      </c>
      <c r="D247" s="7">
        <f>'[7]syntetyka zewnętrzna'!D22</f>
        <v>0</v>
      </c>
      <c r="E247" s="19" t="str">
        <f>'[7]syntetyka zewnętrzna'!E22</f>
        <v>Przyjęcie 1 donacji składnika krwi do Banku Krwi</v>
      </c>
      <c r="F247" s="7" t="str">
        <f>'[7]syntetyka zewnętrzna'!F22</f>
        <v>303-017</v>
      </c>
      <c r="G247" s="23">
        <f>'[7]syntetyka zewnętrzna'!G22</f>
        <v>0</v>
      </c>
      <c r="H247" s="23">
        <f>'[7]syntetyka zewnętrzna'!H22</f>
        <v>0</v>
      </c>
      <c r="I247" s="23">
        <f>'[7]syntetyka zewnętrzna'!I22</f>
        <v>0</v>
      </c>
      <c r="J247" s="23">
        <f>'[7]syntetyka zewnętrzna'!J22</f>
        <v>7.3491181827565502</v>
      </c>
      <c r="K247" s="12">
        <f>'[7]syntetyka zewnętrzna'!K22</f>
        <v>7.3491181827565502</v>
      </c>
      <c r="L247" s="12">
        <f>'[7]syntetyka zewnętrzna'!L22</f>
        <v>0</v>
      </c>
      <c r="M247" s="12">
        <f>'[7]syntetyka zewnętrzna'!M22</f>
        <v>7.1730681140556509</v>
      </c>
      <c r="N247" s="12">
        <f>'[7]syntetyka zewnętrzna'!N22</f>
        <v>14.522186296812201</v>
      </c>
      <c r="O247" s="12">
        <f>'[7]syntetyka zewnętrzna'!O22</f>
        <v>13.250487760544448</v>
      </c>
      <c r="P247" s="12">
        <f>'[7]syntetyka zewnętrzna'!P22</f>
        <v>9.597371502462336E-2</v>
      </c>
      <c r="Q247" s="12">
        <f>'[7]syntetyka zewnętrzna'!Q22</f>
        <v>5.9078855509731533E-3</v>
      </c>
      <c r="R247" s="12">
        <f>'[7]syntetyka zewnętrzna'!R22</f>
        <v>14.528094182363175</v>
      </c>
      <c r="S247" s="12">
        <f>'[7]syntetyka zewnętrzna'!S22</f>
        <v>0.2</v>
      </c>
      <c r="T247" s="12">
        <f>'[7]syntetyka zewnętrzna'!T22</f>
        <v>2.9056188364726352</v>
      </c>
      <c r="U247" s="15">
        <f>'[7]syntetyka zewnętrzna'!U22</f>
        <v>17</v>
      </c>
      <c r="V247" s="12">
        <f>'[7]syntetyka zewnętrzna'!V22</f>
        <v>16</v>
      </c>
      <c r="W247" s="12">
        <f>'[7]syntetyka zewnętrzna'!W22</f>
        <v>6.25E-2</v>
      </c>
      <c r="X247" s="12">
        <f>'[7]syntetyka zewnętrzna'!X22</f>
        <v>0</v>
      </c>
      <c r="Y247" s="33"/>
      <c r="Z247" s="8" t="str">
        <f t="shared" si="9"/>
        <v>303-017</v>
      </c>
      <c r="AA247" s="9" t="str">
        <f t="shared" si="10"/>
        <v>PRZYJĘCIE 1 DONACJI SKŁADNIKA KRWI DO BANKU KRWI</v>
      </c>
      <c r="AB247" s="34">
        <f t="shared" si="11"/>
        <v>17</v>
      </c>
    </row>
    <row r="248" spans="3:28" ht="18.75">
      <c r="C248" s="7">
        <f>'[7]syntetyka zewnętrzna'!C23</f>
        <v>18</v>
      </c>
      <c r="D248" s="7">
        <f>'[7]syntetyka zewnętrzna'!D23</f>
        <v>0</v>
      </c>
      <c r="E248" s="19" t="str">
        <f>'[7]syntetyka zewnętrzna'!E23</f>
        <v>Wydanie 1 donacji składnika krwi zleceniodawcy (Bank Krwi)</v>
      </c>
      <c r="F248" s="7" t="str">
        <f>'[7]syntetyka zewnętrzna'!F23</f>
        <v>303-018</v>
      </c>
      <c r="G248" s="23">
        <f>'[7]syntetyka zewnętrzna'!G23</f>
        <v>0</v>
      </c>
      <c r="H248" s="23">
        <f>'[7]syntetyka zewnętrzna'!H23</f>
        <v>0</v>
      </c>
      <c r="I248" s="23">
        <f>'[7]syntetyka zewnętrzna'!I23</f>
        <v>0</v>
      </c>
      <c r="J248" s="23">
        <f>'[7]syntetyka zewnętrzna'!J23</f>
        <v>7.3431949358105593</v>
      </c>
      <c r="K248" s="12">
        <f>'[7]syntetyka zewnętrzna'!K23</f>
        <v>7.3431949358105593</v>
      </c>
      <c r="L248" s="12">
        <f>'[7]syntetyka zewnętrzna'!L23</f>
        <v>0</v>
      </c>
      <c r="M248" s="12">
        <f>'[7]syntetyka zewnętrzna'!M23</f>
        <v>7.1672867600559753</v>
      </c>
      <c r="N248" s="12">
        <f>'[7]syntetyka zewnętrzna'!N23</f>
        <v>14.510481695866535</v>
      </c>
      <c r="O248" s="12">
        <f>'[7]syntetyka zewnętrzna'!O23</f>
        <v>13.239483985641566</v>
      </c>
      <c r="P248" s="12">
        <f>'[7]syntetyka zewnętrzna'!P23</f>
        <v>9.6000547423403026E-2</v>
      </c>
      <c r="Q248" s="12">
        <f>'[7]syntetyka zewnętrzna'!Q23</f>
        <v>5.9031239096201575E-3</v>
      </c>
      <c r="R248" s="12">
        <f>'[7]syntetyka zewnętrzna'!R23</f>
        <v>14.516384819776155</v>
      </c>
      <c r="S248" s="12">
        <f>'[7]syntetyka zewnętrzna'!S23</f>
        <v>0.2</v>
      </c>
      <c r="T248" s="12">
        <f>'[7]syntetyka zewnętrzna'!T23</f>
        <v>2.9032769639552312</v>
      </c>
      <c r="U248" s="15">
        <f>'[7]syntetyka zewnętrzna'!U23</f>
        <v>17</v>
      </c>
      <c r="V248" s="12">
        <f>'[7]syntetyka zewnętrzna'!V23</f>
        <v>16</v>
      </c>
      <c r="W248" s="12">
        <f>'[7]syntetyka zewnętrzna'!W23</f>
        <v>6.25E-2</v>
      </c>
      <c r="X248" s="12">
        <f>'[7]syntetyka zewnętrzna'!X23</f>
        <v>0</v>
      </c>
      <c r="Y248" s="33"/>
      <c r="Z248" s="8" t="str">
        <f t="shared" si="9"/>
        <v>303-018</v>
      </c>
      <c r="AA248" s="9" t="str">
        <f t="shared" si="10"/>
        <v>WYDANIE 1 DONACJI SKŁADNIKA KRWI ZLECENIODAWCY (BANK KRWI)</v>
      </c>
      <c r="AB248" s="34">
        <f t="shared" si="11"/>
        <v>17</v>
      </c>
    </row>
    <row r="249" spans="3:28" ht="18.75">
      <c r="C249" s="7">
        <f>'[7]syntetyka zewnętrzna'!C24</f>
        <v>19</v>
      </c>
      <c r="D249" s="7">
        <f>'[7]syntetyka zewnętrzna'!D24</f>
        <v>0</v>
      </c>
      <c r="E249" s="19" t="str">
        <f>'[7]syntetyka zewnętrzna'!E24</f>
        <v>Rozmrożenie 1 donacji składnika krwi (Bank Krwi)</v>
      </c>
      <c r="F249" s="7" t="str">
        <f>'[7]syntetyka zewnętrzna'!F24</f>
        <v>303-019</v>
      </c>
      <c r="G249" s="23">
        <f>'[7]syntetyka zewnętrzna'!G24</f>
        <v>0</v>
      </c>
      <c r="H249" s="23">
        <f>'[7]syntetyka zewnętrzna'!H24</f>
        <v>0</v>
      </c>
      <c r="I249" s="23">
        <f>'[7]syntetyka zewnętrzna'!I24</f>
        <v>0</v>
      </c>
      <c r="J249" s="23">
        <f>'[7]syntetyka zewnętrzna'!J24</f>
        <v>14.644927142999181</v>
      </c>
      <c r="K249" s="12">
        <f>'[7]syntetyka zewnętrzna'!K24</f>
        <v>14.644927142999181</v>
      </c>
      <c r="L249" s="12">
        <f>'[7]syntetyka zewnętrzna'!L24</f>
        <v>0</v>
      </c>
      <c r="M249" s="12">
        <f>'[7]syntetyka zewnętrzna'!M24</f>
        <v>14.294104042114224</v>
      </c>
      <c r="N249" s="12">
        <f>'[7]syntetyka zewnętrzna'!N24</f>
        <v>28.939031185113407</v>
      </c>
      <c r="O249" s="12">
        <f>'[7]syntetyka zewnętrzna'!O24</f>
        <v>26.401941546962973</v>
      </c>
      <c r="P249" s="12">
        <f>'[7]syntetyka zewnętrzna'!P24</f>
        <v>9.6094813089315251E-2</v>
      </c>
      <c r="Q249" s="12">
        <f>'[7]syntetyka zewnętrzna'!Q24</f>
        <v>1.1772916329769345E-2</v>
      </c>
      <c r="R249" s="12">
        <f>'[7]syntetyka zewnętrzna'!R24</f>
        <v>28.950804101443175</v>
      </c>
      <c r="S249" s="12">
        <f>'[7]syntetyka zewnętrzna'!S24</f>
        <v>0.2</v>
      </c>
      <c r="T249" s="12">
        <f>'[7]syntetyka zewnętrzna'!T24</f>
        <v>5.7901608202886354</v>
      </c>
      <c r="U249" s="15">
        <f>'[7]syntetyka zewnętrzna'!U24</f>
        <v>35</v>
      </c>
      <c r="V249" s="12">
        <f>'[7]syntetyka zewnętrzna'!V24</f>
        <v>32</v>
      </c>
      <c r="W249" s="12">
        <f>'[7]syntetyka zewnętrzna'!W24</f>
        <v>9.375E-2</v>
      </c>
      <c r="X249" s="12">
        <f>'[7]syntetyka zewnętrzna'!X24</f>
        <v>0</v>
      </c>
      <c r="Y249" s="33"/>
      <c r="Z249" s="8" t="str">
        <f t="shared" si="9"/>
        <v>303-019</v>
      </c>
      <c r="AA249" s="9" t="str">
        <f t="shared" si="10"/>
        <v>ROZMROŻENIE 1 DONACJI SKŁADNIKA KRWI (BANK KRWI)</v>
      </c>
      <c r="AB249" s="34">
        <f t="shared" si="11"/>
        <v>35</v>
      </c>
    </row>
    <row r="250" spans="3:28" ht="18.75" outlineLevel="1">
      <c r="C250" s="7">
        <f>'[7]syntetyka zewnętrzna'!C25</f>
        <v>20</v>
      </c>
      <c r="D250" s="7">
        <f>'[7]syntetyka zewnętrzna'!D25</f>
        <v>0</v>
      </c>
      <c r="E250" s="19" t="str">
        <f>'[7]syntetyka zewnętrzna'!E25</f>
        <v>Odpis wyniku badania (sprzedaż wewnętrzna)</v>
      </c>
      <c r="F250" s="7" t="str">
        <f>'[7]syntetyka zewnętrzna'!F25</f>
        <v>303-020</v>
      </c>
      <c r="G250" s="23">
        <f>'[7]syntetyka zewnętrzna'!G25</f>
        <v>0</v>
      </c>
      <c r="H250" s="23">
        <f>'[7]syntetyka zewnętrzna'!H25</f>
        <v>0</v>
      </c>
      <c r="I250" s="23">
        <f>'[7]syntetyka zewnętrzna'!I25</f>
        <v>0</v>
      </c>
      <c r="J250" s="23">
        <f>'[7]syntetyka zewnętrzna'!J25</f>
        <v>3.6479044801213161</v>
      </c>
      <c r="K250" s="12">
        <f>'[7]syntetyka zewnętrzna'!K25</f>
        <v>3.6479044801213161</v>
      </c>
      <c r="L250" s="12">
        <f>'[7]syntetyka zewnętrzna'!L25</f>
        <v>0</v>
      </c>
      <c r="M250" s="12">
        <f>'[7]syntetyka zewnętrzna'!M25</f>
        <v>3.5605179640292874</v>
      </c>
      <c r="N250" s="12">
        <f>'[7]syntetyka zewnętrzna'!N25</f>
        <v>7.2084224441506031</v>
      </c>
      <c r="O250" s="12">
        <f>'[7]syntetyka zewnętrzna'!O25</f>
        <v>6.5757268932092643</v>
      </c>
      <c r="P250" s="12">
        <f>'[7]syntetyka zewnętrzna'!P25</f>
        <v>9.6216823054911513E-2</v>
      </c>
      <c r="Q250" s="12">
        <f>'[7]syntetyka zewnętrzna'!Q25</f>
        <v>2.9325153893980964E-3</v>
      </c>
      <c r="R250" s="12">
        <f>'[7]syntetyka zewnętrzna'!R25</f>
        <v>7.2113549595400013</v>
      </c>
      <c r="S250" s="12">
        <f>'[7]syntetyka zewnętrzna'!S25</f>
        <v>0.2</v>
      </c>
      <c r="T250" s="12">
        <f>'[7]syntetyka zewnętrzna'!T25</f>
        <v>1.4422709919080003</v>
      </c>
      <c r="U250" s="15">
        <f>'[7]syntetyka zewnętrzna'!U25</f>
        <v>0</v>
      </c>
      <c r="V250" s="12">
        <f>'[7]syntetyka zewnętrzna'!V25</f>
        <v>0</v>
      </c>
      <c r="W250" s="12">
        <f>'[7]syntetyka zewnętrzna'!W25</f>
        <v>0</v>
      </c>
      <c r="X250" s="12">
        <f>'[7]syntetyka zewnętrzna'!X25</f>
        <v>0</v>
      </c>
      <c r="Y250" s="33"/>
      <c r="Z250" s="8" t="str">
        <f t="shared" si="9"/>
        <v>303-020</v>
      </c>
      <c r="AA250" s="9" t="str">
        <f t="shared" si="10"/>
        <v>ODPIS WYNIKU BADANIA (SPRZEDAŻ WEWNĘTRZNA)</v>
      </c>
      <c r="AB250" s="34">
        <f t="shared" si="11"/>
        <v>0</v>
      </c>
    </row>
    <row r="251" spans="3:28" ht="18">
      <c r="Z251" s="8">
        <f t="shared" si="9"/>
        <v>0</v>
      </c>
      <c r="AA251" s="9" t="str">
        <f t="shared" si="10"/>
        <v/>
      </c>
      <c r="AB251" s="34">
        <f t="shared" si="11"/>
        <v>0</v>
      </c>
    </row>
    <row r="252" spans="3:28" ht="23.25">
      <c r="E252" s="18" t="s">
        <v>25</v>
      </c>
      <c r="Z252" s="8">
        <f t="shared" si="9"/>
        <v>0</v>
      </c>
      <c r="AA252" s="9" t="str">
        <f t="shared" si="10"/>
        <v>KLINIKA ENDOKRYNOLOGII ONKOLOGICZNEJ I MEDYCYNY NUKLEARNEJ</v>
      </c>
      <c r="AB252" s="34">
        <f t="shared" si="11"/>
        <v>0</v>
      </c>
    </row>
    <row r="253" spans="3:28" ht="18">
      <c r="Z253" s="8">
        <f t="shared" si="9"/>
        <v>0</v>
      </c>
      <c r="AA253" s="9" t="str">
        <f t="shared" si="10"/>
        <v/>
      </c>
      <c r="AB253" s="34">
        <f t="shared" si="11"/>
        <v>0</v>
      </c>
    </row>
    <row r="254" spans="3:28" ht="18.75">
      <c r="C254" s="7">
        <f>'[8]syntetyka zewnętrzna'!C6</f>
        <v>1</v>
      </c>
      <c r="D254" s="7" t="str">
        <f>'[8]syntetyka zewnętrzna'!D6</f>
        <v>92.144</v>
      </c>
      <c r="E254" s="19" t="str">
        <f>'[8]syntetyka zewnętrzna'!E6</f>
        <v>Wykonanie scyntygrafii układu kostnego</v>
      </c>
      <c r="F254" s="7" t="str">
        <f>'[8]syntetyka zewnętrzna'!F6</f>
        <v>140-001</v>
      </c>
      <c r="G254" s="23">
        <f>'[8]syntetyka zewnętrzna'!G6</f>
        <v>46.811520000000002</v>
      </c>
      <c r="H254" s="23">
        <f>'[8]syntetyka zewnętrzna'!H6</f>
        <v>1</v>
      </c>
      <c r="I254" s="23">
        <f>'[8]syntetyka zewnętrzna'!I6</f>
        <v>0</v>
      </c>
      <c r="J254" s="23">
        <f>'[8]syntetyka zewnętrzna'!J6</f>
        <v>113.86987500000001</v>
      </c>
      <c r="K254" s="12">
        <f>'[8]syntetyka zewnętrzna'!K6</f>
        <v>161.68139500000001</v>
      </c>
      <c r="L254" s="12">
        <f>'[8]syntetyka zewnętrzna'!L6</f>
        <v>0</v>
      </c>
      <c r="M254" s="12">
        <f>'[8]syntetyka zewnętrzna'!M6</f>
        <v>171.9673253699853</v>
      </c>
      <c r="N254" s="12">
        <f>'[8]syntetyka zewnętrzna'!N6</f>
        <v>333.64872036998531</v>
      </c>
      <c r="O254" s="12">
        <f>'[8]syntetyka zewnętrzna'!O6</f>
        <v>355.73134244982958</v>
      </c>
      <c r="P254" s="12">
        <f>'[8]syntetyka zewnętrzna'!P6</f>
        <v>-6.2076683847329769E-2</v>
      </c>
      <c r="Q254" s="12">
        <f>'[8]syntetyka zewnętrzna'!Q6</f>
        <v>1.4083587625827581E-2</v>
      </c>
      <c r="R254" s="12">
        <f>'[8]syntetyka zewnętrzna'!R6</f>
        <v>333.66280395761112</v>
      </c>
      <c r="S254" s="12">
        <f>'[8]syntetyka zewnętrzna'!S6</f>
        <v>0.27973509463837792</v>
      </c>
      <c r="T254" s="12">
        <f>'[8]syntetyka zewnętrzna'!T6</f>
        <v>93.337196042388882</v>
      </c>
      <c r="U254" s="15">
        <f>'[8]syntetyka zewnętrzna'!U6</f>
        <v>427</v>
      </c>
      <c r="V254" s="12">
        <f>'[8]syntetyka zewnętrzna'!V6</f>
        <v>427</v>
      </c>
      <c r="W254" s="12" t="str">
        <f>'[8]syntetyka zewnętrzna'!W6</f>
        <v>bez zmian</v>
      </c>
      <c r="X254" s="12">
        <f>'[8]syntetyka zewnętrzna'!X6</f>
        <v>0</v>
      </c>
      <c r="Y254" s="33"/>
      <c r="Z254" s="8" t="str">
        <f t="shared" si="9"/>
        <v>140-001</v>
      </c>
      <c r="AA254" s="9" t="str">
        <f t="shared" si="10"/>
        <v>WYKONANIE SCYNTYGRAFII UKŁADU KOSTNEGO</v>
      </c>
      <c r="AB254" s="34">
        <f t="shared" si="11"/>
        <v>427</v>
      </c>
    </row>
    <row r="255" spans="3:28" ht="18.75">
      <c r="C255" s="7">
        <f>'[8]syntetyka zewnętrzna'!C7</f>
        <v>2</v>
      </c>
      <c r="D255" s="7" t="str">
        <f>'[8]syntetyka zewnętrzna'!D7</f>
        <v>92.141</v>
      </c>
      <c r="E255" s="19" t="str">
        <f>'[8]syntetyka zewnętrzna'!E7</f>
        <v>Wykonanie scyntygrafii układu kostnego z fazą dynamiczną</v>
      </c>
      <c r="F255" s="7" t="str">
        <f>'[8]syntetyka zewnętrzna'!F7</f>
        <v>140-002</v>
      </c>
      <c r="G255" s="23">
        <f>'[8]syntetyka zewnętrzna'!G7</f>
        <v>52.306800000000003</v>
      </c>
      <c r="H255" s="23">
        <f>'[8]syntetyka zewnętrzna'!H7</f>
        <v>4.2200000000000006</v>
      </c>
      <c r="I255" s="23">
        <f>'[8]syntetyka zewnętrzna'!I7</f>
        <v>0</v>
      </c>
      <c r="J255" s="23">
        <f>'[8]syntetyka zewnętrzna'!J7</f>
        <v>120.1473</v>
      </c>
      <c r="K255" s="12">
        <f>'[8]syntetyka zewnętrzna'!K7</f>
        <v>176.67410000000001</v>
      </c>
      <c r="L255" s="12">
        <f>'[8]syntetyka zewnętrzna'!L7</f>
        <v>0</v>
      </c>
      <c r="M255" s="12">
        <f>'[8]syntetyka zewnętrzna'!M7</f>
        <v>181.44754994615769</v>
      </c>
      <c r="N255" s="12">
        <f>'[8]syntetyka zewnętrzna'!N7</f>
        <v>358.12164994615773</v>
      </c>
      <c r="O255" s="12">
        <f>'[8]syntetyka zewnętrzna'!O7</f>
        <v>384.62285290038596</v>
      </c>
      <c r="P255" s="12">
        <f>'[8]syntetyka zewnętrzna'!P7</f>
        <v>-6.8901789777665187E-2</v>
      </c>
      <c r="Q255" s="12">
        <f>'[8]syntetyka zewnętrzna'!Q7</f>
        <v>1.4859988452227545E-2</v>
      </c>
      <c r="R255" s="12">
        <f>'[8]syntetyka zewnętrzna'!R7</f>
        <v>358.13650993460993</v>
      </c>
      <c r="S255" s="12">
        <f>'[8]syntetyka zewnętrzna'!S7</f>
        <v>0.29001089580158668</v>
      </c>
      <c r="T255" s="12">
        <f>'[8]syntetyka zewnętrzna'!T7</f>
        <v>103.86349006539007</v>
      </c>
      <c r="U255" s="15">
        <f>'[8]syntetyka zewnętrzna'!U7</f>
        <v>462</v>
      </c>
      <c r="V255" s="12">
        <f>'[8]syntetyka zewnętrzna'!V7</f>
        <v>462</v>
      </c>
      <c r="W255" s="12" t="str">
        <f>'[8]syntetyka zewnętrzna'!W7</f>
        <v>bez zmian</v>
      </c>
      <c r="X255" s="12">
        <f>'[8]syntetyka zewnętrzna'!X7</f>
        <v>0</v>
      </c>
      <c r="Y255" s="33"/>
      <c r="Z255" s="8" t="str">
        <f t="shared" si="9"/>
        <v>140-002</v>
      </c>
      <c r="AA255" s="9" t="str">
        <f t="shared" si="10"/>
        <v>WYKONANIE SCYNTYGRAFII UKŁADU KOSTNEGO Z FAZĄ DYNAMICZNĄ</v>
      </c>
      <c r="AB255" s="34">
        <f t="shared" si="11"/>
        <v>462</v>
      </c>
    </row>
    <row r="256" spans="3:28" ht="18.75">
      <c r="C256" s="7">
        <f>'[8]syntetyka zewnętrzna'!C8</f>
        <v>3</v>
      </c>
      <c r="D256" s="7" t="str">
        <f>'[8]syntetyka zewnętrzna'!D8</f>
        <v>92.032</v>
      </c>
      <c r="E256" s="19" t="str">
        <f>'[8]syntetyka zewnętrzna'!E8</f>
        <v>Wykonanie scyntygrafii nerek-statyczne DMSA</v>
      </c>
      <c r="F256" s="7" t="str">
        <f>'[8]syntetyka zewnętrzna'!F8</f>
        <v>140-003</v>
      </c>
      <c r="G256" s="23">
        <f>'[8]syntetyka zewnętrzna'!G8</f>
        <v>108.06559999999999</v>
      </c>
      <c r="H256" s="23">
        <f>'[8]syntetyka zewnętrzna'!H8</f>
        <v>1</v>
      </c>
      <c r="I256" s="23">
        <f>'[8]syntetyka zewnętrzna'!I8</f>
        <v>0</v>
      </c>
      <c r="J256" s="23">
        <f>'[8]syntetyka zewnętrzna'!J8</f>
        <v>59.073875000000001</v>
      </c>
      <c r="K256" s="12">
        <f>'[8]syntetyka zewnętrzna'!K8</f>
        <v>168.139475</v>
      </c>
      <c r="L256" s="12">
        <f>'[8]syntetyka zewnętrzna'!L8</f>
        <v>0</v>
      </c>
      <c r="M256" s="12">
        <f>'[8]syntetyka zewnętrzna'!M8</f>
        <v>89.213905635628734</v>
      </c>
      <c r="N256" s="12">
        <f>'[8]syntetyka zewnętrzna'!N8</f>
        <v>257.35338063562875</v>
      </c>
      <c r="O256" s="12">
        <f>'[8]syntetyka zewnętrzna'!O8</f>
        <v>272.58189509874876</v>
      </c>
      <c r="P256" s="12">
        <f>'[8]syntetyka zewnętrzna'!P8</f>
        <v>-5.5867666697390683E-2</v>
      </c>
      <c r="Q256" s="12">
        <f>'[8]syntetyka zewnętrzna'!Q8</f>
        <v>7.3063406362717555E-3</v>
      </c>
      <c r="R256" s="12">
        <f>'[8]syntetyka zewnętrzna'!R8</f>
        <v>257.36068697626501</v>
      </c>
      <c r="S256" s="12">
        <f>'[8]syntetyka zewnętrzna'!S8</f>
        <v>0.27836152391970376</v>
      </c>
      <c r="T256" s="12">
        <f>'[8]syntetyka zewnętrzna'!T8</f>
        <v>71.639313023734985</v>
      </c>
      <c r="U256" s="15">
        <f>'[8]syntetyka zewnętrzna'!U8</f>
        <v>329</v>
      </c>
      <c r="V256" s="12">
        <f>'[8]syntetyka zewnętrzna'!V8</f>
        <v>329</v>
      </c>
      <c r="W256" s="12" t="str">
        <f>'[8]syntetyka zewnętrzna'!W8</f>
        <v>bez zmian</v>
      </c>
      <c r="X256" s="12">
        <f>'[8]syntetyka zewnętrzna'!X8</f>
        <v>0</v>
      </c>
      <c r="Y256" s="33"/>
      <c r="Z256" s="8" t="str">
        <f t="shared" si="9"/>
        <v>140-003</v>
      </c>
      <c r="AA256" s="9" t="str">
        <f t="shared" si="10"/>
        <v>WYKONANIE SCYNTYGRAFII NEREK-STATYCZNE DMSA</v>
      </c>
      <c r="AB256" s="34">
        <f t="shared" si="11"/>
        <v>329</v>
      </c>
    </row>
    <row r="257" spans="3:28" ht="18.75">
      <c r="C257" s="7">
        <f>'[8]syntetyka zewnętrzna'!C9</f>
        <v>4</v>
      </c>
      <c r="D257" s="7" t="str">
        <f>'[8]syntetyka zewnętrzna'!D9</f>
        <v>92.034</v>
      </c>
      <c r="E257" s="19" t="str">
        <f>'[8]syntetyka zewnętrzna'!E9</f>
        <v>Wykonanie scyntygrafii nerek-dynamiczne GFR</v>
      </c>
      <c r="F257" s="7" t="str">
        <f>'[8]syntetyka zewnętrzna'!F9</f>
        <v>140-004</v>
      </c>
      <c r="G257" s="23">
        <f>'[8]syntetyka zewnętrzna'!G9</f>
        <v>38.246100000000006</v>
      </c>
      <c r="H257" s="23">
        <f>'[8]syntetyka zewnętrzna'!H9</f>
        <v>4.26</v>
      </c>
      <c r="I257" s="23">
        <f>'[8]syntetyka zewnętrzna'!I9</f>
        <v>0</v>
      </c>
      <c r="J257" s="23">
        <f>'[8]syntetyka zewnętrzna'!J9</f>
        <v>101.37750000000001</v>
      </c>
      <c r="K257" s="12">
        <f>'[8]syntetyka zewnętrzna'!K9</f>
        <v>143.8836</v>
      </c>
      <c r="L257" s="12">
        <f>'[8]syntetyka zewnętrzna'!L9</f>
        <v>0</v>
      </c>
      <c r="M257" s="12">
        <f>'[8]syntetyka zewnętrzna'!M9</f>
        <v>153.10122653331871</v>
      </c>
      <c r="N257" s="12">
        <f>'[8]syntetyka zewnętrzna'!N9</f>
        <v>296.98482653331871</v>
      </c>
      <c r="O257" s="12">
        <f>'[8]syntetyka zewnętrzna'!O9</f>
        <v>323.14279950980426</v>
      </c>
      <c r="P257" s="12">
        <f>'[8]syntetyka zewnętrzna'!P9</f>
        <v>-8.094864875889618E-2</v>
      </c>
      <c r="Q257" s="12">
        <f>'[8]syntetyka zewnętrzna'!Q9</f>
        <v>1.2538512969627267E-2</v>
      </c>
      <c r="R257" s="12">
        <f>'[8]syntetyka zewnętrzna'!R9</f>
        <v>296.99736504628834</v>
      </c>
      <c r="S257" s="12">
        <f>'[8]syntetyka zewnętrzna'!S9</f>
        <v>0.30640889672380933</v>
      </c>
      <c r="T257" s="12">
        <f>'[8]syntetyka zewnętrzna'!T9</f>
        <v>91.002634953711663</v>
      </c>
      <c r="U257" s="15">
        <f>'[8]syntetyka zewnętrzna'!U9</f>
        <v>388</v>
      </c>
      <c r="V257" s="12">
        <f>'[8]syntetyka zewnętrzna'!V9</f>
        <v>388</v>
      </c>
      <c r="W257" s="12" t="str">
        <f>'[8]syntetyka zewnętrzna'!W9</f>
        <v>bez zmian</v>
      </c>
      <c r="X257" s="12">
        <f>'[8]syntetyka zewnętrzna'!X9</f>
        <v>0</v>
      </c>
      <c r="Y257" s="33"/>
      <c r="Z257" s="8" t="str">
        <f t="shared" si="9"/>
        <v>140-004</v>
      </c>
      <c r="AA257" s="9" t="str">
        <f t="shared" si="10"/>
        <v>WYKONANIE SCYNTYGRAFII NEREK-DYNAMICZNE GFR</v>
      </c>
      <c r="AB257" s="34">
        <f t="shared" si="11"/>
        <v>388</v>
      </c>
    </row>
    <row r="258" spans="3:28" ht="18.75">
      <c r="C258" s="7">
        <f>'[8]syntetyka zewnętrzna'!C10</f>
        <v>5</v>
      </c>
      <c r="D258" s="7" t="str">
        <f>'[8]syntetyka zewnętrzna'!D10</f>
        <v>92.169</v>
      </c>
      <c r="E258" s="19" t="str">
        <f>'[8]syntetyka zewnętrzna'!E10</f>
        <v>Wykonanie limfoscyntygrafii kończyn</v>
      </c>
      <c r="F258" s="7" t="str">
        <f>'[8]syntetyka zewnętrzna'!F10</f>
        <v>140-005</v>
      </c>
      <c r="G258" s="23">
        <f>'[8]syntetyka zewnętrzna'!G10</f>
        <v>89.061599999999999</v>
      </c>
      <c r="H258" s="23">
        <f>'[8]syntetyka zewnętrzna'!H10</f>
        <v>1.5999999999999999</v>
      </c>
      <c r="I258" s="23">
        <f>'[8]syntetyka zewnętrzna'!I10</f>
        <v>0</v>
      </c>
      <c r="J258" s="23">
        <f>'[8]syntetyka zewnętrzna'!J10</f>
        <v>115.63650000000003</v>
      </c>
      <c r="K258" s="12">
        <f>'[8]syntetyka zewnętrzna'!K10</f>
        <v>206.29810000000003</v>
      </c>
      <c r="L258" s="12">
        <f>'[8]syntetyka zewnętrzna'!L10</f>
        <v>0</v>
      </c>
      <c r="M258" s="12">
        <f>'[8]syntetyka zewnętrzna'!M10</f>
        <v>174.63529858223089</v>
      </c>
      <c r="N258" s="12">
        <f>'[8]syntetyka zewnętrzna'!N10</f>
        <v>380.93339858223089</v>
      </c>
      <c r="O258" s="12">
        <f>'[8]syntetyka zewnętrzna'!O10</f>
        <v>410.1458363756023</v>
      </c>
      <c r="P258" s="12">
        <f>'[8]syntetyka zewnętrzna'!P10</f>
        <v>-7.1224513825417252E-2</v>
      </c>
      <c r="Q258" s="12">
        <f>'[8]syntetyka zewnętrzna'!Q10</f>
        <v>1.4302086311186443E-2</v>
      </c>
      <c r="R258" s="12">
        <f>'[8]syntetyka zewnętrzna'!R10</f>
        <v>380.9477006685421</v>
      </c>
      <c r="S258" s="12">
        <f>'[8]syntetyka zewnętrzna'!S10</f>
        <v>0.29151586723470774</v>
      </c>
      <c r="T258" s="12">
        <f>'[8]syntetyka zewnętrzna'!T10</f>
        <v>111.0522993314579</v>
      </c>
      <c r="U258" s="15">
        <f>'[8]syntetyka zewnętrzna'!U10</f>
        <v>492</v>
      </c>
      <c r="V258" s="12">
        <f>'[8]syntetyka zewnętrzna'!V10</f>
        <v>492</v>
      </c>
      <c r="W258" s="12" t="str">
        <f>'[8]syntetyka zewnętrzna'!W10</f>
        <v>bez zmian</v>
      </c>
      <c r="X258" s="12">
        <f>'[8]syntetyka zewnętrzna'!X10</f>
        <v>0</v>
      </c>
      <c r="Y258" s="33"/>
      <c r="Z258" s="8" t="str">
        <f t="shared" si="9"/>
        <v>140-005</v>
      </c>
      <c r="AA258" s="9" t="str">
        <f t="shared" si="10"/>
        <v>WYKONANIE LIMFOSCYNTYGRAFII KOŃCZYN</v>
      </c>
      <c r="AB258" s="34">
        <f t="shared" si="11"/>
        <v>492</v>
      </c>
    </row>
    <row r="259" spans="3:28" ht="18.75">
      <c r="C259" s="7">
        <f>'[8]syntetyka zewnętrzna'!C11</f>
        <v>6</v>
      </c>
      <c r="D259" s="7" t="str">
        <f>'[8]syntetyka zewnętrzna'!D11</f>
        <v>92.162</v>
      </c>
      <c r="E259" s="19" t="str">
        <f>'[8]syntetyka zewnętrzna'!E11</f>
        <v>Wykonanie scyntygrafii węzłów chłonnych ginekologicznych</v>
      </c>
      <c r="F259" s="7" t="str">
        <f>'[8]syntetyka zewnętrzna'!F11</f>
        <v>140-006</v>
      </c>
      <c r="G259" s="23">
        <f>'[8]syntetyka zewnętrzna'!G11</f>
        <v>88.642599999999987</v>
      </c>
      <c r="H259" s="23">
        <f>'[8]syntetyka zewnętrzna'!H11</f>
        <v>1.8097000000000001</v>
      </c>
      <c r="I259" s="23">
        <f>'[8]syntetyka zewnętrzna'!I11</f>
        <v>0</v>
      </c>
      <c r="J259" s="23">
        <f>'[8]syntetyka zewnętrzna'!J11</f>
        <v>99.782375000000016</v>
      </c>
      <c r="K259" s="12">
        <f>'[8]syntetyka zewnętrzna'!K11</f>
        <v>190.23467500000001</v>
      </c>
      <c r="L259" s="12">
        <f>'[8]syntetyka zewnętrzna'!L11</f>
        <v>0</v>
      </c>
      <c r="M259" s="12">
        <f>'[8]syntetyka zewnętrzna'!M11</f>
        <v>150.69225418764083</v>
      </c>
      <c r="N259" s="12">
        <f>'[8]syntetyka zewnętrzna'!N11</f>
        <v>340.92692918764084</v>
      </c>
      <c r="O259" s="12">
        <f>'[8]syntetyka zewnętrzna'!O11</f>
        <v>361.45669032077842</v>
      </c>
      <c r="P259" s="12">
        <f>'[8]syntetyka zewnętrzna'!P11</f>
        <v>-5.6797291855127198E-2</v>
      </c>
      <c r="Q259" s="12">
        <f>'[8]syntetyka zewnętrzna'!Q11</f>
        <v>1.2341225647483037E-2</v>
      </c>
      <c r="R259" s="12">
        <f>'[8]syntetyka zewnętrzna'!R11</f>
        <v>340.93927041328834</v>
      </c>
      <c r="S259" s="12">
        <f>'[8]syntetyka zewnętrzna'!S11</f>
        <v>0.27295397644836561</v>
      </c>
      <c r="T259" s="12">
        <f>'[8]syntetyka zewnętrzna'!T11</f>
        <v>93.060729586711659</v>
      </c>
      <c r="U259" s="15">
        <f>'[8]syntetyka zewnętrzna'!U11</f>
        <v>434</v>
      </c>
      <c r="V259" s="12">
        <f>'[8]syntetyka zewnętrzna'!V11</f>
        <v>434</v>
      </c>
      <c r="W259" s="12" t="str">
        <f>'[8]syntetyka zewnętrzna'!W11</f>
        <v>bez zmian</v>
      </c>
      <c r="X259" s="12">
        <f>'[8]syntetyka zewnętrzna'!X11</f>
        <v>0</v>
      </c>
      <c r="Y259" s="33"/>
      <c r="Z259" s="8" t="str">
        <f t="shared" si="9"/>
        <v>140-006</v>
      </c>
      <c r="AA259" s="9" t="str">
        <f t="shared" si="10"/>
        <v>WYKONANIE SCYNTYGRAFII WĘZŁÓW CHŁONNYCH GINEKOLOGICZNYCH</v>
      </c>
      <c r="AB259" s="34">
        <f t="shared" si="11"/>
        <v>434</v>
      </c>
    </row>
    <row r="260" spans="3:28" ht="18.75">
      <c r="C260" s="7">
        <f>'[8]syntetyka zewnętrzna'!C12</f>
        <v>7</v>
      </c>
      <c r="D260" s="7" t="str">
        <f>'[8]syntetyka zewnętrzna'!D12</f>
        <v>92.195</v>
      </c>
      <c r="E260" s="19" t="str">
        <f>'[8]syntetyka zewnętrzna'!E12</f>
        <v>Wykonanie scyntygrafii węzłów chłonnych ginekologicznych z fazą SPECT/CT</v>
      </c>
      <c r="F260" s="7" t="str">
        <f>'[8]syntetyka zewnętrzna'!F12</f>
        <v>140-007</v>
      </c>
      <c r="G260" s="23">
        <f>'[8]syntetyka zewnętrzna'!G12</f>
        <v>88.642599999999987</v>
      </c>
      <c r="H260" s="23">
        <f>'[8]syntetyka zewnętrzna'!H12</f>
        <v>2.0497000000000001</v>
      </c>
      <c r="I260" s="23">
        <f>'[8]syntetyka zewnętrzna'!I12</f>
        <v>0</v>
      </c>
      <c r="J260" s="23">
        <f>'[8]syntetyka zewnętrzna'!J12</f>
        <v>138.22725</v>
      </c>
      <c r="K260" s="12">
        <f>'[8]syntetyka zewnętrzna'!K12</f>
        <v>228.91954999999999</v>
      </c>
      <c r="L260" s="12">
        <f>'[8]syntetyka zewnętrzna'!L12</f>
        <v>0</v>
      </c>
      <c r="M260" s="12">
        <f>'[8]syntetyka zewnętrzna'!M12</f>
        <v>208.75205558755815</v>
      </c>
      <c r="N260" s="12">
        <f>'[8]syntetyka zewnętrzna'!N12</f>
        <v>437.67160558755813</v>
      </c>
      <c r="O260" s="12">
        <f>'[8]syntetyka zewnętrzna'!O12</f>
        <v>463.27034427871411</v>
      </c>
      <c r="P260" s="12">
        <f>'[8]syntetyka zewnętrzna'!P12</f>
        <v>-5.5256588312407026E-2</v>
      </c>
      <c r="Q260" s="12">
        <f>'[8]syntetyka zewnętrzna'!Q12</f>
        <v>1.7096142308509386E-2</v>
      </c>
      <c r="R260" s="12">
        <f>'[8]syntetyka zewnętrzna'!R12</f>
        <v>437.68870172986664</v>
      </c>
      <c r="S260" s="12">
        <f>'[8]syntetyka zewnętrzna'!S12</f>
        <v>0.27030923531389878</v>
      </c>
      <c r="T260" s="12">
        <f>'[8]syntetyka zewnętrzna'!T12</f>
        <v>118.31129827013338</v>
      </c>
      <c r="U260" s="15">
        <f>'[8]syntetyka zewnętrzna'!U12</f>
        <v>556</v>
      </c>
      <c r="V260" s="12">
        <f>'[8]syntetyka zewnętrzna'!V12</f>
        <v>556</v>
      </c>
      <c r="W260" s="12" t="str">
        <f>'[8]syntetyka zewnętrzna'!W12</f>
        <v>bez zmian</v>
      </c>
      <c r="X260" s="12">
        <f>'[8]syntetyka zewnętrzna'!X12</f>
        <v>0</v>
      </c>
      <c r="Y260" s="33"/>
      <c r="Z260" s="8" t="str">
        <f t="shared" si="9"/>
        <v>140-007</v>
      </c>
      <c r="AA260" s="9" t="str">
        <f t="shared" si="10"/>
        <v>WYKONANIE SCYNTYGRAFII WĘZŁÓW CHŁONNYCH GINEKOLOGICZNYCH Z FAZĄ SPECT/CT</v>
      </c>
      <c r="AB260" s="34">
        <f t="shared" si="11"/>
        <v>556</v>
      </c>
    </row>
    <row r="261" spans="3:28" ht="18.75">
      <c r="C261" s="7">
        <f>'[8]syntetyka zewnętrzna'!C13</f>
        <v>8</v>
      </c>
      <c r="D261" s="7" t="str">
        <f>'[8]syntetyka zewnętrzna'!D13</f>
        <v>92.162</v>
      </c>
      <c r="E261" s="19" t="str">
        <f>'[8]syntetyka zewnętrzna'!E13</f>
        <v>Wykonanie scyntygrafii węzłów chłonnych-guz piersi</v>
      </c>
      <c r="F261" s="7" t="str">
        <f>'[8]syntetyka zewnętrzna'!F13</f>
        <v>140-008</v>
      </c>
      <c r="G261" s="23">
        <f>'[8]syntetyka zewnętrzna'!G13</f>
        <v>89.934399999999997</v>
      </c>
      <c r="H261" s="23">
        <f>'[8]syntetyka zewnętrzna'!H13</f>
        <v>2.6896999999999998</v>
      </c>
      <c r="I261" s="23">
        <f>'[8]syntetyka zewnętrzna'!I13</f>
        <v>0</v>
      </c>
      <c r="J261" s="23">
        <f>'[8]syntetyka zewnętrzna'!J13</f>
        <v>106.27312500000001</v>
      </c>
      <c r="K261" s="12">
        <f>'[8]syntetyka zewnętrzna'!K13</f>
        <v>198.89722499999999</v>
      </c>
      <c r="L261" s="12">
        <f>'[8]syntetyka zewnętrzna'!L13</f>
        <v>0</v>
      </c>
      <c r="M261" s="12">
        <f>'[8]syntetyka zewnętrzna'!M13</f>
        <v>160.4946441274316</v>
      </c>
      <c r="N261" s="12">
        <f>'[8]syntetyka zewnętrzna'!N13</f>
        <v>359.39186912743162</v>
      </c>
      <c r="O261" s="12">
        <f>'[8]syntetyka zewnętrzna'!O13</f>
        <v>379.71982352584109</v>
      </c>
      <c r="P261" s="12">
        <f>'[8]syntetyka zewnętrzna'!P13</f>
        <v>-5.3534087869463301E-2</v>
      </c>
      <c r="Q261" s="12">
        <f>'[8]syntetyka zewnętrzna'!Q13</f>
        <v>1.3144010812412218E-2</v>
      </c>
      <c r="R261" s="12">
        <f>'[8]syntetyka zewnętrzna'!R13</f>
        <v>359.40501313824404</v>
      </c>
      <c r="S261" s="12">
        <f>'[8]syntetyka zewnętrzna'!S13</f>
        <v>0.26876360465400906</v>
      </c>
      <c r="T261" s="12">
        <f>'[8]syntetyka zewnętrzna'!T13</f>
        <v>96.594986861755956</v>
      </c>
      <c r="U261" s="15">
        <f>'[8]syntetyka zewnętrzna'!U13</f>
        <v>456</v>
      </c>
      <c r="V261" s="12">
        <f>'[8]syntetyka zewnętrzna'!V13</f>
        <v>456</v>
      </c>
      <c r="W261" s="12" t="str">
        <f>'[8]syntetyka zewnętrzna'!W13</f>
        <v>bez zmian</v>
      </c>
      <c r="X261" s="12">
        <f>'[8]syntetyka zewnętrzna'!X13</f>
        <v>0</v>
      </c>
      <c r="Y261" s="33"/>
      <c r="Z261" s="8" t="str">
        <f t="shared" si="9"/>
        <v>140-008</v>
      </c>
      <c r="AA261" s="9" t="str">
        <f t="shared" si="10"/>
        <v>WYKONANIE SCYNTYGRAFII WĘZŁÓW CHŁONNYCH-GUZ PIERSI</v>
      </c>
      <c r="AB261" s="34">
        <f t="shared" si="11"/>
        <v>456</v>
      </c>
    </row>
    <row r="262" spans="3:28" ht="18.75">
      <c r="C262" s="7">
        <f>'[8]syntetyka zewnętrzna'!C14</f>
        <v>9</v>
      </c>
      <c r="D262" s="7" t="str">
        <f>'[8]syntetyka zewnętrzna'!D14</f>
        <v>92.161</v>
      </c>
      <c r="E262" s="19" t="str">
        <f>'[8]syntetyka zewnętrzna'!E14</f>
        <v xml:space="preserve">Wykonanie scyntygrafii dynamicznej spływu chłonki </v>
      </c>
      <c r="F262" s="7" t="str">
        <f>'[8]syntetyka zewnętrzna'!F14</f>
        <v>140-009</v>
      </c>
      <c r="G262" s="23">
        <f>'[8]syntetyka zewnętrzna'!G14</f>
        <v>85.114399999999989</v>
      </c>
      <c r="H262" s="23">
        <f>'[8]syntetyka zewnętrzna'!H14</f>
        <v>2.4600000000000004</v>
      </c>
      <c r="I262" s="23">
        <f>'[8]syntetyka zewnętrzna'!I14</f>
        <v>0</v>
      </c>
      <c r="J262" s="23">
        <f>'[8]syntetyka zewnętrzna'!J14</f>
        <v>107.11750000000002</v>
      </c>
      <c r="K262" s="12">
        <f>'[8]syntetyka zewnętrzna'!K14</f>
        <v>194.6919</v>
      </c>
      <c r="L262" s="12">
        <f>'[8]syntetyka zewnętrzna'!L14</f>
        <v>0</v>
      </c>
      <c r="M262" s="12">
        <f>'[8]syntetyka zewnętrzna'!M14</f>
        <v>161.76982696537959</v>
      </c>
      <c r="N262" s="12">
        <f>'[8]syntetyka zewnętrzna'!N14</f>
        <v>356.46172696537963</v>
      </c>
      <c r="O262" s="12">
        <f>'[8]syntetyka zewnętrzna'!O14</f>
        <v>382.24665556394092</v>
      </c>
      <c r="P262" s="12">
        <f>'[8]syntetyka zewnętrzna'!P14</f>
        <v>-6.7456256904380105E-2</v>
      </c>
      <c r="Q262" s="12">
        <f>'[8]syntetyka zewnętrzna'!Q14</f>
        <v>1.3248444309872001E-2</v>
      </c>
      <c r="R262" s="12">
        <f>'[8]syntetyka zewnętrzna'!R14</f>
        <v>356.47497540968948</v>
      </c>
      <c r="S262" s="12">
        <f>'[8]syntetyka zewnętrzna'!S14</f>
        <v>0.28760791545740505</v>
      </c>
      <c r="T262" s="12">
        <f>'[8]syntetyka zewnętrzna'!T14</f>
        <v>102.52502459031052</v>
      </c>
      <c r="U262" s="15">
        <f>'[8]syntetyka zewnętrzna'!U14</f>
        <v>459</v>
      </c>
      <c r="V262" s="12">
        <f>'[8]syntetyka zewnętrzna'!V14</f>
        <v>459</v>
      </c>
      <c r="W262" s="12" t="str">
        <f>'[8]syntetyka zewnętrzna'!W14</f>
        <v>bez zmian</v>
      </c>
      <c r="X262" s="12">
        <f>'[8]syntetyka zewnętrzna'!X14</f>
        <v>0</v>
      </c>
      <c r="Y262" s="33"/>
      <c r="Z262" s="8" t="str">
        <f t="shared" si="9"/>
        <v>140-009</v>
      </c>
      <c r="AA262" s="9" t="str">
        <f t="shared" si="10"/>
        <v xml:space="preserve">WYKONANIE SCYNTYGRAFII DYNAMICZNEJ SPŁYWU CHŁONKI </v>
      </c>
      <c r="AB262" s="34">
        <f t="shared" si="11"/>
        <v>459</v>
      </c>
    </row>
    <row r="263" spans="3:28" ht="18.75">
      <c r="C263" s="7">
        <f>'[8]syntetyka zewnętrzna'!C15</f>
        <v>10</v>
      </c>
      <c r="D263" s="7" t="str">
        <f>'[8]syntetyka zewnętrzna'!D15</f>
        <v>92.052</v>
      </c>
      <c r="E263" s="19" t="str">
        <f>'[8]syntetyka zewnętrzna'!E15</f>
        <v>Wykonanie scyntygrafii perfuzyjnej serca w spoczynku</v>
      </c>
      <c r="F263" s="7" t="str">
        <f>'[8]syntetyka zewnętrzna'!F15</f>
        <v>140-010</v>
      </c>
      <c r="G263" s="23">
        <f>'[8]syntetyka zewnętrzna'!G15</f>
        <v>100.8126</v>
      </c>
      <c r="H263" s="23">
        <f>'[8]syntetyka zewnętrzna'!H15</f>
        <v>1</v>
      </c>
      <c r="I263" s="23">
        <f>'[8]syntetyka zewnętrzna'!I15</f>
        <v>0</v>
      </c>
      <c r="J263" s="23">
        <f>'[8]syntetyka zewnętrzna'!J15</f>
        <v>145.03912499999998</v>
      </c>
      <c r="K263" s="12">
        <f>'[8]syntetyka zewnętrzna'!K15</f>
        <v>246.85172499999999</v>
      </c>
      <c r="L263" s="12">
        <f>'[8]syntetyka zewnętrzna'!L15</f>
        <v>0</v>
      </c>
      <c r="M263" s="12">
        <f>'[8]syntetyka zewnętrzna'!M15</f>
        <v>219.03941143566692</v>
      </c>
      <c r="N263" s="12">
        <f>'[8]syntetyka zewnętrzna'!N15</f>
        <v>465.89113643566691</v>
      </c>
      <c r="O263" s="12">
        <f>'[8]syntetyka zewnętrzna'!O15</f>
        <v>497.52607212550794</v>
      </c>
      <c r="P263" s="12">
        <f>'[8]syntetyka zewnętrzna'!P15</f>
        <v>-6.3584478205718373E-2</v>
      </c>
      <c r="Q263" s="12">
        <f>'[8]syntetyka zewnętrzna'!Q15</f>
        <v>1.7938644668845552E-2</v>
      </c>
      <c r="R263" s="12">
        <f>'[8]syntetyka zewnętrzna'!R15</f>
        <v>465.90907508033575</v>
      </c>
      <c r="S263" s="12">
        <f>'[8]syntetyka zewnętrzna'!S15</f>
        <v>0.34575614328157844</v>
      </c>
      <c r="T263" s="12">
        <f>'[8]syntetyka zewnętrzna'!T15</f>
        <v>161.09092491966425</v>
      </c>
      <c r="U263" s="15">
        <f>'[8]syntetyka zewnętrzna'!U15</f>
        <v>627</v>
      </c>
      <c r="V263" s="12">
        <f>'[8]syntetyka zewnętrzna'!V15</f>
        <v>627</v>
      </c>
      <c r="W263" s="12" t="str">
        <f>'[8]syntetyka zewnętrzna'!W15</f>
        <v>bez zmian</v>
      </c>
      <c r="X263" s="12">
        <f>'[8]syntetyka zewnętrzna'!X15</f>
        <v>0</v>
      </c>
      <c r="Y263" s="33"/>
      <c r="Z263" s="8" t="str">
        <f t="shared" si="9"/>
        <v>140-010</v>
      </c>
      <c r="AA263" s="9" t="str">
        <f t="shared" si="10"/>
        <v>WYKONANIE SCYNTYGRAFII PERFUZYJNEJ SERCA W SPOCZYNKU</v>
      </c>
      <c r="AB263" s="34">
        <f t="shared" si="11"/>
        <v>627</v>
      </c>
    </row>
    <row r="264" spans="3:28" ht="18.75">
      <c r="C264" s="7">
        <f>'[8]syntetyka zewnętrzna'!C16</f>
        <v>11</v>
      </c>
      <c r="D264" s="7" t="str">
        <f>'[8]syntetyka zewnętrzna'!D16</f>
        <v>92.053</v>
      </c>
      <c r="E264" s="19" t="str">
        <f>'[8]syntetyka zewnętrzna'!E16</f>
        <v>Wykonanie scyntygrafii perfuzyjnej serca z testem farmakologicznym</v>
      </c>
      <c r="F264" s="7" t="str">
        <f>'[8]syntetyka zewnętrzna'!F16</f>
        <v>140-011</v>
      </c>
      <c r="G264" s="23">
        <f>'[8]syntetyka zewnętrzna'!G16</f>
        <v>155.7586</v>
      </c>
      <c r="H264" s="23">
        <f>'[8]syntetyka zewnętrzna'!H16</f>
        <v>6.1242961538461547</v>
      </c>
      <c r="I264" s="23">
        <f>'[8]syntetyka zewnętrzna'!I16</f>
        <v>0</v>
      </c>
      <c r="J264" s="23">
        <f>'[8]syntetyka zewnętrzna'!J16</f>
        <v>145.45037499999998</v>
      </c>
      <c r="K264" s="12">
        <f>'[8]syntetyka zewnętrzna'!K16</f>
        <v>307.33327115384611</v>
      </c>
      <c r="L264" s="12">
        <f>'[8]syntetyka zewnętrzna'!L16</f>
        <v>0</v>
      </c>
      <c r="M264" s="12">
        <f>'[8]syntetyka zewnętrzna'!M16</f>
        <v>219.66048494223227</v>
      </c>
      <c r="N264" s="12">
        <f>'[8]syntetyka zewnętrzna'!N16</f>
        <v>526.99375609607841</v>
      </c>
      <c r="O264" s="12">
        <f>'[8]syntetyka zewnętrzna'!O16</f>
        <v>535.99783749742937</v>
      </c>
      <c r="P264" s="12">
        <f>'[8]syntetyka zewnętrzna'!P16</f>
        <v>-1.6798727105674455E-2</v>
      </c>
      <c r="Q264" s="12">
        <f>'[8]syntetyka zewnętrzna'!Q16</f>
        <v>1.7989508652064307E-2</v>
      </c>
      <c r="R264" s="12">
        <f>'[8]syntetyka zewnętrzna'!R16</f>
        <v>527.01174560473044</v>
      </c>
      <c r="S264" s="12">
        <f>'[8]syntetyka zewnętrzna'!S16</f>
        <v>0.2751138956664046</v>
      </c>
      <c r="T264" s="12">
        <f>'[8]syntetyka zewnętrzna'!T16</f>
        <v>144.98825439526956</v>
      </c>
      <c r="U264" s="15">
        <f>'[8]syntetyka zewnętrzna'!U16</f>
        <v>672</v>
      </c>
      <c r="V264" s="12">
        <f>'[8]syntetyka zewnętrzna'!V16</f>
        <v>672</v>
      </c>
      <c r="W264" s="12" t="str">
        <f>'[8]syntetyka zewnętrzna'!W16</f>
        <v>bez zmian</v>
      </c>
      <c r="X264" s="12">
        <f>'[8]syntetyka zewnętrzna'!X16</f>
        <v>0</v>
      </c>
      <c r="Y264" s="33"/>
      <c r="Z264" s="8" t="str">
        <f t="shared" si="9"/>
        <v>140-011</v>
      </c>
      <c r="AA264" s="9" t="str">
        <f t="shared" si="10"/>
        <v>WYKONANIE SCYNTYGRAFII PERFUZYJNEJ SERCA Z TESTEM FARMAKOLOGICZNYM</v>
      </c>
      <c r="AB264" s="34">
        <f t="shared" si="11"/>
        <v>672</v>
      </c>
    </row>
    <row r="265" spans="3:28" ht="18.75">
      <c r="C265" s="7">
        <f>'[8]syntetyka zewnętrzna'!C17</f>
        <v>12</v>
      </c>
      <c r="D265" s="7" t="str">
        <f>'[8]syntetyka zewnętrzna'!D17</f>
        <v>92.055</v>
      </c>
      <c r="E265" s="19" t="str">
        <f>'[8]syntetyka zewnętrzna'!E17</f>
        <v>Wykonanie scyntygrafii serca MUGA – wentrykulografia</v>
      </c>
      <c r="F265" s="7" t="str">
        <f>'[8]syntetyka zewnętrzna'!F17</f>
        <v>140-012</v>
      </c>
      <c r="G265" s="23">
        <f>'[8]syntetyka zewnętrzna'!G17</f>
        <v>146.3972</v>
      </c>
      <c r="H265" s="23">
        <f>'[8]syntetyka zewnętrzna'!H17</f>
        <v>6.9966038461538469</v>
      </c>
      <c r="I265" s="23">
        <f>'[8]syntetyka zewnętrzna'!I17</f>
        <v>0</v>
      </c>
      <c r="J265" s="23">
        <f>'[8]syntetyka zewnętrzna'!J17</f>
        <v>117.41537500000001</v>
      </c>
      <c r="K265" s="12">
        <f>'[8]syntetyka zewnętrzna'!K17</f>
        <v>270.80917884615383</v>
      </c>
      <c r="L265" s="12">
        <f>'[8]syntetyka zewnętrzna'!L17</f>
        <v>0</v>
      </c>
      <c r="M265" s="12">
        <f>'[8]syntetyka zewnętrzna'!M17</f>
        <v>177.32177185637411</v>
      </c>
      <c r="N265" s="12">
        <f>'[8]syntetyka zewnętrzna'!N17</f>
        <v>448.13095070252791</v>
      </c>
      <c r="O265" s="12">
        <f>'[8]syntetyka zewnętrzna'!O17</f>
        <v>490.36764347631708</v>
      </c>
      <c r="P265" s="12">
        <f>'[8]syntetyka zewnętrzna'!P17</f>
        <v>-8.6132707440410572E-2</v>
      </c>
      <c r="Q265" s="12">
        <f>'[8]syntetyka zewnętrzna'!Q17</f>
        <v>1.4522100093917774E-2</v>
      </c>
      <c r="R265" s="12">
        <f>'[8]syntetyka zewnętrzna'!R17</f>
        <v>448.14547280262184</v>
      </c>
      <c r="S265" s="12">
        <f>'[8]syntetyka zewnętrzna'!S17</f>
        <v>0.31207394849434245</v>
      </c>
      <c r="T265" s="12">
        <f>'[8]syntetyka zewnętrzna'!T17</f>
        <v>139.85452719737816</v>
      </c>
      <c r="U265" s="15">
        <f>'[8]syntetyka zewnętrzna'!U17</f>
        <v>588</v>
      </c>
      <c r="V265" s="12">
        <f>'[8]syntetyka zewnętrzna'!V17</f>
        <v>588</v>
      </c>
      <c r="W265" s="12" t="str">
        <f>'[8]syntetyka zewnętrzna'!W17</f>
        <v>bez zmian</v>
      </c>
      <c r="X265" s="12">
        <f>'[8]syntetyka zewnętrzna'!X17</f>
        <v>0</v>
      </c>
      <c r="Y265" s="33"/>
      <c r="Z265" s="8" t="str">
        <f t="shared" ref="Z265:Z328" si="12">F265</f>
        <v>140-012</v>
      </c>
      <c r="AA265" s="9" t="str">
        <f t="shared" ref="AA265:AA328" si="13">UPPER(E265)</f>
        <v>WYKONANIE SCYNTYGRAFII SERCA MUGA – WENTRYKULOGRAFIA</v>
      </c>
      <c r="AB265" s="34">
        <f t="shared" ref="AB265:AB328" si="14">U265</f>
        <v>588</v>
      </c>
    </row>
    <row r="266" spans="3:28" ht="18.75">
      <c r="C266" s="7">
        <f>'[8]syntetyka zewnętrzna'!C18</f>
        <v>13</v>
      </c>
      <c r="D266" s="7" t="str">
        <f>'[8]syntetyka zewnętrzna'!D18</f>
        <v>92.011</v>
      </c>
      <c r="E266" s="19" t="str">
        <f>'[8]syntetyka zewnętrzna'!E18</f>
        <v>Wykonanie scyntygrafii tarczycy z wychwytem-I131</v>
      </c>
      <c r="F266" s="7" t="str">
        <f>'[8]syntetyka zewnętrzna'!F18</f>
        <v>140-013</v>
      </c>
      <c r="G266" s="23">
        <f>'[8]syntetyka zewnętrzna'!G18</f>
        <v>74.241</v>
      </c>
      <c r="H266" s="23">
        <f>'[8]syntetyka zewnętrzna'!H18</f>
        <v>0.67466666666666664</v>
      </c>
      <c r="I266" s="23">
        <f>'[8]syntetyka zewnętrzna'!I18</f>
        <v>0</v>
      </c>
      <c r="J266" s="23">
        <f>'[8]syntetyka zewnętrzna'!J18</f>
        <v>58.83850000000001</v>
      </c>
      <c r="K266" s="12">
        <f>'[8]syntetyka zewnętrzna'!K18</f>
        <v>133.75416666666666</v>
      </c>
      <c r="L266" s="12">
        <f>'[8]syntetyka zewnętrzna'!L18</f>
        <v>0</v>
      </c>
      <c r="M266" s="12">
        <f>'[8]syntetyka zewnętrzna'!M18</f>
        <v>88.85844016059454</v>
      </c>
      <c r="N266" s="12">
        <f>'[8]syntetyka zewnętrzna'!N18</f>
        <v>222.6126068272612</v>
      </c>
      <c r="O266" s="12">
        <f>'[8]syntetyka zewnętrzna'!O18</f>
        <v>240.39666810792022</v>
      </c>
      <c r="P266" s="12">
        <f>'[8]syntetyka zewnętrzna'!P18</f>
        <v>-7.3977985720980535E-2</v>
      </c>
      <c r="Q266" s="12">
        <f>'[8]syntetyka zewnętrzna'!Q18</f>
        <v>7.2772291224720868E-3</v>
      </c>
      <c r="R266" s="12">
        <f>'[8]syntetyka zewnętrzna'!R18</f>
        <v>222.61988405638368</v>
      </c>
      <c r="S266" s="12">
        <f>'[8]syntetyka zewnętrzna'!S18</f>
        <v>0.29368497886315165</v>
      </c>
      <c r="T266" s="12">
        <f>'[8]syntetyka zewnętrzna'!T18</f>
        <v>65.380115943616318</v>
      </c>
      <c r="U266" s="15">
        <f>'[8]syntetyka zewnętrzna'!U18</f>
        <v>288</v>
      </c>
      <c r="V266" s="12">
        <f>'[8]syntetyka zewnętrzna'!V18</f>
        <v>288</v>
      </c>
      <c r="W266" s="12" t="str">
        <f>'[8]syntetyka zewnętrzna'!W18</f>
        <v>bez zmian</v>
      </c>
      <c r="X266" s="12">
        <f>'[8]syntetyka zewnętrzna'!X18</f>
        <v>0</v>
      </c>
      <c r="Y266" s="33"/>
      <c r="Z266" s="8" t="str">
        <f t="shared" si="12"/>
        <v>140-013</v>
      </c>
      <c r="AA266" s="9" t="str">
        <f t="shared" si="13"/>
        <v>WYKONANIE SCYNTYGRAFII TARCZYCY Z WYCHWYTEM-I131</v>
      </c>
      <c r="AB266" s="34">
        <f t="shared" si="14"/>
        <v>288</v>
      </c>
    </row>
    <row r="267" spans="3:28" ht="18.75">
      <c r="C267" s="7">
        <f>'[8]syntetyka zewnętrzna'!C19</f>
        <v>14</v>
      </c>
      <c r="D267" s="7" t="str">
        <f>'[8]syntetyka zewnętrzna'!D19</f>
        <v>92.012</v>
      </c>
      <c r="E267" s="19" t="str">
        <f>'[8]syntetyka zewnętrzna'!E19</f>
        <v>Wykonanie scyntygrafii tarczycy-Tc99m</v>
      </c>
      <c r="F267" s="7" t="str">
        <f>'[8]syntetyka zewnętrzna'!F19</f>
        <v>140-014</v>
      </c>
      <c r="G267" s="23">
        <f>'[8]syntetyka zewnętrzna'!G19</f>
        <v>13.0626</v>
      </c>
      <c r="H267" s="23">
        <f>'[8]syntetyka zewnętrzna'!H19</f>
        <v>0.88</v>
      </c>
      <c r="I267" s="23">
        <f>'[8]syntetyka zewnętrzna'!I19</f>
        <v>0</v>
      </c>
      <c r="J267" s="23">
        <f>'[8]syntetyka zewnętrzna'!J19</f>
        <v>58.83850000000001</v>
      </c>
      <c r="K267" s="12">
        <f>'[8]syntetyka zewnętrzna'!K19</f>
        <v>72.781100000000009</v>
      </c>
      <c r="L267" s="12">
        <f>'[8]syntetyka zewnętrzna'!L19</f>
        <v>0</v>
      </c>
      <c r="M267" s="12">
        <f>'[8]syntetyka zewnętrzna'!M19</f>
        <v>88.85844016059454</v>
      </c>
      <c r="N267" s="12">
        <f>'[8]syntetyka zewnętrzna'!N19</f>
        <v>161.63954016059455</v>
      </c>
      <c r="O267" s="12">
        <f>'[8]syntetyka zewnętrzna'!O19</f>
        <v>178.85000144125354</v>
      </c>
      <c r="P267" s="12">
        <f>'[8]syntetyka zewnętrzna'!P19</f>
        <v>-9.622846598808707E-2</v>
      </c>
      <c r="Q267" s="12">
        <f>'[8]syntetyka zewnętrzna'!Q19</f>
        <v>7.2772291224720868E-3</v>
      </c>
      <c r="R267" s="12">
        <f>'[8]syntetyka zewnętrzna'!R19</f>
        <v>161.64681738971703</v>
      </c>
      <c r="S267" s="12">
        <f>'[8]syntetyka zewnętrzna'!S19</f>
        <v>0.33006021072257108</v>
      </c>
      <c r="T267" s="12">
        <f>'[8]syntetyka zewnętrzna'!T19</f>
        <v>53.353182610282971</v>
      </c>
      <c r="U267" s="15">
        <f>'[8]syntetyka zewnętrzna'!U19</f>
        <v>215</v>
      </c>
      <c r="V267" s="12">
        <f>'[8]syntetyka zewnętrzna'!V19</f>
        <v>215</v>
      </c>
      <c r="W267" s="12" t="str">
        <f>'[8]syntetyka zewnętrzna'!W19</f>
        <v>bez zmian</v>
      </c>
      <c r="X267" s="12">
        <f>'[8]syntetyka zewnętrzna'!X19</f>
        <v>0</v>
      </c>
      <c r="Y267" s="33"/>
      <c r="Z267" s="8" t="str">
        <f t="shared" si="12"/>
        <v>140-014</v>
      </c>
      <c r="AA267" s="9" t="str">
        <f t="shared" si="13"/>
        <v>WYKONANIE SCYNTYGRAFII TARCZYCY-TC99M</v>
      </c>
      <c r="AB267" s="34">
        <f t="shared" si="14"/>
        <v>215</v>
      </c>
    </row>
    <row r="268" spans="3:28" ht="18.75">
      <c r="C268" s="7">
        <f>'[8]syntetyka zewnętrzna'!C20</f>
        <v>15</v>
      </c>
      <c r="D268" s="7" t="str">
        <f>'[8]syntetyka zewnętrzna'!D20</f>
        <v>92.011</v>
      </c>
      <c r="E268" s="19" t="str">
        <f>'[8]syntetyka zewnętrzna'!E20</f>
        <v>Wykonanie scyntygrafii przedoperacyjnej szyi z wykorzystaniem I131</v>
      </c>
      <c r="F268" s="7" t="str">
        <f>'[8]syntetyka zewnętrzna'!F20</f>
        <v>140-015</v>
      </c>
      <c r="G268" s="23">
        <f>'[8]syntetyka zewnętrzna'!G20</f>
        <v>74.241</v>
      </c>
      <c r="H268" s="23">
        <f>'[8]syntetyka zewnętrzna'!H20</f>
        <v>0.67466666666666664</v>
      </c>
      <c r="I268" s="23">
        <f>'[8]syntetyka zewnętrzna'!I20</f>
        <v>0</v>
      </c>
      <c r="J268" s="23">
        <f>'[8]syntetyka zewnętrzna'!J20</f>
        <v>28.957600000000006</v>
      </c>
      <c r="K268" s="12">
        <f>'[8]syntetyka zewnętrzna'!K20</f>
        <v>103.87326666666667</v>
      </c>
      <c r="L268" s="12">
        <f>'[8]syntetyka zewnętrzna'!L20</f>
        <v>0</v>
      </c>
      <c r="M268" s="12">
        <f>'[8]syntetyka zewnętrzna'!M20</f>
        <v>43.732032033352866</v>
      </c>
      <c r="N268" s="12">
        <f>'[8]syntetyka zewnętrzna'!N20</f>
        <v>147.60529870001955</v>
      </c>
      <c r="O268" s="12">
        <f>'[8]syntetyka zewnętrzna'!O20</f>
        <v>158.89976380814625</v>
      </c>
      <c r="P268" s="12">
        <f>'[8]syntetyka zewnętrzna'!P20</f>
        <v>-7.1079181223727361E-2</v>
      </c>
      <c r="Q268" s="12">
        <f>'[8]syntetyka zewnętrzna'!Q20</f>
        <v>3.5815170345419702E-3</v>
      </c>
      <c r="R268" s="12">
        <f>'[8]syntetyka zewnętrzna'!R20</f>
        <v>147.60888021705409</v>
      </c>
      <c r="S268" s="12">
        <f>'[8]syntetyka zewnętrzna'!S20</f>
        <v>0.29396009047111982</v>
      </c>
      <c r="T268" s="12">
        <f>'[8]syntetyka zewnętrzna'!T20</f>
        <v>43.391119782945907</v>
      </c>
      <c r="U268" s="15">
        <f>'[8]syntetyka zewnętrzna'!U20</f>
        <v>191</v>
      </c>
      <c r="V268" s="12">
        <f>'[8]syntetyka zewnętrzna'!V20</f>
        <v>191</v>
      </c>
      <c r="W268" s="12" t="str">
        <f>'[8]syntetyka zewnętrzna'!W20</f>
        <v>bez zmian</v>
      </c>
      <c r="X268" s="12">
        <f>'[8]syntetyka zewnętrzna'!X20</f>
        <v>0</v>
      </c>
      <c r="Y268" s="33"/>
      <c r="Z268" s="8" t="str">
        <f t="shared" si="12"/>
        <v>140-015</v>
      </c>
      <c r="AA268" s="9" t="str">
        <f t="shared" si="13"/>
        <v>WYKONANIE SCYNTYGRAFII PRZEDOPERACYJNEJ SZYI Z WYKORZYSTANIEM I131</v>
      </c>
      <c r="AB268" s="34">
        <f t="shared" si="14"/>
        <v>191</v>
      </c>
    </row>
    <row r="269" spans="3:28" ht="18.75">
      <c r="C269" s="7">
        <f>'[8]syntetyka zewnętrzna'!C21</f>
        <v>16</v>
      </c>
      <c r="D269" s="7" t="str">
        <f>'[8]syntetyka zewnętrzna'!D21</f>
        <v>92.132</v>
      </c>
      <c r="E269" s="19" t="str">
        <f>'[8]syntetyka zewnętrzna'!E21</f>
        <v>Wykonanie scyntygrafii przytarczyc z subtrakcją</v>
      </c>
      <c r="F269" s="7" t="str">
        <f>'[8]syntetyka zewnętrzna'!F21</f>
        <v>140-016</v>
      </c>
      <c r="G269" s="23">
        <f>'[8]syntetyka zewnętrzna'!G21</f>
        <v>102.85299999999999</v>
      </c>
      <c r="H269" s="23">
        <f>'[8]syntetyka zewnętrzna'!H21</f>
        <v>4.5999999999999996</v>
      </c>
      <c r="I269" s="23">
        <f>'[8]syntetyka zewnętrzna'!I21</f>
        <v>0</v>
      </c>
      <c r="J269" s="23">
        <f>'[8]syntetyka zewnętrzna'!J21</f>
        <v>114.66665000000002</v>
      </c>
      <c r="K269" s="12">
        <f>'[8]syntetyka zewnętrzna'!K21</f>
        <v>222.11965000000001</v>
      </c>
      <c r="L269" s="12">
        <f>'[8]syntetyka zewnętrzna'!L21</f>
        <v>0</v>
      </c>
      <c r="M269" s="12">
        <f>'[8]syntetyka zewnętrzna'!M21</f>
        <v>173.17062225313083</v>
      </c>
      <c r="N269" s="12">
        <f>'[8]syntetyka zewnętrzna'!N21</f>
        <v>395.29027225313087</v>
      </c>
      <c r="O269" s="12">
        <f>'[8]syntetyka zewnętrzna'!O21</f>
        <v>416.00356524291379</v>
      </c>
      <c r="P269" s="12">
        <f>'[8]syntetyka zewnętrzna'!P21</f>
        <v>-4.9791142962171422E-2</v>
      </c>
      <c r="Q269" s="12">
        <f>'[8]syntetyka zewnętrzna'!Q21</f>
        <v>1.4182133887782895E-2</v>
      </c>
      <c r="R269" s="12">
        <f>'[8]syntetyka zewnętrzna'!R21</f>
        <v>395.30445438701867</v>
      </c>
      <c r="S269" s="12">
        <f>'[8]syntetyka zewnętrzna'!S21</f>
        <v>0.30785270507940343</v>
      </c>
      <c r="T269" s="12">
        <f>'[8]syntetyka zewnętrzna'!T21</f>
        <v>121.69554561298135</v>
      </c>
      <c r="U269" s="15">
        <f>'[8]syntetyka zewnętrzna'!U21</f>
        <v>517</v>
      </c>
      <c r="V269" s="12">
        <f>'[8]syntetyka zewnętrzna'!V21</f>
        <v>517</v>
      </c>
      <c r="W269" s="12" t="str">
        <f>'[8]syntetyka zewnętrzna'!W21</f>
        <v>bez zmian</v>
      </c>
      <c r="X269" s="12">
        <f>'[8]syntetyka zewnętrzna'!X21</f>
        <v>0</v>
      </c>
      <c r="Y269" s="33"/>
      <c r="Z269" s="8" t="str">
        <f t="shared" si="12"/>
        <v>140-016</v>
      </c>
      <c r="AA269" s="9" t="str">
        <f t="shared" si="13"/>
        <v>WYKONANIE SCYNTYGRAFII PRZYTARCZYC Z SUBTRAKCJĄ</v>
      </c>
      <c r="AB269" s="34">
        <f t="shared" si="14"/>
        <v>517</v>
      </c>
    </row>
    <row r="270" spans="3:28" ht="18.75">
      <c r="C270" s="7">
        <f>'[8]syntetyka zewnętrzna'!C22</f>
        <v>17</v>
      </c>
      <c r="D270" s="7" t="str">
        <f>'[8]syntetyka zewnętrzna'!D22</f>
        <v>92.189</v>
      </c>
      <c r="E270" s="19" t="str">
        <f>'[8]syntetyka zewnętrzna'!E22</f>
        <v>Wykonanie scyntymammografii z wykorzystaniem MIBI</v>
      </c>
      <c r="F270" s="7" t="str">
        <f>'[8]syntetyka zewnętrzna'!F22</f>
        <v>140-017</v>
      </c>
      <c r="G270" s="23">
        <f>'[8]syntetyka zewnętrzna'!G22</f>
        <v>100.8126</v>
      </c>
      <c r="H270" s="23">
        <f>'[8]syntetyka zewnętrzna'!H22</f>
        <v>0.88</v>
      </c>
      <c r="I270" s="23">
        <f>'[8]syntetyka zewnętrzna'!I22</f>
        <v>0</v>
      </c>
      <c r="J270" s="23">
        <f>'[8]syntetyka zewnętrzna'!J22</f>
        <v>104.26062500000002</v>
      </c>
      <c r="K270" s="12">
        <f>'[8]syntetyka zewnętrzna'!K22</f>
        <v>205.95322500000003</v>
      </c>
      <c r="L270" s="12">
        <f>'[8]syntetyka zewnętrzna'!L22</f>
        <v>0</v>
      </c>
      <c r="M270" s="12">
        <f>'[8]syntetyka zewnętrzna'!M22</f>
        <v>157.45534824423953</v>
      </c>
      <c r="N270" s="12">
        <f>'[8]syntetyka zewnętrzna'!N22</f>
        <v>363.40857324423956</v>
      </c>
      <c r="O270" s="12">
        <f>'[8]syntetyka zewnętrzna'!O22</f>
        <v>385.22381414023283</v>
      </c>
      <c r="P270" s="12">
        <f>'[8]syntetyka zewnętrzna'!P22</f>
        <v>-5.6630042316262098E-2</v>
      </c>
      <c r="Q270" s="12">
        <f>'[8]syntetyka zewnętrzna'!Q22</f>
        <v>1.2895101958362999E-2</v>
      </c>
      <c r="R270" s="12">
        <f>'[8]syntetyka zewnętrzna'!R22</f>
        <v>363.42146834619791</v>
      </c>
      <c r="S270" s="12">
        <f>'[8]syntetyka zewnętrzna'!S22</f>
        <v>0.32628378338079722</v>
      </c>
      <c r="T270" s="12">
        <f>'[8]syntetyka zewnętrzna'!T22</f>
        <v>118.57853165380209</v>
      </c>
      <c r="U270" s="15">
        <f>'[8]syntetyka zewnętrzna'!U22</f>
        <v>482</v>
      </c>
      <c r="V270" s="12">
        <f>'[8]syntetyka zewnętrzna'!V22</f>
        <v>482</v>
      </c>
      <c r="W270" s="12" t="str">
        <f>'[8]syntetyka zewnętrzna'!W22</f>
        <v>bez zmian</v>
      </c>
      <c r="X270" s="12">
        <f>'[8]syntetyka zewnętrzna'!X22</f>
        <v>0</v>
      </c>
      <c r="Y270" s="33"/>
      <c r="Z270" s="8" t="str">
        <f t="shared" si="12"/>
        <v>140-017</v>
      </c>
      <c r="AA270" s="9" t="str">
        <f t="shared" si="13"/>
        <v>WYKONANIE SCYNTYMAMMOGRAFII Z WYKORZYSTANIEM MIBI</v>
      </c>
      <c r="AB270" s="34">
        <f t="shared" si="14"/>
        <v>482</v>
      </c>
    </row>
    <row r="271" spans="3:28" ht="18.75">
      <c r="C271" s="7">
        <f>'[8]syntetyka zewnętrzna'!C23</f>
        <v>18</v>
      </c>
      <c r="D271" s="7" t="str">
        <f>'[8]syntetyka zewnętrzna'!D23</f>
        <v>92.041</v>
      </c>
      <c r="E271" s="19" t="str">
        <f>'[8]syntetyka zewnętrzna'!E23</f>
        <v>Wykonanie scyntygrafii przew.pokarmowego w kier. refluksu żołądkowo-przełykowego</v>
      </c>
      <c r="F271" s="7" t="str">
        <f>'[8]syntetyka zewnętrzna'!F23</f>
        <v>140-018</v>
      </c>
      <c r="G271" s="23">
        <f>'[8]syntetyka zewnętrzna'!G23</f>
        <v>112.678</v>
      </c>
      <c r="H271" s="23">
        <f>'[8]syntetyka zewnętrzna'!H23</f>
        <v>1.23</v>
      </c>
      <c r="I271" s="23">
        <f>'[8]syntetyka zewnętrzna'!I23</f>
        <v>0</v>
      </c>
      <c r="J271" s="23">
        <f>'[8]syntetyka zewnętrzna'!J23</f>
        <v>83.902000000000015</v>
      </c>
      <c r="K271" s="12">
        <f>'[8]syntetyka zewnętrzna'!K23</f>
        <v>197.81</v>
      </c>
      <c r="L271" s="12">
        <f>'[8]syntetyka zewnętrzna'!L23</f>
        <v>0</v>
      </c>
      <c r="M271" s="12">
        <f>'[8]syntetyka zewnętrzna'!M23</f>
        <v>126.70956680327004</v>
      </c>
      <c r="N271" s="12">
        <f>'[8]syntetyka zewnętrzna'!N23</f>
        <v>324.51956680327004</v>
      </c>
      <c r="O271" s="12">
        <f>'[8]syntetyka zewnętrzna'!O23</f>
        <v>348.23377105923407</v>
      </c>
      <c r="P271" s="12">
        <f>'[8]syntetyka zewnętrzna'!P23</f>
        <v>-6.8098519519895387E-2</v>
      </c>
      <c r="Q271" s="12">
        <f>'[8]syntetyka zewnętrzna'!Q23</f>
        <v>1.0377118346552904E-2</v>
      </c>
      <c r="R271" s="12">
        <f>'[8]syntetyka zewnętrzna'!R23</f>
        <v>324.52994392161656</v>
      </c>
      <c r="S271" s="12">
        <f>'[8]syntetyka zewnętrzna'!S23</f>
        <v>0.2880167387603505</v>
      </c>
      <c r="T271" s="12">
        <f>'[8]syntetyka zewnętrzna'!T23</f>
        <v>93.470056078383436</v>
      </c>
      <c r="U271" s="15">
        <f>'[8]syntetyka zewnętrzna'!U23</f>
        <v>418</v>
      </c>
      <c r="V271" s="12">
        <f>'[8]syntetyka zewnętrzna'!V23</f>
        <v>418</v>
      </c>
      <c r="W271" s="12" t="str">
        <f>'[8]syntetyka zewnętrzna'!W23</f>
        <v>bez zmian</v>
      </c>
      <c r="X271" s="12">
        <f>'[8]syntetyka zewnętrzna'!X23</f>
        <v>0</v>
      </c>
      <c r="Y271" s="33"/>
      <c r="Z271" s="8" t="str">
        <f t="shared" si="12"/>
        <v>140-018</v>
      </c>
      <c r="AA271" s="9" t="str">
        <f t="shared" si="13"/>
        <v>WYKONANIE SCYNTYGRAFII PRZEW.POKARMOWEGO W KIER. REFLUKSU ŻOŁĄDKOWO-PRZEŁYKOWEGO</v>
      </c>
      <c r="AB271" s="34">
        <f t="shared" si="14"/>
        <v>418</v>
      </c>
    </row>
    <row r="272" spans="3:28" ht="18.75">
      <c r="C272" s="7">
        <f>'[8]syntetyka zewnętrzna'!C24</f>
        <v>19</v>
      </c>
      <c r="D272" s="7" t="str">
        <f>'[8]syntetyka zewnętrzna'!D24</f>
        <v>92.046</v>
      </c>
      <c r="E272" s="19" t="str">
        <f>'[8]syntetyka zewnętrzna'!E24</f>
        <v>Wykonanie scyntygrafii przew.pokarmowego w kier.krwawienia z przewodu pokarmowego</v>
      </c>
      <c r="F272" s="7" t="str">
        <f>'[8]syntetyka zewnętrzna'!F24</f>
        <v>140-019</v>
      </c>
      <c r="G272" s="23">
        <f>'[8]syntetyka zewnętrzna'!G24</f>
        <v>146.12800000000001</v>
      </c>
      <c r="H272" s="23">
        <f>'[8]syntetyka zewnętrzna'!H24</f>
        <v>4.4800000000000004</v>
      </c>
      <c r="I272" s="23">
        <f>'[8]syntetyka zewnętrzna'!I24</f>
        <v>0</v>
      </c>
      <c r="J272" s="23">
        <f>'[8]syntetyka zewnętrzna'!J24</f>
        <v>90.32187500000002</v>
      </c>
      <c r="K272" s="12">
        <f>'[8]syntetyka zewnętrzna'!K24</f>
        <v>240.92987500000004</v>
      </c>
      <c r="L272" s="12">
        <f>'[8]syntetyka zewnętrzna'!L24</f>
        <v>0</v>
      </c>
      <c r="M272" s="12">
        <f>'[8]syntetyka zewnętrzna'!M24</f>
        <v>136.40492067065273</v>
      </c>
      <c r="N272" s="12">
        <f>'[8]syntetyka zewnętrzna'!N24</f>
        <v>377.33479567065274</v>
      </c>
      <c r="O272" s="12">
        <f>'[8]syntetyka zewnętrzna'!O24</f>
        <v>402.21613487913612</v>
      </c>
      <c r="P272" s="12">
        <f>'[8]syntetyka zewnętrzna'!P24</f>
        <v>-6.186061933084832E-2</v>
      </c>
      <c r="Q272" s="12">
        <f>'[8]syntetyka zewnętrzna'!Q24</f>
        <v>1.1171137590969918E-2</v>
      </c>
      <c r="R272" s="12">
        <f>'[8]syntetyka zewnętrzna'!R24</f>
        <v>377.3459668082437</v>
      </c>
      <c r="S272" s="12">
        <f>'[8]syntetyka zewnętrzna'!S24</f>
        <v>0.27999248033687507</v>
      </c>
      <c r="T272" s="12">
        <f>'[8]syntetyka zewnętrzna'!T24</f>
        <v>105.65403319175628</v>
      </c>
      <c r="U272" s="15">
        <f>'[8]syntetyka zewnętrzna'!U24</f>
        <v>483</v>
      </c>
      <c r="V272" s="12">
        <f>'[8]syntetyka zewnętrzna'!V24</f>
        <v>483</v>
      </c>
      <c r="W272" s="12" t="str">
        <f>'[8]syntetyka zewnętrzna'!W24</f>
        <v>bez zmian</v>
      </c>
      <c r="X272" s="12">
        <f>'[8]syntetyka zewnętrzna'!X24</f>
        <v>0</v>
      </c>
      <c r="Y272" s="33"/>
      <c r="Z272" s="8" t="str">
        <f t="shared" si="12"/>
        <v>140-019</v>
      </c>
      <c r="AA272" s="9" t="str">
        <f t="shared" si="13"/>
        <v>WYKONANIE SCYNTYGRAFII PRZEW.POKARMOWEGO W KIER.KRWAWIENIA Z PRZEWODU POKARMOWEGO</v>
      </c>
      <c r="AB272" s="34">
        <f t="shared" si="14"/>
        <v>483</v>
      </c>
    </row>
    <row r="273" spans="3:28" ht="18.75">
      <c r="C273" s="7">
        <f>'[8]syntetyka zewnętrzna'!C25</f>
        <v>20</v>
      </c>
      <c r="D273" s="7" t="str">
        <f>'[8]syntetyka zewnętrzna'!D25</f>
        <v>92.045</v>
      </c>
      <c r="E273" s="19" t="str">
        <f>'[8]syntetyka zewnętrzna'!E25</f>
        <v>Wykonanie scyntygrafii przew.pokarmowego w kier.opróżniania żołądka</v>
      </c>
      <c r="F273" s="7" t="str">
        <f>'[8]syntetyka zewnętrzna'!F25</f>
        <v>140-020</v>
      </c>
      <c r="G273" s="23">
        <f>'[8]syntetyka zewnętrzna'!G25</f>
        <v>111.72799999999999</v>
      </c>
      <c r="H273" s="23">
        <f>'[8]syntetyka zewnętrzna'!H25</f>
        <v>4.4800000000000004</v>
      </c>
      <c r="I273" s="23">
        <f>'[8]syntetyka zewnętrzna'!I25</f>
        <v>0</v>
      </c>
      <c r="J273" s="23">
        <f>'[8]syntetyka zewnętrzna'!J25</f>
        <v>98.363125000000011</v>
      </c>
      <c r="K273" s="12">
        <f>'[8]syntetyka zewnętrzna'!K25</f>
        <v>214.57112499999999</v>
      </c>
      <c r="L273" s="12">
        <f>'[8]syntetyka zewnętrzna'!L25</f>
        <v>0</v>
      </c>
      <c r="M273" s="12">
        <f>'[8]syntetyka zewnętrzna'!M25</f>
        <v>148.54888987349406</v>
      </c>
      <c r="N273" s="12">
        <f>'[8]syntetyka zewnętrzna'!N25</f>
        <v>363.12001487349403</v>
      </c>
      <c r="O273" s="12">
        <f>'[8]syntetyka zewnętrzna'!O25</f>
        <v>388.63578109478431</v>
      </c>
      <c r="P273" s="12">
        <f>'[8]syntetyka zewnętrzna'!P25</f>
        <v>-6.5654701554788752E-2</v>
      </c>
      <c r="Q273" s="12">
        <f>'[8]syntetyka zewnętrzna'!Q25</f>
        <v>1.216569079475789E-2</v>
      </c>
      <c r="R273" s="12">
        <f>'[8]syntetyka zewnętrzna'!R25</f>
        <v>363.13218056428877</v>
      </c>
      <c r="S273" s="12">
        <f>'[8]syntetyka zewnętrzna'!S25</f>
        <v>0.28327927113443901</v>
      </c>
      <c r="T273" s="12">
        <f>'[8]syntetyka zewnętrzna'!T25</f>
        <v>102.86781943571123</v>
      </c>
      <c r="U273" s="15">
        <f>'[8]syntetyka zewnętrzna'!U25</f>
        <v>466</v>
      </c>
      <c r="V273" s="12">
        <f>'[8]syntetyka zewnętrzna'!V25</f>
        <v>466</v>
      </c>
      <c r="W273" s="12" t="str">
        <f>'[8]syntetyka zewnętrzna'!W25</f>
        <v>bez zmian</v>
      </c>
      <c r="X273" s="12">
        <f>'[8]syntetyka zewnętrzna'!X25</f>
        <v>0</v>
      </c>
      <c r="Y273" s="33"/>
      <c r="Z273" s="8" t="str">
        <f t="shared" si="12"/>
        <v>140-020</v>
      </c>
      <c r="AA273" s="9" t="str">
        <f t="shared" si="13"/>
        <v>WYKONANIE SCYNTYGRAFII PRZEW.POKARMOWEGO W KIER.OPRÓŻNIANIA ŻOŁĄDKA</v>
      </c>
      <c r="AB273" s="34">
        <f t="shared" si="14"/>
        <v>466</v>
      </c>
    </row>
    <row r="274" spans="3:28" ht="18.75">
      <c r="C274" s="7">
        <f>'[8]syntetyka zewnętrzna'!C26</f>
        <v>21</v>
      </c>
      <c r="D274" s="7" t="str">
        <f>'[8]syntetyka zewnętrzna'!D26</f>
        <v>92.047</v>
      </c>
      <c r="E274" s="19" t="str">
        <f>'[8]syntetyka zewnętrzna'!E26</f>
        <v>Wykonanie scyntygrafii przew.pokarmowego w kier.uchyłku Meckela</v>
      </c>
      <c r="F274" s="7" t="str">
        <f>'[8]syntetyka zewnętrzna'!F26</f>
        <v>140-021</v>
      </c>
      <c r="G274" s="23">
        <f>'[8]syntetyka zewnętrzna'!G26</f>
        <v>33.821200000000005</v>
      </c>
      <c r="H274" s="23">
        <f>'[8]syntetyka zewnętrzna'!H26</f>
        <v>4.2200000000000006</v>
      </c>
      <c r="I274" s="23">
        <f>'[8]syntetyka zewnętrzna'!I26</f>
        <v>0</v>
      </c>
      <c r="J274" s="23">
        <f>'[8]syntetyka zewnętrzna'!J26</f>
        <v>83.902000000000015</v>
      </c>
      <c r="K274" s="12">
        <f>'[8]syntetyka zewnętrzna'!K26</f>
        <v>121.94320000000002</v>
      </c>
      <c r="L274" s="12">
        <f>'[8]syntetyka zewnętrzna'!L26</f>
        <v>0</v>
      </c>
      <c r="M274" s="12">
        <f>'[8]syntetyka zewnętrzna'!M26</f>
        <v>126.70956680327004</v>
      </c>
      <c r="N274" s="12">
        <f>'[8]syntetyka zewnętrzna'!N26</f>
        <v>248.65276680327005</v>
      </c>
      <c r="O274" s="12">
        <f>'[8]syntetyka zewnętrzna'!O26</f>
        <v>269.16977105923411</v>
      </c>
      <c r="P274" s="12">
        <f>'[8]syntetyka zewnętrzna'!P26</f>
        <v>-7.6223285308843369E-2</v>
      </c>
      <c r="Q274" s="12">
        <f>'[8]syntetyka zewnętrzna'!Q26</f>
        <v>1.0377118346552904E-2</v>
      </c>
      <c r="R274" s="12">
        <f>'[8]syntetyka zewnętrzna'!R26</f>
        <v>248.66314392161661</v>
      </c>
      <c r="S274" s="12">
        <f>'[8]syntetyka zewnętrzna'!S26</f>
        <v>0.29894601550528049</v>
      </c>
      <c r="T274" s="12">
        <f>'[8]syntetyka zewnętrzna'!T26</f>
        <v>74.336856078383391</v>
      </c>
      <c r="U274" s="15">
        <f>'[8]syntetyka zewnętrzna'!U26</f>
        <v>323</v>
      </c>
      <c r="V274" s="12">
        <f>'[8]syntetyka zewnętrzna'!V26</f>
        <v>323</v>
      </c>
      <c r="W274" s="12" t="str">
        <f>'[8]syntetyka zewnętrzna'!W26</f>
        <v>bez zmian</v>
      </c>
      <c r="X274" s="12">
        <f>'[8]syntetyka zewnętrzna'!X26</f>
        <v>0</v>
      </c>
      <c r="Y274" s="33"/>
      <c r="Z274" s="8" t="str">
        <f t="shared" si="12"/>
        <v>140-021</v>
      </c>
      <c r="AA274" s="9" t="str">
        <f t="shared" si="13"/>
        <v>WYKONANIE SCYNTYGRAFII PRZEW.POKARMOWEGO W KIER.UCHYŁKU MECKELA</v>
      </c>
      <c r="AB274" s="34">
        <f t="shared" si="14"/>
        <v>323</v>
      </c>
    </row>
    <row r="275" spans="3:28" ht="18.75">
      <c r="C275" s="7">
        <f>'[8]syntetyka zewnętrzna'!C27</f>
        <v>22</v>
      </c>
      <c r="D275" s="7" t="str">
        <f>'[8]syntetyka zewnętrzna'!D27</f>
        <v>92.185</v>
      </c>
      <c r="E275" s="19" t="str">
        <f>'[8]syntetyka zewnętrzna'!E27</f>
        <v>Wykonanie scyntygrafii receptorowej z wykorzyst. TEKTROTYDU SPECT/CT</v>
      </c>
      <c r="F275" s="7" t="str">
        <f>'[8]syntetyka zewnętrzna'!F27</f>
        <v>140-022</v>
      </c>
      <c r="G275" s="23">
        <f>'[8]syntetyka zewnętrzna'!G27</f>
        <v>1580.0626</v>
      </c>
      <c r="H275" s="23">
        <f>'[8]syntetyka zewnętrzna'!H27</f>
        <v>0.88</v>
      </c>
      <c r="I275" s="23">
        <f>'[8]syntetyka zewnętrzna'!I27</f>
        <v>0</v>
      </c>
      <c r="J275" s="23">
        <f>'[8]syntetyka zewnętrzna'!J27</f>
        <v>380.34325000000001</v>
      </c>
      <c r="K275" s="12">
        <f>'[8]syntetyka zewnętrzna'!K27</f>
        <v>1961.2858500000002</v>
      </c>
      <c r="L275" s="12">
        <f>'[8]syntetyka zewnętrzna'!L27</f>
        <v>0</v>
      </c>
      <c r="M275" s="12">
        <f>'[8]syntetyka zewnętrzna'!M27</f>
        <v>574.39785039746164</v>
      </c>
      <c r="N275" s="12">
        <f>'[8]syntetyka zewnętrzna'!N27</f>
        <v>2535.683700397462</v>
      </c>
      <c r="O275" s="12">
        <f>'[8]syntetyka zewnętrzna'!O27</f>
        <v>2602.806960325086</v>
      </c>
      <c r="P275" s="12">
        <f>'[8]syntetyka zewnętrzna'!P27</f>
        <v>-2.5788796845402816E-2</v>
      </c>
      <c r="Q275" s="12">
        <f>'[8]syntetyka zewnętrzna'!Q27</f>
        <v>4.7041392548003109E-2</v>
      </c>
      <c r="R275" s="12">
        <f>'[8]syntetyka zewnętrzna'!R27</f>
        <v>2535.7307417900101</v>
      </c>
      <c r="S275" s="12">
        <f>'[8]syntetyka zewnętrzna'!S27</f>
        <v>1.1295636445169488</v>
      </c>
      <c r="T275" s="12">
        <f>'[8]syntetyka zewnętrzna'!T27</f>
        <v>2864.2692582099899</v>
      </c>
      <c r="U275" s="15">
        <f>'[8]syntetyka zewnętrzna'!U27</f>
        <v>5400</v>
      </c>
      <c r="V275" s="12">
        <f>'[8]syntetyka zewnętrzna'!V27</f>
        <v>5400</v>
      </c>
      <c r="W275" s="12" t="str">
        <f>'[8]syntetyka zewnętrzna'!W27</f>
        <v>bez zmian</v>
      </c>
      <c r="X275" s="12">
        <f>'[8]syntetyka zewnętrzna'!X27</f>
        <v>0</v>
      </c>
      <c r="Y275" s="33"/>
      <c r="Z275" s="8" t="str">
        <f t="shared" si="12"/>
        <v>140-022</v>
      </c>
      <c r="AA275" s="9" t="str">
        <f t="shared" si="13"/>
        <v>WYKONANIE SCYNTYGRAFII RECEPTOROWEJ Z WYKORZYST. TEKTROTYDU SPECT/CT</v>
      </c>
      <c r="AB275" s="34">
        <f t="shared" si="14"/>
        <v>5400</v>
      </c>
    </row>
    <row r="276" spans="3:28" ht="18.75">
      <c r="C276" s="7">
        <f>'[8]syntetyka zewnętrzna'!C28</f>
        <v>23</v>
      </c>
      <c r="D276" s="7" t="str">
        <f>'[8]syntetyka zewnętrzna'!D28</f>
        <v>92.195</v>
      </c>
      <c r="E276" s="19" t="str">
        <f>'[8]syntetyka zewnętrzna'!E28</f>
        <v>Wykonanie scyntygrafii całego ciała z wykorzyst.DMSA (V) z fazą SPECT/CT</v>
      </c>
      <c r="F276" s="7" t="str">
        <f>'[8]syntetyka zewnętrzna'!F28</f>
        <v>140-023</v>
      </c>
      <c r="G276" s="23">
        <f>'[8]syntetyka zewnętrzna'!G28</f>
        <v>123.56259999999999</v>
      </c>
      <c r="H276" s="23">
        <f>'[8]syntetyka zewnętrzna'!H28</f>
        <v>0.88</v>
      </c>
      <c r="I276" s="23">
        <f>'[8]syntetyka zewnętrzna'!I28</f>
        <v>0</v>
      </c>
      <c r="J276" s="23">
        <f>'[8]syntetyka zewnętrzna'!J28</f>
        <v>135.53487500000003</v>
      </c>
      <c r="K276" s="12">
        <f>'[8]syntetyka zewnętrzna'!K28</f>
        <v>259.97747500000003</v>
      </c>
      <c r="L276" s="12">
        <f>'[8]syntetyka zewnętrzna'!L28</f>
        <v>0</v>
      </c>
      <c r="M276" s="12">
        <f>'[8]syntetyka zewnętrzna'!M28</f>
        <v>204.6860062690443</v>
      </c>
      <c r="N276" s="12">
        <f>'[8]syntetyka zewnętrzna'!N28</f>
        <v>464.66348126904433</v>
      </c>
      <c r="O276" s="12">
        <f>'[8]syntetyka zewnętrzna'!O28</f>
        <v>486.70282712734058</v>
      </c>
      <c r="P276" s="12">
        <f>'[8]syntetyka zewnętrzna'!P28</f>
        <v>-4.5282962477080288E-2</v>
      </c>
      <c r="Q276" s="12">
        <f>'[8]syntetyka zewnętrzna'!Q28</f>
        <v>1.6763145550287888E-2</v>
      </c>
      <c r="R276" s="12">
        <f>'[8]syntetyka zewnętrzna'!R28</f>
        <v>464.6802444145946</v>
      </c>
      <c r="S276" s="12">
        <f>'[8]syntetyka zewnętrzna'!S28</f>
        <v>0.25677819752316938</v>
      </c>
      <c r="T276" s="12">
        <f>'[8]syntetyka zewnętrzna'!T28</f>
        <v>119.3197555854054</v>
      </c>
      <c r="U276" s="15">
        <f>'[8]syntetyka zewnętrzna'!U28</f>
        <v>584</v>
      </c>
      <c r="V276" s="12">
        <f>'[8]syntetyka zewnętrzna'!V28</f>
        <v>584</v>
      </c>
      <c r="W276" s="12" t="str">
        <f>'[8]syntetyka zewnętrzna'!W28</f>
        <v>bez zmian</v>
      </c>
      <c r="X276" s="12">
        <f>'[8]syntetyka zewnętrzna'!X28</f>
        <v>0</v>
      </c>
      <c r="Y276" s="33"/>
      <c r="Z276" s="8" t="str">
        <f t="shared" si="12"/>
        <v>140-023</v>
      </c>
      <c r="AA276" s="9" t="str">
        <f t="shared" si="13"/>
        <v>WYKONANIE SCYNTYGRAFII CAŁEGO CIAŁA Z WYKORZYST.DMSA (V) Z FAZĄ SPECT/CT</v>
      </c>
      <c r="AB276" s="34">
        <f t="shared" si="14"/>
        <v>584</v>
      </c>
    </row>
    <row r="277" spans="3:28" ht="18.75">
      <c r="C277" s="7">
        <f>'[8]syntetyka zewnętrzna'!C29</f>
        <v>24</v>
      </c>
      <c r="D277" s="7" t="str">
        <f>'[8]syntetyka zewnętrzna'!D29</f>
        <v>92.182</v>
      </c>
      <c r="E277" s="19" t="str">
        <f>'[8]syntetyka zewnętrzna'!E29</f>
        <v>Wykonanie scyntygrafii całego ciała – I 131 poterapeutycznej (bez hospitalizacji, z uwzględnieniem kosztów izotopu)</v>
      </c>
      <c r="F277" s="7" t="str">
        <f>'[8]syntetyka zewnętrzna'!F29</f>
        <v>140-024</v>
      </c>
      <c r="G277" s="23">
        <f>'[8]syntetyka zewnętrzna'!G29</f>
        <v>499</v>
      </c>
      <c r="H277" s="23">
        <f>'[8]syntetyka zewnętrzna'!H29</f>
        <v>0</v>
      </c>
      <c r="I277" s="23">
        <f>'[8]syntetyka zewnętrzna'!I29</f>
        <v>0</v>
      </c>
      <c r="J277" s="23">
        <f>'[8]syntetyka zewnętrzna'!J29</f>
        <v>67.324250000000006</v>
      </c>
      <c r="K277" s="12">
        <f>'[8]syntetyka zewnętrzna'!K29</f>
        <v>566.32425000000001</v>
      </c>
      <c r="L277" s="12">
        <f>'[8]syntetyka zewnętrzna'!L29</f>
        <v>0</v>
      </c>
      <c r="M277" s="12">
        <f>'[8]syntetyka zewnętrzna'!M29</f>
        <v>101.67369732372353</v>
      </c>
      <c r="N277" s="12">
        <f>'[8]syntetyka zewnętrzna'!N29</f>
        <v>667.99794732372357</v>
      </c>
      <c r="O277" s="12">
        <f>'[8]syntetyka zewnętrzna'!O29</f>
        <v>692.57346176517194</v>
      </c>
      <c r="P277" s="12">
        <f>'[8]syntetyka zewnętrzna'!P29</f>
        <v>-3.5484343247591976E-2</v>
      </c>
      <c r="Q277" s="12">
        <f>'[8]syntetyka zewnętrzna'!Q29</f>
        <v>8.3267587166326699E-3</v>
      </c>
      <c r="R277" s="12">
        <f>'[8]syntetyka zewnętrzna'!R29</f>
        <v>668.0062740824402</v>
      </c>
      <c r="S277" s="12">
        <f>'[8]syntetyka zewnętrzna'!S29</f>
        <v>0.24400029197546783</v>
      </c>
      <c r="T277" s="12">
        <f>'[8]syntetyka zewnętrzna'!T29</f>
        <v>162.9937259175598</v>
      </c>
      <c r="U277" s="15">
        <f>'[8]syntetyka zewnętrzna'!U29</f>
        <v>831</v>
      </c>
      <c r="V277" s="12">
        <f>'[8]syntetyka zewnętrzna'!V29</f>
        <v>831</v>
      </c>
      <c r="W277" s="12" t="str">
        <f>'[8]syntetyka zewnętrzna'!W29</f>
        <v>bez zmian</v>
      </c>
      <c r="X277" s="12">
        <f>'[8]syntetyka zewnętrzna'!X29</f>
        <v>0</v>
      </c>
      <c r="Y277" s="33"/>
      <c r="Z277" s="8" t="str">
        <f t="shared" si="12"/>
        <v>140-024</v>
      </c>
      <c r="AA277" s="9" t="str">
        <f t="shared" si="13"/>
        <v>WYKONANIE SCYNTYGRAFII CAŁEGO CIAŁA – I 131 POTERAPEUTYCZNEJ (BEZ HOSPITALIZACJI, Z UWZGLĘDNIENIEM KOSZTÓW IZOTOPU)</v>
      </c>
      <c r="AB277" s="34">
        <f t="shared" si="14"/>
        <v>831</v>
      </c>
    </row>
    <row r="278" spans="3:28" ht="18.75">
      <c r="C278" s="7">
        <f>'[8]syntetyka zewnętrzna'!C30</f>
        <v>25</v>
      </c>
      <c r="D278" s="7" t="str">
        <f>'[8]syntetyka zewnętrzna'!D30</f>
        <v>92.182</v>
      </c>
      <c r="E278" s="19" t="str">
        <f>'[8]syntetyka zewnętrzna'!E30</f>
        <v>Wykonanie scyntygrafii całego ciała – I 131 diagnostycznej (cykliczne - 3 dniowe bez hospitalizacji, z uwzględnieniem kosztów izotopu)</v>
      </c>
      <c r="F278" s="7" t="str">
        <f>'[8]syntetyka zewnętrzna'!F30</f>
        <v>140-025</v>
      </c>
      <c r="G278" s="23">
        <f>'[8]syntetyka zewnętrzna'!G30</f>
        <v>117.241</v>
      </c>
      <c r="H278" s="23">
        <f>'[8]syntetyka zewnętrzna'!H30</f>
        <v>0.63466666666666671</v>
      </c>
      <c r="I278" s="23">
        <f>'[8]syntetyka zewnętrzna'!I30</f>
        <v>0</v>
      </c>
      <c r="J278" s="23">
        <f>'[8]syntetyka zewnętrzna'!J30</f>
        <v>98.29225000000001</v>
      </c>
      <c r="K278" s="12">
        <f>'[8]syntetyka zewnętrzna'!K30</f>
        <v>216.16791666666666</v>
      </c>
      <c r="L278" s="12">
        <f>'[8]syntetyka zewnętrzna'!L30</f>
        <v>0</v>
      </c>
      <c r="M278" s="12">
        <f>'[8]syntetyka zewnętrzna'!M30</f>
        <v>148.44185380108601</v>
      </c>
      <c r="N278" s="12">
        <f>'[8]syntetyka zewnętrzna'!N30</f>
        <v>364.6097704677527</v>
      </c>
      <c r="O278" s="12">
        <f>'[8]syntetyka zewnętrzna'!O30</f>
        <v>394.84867837629025</v>
      </c>
      <c r="P278" s="12">
        <f>'[8]syntetyka zewnętrzna'!P30</f>
        <v>-7.6583535831719105E-2</v>
      </c>
      <c r="Q278" s="12">
        <f>'[8]syntetyka zewnętrzna'!Q30</f>
        <v>1.2156924874245722E-2</v>
      </c>
      <c r="R278" s="12">
        <f>'[8]syntetyka zewnętrzna'!R30</f>
        <v>364.62192739262696</v>
      </c>
      <c r="S278" s="12">
        <f>'[8]syntetyka zewnętrzna'!S30</f>
        <v>0.29997667279508977</v>
      </c>
      <c r="T278" s="12">
        <f>'[8]syntetyka zewnętrzna'!T30</f>
        <v>109.37807260737304</v>
      </c>
      <c r="U278" s="15">
        <f>'[8]syntetyka zewnętrzna'!U30</f>
        <v>474</v>
      </c>
      <c r="V278" s="12">
        <f>'[8]syntetyka zewnętrzna'!V30</f>
        <v>474</v>
      </c>
      <c r="W278" s="12" t="str">
        <f>'[8]syntetyka zewnętrzna'!W30</f>
        <v>bez zmian</v>
      </c>
      <c r="X278" s="12">
        <f>'[8]syntetyka zewnętrzna'!X30</f>
        <v>0</v>
      </c>
      <c r="Y278" s="33"/>
      <c r="Z278" s="8" t="str">
        <f t="shared" si="12"/>
        <v>140-025</v>
      </c>
      <c r="AA278" s="9" t="str">
        <f t="shared" si="13"/>
        <v>WYKONANIE SCYNTYGRAFII CAŁEGO CIAŁA – I 131 DIAGNOSTYCZNEJ (CYKLICZNE - 3 DNIOWE BEZ HOSPITALIZACJI, Z UWZGLĘDNIENIEM KOSZTÓW IZOTOPU)</v>
      </c>
      <c r="AB278" s="34">
        <f t="shared" si="14"/>
        <v>474</v>
      </c>
    </row>
    <row r="279" spans="3:28" ht="18.75">
      <c r="C279" s="7">
        <f>'[8]syntetyka zewnętrzna'!C31</f>
        <v>26</v>
      </c>
      <c r="D279" s="7" t="str">
        <f>'[8]syntetyka zewnętrzna'!D31</f>
        <v>92.183</v>
      </c>
      <c r="E279" s="19" t="str">
        <f>'[8]syntetyka zewnętrzna'!E31</f>
        <v>Wykonanie scyntygrafii całego ciała - MIBG poterapeutycznej (bez hospitalizacji, z uwzględnieniem kosztów izotopu)</v>
      </c>
      <c r="F279" s="7" t="str">
        <f>'[8]syntetyka zewnętrzna'!F31</f>
        <v>140-026</v>
      </c>
      <c r="G279" s="23">
        <f>'[8]syntetyka zewnętrzna'!G31</f>
        <v>4081.1532999999999</v>
      </c>
      <c r="H279" s="23">
        <f>'[8]syntetyka zewnętrzna'!H31</f>
        <v>44.39</v>
      </c>
      <c r="I279" s="23">
        <f>'[8]syntetyka zewnętrzna'!I31</f>
        <v>0</v>
      </c>
      <c r="J279" s="23">
        <f>'[8]syntetyka zewnętrzna'!J31</f>
        <v>95.357500000000016</v>
      </c>
      <c r="K279" s="12">
        <f>'[8]syntetyka zewnętrzna'!K31</f>
        <v>4220.9008000000003</v>
      </c>
      <c r="L279" s="12">
        <f>'[8]syntetyka zewnętrzna'!L31</f>
        <v>0</v>
      </c>
      <c r="M279" s="12">
        <f>'[8]syntetyka zewnętrzna'!M31</f>
        <v>144.00976754359635</v>
      </c>
      <c r="N279" s="12">
        <f>'[8]syntetyka zewnętrzna'!N31</f>
        <v>4364.9105675435967</v>
      </c>
      <c r="O279" s="12">
        <f>'[8]syntetyka zewnętrzna'!O31</f>
        <v>4387.5131737475476</v>
      </c>
      <c r="P279" s="12">
        <f>'[8]syntetyka zewnętrzna'!P31</f>
        <v>-5.1515756896622945E-3</v>
      </c>
      <c r="Q279" s="12">
        <f>'[8]syntetyka zewnętrzna'!Q31</f>
        <v>1.1793950832297425E-2</v>
      </c>
      <c r="R279" s="12">
        <f>'[8]syntetyka zewnętrzna'!R31</f>
        <v>4364.9223614944294</v>
      </c>
      <c r="S279" s="12">
        <f>'[8]syntetyka zewnętrzna'!S31</f>
        <v>0.37459489610389424</v>
      </c>
      <c r="T279" s="12">
        <f>'[8]syntetyka zewnętrzna'!T31</f>
        <v>1635.0776385055706</v>
      </c>
      <c r="U279" s="15">
        <f>'[8]syntetyka zewnętrzna'!U31</f>
        <v>6000</v>
      </c>
      <c r="V279" s="12">
        <f>'[8]syntetyka zewnętrzna'!V31</f>
        <v>6000</v>
      </c>
      <c r="W279" s="12" t="str">
        <f>'[8]syntetyka zewnętrzna'!W31</f>
        <v>bez zmian</v>
      </c>
      <c r="X279" s="12">
        <f>'[8]syntetyka zewnętrzna'!X31</f>
        <v>0</v>
      </c>
      <c r="Y279" s="33"/>
      <c r="Z279" s="8" t="str">
        <f t="shared" si="12"/>
        <v>140-026</v>
      </c>
      <c r="AA279" s="9" t="str">
        <f t="shared" si="13"/>
        <v>WYKONANIE SCYNTYGRAFII CAŁEGO CIAŁA - MIBG POTERAPEUTYCZNEJ (BEZ HOSPITALIZACJI, Z UWZGLĘDNIENIEM KOSZTÓW IZOTOPU)</v>
      </c>
      <c r="AB279" s="34">
        <f t="shared" si="14"/>
        <v>6000</v>
      </c>
    </row>
    <row r="280" spans="3:28" ht="18.75">
      <c r="C280" s="7">
        <f>'[8]syntetyka zewnętrzna'!C32</f>
        <v>27</v>
      </c>
      <c r="D280" s="7" t="str">
        <f>'[8]syntetyka zewnętrzna'!D32</f>
        <v>92.183</v>
      </c>
      <c r="E280" s="19" t="str">
        <f>'[8]syntetyka zewnętrzna'!E32</f>
        <v>Wykonanie scyntygrafii całego ciała - MIBG diagnostycznej z fazą SPECT/CT (bez hospitalizacji, z uwzględnieniem kosztów izotopu)</v>
      </c>
      <c r="F280" s="7" t="str">
        <f>'[8]syntetyka zewnętrzna'!F32</f>
        <v>140-027</v>
      </c>
      <c r="G280" s="23">
        <f>'[8]syntetyka zewnętrzna'!G32</f>
        <v>1913.9636</v>
      </c>
      <c r="H280" s="23">
        <f>'[8]syntetyka zewnętrzna'!H32</f>
        <v>5.1097000000000001</v>
      </c>
      <c r="I280" s="23">
        <f>'[8]syntetyka zewnętrzna'!I32</f>
        <v>0</v>
      </c>
      <c r="J280" s="23">
        <f>'[8]syntetyka zewnętrzna'!J32</f>
        <v>350.39200000000005</v>
      </c>
      <c r="K280" s="12">
        <f>'[8]syntetyka zewnętrzna'!K32</f>
        <v>2269.4652999999998</v>
      </c>
      <c r="L280" s="12">
        <f>'[8]syntetyka zewnętrzna'!L32</f>
        <v>0</v>
      </c>
      <c r="M280" s="12">
        <f>'[8]syntetyka zewnętrzna'!M32</f>
        <v>529.16519905760754</v>
      </c>
      <c r="N280" s="12">
        <f>'[8]syntetyka zewnętrzna'!N32</f>
        <v>2798.6304990576073</v>
      </c>
      <c r="O280" s="12">
        <f>'[8]syntetyka zewnętrzna'!O32</f>
        <v>2870.7515078604483</v>
      </c>
      <c r="P280" s="12">
        <f>'[8]syntetyka zewnętrzna'!P32</f>
        <v>-2.5122692997065554E-2</v>
      </c>
      <c r="Q280" s="12">
        <f>'[8]syntetyka zewnętrzna'!Q32</f>
        <v>4.3336979472305366E-2</v>
      </c>
      <c r="R280" s="12">
        <f>'[8]syntetyka zewnętrzna'!R32</f>
        <v>2798.6738360370796</v>
      </c>
      <c r="S280" s="12">
        <f>'[8]syntetyka zewnętrzna'!S32</f>
        <v>0.23094015302551935</v>
      </c>
      <c r="T280" s="12">
        <f>'[8]syntetyka zewnętrzna'!T32</f>
        <v>646.32616396292042</v>
      </c>
      <c r="U280" s="15">
        <f>'[8]syntetyka zewnętrzna'!U32</f>
        <v>3445</v>
      </c>
      <c r="V280" s="12">
        <f>'[8]syntetyka zewnętrzna'!V32</f>
        <v>3445</v>
      </c>
      <c r="W280" s="12" t="str">
        <f>'[8]syntetyka zewnętrzna'!W32</f>
        <v>bez zmian</v>
      </c>
      <c r="X280" s="12">
        <f>'[8]syntetyka zewnętrzna'!X32</f>
        <v>0</v>
      </c>
      <c r="Y280" s="33"/>
      <c r="Z280" s="8" t="str">
        <f t="shared" si="12"/>
        <v>140-027</v>
      </c>
      <c r="AA280" s="9" t="str">
        <f t="shared" si="13"/>
        <v>WYKONANIE SCYNTYGRAFII CAŁEGO CIAŁA - MIBG DIAGNOSTYCZNEJ Z FAZĄ SPECT/CT (BEZ HOSPITALIZACJI, Z UWZGLĘDNIENIEM KOSZTÓW IZOTOPU)</v>
      </c>
      <c r="AB280" s="34">
        <f t="shared" si="14"/>
        <v>3445</v>
      </c>
    </row>
    <row r="281" spans="3:28" ht="18.75">
      <c r="C281" s="7">
        <f>'[8]syntetyka zewnętrzna'!C33</f>
        <v>28</v>
      </c>
      <c r="D281" s="7" t="str">
        <f>'[8]syntetyka zewnętrzna'!D33</f>
        <v>92.02</v>
      </c>
      <c r="E281" s="19" t="str">
        <f>'[8]syntetyka zewnętrzna'!E33</f>
        <v>Wykonanie scyntygrafii statycznej wątroby i śledziony</v>
      </c>
      <c r="F281" s="7" t="str">
        <f>'[8]syntetyka zewnętrzna'!F33</f>
        <v>140-028</v>
      </c>
      <c r="G281" s="23">
        <f>'[8]syntetyka zewnętrzna'!G33</f>
        <v>118.06259999999999</v>
      </c>
      <c r="H281" s="23">
        <f>'[8]syntetyka zewnętrzna'!H33</f>
        <v>0.88</v>
      </c>
      <c r="I281" s="23">
        <f>'[8]syntetyka zewnętrzna'!I33</f>
        <v>0</v>
      </c>
      <c r="J281" s="23">
        <f>'[8]syntetyka zewnętrzna'!J33</f>
        <v>75.782875000000004</v>
      </c>
      <c r="K281" s="12">
        <f>'[8]syntetyka zewnętrzna'!K33</f>
        <v>194.72547499999999</v>
      </c>
      <c r="L281" s="12">
        <f>'[8]syntetyka zewnętrzna'!L33</f>
        <v>0</v>
      </c>
      <c r="M281" s="12">
        <f>'[8]syntetyka zewnętrzna'!M33</f>
        <v>114.44799006407906</v>
      </c>
      <c r="N281" s="12">
        <f>'[8]syntetyka zewnętrzna'!N33</f>
        <v>309.17346506407904</v>
      </c>
      <c r="O281" s="12">
        <f>'[8]syntetyka zewnętrzna'!O33</f>
        <v>327.01260817740251</v>
      </c>
      <c r="P281" s="12">
        <f>'[8]syntetyka zewnętrzna'!P33</f>
        <v>-5.4551851112865465E-2</v>
      </c>
      <c r="Q281" s="12">
        <f>'[8]syntetyka zewnętrzna'!Q33</f>
        <v>9.3729334523256335E-3</v>
      </c>
      <c r="R281" s="12">
        <f>'[8]syntetyka zewnętrzna'!R33</f>
        <v>309.18283799753135</v>
      </c>
      <c r="S281" s="12">
        <f>'[8]syntetyka zewnętrzna'!S33</f>
        <v>0.27109254363962426</v>
      </c>
      <c r="T281" s="12">
        <f>'[8]syntetyka zewnętrzna'!T33</f>
        <v>83.817162002468649</v>
      </c>
      <c r="U281" s="15">
        <f>'[8]syntetyka zewnętrzna'!U33</f>
        <v>393</v>
      </c>
      <c r="V281" s="12">
        <f>'[8]syntetyka zewnętrzna'!V33</f>
        <v>393</v>
      </c>
      <c r="W281" s="12" t="str">
        <f>'[8]syntetyka zewnętrzna'!W33</f>
        <v>bez zmian</v>
      </c>
      <c r="X281" s="12">
        <f>'[8]syntetyka zewnętrzna'!X33</f>
        <v>0</v>
      </c>
      <c r="Y281" s="33"/>
      <c r="Z281" s="8" t="str">
        <f t="shared" si="12"/>
        <v>140-028</v>
      </c>
      <c r="AA281" s="9" t="str">
        <f t="shared" si="13"/>
        <v>WYKONANIE SCYNTYGRAFII STATYCZNEJ WĄTROBY I ŚLEDZIONY</v>
      </c>
      <c r="AB281" s="34">
        <f t="shared" si="14"/>
        <v>393</v>
      </c>
    </row>
    <row r="282" spans="3:28" ht="18.75">
      <c r="C282" s="7">
        <f>'[8]syntetyka zewnętrzna'!C34</f>
        <v>29</v>
      </c>
      <c r="D282" s="7" t="str">
        <f>'[8]syntetyka zewnętrzna'!D34</f>
        <v>92.029</v>
      </c>
      <c r="E282" s="19" t="str">
        <f>'[8]syntetyka zewnętrzna'!E34</f>
        <v>Wykonanie scyntygrafii dynamicznej wątroby z wykorzystaniem MBRIDA</v>
      </c>
      <c r="F282" s="7" t="str">
        <f>'[8]syntetyka zewnętrzna'!F34</f>
        <v>140-029</v>
      </c>
      <c r="G282" s="23">
        <f>'[8]syntetyka zewnętrzna'!G34</f>
        <v>163.9212</v>
      </c>
      <c r="H282" s="23">
        <f>'[8]syntetyka zewnętrzna'!H34</f>
        <v>4</v>
      </c>
      <c r="I282" s="23">
        <f>'[8]syntetyka zewnętrzna'!I34</f>
        <v>0</v>
      </c>
      <c r="J282" s="23">
        <f>'[8]syntetyka zewnętrzna'!J34</f>
        <v>135.9085</v>
      </c>
      <c r="K282" s="12">
        <f>'[8]syntetyka zewnętrzna'!K34</f>
        <v>303.8297</v>
      </c>
      <c r="L282" s="12">
        <f>'[8]syntetyka zewnętrzna'!L34</f>
        <v>0</v>
      </c>
      <c r="M282" s="12">
        <f>'[8]syntetyka zewnętrzna'!M34</f>
        <v>205.25025815692382</v>
      </c>
      <c r="N282" s="12">
        <f>'[8]syntetyka zewnętrzna'!N34</f>
        <v>509.07995815692379</v>
      </c>
      <c r="O282" s="12">
        <f>'[8]syntetyka zewnętrzna'!O34</f>
        <v>540.11427185045</v>
      </c>
      <c r="P282" s="12">
        <f>'[8]syntetyka zewnętrzna'!P34</f>
        <v>-5.7458792168556441E-2</v>
      </c>
      <c r="Q282" s="12">
        <f>'[8]syntetyka zewnętrzna'!Q34</f>
        <v>1.6809356020148328E-2</v>
      </c>
      <c r="R282" s="12">
        <f>'[8]syntetyka zewnętrzna'!R34</f>
        <v>509.09676751294393</v>
      </c>
      <c r="S282" s="12">
        <f>'[8]syntetyka zewnętrzna'!S34</f>
        <v>0.27284249547611678</v>
      </c>
      <c r="T282" s="12">
        <f>'[8]syntetyka zewnętrzna'!T34</f>
        <v>138.90323248705607</v>
      </c>
      <c r="U282" s="15">
        <f>'[8]syntetyka zewnętrzna'!U34</f>
        <v>648</v>
      </c>
      <c r="V282" s="12">
        <f>'[8]syntetyka zewnętrzna'!V34</f>
        <v>648</v>
      </c>
      <c r="W282" s="12" t="str">
        <f>'[8]syntetyka zewnętrzna'!W34</f>
        <v>bez zmian</v>
      </c>
      <c r="X282" s="12">
        <f>'[8]syntetyka zewnętrzna'!X34</f>
        <v>0</v>
      </c>
      <c r="Y282" s="33"/>
      <c r="Z282" s="8" t="str">
        <f t="shared" si="12"/>
        <v>140-029</v>
      </c>
      <c r="AA282" s="9" t="str">
        <f t="shared" si="13"/>
        <v>WYKONANIE SCYNTYGRAFII DYNAMICZNEJ WĄTROBY Z WYKORZYSTANIEM MBRIDA</v>
      </c>
      <c r="AB282" s="34">
        <f t="shared" si="14"/>
        <v>648</v>
      </c>
    </row>
    <row r="283" spans="3:28" ht="18.75">
      <c r="C283" s="7">
        <f>'[8]syntetyka zewnętrzna'!C35</f>
        <v>30</v>
      </c>
      <c r="D283" s="7" t="str">
        <f>'[8]syntetyka zewnętrzna'!D35</f>
        <v>92.195</v>
      </c>
      <c r="E283" s="19" t="str">
        <f>'[8]syntetyka zewnętrzna'!E35</f>
        <v>Wykonanie scyntygrafii naczyniaków wątroby z fazą SPECT/CT</v>
      </c>
      <c r="F283" s="7" t="str">
        <f>'[8]syntetyka zewnętrzna'!F35</f>
        <v>140-030</v>
      </c>
      <c r="G283" s="23">
        <f>'[8]syntetyka zewnętrzna'!G35</f>
        <v>137.82599999999999</v>
      </c>
      <c r="H283" s="23">
        <f>'[8]syntetyka zewnętrzna'!H35</f>
        <v>4.4800000000000004</v>
      </c>
      <c r="I283" s="23">
        <f>'[8]syntetyka zewnętrzna'!I35</f>
        <v>0</v>
      </c>
      <c r="J283" s="23">
        <f>'[8]syntetyka zewnętrzna'!J35</f>
        <v>143.39237500000002</v>
      </c>
      <c r="K283" s="12">
        <f>'[8]syntetyka zewnętrzna'!K35</f>
        <v>285.698375</v>
      </c>
      <c r="L283" s="12">
        <f>'[8]syntetyka zewnętrzna'!L35</f>
        <v>0</v>
      </c>
      <c r="M283" s="12">
        <f>'[8]syntetyka zewnętrzna'!M35</f>
        <v>216.55247454342026</v>
      </c>
      <c r="N283" s="12">
        <f>'[8]syntetyka zewnętrzna'!N35</f>
        <v>502.25084954342026</v>
      </c>
      <c r="O283" s="12">
        <f>'[8]syntetyka zewnętrzna'!O35</f>
        <v>538.53132314495656</v>
      </c>
      <c r="P283" s="12">
        <f>'[8]syntetyka zewnętrzna'!P35</f>
        <v>-6.7369291334184248E-2</v>
      </c>
      <c r="Q283" s="12">
        <f>'[8]syntetyka zewnętrzna'!Q35</f>
        <v>1.7734972293488759E-2</v>
      </c>
      <c r="R283" s="12">
        <f>'[8]syntetyka zewnętrzna'!R35</f>
        <v>502.26858451571377</v>
      </c>
      <c r="S283" s="12">
        <f>'[8]syntetyka zewnętrzna'!S35</f>
        <v>0.28616445446786548</v>
      </c>
      <c r="T283" s="12">
        <f>'[8]syntetyka zewnętrzna'!T35</f>
        <v>143.73141548428623</v>
      </c>
      <c r="U283" s="15">
        <f>'[8]syntetyka zewnętrzna'!U35</f>
        <v>646</v>
      </c>
      <c r="V283" s="12">
        <f>'[8]syntetyka zewnętrzna'!V35</f>
        <v>646</v>
      </c>
      <c r="W283" s="12" t="str">
        <f>'[8]syntetyka zewnętrzna'!W35</f>
        <v>bez zmian</v>
      </c>
      <c r="X283" s="12">
        <f>'[8]syntetyka zewnętrzna'!X35</f>
        <v>0</v>
      </c>
      <c r="Y283" s="33"/>
      <c r="Z283" s="8" t="str">
        <f t="shared" si="12"/>
        <v>140-030</v>
      </c>
      <c r="AA283" s="9" t="str">
        <f t="shared" si="13"/>
        <v>WYKONANIE SCYNTYGRAFII NACZYNIAKÓW WĄTROBY Z FAZĄ SPECT/CT</v>
      </c>
      <c r="AB283" s="34">
        <f t="shared" si="14"/>
        <v>646</v>
      </c>
    </row>
    <row r="284" spans="3:28" ht="18.75">
      <c r="C284" s="7">
        <f>'[8]syntetyka zewnętrzna'!C36</f>
        <v>31</v>
      </c>
      <c r="D284" s="7" t="str">
        <f>'[8]syntetyka zewnętrzna'!D36</f>
        <v>92.143</v>
      </c>
      <c r="E284" s="19" t="str">
        <f>'[8]syntetyka zewnętrzna'!E36</f>
        <v>Wykonanie scyntygrafii układu kostnego z fazą SPECT/CT</v>
      </c>
      <c r="F284" s="7" t="str">
        <f>'[8]syntetyka zewnętrzna'!F36</f>
        <v>140-031</v>
      </c>
      <c r="G284" s="23">
        <f>'[8]syntetyka zewnętrzna'!G36</f>
        <v>110.81259999999999</v>
      </c>
      <c r="H284" s="23">
        <f>'[8]syntetyka zewnętrzna'!H36</f>
        <v>0.88</v>
      </c>
      <c r="I284" s="23">
        <f>'[8]syntetyka zewnętrzna'!I36</f>
        <v>0</v>
      </c>
      <c r="J284" s="23">
        <f>'[8]syntetyka zewnętrzna'!J36</f>
        <v>147.05250000000001</v>
      </c>
      <c r="K284" s="12">
        <f>'[8]syntetyka zewnętrzna'!K36</f>
        <v>258.74509999999998</v>
      </c>
      <c r="L284" s="12">
        <f>'[8]syntetyka zewnętrzna'!L36</f>
        <v>0</v>
      </c>
      <c r="M284" s="12">
        <f>'[8]syntetyka zewnętrzna'!M36</f>
        <v>222.08002875185173</v>
      </c>
      <c r="N284" s="12">
        <f>'[8]syntetyka zewnętrzna'!N36</f>
        <v>480.82512875185171</v>
      </c>
      <c r="O284" s="12">
        <f>'[8]syntetyka zewnętrzna'!O36</f>
        <v>503.89198813303136</v>
      </c>
      <c r="P284" s="12">
        <f>'[8]syntetyka zewnętrzna'!P36</f>
        <v>-4.5777388655542241E-2</v>
      </c>
      <c r="Q284" s="12">
        <f>'[8]syntetyka zewnętrzna'!Q36</f>
        <v>1.8187661744135667E-2</v>
      </c>
      <c r="R284" s="12">
        <f>'[8]syntetyka zewnętrzna'!R36</f>
        <v>480.84331641359586</v>
      </c>
      <c r="S284" s="12">
        <f>'[8]syntetyka zewnętrzna'!S36</f>
        <v>0.25820611277793276</v>
      </c>
      <c r="T284" s="12">
        <f>'[8]syntetyka zewnętrzna'!T36</f>
        <v>124.15668358640414</v>
      </c>
      <c r="U284" s="15">
        <f>'[8]syntetyka zewnętrzna'!U36</f>
        <v>605</v>
      </c>
      <c r="V284" s="12">
        <f>'[8]syntetyka zewnętrzna'!V36</f>
        <v>605</v>
      </c>
      <c r="W284" s="12" t="str">
        <f>'[8]syntetyka zewnętrzna'!W36</f>
        <v>bez zmian</v>
      </c>
      <c r="X284" s="12">
        <f>'[8]syntetyka zewnętrzna'!X36</f>
        <v>0</v>
      </c>
      <c r="Y284" s="33"/>
      <c r="Z284" s="8" t="str">
        <f t="shared" si="12"/>
        <v>140-031</v>
      </c>
      <c r="AA284" s="9" t="str">
        <f t="shared" si="13"/>
        <v>WYKONANIE SCYNTYGRAFII UKŁADU KOSTNEGO Z FAZĄ SPECT/CT</v>
      </c>
      <c r="AB284" s="34">
        <f t="shared" si="14"/>
        <v>605</v>
      </c>
    </row>
    <row r="285" spans="3:28" ht="18.75">
      <c r="C285" s="7">
        <f>'[8]syntetyka zewnętrzna'!C37</f>
        <v>32</v>
      </c>
      <c r="D285" s="7" t="str">
        <f>'[8]syntetyka zewnętrzna'!D37</f>
        <v>92.195</v>
      </c>
      <c r="E285" s="19" t="str">
        <f>'[8]syntetyka zewnętrzna'!E37</f>
        <v xml:space="preserve">Wykonanie scyntygrafii przytarczyc z fazą SPECT/CT </v>
      </c>
      <c r="F285" s="7" t="str">
        <f>'[8]syntetyka zewnętrzna'!F37</f>
        <v>140-032</v>
      </c>
      <c r="G285" s="23">
        <f>'[8]syntetyka zewnętrzna'!G37</f>
        <v>102.857</v>
      </c>
      <c r="H285" s="23">
        <f>'[8]syntetyka zewnętrzna'!H37</f>
        <v>4.4800000000000004</v>
      </c>
      <c r="I285" s="23">
        <f>'[8]syntetyka zewnętrzna'!I37</f>
        <v>0</v>
      </c>
      <c r="J285" s="23">
        <f>'[8]syntetyka zewnętrzna'!J37</f>
        <v>156.48675</v>
      </c>
      <c r="K285" s="12">
        <f>'[8]syntetyka zewnętrzna'!K37</f>
        <v>263.82375000000002</v>
      </c>
      <c r="L285" s="12">
        <f>'[8]syntetyka zewnętrzna'!L37</f>
        <v>0</v>
      </c>
      <c r="M285" s="12">
        <f>'[8]syntetyka zewnętrzna'!M37</f>
        <v>236.32771927905907</v>
      </c>
      <c r="N285" s="12">
        <f>'[8]syntetyka zewnętrzna'!N37</f>
        <v>500.15146927905909</v>
      </c>
      <c r="O285" s="12">
        <f>'[8]syntetyka zewnętrzna'!O37</f>
        <v>527.1631703679534</v>
      </c>
      <c r="P285" s="12">
        <f>'[8]syntetyka zewnętrzna'!P37</f>
        <v>-5.1239734881403945E-2</v>
      </c>
      <c r="Q285" s="12">
        <f>'[8]syntetyka zewnętrzna'!Q37</f>
        <v>1.9354503163422056E-2</v>
      </c>
      <c r="R285" s="12">
        <f>'[8]syntetyka zewnętrzna'!R37</f>
        <v>500.1708237822225</v>
      </c>
      <c r="S285" s="12">
        <f>'[8]syntetyka zewnętrzna'!S37</f>
        <v>0.27956284047199842</v>
      </c>
      <c r="T285" s="12">
        <f>'[8]syntetyka zewnętrzna'!T37</f>
        <v>139.8291762177775</v>
      </c>
      <c r="U285" s="15">
        <f>'[8]syntetyka zewnętrzna'!U37</f>
        <v>640</v>
      </c>
      <c r="V285" s="12">
        <f>'[8]syntetyka zewnętrzna'!V37</f>
        <v>640</v>
      </c>
      <c r="W285" s="12" t="str">
        <f>'[8]syntetyka zewnętrzna'!W37</f>
        <v>bez zmian</v>
      </c>
      <c r="X285" s="12">
        <f>'[8]syntetyka zewnętrzna'!X37</f>
        <v>0</v>
      </c>
      <c r="Y285" s="33"/>
      <c r="Z285" s="8" t="str">
        <f t="shared" si="12"/>
        <v>140-032</v>
      </c>
      <c r="AA285" s="9" t="str">
        <f t="shared" si="13"/>
        <v xml:space="preserve">WYKONANIE SCYNTYGRAFII PRZYTARCZYC Z FAZĄ SPECT/CT </v>
      </c>
      <c r="AB285" s="34">
        <f t="shared" si="14"/>
        <v>640</v>
      </c>
    </row>
    <row r="286" spans="3:28" ht="18.75">
      <c r="C286" s="7">
        <f>'[8]syntetyka zewnętrzna'!C38</f>
        <v>33</v>
      </c>
      <c r="D286" s="7" t="str">
        <f>'[8]syntetyka zewnętrzna'!D38</f>
        <v>92.541</v>
      </c>
      <c r="E286" s="19" t="str">
        <f>'[8]syntetyka zewnętrzna'!E38</f>
        <v>Podanie izotopu Sm 153 w terapii bólów kostnych</v>
      </c>
      <c r="F286" s="7" t="str">
        <f>'[8]syntetyka zewnętrzna'!F38</f>
        <v>140-033</v>
      </c>
      <c r="G286" s="23">
        <f>'[8]syntetyka zewnętrzna'!G38</f>
        <v>5814.0861000000004</v>
      </c>
      <c r="H286" s="23">
        <f>'[8]syntetyka zewnętrzna'!H38</f>
        <v>5.49</v>
      </c>
      <c r="I286" s="23">
        <f>'[8]syntetyka zewnętrzna'!I38</f>
        <v>0</v>
      </c>
      <c r="J286" s="23">
        <f>'[8]syntetyka zewnętrzna'!J38</f>
        <v>188.12325000000001</v>
      </c>
      <c r="K286" s="12">
        <f>'[8]syntetyka zewnętrzna'!K38</f>
        <v>6007.6993499999999</v>
      </c>
      <c r="L286" s="12">
        <f>'[8]syntetyka zewnętrzna'!L38</f>
        <v>0</v>
      </c>
      <c r="M286" s="12">
        <f>'[8]syntetyka zewnętrzna'!M38</f>
        <v>284.10545056283837</v>
      </c>
      <c r="N286" s="12">
        <f>'[8]syntetyka zewnętrzna'!N38</f>
        <v>6291.804800562838</v>
      </c>
      <c r="O286" s="12">
        <f>'[8]syntetyka zewnętrzna'!O38</f>
        <v>6777.6280670070901</v>
      </c>
      <c r="P286" s="12">
        <f>'[8]syntetyka zewnętrzna'!P38</f>
        <v>-7.1680425901385458E-2</v>
      </c>
      <c r="Q286" s="12">
        <f>'[8]syntetyka zewnętrzna'!Q38</f>
        <v>2.3267350349075806E-2</v>
      </c>
      <c r="R286" s="12">
        <f>'[8]syntetyka zewnętrzna'!R38</f>
        <v>6291.8280679131867</v>
      </c>
      <c r="S286" s="12">
        <f>'[8]syntetyka zewnętrzna'!S38</f>
        <v>0.29262909161112466</v>
      </c>
      <c r="T286" s="12">
        <f>'[8]syntetyka zewnętrzna'!T38</f>
        <v>1841.1719320868133</v>
      </c>
      <c r="U286" s="15">
        <f>'[8]syntetyka zewnętrzna'!U38</f>
        <v>8133</v>
      </c>
      <c r="V286" s="12">
        <f>'[8]syntetyka zewnętrzna'!V38</f>
        <v>8133</v>
      </c>
      <c r="W286" s="12" t="str">
        <f>'[8]syntetyka zewnętrzna'!W38</f>
        <v>bez zmian</v>
      </c>
      <c r="X286" s="12">
        <f>'[8]syntetyka zewnętrzna'!X38</f>
        <v>0</v>
      </c>
      <c r="Y286" s="33"/>
      <c r="Z286" s="8" t="str">
        <f t="shared" si="12"/>
        <v>140-033</v>
      </c>
      <c r="AA286" s="9" t="str">
        <f t="shared" si="13"/>
        <v>PODANIE IZOTOPU SM 153 W TERAPII BÓLÓW KOSTNYCH</v>
      </c>
      <c r="AB286" s="34">
        <f t="shared" si="14"/>
        <v>8133</v>
      </c>
    </row>
    <row r="287" spans="3:28" ht="18.75">
      <c r="C287" s="7">
        <f>'[8]syntetyka zewnętrzna'!C39</f>
        <v>34</v>
      </c>
      <c r="D287" s="7" t="str">
        <f>'[8]syntetyka zewnętrzna'!D39</f>
        <v>92.542</v>
      </c>
      <c r="E287" s="19" t="str">
        <f>'[8]syntetyka zewnętrzna'!E39</f>
        <v>Podanie izotopu Sr 89 w terapii bólów kostnych</v>
      </c>
      <c r="F287" s="7" t="str">
        <f>'[8]syntetyka zewnętrzna'!F39</f>
        <v>140-034</v>
      </c>
      <c r="G287" s="23">
        <f>'[8]syntetyka zewnętrzna'!G39</f>
        <v>2202.8451</v>
      </c>
      <c r="H287" s="23">
        <f>'[8]syntetyka zewnętrzna'!H39</f>
        <v>5.4900000000000011</v>
      </c>
      <c r="I287" s="23">
        <f>'[8]syntetyka zewnętrzna'!I39</f>
        <v>0</v>
      </c>
      <c r="J287" s="23">
        <f>'[8]syntetyka zewnętrzna'!J39</f>
        <v>138.24125000000001</v>
      </c>
      <c r="K287" s="12">
        <f>'[8]syntetyka zewnętrzna'!K39</f>
        <v>2346.5763499999998</v>
      </c>
      <c r="L287" s="12">
        <f>'[8]syntetyka zewnętrzna'!L39</f>
        <v>0</v>
      </c>
      <c r="M287" s="12">
        <f>'[8]syntetyka zewnętrzna'!M39</f>
        <v>208.77319851544124</v>
      </c>
      <c r="N287" s="12">
        <f>'[8]syntetyka zewnętrzna'!N39</f>
        <v>2555.3495485154413</v>
      </c>
      <c r="O287" s="12">
        <f>'[8]syntetyka zewnętrzna'!O39</f>
        <v>2587.1537534603754</v>
      </c>
      <c r="P287" s="12">
        <f>'[8]syntetyka zewnętrzna'!P39</f>
        <v>-1.2293125177579908E-2</v>
      </c>
      <c r="Q287" s="12">
        <f>'[8]syntetyka zewnętrzna'!Q39</f>
        <v>1.7097873848363643E-2</v>
      </c>
      <c r="R287" s="12">
        <f>'[8]syntetyka zewnętrzna'!R39</f>
        <v>2555.3666463892896</v>
      </c>
      <c r="S287" s="12">
        <f>'[8]syntetyka zewnętrzna'!S39</f>
        <v>0.36966646447603474</v>
      </c>
      <c r="T287" s="12">
        <f>'[8]syntetyka zewnętrzna'!T39</f>
        <v>944.6333536107104</v>
      </c>
      <c r="U287" s="15">
        <f>'[8]syntetyka zewnętrzna'!U39</f>
        <v>3500</v>
      </c>
      <c r="V287" s="12">
        <f>'[8]syntetyka zewnętrzna'!V39</f>
        <v>3500</v>
      </c>
      <c r="W287" s="12" t="str">
        <f>'[8]syntetyka zewnętrzna'!W39</f>
        <v>bez zmian</v>
      </c>
      <c r="X287" s="12">
        <f>'[8]syntetyka zewnętrzna'!X39</f>
        <v>0</v>
      </c>
      <c r="Y287" s="33"/>
      <c r="Z287" s="8" t="str">
        <f t="shared" si="12"/>
        <v>140-034</v>
      </c>
      <c r="AA287" s="9" t="str">
        <f t="shared" si="13"/>
        <v>PODANIE IZOTOPU SR 89 W TERAPII BÓLÓW KOSTNYCH</v>
      </c>
      <c r="AB287" s="34">
        <f t="shared" si="14"/>
        <v>3500</v>
      </c>
    </row>
    <row r="288" spans="3:28" ht="18.75">
      <c r="C288" s="7">
        <f>'[8]syntetyka zewnętrzna'!C40</f>
        <v>35</v>
      </c>
      <c r="D288" s="7" t="str">
        <f>'[8]syntetyka zewnętrzna'!D40</f>
        <v>92.599</v>
      </c>
      <c r="E288" s="19" t="str">
        <f>'[8]syntetyka zewnętrzna'!E40</f>
        <v>Podanie izotopu w terapii z wykorzystaniem Y 90 ZEVALIN (razem z przeciwciałami)</v>
      </c>
      <c r="F288" s="7" t="str">
        <f>'[8]syntetyka zewnętrzna'!F40</f>
        <v>140-035</v>
      </c>
      <c r="G288" s="23">
        <f>'[8]syntetyka zewnętrzna'!G40</f>
        <v>59764.95</v>
      </c>
      <c r="H288" s="23">
        <f>'[8]syntetyka zewnętrzna'!H40</f>
        <v>10.4297</v>
      </c>
      <c r="I288" s="23">
        <f>'[8]syntetyka zewnętrzna'!I40</f>
        <v>0</v>
      </c>
      <c r="J288" s="23">
        <f>'[8]syntetyka zewnętrzna'!J40</f>
        <v>311.7765</v>
      </c>
      <c r="K288" s="12">
        <f>'[8]syntetyka zewnętrzna'!K40</f>
        <v>60087.156199999998</v>
      </c>
      <c r="L288" s="12">
        <f>'[8]syntetyka zewnętrzna'!L40</f>
        <v>0</v>
      </c>
      <c r="M288" s="12">
        <f>'[8]syntetyka zewnętrzna'!M40</f>
        <v>470.84771822411517</v>
      </c>
      <c r="N288" s="12">
        <f>'[8]syntetyka zewnętrzna'!N40</f>
        <v>60558.003918224116</v>
      </c>
      <c r="O288" s="12">
        <f>'[8]syntetyka zewnętrzna'!O40</f>
        <v>70825.214879794934</v>
      </c>
      <c r="P288" s="12">
        <f>'[8]syntetyka zewnętrzna'!P40</f>
        <v>-0.14496547562893247</v>
      </c>
      <c r="Q288" s="12">
        <f>'[8]syntetyka zewnętrzna'!Q40</f>
        <v>3.856095966930527E-2</v>
      </c>
      <c r="R288" s="12">
        <f>'[8]syntetyka zewnętrzna'!R40</f>
        <v>60558.042479183787</v>
      </c>
      <c r="S288" s="12">
        <f>'[8]syntetyka zewnętrzna'!S40</f>
        <v>0.40407444691144884</v>
      </c>
      <c r="T288" s="12">
        <f>'[8]syntetyka zewnętrzna'!T40</f>
        <v>24469.957520816213</v>
      </c>
      <c r="U288" s="15">
        <f>'[8]syntetyka zewnętrzna'!U40</f>
        <v>85028</v>
      </c>
      <c r="V288" s="12">
        <f>'[8]syntetyka zewnętrzna'!V40</f>
        <v>85028</v>
      </c>
      <c r="W288" s="12" t="str">
        <f>'[8]syntetyka zewnętrzna'!W40</f>
        <v>bez zmian</v>
      </c>
      <c r="X288" s="12">
        <f>'[8]syntetyka zewnętrzna'!X40</f>
        <v>0</v>
      </c>
      <c r="Y288" s="33"/>
      <c r="Z288" s="8" t="str">
        <f t="shared" si="12"/>
        <v>140-035</v>
      </c>
      <c r="AA288" s="9" t="str">
        <f t="shared" si="13"/>
        <v>PODANIE IZOTOPU W TERAPII Z WYKORZYSTANIEM Y 90 ZEVALIN (RAZEM Z PRZECIWCIAŁAMI)</v>
      </c>
      <c r="AB288" s="34">
        <f t="shared" si="14"/>
        <v>85028</v>
      </c>
    </row>
    <row r="289" spans="3:28" ht="18.75">
      <c r="C289" s="7">
        <f>'[8]syntetyka zewnętrzna'!C41</f>
        <v>36</v>
      </c>
      <c r="D289" s="7" t="str">
        <f>'[8]syntetyka zewnętrzna'!D41</f>
        <v>92.599</v>
      </c>
      <c r="E289" s="19" t="str">
        <f>'[8]syntetyka zewnętrzna'!E41</f>
        <v>Terapia receptorowa z wykorzystaniem DOTATATE (pojedyncza dawka)-Y90</v>
      </c>
      <c r="F289" s="7" t="str">
        <f>'[8]syntetyka zewnętrzna'!F41</f>
        <v>140-036</v>
      </c>
      <c r="G289" s="23">
        <f>'[8]syntetyka zewnętrzna'!G41</f>
        <v>7694.6242000000002</v>
      </c>
      <c r="H289" s="23">
        <f>'[8]syntetyka zewnętrzna'!H41</f>
        <v>21.869999999999997</v>
      </c>
      <c r="I289" s="23">
        <f>'[8]syntetyka zewnętrzna'!I41</f>
        <v>0</v>
      </c>
      <c r="J289" s="23">
        <f>'[8]syntetyka zewnętrzna'!J41</f>
        <v>304.10450000000003</v>
      </c>
      <c r="K289" s="12">
        <f>'[8]syntetyka zewnętrzna'!K41</f>
        <v>8020.5987000000005</v>
      </c>
      <c r="L289" s="12">
        <f>'[8]syntetyka zewnętrzna'!L41</f>
        <v>0</v>
      </c>
      <c r="M289" s="12">
        <f>'[8]syntetyka zewnętrzna'!M41</f>
        <v>459.26139374419</v>
      </c>
      <c r="N289" s="12">
        <f>'[8]syntetyka zewnętrzna'!N41</f>
        <v>8479.8600937441897</v>
      </c>
      <c r="O289" s="12">
        <f>'[8]syntetyka zewnętrzna'!O41</f>
        <v>8606.0765246210649</v>
      </c>
      <c r="P289" s="12">
        <f>'[8]syntetyka zewnętrzna'!P41</f>
        <v>-1.466596660113159E-2</v>
      </c>
      <c r="Q289" s="12">
        <f>'[8]syntetyka zewnętrzna'!Q41</f>
        <v>3.7612075829173287E-2</v>
      </c>
      <c r="R289" s="12">
        <f>'[8]syntetyka zewnętrzna'!R41</f>
        <v>8479.897705820018</v>
      </c>
      <c r="S289" s="12">
        <f>'[8]syntetyka zewnętrzna'!S41</f>
        <v>0.2971854592597688</v>
      </c>
      <c r="T289" s="12">
        <f>'[8]syntetyka zewnętrzna'!T41</f>
        <v>2520.102294179982</v>
      </c>
      <c r="U289" s="15">
        <f>'[8]syntetyka zewnętrzna'!U41</f>
        <v>11000</v>
      </c>
      <c r="V289" s="12">
        <f>'[8]syntetyka zewnętrzna'!V41</f>
        <v>11000</v>
      </c>
      <c r="W289" s="12" t="str">
        <f>'[8]syntetyka zewnętrzna'!W41</f>
        <v>bez zmian</v>
      </c>
      <c r="X289" s="12">
        <f>'[8]syntetyka zewnętrzna'!X41</f>
        <v>0</v>
      </c>
      <c r="Y289" s="33"/>
      <c r="Z289" s="8" t="str">
        <f t="shared" si="12"/>
        <v>140-036</v>
      </c>
      <c r="AA289" s="9" t="str">
        <f t="shared" si="13"/>
        <v>TERAPIA RECEPTOROWA Z WYKORZYSTANIEM DOTATATE (POJEDYNCZA DAWKA)-Y90</v>
      </c>
      <c r="AB289" s="34">
        <f t="shared" si="14"/>
        <v>11000</v>
      </c>
    </row>
    <row r="290" spans="3:28" ht="18.75">
      <c r="C290" s="7">
        <f>'[8]syntetyka zewnętrzna'!C42</f>
        <v>37</v>
      </c>
      <c r="D290" s="7" t="str">
        <f>'[8]syntetyka zewnętrzna'!D42</f>
        <v>92.599</v>
      </c>
      <c r="E290" s="19" t="str">
        <f>'[8]syntetyka zewnętrzna'!E42</f>
        <v>Wykonanie scyntygrafii do terapii receptorowej z wykorzystaniem DOTATATE (pojedyncza dawka)-Lu 177-Y90 (z uwzględnieniem kosztów izotopu)</v>
      </c>
      <c r="F290" s="7" t="str">
        <f>'[8]syntetyka zewnętrzna'!F42</f>
        <v>140-037</v>
      </c>
      <c r="G290" s="23">
        <f>'[8]syntetyka zewnętrzna'!G42</f>
        <v>8794.6241999999984</v>
      </c>
      <c r="H290" s="23">
        <f>'[8]syntetyka zewnętrzna'!H42</f>
        <v>21.869999999999997</v>
      </c>
      <c r="I290" s="23">
        <f>'[8]syntetyka zewnętrzna'!I42</f>
        <v>0</v>
      </c>
      <c r="J290" s="23">
        <f>'[8]syntetyka zewnętrzna'!J42</f>
        <v>304.10450000000003</v>
      </c>
      <c r="K290" s="12">
        <f>'[8]syntetyka zewnętrzna'!K42</f>
        <v>9120.5986999999986</v>
      </c>
      <c r="L290" s="12">
        <f>'[8]syntetyka zewnętrzna'!L42</f>
        <v>0</v>
      </c>
      <c r="M290" s="12">
        <f>'[8]syntetyka zewnętrzna'!M42</f>
        <v>459.26139374419</v>
      </c>
      <c r="N290" s="12">
        <f>'[8]syntetyka zewnętrzna'!N42</f>
        <v>9579.8600937441879</v>
      </c>
      <c r="O290" s="12">
        <f>'[8]syntetyka zewnętrzna'!O42</f>
        <v>14506.076524621063</v>
      </c>
      <c r="P290" s="12">
        <f>'[8]syntetyka zewnętrzna'!P42</f>
        <v>-0.33959674916340349</v>
      </c>
      <c r="Q290" s="12">
        <f>'[8]syntetyka zewnętrzna'!Q42</f>
        <v>3.7612075829173287E-2</v>
      </c>
      <c r="R290" s="12">
        <f>'[8]syntetyka zewnętrzna'!R42</f>
        <v>9579.8977058200162</v>
      </c>
      <c r="S290" s="12">
        <f>'[8]syntetyka zewnętrzna'!S42</f>
        <v>0.87893446806478648</v>
      </c>
      <c r="T290" s="12">
        <f>'[8]syntetyka zewnętrzna'!T42</f>
        <v>8420.1022941799838</v>
      </c>
      <c r="U290" s="15">
        <f>'[8]syntetyka zewnętrzna'!U42</f>
        <v>18000</v>
      </c>
      <c r="V290" s="12">
        <f>'[8]syntetyka zewnętrzna'!V42</f>
        <v>18000</v>
      </c>
      <c r="W290" s="12" t="str">
        <f>'[8]syntetyka zewnętrzna'!W42</f>
        <v>bez zmian</v>
      </c>
      <c r="X290" s="12">
        <f>'[8]syntetyka zewnętrzna'!X42</f>
        <v>0</v>
      </c>
      <c r="Y290" s="33"/>
      <c r="Z290" s="8" t="str">
        <f t="shared" si="12"/>
        <v>140-037</v>
      </c>
      <c r="AA290" s="9" t="str">
        <f t="shared" si="13"/>
        <v>WYKONANIE SCYNTYGRAFII DO TERAPII RECEPTOROWEJ Z WYKORZYSTANIEM DOTATATE (POJEDYNCZA DAWKA)-LU 177-Y90 (Z UWZGLĘDNIENIEM KOSZTÓW IZOTOPU)</v>
      </c>
      <c r="AB290" s="34">
        <f t="shared" si="14"/>
        <v>18000</v>
      </c>
    </row>
    <row r="291" spans="3:28" ht="18.75">
      <c r="C291" s="7">
        <f>'[8]syntetyka zewnętrzna'!C43</f>
        <v>38</v>
      </c>
      <c r="D291" s="7" t="str">
        <f>'[8]syntetyka zewnętrzna'!D43</f>
        <v>92.52</v>
      </c>
      <c r="E291" s="19" t="str">
        <f>'[8]syntetyka zewnętrzna'!E43</f>
        <v>Podanie izotopu I 131 w terapii łagodnych schorzeń tarczycy</v>
      </c>
      <c r="F291" s="7" t="str">
        <f>'[8]syntetyka zewnętrzna'!F43</f>
        <v>140-038</v>
      </c>
      <c r="G291" s="23">
        <f>'[8]syntetyka zewnętrzna'!G43</f>
        <v>164.24099999999999</v>
      </c>
      <c r="H291" s="23">
        <f>'[8]syntetyka zewnętrzna'!H43</f>
        <v>0.53466666666666662</v>
      </c>
      <c r="I291" s="23">
        <f>'[8]syntetyka zewnętrzna'!I43</f>
        <v>0</v>
      </c>
      <c r="J291" s="23">
        <f>'[8]syntetyka zewnętrzna'!J43</f>
        <v>52.253250000000001</v>
      </c>
      <c r="K291" s="12">
        <f>'[8]syntetyka zewnętrzna'!K43</f>
        <v>217.02891666666667</v>
      </c>
      <c r="L291" s="12">
        <f>'[8]syntetyka zewnętrzna'!L43</f>
        <v>0</v>
      </c>
      <c r="M291" s="12">
        <f>'[8]syntetyka zewnętrzna'!M43</f>
        <v>78.913335457593007</v>
      </c>
      <c r="N291" s="12">
        <f>'[8]syntetyka zewnętrzna'!N43</f>
        <v>295.94225212425965</v>
      </c>
      <c r="O291" s="12">
        <f>'[8]syntetyka zewnętrzna'!O43</f>
        <v>322.43592580194064</v>
      </c>
      <c r="P291" s="12">
        <f>'[8]syntetyka zewnętrzna'!P43</f>
        <v>-8.216725109581921E-2</v>
      </c>
      <c r="Q291" s="12">
        <f>'[8]syntetyka zewnętrzna'!Q43</f>
        <v>6.4627560635266788E-3</v>
      </c>
      <c r="R291" s="12">
        <f>'[8]syntetyka zewnętrzna'!R43</f>
        <v>295.94871488032317</v>
      </c>
      <c r="S291" s="12">
        <f>'[8]syntetyka zewnętrzna'!S43</f>
        <v>0.689481909736259</v>
      </c>
      <c r="T291" s="12">
        <f>'[8]syntetyka zewnętrzna'!T43</f>
        <v>204.05128511967683</v>
      </c>
      <c r="U291" s="15">
        <f>'[8]syntetyka zewnętrzna'!U43</f>
        <v>500</v>
      </c>
      <c r="V291" s="12">
        <f>'[8]syntetyka zewnętrzna'!V43</f>
        <v>500</v>
      </c>
      <c r="W291" s="12" t="str">
        <f>'[8]syntetyka zewnętrzna'!W43</f>
        <v>bez zmian</v>
      </c>
      <c r="X291" s="12">
        <f>'[8]syntetyka zewnętrzna'!X43</f>
        <v>0</v>
      </c>
      <c r="Y291" s="33"/>
      <c r="Z291" s="8" t="str">
        <f t="shared" si="12"/>
        <v>140-038</v>
      </c>
      <c r="AA291" s="9" t="str">
        <f t="shared" si="13"/>
        <v>PODANIE IZOTOPU I 131 W TERAPII ŁAGODNYCH SCHORZEŃ TARCZYCY</v>
      </c>
      <c r="AB291" s="34">
        <f t="shared" si="14"/>
        <v>500</v>
      </c>
    </row>
    <row r="292" spans="3:28" ht="18.75">
      <c r="C292" s="7">
        <f>'[8]syntetyka zewnętrzna'!C44</f>
        <v>39</v>
      </c>
      <c r="D292" s="7" t="str">
        <f>'[8]syntetyka zewnętrzna'!D44</f>
        <v>92.56</v>
      </c>
      <c r="E292" s="19" t="str">
        <f>'[8]syntetyka zewnętrzna'!E44</f>
        <v xml:space="preserve">Porada kwalifik. przed terapią izotopową bólów kostnych </v>
      </c>
      <c r="F292" s="7" t="str">
        <f>'[8]syntetyka zewnętrzna'!F44</f>
        <v>140-039</v>
      </c>
      <c r="G292" s="23">
        <f>'[8]syntetyka zewnętrzna'!G44</f>
        <v>0</v>
      </c>
      <c r="H292" s="23">
        <f>'[8]syntetyka zewnętrzna'!H44</f>
        <v>0</v>
      </c>
      <c r="I292" s="23">
        <f>'[8]syntetyka zewnętrzna'!I44</f>
        <v>0</v>
      </c>
      <c r="J292" s="23">
        <f>'[8]syntetyka zewnętrzna'!J44</f>
        <v>52.95150000000001</v>
      </c>
      <c r="K292" s="12">
        <f>'[8]syntetyka zewnętrzna'!K44</f>
        <v>52.95150000000001</v>
      </c>
      <c r="L292" s="12">
        <f>'[8]syntetyka zewnętrzna'!L44</f>
        <v>0</v>
      </c>
      <c r="M292" s="12">
        <f>'[8]syntetyka zewnętrzna'!M44</f>
        <v>79.967838985761404</v>
      </c>
      <c r="N292" s="12">
        <f>'[8]syntetyka zewnętrzna'!N44</f>
        <v>132.91933898576141</v>
      </c>
      <c r="O292" s="12">
        <f>'[8]syntetyka zewnętrzna'!O44</f>
        <v>142.68530338153499</v>
      </c>
      <c r="P292" s="12">
        <f>'[8]syntetyka zewnętrzna'!P44</f>
        <v>-6.8444080534767957E-2</v>
      </c>
      <c r="Q292" s="12">
        <f>'[8]syntetyka zewnętrzna'!Q44</f>
        <v>6.5491166137576703E-3</v>
      </c>
      <c r="R292" s="12">
        <f>'[8]syntetyka zewnętrzna'!R44</f>
        <v>132.92588810237518</v>
      </c>
      <c r="S292" s="12">
        <f>'[8]syntetyka zewnętrzna'!S44</f>
        <v>0.3090000938416968</v>
      </c>
      <c r="T292" s="12">
        <f>'[8]syntetyka zewnętrzna'!T44</f>
        <v>41.074111897624817</v>
      </c>
      <c r="U292" s="15">
        <f>'[8]syntetyka zewnętrzna'!U44</f>
        <v>174</v>
      </c>
      <c r="V292" s="12">
        <f>'[8]syntetyka zewnętrzna'!V44</f>
        <v>174</v>
      </c>
      <c r="W292" s="12" t="str">
        <f>'[8]syntetyka zewnętrzna'!W44</f>
        <v>bez zmian</v>
      </c>
      <c r="X292" s="12">
        <f>'[8]syntetyka zewnętrzna'!X44</f>
        <v>0</v>
      </c>
      <c r="Y292" s="33"/>
      <c r="Z292" s="8" t="str">
        <f t="shared" si="12"/>
        <v>140-039</v>
      </c>
      <c r="AA292" s="9" t="str">
        <f t="shared" si="13"/>
        <v xml:space="preserve">PORADA KWALIFIK. PRZED TERAPIĄ IZOTOPOWĄ BÓLÓW KOSTNYCH </v>
      </c>
      <c r="AB292" s="34">
        <f t="shared" si="14"/>
        <v>174</v>
      </c>
    </row>
    <row r="293" spans="3:28" ht="18.75">
      <c r="C293" s="7">
        <f>'[8]syntetyka zewnętrzna'!C45</f>
        <v>40</v>
      </c>
      <c r="D293" s="7" t="str">
        <f>'[8]syntetyka zewnętrzna'!D45</f>
        <v>92.57</v>
      </c>
      <c r="E293" s="19" t="str">
        <f>'[8]syntetyka zewnętrzna'!E45</f>
        <v>Porada kontrolna po terapii izotopowej bólów kostnych</v>
      </c>
      <c r="F293" s="7" t="str">
        <f>'[8]syntetyka zewnętrzna'!F45</f>
        <v>140-040</v>
      </c>
      <c r="G293" s="23">
        <f>'[8]syntetyka zewnętrzna'!G45</f>
        <v>0</v>
      </c>
      <c r="H293" s="23">
        <f>'[8]syntetyka zewnętrzna'!H45</f>
        <v>0</v>
      </c>
      <c r="I293" s="23">
        <f>'[8]syntetyka zewnętrzna'!I45</f>
        <v>0</v>
      </c>
      <c r="J293" s="23">
        <f>'[8]syntetyka zewnętrzna'!J45</f>
        <v>42.897750000000002</v>
      </c>
      <c r="K293" s="12">
        <f>'[8]syntetyka zewnętrzna'!K45</f>
        <v>42.897750000000002</v>
      </c>
      <c r="L293" s="12">
        <f>'[8]syntetyka zewnętrzna'!L45</f>
        <v>0</v>
      </c>
      <c r="M293" s="12">
        <f>'[8]syntetyka zewnętrzna'!M45</f>
        <v>64.784573899727974</v>
      </c>
      <c r="N293" s="12">
        <f>'[8]syntetyka zewnętrzna'!N45</f>
        <v>107.68232389972798</v>
      </c>
      <c r="O293" s="12">
        <f>'[8]syntetyka zewnętrzna'!O45</f>
        <v>117.27284778027848</v>
      </c>
      <c r="P293" s="12">
        <f>'[8]syntetyka zewnętrzna'!P45</f>
        <v>-8.1779576961576297E-2</v>
      </c>
      <c r="Q293" s="12">
        <f>'[8]syntetyka zewnętrzna'!Q45</f>
        <v>5.3056545559204762E-3</v>
      </c>
      <c r="R293" s="12">
        <f>'[8]syntetyka zewnętrzna'!R45</f>
        <v>107.6876295542839</v>
      </c>
      <c r="S293" s="12">
        <f>'[8]syntetyka zewnętrzna'!S45</f>
        <v>0.33720094495544184</v>
      </c>
      <c r="T293" s="12">
        <f>'[8]syntetyka zewnętrzna'!T45</f>
        <v>36.312370445716098</v>
      </c>
      <c r="U293" s="15">
        <f>'[8]syntetyka zewnętrzna'!U45</f>
        <v>144</v>
      </c>
      <c r="V293" s="12">
        <f>'[8]syntetyka zewnętrzna'!V45</f>
        <v>144</v>
      </c>
      <c r="W293" s="12" t="str">
        <f>'[8]syntetyka zewnętrzna'!W45</f>
        <v>bez zmian</v>
      </c>
      <c r="X293" s="12">
        <f>'[8]syntetyka zewnętrzna'!X45</f>
        <v>0</v>
      </c>
      <c r="Y293" s="33"/>
      <c r="Z293" s="8" t="str">
        <f t="shared" si="12"/>
        <v>140-040</v>
      </c>
      <c r="AA293" s="9" t="str">
        <f t="shared" si="13"/>
        <v>PORADA KONTROLNA PO TERAPII IZOTOPOWEJ BÓLÓW KOSTNYCH</v>
      </c>
      <c r="AB293" s="34">
        <f t="shared" si="14"/>
        <v>144</v>
      </c>
    </row>
    <row r="294" spans="3:28" ht="18.75">
      <c r="C294" s="7">
        <f>'[8]syntetyka zewnętrzna'!C46</f>
        <v>41</v>
      </c>
      <c r="D294" s="7" t="str">
        <f>'[8]syntetyka zewnętrzna'!D46</f>
        <v>88.984</v>
      </c>
      <c r="E294" s="19" t="str">
        <f>'[8]syntetyka zewnętrzna'!E46</f>
        <v>Wykonanie densytometrii kręgosłupa L-S</v>
      </c>
      <c r="F294" s="7" t="str">
        <f>'[8]syntetyka zewnętrzna'!F46</f>
        <v>140-041</v>
      </c>
      <c r="G294" s="23">
        <f>'[8]syntetyka zewnętrzna'!G46</f>
        <v>0</v>
      </c>
      <c r="H294" s="23">
        <f>'[8]syntetyka zewnętrzna'!H46</f>
        <v>0</v>
      </c>
      <c r="I294" s="23">
        <f>'[8]syntetyka zewnętrzna'!I46</f>
        <v>0</v>
      </c>
      <c r="J294" s="23">
        <f>'[8]syntetyka zewnętrzna'!J46</f>
        <v>46.154499999999999</v>
      </c>
      <c r="K294" s="12">
        <f>'[8]syntetyka zewnętrzna'!K46</f>
        <v>46.154499999999999</v>
      </c>
      <c r="L294" s="12">
        <f>'[8]syntetyka zewnętrzna'!L46</f>
        <v>0</v>
      </c>
      <c r="M294" s="12">
        <f>'[8]syntetyka zewnętrzna'!M46</f>
        <v>69.702947498528346</v>
      </c>
      <c r="N294" s="12">
        <f>'[8]syntetyka zewnętrzna'!N46</f>
        <v>115.85744749852834</v>
      </c>
      <c r="O294" s="12">
        <f>'[8]syntetyka zewnętrzna'!O46</f>
        <v>130.14290713381644</v>
      </c>
      <c r="P294" s="12">
        <f>'[8]syntetyka zewnętrzna'!P46</f>
        <v>-0.10976748521991597</v>
      </c>
      <c r="Q294" s="12">
        <f>'[8]syntetyka zewnętrzna'!Q46</f>
        <v>5.7084540145166491E-3</v>
      </c>
      <c r="R294" s="12">
        <f>'[8]syntetyka zewnętrzna'!R46</f>
        <v>115.86315595254285</v>
      </c>
      <c r="S294" s="12">
        <f>'[8]syntetyka zewnętrzna'!S46</f>
        <v>0.34641593971337237</v>
      </c>
      <c r="T294" s="12">
        <f>'[8]syntetyka zewnętrzna'!T46</f>
        <v>40.136844047457146</v>
      </c>
      <c r="U294" s="15">
        <f>'[8]syntetyka zewnętrzna'!U46</f>
        <v>156</v>
      </c>
      <c r="V294" s="12">
        <f>'[8]syntetyka zewnętrzna'!V46</f>
        <v>156</v>
      </c>
      <c r="W294" s="12" t="str">
        <f>'[8]syntetyka zewnętrzna'!W46</f>
        <v>bez zmian</v>
      </c>
      <c r="X294" s="12">
        <f>'[8]syntetyka zewnętrzna'!X46</f>
        <v>0</v>
      </c>
      <c r="Y294" s="33"/>
      <c r="Z294" s="8" t="str">
        <f t="shared" si="12"/>
        <v>140-041</v>
      </c>
      <c r="AA294" s="9" t="str">
        <f t="shared" si="13"/>
        <v>WYKONANIE DENSYTOMETRII KRĘGOSŁUPA L-S</v>
      </c>
      <c r="AB294" s="34">
        <f t="shared" si="14"/>
        <v>156</v>
      </c>
    </row>
    <row r="295" spans="3:28" ht="18.75">
      <c r="C295" s="7">
        <f>'[8]syntetyka zewnętrzna'!C47</f>
        <v>42</v>
      </c>
      <c r="D295" s="7" t="str">
        <f>'[8]syntetyka zewnętrzna'!D47</f>
        <v>88.984</v>
      </c>
      <c r="E295" s="19" t="str">
        <f>'[8]syntetyka zewnętrzna'!E47</f>
        <v>Wykonanie densytometrii szyjki kości udowej</v>
      </c>
      <c r="F295" s="7" t="str">
        <f>'[8]syntetyka zewnętrzna'!F47</f>
        <v>140-042</v>
      </c>
      <c r="G295" s="23">
        <f>'[8]syntetyka zewnętrzna'!G47</f>
        <v>0</v>
      </c>
      <c r="H295" s="23">
        <f>'[8]syntetyka zewnętrzna'!H47</f>
        <v>0</v>
      </c>
      <c r="I295" s="23">
        <f>'[8]syntetyka zewnętrzna'!I47</f>
        <v>0</v>
      </c>
      <c r="J295" s="23">
        <f>'[8]syntetyka zewnętrzna'!J47</f>
        <v>46.154499999999999</v>
      </c>
      <c r="K295" s="12">
        <f>'[8]syntetyka zewnętrzna'!K47</f>
        <v>46.154499999999999</v>
      </c>
      <c r="L295" s="12">
        <f>'[8]syntetyka zewnętrzna'!L47</f>
        <v>0</v>
      </c>
      <c r="M295" s="12">
        <f>'[8]syntetyka zewnętrzna'!M47</f>
        <v>69.702947498528346</v>
      </c>
      <c r="N295" s="12">
        <f>'[8]syntetyka zewnętrzna'!N47</f>
        <v>115.85744749852834</v>
      </c>
      <c r="O295" s="12">
        <f>'[8]syntetyka zewnętrzna'!O47</f>
        <v>130.14290713381644</v>
      </c>
      <c r="P295" s="12">
        <f>'[8]syntetyka zewnętrzna'!P47</f>
        <v>-0.10976748521991597</v>
      </c>
      <c r="Q295" s="12">
        <f>'[8]syntetyka zewnętrzna'!Q47</f>
        <v>5.7084540145166491E-3</v>
      </c>
      <c r="R295" s="12">
        <f>'[8]syntetyka zewnętrzna'!R47</f>
        <v>115.86315595254285</v>
      </c>
      <c r="S295" s="12">
        <f>'[8]syntetyka zewnętrzna'!S47</f>
        <v>0.34641593971337237</v>
      </c>
      <c r="T295" s="12">
        <f>'[8]syntetyka zewnętrzna'!T47</f>
        <v>40.136844047457146</v>
      </c>
      <c r="U295" s="15">
        <f>'[8]syntetyka zewnętrzna'!U47</f>
        <v>156</v>
      </c>
      <c r="V295" s="12">
        <f>'[8]syntetyka zewnętrzna'!V47</f>
        <v>156</v>
      </c>
      <c r="W295" s="12" t="str">
        <f>'[8]syntetyka zewnętrzna'!W47</f>
        <v>bez zmian</v>
      </c>
      <c r="X295" s="12">
        <f>'[8]syntetyka zewnętrzna'!X47</f>
        <v>0</v>
      </c>
      <c r="Y295" s="33"/>
      <c r="Z295" s="8" t="str">
        <f t="shared" si="12"/>
        <v>140-042</v>
      </c>
      <c r="AA295" s="9" t="str">
        <f t="shared" si="13"/>
        <v>WYKONANIE DENSYTOMETRII SZYJKI KOŚCI UDOWEJ</v>
      </c>
      <c r="AB295" s="34">
        <f t="shared" si="14"/>
        <v>156</v>
      </c>
    </row>
    <row r="296" spans="3:28" ht="18.75">
      <c r="C296" s="7">
        <f>'[8]syntetyka zewnętrzna'!C48</f>
        <v>43</v>
      </c>
      <c r="D296" s="7" t="str">
        <f>'[8]syntetyka zewnętrzna'!D48</f>
        <v>88.984</v>
      </c>
      <c r="E296" s="19" t="str">
        <f>'[8]syntetyka zewnętrzna'!E48</f>
        <v>Wykonanie densytometrii dwóch szyjek kości udowych</v>
      </c>
      <c r="F296" s="7" t="str">
        <f>'[8]syntetyka zewnętrzna'!F48</f>
        <v>140-043</v>
      </c>
      <c r="G296" s="23">
        <f>'[8]syntetyka zewnętrzna'!G48</f>
        <v>0</v>
      </c>
      <c r="H296" s="23">
        <f>'[8]syntetyka zewnętrzna'!H48</f>
        <v>0</v>
      </c>
      <c r="I296" s="23">
        <f>'[8]syntetyka zewnętrzna'!I48</f>
        <v>0</v>
      </c>
      <c r="J296" s="23">
        <f>'[8]syntetyka zewnętrzna'!J48</f>
        <v>46.154499999999999</v>
      </c>
      <c r="K296" s="12">
        <f>'[8]syntetyka zewnętrzna'!K48</f>
        <v>46.154499999999999</v>
      </c>
      <c r="L296" s="12">
        <f>'[8]syntetyka zewnętrzna'!L48</f>
        <v>0</v>
      </c>
      <c r="M296" s="12">
        <f>'[8]syntetyka zewnętrzna'!M48</f>
        <v>69.702947498528346</v>
      </c>
      <c r="N296" s="12">
        <f>'[8]syntetyka zewnętrzna'!N48</f>
        <v>115.85744749852834</v>
      </c>
      <c r="O296" s="12">
        <f>'[8]syntetyka zewnętrzna'!O48</f>
        <v>130.14290713381644</v>
      </c>
      <c r="P296" s="12">
        <f>'[8]syntetyka zewnętrzna'!P48</f>
        <v>-0.10976748521991597</v>
      </c>
      <c r="Q296" s="12">
        <f>'[8]syntetyka zewnętrzna'!Q48</f>
        <v>5.7084540145166491E-3</v>
      </c>
      <c r="R296" s="12">
        <f>'[8]syntetyka zewnętrzna'!R48</f>
        <v>115.86315595254285</v>
      </c>
      <c r="S296" s="12">
        <f>'[8]syntetyka zewnętrzna'!S48</f>
        <v>0.34641593971337237</v>
      </c>
      <c r="T296" s="12">
        <f>'[8]syntetyka zewnętrzna'!T48</f>
        <v>40.136844047457146</v>
      </c>
      <c r="U296" s="15">
        <f>'[8]syntetyka zewnętrzna'!U48</f>
        <v>156</v>
      </c>
      <c r="V296" s="12">
        <f>'[8]syntetyka zewnętrzna'!V48</f>
        <v>156</v>
      </c>
      <c r="W296" s="12" t="str">
        <f>'[8]syntetyka zewnętrzna'!W48</f>
        <v>bez zmian</v>
      </c>
      <c r="X296" s="12">
        <f>'[8]syntetyka zewnętrzna'!X48</f>
        <v>0</v>
      </c>
      <c r="Y296" s="33"/>
      <c r="Z296" s="8" t="str">
        <f t="shared" si="12"/>
        <v>140-043</v>
      </c>
      <c r="AA296" s="9" t="str">
        <f t="shared" si="13"/>
        <v>WYKONANIE DENSYTOMETRII DWÓCH SZYJEK KOŚCI UDOWYCH</v>
      </c>
      <c r="AB296" s="34">
        <f t="shared" si="14"/>
        <v>156</v>
      </c>
    </row>
    <row r="297" spans="3:28" ht="18.75">
      <c r="C297" s="7">
        <f>'[8]syntetyka zewnętrzna'!C49</f>
        <v>44</v>
      </c>
      <c r="D297" s="7" t="str">
        <f>'[8]syntetyka zewnętrzna'!D49</f>
        <v>88.981</v>
      </c>
      <c r="E297" s="19" t="str">
        <f>'[8]syntetyka zewnętrzna'!E49</f>
        <v>Wykonanie densytometrii kręgosłupa L-S + szyjki kości udowej</v>
      </c>
      <c r="F297" s="7" t="str">
        <f>'[8]syntetyka zewnętrzna'!F49</f>
        <v>140-044</v>
      </c>
      <c r="G297" s="23">
        <f>'[8]syntetyka zewnętrzna'!G49</f>
        <v>0</v>
      </c>
      <c r="H297" s="23">
        <f>'[8]syntetyka zewnętrzna'!H49</f>
        <v>0</v>
      </c>
      <c r="I297" s="23">
        <f>'[8]syntetyka zewnętrzna'!I49</f>
        <v>0</v>
      </c>
      <c r="J297" s="23">
        <f>'[8]syntetyka zewnętrzna'!J49</f>
        <v>46.154499999999999</v>
      </c>
      <c r="K297" s="12">
        <f>'[8]syntetyka zewnętrzna'!K49</f>
        <v>46.154499999999999</v>
      </c>
      <c r="L297" s="12">
        <f>'[8]syntetyka zewnętrzna'!L49</f>
        <v>0</v>
      </c>
      <c r="M297" s="12">
        <f>'[8]syntetyka zewnętrzna'!M49</f>
        <v>69.702947498528346</v>
      </c>
      <c r="N297" s="12">
        <f>'[8]syntetyka zewnętrzna'!N49</f>
        <v>115.85744749852834</v>
      </c>
      <c r="O297" s="12">
        <f>'[8]syntetyka zewnętrzna'!O49</f>
        <v>130.14290713381644</v>
      </c>
      <c r="P297" s="12">
        <f>'[8]syntetyka zewnętrzna'!P49</f>
        <v>-0.10976748521991597</v>
      </c>
      <c r="Q297" s="12">
        <f>'[8]syntetyka zewnętrzna'!Q49</f>
        <v>5.7084540145166491E-3</v>
      </c>
      <c r="R297" s="12">
        <f>'[8]syntetyka zewnętrzna'!R49</f>
        <v>115.86315595254285</v>
      </c>
      <c r="S297" s="12">
        <f>'[8]syntetyka zewnętrzna'!S49</f>
        <v>0.34641593971337237</v>
      </c>
      <c r="T297" s="12">
        <f>'[8]syntetyka zewnętrzna'!T49</f>
        <v>40.136844047457146</v>
      </c>
      <c r="U297" s="15">
        <f>'[8]syntetyka zewnętrzna'!U49</f>
        <v>156</v>
      </c>
      <c r="V297" s="12">
        <f>'[8]syntetyka zewnętrzna'!V49</f>
        <v>156</v>
      </c>
      <c r="W297" s="12" t="str">
        <f>'[8]syntetyka zewnętrzna'!W49</f>
        <v>bez zmian</v>
      </c>
      <c r="X297" s="12">
        <f>'[8]syntetyka zewnętrzna'!X49</f>
        <v>0</v>
      </c>
      <c r="Y297" s="33"/>
      <c r="Z297" s="8" t="str">
        <f t="shared" si="12"/>
        <v>140-044</v>
      </c>
      <c r="AA297" s="9" t="str">
        <f t="shared" si="13"/>
        <v>WYKONANIE DENSYTOMETRII KRĘGOSŁUPA L-S + SZYJKI KOŚCI UDOWEJ</v>
      </c>
      <c r="AB297" s="34">
        <f t="shared" si="14"/>
        <v>156</v>
      </c>
    </row>
    <row r="298" spans="3:28" ht="18.75">
      <c r="C298" s="7">
        <f>'[8]syntetyka zewnętrzna'!C50</f>
        <v>45</v>
      </c>
      <c r="D298" s="7" t="str">
        <f>'[8]syntetyka zewnętrzna'!D50</f>
        <v>88.981</v>
      </c>
      <c r="E298" s="19" t="str">
        <f>'[8]syntetyka zewnętrzna'!E50</f>
        <v>Wykonanie densytometrii kręgosłupa L-S + dwóch szyjek kości udowych</v>
      </c>
      <c r="F298" s="7" t="str">
        <f>'[8]syntetyka zewnętrzna'!F50</f>
        <v>140-045</v>
      </c>
      <c r="G298" s="23">
        <f>'[8]syntetyka zewnętrzna'!G50</f>
        <v>0</v>
      </c>
      <c r="H298" s="23">
        <f>'[8]syntetyka zewnętrzna'!H50</f>
        <v>0</v>
      </c>
      <c r="I298" s="23">
        <f>'[8]syntetyka zewnętrzna'!I50</f>
        <v>0</v>
      </c>
      <c r="J298" s="23">
        <f>'[8]syntetyka zewnętrzna'!J50</f>
        <v>46.154499999999999</v>
      </c>
      <c r="K298" s="12">
        <f>'[8]syntetyka zewnętrzna'!K50</f>
        <v>46.154499999999999</v>
      </c>
      <c r="L298" s="12">
        <f>'[8]syntetyka zewnętrzna'!L50</f>
        <v>0</v>
      </c>
      <c r="M298" s="12">
        <f>'[8]syntetyka zewnętrzna'!M50</f>
        <v>69.702947498528346</v>
      </c>
      <c r="N298" s="12">
        <f>'[8]syntetyka zewnętrzna'!N50</f>
        <v>115.85744749852834</v>
      </c>
      <c r="O298" s="12">
        <f>'[8]syntetyka zewnętrzna'!O50</f>
        <v>130.14290713381644</v>
      </c>
      <c r="P298" s="12">
        <f>'[8]syntetyka zewnętrzna'!P50</f>
        <v>-0.10976748521991597</v>
      </c>
      <c r="Q298" s="12">
        <f>'[8]syntetyka zewnętrzna'!Q50</f>
        <v>5.7084540145166491E-3</v>
      </c>
      <c r="R298" s="12">
        <f>'[8]syntetyka zewnętrzna'!R50</f>
        <v>115.86315595254285</v>
      </c>
      <c r="S298" s="12">
        <f>'[8]syntetyka zewnętrzna'!S50</f>
        <v>0.34641593971337237</v>
      </c>
      <c r="T298" s="12">
        <f>'[8]syntetyka zewnętrzna'!T50</f>
        <v>40.136844047457146</v>
      </c>
      <c r="U298" s="15">
        <f>'[8]syntetyka zewnętrzna'!U50</f>
        <v>156</v>
      </c>
      <c r="V298" s="12">
        <f>'[8]syntetyka zewnętrzna'!V50</f>
        <v>156</v>
      </c>
      <c r="W298" s="12" t="str">
        <f>'[8]syntetyka zewnętrzna'!W50</f>
        <v>bez zmian</v>
      </c>
      <c r="X298" s="12">
        <f>'[8]syntetyka zewnętrzna'!X50</f>
        <v>0</v>
      </c>
      <c r="Y298" s="33"/>
      <c r="Z298" s="8" t="str">
        <f t="shared" si="12"/>
        <v>140-045</v>
      </c>
      <c r="AA298" s="9" t="str">
        <f t="shared" si="13"/>
        <v>WYKONANIE DENSYTOMETRII KRĘGOSŁUPA L-S + DWÓCH SZYJEK KOŚCI UDOWYCH</v>
      </c>
      <c r="AB298" s="34">
        <f t="shared" si="14"/>
        <v>156</v>
      </c>
    </row>
    <row r="299" spans="3:28" ht="18.75">
      <c r="C299" s="7">
        <f>'[8]syntetyka zewnętrzna'!C51</f>
        <v>46</v>
      </c>
      <c r="D299" s="7" t="str">
        <f>'[8]syntetyka zewnętrzna'!D51</f>
        <v>88.984</v>
      </c>
      <c r="E299" s="19" t="str">
        <f>'[8]syntetyka zewnętrzna'!E51</f>
        <v>Wykonanie densytometrii całego ciała z pomiarami tkanek (kostnej, tłuszczowej, mięśniowej + BMI)</v>
      </c>
      <c r="F299" s="7" t="str">
        <f>'[8]syntetyka zewnętrzna'!F51</f>
        <v>140-046</v>
      </c>
      <c r="G299" s="23">
        <f>'[8]syntetyka zewnętrzna'!G51</f>
        <v>0</v>
      </c>
      <c r="H299" s="23">
        <f>'[8]syntetyka zewnętrzna'!H51</f>
        <v>0</v>
      </c>
      <c r="I299" s="23">
        <f>'[8]syntetyka zewnętrzna'!I51</f>
        <v>0</v>
      </c>
      <c r="J299" s="23">
        <f>'[8]syntetyka zewnętrzna'!J51</f>
        <v>46.154499999999999</v>
      </c>
      <c r="K299" s="12">
        <f>'[8]syntetyka zewnętrzna'!K51</f>
        <v>46.154499999999999</v>
      </c>
      <c r="L299" s="12">
        <f>'[8]syntetyka zewnętrzna'!L51</f>
        <v>0</v>
      </c>
      <c r="M299" s="12">
        <f>'[8]syntetyka zewnętrzna'!M51</f>
        <v>69.702947498528346</v>
      </c>
      <c r="N299" s="12">
        <f>'[8]syntetyka zewnętrzna'!N51</f>
        <v>115.85744749852834</v>
      </c>
      <c r="O299" s="12">
        <f>'[8]syntetyka zewnętrzna'!O51</f>
        <v>130.14290713381644</v>
      </c>
      <c r="P299" s="12">
        <f>'[8]syntetyka zewnętrzna'!P51</f>
        <v>-0.10976748521991597</v>
      </c>
      <c r="Q299" s="12">
        <f>'[8]syntetyka zewnętrzna'!Q51</f>
        <v>5.7084540145166491E-3</v>
      </c>
      <c r="R299" s="12">
        <f>'[8]syntetyka zewnętrzna'!R51</f>
        <v>115.86315595254285</v>
      </c>
      <c r="S299" s="12">
        <f>'[8]syntetyka zewnętrzna'!S51</f>
        <v>0.34641593971337237</v>
      </c>
      <c r="T299" s="12">
        <f>'[8]syntetyka zewnętrzna'!T51</f>
        <v>40.136844047457146</v>
      </c>
      <c r="U299" s="15">
        <f>'[8]syntetyka zewnętrzna'!U51</f>
        <v>156</v>
      </c>
      <c r="V299" s="12">
        <f>'[8]syntetyka zewnętrzna'!V51</f>
        <v>156</v>
      </c>
      <c r="W299" s="12" t="str">
        <f>'[8]syntetyka zewnętrzna'!W51</f>
        <v>bez zmian</v>
      </c>
      <c r="X299" s="12">
        <f>'[8]syntetyka zewnętrzna'!X51</f>
        <v>0</v>
      </c>
      <c r="Y299" s="33"/>
      <c r="Z299" s="8" t="str">
        <f t="shared" si="12"/>
        <v>140-046</v>
      </c>
      <c r="AA299" s="9" t="str">
        <f t="shared" si="13"/>
        <v>WYKONANIE DENSYTOMETRII CAŁEGO CIAŁA Z POMIARAMI TKANEK (KOSTNEJ, TŁUSZCZOWEJ, MIĘŚNIOWEJ + BMI)</v>
      </c>
      <c r="AB299" s="34">
        <f t="shared" si="14"/>
        <v>156</v>
      </c>
    </row>
    <row r="300" spans="3:28" ht="18.75">
      <c r="C300" s="7">
        <f>'[8]syntetyka zewnętrzna'!C52</f>
        <v>47</v>
      </c>
      <c r="D300" s="7" t="str">
        <f>'[8]syntetyka zewnętrzna'!D52</f>
        <v>92.195</v>
      </c>
      <c r="E300" s="19" t="str">
        <f>'[8]syntetyka zewnętrzna'!E52</f>
        <v>Wykonanie scyntygrafii węzłów chłonnych-guz piersi z fazą SPECT/CT</v>
      </c>
      <c r="F300" s="7" t="str">
        <f>'[8]syntetyka zewnętrzna'!F52</f>
        <v>140-047</v>
      </c>
      <c r="G300" s="23">
        <f>'[8]syntetyka zewnętrzna'!G52</f>
        <v>84.705399999999997</v>
      </c>
      <c r="H300" s="23">
        <f>'[8]syntetyka zewnętrzna'!H52</f>
        <v>1.7897000000000001</v>
      </c>
      <c r="I300" s="23">
        <f>'[8]syntetyka zewnętrzna'!I52</f>
        <v>0</v>
      </c>
      <c r="J300" s="23">
        <f>'[8]syntetyka zewnętrzna'!J52</f>
        <v>160.363</v>
      </c>
      <c r="K300" s="12">
        <f>'[8]syntetyka zewnętrzna'!K52</f>
        <v>246.85809999999998</v>
      </c>
      <c r="L300" s="12">
        <f>'[8]syntetyka zewnętrzna'!L52</f>
        <v>0</v>
      </c>
      <c r="M300" s="12">
        <f>'[8]syntetyka zewnętrzna'!M52</f>
        <v>242.18166743668553</v>
      </c>
      <c r="N300" s="12">
        <f>'[8]syntetyka zewnętrzna'!N52</f>
        <v>489.03976743668551</v>
      </c>
      <c r="O300" s="12">
        <f>'[8]syntetyka zewnętrzna'!O52</f>
        <v>522.88754990443624</v>
      </c>
      <c r="P300" s="12">
        <f>'[8]syntetyka zewnętrzna'!P52</f>
        <v>-6.4732431426100717E-2</v>
      </c>
      <c r="Q300" s="12">
        <f>'[8]syntetyka zewnętrzna'!Q52</f>
        <v>1.9833923260569031E-2</v>
      </c>
      <c r="R300" s="12">
        <f>'[8]syntetyka zewnętrzna'!R52</f>
        <v>489.0596013599461</v>
      </c>
      <c r="S300" s="12">
        <f>'[8]syntetyka zewnętrzna'!S52</f>
        <v>0.28205232707113392</v>
      </c>
      <c r="T300" s="12">
        <f>'[8]syntetyka zewnętrzna'!T52</f>
        <v>137.9403986400539</v>
      </c>
      <c r="U300" s="15">
        <f>'[8]syntetyka zewnętrzna'!U52</f>
        <v>627</v>
      </c>
      <c r="V300" s="12">
        <f>'[8]syntetyka zewnętrzna'!V52</f>
        <v>627</v>
      </c>
      <c r="W300" s="12" t="str">
        <f>'[8]syntetyka zewnętrzna'!W52</f>
        <v>bez zmian</v>
      </c>
      <c r="X300" s="12">
        <f>'[8]syntetyka zewnętrzna'!X52</f>
        <v>0</v>
      </c>
      <c r="Y300" s="33"/>
      <c r="Z300" s="8" t="str">
        <f t="shared" si="12"/>
        <v>140-047</v>
      </c>
      <c r="AA300" s="9" t="str">
        <f t="shared" si="13"/>
        <v>WYKONANIE SCYNTYGRAFII WĘZŁÓW CHŁONNYCH-GUZ PIERSI Z FAZĄ SPECT/CT</v>
      </c>
      <c r="AB300" s="34">
        <f t="shared" si="14"/>
        <v>627</v>
      </c>
    </row>
    <row r="301" spans="3:28" ht="18.75">
      <c r="C301" s="7">
        <f>'[8]syntetyka zewnętrzna'!C53</f>
        <v>48</v>
      </c>
      <c r="D301" s="7" t="str">
        <f>'[8]syntetyka zewnętrzna'!D53</f>
        <v>92.195</v>
      </c>
      <c r="E301" s="19" t="str">
        <f>'[8]syntetyka zewnętrzna'!E53</f>
        <v>Wykonanie scyntygrafii dynamicznej spływu chłonki z fazą SPECT/CT</v>
      </c>
      <c r="F301" s="7" t="str">
        <f>'[8]syntetyka zewnętrzna'!F53</f>
        <v>140-048</v>
      </c>
      <c r="G301" s="23">
        <f>'[8]syntetyka zewnętrzna'!G53</f>
        <v>90.343399999999988</v>
      </c>
      <c r="H301" s="23">
        <f>'[8]syntetyka zewnętrzna'!H53</f>
        <v>2.4600000000000004</v>
      </c>
      <c r="I301" s="23">
        <f>'[8]syntetyka zewnętrzna'!I53</f>
        <v>0</v>
      </c>
      <c r="J301" s="23">
        <f>'[8]syntetyka zewnętrzna'!J53</f>
        <v>182.01050000000001</v>
      </c>
      <c r="K301" s="12">
        <f>'[8]syntetyka zewnętrzna'!K53</f>
        <v>274.81389999999999</v>
      </c>
      <c r="L301" s="12">
        <f>'[8]syntetyka zewnętrzna'!L53</f>
        <v>0</v>
      </c>
      <c r="M301" s="12">
        <f>'[8]syntetyka zewnętrzna'!M53</f>
        <v>274.87391967589065</v>
      </c>
      <c r="N301" s="12">
        <f>'[8]syntetyka zewnętrzna'!N53</f>
        <v>549.68781967589064</v>
      </c>
      <c r="O301" s="12">
        <f>'[8]syntetyka zewnętrzna'!O53</f>
        <v>595.08843913180476</v>
      </c>
      <c r="P301" s="12">
        <f>'[8]syntetyka zewnętrzna'!P53</f>
        <v>-7.6292222248764682E-2</v>
      </c>
      <c r="Q301" s="12">
        <f>'[8]syntetyka zewnętrzna'!Q53</f>
        <v>2.2511316760211522E-2</v>
      </c>
      <c r="R301" s="12">
        <f>'[8]syntetyka zewnętrzna'!R53</f>
        <v>549.71033099265082</v>
      </c>
      <c r="S301" s="12">
        <f>'[8]syntetyka zewnętrzna'!S53</f>
        <v>0.29886589307986938</v>
      </c>
      <c r="T301" s="12">
        <f>'[8]syntetyka zewnętrzna'!T53</f>
        <v>164.2896690073492</v>
      </c>
      <c r="U301" s="15">
        <f>'[8]syntetyka zewnętrzna'!U53</f>
        <v>714</v>
      </c>
      <c r="V301" s="12">
        <f>'[8]syntetyka zewnętrzna'!V53</f>
        <v>714</v>
      </c>
      <c r="W301" s="12" t="str">
        <f>'[8]syntetyka zewnętrzna'!W53</f>
        <v>bez zmian</v>
      </c>
      <c r="X301" s="12">
        <f>'[8]syntetyka zewnętrzna'!X53</f>
        <v>0</v>
      </c>
      <c r="Y301" s="33"/>
      <c r="Z301" s="8" t="str">
        <f t="shared" si="12"/>
        <v>140-048</v>
      </c>
      <c r="AA301" s="9" t="str">
        <f t="shared" si="13"/>
        <v>WYKONANIE SCYNTYGRAFII DYNAMICZNEJ SPŁYWU CHŁONKI Z FAZĄ SPECT/CT</v>
      </c>
      <c r="AB301" s="34">
        <f t="shared" si="14"/>
        <v>714</v>
      </c>
    </row>
    <row r="302" spans="3:28" ht="18.75">
      <c r="C302" s="7">
        <f>'[8]syntetyka zewnętrzna'!C54</f>
        <v>49</v>
      </c>
      <c r="D302" s="7" t="str">
        <f>'[8]syntetyka zewnętrzna'!D54</f>
        <v>92.185</v>
      </c>
      <c r="E302" s="19" t="str">
        <f>'[8]syntetyka zewnętrzna'!E54</f>
        <v>Wykonanie scyntygrafii receptorowej z wykorzyst. Ga 68 PET/CT</v>
      </c>
      <c r="F302" s="7" t="str">
        <f>'[8]syntetyka zewnętrzna'!F54</f>
        <v>140-049</v>
      </c>
      <c r="G302" s="23">
        <f>'[8]syntetyka zewnętrzna'!G54</f>
        <v>767.11154755102029</v>
      </c>
      <c r="H302" s="23">
        <f>'[8]syntetyka zewnętrzna'!H54</f>
        <v>5.32</v>
      </c>
      <c r="I302" s="23">
        <f>'[8]syntetyka zewnętrzna'!I54</f>
        <v>0</v>
      </c>
      <c r="J302" s="23">
        <f>'[8]syntetyka zewnętrzna'!J54</f>
        <v>308.18725000000006</v>
      </c>
      <c r="K302" s="12">
        <f>'[8]syntetyka zewnętrzna'!K54</f>
        <v>1080.6187975510204</v>
      </c>
      <c r="L302" s="12">
        <f>'[8]syntetyka zewnętrzna'!L54</f>
        <v>0</v>
      </c>
      <c r="M302" s="12">
        <f>'[8]syntetyka zewnętrzna'!M54</f>
        <v>465.42720008809187</v>
      </c>
      <c r="N302" s="12">
        <f>'[8]syntetyka zewnętrzna'!N54</f>
        <v>1546.0459976391123</v>
      </c>
      <c r="O302" s="12">
        <f>'[8]syntetyka zewnętrzna'!O54</f>
        <v>1596.5903863753224</v>
      </c>
      <c r="P302" s="12">
        <f>'[8]syntetyka zewnętrzna'!P54</f>
        <v>-3.1657705800771506E-2</v>
      </c>
      <c r="Q302" s="12">
        <f>'[8]syntetyka zewnętrzna'!Q54</f>
        <v>3.8117036139170536E-2</v>
      </c>
      <c r="R302" s="12">
        <f>'[8]syntetyka zewnętrzna'!R54</f>
        <v>1546.0841146752516</v>
      </c>
      <c r="S302" s="12">
        <f>'[8]syntetyka zewnętrzna'!S54</f>
        <v>2.4926948338346047</v>
      </c>
      <c r="T302" s="12">
        <f>'[8]syntetyka zewnętrzna'!T54</f>
        <v>3853.9158853247482</v>
      </c>
      <c r="U302" s="15">
        <f>'[8]syntetyka zewnętrzna'!U54</f>
        <v>5400</v>
      </c>
      <c r="V302" s="12">
        <f>'[8]syntetyka zewnętrzna'!V54</f>
        <v>5400</v>
      </c>
      <c r="W302" s="12" t="str">
        <f>'[8]syntetyka zewnętrzna'!W54</f>
        <v>bez zmian</v>
      </c>
      <c r="X302" s="12">
        <f>'[8]syntetyka zewnętrzna'!X54</f>
        <v>0</v>
      </c>
      <c r="Y302" s="33"/>
      <c r="Z302" s="8" t="str">
        <f t="shared" si="12"/>
        <v>140-049</v>
      </c>
      <c r="AA302" s="9" t="str">
        <f t="shared" si="13"/>
        <v>WYKONANIE SCYNTYGRAFII RECEPTOROWEJ Z WYKORZYST. GA 68 PET/CT</v>
      </c>
      <c r="AB302" s="34">
        <f t="shared" si="14"/>
        <v>5400</v>
      </c>
    </row>
    <row r="303" spans="3:28" ht="18.75">
      <c r="C303" s="7">
        <f>'[8]syntetyka zewnętrzna'!C55</f>
        <v>50</v>
      </c>
      <c r="D303" s="7" t="str">
        <f>'[8]syntetyka zewnętrzna'!D55</f>
        <v>92.061</v>
      </c>
      <c r="E303" s="19" t="str">
        <f>'[8]syntetyka zewnętrzna'!E55</f>
        <v>Wykonanie diagnostyki PET/CT z wykorzyst. FDG</v>
      </c>
      <c r="F303" s="7" t="str">
        <f>'[8]syntetyka zewnętrzna'!F55</f>
        <v>140-050</v>
      </c>
      <c r="G303" s="23">
        <f>'[8]syntetyka zewnętrzna'!G55</f>
        <v>1184.5070000000001</v>
      </c>
      <c r="H303" s="23">
        <f>'[8]syntetyka zewnętrzna'!H55</f>
        <v>260.81799999999998</v>
      </c>
      <c r="I303" s="23">
        <f>'[8]syntetyka zewnętrzna'!I55</f>
        <v>0</v>
      </c>
      <c r="J303" s="23">
        <f>'[8]syntetyka zewnętrzna'!J55</f>
        <v>258.77600000000001</v>
      </c>
      <c r="K303" s="12">
        <f>'[8]syntetyka zewnętrzna'!K55</f>
        <v>1704.1010000000001</v>
      </c>
      <c r="L303" s="12">
        <f>'[8]syntetyka zewnętrzna'!L55</f>
        <v>0</v>
      </c>
      <c r="M303" s="12">
        <f>'[8]syntetyka zewnętrzna'!M55</f>
        <v>390.80587899076306</v>
      </c>
      <c r="N303" s="12">
        <f>'[8]syntetyka zewnętrzna'!N55</f>
        <v>2094.9068789907633</v>
      </c>
      <c r="O303" s="12">
        <f>'[8]syntetyka zewnętrzna'!O55</f>
        <v>2253.8190519803338</v>
      </c>
      <c r="P303" s="12">
        <f>'[8]syntetyka zewnętrzna'!P55</f>
        <v>-7.0507955308098599E-2</v>
      </c>
      <c r="Q303" s="12">
        <f>'[8]syntetyka zewnętrzna'!Q55</f>
        <v>3.2005782666057705E-2</v>
      </c>
      <c r="R303" s="12">
        <f>'[8]syntetyka zewnętrzna'!R55</f>
        <v>2094.9388847734294</v>
      </c>
      <c r="S303" s="12">
        <f>'[8]syntetyka zewnętrzna'!S55</f>
        <v>0.71850000000000003</v>
      </c>
      <c r="T303" s="12">
        <f>'[8]syntetyka zewnętrzna'!T55</f>
        <v>1505.213588709709</v>
      </c>
      <c r="U303" s="15">
        <f>'[8]syntetyka zewnętrzna'!U55</f>
        <v>3600</v>
      </c>
      <c r="V303" s="12">
        <f>'[8]syntetyka zewnętrzna'!V55</f>
        <v>4800</v>
      </c>
      <c r="W303" s="12">
        <f>'[8]syntetyka zewnętrzna'!W55</f>
        <v>-0.25</v>
      </c>
      <c r="X303" s="12">
        <f>'[8]syntetyka zewnętrzna'!X55</f>
        <v>0</v>
      </c>
      <c r="Y303" s="33"/>
      <c r="Z303" s="8" t="str">
        <f t="shared" si="12"/>
        <v>140-050</v>
      </c>
      <c r="AA303" s="9" t="str">
        <f t="shared" si="13"/>
        <v>WYKONANIE DIAGNOSTYKI PET/CT Z WYKORZYST. FDG</v>
      </c>
      <c r="AB303" s="34">
        <f t="shared" si="14"/>
        <v>3600</v>
      </c>
    </row>
    <row r="304" spans="3:28" ht="18.75">
      <c r="C304" s="7">
        <f>'[8]syntetyka zewnętrzna'!C56</f>
        <v>51</v>
      </c>
      <c r="D304" s="7" t="str">
        <f>'[8]syntetyka zewnętrzna'!D56</f>
        <v>92.062</v>
      </c>
      <c r="E304" s="19" t="str">
        <f>'[8]syntetyka zewnętrzna'!E56</f>
        <v>Wykonanie diagnostyki PET/CT z wykorzyst. NaF</v>
      </c>
      <c r="F304" s="7" t="str">
        <f>'[8]syntetyka zewnętrzna'!F56</f>
        <v>140-051</v>
      </c>
      <c r="G304" s="23">
        <f>'[8]syntetyka zewnętrzna'!G56</f>
        <v>2380.8068000000003</v>
      </c>
      <c r="H304" s="23">
        <f>'[8]syntetyka zewnętrzna'!H56</f>
        <v>248.58999999999997</v>
      </c>
      <c r="I304" s="23">
        <f>'[8]syntetyka zewnętrzna'!I56</f>
        <v>0</v>
      </c>
      <c r="J304" s="23">
        <f>'[8]syntetyka zewnętrzna'!J56</f>
        <v>258.77600000000001</v>
      </c>
      <c r="K304" s="12">
        <f>'[8]syntetyka zewnętrzna'!K56</f>
        <v>2888.1728000000003</v>
      </c>
      <c r="L304" s="12">
        <f>'[8]syntetyka zewnętrzna'!L56</f>
        <v>0</v>
      </c>
      <c r="M304" s="12">
        <f>'[8]syntetyka zewnętrzna'!M56</f>
        <v>390.80587899076306</v>
      </c>
      <c r="N304" s="12">
        <f>'[8]syntetyka zewnętrzna'!N56</f>
        <v>3278.9786789907635</v>
      </c>
      <c r="O304" s="12">
        <f>'[8]syntetyka zewnętrzna'!O56</f>
        <v>3275.9400519803339</v>
      </c>
      <c r="P304" s="12">
        <f>'[8]syntetyka zewnętrzna'!P56</f>
        <v>9.2755879601418836E-4</v>
      </c>
      <c r="Q304" s="12">
        <f>'[8]syntetyka zewnętrzna'!Q56</f>
        <v>3.2005782666057705E-2</v>
      </c>
      <c r="R304" s="12">
        <f>'[8]syntetyka zewnętrzna'!R56</f>
        <v>3279.0106847734296</v>
      </c>
      <c r="S304" s="12">
        <f>'[8]syntetyka zewnętrzna'!S56</f>
        <v>0.44616790119659488</v>
      </c>
      <c r="T304" s="12">
        <f>'[8]syntetyka zewnętrzna'!T56</f>
        <v>1462.9893152265704</v>
      </c>
      <c r="U304" s="15">
        <f>'[8]syntetyka zewnętrzna'!U56</f>
        <v>4742</v>
      </c>
      <c r="V304" s="12">
        <f>'[8]syntetyka zewnętrzna'!V56</f>
        <v>4742</v>
      </c>
      <c r="W304" s="12" t="str">
        <f>'[8]syntetyka zewnętrzna'!W56</f>
        <v>bez zmian</v>
      </c>
      <c r="X304" s="12">
        <f>'[8]syntetyka zewnętrzna'!X56</f>
        <v>0</v>
      </c>
      <c r="Y304" s="33"/>
      <c r="Z304" s="8" t="str">
        <f t="shared" si="12"/>
        <v>140-051</v>
      </c>
      <c r="AA304" s="9" t="str">
        <f t="shared" si="13"/>
        <v>WYKONANIE DIAGNOSTYKI PET/CT Z WYKORZYST. NAF</v>
      </c>
      <c r="AB304" s="34">
        <f t="shared" si="14"/>
        <v>4742</v>
      </c>
    </row>
    <row r="305" spans="3:28" ht="18.75">
      <c r="C305" s="7">
        <f>'[8]syntetyka zewnętrzna'!C57</f>
        <v>52</v>
      </c>
      <c r="D305" s="7" t="str">
        <f>'[8]syntetyka zewnętrzna'!D57</f>
        <v>92.062</v>
      </c>
      <c r="E305" s="19" t="str">
        <f>'[8]syntetyka zewnętrzna'!E57</f>
        <v>Wykonanie diagnostyki PET/CT z wykorzyst. CHOLINY</v>
      </c>
      <c r="F305" s="7" t="str">
        <f>'[8]syntetyka zewnętrzna'!F57</f>
        <v>140-052</v>
      </c>
      <c r="G305" s="23">
        <f>'[8]syntetyka zewnętrzna'!G57</f>
        <v>3799.8223000000003</v>
      </c>
      <c r="H305" s="23">
        <f>'[8]syntetyka zewnętrzna'!H57</f>
        <v>4.18</v>
      </c>
      <c r="I305" s="23">
        <f>'[8]syntetyka zewnętrzna'!I57</f>
        <v>0</v>
      </c>
      <c r="J305" s="23">
        <f>'[8]syntetyka zewnętrzna'!J57</f>
        <v>278.74175000000002</v>
      </c>
      <c r="K305" s="12">
        <f>'[8]syntetyka zewnętrzna'!K57</f>
        <v>4082.7440500000002</v>
      </c>
      <c r="L305" s="12">
        <f>'[8]syntetyka zewnętrzna'!L57</f>
        <v>0</v>
      </c>
      <c r="M305" s="12">
        <f>'[8]syntetyka zewnętrzna'!M57</f>
        <v>420.95833701801376</v>
      </c>
      <c r="N305" s="12">
        <f>'[8]syntetyka zewnętrzna'!N57</f>
        <v>4503.7023870180137</v>
      </c>
      <c r="O305" s="12">
        <f>'[8]syntetyka zewnętrzna'!O57</f>
        <v>4569.0093244125255</v>
      </c>
      <c r="P305" s="12">
        <f>'[8]syntetyka zewnętrzna'!P57</f>
        <v>-1.429345679939247E-2</v>
      </c>
      <c r="Q305" s="12">
        <f>'[8]syntetyka zewnętrzna'!Q57</f>
        <v>3.4475174940707759E-2</v>
      </c>
      <c r="R305" s="12">
        <f>'[8]syntetyka zewnętrzna'!R57</f>
        <v>4503.7368621929545</v>
      </c>
      <c r="S305" s="12">
        <f>'[8]syntetyka zewnętrzna'!S57</f>
        <v>0.31</v>
      </c>
      <c r="T305" s="12">
        <f>'[8]syntetyka zewnętrzna'!T57</f>
        <v>1396.1584272798159</v>
      </c>
      <c r="U305" s="15">
        <f>'[8]syntetyka zewnętrzna'!U57</f>
        <v>5900</v>
      </c>
      <c r="V305" s="12">
        <f>'[8]syntetyka zewnętrzna'!V57</f>
        <v>5483</v>
      </c>
      <c r="W305" s="12">
        <f>'[8]syntetyka zewnętrzna'!W57</f>
        <v>7.6053255517052706E-2</v>
      </c>
      <c r="X305" s="12">
        <f>'[8]syntetyka zewnętrzna'!X57</f>
        <v>0</v>
      </c>
      <c r="Y305" s="33"/>
      <c r="Z305" s="8" t="str">
        <f t="shared" si="12"/>
        <v>140-052</v>
      </c>
      <c r="AA305" s="9" t="str">
        <f t="shared" si="13"/>
        <v>WYKONANIE DIAGNOSTYKI PET/CT Z WYKORZYST. CHOLINY</v>
      </c>
      <c r="AB305" s="34">
        <f t="shared" si="14"/>
        <v>5900</v>
      </c>
    </row>
    <row r="306" spans="3:28" ht="18.75">
      <c r="C306" s="7">
        <f>'[8]syntetyka zewnętrzna'!C58</f>
        <v>53</v>
      </c>
      <c r="D306" s="7" t="str">
        <f>'[8]syntetyka zewnętrzna'!D58</f>
        <v>92.053</v>
      </c>
      <c r="E306" s="19" t="str">
        <f>'[8]syntetyka zewnętrzna'!E58</f>
        <v>Wykonanie scyntygrafii perfuzyjnej serca w spoczynku i z testem farmakologicznym</v>
      </c>
      <c r="F306" s="7" t="str">
        <f>'[8]syntetyka zewnętrzna'!F58</f>
        <v>140-053</v>
      </c>
      <c r="G306" s="23">
        <f>'[8]syntetyka zewnętrzna'!G58</f>
        <v>256.49320000000006</v>
      </c>
      <c r="H306" s="23">
        <f>'[8]syntetyka zewnętrzna'!H58</f>
        <v>4.8542961538461542</v>
      </c>
      <c r="I306" s="23">
        <f>'[8]syntetyka zewnętrzna'!I58</f>
        <v>0</v>
      </c>
      <c r="J306" s="23">
        <f>'[8]syntetyka zewnętrzna'!J58</f>
        <v>271.62975000000006</v>
      </c>
      <c r="K306" s="12">
        <f>'[8]syntetyka zewnętrzna'!K58</f>
        <v>532.97724615384629</v>
      </c>
      <c r="L306" s="12">
        <f>'[8]syntetyka zewnętrzna'!L58</f>
        <v>0</v>
      </c>
      <c r="M306" s="12">
        <f>'[8]syntetyka zewnętrzna'!M58</f>
        <v>410.2177296534116</v>
      </c>
      <c r="N306" s="12">
        <f>'[8]syntetyka zewnętrzna'!N58</f>
        <v>943.19497580725783</v>
      </c>
      <c r="O306" s="12">
        <f>'[8]syntetyka zewnętrzna'!O58</f>
        <v>963.5604526887571</v>
      </c>
      <c r="P306" s="12">
        <f>'[8]syntetyka zewnętrzna'!P58</f>
        <v>-2.1135650414741112E-2</v>
      </c>
      <c r="Q306" s="12">
        <f>'[8]syntetyka zewnętrzna'!Q58</f>
        <v>3.3595552694745998E-2</v>
      </c>
      <c r="R306" s="12">
        <f>'[8]syntetyka zewnętrzna'!R58</f>
        <v>943.22857135995253</v>
      </c>
      <c r="S306" s="12">
        <f>'[8]syntetyka zewnętrzna'!S58</f>
        <v>0.27010571602248701</v>
      </c>
      <c r="T306" s="12">
        <f>'[8]syntetyka zewnętrzna'!T58</f>
        <v>254.77142864004745</v>
      </c>
      <c r="U306" s="15">
        <f>'[8]syntetyka zewnętrzna'!U58</f>
        <v>1198</v>
      </c>
      <c r="V306" s="12">
        <f>'[8]syntetyka zewnętrzna'!V58</f>
        <v>1198</v>
      </c>
      <c r="W306" s="12" t="str">
        <f>'[8]syntetyka zewnętrzna'!W58</f>
        <v>bez zmian</v>
      </c>
      <c r="X306" s="12">
        <f>'[8]syntetyka zewnętrzna'!X58</f>
        <v>0</v>
      </c>
      <c r="Y306" s="33"/>
      <c r="Z306" s="8" t="str">
        <f t="shared" si="12"/>
        <v>140-053</v>
      </c>
      <c r="AA306" s="9" t="str">
        <f t="shared" si="13"/>
        <v>WYKONANIE SCYNTYGRAFII PERFUZYJNEJ SERCA W SPOCZYNKU I Z TESTEM FARMAKOLOGICZNYM</v>
      </c>
      <c r="AB306" s="34">
        <f t="shared" si="14"/>
        <v>1198</v>
      </c>
    </row>
    <row r="307" spans="3:28" ht="18.75">
      <c r="C307" s="7">
        <f>'[8]syntetyka zewnętrzna'!C59</f>
        <v>54</v>
      </c>
      <c r="D307" s="7" t="str">
        <f>'[8]syntetyka zewnętrzna'!D59</f>
        <v>88.713</v>
      </c>
      <c r="E307" s="19" t="str">
        <f>'[8]syntetyka zewnętrzna'!E59</f>
        <v>USG (do cykl. i poterap.)</v>
      </c>
      <c r="F307" s="7" t="str">
        <f>'[8]syntetyka zewnętrzna'!F59</f>
        <v>140-054</v>
      </c>
      <c r="G307" s="23">
        <f>'[8]syntetyka zewnętrzna'!G59</f>
        <v>0.12119999999999999</v>
      </c>
      <c r="H307" s="23">
        <f>'[8]syntetyka zewnętrzna'!H59</f>
        <v>4.1204000000000001</v>
      </c>
      <c r="I307" s="23">
        <f>'[8]syntetyka zewnętrzna'!I59</f>
        <v>0</v>
      </c>
      <c r="J307" s="23">
        <f>'[8]syntetyka zewnętrzna'!J59</f>
        <v>32.033750000000005</v>
      </c>
      <c r="K307" s="12">
        <f>'[8]syntetyka zewnętrzna'!K59</f>
        <v>36.275350000000003</v>
      </c>
      <c r="L307" s="12">
        <f>'[8]syntetyka zewnętrzna'!L59</f>
        <v>0</v>
      </c>
      <c r="M307" s="12">
        <f>'[8]syntetyka zewnętrzna'!M59</f>
        <v>48.377661862461579</v>
      </c>
      <c r="N307" s="12">
        <f>'[8]syntetyka zewnętrzna'!N59</f>
        <v>84.653011862461582</v>
      </c>
      <c r="O307" s="12">
        <f>'[8]syntetyka zewnętrzna'!O59</f>
        <v>94.906326787212294</v>
      </c>
      <c r="P307" s="12">
        <f>'[8]syntetyka zewnętrzna'!P59</f>
        <v>-0.10803615809238384</v>
      </c>
      <c r="Q307" s="12">
        <f>'[8]syntetyka zewnętrzna'!Q59</f>
        <v>3.9619796290182481E-3</v>
      </c>
      <c r="R307" s="12">
        <f>'[8]syntetyka zewnętrzna'!R59</f>
        <v>84.656973842090608</v>
      </c>
      <c r="S307" s="12">
        <f>'[8]syntetyka zewnętrzna'!S59</f>
        <v>0.39386035957419929</v>
      </c>
      <c r="T307" s="12">
        <f>'[8]syntetyka zewnętrzna'!T59</f>
        <v>33.343026157909392</v>
      </c>
      <c r="U307" s="15">
        <f>'[8]syntetyka zewnętrzna'!U59</f>
        <v>118</v>
      </c>
      <c r="V307" s="12">
        <f>'[8]syntetyka zewnętrzna'!V59</f>
        <v>118</v>
      </c>
      <c r="W307" s="12" t="str">
        <f>'[8]syntetyka zewnętrzna'!W59</f>
        <v>bez zmian</v>
      </c>
      <c r="X307" s="12">
        <f>'[8]syntetyka zewnętrzna'!X59</f>
        <v>0</v>
      </c>
      <c r="Y307" s="33"/>
      <c r="Z307" s="8" t="str">
        <f t="shared" si="12"/>
        <v>140-054</v>
      </c>
      <c r="AA307" s="9" t="str">
        <f t="shared" si="13"/>
        <v>USG (DO CYKL. I POTERAP.)</v>
      </c>
      <c r="AB307" s="34">
        <f t="shared" si="14"/>
        <v>118</v>
      </c>
    </row>
    <row r="308" spans="3:28" ht="18.75">
      <c r="C308" s="7">
        <f>'[8]syntetyka zewnętrzna'!C60</f>
        <v>55</v>
      </c>
      <c r="D308" s="7" t="str">
        <f>'[8]syntetyka zewnętrzna'!D60</f>
        <v>06.112</v>
      </c>
      <c r="E308" s="19" t="str">
        <f>'[8]syntetyka zewnętrzna'!E60</f>
        <v>USG+BAC</v>
      </c>
      <c r="F308" s="7" t="str">
        <f>'[8]syntetyka zewnętrzna'!F60</f>
        <v>140-055</v>
      </c>
      <c r="G308" s="23">
        <f>'[8]syntetyka zewnętrzna'!G60</f>
        <v>4.3824000000000005</v>
      </c>
      <c r="H308" s="23">
        <f>'[8]syntetyka zewnętrzna'!H60</f>
        <v>6.7843999999999998</v>
      </c>
      <c r="I308" s="23">
        <f>'[8]syntetyka zewnętrzna'!I60</f>
        <v>0</v>
      </c>
      <c r="J308" s="23">
        <f>'[8]syntetyka zewnętrzna'!J60</f>
        <v>47.11437500000001</v>
      </c>
      <c r="K308" s="12">
        <f>'[8]syntetyka zewnętrzna'!K60</f>
        <v>58.281175000000012</v>
      </c>
      <c r="L308" s="12">
        <f>'[8]syntetyka zewnętrzna'!L60</f>
        <v>0</v>
      </c>
      <c r="M308" s="12">
        <f>'[8]syntetyka zewnętrzna'!M60</f>
        <v>71.15255949151171</v>
      </c>
      <c r="N308" s="12">
        <f>'[8]syntetyka zewnętrzna'!N60</f>
        <v>129.43373449151173</v>
      </c>
      <c r="O308" s="12">
        <f>'[8]syntetyka zewnętrzna'!O60</f>
        <v>138.83978896247677</v>
      </c>
      <c r="P308" s="12">
        <f>'[8]syntetyka zewnętrzna'!P60</f>
        <v>-6.7747542266195407E-2</v>
      </c>
      <c r="Q308" s="12">
        <f>'[8]syntetyka zewnętrzna'!Q60</f>
        <v>5.8271727157740393E-3</v>
      </c>
      <c r="R308" s="12">
        <f>'[8]syntetyka zewnętrzna'!R60</f>
        <v>129.43956166422751</v>
      </c>
      <c r="S308" s="12">
        <f>'[8]syntetyka zewnętrzna'!S60</f>
        <v>0.3133542621303696</v>
      </c>
      <c r="T308" s="12">
        <f>'[8]syntetyka zewnętrzna'!T60</f>
        <v>40.560438335772488</v>
      </c>
      <c r="U308" s="15">
        <f>'[8]syntetyka zewnętrzna'!U60</f>
        <v>170</v>
      </c>
      <c r="V308" s="12">
        <f>'[8]syntetyka zewnętrzna'!V60</f>
        <v>170</v>
      </c>
      <c r="W308" s="12" t="str">
        <f>'[8]syntetyka zewnętrzna'!W60</f>
        <v>bez zmian</v>
      </c>
      <c r="X308" s="12">
        <f>'[8]syntetyka zewnętrzna'!X60</f>
        <v>0</v>
      </c>
      <c r="Y308" s="33"/>
      <c r="Z308" s="8" t="str">
        <f t="shared" si="12"/>
        <v>140-055</v>
      </c>
      <c r="AA308" s="9" t="str">
        <f t="shared" si="13"/>
        <v>USG+BAC</v>
      </c>
      <c r="AB308" s="34">
        <f t="shared" si="14"/>
        <v>170</v>
      </c>
    </row>
    <row r="309" spans="3:28" ht="18.75">
      <c r="C309" s="7">
        <f>'[8]syntetyka zewnętrzna'!C61</f>
        <v>56</v>
      </c>
      <c r="D309" s="7" t="str">
        <f>'[8]syntetyka zewnętrzna'!D61</f>
        <v>88.713</v>
      </c>
      <c r="E309" s="19" t="str">
        <f>'[8]syntetyka zewnętrzna'!E61</f>
        <v>USG szyi</v>
      </c>
      <c r="F309" s="7" t="str">
        <f>'[8]syntetyka zewnętrzna'!F61</f>
        <v>140-056</v>
      </c>
      <c r="G309" s="23">
        <f>'[8]syntetyka zewnętrzna'!G61</f>
        <v>0.18179999999999999</v>
      </c>
      <c r="H309" s="23">
        <f>'[8]syntetyka zewnętrzna'!H61</f>
        <v>4.1204000000000001</v>
      </c>
      <c r="I309" s="23">
        <f>'[8]syntetyka zewnętrzna'!I61</f>
        <v>0</v>
      </c>
      <c r="J309" s="23">
        <f>'[8]syntetyka zewnętrzna'!J61</f>
        <v>27.006875000000001</v>
      </c>
      <c r="K309" s="12">
        <f>'[8]syntetyka zewnętrzna'!K61</f>
        <v>31.309075</v>
      </c>
      <c r="L309" s="12">
        <f>'[8]syntetyka zewnętrzna'!L61</f>
        <v>0</v>
      </c>
      <c r="M309" s="12">
        <f>'[8]syntetyka zewnętrzna'!M61</f>
        <v>40.786029319444864</v>
      </c>
      <c r="N309" s="12">
        <f>'[8]syntetyka zewnętrzna'!N61</f>
        <v>72.095104319444857</v>
      </c>
      <c r="O309" s="12">
        <f>'[8]syntetyka zewnętrzna'!O61</f>
        <v>82.252798986584054</v>
      </c>
      <c r="P309" s="12">
        <f>'[8]syntetyka zewnętrzna'!P61</f>
        <v>-0.1234936049871808</v>
      </c>
      <c r="Q309" s="12">
        <f>'[8]syntetyka zewnętrzna'!Q61</f>
        <v>3.340248600099651E-3</v>
      </c>
      <c r="R309" s="12">
        <f>'[8]syntetyka zewnętrzna'!R61</f>
        <v>72.098444568044954</v>
      </c>
      <c r="S309" s="12">
        <f>'[8]syntetyka zewnętrzna'!S61</f>
        <v>0.42860224817736292</v>
      </c>
      <c r="T309" s="12">
        <f>'[8]syntetyka zewnętrzna'!T61</f>
        <v>30.901555431955046</v>
      </c>
      <c r="U309" s="15">
        <f>'[8]syntetyka zewnętrzna'!U61</f>
        <v>103</v>
      </c>
      <c r="V309" s="12">
        <f>'[8]syntetyka zewnętrzna'!V61</f>
        <v>103</v>
      </c>
      <c r="W309" s="12" t="str">
        <f>'[8]syntetyka zewnętrzna'!W61</f>
        <v>bez zmian</v>
      </c>
      <c r="X309" s="12">
        <f>'[8]syntetyka zewnętrzna'!X61</f>
        <v>0</v>
      </c>
      <c r="Y309" s="33"/>
      <c r="Z309" s="8" t="str">
        <f t="shared" si="12"/>
        <v>140-056</v>
      </c>
      <c r="AA309" s="9" t="str">
        <f t="shared" si="13"/>
        <v>USG SZYI</v>
      </c>
      <c r="AB309" s="34">
        <f t="shared" si="14"/>
        <v>103</v>
      </c>
    </row>
    <row r="310" spans="3:28" ht="18.75">
      <c r="C310" s="7">
        <f>'[8]syntetyka zewnętrzna'!C62</f>
        <v>57</v>
      </c>
      <c r="D310" s="7" t="str">
        <f>'[8]syntetyka zewnętrzna'!D62</f>
        <v>88.732</v>
      </c>
      <c r="E310" s="19" t="str">
        <f>'[8]syntetyka zewnętrzna'!E62</f>
        <v>USG piersi</v>
      </c>
      <c r="F310" s="7" t="str">
        <f>'[8]syntetyka zewnętrzna'!F62</f>
        <v>140-057</v>
      </c>
      <c r="G310" s="23">
        <f>'[8]syntetyka zewnętrzna'!G62</f>
        <v>0.18179999999999999</v>
      </c>
      <c r="H310" s="23">
        <f>'[8]syntetyka zewnętrzna'!H62</f>
        <v>4.1204000000000001</v>
      </c>
      <c r="I310" s="23">
        <f>'[8]syntetyka zewnętrzna'!I62</f>
        <v>0</v>
      </c>
      <c r="J310" s="23">
        <f>'[8]syntetyka zewnętrzna'!J62</f>
        <v>34.044500000000006</v>
      </c>
      <c r="K310" s="12">
        <f>'[8]syntetyka zewnętrzna'!K62</f>
        <v>38.346700000000006</v>
      </c>
      <c r="L310" s="12">
        <f>'[8]syntetyka zewnętrzna'!L62</f>
        <v>0</v>
      </c>
      <c r="M310" s="12">
        <f>'[8]syntetyka zewnętrzna'!M62</f>
        <v>51.414314879668261</v>
      </c>
      <c r="N310" s="12">
        <f>'[8]syntetyka zewnętrzna'!N62</f>
        <v>89.761014879668267</v>
      </c>
      <c r="O310" s="12">
        <f>'[8]syntetyka zewnętrzna'!O62</f>
        <v>100.04151790746357</v>
      </c>
      <c r="P310" s="12">
        <f>'[8]syntetyka zewnętrzna'!P62</f>
        <v>-0.10276236549413982</v>
      </c>
      <c r="Q310" s="12">
        <f>'[8]syntetyka zewnętrzna'!Q62</f>
        <v>4.2106720405856871E-3</v>
      </c>
      <c r="R310" s="12">
        <f>'[8]syntetyka zewnętrzna'!R62</f>
        <v>89.765225551708852</v>
      </c>
      <c r="S310" s="12">
        <f>'[8]syntetyka zewnętrzna'!S62</f>
        <v>0.38138125580234145</v>
      </c>
      <c r="T310" s="12">
        <f>'[8]syntetyka zewnętrzna'!T62</f>
        <v>34.234774448291148</v>
      </c>
      <c r="U310" s="15">
        <f>'[8]syntetyka zewnętrzna'!U62</f>
        <v>124</v>
      </c>
      <c r="V310" s="12">
        <f>'[8]syntetyka zewnętrzna'!V62</f>
        <v>124</v>
      </c>
      <c r="W310" s="12" t="str">
        <f>'[8]syntetyka zewnętrzna'!W62</f>
        <v>bez zmian</v>
      </c>
      <c r="X310" s="12">
        <f>'[8]syntetyka zewnętrzna'!X62</f>
        <v>0</v>
      </c>
      <c r="Y310" s="33"/>
      <c r="Z310" s="8" t="str">
        <f t="shared" si="12"/>
        <v>140-057</v>
      </c>
      <c r="AA310" s="9" t="str">
        <f t="shared" si="13"/>
        <v>USG PIERSI</v>
      </c>
      <c r="AB310" s="34">
        <f t="shared" si="14"/>
        <v>124</v>
      </c>
    </row>
    <row r="311" spans="3:28" ht="18.75">
      <c r="C311" s="7">
        <f>'[8]syntetyka zewnętrzna'!C63</f>
        <v>58</v>
      </c>
      <c r="D311" s="7" t="str">
        <f>'[8]syntetyka zewnętrzna'!D63</f>
        <v>88.761</v>
      </c>
      <c r="E311" s="19" t="str">
        <f>'[8]syntetyka zewnętrzna'!E63</f>
        <v>USG jamy brzusznej</v>
      </c>
      <c r="F311" s="7" t="str">
        <f>'[8]syntetyka zewnętrzna'!F63</f>
        <v>140-058</v>
      </c>
      <c r="G311" s="23">
        <f>'[8]syntetyka zewnętrzna'!G63</f>
        <v>0.18179999999999999</v>
      </c>
      <c r="H311" s="23">
        <f>'[8]syntetyka zewnętrzna'!H63</f>
        <v>4.1204000000000001</v>
      </c>
      <c r="I311" s="23">
        <f>'[8]syntetyka zewnętrzna'!I63</f>
        <v>0</v>
      </c>
      <c r="J311" s="23">
        <f>'[8]syntetyka zewnętrzna'!J63</f>
        <v>32.033750000000005</v>
      </c>
      <c r="K311" s="12">
        <f>'[8]syntetyka zewnętrzna'!K63</f>
        <v>36.335950000000004</v>
      </c>
      <c r="L311" s="12">
        <f>'[8]syntetyka zewnętrzna'!L63</f>
        <v>0</v>
      </c>
      <c r="M311" s="12">
        <f>'[8]syntetyka zewnętrzna'!M63</f>
        <v>48.377661862461579</v>
      </c>
      <c r="N311" s="12">
        <f>'[8]syntetyka zewnętrzna'!N63</f>
        <v>84.71361186246159</v>
      </c>
      <c r="O311" s="12">
        <f>'[8]syntetyka zewnętrzna'!O63</f>
        <v>94.959026787212309</v>
      </c>
      <c r="P311" s="12">
        <f>'[8]syntetyka zewnętrzna'!P63</f>
        <v>-0.10789300681976262</v>
      </c>
      <c r="Q311" s="12">
        <f>'[8]syntetyka zewnętrzna'!Q63</f>
        <v>3.9619796290182481E-3</v>
      </c>
      <c r="R311" s="12">
        <f>'[8]syntetyka zewnętrzna'!R63</f>
        <v>84.717573842090616</v>
      </c>
      <c r="S311" s="12">
        <f>'[8]syntetyka zewnętrzna'!S63</f>
        <v>0.39286330625976362</v>
      </c>
      <c r="T311" s="12">
        <f>'[8]syntetyka zewnętrzna'!T63</f>
        <v>33.282426157909384</v>
      </c>
      <c r="U311" s="15">
        <f>'[8]syntetyka zewnętrzna'!U63</f>
        <v>118</v>
      </c>
      <c r="V311" s="12">
        <f>'[8]syntetyka zewnętrzna'!V63</f>
        <v>118</v>
      </c>
      <c r="W311" s="12" t="str">
        <f>'[8]syntetyka zewnętrzna'!W63</f>
        <v>bez zmian</v>
      </c>
      <c r="X311" s="12">
        <f>'[8]syntetyka zewnętrzna'!X63</f>
        <v>0</v>
      </c>
      <c r="Y311" s="33"/>
      <c r="Z311" s="8" t="str">
        <f t="shared" si="12"/>
        <v>140-058</v>
      </c>
      <c r="AA311" s="9" t="str">
        <f t="shared" si="13"/>
        <v>USG JAMY BRZUSZNEJ</v>
      </c>
      <c r="AB311" s="34">
        <f t="shared" si="14"/>
        <v>118</v>
      </c>
    </row>
    <row r="312" spans="3:28" ht="18.75">
      <c r="C312" s="7">
        <f>'[8]syntetyka zewnętrzna'!C64</f>
        <v>59</v>
      </c>
      <c r="D312" s="7" t="str">
        <f>'[8]syntetyka zewnętrzna'!D64</f>
        <v>88.79</v>
      </c>
      <c r="E312" s="19" t="str">
        <f>'[8]syntetyka zewnętrzna'!E64</f>
        <v>USG miednicy małej</v>
      </c>
      <c r="F312" s="7" t="str">
        <f>'[8]syntetyka zewnętrzna'!F64</f>
        <v>140-059</v>
      </c>
      <c r="G312" s="23">
        <f>'[8]syntetyka zewnętrzna'!G64</f>
        <v>0.18179999999999999</v>
      </c>
      <c r="H312" s="23">
        <f>'[8]syntetyka zewnętrzna'!H64</f>
        <v>4.1204000000000001</v>
      </c>
      <c r="I312" s="23">
        <f>'[8]syntetyka zewnętrzna'!I64</f>
        <v>0</v>
      </c>
      <c r="J312" s="23">
        <f>'[8]syntetyka zewnętrzna'!J64</f>
        <v>32.033750000000005</v>
      </c>
      <c r="K312" s="12">
        <f>'[8]syntetyka zewnętrzna'!K64</f>
        <v>36.335950000000004</v>
      </c>
      <c r="L312" s="12">
        <f>'[8]syntetyka zewnętrzna'!L64</f>
        <v>0</v>
      </c>
      <c r="M312" s="12">
        <f>'[8]syntetyka zewnętrzna'!M64</f>
        <v>48.377661862461579</v>
      </c>
      <c r="N312" s="12">
        <f>'[8]syntetyka zewnętrzna'!N64</f>
        <v>84.71361186246159</v>
      </c>
      <c r="O312" s="12">
        <f>'[8]syntetyka zewnętrzna'!O64</f>
        <v>94.959026787212309</v>
      </c>
      <c r="P312" s="12">
        <f>'[8]syntetyka zewnętrzna'!P64</f>
        <v>-0.10789300681976262</v>
      </c>
      <c r="Q312" s="12">
        <f>'[8]syntetyka zewnętrzna'!Q64</f>
        <v>3.9619796290182481E-3</v>
      </c>
      <c r="R312" s="12">
        <f>'[8]syntetyka zewnętrzna'!R64</f>
        <v>84.717573842090616</v>
      </c>
      <c r="S312" s="12">
        <f>'[8]syntetyka zewnętrzna'!S64</f>
        <v>0.39286330625976362</v>
      </c>
      <c r="T312" s="12">
        <f>'[8]syntetyka zewnętrzna'!T64</f>
        <v>33.282426157909384</v>
      </c>
      <c r="U312" s="15">
        <f>'[8]syntetyka zewnętrzna'!U64</f>
        <v>118</v>
      </c>
      <c r="V312" s="12">
        <f>'[8]syntetyka zewnętrzna'!V64</f>
        <v>118</v>
      </c>
      <c r="W312" s="12" t="str">
        <f>'[8]syntetyka zewnętrzna'!W64</f>
        <v>bez zmian</v>
      </c>
      <c r="X312" s="12">
        <f>'[8]syntetyka zewnętrzna'!X64</f>
        <v>0</v>
      </c>
      <c r="Y312" s="33"/>
      <c r="Z312" s="8" t="str">
        <f t="shared" si="12"/>
        <v>140-059</v>
      </c>
      <c r="AA312" s="9" t="str">
        <f t="shared" si="13"/>
        <v>USG MIEDNICY MAŁEJ</v>
      </c>
      <c r="AB312" s="34">
        <f t="shared" si="14"/>
        <v>118</v>
      </c>
    </row>
    <row r="313" spans="3:28" ht="18.75">
      <c r="C313" s="7">
        <f>'[8]syntetyka zewnętrzna'!C65</f>
        <v>60</v>
      </c>
      <c r="D313" s="7" t="str">
        <f>'[8]syntetyka zewnętrzna'!D65</f>
        <v>88.791</v>
      </c>
      <c r="E313" s="19" t="str">
        <f>'[8]syntetyka zewnętrzna'!E65</f>
        <v>USG innych narządów</v>
      </c>
      <c r="F313" s="7" t="str">
        <f>'[8]syntetyka zewnętrzna'!F65</f>
        <v>140-060</v>
      </c>
      <c r="G313" s="23">
        <f>'[8]syntetyka zewnętrzna'!G65</f>
        <v>0.18179999999999999</v>
      </c>
      <c r="H313" s="23">
        <f>'[8]syntetyka zewnętrzna'!H65</f>
        <v>4.1204000000000001</v>
      </c>
      <c r="I313" s="23">
        <f>'[8]syntetyka zewnętrzna'!I65</f>
        <v>0</v>
      </c>
      <c r="J313" s="23">
        <f>'[8]syntetyka zewnętrzna'!J65</f>
        <v>32.033750000000005</v>
      </c>
      <c r="K313" s="12">
        <f>'[8]syntetyka zewnętrzna'!K65</f>
        <v>36.335950000000004</v>
      </c>
      <c r="L313" s="12">
        <f>'[8]syntetyka zewnętrzna'!L65</f>
        <v>0</v>
      </c>
      <c r="M313" s="12">
        <f>'[8]syntetyka zewnętrzna'!M65</f>
        <v>48.377661862461579</v>
      </c>
      <c r="N313" s="12">
        <f>'[8]syntetyka zewnętrzna'!N65</f>
        <v>84.71361186246159</v>
      </c>
      <c r="O313" s="12">
        <f>'[8]syntetyka zewnętrzna'!O65</f>
        <v>94.959026787212309</v>
      </c>
      <c r="P313" s="12">
        <f>'[8]syntetyka zewnętrzna'!P65</f>
        <v>-0.10789300681976262</v>
      </c>
      <c r="Q313" s="12">
        <f>'[8]syntetyka zewnętrzna'!Q65</f>
        <v>3.9619796290182481E-3</v>
      </c>
      <c r="R313" s="12">
        <f>'[8]syntetyka zewnętrzna'!R65</f>
        <v>84.717573842090616</v>
      </c>
      <c r="S313" s="12">
        <f>'[8]syntetyka zewnętrzna'!S65</f>
        <v>0.39286330625976362</v>
      </c>
      <c r="T313" s="12">
        <f>'[8]syntetyka zewnętrzna'!T65</f>
        <v>33.282426157909384</v>
      </c>
      <c r="U313" s="15">
        <f>'[8]syntetyka zewnętrzna'!U65</f>
        <v>118</v>
      </c>
      <c r="V313" s="12">
        <f>'[8]syntetyka zewnętrzna'!V65</f>
        <v>118</v>
      </c>
      <c r="W313" s="12" t="str">
        <f>'[8]syntetyka zewnętrzna'!W65</f>
        <v>bez zmian</v>
      </c>
      <c r="X313" s="12">
        <f>'[8]syntetyka zewnętrzna'!X65</f>
        <v>0</v>
      </c>
      <c r="Y313" s="33"/>
      <c r="Z313" s="8" t="str">
        <f t="shared" si="12"/>
        <v>140-060</v>
      </c>
      <c r="AA313" s="9" t="str">
        <f t="shared" si="13"/>
        <v>USG INNYCH NARZĄDÓW</v>
      </c>
      <c r="AB313" s="34">
        <f t="shared" si="14"/>
        <v>118</v>
      </c>
    </row>
    <row r="314" spans="3:28" ht="18.75">
      <c r="C314" s="7">
        <f>'[8]syntetyka zewnętrzna'!C66</f>
        <v>61</v>
      </c>
      <c r="D314" s="7" t="str">
        <f>'[8]syntetyka zewnętrzna'!D66</f>
        <v>92.599</v>
      </c>
      <c r="E314" s="19" t="str">
        <f>'[8]syntetyka zewnętrzna'!E66</f>
        <v>Podanie izotopu w terapii z wykorzystaniem Y 90 ZEVALIN (bez uwzględnienia kosztów izotopu)</v>
      </c>
      <c r="F314" s="7" t="str">
        <f>'[8]syntetyka zewnętrzna'!F66</f>
        <v>140-061</v>
      </c>
      <c r="G314" s="23">
        <f>'[8]syntetyka zewnętrzna'!G66</f>
        <v>4.9499999999999993</v>
      </c>
      <c r="H314" s="23">
        <f>'[8]syntetyka zewnętrzna'!H66</f>
        <v>10.4297</v>
      </c>
      <c r="I314" s="23">
        <f>'[8]syntetyka zewnętrzna'!I66</f>
        <v>0</v>
      </c>
      <c r="J314" s="23">
        <f>'[8]syntetyka zewnętrzna'!J66</f>
        <v>311.7765</v>
      </c>
      <c r="K314" s="12">
        <f>'[8]syntetyka zewnętrzna'!K66</f>
        <v>327.15620000000001</v>
      </c>
      <c r="L314" s="12">
        <f>'[8]syntetyka zewnętrzna'!L66</f>
        <v>0</v>
      </c>
      <c r="M314" s="12">
        <f>'[8]syntetyka zewnętrzna'!M66</f>
        <v>470.84771822411517</v>
      </c>
      <c r="N314" s="12">
        <f>'[8]syntetyka zewnętrzna'!N66</f>
        <v>798.00391822411518</v>
      </c>
      <c r="O314" s="12">
        <f>'[8]syntetyka zewnętrzna'!O66</f>
        <v>825.21487979493327</v>
      </c>
      <c r="P314" s="12">
        <f>'[8]syntetyka zewnętrzna'!P66</f>
        <v>-3.2974395199441918E-2</v>
      </c>
      <c r="Q314" s="12">
        <f>'[8]syntetyka zewnętrzna'!Q66</f>
        <v>3.856095966930527E-2</v>
      </c>
      <c r="R314" s="12">
        <f>'[8]syntetyka zewnętrzna'!R66</f>
        <v>798.04247918378451</v>
      </c>
      <c r="S314" s="12">
        <f>'[8]syntetyka zewnętrzna'!S66</f>
        <v>0.28815198039509077</v>
      </c>
      <c r="T314" s="12">
        <f>'[8]syntetyka zewnętrzna'!T66</f>
        <v>229.95752081621549</v>
      </c>
      <c r="U314" s="15">
        <f>'[8]syntetyka zewnętrzna'!U66</f>
        <v>1028</v>
      </c>
      <c r="V314" s="12">
        <f>'[8]syntetyka zewnętrzna'!V66</f>
        <v>1028</v>
      </c>
      <c r="W314" s="12" t="str">
        <f>'[8]syntetyka zewnętrzna'!W66</f>
        <v>bez zmian</v>
      </c>
      <c r="X314" s="12">
        <f>'[8]syntetyka zewnętrzna'!X66</f>
        <v>0</v>
      </c>
      <c r="Y314" s="33"/>
      <c r="Z314" s="8" t="str">
        <f t="shared" si="12"/>
        <v>140-061</v>
      </c>
      <c r="AA314" s="9" t="str">
        <f t="shared" si="13"/>
        <v>PODANIE IZOTOPU W TERAPII Z WYKORZYSTANIEM Y 90 ZEVALIN (BEZ UWZGLĘDNIENIA KOSZTÓW IZOTOPU)</v>
      </c>
      <c r="AB314" s="34">
        <f t="shared" si="14"/>
        <v>1028</v>
      </c>
    </row>
    <row r="315" spans="3:28" ht="18.75">
      <c r="C315" s="7">
        <f>'[8]syntetyka zewnętrzna'!C67</f>
        <v>62</v>
      </c>
      <c r="D315" s="7" t="str">
        <f>'[8]syntetyka zewnętrzna'!D67</f>
        <v>92.56</v>
      </c>
      <c r="E315" s="19" t="str">
        <f>'[8]syntetyka zewnętrzna'!E67</f>
        <v>Porada kwalifik. przed terapią izotopową łagodnych schorzeń tarczycy</v>
      </c>
      <c r="F315" s="7" t="str">
        <f>'[8]syntetyka zewnętrzna'!F67</f>
        <v>140-062</v>
      </c>
      <c r="G315" s="23">
        <f>'[8]syntetyka zewnętrzna'!G67</f>
        <v>0</v>
      </c>
      <c r="H315" s="23">
        <f>'[8]syntetyka zewnętrzna'!H67</f>
        <v>0</v>
      </c>
      <c r="I315" s="23">
        <f>'[8]syntetyka zewnętrzna'!I67</f>
        <v>0</v>
      </c>
      <c r="J315" s="23">
        <f>'[8]syntetyka zewnętrzna'!J67</f>
        <v>47.924625000000006</v>
      </c>
      <c r="K315" s="12">
        <f>'[8]syntetyka zewnętrzna'!K67</f>
        <v>47.924625000000006</v>
      </c>
      <c r="L315" s="12">
        <f>'[8]syntetyka zewnętrzna'!L67</f>
        <v>0</v>
      </c>
      <c r="M315" s="12">
        <f>'[8]syntetyka zewnętrzna'!M67</f>
        <v>72.376206442744689</v>
      </c>
      <c r="N315" s="12">
        <f>'[8]syntetyka zewnętrzna'!N67</f>
        <v>120.30083144274469</v>
      </c>
      <c r="O315" s="12">
        <f>'[8]syntetyka zewnętrzna'!O67</f>
        <v>129.97907558090674</v>
      </c>
      <c r="P315" s="12">
        <f>'[8]syntetyka zewnętrzna'!P67</f>
        <v>-7.4460016698131737E-2</v>
      </c>
      <c r="Q315" s="12">
        <f>'[8]syntetyka zewnętrzna'!Q67</f>
        <v>5.9273855848390733E-3</v>
      </c>
      <c r="R315" s="12">
        <f>'[8]syntetyka zewnętrzna'!R67</f>
        <v>120.30675882832954</v>
      </c>
      <c r="S315" s="12">
        <f>'[8]syntetyka zewnętrzna'!S67</f>
        <v>0.32162150778979409</v>
      </c>
      <c r="T315" s="12">
        <f>'[8]syntetyka zewnętrzna'!T67</f>
        <v>38.693241171670465</v>
      </c>
      <c r="U315" s="15">
        <f>'[8]syntetyka zewnętrzna'!U67</f>
        <v>159</v>
      </c>
      <c r="V315" s="12">
        <f>'[8]syntetyka zewnętrzna'!V67</f>
        <v>159</v>
      </c>
      <c r="W315" s="12" t="str">
        <f>'[8]syntetyka zewnętrzna'!W67</f>
        <v>bez zmian</v>
      </c>
      <c r="X315" s="12">
        <f>'[8]syntetyka zewnętrzna'!X67</f>
        <v>0</v>
      </c>
      <c r="Y315" s="33"/>
      <c r="Z315" s="8" t="str">
        <f t="shared" si="12"/>
        <v>140-062</v>
      </c>
      <c r="AA315" s="9" t="str">
        <f t="shared" si="13"/>
        <v>PORADA KWALIFIK. PRZED TERAPIĄ IZOTOPOWĄ ŁAGODNYCH SCHORZEŃ TARCZYCY</v>
      </c>
      <c r="AB315" s="34">
        <f t="shared" si="14"/>
        <v>159</v>
      </c>
    </row>
    <row r="316" spans="3:28" ht="18.75">
      <c r="C316" s="7">
        <f>'[8]syntetyka zewnętrzna'!C68</f>
        <v>63</v>
      </c>
      <c r="D316" s="7" t="str">
        <f>'[8]syntetyka zewnętrzna'!D68</f>
        <v>92.57</v>
      </c>
      <c r="E316" s="19" t="str">
        <f>'[8]syntetyka zewnętrzna'!E68</f>
        <v>Porada kontrolna po terapii izotopowej łagodnych schorzeń tarczycy</v>
      </c>
      <c r="F316" s="7" t="str">
        <f>'[8]syntetyka zewnętrzna'!F68</f>
        <v>140-063</v>
      </c>
      <c r="G316" s="23">
        <f>'[8]syntetyka zewnętrzna'!G68</f>
        <v>0</v>
      </c>
      <c r="H316" s="23">
        <f>'[8]syntetyka zewnętrzna'!H68</f>
        <v>0</v>
      </c>
      <c r="I316" s="23">
        <f>'[8]syntetyka zewnętrzna'!I68</f>
        <v>0</v>
      </c>
      <c r="J316" s="23">
        <f>'[8]syntetyka zewnętrzna'!J68</f>
        <v>42.897750000000002</v>
      </c>
      <c r="K316" s="12">
        <f>'[8]syntetyka zewnętrzna'!K68</f>
        <v>42.897750000000002</v>
      </c>
      <c r="L316" s="12">
        <f>'[8]syntetyka zewnętrzna'!L68</f>
        <v>0</v>
      </c>
      <c r="M316" s="12">
        <f>'[8]syntetyka zewnętrzna'!M68</f>
        <v>64.784573899727974</v>
      </c>
      <c r="N316" s="12">
        <f>'[8]syntetyka zewnętrzna'!N68</f>
        <v>107.68232389972798</v>
      </c>
      <c r="O316" s="12">
        <f>'[8]syntetyka zewnętrzna'!O68</f>
        <v>117.27284778027848</v>
      </c>
      <c r="P316" s="12">
        <f>'[8]syntetyka zewnętrzna'!P68</f>
        <v>-8.1779576961576297E-2</v>
      </c>
      <c r="Q316" s="12">
        <f>'[8]syntetyka zewnętrzna'!Q68</f>
        <v>5.3056545559204762E-3</v>
      </c>
      <c r="R316" s="12">
        <f>'[8]syntetyka zewnętrzna'!R68</f>
        <v>107.6876295542839</v>
      </c>
      <c r="S316" s="12">
        <f>'[8]syntetyka zewnętrzna'!S68</f>
        <v>0.33720094495544184</v>
      </c>
      <c r="T316" s="12">
        <f>'[8]syntetyka zewnętrzna'!T68</f>
        <v>36.312370445716098</v>
      </c>
      <c r="U316" s="15">
        <f>'[8]syntetyka zewnętrzna'!U68</f>
        <v>144</v>
      </c>
      <c r="V316" s="12">
        <f>'[8]syntetyka zewnętrzna'!V68</f>
        <v>144</v>
      </c>
      <c r="W316" s="12" t="str">
        <f>'[8]syntetyka zewnętrzna'!W68</f>
        <v>bez zmian</v>
      </c>
      <c r="X316" s="12">
        <f>'[8]syntetyka zewnętrzna'!X68</f>
        <v>0</v>
      </c>
      <c r="Y316" s="33"/>
      <c r="Z316" s="8" t="str">
        <f t="shared" si="12"/>
        <v>140-063</v>
      </c>
      <c r="AA316" s="9" t="str">
        <f t="shared" si="13"/>
        <v>PORADA KONTROLNA PO TERAPII IZOTOPOWEJ ŁAGODNYCH SCHORZEŃ TARCZYCY</v>
      </c>
      <c r="AB316" s="34">
        <f t="shared" si="14"/>
        <v>144</v>
      </c>
    </row>
    <row r="317" spans="3:28" ht="18.75">
      <c r="C317" s="7">
        <f>'[8]syntetyka zewnętrzna'!C69</f>
        <v>64</v>
      </c>
      <c r="D317" s="7" t="str">
        <f>'[8]syntetyka zewnętrzna'!D69</f>
        <v>92.56</v>
      </c>
      <c r="E317" s="19" t="str">
        <f>'[8]syntetyka zewnętrzna'!E69</f>
        <v>Badanie kwalifikacyjne - leczenie jodem radioaktywnym raka tarczycy dawkami powyżej 1000 MBq</v>
      </c>
      <c r="F317" s="7" t="str">
        <f>'[8]syntetyka zewnętrzna'!F69</f>
        <v>140-064</v>
      </c>
      <c r="G317" s="23">
        <f>'[8]syntetyka zewnętrzna'!G69</f>
        <v>0</v>
      </c>
      <c r="H317" s="23">
        <f>'[8]syntetyka zewnętrzna'!H69</f>
        <v>0</v>
      </c>
      <c r="I317" s="23">
        <f>'[8]syntetyka zewnętrzna'!I69</f>
        <v>0</v>
      </c>
      <c r="J317" s="23">
        <f>'[8]syntetyka zewnętrzna'!J69</f>
        <v>52.95150000000001</v>
      </c>
      <c r="K317" s="12">
        <f>'[8]syntetyka zewnętrzna'!K69</f>
        <v>52.95150000000001</v>
      </c>
      <c r="L317" s="12">
        <f>'[8]syntetyka zewnętrzna'!L69</f>
        <v>0</v>
      </c>
      <c r="M317" s="12">
        <f>'[8]syntetyka zewnętrzna'!M69</f>
        <v>79.967838985761404</v>
      </c>
      <c r="N317" s="12">
        <f>'[8]syntetyka zewnętrzna'!N69</f>
        <v>132.91933898576141</v>
      </c>
      <c r="O317" s="12">
        <f>'[8]syntetyka zewnętrzna'!O69</f>
        <v>142.68530338153499</v>
      </c>
      <c r="P317" s="12">
        <f>'[8]syntetyka zewnętrzna'!P69</f>
        <v>-6.8444080534767957E-2</v>
      </c>
      <c r="Q317" s="12">
        <f>'[8]syntetyka zewnętrzna'!Q69</f>
        <v>6.5491166137576703E-3</v>
      </c>
      <c r="R317" s="12">
        <f>'[8]syntetyka zewnętrzna'!R69</f>
        <v>132.92588810237518</v>
      </c>
      <c r="S317" s="12">
        <f>'[8]syntetyka zewnętrzna'!S69</f>
        <v>0.3090000938416968</v>
      </c>
      <c r="T317" s="12">
        <f>'[8]syntetyka zewnętrzna'!T69</f>
        <v>41.074111897624817</v>
      </c>
      <c r="U317" s="15">
        <f>'[8]syntetyka zewnętrzna'!U69</f>
        <v>174</v>
      </c>
      <c r="V317" s="12">
        <f>'[8]syntetyka zewnętrzna'!V69</f>
        <v>174</v>
      </c>
      <c r="W317" s="12" t="str">
        <f>'[8]syntetyka zewnętrzna'!W69</f>
        <v>bez zmian</v>
      </c>
      <c r="X317" s="12">
        <f>'[8]syntetyka zewnętrzna'!X69</f>
        <v>0</v>
      </c>
      <c r="Y317" s="33"/>
      <c r="Z317" s="8" t="str">
        <f t="shared" si="12"/>
        <v>140-064</v>
      </c>
      <c r="AA317" s="9" t="str">
        <f t="shared" si="13"/>
        <v>BADANIE KWALIFIKACYJNE - LECZENIE JODEM RADIOAKTYWNYM RAKA TARCZYCY DAWKAMI POWYŻEJ 1000 MBQ</v>
      </c>
      <c r="AB317" s="34">
        <f t="shared" si="14"/>
        <v>174</v>
      </c>
    </row>
    <row r="318" spans="3:28" ht="18.75">
      <c r="C318" s="7">
        <f>'[8]syntetyka zewnętrzna'!C70</f>
        <v>65</v>
      </c>
      <c r="D318" s="7" t="str">
        <f>'[8]syntetyka zewnętrzna'!D70</f>
        <v>92.57</v>
      </c>
      <c r="E318" s="19" t="str">
        <f>'[8]syntetyka zewnętrzna'!E70</f>
        <v>Badanie kontrolne - leczenie jodem radioaktywnym raka tarczycy dawkami powyżej 1000 MBq</v>
      </c>
      <c r="F318" s="7" t="str">
        <f>'[8]syntetyka zewnętrzna'!F70</f>
        <v>140-065</v>
      </c>
      <c r="G318" s="23">
        <f>'[8]syntetyka zewnętrzna'!G70</f>
        <v>0</v>
      </c>
      <c r="H318" s="23">
        <f>'[8]syntetyka zewnętrzna'!H70</f>
        <v>0</v>
      </c>
      <c r="I318" s="23">
        <f>'[8]syntetyka zewnętrzna'!I70</f>
        <v>0</v>
      </c>
      <c r="J318" s="23">
        <f>'[8]syntetyka zewnętrzna'!J70</f>
        <v>47.924625000000006</v>
      </c>
      <c r="K318" s="12">
        <f>'[8]syntetyka zewnętrzna'!K70</f>
        <v>47.924625000000006</v>
      </c>
      <c r="L318" s="12">
        <f>'[8]syntetyka zewnętrzna'!L70</f>
        <v>0</v>
      </c>
      <c r="M318" s="12">
        <f>'[8]syntetyka zewnętrzna'!M70</f>
        <v>72.376206442744689</v>
      </c>
      <c r="N318" s="12">
        <f>'[8]syntetyka zewnętrzna'!N70</f>
        <v>120.30083144274469</v>
      </c>
      <c r="O318" s="12">
        <f>'[8]syntetyka zewnętrzna'!O70</f>
        <v>129.97907558090674</v>
      </c>
      <c r="P318" s="12">
        <f>'[8]syntetyka zewnętrzna'!P70</f>
        <v>-7.4460016698131737E-2</v>
      </c>
      <c r="Q318" s="12">
        <f>'[8]syntetyka zewnętrzna'!Q70</f>
        <v>5.9273855848390733E-3</v>
      </c>
      <c r="R318" s="12">
        <f>'[8]syntetyka zewnętrzna'!R70</f>
        <v>120.30675882832954</v>
      </c>
      <c r="S318" s="12">
        <f>'[8]syntetyka zewnętrzna'!S70</f>
        <v>0.32162150778979409</v>
      </c>
      <c r="T318" s="12">
        <f>'[8]syntetyka zewnętrzna'!T70</f>
        <v>38.693241171670465</v>
      </c>
      <c r="U318" s="15">
        <f>'[8]syntetyka zewnętrzna'!U70</f>
        <v>159</v>
      </c>
      <c r="V318" s="12">
        <f>'[8]syntetyka zewnętrzna'!V70</f>
        <v>159</v>
      </c>
      <c r="W318" s="12" t="str">
        <f>'[8]syntetyka zewnętrzna'!W70</f>
        <v>bez zmian</v>
      </c>
      <c r="X318" s="12">
        <f>'[8]syntetyka zewnętrzna'!X70</f>
        <v>0</v>
      </c>
      <c r="Y318" s="33"/>
      <c r="Z318" s="8" t="str">
        <f t="shared" si="12"/>
        <v>140-065</v>
      </c>
      <c r="AA318" s="9" t="str">
        <f t="shared" si="13"/>
        <v>BADANIE KONTROLNE - LECZENIE JODEM RADIOAKTYWNYM RAKA TARCZYCY DAWKAMI POWYŻEJ 1000 MBQ</v>
      </c>
      <c r="AB318" s="34">
        <f t="shared" si="14"/>
        <v>159</v>
      </c>
    </row>
    <row r="319" spans="3:28" ht="18.75">
      <c r="C319" s="7">
        <f>'[8]syntetyka zewnętrzna'!C71</f>
        <v>66</v>
      </c>
      <c r="D319" s="7" t="str">
        <f>'[8]syntetyka zewnętrzna'!D71</f>
        <v>92.182</v>
      </c>
      <c r="E319" s="19" t="str">
        <f>'[8]syntetyka zewnętrzna'!E71</f>
        <v>Wykonanie scyntygrafii całego ciała – I 131 poterapeutycznej z podaniem Thyrogenu (bez hospitalizacji, z uwzględnieniem kosztów izotopu)</v>
      </c>
      <c r="F319" s="7" t="str">
        <f>'[8]syntetyka zewnętrzna'!F71</f>
        <v>140-066</v>
      </c>
      <c r="G319" s="23">
        <f>'[8]syntetyka zewnętrzna'!G71</f>
        <v>5290.96</v>
      </c>
      <c r="H319" s="23">
        <f>'[8]syntetyka zewnętrzna'!H71</f>
        <v>0.63466666666666671</v>
      </c>
      <c r="I319" s="23">
        <f>'[8]syntetyka zewnętrzna'!I71</f>
        <v>0</v>
      </c>
      <c r="J319" s="23">
        <f>'[8]syntetyka zewnętrzna'!J71</f>
        <v>67.324250000000006</v>
      </c>
      <c r="K319" s="12">
        <f>'[8]syntetyka zewnętrzna'!K71</f>
        <v>5358.9189166666665</v>
      </c>
      <c r="L319" s="12">
        <f>'[8]syntetyka zewnętrzna'!L71</f>
        <v>0</v>
      </c>
      <c r="M319" s="12">
        <f>'[8]syntetyka zewnętrzna'!M71</f>
        <v>101.67369732372353</v>
      </c>
      <c r="N319" s="12">
        <f>'[8]syntetyka zewnętrzna'!N71</f>
        <v>5460.5926139903904</v>
      </c>
      <c r="O319" s="12">
        <f>'[8]syntetyka zewnętrzna'!O71</f>
        <v>5673.068128431838</v>
      </c>
      <c r="P319" s="12">
        <f>'[8]syntetyka zewnętrzna'!P71</f>
        <v>-3.7453369081992767E-2</v>
      </c>
      <c r="Q319" s="12">
        <f>'[8]syntetyka zewnętrzna'!Q71</f>
        <v>8.3267587166326699E-3</v>
      </c>
      <c r="R319" s="12">
        <f>'[8]syntetyka zewnętrzna'!R71</f>
        <v>5460.6009407491074</v>
      </c>
      <c r="S319" s="12">
        <f>'[8]syntetyka zewnętrzna'!S71</f>
        <v>0.24674922666406215</v>
      </c>
      <c r="T319" s="12">
        <f>'[8]syntetyka zewnętrzna'!T71</f>
        <v>1347.3990592508926</v>
      </c>
      <c r="U319" s="15">
        <f>'[8]syntetyka zewnętrzna'!U71</f>
        <v>6808</v>
      </c>
      <c r="V319" s="12">
        <f>'[8]syntetyka zewnętrzna'!V71</f>
        <v>6808</v>
      </c>
      <c r="W319" s="12" t="str">
        <f>'[8]syntetyka zewnętrzna'!W71</f>
        <v>bez zmian</v>
      </c>
      <c r="X319" s="12">
        <f>'[8]syntetyka zewnętrzna'!X71</f>
        <v>0</v>
      </c>
      <c r="Y319" s="33"/>
      <c r="Z319" s="8" t="str">
        <f t="shared" si="12"/>
        <v>140-066</v>
      </c>
      <c r="AA319" s="9" t="str">
        <f t="shared" si="13"/>
        <v>WYKONANIE SCYNTYGRAFII CAŁEGO CIAŁA – I 131 POTERAPEUTYCZNEJ Z PODANIEM THYROGENU (BEZ HOSPITALIZACJI, Z UWZGLĘDNIENIEM KOSZTÓW IZOTOPU)</v>
      </c>
      <c r="AB319" s="34">
        <f t="shared" si="14"/>
        <v>6808</v>
      </c>
    </row>
    <row r="320" spans="3:28" ht="18.75">
      <c r="C320" s="7">
        <f>'[8]syntetyka zewnętrzna'!C72</f>
        <v>67</v>
      </c>
      <c r="D320" s="7" t="str">
        <f>'[8]syntetyka zewnętrzna'!D72</f>
        <v>92.182</v>
      </c>
      <c r="E320" s="19" t="str">
        <f>'[8]syntetyka zewnętrzna'!E72</f>
        <v>Wykonanie scyntygrafii całego ciała – I 131 diagnostycznej z podaniem Thyrogenu (cykliczne - 3 dniowe bez hospitalizacji, z uwzględnieniem kosztów izotopu)</v>
      </c>
      <c r="F320" s="7" t="str">
        <f>'[8]syntetyka zewnętrzna'!F72</f>
        <v>140-067</v>
      </c>
      <c r="G320" s="23">
        <f>'[8]syntetyka zewnętrzna'!G72</f>
        <v>4909.201</v>
      </c>
      <c r="H320" s="23">
        <f>'[8]syntetyka zewnętrzna'!H72</f>
        <v>0</v>
      </c>
      <c r="I320" s="23">
        <f>'[8]syntetyka zewnętrzna'!I72</f>
        <v>0</v>
      </c>
      <c r="J320" s="23">
        <f>'[8]syntetyka zewnętrzna'!J72</f>
        <v>98.29225000000001</v>
      </c>
      <c r="K320" s="12">
        <f>'[8]syntetyka zewnętrzna'!K72</f>
        <v>5007.4932500000004</v>
      </c>
      <c r="L320" s="12">
        <f>'[8]syntetyka zewnętrzna'!L72</f>
        <v>0</v>
      </c>
      <c r="M320" s="12">
        <f>'[8]syntetyka zewnętrzna'!M72</f>
        <v>148.44185380108601</v>
      </c>
      <c r="N320" s="12">
        <f>'[8]syntetyka zewnętrzna'!N72</f>
        <v>5155.9351038010864</v>
      </c>
      <c r="O320" s="12">
        <f>'[8]syntetyka zewnętrzna'!O72</f>
        <v>5374.1140117096238</v>
      </c>
      <c r="P320" s="12">
        <f>'[8]syntetyka zewnętrzna'!P72</f>
        <v>-4.0598116718988241E-2</v>
      </c>
      <c r="Q320" s="12">
        <f>'[8]syntetyka zewnętrzna'!Q72</f>
        <v>1.2156924874245722E-2</v>
      </c>
      <c r="R320" s="12">
        <f>'[8]syntetyka zewnętrzna'!R72</f>
        <v>5155.9472607259604</v>
      </c>
      <c r="S320" s="12">
        <f>'[8]syntetyka zewnętrzna'!S72</f>
        <v>0.2507885891548039</v>
      </c>
      <c r="T320" s="12">
        <f>'[8]syntetyka zewnętrzna'!T72</f>
        <v>1293.0527392740394</v>
      </c>
      <c r="U320" s="15">
        <f>'[8]syntetyka zewnętrzna'!U72</f>
        <v>6449</v>
      </c>
      <c r="V320" s="12">
        <f>'[8]syntetyka zewnętrzna'!V72</f>
        <v>6449</v>
      </c>
      <c r="W320" s="12" t="str">
        <f>'[8]syntetyka zewnętrzna'!W72</f>
        <v>bez zmian</v>
      </c>
      <c r="X320" s="12">
        <f>'[8]syntetyka zewnętrzna'!X72</f>
        <v>0</v>
      </c>
      <c r="Y320" s="33"/>
      <c r="Z320" s="8" t="str">
        <f t="shared" si="12"/>
        <v>140-067</v>
      </c>
      <c r="AA320" s="9" t="str">
        <f t="shared" si="13"/>
        <v>WYKONANIE SCYNTYGRAFII CAŁEGO CIAŁA – I 131 DIAGNOSTYCZNEJ Z PODANIEM THYROGENU (CYKLICZNE - 3 DNIOWE BEZ HOSPITALIZACJI, Z UWZGLĘDNIENIEM KOSZTÓW IZOTOPU)</v>
      </c>
      <c r="AB320" s="34">
        <f t="shared" si="14"/>
        <v>6449</v>
      </c>
    </row>
    <row r="321" spans="3:28" ht="18.75">
      <c r="C321" s="7">
        <f>'[8]syntetyka zewnętrzna'!C73</f>
        <v>68</v>
      </c>
      <c r="D321" s="7" t="str">
        <f>'[8]syntetyka zewnętrzna'!D73</f>
        <v>92.183</v>
      </c>
      <c r="E321" s="19" t="str">
        <f>'[8]syntetyka zewnętrzna'!E73</f>
        <v xml:space="preserve">Wykonanie scyntygrafii całego ciała - MIBG  z fazą SPECT/CT </v>
      </c>
      <c r="F321" s="7" t="str">
        <f>'[8]syntetyka zewnętrzna'!F73</f>
        <v>140-068</v>
      </c>
      <c r="G321" s="23">
        <f>'[8]syntetyka zewnętrzna'!G73</f>
        <v>1913.9636</v>
      </c>
      <c r="H321" s="23">
        <f>'[8]syntetyka zewnętrzna'!H73</f>
        <v>5.2697000000000003</v>
      </c>
      <c r="I321" s="23">
        <f>'[8]syntetyka zewnętrzna'!I73</f>
        <v>0</v>
      </c>
      <c r="J321" s="23">
        <f>'[8]syntetyka zewnętrzna'!J73</f>
        <v>350.39200000000005</v>
      </c>
      <c r="K321" s="12">
        <f>'[8]syntetyka zewnętrzna'!K73</f>
        <v>2269.6253000000002</v>
      </c>
      <c r="L321" s="12">
        <f>'[8]syntetyka zewnętrzna'!L73</f>
        <v>0</v>
      </c>
      <c r="M321" s="12">
        <f>'[8]syntetyka zewnętrzna'!M73</f>
        <v>529.16519905760754</v>
      </c>
      <c r="N321" s="12">
        <f>'[8]syntetyka zewnętrzna'!N73</f>
        <v>2798.7904990576076</v>
      </c>
      <c r="O321" s="12">
        <f>'[8]syntetyka zewnętrzna'!O73</f>
        <v>2870.7515078604483</v>
      </c>
      <c r="P321" s="12">
        <f>'[8]syntetyka zewnętrzna'!P73</f>
        <v>-2.5066958462201697E-2</v>
      </c>
      <c r="Q321" s="12">
        <f>'[8]syntetyka zewnętrzna'!Q73</f>
        <v>4.3336979472305366E-2</v>
      </c>
      <c r="R321" s="12">
        <f>'[8]syntetyka zewnętrzna'!R73</f>
        <v>2798.8338360370799</v>
      </c>
      <c r="S321" s="12">
        <f>'[8]syntetyka zewnętrzna'!S73</f>
        <v>0.23086978428052685</v>
      </c>
      <c r="T321" s="12">
        <f>'[8]syntetyka zewnętrzna'!T73</f>
        <v>646.16616396292011</v>
      </c>
      <c r="U321" s="15">
        <f>'[8]syntetyka zewnętrzna'!U73</f>
        <v>3445</v>
      </c>
      <c r="V321" s="12">
        <f>'[8]syntetyka zewnętrzna'!V73</f>
        <v>3445</v>
      </c>
      <c r="W321" s="12" t="str">
        <f>'[8]syntetyka zewnętrzna'!W73</f>
        <v>bez zmian</v>
      </c>
      <c r="X321" s="12">
        <f>'[8]syntetyka zewnętrzna'!X73</f>
        <v>0</v>
      </c>
      <c r="Y321" s="33"/>
      <c r="Z321" s="8" t="str">
        <f t="shared" si="12"/>
        <v>140-068</v>
      </c>
      <c r="AA321" s="9" t="str">
        <f t="shared" si="13"/>
        <v xml:space="preserve">WYKONANIE SCYNTYGRAFII CAŁEGO CIAŁA - MIBG  Z FAZĄ SPECT/CT </v>
      </c>
      <c r="AB321" s="34">
        <f t="shared" si="14"/>
        <v>3445</v>
      </c>
    </row>
    <row r="322" spans="3:28" ht="18">
      <c r="Z322" s="8">
        <f t="shared" si="12"/>
        <v>0</v>
      </c>
      <c r="AA322" s="9" t="str">
        <f t="shared" si="13"/>
        <v/>
      </c>
      <c r="AB322" s="34">
        <f t="shared" si="14"/>
        <v>0</v>
      </c>
    </row>
    <row r="323" spans="3:28" ht="23.25">
      <c r="E323" s="18" t="s">
        <v>26</v>
      </c>
      <c r="Z323" s="8">
        <f t="shared" si="12"/>
        <v>0</v>
      </c>
      <c r="AA323" s="9" t="str">
        <f t="shared" si="13"/>
        <v>ZAKŁAD DIAGNOSTYKI OBRAZOWEJ-TK</v>
      </c>
      <c r="AB323" s="34">
        <f t="shared" si="14"/>
        <v>0</v>
      </c>
    </row>
    <row r="324" spans="3:28" ht="18">
      <c r="Z324" s="8">
        <f t="shared" si="12"/>
        <v>0</v>
      </c>
      <c r="AA324" s="9" t="str">
        <f t="shared" si="13"/>
        <v/>
      </c>
      <c r="AB324" s="34">
        <f t="shared" si="14"/>
        <v>0</v>
      </c>
    </row>
    <row r="325" spans="3:28" ht="18.75">
      <c r="C325" s="7">
        <f>'[9]syntetyka zewnętrzna'!C6</f>
        <v>1</v>
      </c>
      <c r="D325" s="7" t="str">
        <f>'[9]syntetyka zewnętrzna'!D6</f>
        <v>87.03</v>
      </c>
      <c r="E325" s="19" t="str">
        <f>'[9]syntetyka zewnętrzna'!E6</f>
        <v>WYKONANIE TK MÓZGU BEZ KONTRASTU iv.</v>
      </c>
      <c r="F325" s="7" t="str">
        <f>'[9]syntetyka zewnętrzna'!F6</f>
        <v>310-001</v>
      </c>
      <c r="G325" s="23">
        <f>'[9]syntetyka zewnętrzna'!G6</f>
        <v>6.0599999999999994E-3</v>
      </c>
      <c r="H325" s="23">
        <f>'[9]syntetyka zewnętrzna'!H6</f>
        <v>21.48986</v>
      </c>
      <c r="I325" s="23">
        <f>'[9]syntetyka zewnętrzna'!I6</f>
        <v>0</v>
      </c>
      <c r="J325" s="23">
        <f>'[9]syntetyka zewnętrzna'!J6</f>
        <v>40.149949598807481</v>
      </c>
      <c r="K325" s="12">
        <f>'[9]syntetyka zewnętrzna'!K6</f>
        <v>61.645869598807479</v>
      </c>
      <c r="L325" s="12">
        <f>'[9]syntetyka zewnętrzna'!L6</f>
        <v>0</v>
      </c>
      <c r="M325" s="12">
        <f>'[9]syntetyka zewnętrzna'!M6</f>
        <v>74.370001103885997</v>
      </c>
      <c r="N325" s="12">
        <f>'[9]syntetyka zewnętrzna'!N6</f>
        <v>136.01587070269346</v>
      </c>
      <c r="O325" s="12">
        <f>'[9]syntetyka zewnętrzna'!O6</f>
        <v>110.93323876907921</v>
      </c>
      <c r="P325" s="12">
        <f>'[9]syntetyka zewnętrzna'!P6</f>
        <v>0.22610564887433554</v>
      </c>
      <c r="Q325" s="12">
        <f>'[9]syntetyka zewnętrzna'!Q6</f>
        <v>0.56740383778743242</v>
      </c>
      <c r="R325" s="12">
        <f>'[9]syntetyka zewnętrzna'!R6</f>
        <v>136.58327454048089</v>
      </c>
      <c r="S325" s="12">
        <f>'[9]syntetyka zewnętrzna'!S6</f>
        <v>0.46430813489336509</v>
      </c>
      <c r="T325" s="12">
        <f>'[9]syntetyka zewnętrzna'!T6</f>
        <v>63.416725459519114</v>
      </c>
      <c r="U325" s="15">
        <f>'[9]syntetyka zewnętrzna'!U6</f>
        <v>200</v>
      </c>
      <c r="V325" s="12">
        <f>'[9]syntetyka zewnętrzna'!V6</f>
        <v>200</v>
      </c>
      <c r="W325" s="12" t="str">
        <f>'[9]syntetyka zewnętrzna'!W6</f>
        <v>bez zmian</v>
      </c>
      <c r="X325" s="12">
        <f>'[9]syntetyka zewnętrzna'!X6</f>
        <v>0</v>
      </c>
      <c r="Y325" s="33"/>
      <c r="Z325" s="8" t="str">
        <f t="shared" si="12"/>
        <v>310-001</v>
      </c>
      <c r="AA325" s="9" t="str">
        <f t="shared" si="13"/>
        <v>WYKONANIE TK MÓZGU BEZ KONTRASTU IV.</v>
      </c>
      <c r="AB325" s="34">
        <f t="shared" si="14"/>
        <v>200</v>
      </c>
    </row>
    <row r="326" spans="3:28" ht="18.75">
      <c r="C326" s="7">
        <f>'[9]syntetyka zewnętrzna'!C7</f>
        <v>2</v>
      </c>
      <c r="D326" s="7" t="str">
        <f>'[9]syntetyka zewnętrzna'!D7</f>
        <v>87.03</v>
      </c>
      <c r="E326" s="19" t="str">
        <f>'[9]syntetyka zewnętrzna'!E7</f>
        <v>WYKONANIE TK GŁOWY NA OCENĘ KOŚCI POKRYWY CZASZKI BEZ KONTRASTU iv.</v>
      </c>
      <c r="F326" s="7" t="str">
        <f>'[9]syntetyka zewnętrzna'!F7</f>
        <v>310-002</v>
      </c>
      <c r="G326" s="23">
        <f>'[9]syntetyka zewnętrzna'!G7</f>
        <v>6.0599999999999994E-3</v>
      </c>
      <c r="H326" s="23">
        <f>'[9]syntetyka zewnętrzna'!H7</f>
        <v>11.489860000000002</v>
      </c>
      <c r="I326" s="23">
        <f>'[9]syntetyka zewnętrzna'!I7</f>
        <v>0</v>
      </c>
      <c r="J326" s="23">
        <f>'[9]syntetyka zewnętrzna'!J7</f>
        <v>40.149949598807481</v>
      </c>
      <c r="K326" s="12">
        <f>'[9]syntetyka zewnętrzna'!K7</f>
        <v>51.645869598807479</v>
      </c>
      <c r="L326" s="12">
        <f>'[9]syntetyka zewnętrzna'!L7</f>
        <v>0</v>
      </c>
      <c r="M326" s="12">
        <f>'[9]syntetyka zewnętrzna'!M7</f>
        <v>74.370001103885997</v>
      </c>
      <c r="N326" s="12">
        <f>'[9]syntetyka zewnętrzna'!N7</f>
        <v>126.01587070269348</v>
      </c>
      <c r="O326" s="12">
        <f>'[9]syntetyka zewnętrzna'!O7</f>
        <v>100.9332387690792</v>
      </c>
      <c r="P326" s="12">
        <f>'[9]syntetyka zewnętrzna'!P7</f>
        <v>0.24850715422894287</v>
      </c>
      <c r="Q326" s="12">
        <f>'[9]syntetyka zewnętrzna'!Q7</f>
        <v>0.56740383778743242</v>
      </c>
      <c r="R326" s="12">
        <f>'[9]syntetyka zewnętrzna'!R7</f>
        <v>126.58327454048091</v>
      </c>
      <c r="S326" s="12">
        <f>'[9]syntetyka zewnętrzna'!S7</f>
        <v>0.57998756728354861</v>
      </c>
      <c r="T326" s="12">
        <f>'[9]syntetyka zewnętrzna'!T7</f>
        <v>73.416725459519085</v>
      </c>
      <c r="U326" s="15">
        <f>'[9]syntetyka zewnętrzna'!U7</f>
        <v>200</v>
      </c>
      <c r="V326" s="12">
        <f>'[9]syntetyka zewnętrzna'!V7</f>
        <v>200</v>
      </c>
      <c r="W326" s="12" t="str">
        <f>'[9]syntetyka zewnętrzna'!W7</f>
        <v>bez zmian</v>
      </c>
      <c r="X326" s="12">
        <f>'[9]syntetyka zewnętrzna'!X7</f>
        <v>0</v>
      </c>
      <c r="Y326" s="33"/>
      <c r="Z326" s="8" t="str">
        <f t="shared" si="12"/>
        <v>310-002</v>
      </c>
      <c r="AA326" s="9" t="str">
        <f t="shared" si="13"/>
        <v>WYKONANIE TK GŁOWY NA OCENĘ KOŚCI POKRYWY CZASZKI BEZ KONTRASTU IV.</v>
      </c>
      <c r="AB326" s="34">
        <f t="shared" si="14"/>
        <v>200</v>
      </c>
    </row>
    <row r="327" spans="3:28" ht="18.75">
      <c r="C327" s="7">
        <f>'[9]syntetyka zewnętrzna'!C8</f>
        <v>3</v>
      </c>
      <c r="D327" s="7" t="str">
        <f>'[9]syntetyka zewnętrzna'!D8</f>
        <v>87.03</v>
      </c>
      <c r="E327" s="19" t="str">
        <f>'[9]syntetyka zewnętrzna'!E8</f>
        <v>WYKONANIE TK PIRAMIDY KOŚCI SKALISTEJ (USZU)  BEZ KONTRASTU iv.</v>
      </c>
      <c r="F327" s="7" t="str">
        <f>'[9]syntetyka zewnętrzna'!F8</f>
        <v>310-003</v>
      </c>
      <c r="G327" s="23">
        <f>'[9]syntetyka zewnętrzna'!G8</f>
        <v>6.0599999999999994E-3</v>
      </c>
      <c r="H327" s="23">
        <f>'[9]syntetyka zewnętrzna'!H8</f>
        <v>21.48986</v>
      </c>
      <c r="I327" s="23">
        <f>'[9]syntetyka zewnętrzna'!I8</f>
        <v>0</v>
      </c>
      <c r="J327" s="23">
        <f>'[9]syntetyka zewnętrzna'!J8</f>
        <v>47.616308559609735</v>
      </c>
      <c r="K327" s="12">
        <f>'[9]syntetyka zewnętrzna'!K8</f>
        <v>69.112228559609733</v>
      </c>
      <c r="L327" s="12">
        <f>'[9]syntetyka zewnętrzna'!L8</f>
        <v>0</v>
      </c>
      <c r="M327" s="12">
        <f>'[9]syntetyka zewnętrzna'!M8</f>
        <v>88.199984197398152</v>
      </c>
      <c r="N327" s="12">
        <f>'[9]syntetyka zewnętrzna'!N8</f>
        <v>157.3122127570079</v>
      </c>
      <c r="O327" s="12">
        <f>'[9]syntetyka zewnętrzna'!O8</f>
        <v>126.30679632873408</v>
      </c>
      <c r="P327" s="12">
        <f>'[9]syntetyka zewnętrzna'!P8</f>
        <v>0.24547702363994059</v>
      </c>
      <c r="Q327" s="12">
        <f>'[9]syntetyka zewnętrzna'!Q8</f>
        <v>0.67291930595089966</v>
      </c>
      <c r="R327" s="12">
        <f>'[9]syntetyka zewnętrzna'!R8</f>
        <v>157.9851320629588</v>
      </c>
      <c r="S327" s="12">
        <f>'[9]syntetyka zewnętrzna'!S8</f>
        <v>0.58242738880246192</v>
      </c>
      <c r="T327" s="12">
        <f>'[9]syntetyka zewnętrzna'!T8</f>
        <v>92.014867937041203</v>
      </c>
      <c r="U327" s="15">
        <f>'[9]syntetyka zewnętrzna'!U8</f>
        <v>250</v>
      </c>
      <c r="V327" s="12">
        <f>'[9]syntetyka zewnętrzna'!V8</f>
        <v>250</v>
      </c>
      <c r="W327" s="12" t="str">
        <f>'[9]syntetyka zewnętrzna'!W8</f>
        <v>bez zmian</v>
      </c>
      <c r="X327" s="12">
        <f>'[9]syntetyka zewnętrzna'!X8</f>
        <v>0</v>
      </c>
      <c r="Y327" s="33"/>
      <c r="Z327" s="8" t="str">
        <f t="shared" si="12"/>
        <v>310-003</v>
      </c>
      <c r="AA327" s="9" t="str">
        <f t="shared" si="13"/>
        <v>WYKONANIE TK PIRAMIDY KOŚCI SKALISTEJ (USZU)  BEZ KONTRASTU IV.</v>
      </c>
      <c r="AB327" s="34">
        <f t="shared" si="14"/>
        <v>250</v>
      </c>
    </row>
    <row r="328" spans="3:28" ht="18.75" outlineLevel="1">
      <c r="C328" s="7">
        <f>'[9]syntetyka zewnętrzna'!C9</f>
        <v>4</v>
      </c>
      <c r="D328" s="7">
        <f>'[9]syntetyka zewnętrzna'!D9</f>
        <v>0</v>
      </c>
      <c r="E328" s="31" t="s">
        <v>50</v>
      </c>
      <c r="F328" s="7" t="str">
        <f>'[9]syntetyka zewnętrzna'!F9</f>
        <v>310-004</v>
      </c>
      <c r="G328" s="23">
        <f>'[9]syntetyka zewnętrzna'!G9</f>
        <v>0</v>
      </c>
      <c r="H328" s="23">
        <f>'[9]syntetyka zewnętrzna'!H9</f>
        <v>0</v>
      </c>
      <c r="I328" s="23">
        <f>'[9]syntetyka zewnętrzna'!I9</f>
        <v>0</v>
      </c>
      <c r="J328" s="23">
        <f>'[9]syntetyka zewnętrzna'!J9</f>
        <v>0</v>
      </c>
      <c r="K328" s="12">
        <f>'[9]syntetyka zewnętrzna'!K9</f>
        <v>0</v>
      </c>
      <c r="L328" s="12">
        <f>'[9]syntetyka zewnętrzna'!L9</f>
        <v>0</v>
      </c>
      <c r="M328" s="12">
        <f>'[9]syntetyka zewnętrzna'!M9</f>
        <v>0</v>
      </c>
      <c r="N328" s="12">
        <f>'[9]syntetyka zewnętrzna'!N9</f>
        <v>0</v>
      </c>
      <c r="O328" s="12">
        <f>'[9]syntetyka zewnętrzna'!O9</f>
        <v>0</v>
      </c>
      <c r="P328" s="12">
        <f>'[9]syntetyka zewnętrzna'!P9</f>
        <v>0</v>
      </c>
      <c r="Q328" s="12">
        <f>'[9]syntetyka zewnętrzna'!Q9</f>
        <v>0</v>
      </c>
      <c r="R328" s="12">
        <f>'[9]syntetyka zewnętrzna'!R9</f>
        <v>0</v>
      </c>
      <c r="S328" s="12" t="e">
        <f>'[9]syntetyka zewnętrzna'!S9</f>
        <v>#DIV/0!</v>
      </c>
      <c r="T328" s="12">
        <f>'[9]syntetyka zewnętrzna'!T9</f>
        <v>0</v>
      </c>
      <c r="U328" s="15">
        <f>'[9]syntetyka zewnętrzna'!U9</f>
        <v>0</v>
      </c>
      <c r="V328" s="12">
        <f>'[9]syntetyka zewnętrzna'!V9</f>
        <v>0</v>
      </c>
      <c r="W328" s="12">
        <f>'[9]syntetyka zewnętrzna'!W9</f>
        <v>0</v>
      </c>
      <c r="X328" s="12">
        <f>'[9]syntetyka zewnętrzna'!X9</f>
        <v>0</v>
      </c>
      <c r="Y328" s="33"/>
      <c r="Z328" s="8" t="str">
        <f t="shared" si="12"/>
        <v>310-004</v>
      </c>
      <c r="AA328" s="9" t="str">
        <f t="shared" si="13"/>
        <v>SKREŚLONY</v>
      </c>
      <c r="AB328" s="34">
        <f t="shared" si="14"/>
        <v>0</v>
      </c>
    </row>
    <row r="329" spans="3:28" ht="18.75">
      <c r="C329" s="7">
        <f>'[9]syntetyka zewnętrzna'!C10</f>
        <v>5</v>
      </c>
      <c r="D329" s="7" t="str">
        <f>'[9]syntetyka zewnętrzna'!D10</f>
        <v>87.031</v>
      </c>
      <c r="E329" s="19" t="str">
        <f>'[9]syntetyka zewnętrzna'!E10</f>
        <v>WYKONANIE TK MÓZGU BEZ I Z KONTRASTEM iv.</v>
      </c>
      <c r="F329" s="7" t="str">
        <f>'[9]syntetyka zewnętrzna'!F10</f>
        <v>310-005</v>
      </c>
      <c r="G329" s="23">
        <f>'[9]syntetyka zewnętrzna'!G10</f>
        <v>79.431830000000005</v>
      </c>
      <c r="H329" s="23">
        <f>'[9]syntetyka zewnętrzna'!H10</f>
        <v>27.196259999999999</v>
      </c>
      <c r="I329" s="23">
        <f>'[9]syntetyka zewnętrzna'!I10</f>
        <v>0</v>
      </c>
      <c r="J329" s="23">
        <f>'[9]syntetyka zewnętrzna'!J10</f>
        <v>61.231692228939679</v>
      </c>
      <c r="K329" s="12">
        <f>'[9]syntetyka zewnętrzna'!K10</f>
        <v>167.85978222893968</v>
      </c>
      <c r="L329" s="12">
        <f>'[9]syntetyka zewnętrzna'!L10</f>
        <v>0</v>
      </c>
      <c r="M329" s="12">
        <f>'[9]syntetyka zewnętrzna'!M10</f>
        <v>113.41984396399607</v>
      </c>
      <c r="N329" s="12">
        <f>'[9]syntetyka zewnętrzna'!N10</f>
        <v>281.27962619293578</v>
      </c>
      <c r="O329" s="12">
        <f>'[9]syntetyka zewnętrzna'!O10</f>
        <v>218.91680883978307</v>
      </c>
      <c r="P329" s="12">
        <f>'[9]syntetyka zewnętrzna'!P10</f>
        <v>0.28486993613539147</v>
      </c>
      <c r="Q329" s="12">
        <f>'[9]syntetyka zewnętrzna'!Q10</f>
        <v>0.86533351877361264</v>
      </c>
      <c r="R329" s="12">
        <f>'[9]syntetyka zewnętrzna'!R10</f>
        <v>282.14495971170942</v>
      </c>
      <c r="S329" s="12">
        <f>'[9]syntetyka zewnętrzna'!S10</f>
        <v>0.41771095400290942</v>
      </c>
      <c r="T329" s="12">
        <f>'[9]syntetyka zewnętrzna'!T10</f>
        <v>117.85504028829058</v>
      </c>
      <c r="U329" s="15">
        <f>'[9]syntetyka zewnętrzna'!U10</f>
        <v>400</v>
      </c>
      <c r="V329" s="12">
        <f>'[9]syntetyka zewnętrzna'!V10</f>
        <v>400</v>
      </c>
      <c r="W329" s="12" t="str">
        <f>'[9]syntetyka zewnętrzna'!W10</f>
        <v>bez zmian</v>
      </c>
      <c r="X329" s="12">
        <f>'[9]syntetyka zewnętrzna'!X10</f>
        <v>0</v>
      </c>
      <c r="Y329" s="33"/>
      <c r="Z329" s="8" t="str">
        <f t="shared" ref="Z329:Z392" si="15">F329</f>
        <v>310-005</v>
      </c>
      <c r="AA329" s="9" t="str">
        <f t="shared" ref="AA329:AA392" si="16">UPPER(E329)</f>
        <v>WYKONANIE TK MÓZGU BEZ I Z KONTRASTEM IV.</v>
      </c>
      <c r="AB329" s="34">
        <f t="shared" ref="AB329:AB392" si="17">U329</f>
        <v>400</v>
      </c>
    </row>
    <row r="330" spans="3:28" ht="18.75">
      <c r="C330" s="7">
        <f>'[9]syntetyka zewnętrzna'!C11</f>
        <v>6</v>
      </c>
      <c r="D330" s="7" t="str">
        <f>'[9]syntetyka zewnętrzna'!D11</f>
        <v>87.033</v>
      </c>
      <c r="E330" s="19" t="str">
        <f>'[9]syntetyka zewnętrzna'!E11</f>
        <v>WYKONANIE TK ANGIO TT GŁOWY Z KONTRASTEM iv.</v>
      </c>
      <c r="F330" s="7" t="str">
        <f>'[9]syntetyka zewnętrzna'!F11</f>
        <v>310-006</v>
      </c>
      <c r="G330" s="23">
        <f>'[9]syntetyka zewnętrzna'!G11</f>
        <v>126.67483000000003</v>
      </c>
      <c r="H330" s="23">
        <f>'[9]syntetyka zewnętrzna'!H11</f>
        <v>107.22626000000001</v>
      </c>
      <c r="I330" s="23">
        <f>'[9]syntetyka zewnętrzna'!I11</f>
        <v>0</v>
      </c>
      <c r="J330" s="23">
        <f>'[9]syntetyka zewnętrzna'!J11</f>
        <v>93.996033590708677</v>
      </c>
      <c r="K330" s="12">
        <f>'[9]syntetyka zewnętrzna'!K11</f>
        <v>327.8971235907087</v>
      </c>
      <c r="L330" s="12">
        <f>'[9]syntetyka zewnętrzna'!L11</f>
        <v>0</v>
      </c>
      <c r="M330" s="12">
        <f>'[9]syntetyka zewnętrzna'!M11</f>
        <v>174.10943704172266</v>
      </c>
      <c r="N330" s="12">
        <f>'[9]syntetyka zewnętrzna'!N11</f>
        <v>502.00656063243139</v>
      </c>
      <c r="O330" s="12">
        <f>'[9]syntetyka zewnętrzna'!O11</f>
        <v>446.74779870066561</v>
      </c>
      <c r="P330" s="12">
        <f>'[9]syntetyka zewnętrzna'!P11</f>
        <v>0.12369117898841803</v>
      </c>
      <c r="Q330" s="12">
        <f>'[9]syntetyka zewnętrzna'!Q11</f>
        <v>1.3283630671792577</v>
      </c>
      <c r="R330" s="12">
        <f>'[9]syntetyka zewnętrzna'!R11</f>
        <v>503.33492369961067</v>
      </c>
      <c r="S330" s="12">
        <f>'[9]syntetyka zewnętrzna'!S11</f>
        <v>0.21191670054678513</v>
      </c>
      <c r="T330" s="12">
        <f>'[9]syntetyka zewnętrzna'!T11</f>
        <v>106.66507630038933</v>
      </c>
      <c r="U330" s="15">
        <f>'[9]syntetyka zewnętrzna'!U11</f>
        <v>610</v>
      </c>
      <c r="V330" s="12">
        <f>'[9]syntetyka zewnętrzna'!V11</f>
        <v>590</v>
      </c>
      <c r="W330" s="12">
        <f>'[9]syntetyka zewnętrzna'!W11</f>
        <v>3.3898305084745763E-2</v>
      </c>
      <c r="X330" s="12">
        <f>'[9]syntetyka zewnętrzna'!X11</f>
        <v>610</v>
      </c>
      <c r="Y330" s="33"/>
      <c r="Z330" s="8" t="str">
        <f t="shared" si="15"/>
        <v>310-006</v>
      </c>
      <c r="AA330" s="9" t="str">
        <f t="shared" si="16"/>
        <v>WYKONANIE TK ANGIO TT GŁOWY Z KONTRASTEM IV.</v>
      </c>
      <c r="AB330" s="34">
        <f t="shared" si="17"/>
        <v>610</v>
      </c>
    </row>
    <row r="331" spans="3:28" ht="18.75">
      <c r="C331" s="7">
        <f>'[9]syntetyka zewnętrzna'!C12</f>
        <v>7</v>
      </c>
      <c r="D331" s="7" t="str">
        <f>'[9]syntetyka zewnętrzna'!D12</f>
        <v>87.034</v>
      </c>
      <c r="E331" s="19" t="str">
        <f>'[9]syntetyka zewnętrzna'!E12</f>
        <v>WYKONANIE TK ZATOK BEZ KONTRASTU iv.</v>
      </c>
      <c r="F331" s="7" t="str">
        <f>'[9]syntetyka zewnętrzna'!F12</f>
        <v>310-007</v>
      </c>
      <c r="G331" s="23">
        <f>'[9]syntetyka zewnętrzna'!G12</f>
        <v>6.0599999999999994E-3</v>
      </c>
      <c r="H331" s="23">
        <f>'[9]syntetyka zewnętrzna'!H12</f>
        <v>21.48986</v>
      </c>
      <c r="I331" s="23">
        <f>'[9]syntetyka zewnętrzna'!I12</f>
        <v>0</v>
      </c>
      <c r="J331" s="23">
        <f>'[9]syntetyka zewnętrzna'!J12</f>
        <v>47.616308559609735</v>
      </c>
      <c r="K331" s="12">
        <f>'[9]syntetyka zewnętrzna'!K12</f>
        <v>69.112228559609733</v>
      </c>
      <c r="L331" s="12">
        <f>'[9]syntetyka zewnętrzna'!L12</f>
        <v>0</v>
      </c>
      <c r="M331" s="12">
        <f>'[9]syntetyka zewnętrzna'!M12</f>
        <v>88.199984197398152</v>
      </c>
      <c r="N331" s="12">
        <f>'[9]syntetyka zewnętrzna'!N12</f>
        <v>157.3122127570079</v>
      </c>
      <c r="O331" s="12">
        <f>'[9]syntetyka zewnętrzna'!O12</f>
        <v>126.30679632873408</v>
      </c>
      <c r="P331" s="12">
        <f>'[9]syntetyka zewnętrzna'!P12</f>
        <v>0.24547702363994059</v>
      </c>
      <c r="Q331" s="12">
        <f>'[9]syntetyka zewnętrzna'!Q12</f>
        <v>0.67291930595089966</v>
      </c>
      <c r="R331" s="12">
        <f>'[9]syntetyka zewnętrzna'!R12</f>
        <v>157.9851320629588</v>
      </c>
      <c r="S331" s="12">
        <f>'[9]syntetyka zewnętrzna'!S12</f>
        <v>0.39253610214616652</v>
      </c>
      <c r="T331" s="12">
        <f>'[9]syntetyka zewnętrzna'!T12</f>
        <v>62.014867937041203</v>
      </c>
      <c r="U331" s="15">
        <f>'[9]syntetyka zewnętrzna'!U12</f>
        <v>220</v>
      </c>
      <c r="V331" s="12">
        <f>'[9]syntetyka zewnętrzna'!V12</f>
        <v>220</v>
      </c>
      <c r="W331" s="12" t="str">
        <f>'[9]syntetyka zewnętrzna'!W12</f>
        <v>bez zmian</v>
      </c>
      <c r="X331" s="12">
        <f>'[9]syntetyka zewnętrzna'!X12</f>
        <v>0</v>
      </c>
      <c r="Y331" s="33"/>
      <c r="Z331" s="8" t="str">
        <f t="shared" si="15"/>
        <v>310-007</v>
      </c>
      <c r="AA331" s="9" t="str">
        <f t="shared" si="16"/>
        <v>WYKONANIE TK ZATOK BEZ KONTRASTU IV.</v>
      </c>
      <c r="AB331" s="34">
        <f t="shared" si="17"/>
        <v>220</v>
      </c>
    </row>
    <row r="332" spans="3:28" ht="18.75">
      <c r="C332" s="7">
        <f>'[9]syntetyka zewnętrzna'!C13</f>
        <v>8</v>
      </c>
      <c r="D332" s="7" t="str">
        <f>'[9]syntetyka zewnętrzna'!D13</f>
        <v>87.034</v>
      </c>
      <c r="E332" s="19" t="str">
        <f>'[9]syntetyka zewnętrzna'!E13</f>
        <v>WYKONANIE TK GARDŁA BEZ KONTRASTU iv.</v>
      </c>
      <c r="F332" s="7" t="str">
        <f>'[9]syntetyka zewnętrzna'!F13</f>
        <v>310-008</v>
      </c>
      <c r="G332" s="23">
        <f>'[9]syntetyka zewnętrzna'!G13</f>
        <v>6.0599999999999994E-3</v>
      </c>
      <c r="H332" s="23">
        <f>'[9]syntetyka zewnętrzna'!H13</f>
        <v>21.48986</v>
      </c>
      <c r="I332" s="23">
        <f>'[9]syntetyka zewnętrzna'!I13</f>
        <v>0</v>
      </c>
      <c r="J332" s="23">
        <f>'[9]syntetyka zewnętrzna'!J13</f>
        <v>47.616308559609735</v>
      </c>
      <c r="K332" s="12">
        <f>'[9]syntetyka zewnętrzna'!K13</f>
        <v>69.112228559609733</v>
      </c>
      <c r="L332" s="12">
        <f>'[9]syntetyka zewnętrzna'!L13</f>
        <v>0</v>
      </c>
      <c r="M332" s="12">
        <f>'[9]syntetyka zewnętrzna'!M13</f>
        <v>88.199984197398152</v>
      </c>
      <c r="N332" s="12">
        <f>'[9]syntetyka zewnętrzna'!N13</f>
        <v>157.3122127570079</v>
      </c>
      <c r="O332" s="12">
        <f>'[9]syntetyka zewnętrzna'!O13</f>
        <v>126.30679632873408</v>
      </c>
      <c r="P332" s="12">
        <f>'[9]syntetyka zewnętrzna'!P13</f>
        <v>0.24547702363994059</v>
      </c>
      <c r="Q332" s="12">
        <f>'[9]syntetyka zewnętrzna'!Q13</f>
        <v>0.67291930595089966</v>
      </c>
      <c r="R332" s="12">
        <f>'[9]syntetyka zewnętrzna'!R13</f>
        <v>157.9851320629588</v>
      </c>
      <c r="S332" s="12">
        <f>'[9]syntetyka zewnętrzna'!S13</f>
        <v>0.39253610214616652</v>
      </c>
      <c r="T332" s="12">
        <f>'[9]syntetyka zewnętrzna'!T13</f>
        <v>62.014867937041203</v>
      </c>
      <c r="U332" s="15">
        <f>'[9]syntetyka zewnętrzna'!U13</f>
        <v>220</v>
      </c>
      <c r="V332" s="12">
        <f>'[9]syntetyka zewnętrzna'!V13</f>
        <v>220</v>
      </c>
      <c r="W332" s="12" t="str">
        <f>'[9]syntetyka zewnętrzna'!W13</f>
        <v>bez zmian</v>
      </c>
      <c r="X332" s="12">
        <f>'[9]syntetyka zewnętrzna'!X13</f>
        <v>0</v>
      </c>
      <c r="Y332" s="33"/>
      <c r="Z332" s="8" t="str">
        <f t="shared" si="15"/>
        <v>310-008</v>
      </c>
      <c r="AA332" s="9" t="str">
        <f t="shared" si="16"/>
        <v>WYKONANIE TK GARDŁA BEZ KONTRASTU IV.</v>
      </c>
      <c r="AB332" s="34">
        <f t="shared" si="17"/>
        <v>220</v>
      </c>
    </row>
    <row r="333" spans="3:28" ht="18.75">
      <c r="C333" s="7">
        <f>'[9]syntetyka zewnętrzna'!C14</f>
        <v>9</v>
      </c>
      <c r="D333" s="7" t="str">
        <f>'[9]syntetyka zewnętrzna'!D14</f>
        <v>87.034</v>
      </c>
      <c r="E333" s="19" t="str">
        <f>'[9]syntetyka zewnętrzna'!E14</f>
        <v>WYKONANIE TK KRTANI BEZ KONTRASTU iv.</v>
      </c>
      <c r="F333" s="7" t="str">
        <f>'[9]syntetyka zewnętrzna'!F14</f>
        <v>310-009</v>
      </c>
      <c r="G333" s="23">
        <f>'[9]syntetyka zewnętrzna'!G14</f>
        <v>6.0599999999999994E-3</v>
      </c>
      <c r="H333" s="23">
        <f>'[9]syntetyka zewnętrzna'!H14</f>
        <v>21.48986</v>
      </c>
      <c r="I333" s="23">
        <f>'[9]syntetyka zewnętrzna'!I14</f>
        <v>0</v>
      </c>
      <c r="J333" s="23">
        <f>'[9]syntetyka zewnętrzna'!J14</f>
        <v>47.616308559609735</v>
      </c>
      <c r="K333" s="12">
        <f>'[9]syntetyka zewnętrzna'!K14</f>
        <v>69.112228559609733</v>
      </c>
      <c r="L333" s="12">
        <f>'[9]syntetyka zewnętrzna'!L14</f>
        <v>0</v>
      </c>
      <c r="M333" s="12">
        <f>'[9]syntetyka zewnętrzna'!M14</f>
        <v>88.199984197398152</v>
      </c>
      <c r="N333" s="12">
        <f>'[9]syntetyka zewnętrzna'!N14</f>
        <v>157.3122127570079</v>
      </c>
      <c r="O333" s="12">
        <f>'[9]syntetyka zewnętrzna'!O14</f>
        <v>126.30679632873408</v>
      </c>
      <c r="P333" s="12">
        <f>'[9]syntetyka zewnętrzna'!P14</f>
        <v>0.24547702363994059</v>
      </c>
      <c r="Q333" s="12">
        <f>'[9]syntetyka zewnętrzna'!Q14</f>
        <v>0.67291930595089966</v>
      </c>
      <c r="R333" s="12">
        <f>'[9]syntetyka zewnętrzna'!R14</f>
        <v>157.9851320629588</v>
      </c>
      <c r="S333" s="12">
        <f>'[9]syntetyka zewnętrzna'!S14</f>
        <v>0.39253610214616652</v>
      </c>
      <c r="T333" s="12">
        <f>'[9]syntetyka zewnętrzna'!T14</f>
        <v>62.014867937041203</v>
      </c>
      <c r="U333" s="15">
        <f>'[9]syntetyka zewnętrzna'!U14</f>
        <v>220</v>
      </c>
      <c r="V333" s="12">
        <f>'[9]syntetyka zewnętrzna'!V14</f>
        <v>220</v>
      </c>
      <c r="W333" s="12" t="str">
        <f>'[9]syntetyka zewnętrzna'!W14</f>
        <v>bez zmian</v>
      </c>
      <c r="X333" s="12">
        <f>'[9]syntetyka zewnętrzna'!X14</f>
        <v>0</v>
      </c>
      <c r="Y333" s="33"/>
      <c r="Z333" s="8" t="str">
        <f t="shared" si="15"/>
        <v>310-009</v>
      </c>
      <c r="AA333" s="9" t="str">
        <f t="shared" si="16"/>
        <v>WYKONANIE TK KRTANI BEZ KONTRASTU IV.</v>
      </c>
      <c r="AB333" s="34">
        <f t="shared" si="17"/>
        <v>220</v>
      </c>
    </row>
    <row r="334" spans="3:28" ht="18.75">
      <c r="C334" s="7">
        <f>'[9]syntetyka zewnętrzna'!C15</f>
        <v>10</v>
      </c>
      <c r="D334" s="7" t="str">
        <f>'[9]syntetyka zewnętrzna'!D15</f>
        <v>87.034</v>
      </c>
      <c r="E334" s="19" t="str">
        <f>'[9]syntetyka zewnętrzna'!E15</f>
        <v>WYKONANIE TK TWARZOCZASZKI BEZ KONTRASTU iv.</v>
      </c>
      <c r="F334" s="7" t="str">
        <f>'[9]syntetyka zewnętrzna'!F15</f>
        <v>310-010</v>
      </c>
      <c r="G334" s="23">
        <f>'[9]syntetyka zewnętrzna'!G15</f>
        <v>6.0599999999999994E-3</v>
      </c>
      <c r="H334" s="23">
        <f>'[9]syntetyka zewnętrzna'!H15</f>
        <v>21.48986</v>
      </c>
      <c r="I334" s="23">
        <f>'[9]syntetyka zewnętrzna'!I15</f>
        <v>0</v>
      </c>
      <c r="J334" s="23">
        <f>'[9]syntetyka zewnętrzna'!J15</f>
        <v>56.546707018584655</v>
      </c>
      <c r="K334" s="12">
        <f>'[9]syntetyka zewnętrzna'!K15</f>
        <v>78.042627018584653</v>
      </c>
      <c r="L334" s="12">
        <f>'[9]syntetyka zewnętrzna'!L15</f>
        <v>0</v>
      </c>
      <c r="M334" s="12">
        <f>'[9]syntetyka zewnętrzna'!M15</f>
        <v>104.74181674983137</v>
      </c>
      <c r="N334" s="12">
        <f>'[9]syntetyka zewnętrzna'!N15</f>
        <v>182.78444376841603</v>
      </c>
      <c r="O334" s="12">
        <f>'[9]syntetyka zewnętrzna'!O15</f>
        <v>152.31343416214457</v>
      </c>
      <c r="P334" s="12">
        <f>'[9]syntetyka zewnętrzna'!P15</f>
        <v>0.2000546424147569</v>
      </c>
      <c r="Q334" s="12">
        <f>'[9]syntetyka zewnętrzna'!Q15</f>
        <v>0.799124753510013</v>
      </c>
      <c r="R334" s="12">
        <f>'[9]syntetyka zewnętrzna'!R15</f>
        <v>183.58356852192603</v>
      </c>
      <c r="S334" s="12">
        <f>'[9]syntetyka zewnętrzna'!S15</f>
        <v>0.2</v>
      </c>
      <c r="T334" s="12">
        <f>'[9]syntetyka zewnętrzna'!T15</f>
        <v>36.716713704385207</v>
      </c>
      <c r="U334" s="15">
        <f>'[9]syntetyka zewnętrzna'!U15</f>
        <v>220</v>
      </c>
      <c r="V334" s="12">
        <f>'[9]syntetyka zewnętrzna'!V15</f>
        <v>220</v>
      </c>
      <c r="W334" s="12" t="str">
        <f>'[9]syntetyka zewnętrzna'!W15</f>
        <v>bez zmian</v>
      </c>
      <c r="X334" s="12">
        <f>'[9]syntetyka zewnętrzna'!X15</f>
        <v>0</v>
      </c>
      <c r="Y334" s="33"/>
      <c r="Z334" s="8" t="str">
        <f t="shared" si="15"/>
        <v>310-010</v>
      </c>
      <c r="AA334" s="9" t="str">
        <f t="shared" si="16"/>
        <v>WYKONANIE TK TWARZOCZASZKI BEZ KONTRASTU IV.</v>
      </c>
      <c r="AB334" s="34">
        <f t="shared" si="17"/>
        <v>220</v>
      </c>
    </row>
    <row r="335" spans="3:28" ht="18.75">
      <c r="C335" s="7">
        <f>'[9]syntetyka zewnętrzna'!C16</f>
        <v>11</v>
      </c>
      <c r="D335" s="7" t="str">
        <f>'[9]syntetyka zewnętrzna'!D16</f>
        <v>87.035</v>
      </c>
      <c r="E335" s="19" t="str">
        <f>'[9]syntetyka zewnętrzna'!E16</f>
        <v>WYKONANIE TK OCZODOŁÓW BEZ I Z KONTRASTEM iv.</v>
      </c>
      <c r="F335" s="7" t="str">
        <f>'[9]syntetyka zewnętrzna'!F16</f>
        <v>310-011</v>
      </c>
      <c r="G335" s="23">
        <f>'[9]syntetyka zewnętrzna'!G16</f>
        <v>126.67483000000003</v>
      </c>
      <c r="H335" s="23">
        <f>'[9]syntetyka zewnętrzna'!H16</f>
        <v>97.21626000000002</v>
      </c>
      <c r="I335" s="23">
        <f>'[9]syntetyka zewnętrzna'!I16</f>
        <v>0</v>
      </c>
      <c r="J335" s="23">
        <f>'[9]syntetyka zewnętrzna'!J16</f>
        <v>58.332786710379644</v>
      </c>
      <c r="K335" s="12">
        <f>'[9]syntetyka zewnętrzna'!K16</f>
        <v>282.22387671037967</v>
      </c>
      <c r="L335" s="12">
        <f>'[9]syntetyka zewnętrzna'!L16</f>
        <v>0</v>
      </c>
      <c r="M335" s="12">
        <f>'[9]syntetyka zewnętrzna'!M16</f>
        <v>108.05018326031802</v>
      </c>
      <c r="N335" s="12">
        <f>'[9]syntetyka zewnętrzna'!N16</f>
        <v>390.27405997069769</v>
      </c>
      <c r="O335" s="12">
        <f>'[9]syntetyka zewnętrzna'!O16</f>
        <v>353.55420416214463</v>
      </c>
      <c r="P335" s="12">
        <f>'[9]syntetyka zewnętrzna'!P16</f>
        <v>0.10385919719317735</v>
      </c>
      <c r="Q335" s="12">
        <f>'[9]syntetyka zewnętrzna'!Q16</f>
        <v>0.82436584302183569</v>
      </c>
      <c r="R335" s="12">
        <f>'[9]syntetyka zewnętrzna'!R16</f>
        <v>391.09842581371953</v>
      </c>
      <c r="S335" s="12">
        <f>'[9]syntetyka zewnętrzna'!S16</f>
        <v>0.20174352280277741</v>
      </c>
      <c r="T335" s="12">
        <f>'[9]syntetyka zewnętrzna'!T16</f>
        <v>78.90157418628047</v>
      </c>
      <c r="U335" s="15">
        <f>'[9]syntetyka zewnętrzna'!U16</f>
        <v>470</v>
      </c>
      <c r="V335" s="12">
        <f>'[9]syntetyka zewnętrzna'!V16</f>
        <v>450</v>
      </c>
      <c r="W335" s="12">
        <f>'[9]syntetyka zewnętrzna'!W16</f>
        <v>4.4444444444444446E-2</v>
      </c>
      <c r="X335" s="12">
        <f>'[9]syntetyka zewnętrzna'!X16</f>
        <v>470</v>
      </c>
      <c r="Y335" s="33"/>
      <c r="Z335" s="8" t="str">
        <f t="shared" si="15"/>
        <v>310-011</v>
      </c>
      <c r="AA335" s="9" t="str">
        <f t="shared" si="16"/>
        <v>WYKONANIE TK OCZODOŁÓW BEZ I Z KONTRASTEM IV.</v>
      </c>
      <c r="AB335" s="34">
        <f t="shared" si="17"/>
        <v>470</v>
      </c>
    </row>
    <row r="336" spans="3:28" ht="18.75">
      <c r="C336" s="7">
        <f>'[9]syntetyka zewnętrzna'!C17</f>
        <v>12</v>
      </c>
      <c r="D336" s="7" t="str">
        <f>'[9]syntetyka zewnętrzna'!D17</f>
        <v>87.035</v>
      </c>
      <c r="E336" s="19" t="str">
        <f>'[9]syntetyka zewnętrzna'!E17</f>
        <v>WYKONANIE TK GARDŁA BEZ I Z KONTRASTEM iv.</v>
      </c>
      <c r="F336" s="7" t="str">
        <f>'[9]syntetyka zewnętrzna'!F17</f>
        <v>310-012</v>
      </c>
      <c r="G336" s="23">
        <f>'[9]syntetyka zewnętrzna'!G17</f>
        <v>126.67483000000003</v>
      </c>
      <c r="H336" s="23">
        <f>'[9]syntetyka zewnętrzna'!H17</f>
        <v>97.176260000000013</v>
      </c>
      <c r="I336" s="23">
        <f>'[9]syntetyka zewnętrzna'!I17</f>
        <v>0</v>
      </c>
      <c r="J336" s="23">
        <f>'[9]syntetyka zewnętrzna'!J17</f>
        <v>61.231692228939679</v>
      </c>
      <c r="K336" s="12">
        <f>'[9]syntetyka zewnętrzna'!K17</f>
        <v>285.08278222893972</v>
      </c>
      <c r="L336" s="12">
        <f>'[9]syntetyka zewnętrzna'!L17</f>
        <v>0</v>
      </c>
      <c r="M336" s="12">
        <f>'[9]syntetyka zewnętrzna'!M17</f>
        <v>113.41984396399607</v>
      </c>
      <c r="N336" s="12">
        <f>'[9]syntetyka zewnętrzna'!N17</f>
        <v>398.50262619293579</v>
      </c>
      <c r="O336" s="12">
        <f>'[9]syntetyka zewnętrzna'!O17</f>
        <v>360.02444667319361</v>
      </c>
      <c r="P336" s="12">
        <f>'[9]syntetyka zewnętrzna'!P17</f>
        <v>0.10687657428627377</v>
      </c>
      <c r="Q336" s="12">
        <f>'[9]syntetyka zewnętrzna'!Q17</f>
        <v>0.86533351877361264</v>
      </c>
      <c r="R336" s="12">
        <f>'[9]syntetyka zewnętrzna'!R17</f>
        <v>399.36795971170943</v>
      </c>
      <c r="S336" s="12">
        <f>'[9]syntetyka zewnętrzna'!S17</f>
        <v>0.20189912166838866</v>
      </c>
      <c r="T336" s="12">
        <f>'[9]syntetyka zewnętrzna'!T17</f>
        <v>80.632040288290568</v>
      </c>
      <c r="U336" s="15">
        <f>'[9]syntetyka zewnętrzna'!U17</f>
        <v>480</v>
      </c>
      <c r="V336" s="12">
        <f>'[9]syntetyka zewnętrzna'!V17</f>
        <v>480</v>
      </c>
      <c r="W336" s="12" t="str">
        <f>'[9]syntetyka zewnętrzna'!W17</f>
        <v>bez zmian</v>
      </c>
      <c r="X336" s="12">
        <f>'[9]syntetyka zewnętrzna'!X17</f>
        <v>0</v>
      </c>
      <c r="Y336" s="33"/>
      <c r="Z336" s="8" t="str">
        <f t="shared" si="15"/>
        <v>310-012</v>
      </c>
      <c r="AA336" s="9" t="str">
        <f t="shared" si="16"/>
        <v>WYKONANIE TK GARDŁA BEZ I Z KONTRASTEM IV.</v>
      </c>
      <c r="AB336" s="34">
        <f t="shared" si="17"/>
        <v>480</v>
      </c>
    </row>
    <row r="337" spans="3:28" ht="18.75">
      <c r="C337" s="7">
        <f>'[9]syntetyka zewnętrzna'!C18</f>
        <v>13</v>
      </c>
      <c r="D337" s="7" t="str">
        <f>'[9]syntetyka zewnętrzna'!D18</f>
        <v>87.035</v>
      </c>
      <c r="E337" s="19" t="str">
        <f>'[9]syntetyka zewnętrzna'!E18</f>
        <v>WYKONANIE TK TWARZOCZASZKI BEZ I Z KONTRASTEM iv.</v>
      </c>
      <c r="F337" s="7" t="str">
        <f>'[9]syntetyka zewnętrzna'!F18</f>
        <v>310-013</v>
      </c>
      <c r="G337" s="23">
        <f>'[9]syntetyka zewnętrzna'!G18</f>
        <v>126.67483000000003</v>
      </c>
      <c r="H337" s="23">
        <f>'[9]syntetyka zewnętrzna'!H18</f>
        <v>97.176260000000013</v>
      </c>
      <c r="I337" s="23">
        <f>'[9]syntetyka zewnętrzna'!I18</f>
        <v>0</v>
      </c>
      <c r="J337" s="23">
        <f>'[9]syntetyka zewnętrzna'!J18</f>
        <v>61.231692228939679</v>
      </c>
      <c r="K337" s="12">
        <f>'[9]syntetyka zewnętrzna'!K18</f>
        <v>285.08278222893972</v>
      </c>
      <c r="L337" s="12">
        <f>'[9]syntetyka zewnętrzna'!L18</f>
        <v>0</v>
      </c>
      <c r="M337" s="12">
        <f>'[9]syntetyka zewnętrzna'!M18</f>
        <v>113.41984396399607</v>
      </c>
      <c r="N337" s="12">
        <f>'[9]syntetyka zewnętrzna'!N18</f>
        <v>398.50262619293579</v>
      </c>
      <c r="O337" s="12">
        <f>'[9]syntetyka zewnętrzna'!O18</f>
        <v>360.02444667319361</v>
      </c>
      <c r="P337" s="12">
        <f>'[9]syntetyka zewnętrzna'!P18</f>
        <v>0.10687657428627377</v>
      </c>
      <c r="Q337" s="12">
        <f>'[9]syntetyka zewnętrzna'!Q18</f>
        <v>0.86533351877361264</v>
      </c>
      <c r="R337" s="12">
        <f>'[9]syntetyka zewnętrzna'!R18</f>
        <v>399.36795971170943</v>
      </c>
      <c r="S337" s="12">
        <f>'[9]syntetyka zewnętrzna'!S18</f>
        <v>0.20189912166838866</v>
      </c>
      <c r="T337" s="12">
        <f>'[9]syntetyka zewnętrzna'!T18</f>
        <v>80.632040288290568</v>
      </c>
      <c r="U337" s="15">
        <f>'[9]syntetyka zewnętrzna'!U18</f>
        <v>480</v>
      </c>
      <c r="V337" s="12">
        <f>'[9]syntetyka zewnętrzna'!V18</f>
        <v>480</v>
      </c>
      <c r="W337" s="12" t="str">
        <f>'[9]syntetyka zewnętrzna'!W18</f>
        <v>bez zmian</v>
      </c>
      <c r="X337" s="12">
        <f>'[9]syntetyka zewnętrzna'!X18</f>
        <v>0</v>
      </c>
      <c r="Y337" s="33"/>
      <c r="Z337" s="8" t="str">
        <f t="shared" si="15"/>
        <v>310-013</v>
      </c>
      <c r="AA337" s="9" t="str">
        <f t="shared" si="16"/>
        <v>WYKONANIE TK TWARZOCZASZKI BEZ I Z KONTRASTEM IV.</v>
      </c>
      <c r="AB337" s="34">
        <f t="shared" si="17"/>
        <v>480</v>
      </c>
    </row>
    <row r="338" spans="3:28" ht="18.75">
      <c r="C338" s="7">
        <f>'[9]syntetyka zewnętrzna'!C19</f>
        <v>14</v>
      </c>
      <c r="D338" s="7" t="str">
        <f>'[9]syntetyka zewnętrzna'!D19</f>
        <v>87.035</v>
      </c>
      <c r="E338" s="19" t="str">
        <f>'[9]syntetyka zewnętrzna'!E19</f>
        <v>WYKONANIE TK KRTANI BEZ I Z KONTRASTEM iv.</v>
      </c>
      <c r="F338" s="7" t="str">
        <f>'[9]syntetyka zewnętrzna'!F19</f>
        <v>310-014</v>
      </c>
      <c r="G338" s="23">
        <f>'[9]syntetyka zewnętrzna'!G19</f>
        <v>126.67483000000003</v>
      </c>
      <c r="H338" s="23">
        <f>'[9]syntetyka zewnętrzna'!H19</f>
        <v>97.176260000000013</v>
      </c>
      <c r="I338" s="23">
        <f>'[9]syntetyka zewnętrzna'!I19</f>
        <v>0</v>
      </c>
      <c r="J338" s="23">
        <f>'[9]syntetyka zewnętrzna'!J19</f>
        <v>61.231692228939679</v>
      </c>
      <c r="K338" s="12">
        <f>'[9]syntetyka zewnętrzna'!K19</f>
        <v>285.08278222893972</v>
      </c>
      <c r="L338" s="12">
        <f>'[9]syntetyka zewnętrzna'!L19</f>
        <v>0</v>
      </c>
      <c r="M338" s="12">
        <f>'[9]syntetyka zewnętrzna'!M19</f>
        <v>113.41984396399607</v>
      </c>
      <c r="N338" s="12">
        <f>'[9]syntetyka zewnętrzna'!N19</f>
        <v>398.50262619293579</v>
      </c>
      <c r="O338" s="12">
        <f>'[9]syntetyka zewnętrzna'!O19</f>
        <v>360.02444667319361</v>
      </c>
      <c r="P338" s="12">
        <f>'[9]syntetyka zewnętrzna'!P19</f>
        <v>0.10687657428627377</v>
      </c>
      <c r="Q338" s="12">
        <f>'[9]syntetyka zewnętrzna'!Q19</f>
        <v>0.86533351877361264</v>
      </c>
      <c r="R338" s="12">
        <f>'[9]syntetyka zewnętrzna'!R19</f>
        <v>399.36795971170943</v>
      </c>
      <c r="S338" s="12">
        <f>'[9]syntetyka zewnętrzna'!S19</f>
        <v>0.20189912166838866</v>
      </c>
      <c r="T338" s="12">
        <f>'[9]syntetyka zewnętrzna'!T19</f>
        <v>80.632040288290568</v>
      </c>
      <c r="U338" s="15">
        <f>'[9]syntetyka zewnętrzna'!U19</f>
        <v>480</v>
      </c>
      <c r="V338" s="12">
        <f>'[9]syntetyka zewnętrzna'!V19</f>
        <v>480</v>
      </c>
      <c r="W338" s="12" t="str">
        <f>'[9]syntetyka zewnętrzna'!W19</f>
        <v>bez zmian</v>
      </c>
      <c r="X338" s="12">
        <f>'[9]syntetyka zewnętrzna'!X19</f>
        <v>0</v>
      </c>
      <c r="Y338" s="33"/>
      <c r="Z338" s="8" t="str">
        <f t="shared" si="15"/>
        <v>310-014</v>
      </c>
      <c r="AA338" s="9" t="str">
        <f t="shared" si="16"/>
        <v>WYKONANIE TK KRTANI BEZ I Z KONTRASTEM IV.</v>
      </c>
      <c r="AB338" s="34">
        <f t="shared" si="17"/>
        <v>480</v>
      </c>
    </row>
    <row r="339" spans="3:28" ht="18.75">
      <c r="C339" s="7">
        <f>'[9]syntetyka zewnętrzna'!C20</f>
        <v>15</v>
      </c>
      <c r="D339" s="7" t="str">
        <f>'[9]syntetyka zewnętrzna'!D20</f>
        <v>87.034</v>
      </c>
      <c r="E339" s="19" t="str">
        <f>'[9]syntetyka zewnętrzna'!E20</f>
        <v>WYKONANIE TK SZYI BEZ  KONTRASTU iv.</v>
      </c>
      <c r="F339" s="7" t="str">
        <f>'[9]syntetyka zewnętrzna'!F20</f>
        <v>310-015</v>
      </c>
      <c r="G339" s="23">
        <f>'[9]syntetyka zewnętrzna'!G20</f>
        <v>6.0599999999999994E-3</v>
      </c>
      <c r="H339" s="23">
        <f>'[9]syntetyka zewnętrzna'!H20</f>
        <v>21.48986</v>
      </c>
      <c r="I339" s="23">
        <f>'[9]syntetyka zewnętrzna'!I20</f>
        <v>0</v>
      </c>
      <c r="J339" s="23">
        <f>'[9]syntetyka zewnętrzna'!J20</f>
        <v>47.616308559609735</v>
      </c>
      <c r="K339" s="12">
        <f>'[9]syntetyka zewnętrzna'!K20</f>
        <v>69.112228559609733</v>
      </c>
      <c r="L339" s="12">
        <f>'[9]syntetyka zewnętrzna'!L20</f>
        <v>0</v>
      </c>
      <c r="M339" s="12">
        <f>'[9]syntetyka zewnętrzna'!M20</f>
        <v>88.199984197398152</v>
      </c>
      <c r="N339" s="12">
        <f>'[9]syntetyka zewnętrzna'!N20</f>
        <v>157.3122127570079</v>
      </c>
      <c r="O339" s="12">
        <f>'[9]syntetyka zewnętrzna'!O20</f>
        <v>126.30679632873408</v>
      </c>
      <c r="P339" s="12">
        <f>'[9]syntetyka zewnętrzna'!P20</f>
        <v>0.24547702363994059</v>
      </c>
      <c r="Q339" s="12">
        <f>'[9]syntetyka zewnętrzna'!Q20</f>
        <v>0.67291930595089966</v>
      </c>
      <c r="R339" s="12">
        <f>'[9]syntetyka zewnętrzna'!R20</f>
        <v>157.9851320629588</v>
      </c>
      <c r="S339" s="12">
        <f>'[9]syntetyka zewnętrzna'!S20</f>
        <v>0.39253610214616652</v>
      </c>
      <c r="T339" s="12">
        <f>'[9]syntetyka zewnętrzna'!T20</f>
        <v>62.014867937041203</v>
      </c>
      <c r="U339" s="15">
        <f>'[9]syntetyka zewnętrzna'!U20</f>
        <v>220</v>
      </c>
      <c r="V339" s="12">
        <f>'[9]syntetyka zewnętrzna'!V20</f>
        <v>220</v>
      </c>
      <c r="W339" s="12" t="str">
        <f>'[9]syntetyka zewnętrzna'!W20</f>
        <v>bez zmian</v>
      </c>
      <c r="X339" s="12">
        <f>'[9]syntetyka zewnętrzna'!X20</f>
        <v>0</v>
      </c>
      <c r="Y339" s="33"/>
      <c r="Z339" s="8" t="str">
        <f t="shared" si="15"/>
        <v>310-015</v>
      </c>
      <c r="AA339" s="9" t="str">
        <f t="shared" si="16"/>
        <v>WYKONANIE TK SZYI BEZ  KONTRASTU IV.</v>
      </c>
      <c r="AB339" s="34">
        <f t="shared" si="17"/>
        <v>220</v>
      </c>
    </row>
    <row r="340" spans="3:28" ht="18.75">
      <c r="C340" s="7">
        <f>'[9]syntetyka zewnętrzna'!C21</f>
        <v>16</v>
      </c>
      <c r="D340" s="7" t="str">
        <f>'[9]syntetyka zewnętrzna'!D21</f>
        <v>87.035</v>
      </c>
      <c r="E340" s="19" t="str">
        <f>'[9]syntetyka zewnętrzna'!E21</f>
        <v>WYKONANIE TK SZYI BEZ  I Z KONTRASTEM iv.</v>
      </c>
      <c r="F340" s="7" t="str">
        <f>'[9]syntetyka zewnętrzna'!F21</f>
        <v>310-016</v>
      </c>
      <c r="G340" s="23">
        <f>'[9]syntetyka zewnętrzna'!G21</f>
        <v>126.67483000000003</v>
      </c>
      <c r="H340" s="23">
        <f>'[9]syntetyka zewnętrzna'!H21</f>
        <v>97.176260000000013</v>
      </c>
      <c r="I340" s="23">
        <f>'[9]syntetyka zewnętrzna'!I21</f>
        <v>0</v>
      </c>
      <c r="J340" s="23">
        <f>'[9]syntetyka zewnętrzna'!J21</f>
        <v>61.231692228939679</v>
      </c>
      <c r="K340" s="12">
        <f>'[9]syntetyka zewnętrzna'!K21</f>
        <v>285.08278222893972</v>
      </c>
      <c r="L340" s="12">
        <f>'[9]syntetyka zewnętrzna'!L21</f>
        <v>0</v>
      </c>
      <c r="M340" s="12">
        <f>'[9]syntetyka zewnętrzna'!M21</f>
        <v>113.41984396399607</v>
      </c>
      <c r="N340" s="12">
        <f>'[9]syntetyka zewnętrzna'!N21</f>
        <v>398.50262619293579</v>
      </c>
      <c r="O340" s="12">
        <f>'[9]syntetyka zewnętrzna'!O21</f>
        <v>360.02444667319361</v>
      </c>
      <c r="P340" s="12">
        <f>'[9]syntetyka zewnętrzna'!P21</f>
        <v>0.10687657428627377</v>
      </c>
      <c r="Q340" s="12">
        <f>'[9]syntetyka zewnętrzna'!Q21</f>
        <v>0.86533351877361264</v>
      </c>
      <c r="R340" s="12">
        <f>'[9]syntetyka zewnętrzna'!R21</f>
        <v>399.36795971170943</v>
      </c>
      <c r="S340" s="12">
        <f>'[9]syntetyka zewnętrzna'!S21</f>
        <v>0.20189912166838866</v>
      </c>
      <c r="T340" s="12">
        <f>'[9]syntetyka zewnętrzna'!T21</f>
        <v>80.632040288290568</v>
      </c>
      <c r="U340" s="15">
        <f>'[9]syntetyka zewnętrzna'!U21</f>
        <v>480</v>
      </c>
      <c r="V340" s="12">
        <f>'[9]syntetyka zewnętrzna'!V21</f>
        <v>480</v>
      </c>
      <c r="W340" s="12" t="str">
        <f>'[9]syntetyka zewnętrzna'!W21</f>
        <v>bez zmian</v>
      </c>
      <c r="X340" s="12">
        <f>'[9]syntetyka zewnętrzna'!X21</f>
        <v>0</v>
      </c>
      <c r="Y340" s="33"/>
      <c r="Z340" s="8" t="str">
        <f t="shared" si="15"/>
        <v>310-016</v>
      </c>
      <c r="AA340" s="9" t="str">
        <f t="shared" si="16"/>
        <v>WYKONANIE TK SZYI BEZ  I Z KONTRASTEM IV.</v>
      </c>
      <c r="AB340" s="34">
        <f t="shared" si="17"/>
        <v>480</v>
      </c>
    </row>
    <row r="341" spans="3:28" ht="18.75">
      <c r="C341" s="7">
        <f>'[9]syntetyka zewnętrzna'!C22</f>
        <v>17</v>
      </c>
      <c r="D341" s="7" t="str">
        <f>'[9]syntetyka zewnętrzna'!D22</f>
        <v>87.033</v>
      </c>
      <c r="E341" s="19" t="str">
        <f>'[9]syntetyka zewnętrzna'!E22</f>
        <v>WYKONANIE TK  ANGIO TT SZYJNYCH Z KONTRASTEM iv.</v>
      </c>
      <c r="F341" s="7" t="str">
        <f>'[9]syntetyka zewnętrzna'!F22</f>
        <v>310-017</v>
      </c>
      <c r="G341" s="23">
        <f>'[9]syntetyka zewnętrzna'!G22</f>
        <v>126.95413000000002</v>
      </c>
      <c r="H341" s="23">
        <f>'[9]syntetyka zewnętrzna'!H22</f>
        <v>107.26626000000002</v>
      </c>
      <c r="I341" s="23">
        <f>'[9]syntetyka zewnętrzna'!I22</f>
        <v>0</v>
      </c>
      <c r="J341" s="23">
        <f>'[9]syntetyka zewnętrzna'!J22</f>
        <v>93.996033590708677</v>
      </c>
      <c r="K341" s="12">
        <f>'[9]syntetyka zewnętrzna'!K22</f>
        <v>328.2164235907087</v>
      </c>
      <c r="L341" s="12">
        <f>'[9]syntetyka zewnętrzna'!L22</f>
        <v>0</v>
      </c>
      <c r="M341" s="12">
        <f>'[9]syntetyka zewnętrzna'!M22</f>
        <v>174.10943704172266</v>
      </c>
      <c r="N341" s="12">
        <f>'[9]syntetyka zewnętrzna'!N22</f>
        <v>502.32586063243139</v>
      </c>
      <c r="O341" s="12">
        <f>'[9]syntetyka zewnętrzna'!O22</f>
        <v>447.07739870066558</v>
      </c>
      <c r="P341" s="12">
        <f>'[9]syntetyka zewnętrzna'!P22</f>
        <v>0.12357695131163773</v>
      </c>
      <c r="Q341" s="12">
        <f>'[9]syntetyka zewnętrzna'!Q22</f>
        <v>1.3283630671792577</v>
      </c>
      <c r="R341" s="12">
        <f>'[9]syntetyka zewnętrzna'!R22</f>
        <v>503.65422369961067</v>
      </c>
      <c r="S341" s="12">
        <f>'[9]syntetyka zewnętrzna'!S22</f>
        <v>0.21114838573023872</v>
      </c>
      <c r="T341" s="12">
        <f>'[9]syntetyka zewnętrzna'!T22</f>
        <v>106.34577630038933</v>
      </c>
      <c r="U341" s="15">
        <f>'[9]syntetyka zewnętrzna'!U22</f>
        <v>610</v>
      </c>
      <c r="V341" s="12">
        <f>'[9]syntetyka zewnętrzna'!V22</f>
        <v>590</v>
      </c>
      <c r="W341" s="12">
        <f>'[9]syntetyka zewnętrzna'!W22</f>
        <v>3.3898305084745763E-2</v>
      </c>
      <c r="X341" s="12">
        <f>'[9]syntetyka zewnętrzna'!X22</f>
        <v>610</v>
      </c>
      <c r="Y341" s="33"/>
      <c r="Z341" s="8" t="str">
        <f t="shared" si="15"/>
        <v>310-017</v>
      </c>
      <c r="AA341" s="9" t="str">
        <f t="shared" si="16"/>
        <v>WYKONANIE TK  ANGIO TT SZYJNYCH Z KONTRASTEM IV.</v>
      </c>
      <c r="AB341" s="34">
        <f t="shared" si="17"/>
        <v>610</v>
      </c>
    </row>
    <row r="342" spans="3:28" ht="18.75">
      <c r="C342" s="7">
        <f>'[9]syntetyka zewnętrzna'!C23</f>
        <v>18</v>
      </c>
      <c r="D342" s="7" t="str">
        <f>'[9]syntetyka zewnętrzna'!D23</f>
        <v>87.031</v>
      </c>
      <c r="E342" s="19" t="str">
        <f>'[9]syntetyka zewnętrzna'!E23</f>
        <v xml:space="preserve">WYKONANIE TK NEURONAWIGACJA GŁOWY Z KONTRASTEM iv. </v>
      </c>
      <c r="F342" s="7" t="str">
        <f>'[9]syntetyka zewnętrzna'!F23</f>
        <v>310-018</v>
      </c>
      <c r="G342" s="23">
        <f>'[9]syntetyka zewnętrzna'!G23</f>
        <v>82.407330000000016</v>
      </c>
      <c r="H342" s="23">
        <f>'[9]syntetyka zewnętrzna'!H23</f>
        <v>17.36626</v>
      </c>
      <c r="I342" s="23">
        <f>'[9]syntetyka zewnętrzna'!I23</f>
        <v>0</v>
      </c>
      <c r="J342" s="23">
        <f>'[9]syntetyka zewnętrzna'!J23</f>
        <v>38.832615346532947</v>
      </c>
      <c r="K342" s="12">
        <f>'[9]syntetyka zewnętrzna'!K23</f>
        <v>138.60620534653296</v>
      </c>
      <c r="L342" s="12">
        <f>'[9]syntetyka zewnętrzna'!L23</f>
        <v>0</v>
      </c>
      <c r="M342" s="12">
        <f>'[9]syntetyka zewnętrzna'!M23</f>
        <v>71.929894683459651</v>
      </c>
      <c r="N342" s="12">
        <f>'[9]syntetyka zewnętrzna'!N23</f>
        <v>210.53610002999261</v>
      </c>
      <c r="O342" s="12">
        <f>'[9]syntetyka zewnętrzna'!O23</f>
        <v>189.09627399422897</v>
      </c>
      <c r="P342" s="12">
        <f>'[9]syntetyka zewnętrzna'!P23</f>
        <v>0.11338047854088319</v>
      </c>
      <c r="Q342" s="12">
        <f>'[9]syntetyka zewnętrzna'!Q23</f>
        <v>0.54878711428321136</v>
      </c>
      <c r="R342" s="12">
        <f>'[9]syntetyka zewnętrzna'!R23</f>
        <v>211.08488714427583</v>
      </c>
      <c r="S342" s="12">
        <f>'[9]syntetyka zewnętrzna'!S23</f>
        <v>0.75284931576890302</v>
      </c>
      <c r="T342" s="12">
        <f>'[9]syntetyka zewnętrzna'!T23</f>
        <v>158.91511285572417</v>
      </c>
      <c r="U342" s="15">
        <f>'[9]syntetyka zewnętrzna'!U23</f>
        <v>370</v>
      </c>
      <c r="V342" s="12">
        <f>'[9]syntetyka zewnętrzna'!V23</f>
        <v>370</v>
      </c>
      <c r="W342" s="12" t="str">
        <f>'[9]syntetyka zewnętrzna'!W23</f>
        <v>bez zmian</v>
      </c>
      <c r="X342" s="12">
        <f>'[9]syntetyka zewnętrzna'!X23</f>
        <v>0</v>
      </c>
      <c r="Y342" s="33"/>
      <c r="Z342" s="8" t="str">
        <f t="shared" si="15"/>
        <v>310-018</v>
      </c>
      <c r="AA342" s="9" t="str">
        <f t="shared" si="16"/>
        <v xml:space="preserve">WYKONANIE TK NEURONAWIGACJA GŁOWY Z KONTRASTEM IV. </v>
      </c>
      <c r="AB342" s="34">
        <f t="shared" si="17"/>
        <v>370</v>
      </c>
    </row>
    <row r="343" spans="3:28" ht="18.75">
      <c r="C343" s="7">
        <f>'[9]syntetyka zewnętrzna'!C24</f>
        <v>19</v>
      </c>
      <c r="D343" s="7" t="str">
        <f>'[9]syntetyka zewnętrzna'!D24</f>
        <v>87.41</v>
      </c>
      <c r="E343" s="19" t="str">
        <f>'[9]syntetyka zewnętrzna'!E24</f>
        <v>WYKONANIE TK KLATKI PIERSIOWEJ BEZ KONTRASTU iv.</v>
      </c>
      <c r="F343" s="7" t="str">
        <f>'[9]syntetyka zewnętrzna'!F24</f>
        <v>310-019</v>
      </c>
      <c r="G343" s="23">
        <f>'[9]syntetyka zewnętrzna'!G24</f>
        <v>6.0599999999999994E-3</v>
      </c>
      <c r="H343" s="23">
        <f>'[9]syntetyka zewnętrzna'!H24</f>
        <v>21.48986</v>
      </c>
      <c r="I343" s="23">
        <f>'[9]syntetyka zewnętrzna'!I24</f>
        <v>0</v>
      </c>
      <c r="J343" s="23">
        <f>'[9]syntetyka zewnętrzna'!J24</f>
        <v>47.616308559609735</v>
      </c>
      <c r="K343" s="12">
        <f>'[9]syntetyka zewnętrzna'!K24</f>
        <v>69.112228559609733</v>
      </c>
      <c r="L343" s="12">
        <f>'[9]syntetyka zewnętrzna'!L24</f>
        <v>0</v>
      </c>
      <c r="M343" s="12">
        <f>'[9]syntetyka zewnętrzna'!M24</f>
        <v>88.199984197398152</v>
      </c>
      <c r="N343" s="12">
        <f>'[9]syntetyka zewnętrzna'!N24</f>
        <v>157.3122127570079</v>
      </c>
      <c r="O343" s="12">
        <f>'[9]syntetyka zewnętrzna'!O24</f>
        <v>126.30679632873408</v>
      </c>
      <c r="P343" s="12">
        <f>'[9]syntetyka zewnętrzna'!P24</f>
        <v>0.24547702363994059</v>
      </c>
      <c r="Q343" s="12">
        <f>'[9]syntetyka zewnętrzna'!Q24</f>
        <v>0.67291930595089966</v>
      </c>
      <c r="R343" s="12">
        <f>'[9]syntetyka zewnętrzna'!R24</f>
        <v>157.9851320629588</v>
      </c>
      <c r="S343" s="12">
        <f>'[9]syntetyka zewnętrzna'!S24</f>
        <v>0.64572448435456042</v>
      </c>
      <c r="T343" s="12">
        <f>'[9]syntetyka zewnętrzna'!T24</f>
        <v>102.0148679370412</v>
      </c>
      <c r="U343" s="15">
        <f>'[9]syntetyka zewnętrzna'!U24</f>
        <v>260</v>
      </c>
      <c r="V343" s="12">
        <f>'[9]syntetyka zewnętrzna'!V24</f>
        <v>260</v>
      </c>
      <c r="W343" s="12" t="str">
        <f>'[9]syntetyka zewnętrzna'!W24</f>
        <v>bez zmian</v>
      </c>
      <c r="X343" s="12">
        <f>'[9]syntetyka zewnętrzna'!X24</f>
        <v>0</v>
      </c>
      <c r="Y343" s="33"/>
      <c r="Z343" s="8" t="str">
        <f t="shared" si="15"/>
        <v>310-019</v>
      </c>
      <c r="AA343" s="9" t="str">
        <f t="shared" si="16"/>
        <v>WYKONANIE TK KLATKI PIERSIOWEJ BEZ KONTRASTU IV.</v>
      </c>
      <c r="AB343" s="34">
        <f t="shared" si="17"/>
        <v>260</v>
      </c>
    </row>
    <row r="344" spans="3:28" ht="18.75">
      <c r="C344" s="7">
        <f>'[9]syntetyka zewnętrzna'!C25</f>
        <v>20</v>
      </c>
      <c r="D344" s="7" t="str">
        <f>'[9]syntetyka zewnętrzna'!D25</f>
        <v>87.41</v>
      </c>
      <c r="E344" s="19" t="str">
        <f>'[9]syntetyka zewnętrzna'!E25</f>
        <v>WYKONANIE TK KOŚCI KLP (ŻEBER) BEZ KONTRASTU iv.</v>
      </c>
      <c r="F344" s="7" t="str">
        <f>'[9]syntetyka zewnętrzna'!F25</f>
        <v>310-020</v>
      </c>
      <c r="G344" s="23">
        <f>'[9]syntetyka zewnętrzna'!G25</f>
        <v>6.0599999999999994E-3</v>
      </c>
      <c r="H344" s="23">
        <f>'[9]syntetyka zewnętrzna'!H25</f>
        <v>21.48986</v>
      </c>
      <c r="I344" s="23">
        <f>'[9]syntetyka zewnętrzna'!I25</f>
        <v>0</v>
      </c>
      <c r="J344" s="23">
        <f>'[9]syntetyka zewnętrzna'!J25</f>
        <v>47.616308559609735</v>
      </c>
      <c r="K344" s="12">
        <f>'[9]syntetyka zewnętrzna'!K25</f>
        <v>69.112228559609733</v>
      </c>
      <c r="L344" s="12">
        <f>'[9]syntetyka zewnętrzna'!L25</f>
        <v>0</v>
      </c>
      <c r="M344" s="12">
        <f>'[9]syntetyka zewnętrzna'!M25</f>
        <v>88.199984197398152</v>
      </c>
      <c r="N344" s="12">
        <f>'[9]syntetyka zewnętrzna'!N25</f>
        <v>157.3122127570079</v>
      </c>
      <c r="O344" s="12">
        <f>'[9]syntetyka zewnętrzna'!O25</f>
        <v>126.30679632873408</v>
      </c>
      <c r="P344" s="12">
        <f>'[9]syntetyka zewnętrzna'!P25</f>
        <v>0.24547702363994059</v>
      </c>
      <c r="Q344" s="12">
        <f>'[9]syntetyka zewnętrzna'!Q25</f>
        <v>0.67291930595089966</v>
      </c>
      <c r="R344" s="12">
        <f>'[9]syntetyka zewnętrzna'!R25</f>
        <v>157.9851320629588</v>
      </c>
      <c r="S344" s="12">
        <f>'[9]syntetyka zewnętrzna'!S25</f>
        <v>0.64572448435456042</v>
      </c>
      <c r="T344" s="12">
        <f>'[9]syntetyka zewnętrzna'!T25</f>
        <v>102.0148679370412</v>
      </c>
      <c r="U344" s="15">
        <f>'[9]syntetyka zewnętrzna'!U25</f>
        <v>260</v>
      </c>
      <c r="V344" s="12">
        <f>'[9]syntetyka zewnętrzna'!V25</f>
        <v>260</v>
      </c>
      <c r="W344" s="12" t="str">
        <f>'[9]syntetyka zewnętrzna'!W25</f>
        <v>bez zmian</v>
      </c>
      <c r="X344" s="12">
        <f>'[9]syntetyka zewnętrzna'!X25</f>
        <v>0</v>
      </c>
      <c r="Y344" s="33"/>
      <c r="Z344" s="8" t="str">
        <f t="shared" si="15"/>
        <v>310-020</v>
      </c>
      <c r="AA344" s="9" t="str">
        <f t="shared" si="16"/>
        <v>WYKONANIE TK KOŚCI KLP (ŻEBER) BEZ KONTRASTU IV.</v>
      </c>
      <c r="AB344" s="34">
        <f t="shared" si="17"/>
        <v>260</v>
      </c>
    </row>
    <row r="345" spans="3:28" ht="18.75">
      <c r="C345" s="7">
        <f>'[9]syntetyka zewnętrzna'!C26</f>
        <v>21</v>
      </c>
      <c r="D345" s="7" t="str">
        <f>'[9]syntetyka zewnętrzna'!D26</f>
        <v>87.41</v>
      </c>
      <c r="E345" s="19" t="str">
        <f>'[9]syntetyka zewnętrzna'!E26</f>
        <v>WYKONANIE TK KLATKI PIERSIOWEJ I NADBRZUSZA BEZ KONTRASTU iv.</v>
      </c>
      <c r="F345" s="7" t="str">
        <f>'[9]syntetyka zewnętrzna'!F26</f>
        <v>310-021</v>
      </c>
      <c r="G345" s="23">
        <f>'[9]syntetyka zewnętrzna'!G26</f>
        <v>6.0599999999999994E-3</v>
      </c>
      <c r="H345" s="23">
        <f>'[9]syntetyka zewnętrzna'!H26</f>
        <v>21.48986</v>
      </c>
      <c r="I345" s="23">
        <f>'[9]syntetyka zewnętrzna'!I26</f>
        <v>0</v>
      </c>
      <c r="J345" s="23">
        <f>'[9]syntetyka zewnętrzna'!J26</f>
        <v>62.54902648121422</v>
      </c>
      <c r="K345" s="12">
        <f>'[9]syntetyka zewnętrzna'!K26</f>
        <v>84.044946481214225</v>
      </c>
      <c r="L345" s="12">
        <f>'[9]syntetyka zewnętrzna'!L26</f>
        <v>0</v>
      </c>
      <c r="M345" s="12">
        <f>'[9]syntetyka zewnętrzna'!M26</f>
        <v>115.85995038442242</v>
      </c>
      <c r="N345" s="12">
        <f>'[9]syntetyka zewnętrzna'!N26</f>
        <v>199.90489686563666</v>
      </c>
      <c r="O345" s="12">
        <f>'[9]syntetyka zewnętrzna'!O26</f>
        <v>157.05391144804383</v>
      </c>
      <c r="P345" s="12">
        <f>'[9]syntetyka zewnętrzna'!P26</f>
        <v>0.27284252281592281</v>
      </c>
      <c r="Q345" s="12">
        <f>'[9]syntetyka zewnętrzna'!Q26</f>
        <v>0.88395024227783381</v>
      </c>
      <c r="R345" s="12">
        <f>'[9]syntetyka zewnętrzna'!R26</f>
        <v>200.78884710791448</v>
      </c>
      <c r="S345" s="12">
        <f>'[9]syntetyka zewnętrzna'!S26</f>
        <v>0.29489263843555186</v>
      </c>
      <c r="T345" s="12">
        <f>'[9]syntetyka zewnętrzna'!T26</f>
        <v>59.211152892085529</v>
      </c>
      <c r="U345" s="15">
        <f>'[9]syntetyka zewnętrzna'!U26</f>
        <v>260</v>
      </c>
      <c r="V345" s="12">
        <f>'[9]syntetyka zewnętrzna'!V26</f>
        <v>260</v>
      </c>
      <c r="W345" s="12" t="str">
        <f>'[9]syntetyka zewnętrzna'!W26</f>
        <v>bez zmian</v>
      </c>
      <c r="X345" s="12">
        <f>'[9]syntetyka zewnętrzna'!X26</f>
        <v>0</v>
      </c>
      <c r="Y345" s="33"/>
      <c r="Z345" s="8" t="str">
        <f t="shared" si="15"/>
        <v>310-021</v>
      </c>
      <c r="AA345" s="9" t="str">
        <f t="shared" si="16"/>
        <v>WYKONANIE TK KLATKI PIERSIOWEJ I NADBRZUSZA BEZ KONTRASTU IV.</v>
      </c>
      <c r="AB345" s="34">
        <f t="shared" si="17"/>
        <v>260</v>
      </c>
    </row>
    <row r="346" spans="3:28" ht="18.75">
      <c r="C346" s="7">
        <f>'[9]syntetyka zewnętrzna'!C27</f>
        <v>22</v>
      </c>
      <c r="D346" s="7" t="str">
        <f>'[9]syntetyka zewnętrzna'!D27</f>
        <v>87.41 
88.01</v>
      </c>
      <c r="E346" s="19" t="str">
        <f>'[9]syntetyka zewnętrzna'!E27</f>
        <v>WYKONANIE TK KLATKI PIERSIOWEJ I JAMY BRZUSZNEJ BEZ KONTRASTU iv. + KONTRAST DOUSTNY</v>
      </c>
      <c r="F346" s="7" t="str">
        <f>'[9]syntetyka zewnętrzna'!F27</f>
        <v>310-022</v>
      </c>
      <c r="G346" s="23">
        <f>'[9]syntetyka zewnętrzna'!G27</f>
        <v>23.431060000000002</v>
      </c>
      <c r="H346" s="23">
        <f>'[9]syntetyka zewnętrzna'!H27</f>
        <v>21.48986</v>
      </c>
      <c r="I346" s="23">
        <f>'[9]syntetyka zewnętrzna'!I27</f>
        <v>0</v>
      </c>
      <c r="J346" s="23">
        <f>'[9]syntetyka zewnętrzna'!J27</f>
        <v>71.401530972424197</v>
      </c>
      <c r="K346" s="12">
        <f>'[9]syntetyka zewnętrzna'!K27</f>
        <v>116.32245097242421</v>
      </c>
      <c r="L346" s="12">
        <f>'[9]syntetyka zewnętrzna'!L27</f>
        <v>0</v>
      </c>
      <c r="M346" s="12">
        <f>'[9]syntetyka zewnętrzna'!M27</f>
        <v>132.25749945638927</v>
      </c>
      <c r="N346" s="12">
        <f>'[9]syntetyka zewnętrzna'!N27</f>
        <v>248.57995042881348</v>
      </c>
      <c r="O346" s="12">
        <f>'[9]syntetyka zewnętrzna'!O27</f>
        <v>204.32691251469987</v>
      </c>
      <c r="P346" s="12">
        <f>'[9]syntetyka zewnętrzna'!P27</f>
        <v>0.21657958498702373</v>
      </c>
      <c r="Q346" s="12">
        <f>'[9]syntetyka zewnętrzna'!Q27</f>
        <v>1.0090548830690196</v>
      </c>
      <c r="R346" s="12">
        <f>'[9]syntetyka zewnętrzna'!R27</f>
        <v>249.58900531188249</v>
      </c>
      <c r="S346" s="12">
        <f>'[9]syntetyka zewnętrzna'!S27</f>
        <v>0.80296403456429133</v>
      </c>
      <c r="T346" s="12">
        <f>'[9]syntetyka zewnętrzna'!T27</f>
        <v>200.41099468811751</v>
      </c>
      <c r="U346" s="15">
        <f>'[9]syntetyka zewnętrzna'!U27</f>
        <v>450</v>
      </c>
      <c r="V346" s="12">
        <f>'[9]syntetyka zewnętrzna'!V27</f>
        <v>450</v>
      </c>
      <c r="W346" s="12" t="str">
        <f>'[9]syntetyka zewnętrzna'!W27</f>
        <v>bez zmian</v>
      </c>
      <c r="X346" s="12">
        <f>'[9]syntetyka zewnętrzna'!X27</f>
        <v>0</v>
      </c>
      <c r="Y346" s="33"/>
      <c r="Z346" s="8" t="str">
        <f t="shared" si="15"/>
        <v>310-022</v>
      </c>
      <c r="AA346" s="9" t="str">
        <f t="shared" si="16"/>
        <v>WYKONANIE TK KLATKI PIERSIOWEJ I JAMY BRZUSZNEJ BEZ KONTRASTU IV. + KONTRAST DOUSTNY</v>
      </c>
      <c r="AB346" s="34">
        <f t="shared" si="17"/>
        <v>450</v>
      </c>
    </row>
    <row r="347" spans="3:28" ht="18.75">
      <c r="C347" s="7">
        <f>'[9]syntetyka zewnętrzna'!C28</f>
        <v>23</v>
      </c>
      <c r="D347" s="7" t="str">
        <f>'[9]syntetyka zewnętrzna'!D28</f>
        <v>87.41 
88.01
88.01</v>
      </c>
      <c r="E347" s="19" t="str">
        <f>'[9]syntetyka zewnętrzna'!E28</f>
        <v>WYKONANIE TK KLATKI PIERSIOWEJ JAMY BRZUSZNEJ I MIEDNICY BEZ  KONTRASTU iv. +  KONTRAST DOUSTNY + WLEWKA</v>
      </c>
      <c r="F347" s="7" t="str">
        <f>'[9]syntetyka zewnętrzna'!F28</f>
        <v>310-023</v>
      </c>
      <c r="G347" s="23">
        <f>'[9]syntetyka zewnętrzna'!G28</f>
        <v>36.523120000000006</v>
      </c>
      <c r="H347" s="23">
        <f>'[9]syntetyka zewnętrzna'!H28</f>
        <v>23.369860000000003</v>
      </c>
      <c r="I347" s="23">
        <f>'[9]syntetyka zewnętrzna'!I28</f>
        <v>0</v>
      </c>
      <c r="J347" s="23">
        <f>'[9]syntetyka zewnętrzna'!J28</f>
        <v>81.844689419551415</v>
      </c>
      <c r="K347" s="12">
        <f>'[9]syntetyka zewnętrzna'!K28</f>
        <v>141.73766941955142</v>
      </c>
      <c r="L347" s="12">
        <f>'[9]syntetyka zewnętrzna'!L28</f>
        <v>0</v>
      </c>
      <c r="M347" s="12">
        <f>'[9]syntetyka zewnętrzna'!M28</f>
        <v>151.60142673404582</v>
      </c>
      <c r="N347" s="12">
        <f>'[9]syntetyka zewnętrzna'!N28</f>
        <v>293.33909615359721</v>
      </c>
      <c r="O347" s="12">
        <f>'[9]syntetyka zewnętrzna'!O28</f>
        <v>242.95095935215818</v>
      </c>
      <c r="P347" s="12">
        <f>'[9]syntetyka zewnętrzna'!P28</f>
        <v>0.20740044384184245</v>
      </c>
      <c r="Q347" s="12">
        <f>'[9]syntetyka zewnętrzna'!Q28</f>
        <v>1.1566388337521911</v>
      </c>
      <c r="R347" s="12">
        <f>'[9]syntetyka zewnętrzna'!R28</f>
        <v>294.49573498734941</v>
      </c>
      <c r="S347" s="12">
        <f>'[9]syntetyka zewnętrzna'!S28</f>
        <v>1.376944440401046</v>
      </c>
      <c r="T347" s="12">
        <f>'[9]syntetyka zewnętrzna'!T28</f>
        <v>405.50426501265059</v>
      </c>
      <c r="U347" s="15">
        <f>'[9]syntetyka zewnętrzna'!U28</f>
        <v>700</v>
      </c>
      <c r="V347" s="12">
        <f>'[9]syntetyka zewnętrzna'!V28</f>
        <v>650</v>
      </c>
      <c r="W347" s="12">
        <f>'[9]syntetyka zewnętrzna'!W28</f>
        <v>7.6923076923076927E-2</v>
      </c>
      <c r="X347" s="12">
        <f>'[9]syntetyka zewnętrzna'!X28</f>
        <v>700</v>
      </c>
      <c r="Y347" s="33"/>
      <c r="Z347" s="8" t="str">
        <f t="shared" si="15"/>
        <v>310-023</v>
      </c>
      <c r="AA347" s="9" t="str">
        <f t="shared" si="16"/>
        <v>WYKONANIE TK KLATKI PIERSIOWEJ JAMY BRZUSZNEJ I MIEDNICY BEZ  KONTRASTU IV. +  KONTRAST DOUSTNY + WLEWKA</v>
      </c>
      <c r="AB347" s="34">
        <f t="shared" si="17"/>
        <v>700</v>
      </c>
    </row>
    <row r="348" spans="3:28" ht="18.75">
      <c r="C348" s="7">
        <f>'[9]syntetyka zewnętrzna'!C29</f>
        <v>24</v>
      </c>
      <c r="D348" s="7" t="str">
        <f>'[9]syntetyka zewnętrzna'!D29</f>
        <v>87.411</v>
      </c>
      <c r="E348" s="19" t="str">
        <f>'[9]syntetyka zewnętrzna'!E29</f>
        <v>WYKONANIE TK KLATKI PIERSIOWEJ Z KONTRASTEM iv.</v>
      </c>
      <c r="F348" s="7" t="str">
        <f>'[9]syntetyka zewnętrzna'!F29</f>
        <v>310-024</v>
      </c>
      <c r="G348" s="23">
        <f>'[9]syntetyka zewnętrzna'!G29</f>
        <v>126.35913000000002</v>
      </c>
      <c r="H348" s="23">
        <f>'[9]syntetyka zewnętrzna'!H29</f>
        <v>97.176260000000013</v>
      </c>
      <c r="I348" s="23">
        <f>'[9]syntetyka zewnętrzna'!I29</f>
        <v>0</v>
      </c>
      <c r="J348" s="23">
        <f>'[9]syntetyka zewnętrzna'!J29</f>
        <v>76.164410150544157</v>
      </c>
      <c r="K348" s="12">
        <f>'[9]syntetyka zewnętrzna'!K29</f>
        <v>299.69980015054421</v>
      </c>
      <c r="L348" s="12">
        <f>'[9]syntetyka zewnętrzna'!L29</f>
        <v>0</v>
      </c>
      <c r="M348" s="12">
        <f>'[9]syntetyka zewnętrzna'!M29</f>
        <v>141.07981015102033</v>
      </c>
      <c r="N348" s="12">
        <f>'[9]syntetyka zewnętrzna'!N29</f>
        <v>440.7796103015645</v>
      </c>
      <c r="O348" s="12">
        <f>'[9]syntetyka zewnętrzna'!O29</f>
        <v>390.45586179250336</v>
      </c>
      <c r="P348" s="12">
        <f>'[9]syntetyka zewnętrzna'!P29</f>
        <v>0.12888460241840158</v>
      </c>
      <c r="Q348" s="12">
        <f>'[9]syntetyka zewnętrzna'!Q29</f>
        <v>1.0763644551005467</v>
      </c>
      <c r="R348" s="12">
        <f>'[9]syntetyka zewnętrzna'!R29</f>
        <v>441.85597475666503</v>
      </c>
      <c r="S348" s="12">
        <f>'[9]syntetyka zewnętrzna'!S29</f>
        <v>0.2</v>
      </c>
      <c r="T348" s="12">
        <f>'[9]syntetyka zewnętrzna'!T29</f>
        <v>88.37119495133301</v>
      </c>
      <c r="U348" s="15">
        <f>'[9]syntetyka zewnętrzna'!U29</f>
        <v>530</v>
      </c>
      <c r="V348" s="12">
        <f>'[9]syntetyka zewnętrzna'!V29</f>
        <v>520</v>
      </c>
      <c r="W348" s="12">
        <f>'[9]syntetyka zewnętrzna'!W29</f>
        <v>1.9230769230769232E-2</v>
      </c>
      <c r="X348" s="12">
        <f>'[9]syntetyka zewnętrzna'!X29</f>
        <v>530</v>
      </c>
      <c r="Y348" s="33"/>
      <c r="Z348" s="8" t="str">
        <f t="shared" si="15"/>
        <v>310-024</v>
      </c>
      <c r="AA348" s="9" t="str">
        <f t="shared" si="16"/>
        <v>WYKONANIE TK KLATKI PIERSIOWEJ Z KONTRASTEM IV.</v>
      </c>
      <c r="AB348" s="34">
        <f t="shared" si="17"/>
        <v>530</v>
      </c>
    </row>
    <row r="349" spans="3:28" ht="18.75">
      <c r="C349" s="7">
        <f>'[9]syntetyka zewnętrzna'!C30</f>
        <v>25</v>
      </c>
      <c r="D349" s="7" t="str">
        <f>'[9]syntetyka zewnętrzna'!D30</f>
        <v>87.411</v>
      </c>
      <c r="E349" s="19" t="str">
        <f>'[9]syntetyka zewnętrzna'!E30</f>
        <v>WYKONANIE TK KLATKI PIERSIOWEJ BEZ I Z KONTRASTEM iv.</v>
      </c>
      <c r="F349" s="7" t="str">
        <f>'[9]syntetyka zewnętrzna'!F30</f>
        <v>310-025</v>
      </c>
      <c r="G349" s="23">
        <f>'[9]syntetyka zewnętrzna'!G30</f>
        <v>126.35913000000002</v>
      </c>
      <c r="H349" s="23">
        <f>'[9]syntetyka zewnętrzna'!H30</f>
        <v>97.176260000000013</v>
      </c>
      <c r="I349" s="23">
        <f>'[9]syntetyka zewnętrzna'!I30</f>
        <v>0</v>
      </c>
      <c r="J349" s="23">
        <f>'[9]syntetyka zewnętrzna'!J30</f>
        <v>91.097128072148649</v>
      </c>
      <c r="K349" s="12">
        <f>'[9]syntetyka zewnętrzna'!K30</f>
        <v>314.63251807214868</v>
      </c>
      <c r="L349" s="12">
        <f>'[9]syntetyka zewnętrzna'!L30</f>
        <v>0</v>
      </c>
      <c r="M349" s="12">
        <f>'[9]syntetyka zewnętrzna'!M30</f>
        <v>168.73977633804463</v>
      </c>
      <c r="N349" s="12">
        <f>'[9]syntetyka zewnętrzna'!N30</f>
        <v>483.37229441019332</v>
      </c>
      <c r="O349" s="12">
        <f>'[9]syntetyka zewnętrzna'!O30</f>
        <v>421.20297691181304</v>
      </c>
      <c r="P349" s="12">
        <f>'[9]syntetyka zewnętrzna'!P30</f>
        <v>0.14759942570727991</v>
      </c>
      <c r="Q349" s="12">
        <f>'[9]syntetyka zewnętrzna'!Q30</f>
        <v>1.2873953914274809</v>
      </c>
      <c r="R349" s="12">
        <f>'[9]syntetyka zewnętrzna'!R30</f>
        <v>484.6596898016208</v>
      </c>
      <c r="S349" s="12">
        <f>'[9]syntetyka zewnętrzna'!S30</f>
        <v>0.19671598898064652</v>
      </c>
      <c r="T349" s="12">
        <f>'[9]syntetyka zewnętrzna'!T30</f>
        <v>95.3403101983792</v>
      </c>
      <c r="U349" s="15">
        <f>'[9]syntetyka zewnętrzna'!U30</f>
        <v>580</v>
      </c>
      <c r="V349" s="12">
        <f>'[9]syntetyka zewnętrzna'!V30</f>
        <v>570</v>
      </c>
      <c r="W349" s="12">
        <f>'[9]syntetyka zewnętrzna'!W30</f>
        <v>1.7543859649122806E-2</v>
      </c>
      <c r="X349" s="12">
        <f>'[9]syntetyka zewnętrzna'!X30</f>
        <v>580</v>
      </c>
      <c r="Y349" s="33"/>
      <c r="Z349" s="8" t="str">
        <f t="shared" si="15"/>
        <v>310-025</v>
      </c>
      <c r="AA349" s="9" t="str">
        <f t="shared" si="16"/>
        <v>WYKONANIE TK KLATKI PIERSIOWEJ BEZ I Z KONTRASTEM IV.</v>
      </c>
      <c r="AB349" s="34">
        <f t="shared" si="17"/>
        <v>580</v>
      </c>
    </row>
    <row r="350" spans="3:28" ht="18.75">
      <c r="C350" s="7">
        <f>'[9]syntetyka zewnętrzna'!C31</f>
        <v>26</v>
      </c>
      <c r="D350" s="7" t="str">
        <f>'[9]syntetyka zewnętrzna'!D31</f>
        <v>87.411
88.011</v>
      </c>
      <c r="E350" s="19" t="str">
        <f>'[9]syntetyka zewnętrzna'!E31</f>
        <v>WYKONANIE TK KLATKI PIERSIOWEJ I JAMY BRZUSZNEJ Z KONTRASTEM iv.+ KONTRAST DOUSTNY</v>
      </c>
      <c r="F350" s="7" t="str">
        <f>'[9]syntetyka zewnętrzna'!F31</f>
        <v>310-026</v>
      </c>
      <c r="G350" s="23">
        <f>'[9]syntetyka zewnętrzna'!G31</f>
        <v>149.78413000000003</v>
      </c>
      <c r="H350" s="23">
        <f>'[9]syntetyka zewnętrzna'!H31</f>
        <v>97.176260000000013</v>
      </c>
      <c r="I350" s="23">
        <f>'[9]syntetyka zewnętrzna'!I31</f>
        <v>0</v>
      </c>
      <c r="J350" s="23">
        <f>'[9]syntetyka zewnętrzna'!J31</f>
        <v>91.097128072148649</v>
      </c>
      <c r="K350" s="12">
        <f>'[9]syntetyka zewnętrzna'!K31</f>
        <v>338.0575180721487</v>
      </c>
      <c r="L350" s="12">
        <f>'[9]syntetyka zewnętrzna'!L31</f>
        <v>0</v>
      </c>
      <c r="M350" s="12">
        <f>'[9]syntetyka zewnętrzna'!M31</f>
        <v>168.73977633804463</v>
      </c>
      <c r="N350" s="12">
        <f>'[9]syntetyka zewnętrzna'!N31</f>
        <v>506.79729441019333</v>
      </c>
      <c r="O350" s="12">
        <f>'[9]syntetyka zewnętrzna'!O31</f>
        <v>444.62797691181311</v>
      </c>
      <c r="P350" s="12">
        <f>'[9]syntetyka zewnętrzna'!P31</f>
        <v>0.13982322464317354</v>
      </c>
      <c r="Q350" s="12">
        <f>'[9]syntetyka zewnętrzna'!Q31</f>
        <v>1.2873953914274809</v>
      </c>
      <c r="R350" s="12">
        <f>'[9]syntetyka zewnętrzna'!R31</f>
        <v>508.08468980162081</v>
      </c>
      <c r="S350" s="12">
        <f>'[9]syntetyka zewnętrzna'!S31</f>
        <v>0.27931428174659095</v>
      </c>
      <c r="T350" s="12">
        <f>'[9]syntetyka zewnętrzna'!T31</f>
        <v>141.91531019837919</v>
      </c>
      <c r="U350" s="15">
        <f>'[9]syntetyka zewnętrzna'!U31</f>
        <v>650</v>
      </c>
      <c r="V350" s="12">
        <f>'[9]syntetyka zewnętrzna'!V31</f>
        <v>650</v>
      </c>
      <c r="W350" s="12" t="str">
        <f>'[9]syntetyka zewnętrzna'!W31</f>
        <v>bez zmian</v>
      </c>
      <c r="X350" s="12">
        <f>'[9]syntetyka zewnętrzna'!X31</f>
        <v>0</v>
      </c>
      <c r="Y350" s="33"/>
      <c r="Z350" s="8" t="str">
        <f t="shared" si="15"/>
        <v>310-026</v>
      </c>
      <c r="AA350" s="9" t="str">
        <f t="shared" si="16"/>
        <v>WYKONANIE TK KLATKI PIERSIOWEJ I JAMY BRZUSZNEJ Z KONTRASTEM IV.+ KONTRAST DOUSTNY</v>
      </c>
      <c r="AB350" s="34">
        <f t="shared" si="17"/>
        <v>650</v>
      </c>
    </row>
    <row r="351" spans="3:28" ht="18.75">
      <c r="C351" s="7">
        <f>'[9]syntetyka zewnętrzna'!C32</f>
        <v>27</v>
      </c>
      <c r="D351" s="7" t="str">
        <f>'[9]syntetyka zewnętrzna'!D32</f>
        <v>87.411</v>
      </c>
      <c r="E351" s="19" t="str">
        <f>'[9]syntetyka zewnętrzna'!E32</f>
        <v>WYKONANIE TK KLATKI PIERSIOWEJ I NADBRZUSZA Z KONTRASTEM iv.</v>
      </c>
      <c r="F351" s="7" t="str">
        <f>'[9]syntetyka zewnętrzna'!F32</f>
        <v>310-027</v>
      </c>
      <c r="G351" s="23">
        <f>'[9]syntetyka zewnętrzna'!G32</f>
        <v>126.35913000000002</v>
      </c>
      <c r="H351" s="23">
        <f>'[9]syntetyka zewnętrzna'!H32</f>
        <v>97.176260000000013</v>
      </c>
      <c r="I351" s="23">
        <f>'[9]syntetyka zewnętrzna'!I32</f>
        <v>0</v>
      </c>
      <c r="J351" s="23">
        <f>'[9]syntetyka zewnętrzna'!J32</f>
        <v>76.164410150544157</v>
      </c>
      <c r="K351" s="12">
        <f>'[9]syntetyka zewnętrzna'!K32</f>
        <v>299.69980015054421</v>
      </c>
      <c r="L351" s="12">
        <f>'[9]syntetyka zewnętrzna'!L32</f>
        <v>0</v>
      </c>
      <c r="M351" s="12">
        <f>'[9]syntetyka zewnętrzna'!M32</f>
        <v>141.07981015102033</v>
      </c>
      <c r="N351" s="12">
        <f>'[9]syntetyka zewnętrzna'!N32</f>
        <v>440.7796103015645</v>
      </c>
      <c r="O351" s="12">
        <f>'[9]syntetyka zewnętrzna'!O32</f>
        <v>390.45586179250336</v>
      </c>
      <c r="P351" s="12">
        <f>'[9]syntetyka zewnętrzna'!P32</f>
        <v>0.12888460241840158</v>
      </c>
      <c r="Q351" s="12">
        <f>'[9]syntetyka zewnętrzna'!Q32</f>
        <v>1.0763644551005467</v>
      </c>
      <c r="R351" s="12">
        <f>'[9]syntetyka zewnętrzna'!R32</f>
        <v>441.85597475666503</v>
      </c>
      <c r="S351" s="12">
        <f>'[9]syntetyka zewnętrzna'!S32</f>
        <v>0.2</v>
      </c>
      <c r="T351" s="12">
        <f>'[9]syntetyka zewnętrzna'!T32</f>
        <v>88.37119495133301</v>
      </c>
      <c r="U351" s="15">
        <f>'[9]syntetyka zewnętrzna'!U32</f>
        <v>530</v>
      </c>
      <c r="V351" s="12">
        <f>'[9]syntetyka zewnętrzna'!V32</f>
        <v>520</v>
      </c>
      <c r="W351" s="12">
        <f>'[9]syntetyka zewnętrzna'!W32</f>
        <v>1.9230769230769232E-2</v>
      </c>
      <c r="X351" s="12">
        <f>'[9]syntetyka zewnętrzna'!X32</f>
        <v>530</v>
      </c>
      <c r="Y351" s="33"/>
      <c r="Z351" s="8" t="str">
        <f t="shared" si="15"/>
        <v>310-027</v>
      </c>
      <c r="AA351" s="9" t="str">
        <f t="shared" si="16"/>
        <v>WYKONANIE TK KLATKI PIERSIOWEJ I NADBRZUSZA Z KONTRASTEM IV.</v>
      </c>
      <c r="AB351" s="34">
        <f t="shared" si="17"/>
        <v>530</v>
      </c>
    </row>
    <row r="352" spans="3:28" ht="18.75">
      <c r="C352" s="7">
        <f>'[9]syntetyka zewnętrzna'!C33</f>
        <v>28</v>
      </c>
      <c r="D352" s="7" t="str">
        <f>'[9]syntetyka zewnętrzna'!D33</f>
        <v>87.411
88.011
88.011</v>
      </c>
      <c r="E352" s="19" t="str">
        <f>'[9]syntetyka zewnętrzna'!E33</f>
        <v>WYKONANIE TK KLATKI PIERSIOWEJ JAMY BRZUSZNEJ I MIEDNICY Z KONTRASTEM iv.+ KONTRAST DOUSTNY (BADANIE FAZOWE)</v>
      </c>
      <c r="F352" s="7" t="str">
        <f>'[9]syntetyka zewnętrzna'!F33</f>
        <v>310-028</v>
      </c>
      <c r="G352" s="23">
        <f>'[9]syntetyka zewnętrzna'!G33</f>
        <v>162.87619000000004</v>
      </c>
      <c r="H352" s="23">
        <f>'[9]syntetyka zewnętrzna'!H33</f>
        <v>98.33626000000001</v>
      </c>
      <c r="I352" s="23">
        <f>'[9]syntetyka zewnętrzna'!I33</f>
        <v>0</v>
      </c>
      <c r="J352" s="23">
        <f>'[9]syntetyka zewnętrzna'!J33</f>
        <v>91.097128072148649</v>
      </c>
      <c r="K352" s="12">
        <f>'[9]syntetyka zewnętrzna'!K33</f>
        <v>352.30957807214872</v>
      </c>
      <c r="L352" s="12">
        <f>'[9]syntetyka zewnętrzna'!L33</f>
        <v>0</v>
      </c>
      <c r="M352" s="12">
        <f>'[9]syntetyka zewnętrzna'!M33</f>
        <v>168.73977633804463</v>
      </c>
      <c r="N352" s="12">
        <f>'[9]syntetyka zewnętrzna'!N33</f>
        <v>521.04935441019336</v>
      </c>
      <c r="O352" s="12">
        <f>'[9]syntetyka zewnętrzna'!O33</f>
        <v>467.1584661896166</v>
      </c>
      <c r="P352" s="12">
        <f>'[9]syntetyka zewnętrzna'!P33</f>
        <v>0.1153589030723095</v>
      </c>
      <c r="Q352" s="12">
        <f>'[9]syntetyka zewnętrzna'!Q33</f>
        <v>1.2873953914274809</v>
      </c>
      <c r="R352" s="12">
        <f>'[9]syntetyka zewnętrzna'!R33</f>
        <v>522.33674980162084</v>
      </c>
      <c r="S352" s="12">
        <f>'[9]syntetyka zewnętrzna'!S33</f>
        <v>0.34013163015210818</v>
      </c>
      <c r="T352" s="12">
        <f>'[9]syntetyka zewnętrzna'!T33</f>
        <v>177.66325019837916</v>
      </c>
      <c r="U352" s="15">
        <f>'[9]syntetyka zewnętrzna'!U33</f>
        <v>700</v>
      </c>
      <c r="V352" s="12">
        <f>'[9]syntetyka zewnętrzna'!V33</f>
        <v>700</v>
      </c>
      <c r="W352" s="12" t="str">
        <f>'[9]syntetyka zewnętrzna'!W33</f>
        <v>bez zmian</v>
      </c>
      <c r="X352" s="12">
        <f>'[9]syntetyka zewnętrzna'!X33</f>
        <v>700</v>
      </c>
      <c r="Y352" s="33"/>
      <c r="Z352" s="8" t="str">
        <f t="shared" si="15"/>
        <v>310-028</v>
      </c>
      <c r="AA352" s="9" t="str">
        <f t="shared" si="16"/>
        <v>WYKONANIE TK KLATKI PIERSIOWEJ JAMY BRZUSZNEJ I MIEDNICY Z KONTRASTEM IV.+ KONTRAST DOUSTNY (BADANIE FAZOWE)</v>
      </c>
      <c r="AB352" s="34">
        <f t="shared" si="17"/>
        <v>700</v>
      </c>
    </row>
    <row r="353" spans="3:28" ht="18.75">
      <c r="C353" s="7">
        <f>'[9]syntetyka zewnętrzna'!C34</f>
        <v>29</v>
      </c>
      <c r="D353" s="7" t="str">
        <f>'[9]syntetyka zewnętrzna'!D34</f>
        <v>87.411
87.037
88.011
88.011</v>
      </c>
      <c r="E353" s="19" t="str">
        <f>'[9]syntetyka zewnętrzna'!E34</f>
        <v>WYKONANIE TK SZYI KLATKI PIERSIOWEJ JAMY BRZUSZNEJ I MIEDNICY Z KONTRASTEM iv. +  KONTRAST DOUSTNY</v>
      </c>
      <c r="F353" s="7" t="str">
        <f>'[9]syntetyka zewnętrzna'!F34</f>
        <v>310-029</v>
      </c>
      <c r="G353" s="23">
        <f>'[9]syntetyka zewnętrzna'!G34</f>
        <v>149.81443000000002</v>
      </c>
      <c r="H353" s="23">
        <f>'[9]syntetyka zewnętrzna'!H34</f>
        <v>97.176260000000013</v>
      </c>
      <c r="I353" s="23">
        <f>'[9]syntetyka zewnętrzna'!I34</f>
        <v>0</v>
      </c>
      <c r="J353" s="23">
        <f>'[9]syntetyka zewnętrzna'!J34</f>
        <v>106.02984599375313</v>
      </c>
      <c r="K353" s="12">
        <f>'[9]syntetyka zewnętrzna'!K34</f>
        <v>353.02053599375313</v>
      </c>
      <c r="L353" s="12">
        <f>'[9]syntetyka zewnętrzna'!L34</f>
        <v>0</v>
      </c>
      <c r="M353" s="12">
        <f>'[9]syntetyka zewnętrzna'!M34</f>
        <v>196.39974252506889</v>
      </c>
      <c r="N353" s="12">
        <f>'[9]syntetyka zewnętrzna'!N34</f>
        <v>549.42027851882199</v>
      </c>
      <c r="O353" s="12">
        <f>'[9]syntetyka zewnętrzna'!O34</f>
        <v>475.40144203112283</v>
      </c>
      <c r="P353" s="12">
        <f>'[9]syntetyka zewnętrzna'!P34</f>
        <v>0.15569754305215888</v>
      </c>
      <c r="Q353" s="12">
        <f>'[9]syntetyka zewnętrzna'!Q34</f>
        <v>1.498426327754415</v>
      </c>
      <c r="R353" s="12">
        <f>'[9]syntetyka zewnętrzna'!R34</f>
        <v>550.91870484657636</v>
      </c>
      <c r="S353" s="12">
        <f>'[9]syntetyka zewnętrzna'!S34</f>
        <v>0.27060488932743865</v>
      </c>
      <c r="T353" s="12">
        <f>'[9]syntetyka zewnętrzna'!T34</f>
        <v>149.08129515342364</v>
      </c>
      <c r="U353" s="15">
        <f>'[9]syntetyka zewnętrzna'!U34</f>
        <v>700</v>
      </c>
      <c r="V353" s="12">
        <f>'[9]syntetyka zewnętrzna'!V34</f>
        <v>700</v>
      </c>
      <c r="W353" s="12" t="str">
        <f>'[9]syntetyka zewnętrzna'!W34</f>
        <v>bez zmian</v>
      </c>
      <c r="X353" s="12">
        <f>'[9]syntetyka zewnętrzna'!X34</f>
        <v>0</v>
      </c>
      <c r="Y353" s="33"/>
      <c r="Z353" s="8" t="str">
        <f t="shared" si="15"/>
        <v>310-029</v>
      </c>
      <c r="AA353" s="9" t="str">
        <f t="shared" si="16"/>
        <v>WYKONANIE TK SZYI KLATKI PIERSIOWEJ JAMY BRZUSZNEJ I MIEDNICY Z KONTRASTEM IV. +  KONTRAST DOUSTNY</v>
      </c>
      <c r="AB353" s="34">
        <f t="shared" si="17"/>
        <v>700</v>
      </c>
    </row>
    <row r="354" spans="3:28" ht="18.75">
      <c r="C354" s="7">
        <f>'[9]syntetyka zewnętrzna'!C35</f>
        <v>30</v>
      </c>
      <c r="D354" s="7" t="str">
        <f>'[9]syntetyka zewnętrzna'!D35</f>
        <v>87.413</v>
      </c>
      <c r="E354" s="19" t="str">
        <f>'[9]syntetyka zewnętrzna'!E35</f>
        <v>WYKONANIE TK KLATKI PIERSIOWEJ Z KONTRASTEM iv.+ KONTRAST DOUSTNY</v>
      </c>
      <c r="F354" s="7" t="str">
        <f>'[9]syntetyka zewnętrzna'!F35</f>
        <v>310-030</v>
      </c>
      <c r="G354" s="23">
        <f>'[9]syntetyka zewnętrzna'!G35</f>
        <v>149.81443000000002</v>
      </c>
      <c r="H354" s="23">
        <f>'[9]syntetyka zewnętrzna'!H35</f>
        <v>97.176260000000013</v>
      </c>
      <c r="I354" s="23">
        <f>'[9]syntetyka zewnętrzna'!I35</f>
        <v>0</v>
      </c>
      <c r="J354" s="23">
        <f>'[9]syntetyka zewnętrzna'!J35</f>
        <v>76.164410150544157</v>
      </c>
      <c r="K354" s="12">
        <f>'[9]syntetyka zewnętrzna'!K35</f>
        <v>323.15510015054417</v>
      </c>
      <c r="L354" s="12">
        <f>'[9]syntetyka zewnętrzna'!L35</f>
        <v>0</v>
      </c>
      <c r="M354" s="12">
        <f>'[9]syntetyka zewnętrzna'!M35</f>
        <v>141.07981015102033</v>
      </c>
      <c r="N354" s="12">
        <f>'[9]syntetyka zewnętrzna'!N35</f>
        <v>464.23491030156447</v>
      </c>
      <c r="O354" s="12">
        <f>'[9]syntetyka zewnętrzna'!O35</f>
        <v>413.90721179250335</v>
      </c>
      <c r="P354" s="12">
        <f>'[9]syntetyka zewnętrzna'!P35</f>
        <v>0.12159174103564786</v>
      </c>
      <c r="Q354" s="12">
        <f>'[9]syntetyka zewnętrzna'!Q35</f>
        <v>1.0763644551005467</v>
      </c>
      <c r="R354" s="12">
        <f>'[9]syntetyka zewnętrzna'!R35</f>
        <v>465.311274756665</v>
      </c>
      <c r="S354" s="12">
        <f>'[9]syntetyka zewnętrzna'!S35</f>
        <v>0.2034954456946107</v>
      </c>
      <c r="T354" s="12">
        <f>'[9]syntetyka zewnętrzna'!T35</f>
        <v>94.688725243335</v>
      </c>
      <c r="U354" s="15">
        <f>'[9]syntetyka zewnętrzna'!U35</f>
        <v>560</v>
      </c>
      <c r="V354" s="12">
        <f>'[9]syntetyka zewnętrzna'!V35</f>
        <v>550</v>
      </c>
      <c r="W354" s="12">
        <f>'[9]syntetyka zewnętrzna'!W35</f>
        <v>1.8181818181818181E-2</v>
      </c>
      <c r="X354" s="12">
        <f>'[9]syntetyka zewnętrzna'!X35</f>
        <v>560</v>
      </c>
      <c r="Y354" s="33"/>
      <c r="Z354" s="8" t="str">
        <f t="shared" si="15"/>
        <v>310-030</v>
      </c>
      <c r="AA354" s="9" t="str">
        <f t="shared" si="16"/>
        <v>WYKONANIE TK KLATKI PIERSIOWEJ Z KONTRASTEM IV.+ KONTRAST DOUSTNY</v>
      </c>
      <c r="AB354" s="34">
        <f t="shared" si="17"/>
        <v>560</v>
      </c>
    </row>
    <row r="355" spans="3:28" ht="18.75">
      <c r="C355" s="7">
        <f>'[9]syntetyka zewnętrzna'!C36</f>
        <v>31</v>
      </c>
      <c r="D355" s="7" t="str">
        <f>'[9]syntetyka zewnętrzna'!D36</f>
        <v>87.41
87.036
88.01
88.01</v>
      </c>
      <c r="E355" s="19" t="str">
        <f>'[9]syntetyka zewnętrzna'!E36</f>
        <v>WYKONANIE TK SZYI KLATKI PIERSIOWEJ JAMY BRZUSZNEJ I MIEDNICY BEZ KONTRASTU iv. +  KONTRAST DOUSTNY</v>
      </c>
      <c r="F355" s="7" t="str">
        <f>'[9]syntetyka zewnętrzna'!F36</f>
        <v>310-031</v>
      </c>
      <c r="G355" s="23">
        <f>'[9]syntetyka zewnętrzna'!G36</f>
        <v>35.173860000000005</v>
      </c>
      <c r="H355" s="23">
        <f>'[9]syntetyka zewnętrzna'!H36</f>
        <v>12.789860000000003</v>
      </c>
      <c r="I355" s="23">
        <f>'[9]syntetyka zewnętrzna'!I36</f>
        <v>0</v>
      </c>
      <c r="J355" s="23">
        <f>'[9]syntetyka zewnętrzna'!J36</f>
        <v>81.844689419551415</v>
      </c>
      <c r="K355" s="12">
        <f>'[9]syntetyka zewnętrzna'!K36</f>
        <v>129.80840941955142</v>
      </c>
      <c r="L355" s="12">
        <f>'[9]syntetyka zewnętrzna'!L36</f>
        <v>0</v>
      </c>
      <c r="M355" s="12">
        <f>'[9]syntetyka zewnętrzna'!M36</f>
        <v>151.60142673404582</v>
      </c>
      <c r="N355" s="12">
        <f>'[9]syntetyka zewnętrzna'!N36</f>
        <v>281.40983615359721</v>
      </c>
      <c r="O355" s="12">
        <f>'[9]syntetyka zewnętrzna'!O36</f>
        <v>231.53819935215819</v>
      </c>
      <c r="P355" s="12">
        <f>'[9]syntetyka zewnętrzna'!P36</f>
        <v>0.21539269520528112</v>
      </c>
      <c r="Q355" s="12">
        <f>'[9]syntetyka zewnętrzna'!Q36</f>
        <v>1.1566388337521911</v>
      </c>
      <c r="R355" s="12">
        <f>'[9]syntetyka zewnętrzna'!R36</f>
        <v>282.56647498734941</v>
      </c>
      <c r="S355" s="12">
        <f>'[9]syntetyka zewnętrzna'!S36</f>
        <v>0.76949512507591411</v>
      </c>
      <c r="T355" s="12">
        <f>'[9]syntetyka zewnętrzna'!T36</f>
        <v>217.43352501265059</v>
      </c>
      <c r="U355" s="15">
        <f>'[9]syntetyka zewnętrzna'!U36</f>
        <v>500</v>
      </c>
      <c r="V355" s="12">
        <f>'[9]syntetyka zewnętrzna'!V36</f>
        <v>500</v>
      </c>
      <c r="W355" s="12" t="str">
        <f>'[9]syntetyka zewnętrzna'!W36</f>
        <v>bez zmian</v>
      </c>
      <c r="X355" s="12">
        <f>'[9]syntetyka zewnętrzna'!X36</f>
        <v>0</v>
      </c>
      <c r="Y355" s="33"/>
      <c r="Z355" s="8" t="str">
        <f t="shared" si="15"/>
        <v>310-031</v>
      </c>
      <c r="AA355" s="9" t="str">
        <f t="shared" si="16"/>
        <v>WYKONANIE TK SZYI KLATKI PIERSIOWEJ JAMY BRZUSZNEJ I MIEDNICY BEZ KONTRASTU IV. +  KONTRAST DOUSTNY</v>
      </c>
      <c r="AB355" s="34">
        <f t="shared" si="17"/>
        <v>500</v>
      </c>
    </row>
    <row r="356" spans="3:28" ht="18.75">
      <c r="C356" s="7">
        <f>'[9]syntetyka zewnętrzna'!C37</f>
        <v>32</v>
      </c>
      <c r="D356" s="7" t="str">
        <f>'[9]syntetyka zewnętrzna'!D37</f>
        <v>87.415</v>
      </c>
      <c r="E356" s="19" t="str">
        <f>'[9]syntetyka zewnętrzna'!E37</f>
        <v>WYKONANIE TK KLATKI PIERSIOWEJ ANGIO - ZATOROWOŚĆ PŁUCNA Z KONTRASTEM iv.</v>
      </c>
      <c r="F356" s="7" t="str">
        <f>'[9]syntetyka zewnętrzna'!F37</f>
        <v>310-032</v>
      </c>
      <c r="G356" s="23">
        <f>'[9]syntetyka zewnętrzna'!G37</f>
        <v>126.14175</v>
      </c>
      <c r="H356" s="23">
        <f>'[9]syntetyka zewnętrzna'!H37</f>
        <v>107.26626000000002</v>
      </c>
      <c r="I356" s="23">
        <f>'[9]syntetyka zewnętrzna'!I37</f>
        <v>0</v>
      </c>
      <c r="J356" s="23">
        <f>'[9]syntetyka zewnętrzna'!J37</f>
        <v>93.996033590708677</v>
      </c>
      <c r="K356" s="12">
        <f>'[9]syntetyka zewnętrzna'!K37</f>
        <v>327.40404359070868</v>
      </c>
      <c r="L356" s="12">
        <f>'[9]syntetyka zewnętrzna'!L37</f>
        <v>0</v>
      </c>
      <c r="M356" s="12">
        <f>'[9]syntetyka zewnętrzna'!M37</f>
        <v>174.10943704172266</v>
      </c>
      <c r="N356" s="12">
        <f>'[9]syntetyka zewnętrzna'!N37</f>
        <v>501.51348063243131</v>
      </c>
      <c r="O356" s="12">
        <f>'[9]syntetyka zewnętrzna'!O37</f>
        <v>446.26368870066563</v>
      </c>
      <c r="P356" s="12">
        <f>'[9]syntetyka zewnętrzna'!P37</f>
        <v>0.12380525982884719</v>
      </c>
      <c r="Q356" s="12">
        <f>'[9]syntetyka zewnętrzna'!Q37</f>
        <v>1.3283630671792577</v>
      </c>
      <c r="R356" s="12">
        <f>'[9]syntetyka zewnętrzna'!R37</f>
        <v>502.84184369961059</v>
      </c>
      <c r="S356" s="12">
        <f>'[9]syntetyka zewnętrzna'!S37</f>
        <v>0.21310508988668</v>
      </c>
      <c r="T356" s="12">
        <f>'[9]syntetyka zewnętrzna'!T37</f>
        <v>107.15815630038941</v>
      </c>
      <c r="U356" s="15">
        <f>'[9]syntetyka zewnętrzna'!U37</f>
        <v>610</v>
      </c>
      <c r="V356" s="12">
        <f>'[9]syntetyka zewnętrzna'!V37</f>
        <v>600</v>
      </c>
      <c r="W356" s="12">
        <f>'[9]syntetyka zewnętrzna'!W37</f>
        <v>1.6666666666666666E-2</v>
      </c>
      <c r="X356" s="12">
        <f>'[9]syntetyka zewnętrzna'!X37</f>
        <v>610</v>
      </c>
      <c r="Y356" s="33"/>
      <c r="Z356" s="8" t="str">
        <f t="shared" si="15"/>
        <v>310-032</v>
      </c>
      <c r="AA356" s="9" t="str">
        <f t="shared" si="16"/>
        <v>WYKONANIE TK KLATKI PIERSIOWEJ ANGIO - ZATOROWOŚĆ PŁUCNA Z KONTRASTEM IV.</v>
      </c>
      <c r="AB356" s="34">
        <f t="shared" si="17"/>
        <v>610</v>
      </c>
    </row>
    <row r="357" spans="3:28" ht="18.75">
      <c r="C357" s="7">
        <f>'[9]syntetyka zewnętrzna'!C38</f>
        <v>33</v>
      </c>
      <c r="D357" s="7" t="str">
        <f>'[9]syntetyka zewnętrzna'!D38</f>
        <v>88.01</v>
      </c>
      <c r="E357" s="19" t="str">
        <f>'[9]syntetyka zewnętrzna'!E38</f>
        <v>WYKONANIE TK NADNERCZY BEZ KONTRASTU iv.</v>
      </c>
      <c r="F357" s="7" t="str">
        <f>'[9]syntetyka zewnętrzna'!F38</f>
        <v>310-033</v>
      </c>
      <c r="G357" s="23">
        <f>'[9]syntetyka zewnętrzna'!G38</f>
        <v>1.2119999999999999E-2</v>
      </c>
      <c r="H357" s="23">
        <f>'[9]syntetyka zewnętrzna'!H38</f>
        <v>21.48986</v>
      </c>
      <c r="I357" s="23">
        <f>'[9]syntetyka zewnętrzna'!I38</f>
        <v>0</v>
      </c>
      <c r="J357" s="23">
        <f>'[9]syntetyka zewnętrzna'!J38</f>
        <v>47.616308559609735</v>
      </c>
      <c r="K357" s="12">
        <f>'[9]syntetyka zewnętrzna'!K38</f>
        <v>69.118288559609738</v>
      </c>
      <c r="L357" s="12">
        <f>'[9]syntetyka zewnętrzna'!L38</f>
        <v>0</v>
      </c>
      <c r="M357" s="12">
        <f>'[9]syntetyka zewnętrzna'!M38</f>
        <v>88.199984197398152</v>
      </c>
      <c r="N357" s="12">
        <f>'[9]syntetyka zewnętrzna'!N38</f>
        <v>157.31827275700789</v>
      </c>
      <c r="O357" s="12">
        <f>'[9]syntetyka zewnętrzna'!O38</f>
        <v>126.31206632873408</v>
      </c>
      <c r="P357" s="12">
        <f>'[9]syntetyka zewnętrzna'!P38</f>
        <v>0.24547303618308691</v>
      </c>
      <c r="Q357" s="12">
        <f>'[9]syntetyka zewnętrzna'!Q38</f>
        <v>0.67291930595089966</v>
      </c>
      <c r="R357" s="12">
        <f>'[9]syntetyka zewnętrzna'!R38</f>
        <v>157.99119206295879</v>
      </c>
      <c r="S357" s="12">
        <f>'[9]syntetyka zewnętrzna'!S38</f>
        <v>0.64566136001044383</v>
      </c>
      <c r="T357" s="12">
        <f>'[9]syntetyka zewnętrzna'!T38</f>
        <v>102.00880793704121</v>
      </c>
      <c r="U357" s="15">
        <f>'[9]syntetyka zewnętrzna'!U38</f>
        <v>260</v>
      </c>
      <c r="V357" s="12">
        <f>'[9]syntetyka zewnętrzna'!V38</f>
        <v>260</v>
      </c>
      <c r="W357" s="12" t="str">
        <f>'[9]syntetyka zewnętrzna'!W38</f>
        <v>bez zmian</v>
      </c>
      <c r="X357" s="12">
        <f>'[9]syntetyka zewnętrzna'!X38</f>
        <v>0</v>
      </c>
      <c r="Y357" s="33"/>
      <c r="Z357" s="8" t="str">
        <f t="shared" si="15"/>
        <v>310-033</v>
      </c>
      <c r="AA357" s="9" t="str">
        <f t="shared" si="16"/>
        <v>WYKONANIE TK NADNERCZY BEZ KONTRASTU IV.</v>
      </c>
      <c r="AB357" s="34">
        <f t="shared" si="17"/>
        <v>260</v>
      </c>
    </row>
    <row r="358" spans="3:28" ht="18.75">
      <c r="C358" s="7">
        <f>'[9]syntetyka zewnętrzna'!C39</f>
        <v>34</v>
      </c>
      <c r="D358" s="7" t="str">
        <f>'[9]syntetyka zewnętrzna'!D39</f>
        <v>88.01</v>
      </c>
      <c r="E358" s="19" t="str">
        <f>'[9]syntetyka zewnętrzna'!E39</f>
        <v>WYKONANIE TK WĄTROBY BEZ KONTRASTU iv. + KONTRAST  DOUSTNY</v>
      </c>
      <c r="F358" s="7" t="str">
        <f>'[9]syntetyka zewnętrzna'!F39</f>
        <v>310-034</v>
      </c>
      <c r="G358" s="23">
        <f>'[9]syntetyka zewnętrzna'!G39</f>
        <v>23.43712</v>
      </c>
      <c r="H358" s="23">
        <f>'[9]syntetyka zewnętrzna'!H39</f>
        <v>21.48986</v>
      </c>
      <c r="I358" s="23">
        <f>'[9]syntetyka zewnętrzna'!I39</f>
        <v>0</v>
      </c>
      <c r="J358" s="23">
        <f>'[9]syntetyka zewnętrzna'!J39</f>
        <v>68.502625453864169</v>
      </c>
      <c r="K358" s="12">
        <f>'[9]syntetyka zewnętrzna'!K39</f>
        <v>113.42960545386417</v>
      </c>
      <c r="L358" s="12">
        <f>'[9]syntetyka zewnętrzna'!L39</f>
        <v>0</v>
      </c>
      <c r="M358" s="12">
        <f>'[9]syntetyka zewnętrzna'!M39</f>
        <v>126.88783875271125</v>
      </c>
      <c r="N358" s="12">
        <f>'[9]syntetyka zewnętrzna'!N39</f>
        <v>240.31744420657543</v>
      </c>
      <c r="O358" s="12">
        <f>'[9]syntetyka zewnętrzna'!O39</f>
        <v>197.82194000365081</v>
      </c>
      <c r="P358" s="12">
        <f>'[9]syntetyka zewnętrzna'!P39</f>
        <v>0.21481694195365977</v>
      </c>
      <c r="Q358" s="12">
        <f>'[9]syntetyka zewnętrzna'!Q39</f>
        <v>0.96808720731724274</v>
      </c>
      <c r="R358" s="12">
        <f>'[9]syntetyka zewnętrzna'!R39</f>
        <v>241.28553141389267</v>
      </c>
      <c r="S358" s="12">
        <f>'[9]syntetyka zewnętrzna'!S39</f>
        <v>0.24334019633108711</v>
      </c>
      <c r="T358" s="12">
        <f>'[9]syntetyka zewnętrzna'!T39</f>
        <v>58.71446858610733</v>
      </c>
      <c r="U358" s="15">
        <f>'[9]syntetyka zewnętrzna'!U39</f>
        <v>300</v>
      </c>
      <c r="V358" s="12">
        <f>'[9]syntetyka zewnętrzna'!V39</f>
        <v>300</v>
      </c>
      <c r="W358" s="12" t="str">
        <f>'[9]syntetyka zewnętrzna'!W39</f>
        <v>bez zmian</v>
      </c>
      <c r="X358" s="12">
        <f>'[9]syntetyka zewnętrzna'!X39</f>
        <v>0</v>
      </c>
      <c r="Y358" s="33"/>
      <c r="Z358" s="8" t="str">
        <f t="shared" si="15"/>
        <v>310-034</v>
      </c>
      <c r="AA358" s="9" t="str">
        <f t="shared" si="16"/>
        <v>WYKONANIE TK WĄTROBY BEZ KONTRASTU IV. + KONTRAST  DOUSTNY</v>
      </c>
      <c r="AB358" s="34">
        <f t="shared" si="17"/>
        <v>300</v>
      </c>
    </row>
    <row r="359" spans="3:28" ht="18.75">
      <c r="C359" s="7">
        <f>'[9]syntetyka zewnętrzna'!C40</f>
        <v>35</v>
      </c>
      <c r="D359" s="7" t="str">
        <f>'[9]syntetyka zewnętrzna'!D40</f>
        <v>88.01</v>
      </c>
      <c r="E359" s="19" t="str">
        <f>'[9]syntetyka zewnętrzna'!E40</f>
        <v>WYKONANIE TK MIEDNICY BEZ KONTRASTU iv.+ KONTRAST DOUSTNY</v>
      </c>
      <c r="F359" s="7" t="str">
        <f>'[9]syntetyka zewnętrzna'!F40</f>
        <v>310-035</v>
      </c>
      <c r="G359" s="23">
        <f>'[9]syntetyka zewnętrzna'!G40</f>
        <v>36.198860000000003</v>
      </c>
      <c r="H359" s="23">
        <f>'[9]syntetyka zewnętrzna'!H40</f>
        <v>23.369860000000003</v>
      </c>
      <c r="I359" s="23">
        <f>'[9]syntetyka zewnętrzna'!I40</f>
        <v>0</v>
      </c>
      <c r="J359" s="23">
        <f>'[9]syntetyka zewnętrzna'!J40</f>
        <v>71.479424940189148</v>
      </c>
      <c r="K359" s="12">
        <f>'[9]syntetyka zewnętrzna'!K40</f>
        <v>131.04814494018916</v>
      </c>
      <c r="L359" s="12">
        <f>'[9]syntetyka zewnętrzna'!L40</f>
        <v>0</v>
      </c>
      <c r="M359" s="12">
        <f>'[9]syntetyka zewnętrzna'!M40</f>
        <v>132.40178293685565</v>
      </c>
      <c r="N359" s="12">
        <f>'[9]syntetyka zewnętrzna'!N40</f>
        <v>263.44992787704484</v>
      </c>
      <c r="O359" s="12">
        <f>'[9]syntetyka zewnętrzna'!O40</f>
        <v>220.74289928145436</v>
      </c>
      <c r="P359" s="12">
        <f>'[9]syntetyka zewnętrzna'!P40</f>
        <v>0.19346954640265751</v>
      </c>
      <c r="Q359" s="12">
        <f>'[9]syntetyka zewnętrzna'!Q40</f>
        <v>1.0101556898369473</v>
      </c>
      <c r="R359" s="12">
        <f>'[9]syntetyka zewnętrzna'!R40</f>
        <v>264.46008356688179</v>
      </c>
      <c r="S359" s="12">
        <f>'[9]syntetyka zewnętrzna'!S40</f>
        <v>0.21001247403399612</v>
      </c>
      <c r="T359" s="12">
        <f>'[9]syntetyka zewnętrzna'!T40</f>
        <v>55.539916433118208</v>
      </c>
      <c r="U359" s="15">
        <f>'[9]syntetyka zewnętrzna'!U40</f>
        <v>320</v>
      </c>
      <c r="V359" s="12">
        <f>'[9]syntetyka zewnętrzna'!V40</f>
        <v>310</v>
      </c>
      <c r="W359" s="12">
        <f>'[9]syntetyka zewnętrzna'!W40</f>
        <v>3.2258064516129031E-2</v>
      </c>
      <c r="X359" s="12">
        <f>'[9]syntetyka zewnętrzna'!X40</f>
        <v>320</v>
      </c>
      <c r="Y359" s="33"/>
      <c r="Z359" s="8" t="str">
        <f t="shared" si="15"/>
        <v>310-035</v>
      </c>
      <c r="AA359" s="9" t="str">
        <f t="shared" si="16"/>
        <v>WYKONANIE TK MIEDNICY BEZ KONTRASTU IV.+ KONTRAST DOUSTNY</v>
      </c>
      <c r="AB359" s="34">
        <f t="shared" si="17"/>
        <v>320</v>
      </c>
    </row>
    <row r="360" spans="3:28" ht="18.75">
      <c r="C360" s="7">
        <f>'[9]syntetyka zewnętrzna'!C41</f>
        <v>36</v>
      </c>
      <c r="D360" s="7" t="str">
        <f>'[9]syntetyka zewnętrzna'!D41</f>
        <v>88.01</v>
      </c>
      <c r="E360" s="19" t="str">
        <f>'[9]syntetyka zewnętrzna'!E41</f>
        <v>WYKONANIE TK KOŚCI MIEDNICY BEZ KONTRASTU iv.</v>
      </c>
      <c r="F360" s="7" t="str">
        <f>'[9]syntetyka zewnętrzna'!F41</f>
        <v>310-036</v>
      </c>
      <c r="G360" s="23">
        <f>'[9]syntetyka zewnętrzna'!G41</f>
        <v>1.2119999999999999E-2</v>
      </c>
      <c r="H360" s="23">
        <f>'[9]syntetyka zewnętrzna'!H41</f>
        <v>21.48986</v>
      </c>
      <c r="I360" s="23">
        <f>'[9]syntetyka zewnętrzna'!I41</f>
        <v>0</v>
      </c>
      <c r="J360" s="23">
        <f>'[9]syntetyka zewnętrzna'!J41</f>
        <v>62.54902648121422</v>
      </c>
      <c r="K360" s="12">
        <f>'[9]syntetyka zewnętrzna'!K41</f>
        <v>84.051006481214216</v>
      </c>
      <c r="L360" s="12">
        <f>'[9]syntetyka zewnętrzna'!L41</f>
        <v>0</v>
      </c>
      <c r="M360" s="12">
        <f>'[9]syntetyka zewnętrzna'!M41</f>
        <v>115.85995038442242</v>
      </c>
      <c r="N360" s="12">
        <f>'[9]syntetyka zewnętrzna'!N41</f>
        <v>199.91095686563665</v>
      </c>
      <c r="O360" s="12">
        <f>'[9]syntetyka zewnętrzna'!O41</f>
        <v>157.05918144804383</v>
      </c>
      <c r="P360" s="12">
        <f>'[9]syntetyka zewnętrzna'!P41</f>
        <v>0.27283839774606528</v>
      </c>
      <c r="Q360" s="12">
        <f>'[9]syntetyka zewnętrzna'!Q41</f>
        <v>0.88395024227783381</v>
      </c>
      <c r="R360" s="12">
        <f>'[9]syntetyka zewnętrzna'!R41</f>
        <v>200.79490710791447</v>
      </c>
      <c r="S360" s="12">
        <f>'[9]syntetyka zewnętrzna'!S41</f>
        <v>0.29485355851314776</v>
      </c>
      <c r="T360" s="12">
        <f>'[9]syntetyka zewnętrzna'!T41</f>
        <v>59.205092892085531</v>
      </c>
      <c r="U360" s="15">
        <f>'[9]syntetyka zewnętrzna'!U41</f>
        <v>260</v>
      </c>
      <c r="V360" s="12">
        <f>'[9]syntetyka zewnętrzna'!V41</f>
        <v>260</v>
      </c>
      <c r="W360" s="12" t="str">
        <f>'[9]syntetyka zewnętrzna'!W41</f>
        <v>bez zmian</v>
      </c>
      <c r="X360" s="12">
        <f>'[9]syntetyka zewnętrzna'!X41</f>
        <v>0</v>
      </c>
      <c r="Y360" s="33"/>
      <c r="Z360" s="8" t="str">
        <f t="shared" si="15"/>
        <v>310-036</v>
      </c>
      <c r="AA360" s="9" t="str">
        <f t="shared" si="16"/>
        <v>WYKONANIE TK KOŚCI MIEDNICY BEZ KONTRASTU IV.</v>
      </c>
      <c r="AB360" s="34">
        <f t="shared" si="17"/>
        <v>260</v>
      </c>
    </row>
    <row r="361" spans="3:28" ht="18.75">
      <c r="C361" s="7">
        <f>'[9]syntetyka zewnętrzna'!C42</f>
        <v>37</v>
      </c>
      <c r="D361" s="7" t="str">
        <f>'[9]syntetyka zewnętrzna'!D42</f>
        <v>88.01
88.01</v>
      </c>
      <c r="E361" s="19" t="str">
        <f>'[9]syntetyka zewnętrzna'!E42</f>
        <v>WYKONANIE TK JAMY BRZUSZNEJ I MIEDNICY BEZ KONTRASTU iv.+ KONTRAST DOUSTNY + WLEWKA</v>
      </c>
      <c r="F361" s="7" t="str">
        <f>'[9]syntetyka zewnętrzna'!F42</f>
        <v>310-037</v>
      </c>
      <c r="G361" s="23">
        <f>'[9]syntetyka zewnętrzna'!G42</f>
        <v>36.523120000000006</v>
      </c>
      <c r="H361" s="23">
        <f>'[9]syntetyka zewnętrzna'!H42</f>
        <v>23.369860000000003</v>
      </c>
      <c r="I361" s="23">
        <f>'[9]syntetyka zewnętrzna'!I42</f>
        <v>0</v>
      </c>
      <c r="J361" s="23">
        <f>'[9]syntetyka zewnętrzna'!J42</f>
        <v>89.311048380353668</v>
      </c>
      <c r="K361" s="12">
        <f>'[9]syntetyka zewnętrzna'!K42</f>
        <v>149.20402838035369</v>
      </c>
      <c r="L361" s="12">
        <f>'[9]syntetyka zewnętrzna'!L42</f>
        <v>0</v>
      </c>
      <c r="M361" s="12">
        <f>'[9]syntetyka zewnętrzna'!M42</f>
        <v>165.43140982755799</v>
      </c>
      <c r="N361" s="12">
        <f>'[9]syntetyka zewnętrzna'!N42</f>
        <v>314.63543820791165</v>
      </c>
      <c r="O361" s="12">
        <f>'[9]syntetyka zewnętrzna'!O42</f>
        <v>258.32451691181308</v>
      </c>
      <c r="P361" s="12">
        <f>'[9]syntetyka zewnętrzna'!P42</f>
        <v>0.2179851992729053</v>
      </c>
      <c r="Q361" s="12">
        <f>'[9]syntetyka zewnętrzna'!Q42</f>
        <v>1.2621543019156582</v>
      </c>
      <c r="R361" s="12">
        <f>'[9]syntetyka zewnętrzna'!R42</f>
        <v>315.89759250982729</v>
      </c>
      <c r="S361" s="12">
        <f>'[9]syntetyka zewnętrzna'!S42</f>
        <v>0.26623313847368546</v>
      </c>
      <c r="T361" s="12">
        <f>'[9]syntetyka zewnętrzna'!T42</f>
        <v>84.102407490172709</v>
      </c>
      <c r="U361" s="15">
        <f>'[9]syntetyka zewnętrzna'!U42</f>
        <v>400</v>
      </c>
      <c r="V361" s="12">
        <f>'[9]syntetyka zewnętrzna'!V42</f>
        <v>400</v>
      </c>
      <c r="W361" s="12" t="str">
        <f>'[9]syntetyka zewnętrzna'!W42</f>
        <v>bez zmian</v>
      </c>
      <c r="X361" s="12">
        <f>'[9]syntetyka zewnętrzna'!X42</f>
        <v>0</v>
      </c>
      <c r="Y361" s="33"/>
      <c r="Z361" s="8" t="str">
        <f t="shared" si="15"/>
        <v>310-037</v>
      </c>
      <c r="AA361" s="9" t="str">
        <f t="shared" si="16"/>
        <v>WYKONANIE TK JAMY BRZUSZNEJ I MIEDNICY BEZ KONTRASTU IV.+ KONTRAST DOUSTNY + WLEWKA</v>
      </c>
      <c r="AB361" s="34">
        <f t="shared" si="17"/>
        <v>400</v>
      </c>
    </row>
    <row r="362" spans="3:28" ht="18.75">
      <c r="C362" s="7">
        <f>'[9]syntetyka zewnętrzna'!C43</f>
        <v>38</v>
      </c>
      <c r="D362" s="7" t="str">
        <f>'[9]syntetyka zewnętrzna'!D43</f>
        <v>88.011</v>
      </c>
      <c r="E362" s="19" t="str">
        <f>'[9]syntetyka zewnętrzna'!E43</f>
        <v>WYKONANIE TK WĄTROBY Z KONTRASTEM iv. + KONTRAST DOUSTNY</v>
      </c>
      <c r="F362" s="7" t="str">
        <f>'[9]syntetyka zewnętrzna'!F43</f>
        <v>310-038</v>
      </c>
      <c r="G362" s="23">
        <f>'[9]syntetyka zewnętrzna'!G43</f>
        <v>152.98142999999999</v>
      </c>
      <c r="H362" s="23">
        <f>'[9]syntetyka zewnętrzna'!H43</f>
        <v>97.7864</v>
      </c>
      <c r="I362" s="23">
        <f>'[9]syntetyka zewnętrzna'!I43</f>
        <v>0</v>
      </c>
      <c r="J362" s="23">
        <f>'[9]syntetyka zewnętrzna'!J43</f>
        <v>76.164410150544157</v>
      </c>
      <c r="K362" s="12">
        <f>'[9]syntetyka zewnętrzna'!K43</f>
        <v>326.93224015054415</v>
      </c>
      <c r="L362" s="12">
        <f>'[9]syntetyka zewnętrzna'!L43</f>
        <v>0</v>
      </c>
      <c r="M362" s="12">
        <f>'[9]syntetyka zewnętrzna'!M43</f>
        <v>141.07981015102033</v>
      </c>
      <c r="N362" s="12">
        <f>'[9]syntetyka zewnętrzna'!N43</f>
        <v>468.0120503015645</v>
      </c>
      <c r="O362" s="12">
        <f>'[9]syntetyka zewnętrzna'!O43</f>
        <v>417.73728179250332</v>
      </c>
      <c r="P362" s="12">
        <f>'[9]syntetyka zewnętrzna'!P43</f>
        <v>0.12035020741585005</v>
      </c>
      <c r="Q362" s="12">
        <f>'[9]syntetyka zewnętrzna'!Q43</f>
        <v>1.0763644551005467</v>
      </c>
      <c r="R362" s="12">
        <f>'[9]syntetyka zewnętrzna'!R43</f>
        <v>469.08841475666503</v>
      </c>
      <c r="S362" s="12">
        <f>'[9]syntetyka zewnętrzna'!S43</f>
        <v>0.20446376893168031</v>
      </c>
      <c r="T362" s="12">
        <f>'[9]syntetyka zewnętrzna'!T43</f>
        <v>95.911585243334969</v>
      </c>
      <c r="U362" s="15">
        <f>'[9]syntetyka zewnętrzna'!U43</f>
        <v>565</v>
      </c>
      <c r="V362" s="12">
        <f>'[9]syntetyka zewnętrzna'!V43</f>
        <v>550</v>
      </c>
      <c r="W362" s="12">
        <f>'[9]syntetyka zewnętrzna'!W43</f>
        <v>2.7272727272727271E-2</v>
      </c>
      <c r="X362" s="12">
        <f>'[9]syntetyka zewnętrzna'!X43</f>
        <v>565</v>
      </c>
      <c r="Y362" s="33"/>
      <c r="Z362" s="8" t="str">
        <f t="shared" si="15"/>
        <v>310-038</v>
      </c>
      <c r="AA362" s="9" t="str">
        <f t="shared" si="16"/>
        <v>WYKONANIE TK WĄTROBY Z KONTRASTEM IV. + KONTRAST DOUSTNY</v>
      </c>
      <c r="AB362" s="34">
        <f t="shared" si="17"/>
        <v>565</v>
      </c>
    </row>
    <row r="363" spans="3:28" ht="18.75">
      <c r="C363" s="7">
        <f>'[9]syntetyka zewnętrzna'!C44</f>
        <v>39</v>
      </c>
      <c r="D363" s="7">
        <f>'[9]syntetyka zewnętrzna'!D44</f>
        <v>0</v>
      </c>
      <c r="E363" s="19" t="str">
        <f>'[9]syntetyka zewnętrzna'!E44</f>
        <v>WYKONANIE TK MIEDNICY Z KONTRASTEM iv.+ KONTRAST DOUSTNY</v>
      </c>
      <c r="F363" s="7" t="str">
        <f>'[9]syntetyka zewnętrzna'!F44</f>
        <v>310-039</v>
      </c>
      <c r="G363" s="23">
        <f>'[9]syntetyka zewnętrzna'!G44</f>
        <v>152.98142999999999</v>
      </c>
      <c r="H363" s="23">
        <f>'[9]syntetyka zewnętrzna'!H44</f>
        <v>87.996260000000007</v>
      </c>
      <c r="I363" s="23">
        <f>'[9]syntetyka zewnętrzna'!I44</f>
        <v>0</v>
      </c>
      <c r="J363" s="23">
        <f>'[9]syntetyka zewnętrzna'!J44</f>
        <v>91.097128072148649</v>
      </c>
      <c r="K363" s="12">
        <f>'[9]syntetyka zewnętrzna'!K44</f>
        <v>332.07481807214867</v>
      </c>
      <c r="L363" s="12">
        <f>'[9]syntetyka zewnętrzna'!L44</f>
        <v>0</v>
      </c>
      <c r="M363" s="12">
        <f>'[9]syntetyka zewnętrzna'!M44</f>
        <v>168.73977633804463</v>
      </c>
      <c r="N363" s="12">
        <f>'[9]syntetyka zewnętrzna'!N44</f>
        <v>500.81459441019331</v>
      </c>
      <c r="O363" s="12">
        <f>'[9]syntetyka zewnętrzna'!O44</f>
        <v>438.7149769118131</v>
      </c>
      <c r="P363" s="12">
        <f>'[9]syntetyka zewnętrzna'!P44</f>
        <v>0.14154888883782732</v>
      </c>
      <c r="Q363" s="12">
        <f>'[9]syntetyka zewnętrzna'!Q44</f>
        <v>1.2873953914274809</v>
      </c>
      <c r="R363" s="12">
        <f>'[9]syntetyka zewnętrzna'!R44</f>
        <v>502.10198980162079</v>
      </c>
      <c r="S363" s="12">
        <f>'[9]syntetyka zewnętrzna'!S44</f>
        <v>0.21489261622127695</v>
      </c>
      <c r="T363" s="12">
        <f>'[9]syntetyka zewnętrzna'!T44</f>
        <v>107.89801019837921</v>
      </c>
      <c r="U363" s="15">
        <f>'[9]syntetyka zewnętrzna'!U44</f>
        <v>610</v>
      </c>
      <c r="V363" s="12">
        <f>'[9]syntetyka zewnętrzna'!V44</f>
        <v>590</v>
      </c>
      <c r="W363" s="12">
        <f>'[9]syntetyka zewnętrzna'!W44</f>
        <v>3.3898305084745763E-2</v>
      </c>
      <c r="X363" s="12">
        <f>'[9]syntetyka zewnętrzna'!X44</f>
        <v>610</v>
      </c>
      <c r="Y363" s="33"/>
      <c r="Z363" s="8" t="str">
        <f t="shared" si="15"/>
        <v>310-039</v>
      </c>
      <c r="AA363" s="9" t="str">
        <f t="shared" si="16"/>
        <v>WYKONANIE TK MIEDNICY Z KONTRASTEM IV.+ KONTRAST DOUSTNY</v>
      </c>
      <c r="AB363" s="34">
        <f t="shared" si="17"/>
        <v>610</v>
      </c>
    </row>
    <row r="364" spans="3:28" ht="18.75">
      <c r="C364" s="7">
        <f>'[9]syntetyka zewnętrzna'!C45</f>
        <v>40</v>
      </c>
      <c r="D364" s="7" t="str">
        <f>'[9]syntetyka zewnętrzna'!D45</f>
        <v>88.011</v>
      </c>
      <c r="E364" s="19" t="str">
        <f>'[9]syntetyka zewnętrzna'!E45</f>
        <v>WYKONANIE TK JAMY BRZUSZNEJ I MIEDNICY BEZ I Z KONTRASTEM iv.+ KONTRAST DOUSTNY + WLEWKA</v>
      </c>
      <c r="F364" s="7" t="str">
        <f>'[9]syntetyka zewnętrzna'!F45</f>
        <v>310-040</v>
      </c>
      <c r="G364" s="23">
        <f>'[9]syntetyka zewnętrzna'!G45</f>
        <v>162.87619000000004</v>
      </c>
      <c r="H364" s="23">
        <f>'[9]syntetyka zewnętrzna'!H45</f>
        <v>98.33626000000001</v>
      </c>
      <c r="I364" s="23">
        <f>'[9]syntetyka zewnętrzna'!I45</f>
        <v>0</v>
      </c>
      <c r="J364" s="23">
        <f>'[9]syntetyka zewnętrzna'!J45</f>
        <v>91.097128072148649</v>
      </c>
      <c r="K364" s="12">
        <f>'[9]syntetyka zewnętrzna'!K45</f>
        <v>352.30957807214872</v>
      </c>
      <c r="L364" s="12">
        <f>'[9]syntetyka zewnętrzna'!L45</f>
        <v>0</v>
      </c>
      <c r="M364" s="12">
        <f>'[9]syntetyka zewnętrzna'!M45</f>
        <v>168.73977633804463</v>
      </c>
      <c r="N364" s="12">
        <f>'[9]syntetyka zewnętrzna'!N45</f>
        <v>521.04935441019336</v>
      </c>
      <c r="O364" s="12">
        <f>'[9]syntetyka zewnętrzna'!O45</f>
        <v>467.1584661896166</v>
      </c>
      <c r="P364" s="12">
        <f>'[9]syntetyka zewnętrzna'!P45</f>
        <v>0.1153589030723095</v>
      </c>
      <c r="Q364" s="12">
        <f>'[9]syntetyka zewnętrzna'!Q45</f>
        <v>1.2873953914274809</v>
      </c>
      <c r="R364" s="12">
        <f>'[9]syntetyka zewnętrzna'!R45</f>
        <v>522.33674980162084</v>
      </c>
      <c r="S364" s="12">
        <f>'[9]syntetyka zewnętrzna'!S45</f>
        <v>0.24440794228410045</v>
      </c>
      <c r="T364" s="12">
        <f>'[9]syntetyka zewnętrzna'!T45</f>
        <v>127.66325019837916</v>
      </c>
      <c r="U364" s="15">
        <f>'[9]syntetyka zewnętrzna'!U45</f>
        <v>650</v>
      </c>
      <c r="V364" s="12">
        <f>'[9]syntetyka zewnętrzna'!V45</f>
        <v>650</v>
      </c>
      <c r="W364" s="12" t="str">
        <f>'[9]syntetyka zewnętrzna'!W45</f>
        <v>bez zmian</v>
      </c>
      <c r="X364" s="12">
        <f>'[9]syntetyka zewnętrzna'!X45</f>
        <v>0</v>
      </c>
      <c r="Y364" s="33"/>
      <c r="Z364" s="8" t="str">
        <f t="shared" si="15"/>
        <v>310-040</v>
      </c>
      <c r="AA364" s="9" t="str">
        <f t="shared" si="16"/>
        <v>WYKONANIE TK JAMY BRZUSZNEJ I MIEDNICY BEZ I Z KONTRASTEM IV.+ KONTRAST DOUSTNY + WLEWKA</v>
      </c>
      <c r="AB364" s="34">
        <f t="shared" si="17"/>
        <v>650</v>
      </c>
    </row>
    <row r="365" spans="3:28" ht="18.75">
      <c r="C365" s="7">
        <f>'[9]syntetyka zewnętrzna'!C46</f>
        <v>41</v>
      </c>
      <c r="D365" s="7" t="str">
        <f>'[9]syntetyka zewnętrzna'!D46</f>
        <v>88.011</v>
      </c>
      <c r="E365" s="19" t="str">
        <f>'[9]syntetyka zewnętrzna'!E46</f>
        <v>WYKONANIE TK JAMY BRZUSZNEJ I MIEDNICY Z KONTRASTEM iv.+ KONTRAST DOUSTNY+ WLEWKA</v>
      </c>
      <c r="F365" s="7" t="str">
        <f>'[9]syntetyka zewnętrzna'!F46</f>
        <v>310-041</v>
      </c>
      <c r="G365" s="23">
        <f>'[9]syntetyka zewnętrzna'!G46</f>
        <v>162.87619000000004</v>
      </c>
      <c r="H365" s="23">
        <f>'[9]syntetyka zewnętrzna'!H46</f>
        <v>98.33626000000001</v>
      </c>
      <c r="I365" s="23">
        <f>'[9]syntetyka zewnętrzna'!I46</f>
        <v>0</v>
      </c>
      <c r="J365" s="23">
        <f>'[9]syntetyka zewnętrzna'!J46</f>
        <v>91.097128072148649</v>
      </c>
      <c r="K365" s="12">
        <f>'[9]syntetyka zewnętrzna'!K46</f>
        <v>352.30957807214872</v>
      </c>
      <c r="L365" s="12">
        <f>'[9]syntetyka zewnętrzna'!L46</f>
        <v>0</v>
      </c>
      <c r="M365" s="12">
        <f>'[9]syntetyka zewnętrzna'!M46</f>
        <v>168.73977633804463</v>
      </c>
      <c r="N365" s="12">
        <f>'[9]syntetyka zewnętrzna'!N46</f>
        <v>521.04935441019336</v>
      </c>
      <c r="O365" s="12">
        <f>'[9]syntetyka zewnętrzna'!O46</f>
        <v>467.1584661896166</v>
      </c>
      <c r="P365" s="12">
        <f>'[9]syntetyka zewnętrzna'!P46</f>
        <v>0.1153589030723095</v>
      </c>
      <c r="Q365" s="12">
        <f>'[9]syntetyka zewnętrzna'!Q46</f>
        <v>1.2873953914274809</v>
      </c>
      <c r="R365" s="12">
        <f>'[9]syntetyka zewnętrzna'!R46</f>
        <v>522.33674980162084</v>
      </c>
      <c r="S365" s="12">
        <f>'[9]syntetyka zewnętrzna'!S46</f>
        <v>0.20611846713689735</v>
      </c>
      <c r="T365" s="12">
        <f>'[9]syntetyka zewnętrzna'!T46</f>
        <v>107.66325019837916</v>
      </c>
      <c r="U365" s="15">
        <f>'[9]syntetyka zewnętrzna'!U46</f>
        <v>630</v>
      </c>
      <c r="V365" s="12">
        <f>'[9]syntetyka zewnętrzna'!V46</f>
        <v>610</v>
      </c>
      <c r="W365" s="12">
        <f>'[9]syntetyka zewnętrzna'!W46</f>
        <v>3.2786885245901641E-2</v>
      </c>
      <c r="X365" s="12">
        <f>'[9]syntetyka zewnętrzna'!X46</f>
        <v>630</v>
      </c>
      <c r="Y365" s="33"/>
      <c r="Z365" s="8" t="str">
        <f t="shared" si="15"/>
        <v>310-041</v>
      </c>
      <c r="AA365" s="9" t="str">
        <f t="shared" si="16"/>
        <v>WYKONANIE TK JAMY BRZUSZNEJ I MIEDNICY Z KONTRASTEM IV.+ KONTRAST DOUSTNY+ WLEWKA</v>
      </c>
      <c r="AB365" s="34">
        <f t="shared" si="17"/>
        <v>630</v>
      </c>
    </row>
    <row r="366" spans="3:28" ht="18.75">
      <c r="C366" s="7">
        <f>'[9]syntetyka zewnętrzna'!C47</f>
        <v>42</v>
      </c>
      <c r="D366" s="7" t="str">
        <f>'[9]syntetyka zewnętrzna'!D47</f>
        <v>88.011</v>
      </c>
      <c r="E366" s="19" t="str">
        <f>'[9]syntetyka zewnętrzna'!E47</f>
        <v>WYKONANIE TK JAMY BRZUSZNEJ Z KONTRASTEM iv.+ KONTRAST DOUSTNY</v>
      </c>
      <c r="F366" s="7" t="str">
        <f>'[9]syntetyka zewnętrzna'!F47</f>
        <v>310-042</v>
      </c>
      <c r="G366" s="23">
        <f>'[9]syntetyka zewnętrzna'!G47</f>
        <v>152.98142999999999</v>
      </c>
      <c r="H366" s="23">
        <f>'[9]syntetyka zewnętrzna'!H47</f>
        <v>97.996260000000007</v>
      </c>
      <c r="I366" s="23">
        <f>'[9]syntetyka zewnętrzna'!I47</f>
        <v>0</v>
      </c>
      <c r="J366" s="23">
        <f>'[9]syntetyka zewnętrzna'!J47</f>
        <v>76.164410150544157</v>
      </c>
      <c r="K366" s="12">
        <f>'[9]syntetyka zewnętrzna'!K47</f>
        <v>327.14210015054414</v>
      </c>
      <c r="L366" s="12">
        <f>'[9]syntetyka zewnętrzna'!L47</f>
        <v>0</v>
      </c>
      <c r="M366" s="12">
        <f>'[9]syntetyka zewnętrzna'!M47</f>
        <v>141.07981015102033</v>
      </c>
      <c r="N366" s="12">
        <f>'[9]syntetyka zewnętrzna'!N47</f>
        <v>468.22191030156444</v>
      </c>
      <c r="O366" s="12">
        <f>'[9]syntetyka zewnętrzna'!O47</f>
        <v>448.7149769118131</v>
      </c>
      <c r="P366" s="12">
        <f>'[9]syntetyka zewnętrzna'!P47</f>
        <v>4.3472882327226348E-2</v>
      </c>
      <c r="Q366" s="12">
        <f>'[9]syntetyka zewnętrzna'!Q47</f>
        <v>1.0763644551005467</v>
      </c>
      <c r="R366" s="12">
        <f>'[9]syntetyka zewnętrzna'!R47</f>
        <v>469.29827475666497</v>
      </c>
      <c r="S366" s="12">
        <f>'[9]syntetyka zewnętrzna'!S47</f>
        <v>0.20392515888313711</v>
      </c>
      <c r="T366" s="12">
        <f>'[9]syntetyka zewnętrzna'!T47</f>
        <v>95.701725243335034</v>
      </c>
      <c r="U366" s="15">
        <f>'[9]syntetyka zewnętrzna'!U47</f>
        <v>565</v>
      </c>
      <c r="V366" s="12">
        <f>'[9]syntetyka zewnętrzna'!V47</f>
        <v>600</v>
      </c>
      <c r="W366" s="12">
        <f>'[9]syntetyka zewnętrzna'!W47</f>
        <v>-5.8333333333333334E-2</v>
      </c>
      <c r="X366" s="12">
        <f>'[9]syntetyka zewnętrzna'!X47</f>
        <v>565</v>
      </c>
      <c r="Y366" s="33"/>
      <c r="Z366" s="8" t="str">
        <f t="shared" si="15"/>
        <v>310-042</v>
      </c>
      <c r="AA366" s="9" t="str">
        <f t="shared" si="16"/>
        <v>WYKONANIE TK JAMY BRZUSZNEJ Z KONTRASTEM IV.+ KONTRAST DOUSTNY</v>
      </c>
      <c r="AB366" s="34">
        <f t="shared" si="17"/>
        <v>565</v>
      </c>
    </row>
    <row r="367" spans="3:28" ht="18.75">
      <c r="C367" s="7">
        <f>'[9]syntetyka zewnętrzna'!C48</f>
        <v>43</v>
      </c>
      <c r="D367" s="7" t="str">
        <f>'[9]syntetyka zewnętrzna'!D48</f>
        <v>88.011</v>
      </c>
      <c r="E367" s="19" t="str">
        <f>'[9]syntetyka zewnętrzna'!E48</f>
        <v>WYKONANIE TK TRZUSTKI BEZ I Z KONTRASTEM iv.+ KONTRAST DOUSTNY</v>
      </c>
      <c r="F367" s="7" t="str">
        <f>'[9]syntetyka zewnętrzna'!F48</f>
        <v>310-043</v>
      </c>
      <c r="G367" s="23">
        <f>'[9]syntetyka zewnętrzna'!G48</f>
        <v>152.98142999999999</v>
      </c>
      <c r="H367" s="23">
        <f>'[9]syntetyka zewnętrzna'!H48</f>
        <v>97.996260000000007</v>
      </c>
      <c r="I367" s="23">
        <f>'[9]syntetyka zewnętrzna'!I48</f>
        <v>0</v>
      </c>
      <c r="J367" s="23">
        <f>'[9]syntetyka zewnętrzna'!J48</f>
        <v>91.097128072148649</v>
      </c>
      <c r="K367" s="12">
        <f>'[9]syntetyka zewnętrzna'!K48</f>
        <v>342.07481807214867</v>
      </c>
      <c r="L367" s="12">
        <f>'[9]syntetyka zewnętrzna'!L48</f>
        <v>0</v>
      </c>
      <c r="M367" s="12">
        <f>'[9]syntetyka zewnętrzna'!M48</f>
        <v>168.73977633804463</v>
      </c>
      <c r="N367" s="12">
        <f>'[9]syntetyka zewnętrzna'!N48</f>
        <v>510.81459441019331</v>
      </c>
      <c r="O367" s="12">
        <f>'[9]syntetyka zewnętrzna'!O48</f>
        <v>448.7149769118131</v>
      </c>
      <c r="P367" s="12">
        <f>'[9]syntetyka zewnętrzna'!P48</f>
        <v>0.13839434985158694</v>
      </c>
      <c r="Q367" s="12">
        <f>'[9]syntetyka zewnętrzna'!Q48</f>
        <v>1.2873953914274809</v>
      </c>
      <c r="R367" s="12">
        <f>'[9]syntetyka zewnętrzna'!R48</f>
        <v>512.10198980162079</v>
      </c>
      <c r="S367" s="12">
        <f>'[9]syntetyka zewnętrzna'!S48</f>
        <v>0.21069633070587557</v>
      </c>
      <c r="T367" s="12">
        <f>'[9]syntetyka zewnętrzna'!T48</f>
        <v>107.89801019837921</v>
      </c>
      <c r="U367" s="15">
        <f>'[9]syntetyka zewnętrzna'!U48</f>
        <v>620</v>
      </c>
      <c r="V367" s="12">
        <f>'[9]syntetyka zewnętrzna'!V48</f>
        <v>600</v>
      </c>
      <c r="W367" s="12">
        <f>'[9]syntetyka zewnętrzna'!W48</f>
        <v>3.3333333333333333E-2</v>
      </c>
      <c r="X367" s="12">
        <f>'[9]syntetyka zewnętrzna'!X48</f>
        <v>620</v>
      </c>
      <c r="Y367" s="33"/>
      <c r="Z367" s="8" t="str">
        <f t="shared" si="15"/>
        <v>310-043</v>
      </c>
      <c r="AA367" s="9" t="str">
        <f t="shared" si="16"/>
        <v>WYKONANIE TK TRZUSTKI BEZ I Z KONTRASTEM IV.+ KONTRAST DOUSTNY</v>
      </c>
      <c r="AB367" s="34">
        <f t="shared" si="17"/>
        <v>620</v>
      </c>
    </row>
    <row r="368" spans="3:28" ht="18.75">
      <c r="C368" s="7">
        <f>'[9]syntetyka zewnętrzna'!C49</f>
        <v>44</v>
      </c>
      <c r="D368" s="7" t="str">
        <f>'[9]syntetyka zewnętrzna'!D49</f>
        <v>88.011</v>
      </c>
      <c r="E368" s="19" t="str">
        <f>'[9]syntetyka zewnętrzna'!E49</f>
        <v>WYKONANIE TK NEREK BEZ I Z KONTRASTEM iv.+ KONTRAST DOUSTNY</v>
      </c>
      <c r="F368" s="7" t="str">
        <f>'[9]syntetyka zewnętrzna'!F49</f>
        <v>310-044</v>
      </c>
      <c r="G368" s="23">
        <f>'[9]syntetyka zewnętrzna'!G49</f>
        <v>152.98142999999999</v>
      </c>
      <c r="H368" s="23">
        <f>'[9]syntetyka zewnętrzna'!H49</f>
        <v>97.996260000000007</v>
      </c>
      <c r="I368" s="23">
        <f>'[9]syntetyka zewnętrzna'!I49</f>
        <v>0</v>
      </c>
      <c r="J368" s="23">
        <f>'[9]syntetyka zewnętrzna'!J49</f>
        <v>91.097128072148649</v>
      </c>
      <c r="K368" s="12">
        <f>'[9]syntetyka zewnętrzna'!K49</f>
        <v>342.07481807214867</v>
      </c>
      <c r="L368" s="12">
        <f>'[9]syntetyka zewnętrzna'!L49</f>
        <v>0</v>
      </c>
      <c r="M368" s="12">
        <f>'[9]syntetyka zewnętrzna'!M49</f>
        <v>168.73977633804463</v>
      </c>
      <c r="N368" s="12">
        <f>'[9]syntetyka zewnętrzna'!N49</f>
        <v>510.81459441019331</v>
      </c>
      <c r="O368" s="12">
        <f>'[9]syntetyka zewnętrzna'!O49</f>
        <v>448.7149769118131</v>
      </c>
      <c r="P368" s="12">
        <f>'[9]syntetyka zewnętrzna'!P49</f>
        <v>0.13839434985158694</v>
      </c>
      <c r="Q368" s="12">
        <f>'[9]syntetyka zewnętrzna'!Q49</f>
        <v>1.2873953914274809</v>
      </c>
      <c r="R368" s="12">
        <f>'[9]syntetyka zewnętrzna'!R49</f>
        <v>512.10198980162079</v>
      </c>
      <c r="S368" s="12">
        <f>'[9]syntetyka zewnętrzna'!S49</f>
        <v>0.21069633070587557</v>
      </c>
      <c r="T368" s="12">
        <f>'[9]syntetyka zewnętrzna'!T49</f>
        <v>107.89801019837921</v>
      </c>
      <c r="U368" s="15">
        <f>'[9]syntetyka zewnętrzna'!U49</f>
        <v>620</v>
      </c>
      <c r="V368" s="12">
        <f>'[9]syntetyka zewnętrzna'!V49</f>
        <v>600</v>
      </c>
      <c r="W368" s="12">
        <f>'[9]syntetyka zewnętrzna'!W49</f>
        <v>3.3333333333333333E-2</v>
      </c>
      <c r="X368" s="12">
        <f>'[9]syntetyka zewnętrzna'!X49</f>
        <v>620</v>
      </c>
      <c r="Y368" s="33"/>
      <c r="Z368" s="8" t="str">
        <f t="shared" si="15"/>
        <v>310-044</v>
      </c>
      <c r="AA368" s="9" t="str">
        <f t="shared" si="16"/>
        <v>WYKONANIE TK NEREK BEZ I Z KONTRASTEM IV.+ KONTRAST DOUSTNY</v>
      </c>
      <c r="AB368" s="34">
        <f t="shared" si="17"/>
        <v>620</v>
      </c>
    </row>
    <row r="369" spans="3:28" ht="18.75">
      <c r="C369" s="7">
        <f>'[9]syntetyka zewnętrzna'!C50</f>
        <v>45</v>
      </c>
      <c r="D369" s="7" t="str">
        <f>'[9]syntetyka zewnętrzna'!D50</f>
        <v>88.012</v>
      </c>
      <c r="E369" s="19" t="str">
        <f>'[9]syntetyka zewnętrzna'!E50</f>
        <v>WYKONANIE TK ENTEROGRAFIA + KONTRAST DOUSTNY + KONTRAST iv.</v>
      </c>
      <c r="F369" s="7" t="str">
        <f>'[9]syntetyka zewnętrzna'!F50</f>
        <v>310-045</v>
      </c>
      <c r="G369" s="23">
        <f>'[9]syntetyka zewnętrzna'!G50</f>
        <v>128.99373</v>
      </c>
      <c r="H369" s="23">
        <f>'[9]syntetyka zewnętrzna'!H50</f>
        <v>108.04626</v>
      </c>
      <c r="I369" s="23">
        <f>'[9]syntetyka zewnętrzna'!I50</f>
        <v>0</v>
      </c>
      <c r="J369" s="23">
        <f>'[9]syntetyka zewnętrzna'!J50</f>
        <v>108.92875151231316</v>
      </c>
      <c r="K369" s="12">
        <f>'[9]syntetyka zewnętrzna'!K50</f>
        <v>345.96874151231316</v>
      </c>
      <c r="L369" s="12">
        <f>'[9]syntetyka zewnętrzna'!L50</f>
        <v>0</v>
      </c>
      <c r="M369" s="12">
        <f>'[9]syntetyka zewnętrzna'!M50</f>
        <v>201.76940322874694</v>
      </c>
      <c r="N369" s="12">
        <f>'[9]syntetyka zewnętrzna'!N50</f>
        <v>547.73814474106007</v>
      </c>
      <c r="O369" s="12">
        <f>'[9]syntetyka zewnętrzna'!O50</f>
        <v>480.70381381997527</v>
      </c>
      <c r="P369" s="12">
        <f>'[9]syntetyka zewnętrzna'!P50</f>
        <v>0.13945038294659615</v>
      </c>
      <c r="Q369" s="12">
        <f>'[9]syntetyka zewnętrzna'!Q50</f>
        <v>1.5393940035061917</v>
      </c>
      <c r="R369" s="12">
        <f>'[9]syntetyka zewnętrzna'!R50</f>
        <v>549.2775387445663</v>
      </c>
      <c r="S369" s="12">
        <f>'[9]syntetyka zewnętrzna'!S50</f>
        <v>0.20157835237264926</v>
      </c>
      <c r="T369" s="12">
        <f>'[9]syntetyka zewnętrzna'!T50</f>
        <v>110.72246125543369</v>
      </c>
      <c r="U369" s="15">
        <f>'[9]syntetyka zewnętrzna'!U50</f>
        <v>660</v>
      </c>
      <c r="V369" s="12">
        <f>'[9]syntetyka zewnętrzna'!V50</f>
        <v>640</v>
      </c>
      <c r="W369" s="12">
        <f>'[9]syntetyka zewnętrzna'!W50</f>
        <v>3.125E-2</v>
      </c>
      <c r="X369" s="12">
        <f>'[9]syntetyka zewnętrzna'!X50</f>
        <v>660</v>
      </c>
      <c r="Y369" s="33"/>
      <c r="Z369" s="8" t="str">
        <f t="shared" si="15"/>
        <v>310-045</v>
      </c>
      <c r="AA369" s="9" t="str">
        <f t="shared" si="16"/>
        <v>WYKONANIE TK ENTEROGRAFIA + KONTRAST DOUSTNY + KONTRAST IV.</v>
      </c>
      <c r="AB369" s="34">
        <f t="shared" si="17"/>
        <v>660</v>
      </c>
    </row>
    <row r="370" spans="3:28" ht="18.75">
      <c r="C370" s="7">
        <f>'[9]syntetyka zewnętrzna'!C51</f>
        <v>46</v>
      </c>
      <c r="D370" s="7" t="str">
        <f>'[9]syntetyka zewnętrzna'!D51</f>
        <v>88.012</v>
      </c>
      <c r="E370" s="19" t="str">
        <f>'[9]syntetyka zewnętrzna'!E51</f>
        <v>WYKONANIE TK NADNERCZY BEZ I Z KONTRASTEM iv.</v>
      </c>
      <c r="F370" s="7" t="str">
        <f>'[9]syntetyka zewnętrzna'!F51</f>
        <v>310-046</v>
      </c>
      <c r="G370" s="23">
        <f>'[9]syntetyka zewnętrzna'!G51</f>
        <v>128.21573000000001</v>
      </c>
      <c r="H370" s="23">
        <f>'[9]syntetyka zewnętrzna'!H51</f>
        <v>97.996260000000007</v>
      </c>
      <c r="I370" s="23">
        <f>'[9]syntetyka zewnętrzna'!I51</f>
        <v>0</v>
      </c>
      <c r="J370" s="23">
        <f>'[9]syntetyka zewnętrzna'!J51</f>
        <v>81.962221187664227</v>
      </c>
      <c r="K370" s="12">
        <f>'[9]syntetyka zewnętrzna'!K51</f>
        <v>308.17421118766424</v>
      </c>
      <c r="L370" s="12">
        <f>'[9]syntetyka zewnętrzna'!L51</f>
        <v>0</v>
      </c>
      <c r="M370" s="12">
        <f>'[9]syntetyka zewnętrzna'!M51</f>
        <v>151.81913155837645</v>
      </c>
      <c r="N370" s="12">
        <f>'[9]syntetyka zewnętrzna'!N51</f>
        <v>459.9933427460407</v>
      </c>
      <c r="O370" s="12">
        <f>'[9]syntetyka zewnętrzna'!O51</f>
        <v>406.2229468146013</v>
      </c>
      <c r="P370" s="12">
        <f>'[9]syntetyka zewnętrzna'!P51</f>
        <v>0.13236671230190256</v>
      </c>
      <c r="Q370" s="12">
        <f>'[9]syntetyka zewnętrzna'!Q51</f>
        <v>1.1582998066041006</v>
      </c>
      <c r="R370" s="12">
        <f>'[9]syntetyka zewnętrzna'!R51</f>
        <v>461.15164255264477</v>
      </c>
      <c r="S370" s="12">
        <f>'[9]syntetyka zewnętrzna'!S51</f>
        <v>0.21435109045734507</v>
      </c>
      <c r="T370" s="12">
        <f>'[9]syntetyka zewnętrzna'!T51</f>
        <v>98.848357447355227</v>
      </c>
      <c r="U370" s="15">
        <f>'[9]syntetyka zewnętrzna'!U51</f>
        <v>560</v>
      </c>
      <c r="V370" s="12">
        <f>'[9]syntetyka zewnętrzna'!V51</f>
        <v>550</v>
      </c>
      <c r="W370" s="12">
        <f>'[9]syntetyka zewnętrzna'!W51</f>
        <v>1.8181818181818181E-2</v>
      </c>
      <c r="X370" s="12">
        <f>'[9]syntetyka zewnętrzna'!X51</f>
        <v>560</v>
      </c>
      <c r="Y370" s="33"/>
      <c r="Z370" s="8" t="str">
        <f t="shared" si="15"/>
        <v>310-046</v>
      </c>
      <c r="AA370" s="9" t="str">
        <f t="shared" si="16"/>
        <v>WYKONANIE TK NADNERCZY BEZ I Z KONTRASTEM IV.</v>
      </c>
      <c r="AB370" s="34">
        <f t="shared" si="17"/>
        <v>560</v>
      </c>
    </row>
    <row r="371" spans="3:28" ht="18.75">
      <c r="C371" s="7">
        <f>'[9]syntetyka zewnętrzna'!C52</f>
        <v>47</v>
      </c>
      <c r="D371" s="7" t="str">
        <f>'[9]syntetyka zewnętrzna'!D52</f>
        <v>88.012</v>
      </c>
      <c r="E371" s="19" t="str">
        <f>'[9]syntetyka zewnętrzna'!E52</f>
        <v>WYKONANIE TK TRZUSTKI  BEZ I Z KONTRASTEM iv.+ KONTRAST DOUSTNY (więcej niż dwie fazy)</v>
      </c>
      <c r="F371" s="7" t="str">
        <f>'[9]syntetyka zewnętrzna'!F52</f>
        <v>310-047</v>
      </c>
      <c r="G371" s="23">
        <f>'[9]syntetyka zewnętrzna'!G52</f>
        <v>152.98142999999999</v>
      </c>
      <c r="H371" s="23">
        <f>'[9]syntetyka zewnętrzna'!H52</f>
        <v>97.996260000000007</v>
      </c>
      <c r="I371" s="23">
        <f>'[9]syntetyka zewnętrzna'!I52</f>
        <v>0</v>
      </c>
      <c r="J371" s="23">
        <f>'[9]syntetyka zewnętrzna'!J52</f>
        <v>93.996033590708677</v>
      </c>
      <c r="K371" s="12">
        <f>'[9]syntetyka zewnętrzna'!K52</f>
        <v>344.97372359070869</v>
      </c>
      <c r="L371" s="12">
        <f>'[9]syntetyka zewnętrzna'!L52</f>
        <v>0</v>
      </c>
      <c r="M371" s="12">
        <f>'[9]syntetyka zewnętrzna'!M52</f>
        <v>174.10943704172266</v>
      </c>
      <c r="N371" s="12">
        <f>'[9]syntetyka zewnętrzna'!N52</f>
        <v>519.08316063243137</v>
      </c>
      <c r="O371" s="12">
        <f>'[9]syntetyka zewnętrzna'!O52</f>
        <v>455.22521942286204</v>
      </c>
      <c r="P371" s="12">
        <f>'[9]syntetyka zewnętrzna'!P52</f>
        <v>0.14027768780149946</v>
      </c>
      <c r="Q371" s="12">
        <f>'[9]syntetyka zewnętrzna'!Q52</f>
        <v>1.3283630671792577</v>
      </c>
      <c r="R371" s="12">
        <f>'[9]syntetyka zewnętrzna'!R52</f>
        <v>520.4115236996106</v>
      </c>
      <c r="S371" s="12">
        <f>'[9]syntetyka zewnętrzna'!S52</f>
        <v>0.21058041820696793</v>
      </c>
      <c r="T371" s="12">
        <f>'[9]syntetyka zewnętrzna'!T52</f>
        <v>109.5884763003894</v>
      </c>
      <c r="U371" s="15">
        <f>'[9]syntetyka zewnętrzna'!U52</f>
        <v>630</v>
      </c>
      <c r="V371" s="12">
        <f>'[9]syntetyka zewnętrzna'!V52</f>
        <v>610</v>
      </c>
      <c r="W371" s="12">
        <f>'[9]syntetyka zewnętrzna'!W52</f>
        <v>3.2786885245901641E-2</v>
      </c>
      <c r="X371" s="12">
        <f>'[9]syntetyka zewnętrzna'!X52</f>
        <v>630</v>
      </c>
      <c r="Y371" s="33"/>
      <c r="Z371" s="8" t="str">
        <f t="shared" si="15"/>
        <v>310-047</v>
      </c>
      <c r="AA371" s="9" t="str">
        <f t="shared" si="16"/>
        <v>WYKONANIE TK TRZUSTKI  BEZ I Z KONTRASTEM IV.+ KONTRAST DOUSTNY (WIĘCEJ NIŻ DWIE FAZY)</v>
      </c>
      <c r="AB371" s="34">
        <f t="shared" si="17"/>
        <v>630</v>
      </c>
    </row>
    <row r="372" spans="3:28" ht="18.75">
      <c r="C372" s="7">
        <f>'[9]syntetyka zewnętrzna'!C53</f>
        <v>48</v>
      </c>
      <c r="D372" s="7" t="str">
        <f>'[9]syntetyka zewnętrzna'!D53</f>
        <v>88.012</v>
      </c>
      <c r="E372" s="19" t="str">
        <f>'[9]syntetyka zewnętrzna'!E53</f>
        <v>WYKONANIE TK WĄTROBY BEZ I Z KONTRASTEM iv.+ KONTRAST DOUSTNY  (więcej niż dwie fazy)</v>
      </c>
      <c r="F372" s="7" t="str">
        <f>'[9]syntetyka zewnętrzna'!F53</f>
        <v>310-048</v>
      </c>
      <c r="G372" s="23">
        <f>'[9]syntetyka zewnętrzna'!G53</f>
        <v>152.98142999999999</v>
      </c>
      <c r="H372" s="23">
        <f>'[9]syntetyka zewnętrzna'!H53</f>
        <v>97.7864</v>
      </c>
      <c r="I372" s="23">
        <f>'[9]syntetyka zewnętrzna'!I53</f>
        <v>0</v>
      </c>
      <c r="J372" s="23">
        <f>'[9]syntetyka zewnętrzna'!J53</f>
        <v>93.996033590708677</v>
      </c>
      <c r="K372" s="12">
        <f>'[9]syntetyka zewnętrzna'!K53</f>
        <v>344.7638635907087</v>
      </c>
      <c r="L372" s="12">
        <f>'[9]syntetyka zewnętrzna'!L53</f>
        <v>0</v>
      </c>
      <c r="M372" s="12">
        <f>'[9]syntetyka zewnętrzna'!M53</f>
        <v>174.10943704172266</v>
      </c>
      <c r="N372" s="12">
        <f>'[9]syntetyka zewnętrzna'!N53</f>
        <v>518.87330063243132</v>
      </c>
      <c r="O372" s="12">
        <f>'[9]syntetyka zewnętrzna'!O53</f>
        <v>426.40616107030678</v>
      </c>
      <c r="P372" s="12">
        <f>'[9]syntetyka zewnętrzna'!P53</f>
        <v>0.21685225966253888</v>
      </c>
      <c r="Q372" s="12">
        <f>'[9]syntetyka zewnętrzna'!Q53</f>
        <v>1.3283630671792577</v>
      </c>
      <c r="R372" s="12">
        <f>'[9]syntetyka zewnętrzna'!R53</f>
        <v>520.20166369961055</v>
      </c>
      <c r="S372" s="12">
        <f>'[9]syntetyka zewnętrzna'!S53</f>
        <v>0.21106879112903471</v>
      </c>
      <c r="T372" s="12">
        <f>'[9]syntetyka zewnętrzna'!T53</f>
        <v>109.79833630038945</v>
      </c>
      <c r="U372" s="15">
        <f>'[9]syntetyka zewnętrzna'!U53</f>
        <v>630</v>
      </c>
      <c r="V372" s="12">
        <f>'[9]syntetyka zewnętrzna'!V53</f>
        <v>610</v>
      </c>
      <c r="W372" s="12">
        <f>'[9]syntetyka zewnętrzna'!W53</f>
        <v>3.2786885245901641E-2</v>
      </c>
      <c r="X372" s="12">
        <f>'[9]syntetyka zewnętrzna'!X53</f>
        <v>630</v>
      </c>
      <c r="Y372" s="33"/>
      <c r="Z372" s="8" t="str">
        <f t="shared" si="15"/>
        <v>310-048</v>
      </c>
      <c r="AA372" s="9" t="str">
        <f t="shared" si="16"/>
        <v>WYKONANIE TK WĄTROBY BEZ I Z KONTRASTEM IV.+ KONTRAST DOUSTNY  (WIĘCEJ NIŻ DWIE FAZY)</v>
      </c>
      <c r="AB372" s="34">
        <f t="shared" si="17"/>
        <v>630</v>
      </c>
    </row>
    <row r="373" spans="3:28" ht="18.75">
      <c r="C373" s="7">
        <f>'[9]syntetyka zewnętrzna'!C54</f>
        <v>49</v>
      </c>
      <c r="D373" s="7" t="str">
        <f>'[9]syntetyka zewnętrzna'!D54</f>
        <v>88.013</v>
      </c>
      <c r="E373" s="19" t="str">
        <f>'[9]syntetyka zewnętrzna'!E54</f>
        <v>WYKONANIE TK TĘTNIC JAMY BRZUSZNEJ Z KONTRASTEM iv. (ANGIO)</v>
      </c>
      <c r="F373" s="7" t="str">
        <f>'[9]syntetyka zewnętrzna'!F54</f>
        <v>310-049</v>
      </c>
      <c r="G373" s="23">
        <f>'[9]syntetyka zewnętrzna'!G54</f>
        <v>126.67483000000003</v>
      </c>
      <c r="H373" s="23">
        <f>'[9]syntetyka zewnętrzna'!H54</f>
        <v>108.04626</v>
      </c>
      <c r="I373" s="23">
        <f>'[9]syntetyka zewnętrzna'!I54</f>
        <v>0</v>
      </c>
      <c r="J373" s="23">
        <f>'[9]syntetyka zewnętrzna'!J54</f>
        <v>108.92875151231316</v>
      </c>
      <c r="K373" s="12">
        <f>'[9]syntetyka zewnętrzna'!K54</f>
        <v>343.64984151231317</v>
      </c>
      <c r="L373" s="12">
        <f>'[9]syntetyka zewnętrzna'!L54</f>
        <v>0</v>
      </c>
      <c r="M373" s="12">
        <f>'[9]syntetyka zewnętrzna'!M54</f>
        <v>201.76940322874694</v>
      </c>
      <c r="N373" s="12">
        <f>'[9]syntetyka zewnętrzna'!N54</f>
        <v>545.41924474106008</v>
      </c>
      <c r="O373" s="12">
        <f>'[9]syntetyka zewnętrzna'!O54</f>
        <v>478.38491381997528</v>
      </c>
      <c r="P373" s="12">
        <f>'[9]syntetyka zewnętrzna'!P54</f>
        <v>0.14012634801922497</v>
      </c>
      <c r="Q373" s="12">
        <f>'[9]syntetyka zewnętrzna'!Q54</f>
        <v>1.5393940035061917</v>
      </c>
      <c r="R373" s="12">
        <f>'[9]syntetyka zewnętrzna'!R54</f>
        <v>546.95863874456631</v>
      </c>
      <c r="S373" s="12">
        <f>'[9]syntetyka zewnętrzna'!S54</f>
        <v>0.20667259505197216</v>
      </c>
      <c r="T373" s="12">
        <f>'[9]syntetyka zewnętrzna'!T54</f>
        <v>113.04136125543369</v>
      </c>
      <c r="U373" s="15">
        <f>'[9]syntetyka zewnętrzna'!U54</f>
        <v>660</v>
      </c>
      <c r="V373" s="12">
        <f>'[9]syntetyka zewnętrzna'!V54</f>
        <v>630</v>
      </c>
      <c r="W373" s="12">
        <f>'[9]syntetyka zewnętrzna'!W54</f>
        <v>4.7619047619047616E-2</v>
      </c>
      <c r="X373" s="12">
        <f>'[9]syntetyka zewnętrzna'!X54</f>
        <v>660</v>
      </c>
      <c r="Y373" s="33"/>
      <c r="Z373" s="8" t="str">
        <f t="shared" si="15"/>
        <v>310-049</v>
      </c>
      <c r="AA373" s="9" t="str">
        <f t="shared" si="16"/>
        <v>WYKONANIE TK TĘTNIC JAMY BRZUSZNEJ Z KONTRASTEM IV. (ANGIO)</v>
      </c>
      <c r="AB373" s="34">
        <f t="shared" si="17"/>
        <v>660</v>
      </c>
    </row>
    <row r="374" spans="3:28" ht="18.75">
      <c r="C374" s="7">
        <f>'[9]syntetyka zewnętrzna'!C55</f>
        <v>50</v>
      </c>
      <c r="D374" s="7" t="str">
        <f>'[9]syntetyka zewnętrzna'!D55</f>
        <v>88.301</v>
      </c>
      <c r="E374" s="19" t="str">
        <f>'[9]syntetyka zewnętrzna'!E55</f>
        <v>WYKONANIE TK KOŃCZYNY GÓRNEJ BEZ KONTRASTU iv.</v>
      </c>
      <c r="F374" s="7" t="str">
        <f>'[9]syntetyka zewnętrzna'!F55</f>
        <v>310-050</v>
      </c>
      <c r="G374" s="23">
        <f>'[9]syntetyka zewnętrzna'!G55</f>
        <v>6.0599999999999994E-3</v>
      </c>
      <c r="H374" s="23">
        <f>'[9]syntetyka zewnętrzna'!H55</f>
        <v>21.48986</v>
      </c>
      <c r="I374" s="23">
        <f>'[9]syntetyka zewnętrzna'!I55</f>
        <v>0</v>
      </c>
      <c r="J374" s="23">
        <f>'[9]syntetyka zewnętrzna'!J55</f>
        <v>62.54902648121422</v>
      </c>
      <c r="K374" s="12">
        <f>'[9]syntetyka zewnętrzna'!K55</f>
        <v>84.044946481214225</v>
      </c>
      <c r="L374" s="12">
        <f>'[9]syntetyka zewnętrzna'!L55</f>
        <v>0</v>
      </c>
      <c r="M374" s="12">
        <f>'[9]syntetyka zewnętrzna'!M55</f>
        <v>115.85995038442242</v>
      </c>
      <c r="N374" s="12">
        <f>'[9]syntetyka zewnętrzna'!N55</f>
        <v>199.90489686563666</v>
      </c>
      <c r="O374" s="12">
        <f>'[9]syntetyka zewnętrzna'!O55</f>
        <v>180.12439647014179</v>
      </c>
      <c r="P374" s="12">
        <f>'[9]syntetyka zewnętrzna'!P55</f>
        <v>0.10981577611433536</v>
      </c>
      <c r="Q374" s="12">
        <f>'[9]syntetyka zewnętrzna'!Q55</f>
        <v>0.88395024227783381</v>
      </c>
      <c r="R374" s="12">
        <f>'[9]syntetyka zewnętrzna'!R55</f>
        <v>200.78884710791448</v>
      </c>
      <c r="S374" s="12">
        <f>'[9]syntetyka zewnętrzna'!S55</f>
        <v>0.24508907541879985</v>
      </c>
      <c r="T374" s="12">
        <f>'[9]syntetyka zewnętrzna'!T55</f>
        <v>49.211152892085522</v>
      </c>
      <c r="U374" s="15">
        <f>'[9]syntetyka zewnętrzna'!U55</f>
        <v>250</v>
      </c>
      <c r="V374" s="12">
        <f>'[9]syntetyka zewnętrzna'!V55</f>
        <v>250</v>
      </c>
      <c r="W374" s="12" t="str">
        <f>'[9]syntetyka zewnętrzna'!W55</f>
        <v>bez zmian</v>
      </c>
      <c r="X374" s="12">
        <f>'[9]syntetyka zewnętrzna'!X55</f>
        <v>250</v>
      </c>
      <c r="Y374" s="33"/>
      <c r="Z374" s="8" t="str">
        <f t="shared" si="15"/>
        <v>310-050</v>
      </c>
      <c r="AA374" s="9" t="str">
        <f t="shared" si="16"/>
        <v>WYKONANIE TK KOŃCZYNY GÓRNEJ BEZ KONTRASTU IV.</v>
      </c>
      <c r="AB374" s="34">
        <f t="shared" si="17"/>
        <v>250</v>
      </c>
    </row>
    <row r="375" spans="3:28" ht="18.75">
      <c r="C375" s="7">
        <f>'[9]syntetyka zewnętrzna'!C56</f>
        <v>51</v>
      </c>
      <c r="D375" s="7" t="str">
        <f>'[9]syntetyka zewnętrzna'!D56</f>
        <v>88.301</v>
      </c>
      <c r="E375" s="19" t="str">
        <f>'[9]syntetyka zewnętrzna'!E56</f>
        <v>WYKONANIE TK STAWU BARKOWEGO BEZ KONTRASTU iv.</v>
      </c>
      <c r="F375" s="7" t="str">
        <f>'[9]syntetyka zewnętrzna'!F56</f>
        <v>310-051</v>
      </c>
      <c r="G375" s="23">
        <f>'[9]syntetyka zewnętrzna'!G56</f>
        <v>6.0599999999999994E-3</v>
      </c>
      <c r="H375" s="23">
        <f>'[9]syntetyka zewnętrzna'!H56</f>
        <v>21.48986</v>
      </c>
      <c r="I375" s="23">
        <f>'[9]syntetyka zewnętrzna'!I56</f>
        <v>0</v>
      </c>
      <c r="J375" s="23">
        <f>'[9]syntetyka zewnętrzna'!J56</f>
        <v>62.54902648121422</v>
      </c>
      <c r="K375" s="12">
        <f>'[9]syntetyka zewnętrzna'!K56</f>
        <v>84.044946481214225</v>
      </c>
      <c r="L375" s="12">
        <f>'[9]syntetyka zewnętrzna'!L56</f>
        <v>0</v>
      </c>
      <c r="M375" s="12">
        <f>'[9]syntetyka zewnętrzna'!M56</f>
        <v>115.85995038442242</v>
      </c>
      <c r="N375" s="12">
        <f>'[9]syntetyka zewnętrzna'!N56</f>
        <v>199.90489686563666</v>
      </c>
      <c r="O375" s="12">
        <f>'[9]syntetyka zewnętrzna'!O56</f>
        <v>163.56415395909283</v>
      </c>
      <c r="P375" s="12">
        <f>'[9]syntetyka zewnętrzna'!P56</f>
        <v>0.2221803618146834</v>
      </c>
      <c r="Q375" s="12">
        <f>'[9]syntetyka zewnętrzna'!Q56</f>
        <v>0.88395024227783381</v>
      </c>
      <c r="R375" s="12">
        <f>'[9]syntetyka zewnętrzna'!R56</f>
        <v>200.78884710791448</v>
      </c>
      <c r="S375" s="12">
        <f>'[9]syntetyka zewnętrzna'!S56</f>
        <v>0.24508907541879985</v>
      </c>
      <c r="T375" s="12">
        <f>'[9]syntetyka zewnętrzna'!T56</f>
        <v>49.211152892085522</v>
      </c>
      <c r="U375" s="15">
        <f>'[9]syntetyka zewnętrzna'!U56</f>
        <v>250</v>
      </c>
      <c r="V375" s="12">
        <f>'[9]syntetyka zewnętrzna'!V56</f>
        <v>250</v>
      </c>
      <c r="W375" s="12" t="str">
        <f>'[9]syntetyka zewnętrzna'!W56</f>
        <v>bez zmian</v>
      </c>
      <c r="X375" s="12">
        <f>'[9]syntetyka zewnętrzna'!X56</f>
        <v>250</v>
      </c>
      <c r="Y375" s="33"/>
      <c r="Z375" s="8" t="str">
        <f t="shared" si="15"/>
        <v>310-051</v>
      </c>
      <c r="AA375" s="9" t="str">
        <f t="shared" si="16"/>
        <v>WYKONANIE TK STAWU BARKOWEGO BEZ KONTRASTU IV.</v>
      </c>
      <c r="AB375" s="34">
        <f t="shared" si="17"/>
        <v>250</v>
      </c>
    </row>
    <row r="376" spans="3:28" ht="18.75">
      <c r="C376" s="7">
        <f>'[9]syntetyka zewnętrzna'!C57</f>
        <v>52</v>
      </c>
      <c r="D376" s="7" t="str">
        <f>'[9]syntetyka zewnętrzna'!D57</f>
        <v>88.301</v>
      </c>
      <c r="E376" s="19" t="str">
        <f>'[9]syntetyka zewnętrzna'!E57</f>
        <v>WYKONANIE TK STAWU ŁOKCIOWEGO BEZ KONTRASTU iv.</v>
      </c>
      <c r="F376" s="7" t="str">
        <f>'[9]syntetyka zewnętrzna'!F57</f>
        <v>310-052</v>
      </c>
      <c r="G376" s="23">
        <f>'[9]syntetyka zewnętrzna'!G57</f>
        <v>6.0599999999999994E-3</v>
      </c>
      <c r="H376" s="23">
        <f>'[9]syntetyka zewnętrzna'!H57</f>
        <v>21.48986</v>
      </c>
      <c r="I376" s="23">
        <f>'[9]syntetyka zewnętrzna'!I57</f>
        <v>0</v>
      </c>
      <c r="J376" s="23">
        <f>'[9]syntetyka zewnętrzna'!J57</f>
        <v>62.54902648121422</v>
      </c>
      <c r="K376" s="12">
        <f>'[9]syntetyka zewnętrzna'!K57</f>
        <v>84.044946481214225</v>
      </c>
      <c r="L376" s="12">
        <f>'[9]syntetyka zewnętrzna'!L57</f>
        <v>0</v>
      </c>
      <c r="M376" s="12">
        <f>'[9]syntetyka zewnętrzna'!M57</f>
        <v>115.85995038442242</v>
      </c>
      <c r="N376" s="12">
        <f>'[9]syntetyka zewnętrzna'!N57</f>
        <v>199.90489686563666</v>
      </c>
      <c r="O376" s="12">
        <f>'[9]syntetyka zewnętrzna'!O57</f>
        <v>170.07439647014178</v>
      </c>
      <c r="P376" s="12">
        <f>'[9]syntetyka zewnętrzna'!P57</f>
        <v>0.17539677349807276</v>
      </c>
      <c r="Q376" s="12">
        <f>'[9]syntetyka zewnętrzna'!Q57</f>
        <v>0.88395024227783381</v>
      </c>
      <c r="R376" s="12">
        <f>'[9]syntetyka zewnętrzna'!R57</f>
        <v>200.78884710791448</v>
      </c>
      <c r="S376" s="12">
        <f>'[9]syntetyka zewnętrzna'!S57</f>
        <v>0.24508907541879985</v>
      </c>
      <c r="T376" s="12">
        <f>'[9]syntetyka zewnętrzna'!T57</f>
        <v>49.211152892085522</v>
      </c>
      <c r="U376" s="15">
        <f>'[9]syntetyka zewnętrzna'!U57</f>
        <v>250</v>
      </c>
      <c r="V376" s="12">
        <f>'[9]syntetyka zewnętrzna'!V57</f>
        <v>250</v>
      </c>
      <c r="W376" s="12" t="str">
        <f>'[9]syntetyka zewnętrzna'!W57</f>
        <v>bez zmian</v>
      </c>
      <c r="X376" s="12">
        <f>'[9]syntetyka zewnętrzna'!X57</f>
        <v>250</v>
      </c>
      <c r="Y376" s="33"/>
      <c r="Z376" s="8" t="str">
        <f t="shared" si="15"/>
        <v>310-052</v>
      </c>
      <c r="AA376" s="9" t="str">
        <f t="shared" si="16"/>
        <v>WYKONANIE TK STAWU ŁOKCIOWEGO BEZ KONTRASTU IV.</v>
      </c>
      <c r="AB376" s="34">
        <f t="shared" si="17"/>
        <v>250</v>
      </c>
    </row>
    <row r="377" spans="3:28" ht="18.75">
      <c r="C377" s="7">
        <f>'[9]syntetyka zewnętrzna'!C58</f>
        <v>53</v>
      </c>
      <c r="D377" s="7" t="str">
        <f>'[9]syntetyka zewnętrzna'!D58</f>
        <v>88.301</v>
      </c>
      <c r="E377" s="19" t="str">
        <f>'[9]syntetyka zewnętrzna'!E58</f>
        <v>WYKONANIE TK  KOŚCI PRZEDRAMIENIA BEZ KONTRASTU iv.</v>
      </c>
      <c r="F377" s="7" t="str">
        <f>'[9]syntetyka zewnętrzna'!F58</f>
        <v>310-053</v>
      </c>
      <c r="G377" s="23">
        <f>'[9]syntetyka zewnętrzna'!G58</f>
        <v>6.0599999999999994E-3</v>
      </c>
      <c r="H377" s="23">
        <f>'[9]syntetyka zewnętrzna'!H58</f>
        <v>21.48986</v>
      </c>
      <c r="I377" s="23">
        <f>'[9]syntetyka zewnętrzna'!I58</f>
        <v>0</v>
      </c>
      <c r="J377" s="23">
        <f>'[9]syntetyka zewnętrzna'!J58</f>
        <v>62.54902648121422</v>
      </c>
      <c r="K377" s="12">
        <f>'[9]syntetyka zewnętrzna'!K58</f>
        <v>84.044946481214225</v>
      </c>
      <c r="L377" s="12">
        <f>'[9]syntetyka zewnętrzna'!L58</f>
        <v>0</v>
      </c>
      <c r="M377" s="12">
        <f>'[9]syntetyka zewnętrzna'!M58</f>
        <v>115.85995038442242</v>
      </c>
      <c r="N377" s="12">
        <f>'[9]syntetyka zewnętrzna'!N58</f>
        <v>199.90489686563666</v>
      </c>
      <c r="O377" s="12">
        <f>'[9]syntetyka zewnętrzna'!O58</f>
        <v>170.07439647014178</v>
      </c>
      <c r="P377" s="12">
        <f>'[9]syntetyka zewnętrzna'!P58</f>
        <v>0.17539677349807276</v>
      </c>
      <c r="Q377" s="12">
        <f>'[9]syntetyka zewnętrzna'!Q58</f>
        <v>0.88395024227783381</v>
      </c>
      <c r="R377" s="12">
        <f>'[9]syntetyka zewnętrzna'!R58</f>
        <v>200.78884710791448</v>
      </c>
      <c r="S377" s="12">
        <f>'[9]syntetyka zewnętrzna'!S58</f>
        <v>0.24508907541879985</v>
      </c>
      <c r="T377" s="12">
        <f>'[9]syntetyka zewnętrzna'!T58</f>
        <v>49.211152892085522</v>
      </c>
      <c r="U377" s="15">
        <f>'[9]syntetyka zewnętrzna'!U58</f>
        <v>250</v>
      </c>
      <c r="V377" s="12">
        <f>'[9]syntetyka zewnętrzna'!V58</f>
        <v>250</v>
      </c>
      <c r="W377" s="12" t="str">
        <f>'[9]syntetyka zewnętrzna'!W58</f>
        <v>bez zmian</v>
      </c>
      <c r="X377" s="12">
        <f>'[9]syntetyka zewnętrzna'!X58</f>
        <v>250</v>
      </c>
      <c r="Y377" s="33"/>
      <c r="Z377" s="8" t="str">
        <f t="shared" si="15"/>
        <v>310-053</v>
      </c>
      <c r="AA377" s="9" t="str">
        <f t="shared" si="16"/>
        <v>WYKONANIE TK  KOŚCI PRZEDRAMIENIA BEZ KONTRASTU IV.</v>
      </c>
      <c r="AB377" s="34">
        <f t="shared" si="17"/>
        <v>250</v>
      </c>
    </row>
    <row r="378" spans="3:28" ht="18.75">
      <c r="C378" s="7">
        <f>'[9]syntetyka zewnętrzna'!C59</f>
        <v>54</v>
      </c>
      <c r="D378" s="7" t="str">
        <f>'[9]syntetyka zewnętrzna'!D59</f>
        <v>88.301</v>
      </c>
      <c r="E378" s="19" t="str">
        <f>'[9]syntetyka zewnętrzna'!E59</f>
        <v>WYKONANIE TK KOŚCI RAMIENNEJ BEZ KONTRASTU iv.</v>
      </c>
      <c r="F378" s="7" t="str">
        <f>'[9]syntetyka zewnętrzna'!F59</f>
        <v>310-054</v>
      </c>
      <c r="G378" s="23">
        <f>'[9]syntetyka zewnętrzna'!G59</f>
        <v>6.0599999999999994E-3</v>
      </c>
      <c r="H378" s="23">
        <f>'[9]syntetyka zewnętrzna'!H59</f>
        <v>21.48986</v>
      </c>
      <c r="I378" s="23">
        <f>'[9]syntetyka zewnętrzna'!I59</f>
        <v>0</v>
      </c>
      <c r="J378" s="23">
        <f>'[9]syntetyka zewnętrzna'!J59</f>
        <v>62.54902648121422</v>
      </c>
      <c r="K378" s="12">
        <f>'[9]syntetyka zewnętrzna'!K59</f>
        <v>84.044946481214225</v>
      </c>
      <c r="L378" s="12">
        <f>'[9]syntetyka zewnętrzna'!L59</f>
        <v>0</v>
      </c>
      <c r="M378" s="12">
        <f>'[9]syntetyka zewnętrzna'!M59</f>
        <v>115.85995038442242</v>
      </c>
      <c r="N378" s="12">
        <f>'[9]syntetyka zewnętrzna'!N59</f>
        <v>199.90489686563666</v>
      </c>
      <c r="O378" s="12">
        <f>'[9]syntetyka zewnętrzna'!O59</f>
        <v>170.07439647014178</v>
      </c>
      <c r="P378" s="12">
        <f>'[9]syntetyka zewnętrzna'!P59</f>
        <v>0.17539677349807276</v>
      </c>
      <c r="Q378" s="12">
        <f>'[9]syntetyka zewnętrzna'!Q59</f>
        <v>0.88395024227783381</v>
      </c>
      <c r="R378" s="12">
        <f>'[9]syntetyka zewnętrzna'!R59</f>
        <v>200.78884710791448</v>
      </c>
      <c r="S378" s="12">
        <f>'[9]syntetyka zewnętrzna'!S59</f>
        <v>0.24508907541879985</v>
      </c>
      <c r="T378" s="12">
        <f>'[9]syntetyka zewnętrzna'!T59</f>
        <v>49.211152892085522</v>
      </c>
      <c r="U378" s="15">
        <f>'[9]syntetyka zewnętrzna'!U59</f>
        <v>250</v>
      </c>
      <c r="V378" s="12">
        <f>'[9]syntetyka zewnętrzna'!V59</f>
        <v>250</v>
      </c>
      <c r="W378" s="12" t="str">
        <f>'[9]syntetyka zewnętrzna'!W59</f>
        <v>bez zmian</v>
      </c>
      <c r="X378" s="12">
        <f>'[9]syntetyka zewnętrzna'!X59</f>
        <v>250</v>
      </c>
      <c r="Y378" s="33"/>
      <c r="Z378" s="8" t="str">
        <f t="shared" si="15"/>
        <v>310-054</v>
      </c>
      <c r="AA378" s="9" t="str">
        <f t="shared" si="16"/>
        <v>WYKONANIE TK KOŚCI RAMIENNEJ BEZ KONTRASTU IV.</v>
      </c>
      <c r="AB378" s="34">
        <f t="shared" si="17"/>
        <v>250</v>
      </c>
    </row>
    <row r="379" spans="3:28" ht="18.75">
      <c r="C379" s="7">
        <f>'[9]syntetyka zewnętrzna'!C60</f>
        <v>55</v>
      </c>
      <c r="D379" s="7" t="str">
        <f>'[9]syntetyka zewnętrzna'!D60</f>
        <v>88.303</v>
      </c>
      <c r="E379" s="19" t="str">
        <f>'[9]syntetyka zewnętrzna'!E60</f>
        <v>WYKONANIE TK KOŚCI UDOWEJ BEZ KONTRASTU iv.</v>
      </c>
      <c r="F379" s="7" t="str">
        <f>'[9]syntetyka zewnętrzna'!F60</f>
        <v>310-055</v>
      </c>
      <c r="G379" s="23">
        <f>'[9]syntetyka zewnętrzna'!G60</f>
        <v>6.0599999999999994E-3</v>
      </c>
      <c r="H379" s="23">
        <f>'[9]syntetyka zewnętrzna'!H60</f>
        <v>21.48986</v>
      </c>
      <c r="I379" s="23">
        <f>'[9]syntetyka zewnętrzna'!I60</f>
        <v>0</v>
      </c>
      <c r="J379" s="23">
        <f>'[9]syntetyka zewnętrzna'!J60</f>
        <v>62.54902648121422</v>
      </c>
      <c r="K379" s="12">
        <f>'[9]syntetyka zewnętrzna'!K60</f>
        <v>84.044946481214225</v>
      </c>
      <c r="L379" s="12">
        <f>'[9]syntetyka zewnętrzna'!L60</f>
        <v>0</v>
      </c>
      <c r="M379" s="12">
        <f>'[9]syntetyka zewnętrzna'!M60</f>
        <v>115.85995038442242</v>
      </c>
      <c r="N379" s="12">
        <f>'[9]syntetyka zewnętrzna'!N60</f>
        <v>199.90489686563666</v>
      </c>
      <c r="O379" s="12">
        <f>'[9]syntetyka zewnętrzna'!O60</f>
        <v>163.56415395909283</v>
      </c>
      <c r="P379" s="12">
        <f>'[9]syntetyka zewnętrzna'!P60</f>
        <v>0.2221803618146834</v>
      </c>
      <c r="Q379" s="12">
        <f>'[9]syntetyka zewnętrzna'!Q60</f>
        <v>0.88395024227783381</v>
      </c>
      <c r="R379" s="12">
        <f>'[9]syntetyka zewnętrzna'!R60</f>
        <v>200.78884710791448</v>
      </c>
      <c r="S379" s="12">
        <f>'[9]syntetyka zewnętrzna'!S60</f>
        <v>0.24508907541879985</v>
      </c>
      <c r="T379" s="12">
        <f>'[9]syntetyka zewnętrzna'!T60</f>
        <v>49.211152892085522</v>
      </c>
      <c r="U379" s="15">
        <f>'[9]syntetyka zewnętrzna'!U60</f>
        <v>250</v>
      </c>
      <c r="V379" s="12">
        <f>'[9]syntetyka zewnętrzna'!V60</f>
        <v>250</v>
      </c>
      <c r="W379" s="12" t="str">
        <f>'[9]syntetyka zewnętrzna'!W60</f>
        <v>bez zmian</v>
      </c>
      <c r="X379" s="12">
        <f>'[9]syntetyka zewnętrzna'!X60</f>
        <v>250</v>
      </c>
      <c r="Y379" s="33"/>
      <c r="Z379" s="8" t="str">
        <f t="shared" si="15"/>
        <v>310-055</v>
      </c>
      <c r="AA379" s="9" t="str">
        <f t="shared" si="16"/>
        <v>WYKONANIE TK KOŚCI UDOWEJ BEZ KONTRASTU IV.</v>
      </c>
      <c r="AB379" s="34">
        <f t="shared" si="17"/>
        <v>250</v>
      </c>
    </row>
    <row r="380" spans="3:28" ht="18.75">
      <c r="C380" s="7">
        <f>'[9]syntetyka zewnętrzna'!C61</f>
        <v>56</v>
      </c>
      <c r="D380" s="7" t="str">
        <f>'[9]syntetyka zewnętrzna'!D61</f>
        <v>88.303</v>
      </c>
      <c r="E380" s="19" t="str">
        <f>'[9]syntetyka zewnętrzna'!E61</f>
        <v>WYKONANIE TK STAWU KOLANOWEGO BEZ KONTRASTU iv.</v>
      </c>
      <c r="F380" s="7" t="str">
        <f>'[9]syntetyka zewnętrzna'!F61</f>
        <v>310-056</v>
      </c>
      <c r="G380" s="23">
        <f>'[9]syntetyka zewnętrzna'!G61</f>
        <v>6.0599999999999994E-3</v>
      </c>
      <c r="H380" s="23">
        <f>'[9]syntetyka zewnętrzna'!H61</f>
        <v>31.539860000000001</v>
      </c>
      <c r="I380" s="23">
        <f>'[9]syntetyka zewnętrzna'!I61</f>
        <v>0</v>
      </c>
      <c r="J380" s="23">
        <f>'[9]syntetyka zewnętrzna'!J61</f>
        <v>55.082667520411974</v>
      </c>
      <c r="K380" s="12">
        <f>'[9]syntetyka zewnętrzna'!K61</f>
        <v>86.628587520411969</v>
      </c>
      <c r="L380" s="12">
        <f>'[9]syntetyka zewnętrzna'!L61</f>
        <v>0</v>
      </c>
      <c r="M380" s="12">
        <f>'[9]syntetyka zewnętrzna'!M61</f>
        <v>102.02996729091028</v>
      </c>
      <c r="N380" s="12">
        <f>'[9]syntetyka zewnętrzna'!N61</f>
        <v>188.65855481132223</v>
      </c>
      <c r="O380" s="12">
        <f>'[9]syntetyka zewnętrzna'!O61</f>
        <v>173.61415395909282</v>
      </c>
      <c r="P380" s="12">
        <f>'[9]syntetyka zewnętrzna'!P61</f>
        <v>8.6654230137101593E-2</v>
      </c>
      <c r="Q380" s="12">
        <f>'[9]syntetyka zewnętrzna'!Q61</f>
        <v>0.77843477411436668</v>
      </c>
      <c r="R380" s="12">
        <f>'[9]syntetyka zewnętrzna'!R61</f>
        <v>189.43698958543661</v>
      </c>
      <c r="S380" s="12">
        <f>'[9]syntetyka zewnętrzna'!S61</f>
        <v>0.31970002557103194</v>
      </c>
      <c r="T380" s="12">
        <f>'[9]syntetyka zewnętrzna'!T61</f>
        <v>60.563010414563394</v>
      </c>
      <c r="U380" s="15">
        <f>'[9]syntetyka zewnętrzna'!U61</f>
        <v>250</v>
      </c>
      <c r="V380" s="12">
        <f>'[9]syntetyka zewnętrzna'!V61</f>
        <v>250</v>
      </c>
      <c r="W380" s="12" t="str">
        <f>'[9]syntetyka zewnętrzna'!W61</f>
        <v>bez zmian</v>
      </c>
      <c r="X380" s="12">
        <f>'[9]syntetyka zewnętrzna'!X61</f>
        <v>250</v>
      </c>
      <c r="Y380" s="33"/>
      <c r="Z380" s="8" t="str">
        <f t="shared" si="15"/>
        <v>310-056</v>
      </c>
      <c r="AA380" s="9" t="str">
        <f t="shared" si="16"/>
        <v>WYKONANIE TK STAWU KOLANOWEGO BEZ KONTRASTU IV.</v>
      </c>
      <c r="AB380" s="34">
        <f t="shared" si="17"/>
        <v>250</v>
      </c>
    </row>
    <row r="381" spans="3:28" ht="18.75">
      <c r="C381" s="7">
        <f>'[9]syntetyka zewnętrzna'!C62</f>
        <v>57</v>
      </c>
      <c r="D381" s="7" t="str">
        <f>'[9]syntetyka zewnętrzna'!D62</f>
        <v>88.303</v>
      </c>
      <c r="E381" s="19" t="str">
        <f>'[9]syntetyka zewnętrzna'!E62</f>
        <v>WYKONANIE TK KOŚCI PODUDZIA BEZ KONTRASTU iv.</v>
      </c>
      <c r="F381" s="7" t="str">
        <f>'[9]syntetyka zewnętrzna'!F62</f>
        <v>310-057</v>
      </c>
      <c r="G381" s="23">
        <f>'[9]syntetyka zewnętrzna'!G62</f>
        <v>6.0599999999999994E-3</v>
      </c>
      <c r="H381" s="23">
        <f>'[9]syntetyka zewnętrzna'!H62</f>
        <v>21.48986</v>
      </c>
      <c r="I381" s="23">
        <f>'[9]syntetyka zewnętrzna'!I62</f>
        <v>0</v>
      </c>
      <c r="J381" s="23">
        <f>'[9]syntetyka zewnętrzna'!J62</f>
        <v>55.082667520411974</v>
      </c>
      <c r="K381" s="12">
        <f>'[9]syntetyka zewnętrzna'!K62</f>
        <v>76.578587520411972</v>
      </c>
      <c r="L381" s="12">
        <f>'[9]syntetyka zewnętrzna'!L62</f>
        <v>0</v>
      </c>
      <c r="M381" s="12">
        <f>'[9]syntetyka zewnętrzna'!M62</f>
        <v>102.02996729091028</v>
      </c>
      <c r="N381" s="12">
        <f>'[9]syntetyka zewnętrzna'!N62</f>
        <v>178.60855481132225</v>
      </c>
      <c r="O381" s="12">
        <f>'[9]syntetyka zewnętrzna'!O62</f>
        <v>163.56415395909283</v>
      </c>
      <c r="P381" s="12">
        <f>'[9]syntetyka zewnętrzna'!P62</f>
        <v>9.1978593647065232E-2</v>
      </c>
      <c r="Q381" s="12">
        <f>'[9]syntetyka zewnętrzna'!Q62</f>
        <v>0.77843477411436668</v>
      </c>
      <c r="R381" s="12">
        <f>'[9]syntetyka zewnętrzna'!R62</f>
        <v>179.38698958543662</v>
      </c>
      <c r="S381" s="12">
        <f>'[9]syntetyka zewnętrzna'!S62</f>
        <v>0.39363507118186253</v>
      </c>
      <c r="T381" s="12">
        <f>'[9]syntetyka zewnętrzna'!T62</f>
        <v>70.613010414563377</v>
      </c>
      <c r="U381" s="15">
        <f>'[9]syntetyka zewnętrzna'!U62</f>
        <v>250</v>
      </c>
      <c r="V381" s="12">
        <f>'[9]syntetyka zewnętrzna'!V62</f>
        <v>250</v>
      </c>
      <c r="W381" s="12" t="str">
        <f>'[9]syntetyka zewnętrzna'!W62</f>
        <v>bez zmian</v>
      </c>
      <c r="X381" s="12">
        <f>'[9]syntetyka zewnętrzna'!X62</f>
        <v>250</v>
      </c>
      <c r="Y381" s="33"/>
      <c r="Z381" s="8" t="str">
        <f t="shared" si="15"/>
        <v>310-057</v>
      </c>
      <c r="AA381" s="9" t="str">
        <f t="shared" si="16"/>
        <v>WYKONANIE TK KOŚCI PODUDZIA BEZ KONTRASTU IV.</v>
      </c>
      <c r="AB381" s="34">
        <f t="shared" si="17"/>
        <v>250</v>
      </c>
    </row>
    <row r="382" spans="3:28" ht="18.75">
      <c r="C382" s="7">
        <f>'[9]syntetyka zewnętrzna'!C63</f>
        <v>58</v>
      </c>
      <c r="D382" s="7" t="str">
        <f>'[9]syntetyka zewnętrzna'!D63</f>
        <v>88.302</v>
      </c>
      <c r="E382" s="19" t="str">
        <f>'[9]syntetyka zewnętrzna'!E63</f>
        <v>WYKONANIE TK KOŃCZYNY GÓRNEJ Z KONTRASTEM iv.</v>
      </c>
      <c r="F382" s="7" t="str">
        <f>'[9]syntetyka zewnętrzna'!F63</f>
        <v>310-058</v>
      </c>
      <c r="G382" s="23">
        <f>'[9]syntetyka zewnętrzna'!G63</f>
        <v>126.35913000000002</v>
      </c>
      <c r="H382" s="23">
        <f>'[9]syntetyka zewnętrzna'!H63</f>
        <v>107.22626000000001</v>
      </c>
      <c r="I382" s="23">
        <f>'[9]syntetyka zewnętrzna'!I63</f>
        <v>0</v>
      </c>
      <c r="J382" s="23">
        <f>'[9]syntetyka zewnętrzna'!J63</f>
        <v>73.265504631984129</v>
      </c>
      <c r="K382" s="12">
        <f>'[9]syntetyka zewnętrzna'!K63</f>
        <v>306.85089463198415</v>
      </c>
      <c r="L382" s="12">
        <f>'[9]syntetyka zewnętrzna'!L63</f>
        <v>0</v>
      </c>
      <c r="M382" s="12">
        <f>'[9]syntetyka zewnętrzna'!M63</f>
        <v>135.7101494473423</v>
      </c>
      <c r="N382" s="12">
        <f>'[9]syntetyka zewnętrzna'!N63</f>
        <v>442.56104407932645</v>
      </c>
      <c r="O382" s="12">
        <f>'[9]syntetyka zewnętrzna'!O63</f>
        <v>407.01610430355231</v>
      </c>
      <c r="P382" s="12">
        <f>'[9]syntetyka zewnętrzna'!P63</f>
        <v>8.7330548840555827E-2</v>
      </c>
      <c r="Q382" s="12">
        <f>'[9]syntetyka zewnętrzna'!Q63</f>
        <v>1.0353967793487699</v>
      </c>
      <c r="R382" s="12">
        <f>'[9]syntetyka zewnętrzna'!R63</f>
        <v>443.59644085867524</v>
      </c>
      <c r="S382" s="12">
        <f>'[9]syntetyka zewnętrzna'!S63</f>
        <v>0.33003772270564108</v>
      </c>
      <c r="T382" s="12">
        <f>'[9]syntetyka zewnętrzna'!T63</f>
        <v>146.40355914132476</v>
      </c>
      <c r="U382" s="15">
        <f>'[9]syntetyka zewnętrzna'!U63</f>
        <v>590</v>
      </c>
      <c r="V382" s="12">
        <f>'[9]syntetyka zewnętrzna'!V63</f>
        <v>520</v>
      </c>
      <c r="W382" s="12">
        <f>'[9]syntetyka zewnętrzna'!W63</f>
        <v>0.13461538461538461</v>
      </c>
      <c r="X382" s="12">
        <f>'[9]syntetyka zewnętrzna'!X63</f>
        <v>590</v>
      </c>
      <c r="Y382" s="33"/>
      <c r="Z382" s="8" t="str">
        <f t="shared" si="15"/>
        <v>310-058</v>
      </c>
      <c r="AA382" s="9" t="str">
        <f t="shared" si="16"/>
        <v>WYKONANIE TK KOŃCZYNY GÓRNEJ Z KONTRASTEM IV.</v>
      </c>
      <c r="AB382" s="34">
        <f t="shared" si="17"/>
        <v>590</v>
      </c>
    </row>
    <row r="383" spans="3:28" ht="18.75">
      <c r="C383" s="7">
        <f>'[9]syntetyka zewnętrzna'!C64</f>
        <v>59</v>
      </c>
      <c r="D383" s="7" t="str">
        <f>'[9]syntetyka zewnętrzna'!D64</f>
        <v>88.302</v>
      </c>
      <c r="E383" s="19" t="str">
        <f>'[9]syntetyka zewnętrzna'!E64</f>
        <v>WYKONANIE TK KOŃCZYNY GÓRNEJ BEZ I Z KONTRASTEM iv.</v>
      </c>
      <c r="F383" s="7" t="str">
        <f>'[9]syntetyka zewnętrzna'!F64</f>
        <v>310-059</v>
      </c>
      <c r="G383" s="23">
        <f>'[9]syntetyka zewnętrzna'!G64</f>
        <v>126.35913000000002</v>
      </c>
      <c r="H383" s="23">
        <f>'[9]syntetyka zewnętrzna'!H64</f>
        <v>107.22626000000001</v>
      </c>
      <c r="I383" s="23">
        <f>'[9]syntetyka zewnętrzna'!I64</f>
        <v>0</v>
      </c>
      <c r="J383" s="23">
        <f>'[9]syntetyka zewnętrzna'!J64</f>
        <v>88.198222553588622</v>
      </c>
      <c r="K383" s="12">
        <f>'[9]syntetyka zewnętrzna'!K64</f>
        <v>321.78361255358863</v>
      </c>
      <c r="L383" s="12">
        <f>'[9]syntetyka zewnętrzna'!L64</f>
        <v>0</v>
      </c>
      <c r="M383" s="12">
        <f>'[9]syntetyka zewnętrzna'!M64</f>
        <v>163.37011563436658</v>
      </c>
      <c r="N383" s="12">
        <f>'[9]syntetyka zewnętrzna'!N64</f>
        <v>485.15372818795521</v>
      </c>
      <c r="O383" s="12">
        <f>'[9]syntetyka zewnętrzna'!O64</f>
        <v>437.76321942286205</v>
      </c>
      <c r="P383" s="12">
        <f>'[9]syntetyka zewnętrzna'!P64</f>
        <v>0.1082560312571984</v>
      </c>
      <c r="Q383" s="12">
        <f>'[9]syntetyka zewnętrzna'!Q64</f>
        <v>1.246427715675704</v>
      </c>
      <c r="R383" s="12">
        <f>'[9]syntetyka zewnętrzna'!R64</f>
        <v>486.40015590363089</v>
      </c>
      <c r="S383" s="12">
        <f>'[9]syntetyka zewnętrzna'!S64</f>
        <v>0.21299303225736438</v>
      </c>
      <c r="T383" s="12">
        <f>'[9]syntetyka zewnętrzna'!T64</f>
        <v>103.59984409636911</v>
      </c>
      <c r="U383" s="15">
        <f>'[9]syntetyka zewnętrzna'!U64</f>
        <v>590</v>
      </c>
      <c r="V383" s="12">
        <f>'[9]syntetyka zewnętrzna'!V64</f>
        <v>570</v>
      </c>
      <c r="W383" s="12">
        <f>'[9]syntetyka zewnętrzna'!W64</f>
        <v>3.5087719298245612E-2</v>
      </c>
      <c r="X383" s="12">
        <f>'[9]syntetyka zewnętrzna'!X64</f>
        <v>590</v>
      </c>
      <c r="Y383" s="33"/>
      <c r="Z383" s="8" t="str">
        <f t="shared" si="15"/>
        <v>310-059</v>
      </c>
      <c r="AA383" s="9" t="str">
        <f t="shared" si="16"/>
        <v>WYKONANIE TK KOŃCZYNY GÓRNEJ BEZ I Z KONTRASTEM IV.</v>
      </c>
      <c r="AB383" s="34">
        <f t="shared" si="17"/>
        <v>590</v>
      </c>
    </row>
    <row r="384" spans="3:28" ht="18.75">
      <c r="C384" s="7">
        <f>'[9]syntetyka zewnętrzna'!C65</f>
        <v>60</v>
      </c>
      <c r="D384" s="7" t="str">
        <f>'[9]syntetyka zewnętrzna'!D65</f>
        <v>88.304</v>
      </c>
      <c r="E384" s="19" t="str">
        <f>'[9]syntetyka zewnętrzna'!E65</f>
        <v>WYKONANIE TK KOŃCZYN DOLNYCH BEZ I Z KONTRASTEM iv.</v>
      </c>
      <c r="F384" s="7" t="str">
        <f>'[9]syntetyka zewnętrzna'!F65</f>
        <v>310-060</v>
      </c>
      <c r="G384" s="23">
        <f>'[9]syntetyka zewnętrzna'!G65</f>
        <v>126.35913000000002</v>
      </c>
      <c r="H384" s="23">
        <f>'[9]syntetyka zewnętrzna'!H65</f>
        <v>107.22626000000001</v>
      </c>
      <c r="I384" s="23">
        <f>'[9]syntetyka zewnętrzna'!I65</f>
        <v>0</v>
      </c>
      <c r="J384" s="23">
        <f>'[9]syntetyka zewnętrzna'!J65</f>
        <v>88.198222553588622</v>
      </c>
      <c r="K384" s="12">
        <f>'[9]syntetyka zewnętrzna'!K65</f>
        <v>321.78361255358863</v>
      </c>
      <c r="L384" s="12">
        <f>'[9]syntetyka zewnętrzna'!L65</f>
        <v>0</v>
      </c>
      <c r="M384" s="12">
        <f>'[9]syntetyka zewnętrzna'!M65</f>
        <v>163.37011563436658</v>
      </c>
      <c r="N384" s="12">
        <f>'[9]syntetyka zewnętrzna'!N65</f>
        <v>485.15372818795521</v>
      </c>
      <c r="O384" s="12">
        <f>'[9]syntetyka zewnętrzna'!O65</f>
        <v>437.76321942286205</v>
      </c>
      <c r="P384" s="12">
        <f>'[9]syntetyka zewnętrzna'!P65</f>
        <v>0.1082560312571984</v>
      </c>
      <c r="Q384" s="12">
        <f>'[9]syntetyka zewnętrzna'!Q65</f>
        <v>1.246427715675704</v>
      </c>
      <c r="R384" s="12">
        <f>'[9]syntetyka zewnętrzna'!R65</f>
        <v>486.40015590363089</v>
      </c>
      <c r="S384" s="12">
        <f>'[9]syntetyka zewnętrzna'!S65</f>
        <v>0.21299303225736438</v>
      </c>
      <c r="T384" s="12">
        <f>'[9]syntetyka zewnętrzna'!T65</f>
        <v>103.59984409636911</v>
      </c>
      <c r="U384" s="15">
        <f>'[9]syntetyka zewnętrzna'!U65</f>
        <v>590</v>
      </c>
      <c r="V384" s="12">
        <f>'[9]syntetyka zewnętrzna'!V65</f>
        <v>570</v>
      </c>
      <c r="W384" s="12">
        <f>'[9]syntetyka zewnętrzna'!W65</f>
        <v>3.5087719298245612E-2</v>
      </c>
      <c r="X384" s="12">
        <f>'[9]syntetyka zewnętrzna'!X65</f>
        <v>590</v>
      </c>
      <c r="Y384" s="33"/>
      <c r="Z384" s="8" t="str">
        <f t="shared" si="15"/>
        <v>310-060</v>
      </c>
      <c r="AA384" s="9" t="str">
        <f t="shared" si="16"/>
        <v>WYKONANIE TK KOŃCZYN DOLNYCH BEZ I Z KONTRASTEM IV.</v>
      </c>
      <c r="AB384" s="34">
        <f t="shared" si="17"/>
        <v>590</v>
      </c>
    </row>
    <row r="385" spans="3:28" ht="18.75">
      <c r="C385" s="7">
        <f>'[9]syntetyka zewnętrzna'!C66</f>
        <v>61</v>
      </c>
      <c r="D385" s="7" t="str">
        <f>'[9]syntetyka zewnętrzna'!D66</f>
        <v>88.381</v>
      </c>
      <c r="E385" s="19" t="str">
        <f>'[9]syntetyka zewnętrzna'!E66</f>
        <v>WYKONANIE TK ANGIO KOŃCZYN GÓRNYCH Z KONTRASTEM iv.</v>
      </c>
      <c r="F385" s="7" t="str">
        <f>'[9]syntetyka zewnętrzna'!F66</f>
        <v>310-061</v>
      </c>
      <c r="G385" s="23">
        <f>'[9]syntetyka zewnętrzna'!G66</f>
        <v>126.37835</v>
      </c>
      <c r="H385" s="23">
        <f>'[9]syntetyka zewnętrzna'!H66</f>
        <v>107.26626000000002</v>
      </c>
      <c r="I385" s="23">
        <f>'[9]syntetyka zewnętrzna'!I66</f>
        <v>0</v>
      </c>
      <c r="J385" s="23">
        <f>'[9]syntetyka zewnętrzna'!J66</f>
        <v>103.1309404751931</v>
      </c>
      <c r="K385" s="12">
        <f>'[9]syntetyka zewnętrzna'!K66</f>
        <v>336.77555047519309</v>
      </c>
      <c r="L385" s="12">
        <f>'[9]syntetyka zewnętrzna'!L66</f>
        <v>0</v>
      </c>
      <c r="M385" s="12">
        <f>'[9]syntetyka zewnętrzna'!M66</f>
        <v>191.03008182139084</v>
      </c>
      <c r="N385" s="12">
        <f>'[9]syntetyka zewnętrzna'!N66</f>
        <v>527.80563229658389</v>
      </c>
      <c r="O385" s="12">
        <f>'[9]syntetyka zewnętrzna'!O66</f>
        <v>466.41988777541729</v>
      </c>
      <c r="P385" s="12">
        <f>'[9]syntetyka zewnętrzna'!P66</f>
        <v>0.13161047830517048</v>
      </c>
      <c r="Q385" s="12">
        <f>'[9]syntetyka zewnętrzna'!Q66</f>
        <v>1.457458652002638</v>
      </c>
      <c r="R385" s="12">
        <f>'[9]syntetyka zewnętrzna'!R66</f>
        <v>529.26309094858652</v>
      </c>
      <c r="S385" s="12">
        <f>'[9]syntetyka zewnętrzna'!S66</f>
        <v>0.20922847435467712</v>
      </c>
      <c r="T385" s="12">
        <f>'[9]syntetyka zewnętrzna'!T66</f>
        <v>110.73690905141348</v>
      </c>
      <c r="U385" s="15">
        <f>'[9]syntetyka zewnętrzna'!U66</f>
        <v>640</v>
      </c>
      <c r="V385" s="12">
        <f>'[9]syntetyka zewnętrzna'!V66</f>
        <v>610</v>
      </c>
      <c r="W385" s="12">
        <f>'[9]syntetyka zewnętrzna'!W66</f>
        <v>4.9180327868852458E-2</v>
      </c>
      <c r="X385" s="12">
        <f>'[9]syntetyka zewnętrzna'!X66</f>
        <v>640</v>
      </c>
      <c r="Y385" s="33"/>
      <c r="Z385" s="8" t="str">
        <f t="shared" si="15"/>
        <v>310-061</v>
      </c>
      <c r="AA385" s="9" t="str">
        <f t="shared" si="16"/>
        <v>WYKONANIE TK ANGIO KOŃCZYN GÓRNYCH Z KONTRASTEM IV.</v>
      </c>
      <c r="AB385" s="34">
        <f t="shared" si="17"/>
        <v>640</v>
      </c>
    </row>
    <row r="386" spans="3:28" ht="18.75">
      <c r="C386" s="7">
        <f>'[9]syntetyka zewnętrzna'!C67</f>
        <v>62</v>
      </c>
      <c r="D386" s="7" t="str">
        <f>'[9]syntetyka zewnętrzna'!D67</f>
        <v>88.381</v>
      </c>
      <c r="E386" s="19" t="str">
        <f>'[9]syntetyka zewnętrzna'!E67</f>
        <v>WYKONANIE TK ANGIO KOŃCZYN DOLNYCH Z KONTRASTEM iv.</v>
      </c>
      <c r="F386" s="7" t="str">
        <f>'[9]syntetyka zewnętrzna'!F67</f>
        <v>310-062</v>
      </c>
      <c r="G386" s="23">
        <f>'[9]syntetyka zewnętrzna'!G67</f>
        <v>187.94934999999998</v>
      </c>
      <c r="H386" s="23">
        <f>'[9]syntetyka zewnętrzna'!H67</f>
        <v>107.26626000000002</v>
      </c>
      <c r="I386" s="23">
        <f>'[9]syntetyka zewnętrzna'!I67</f>
        <v>0</v>
      </c>
      <c r="J386" s="23">
        <f>'[9]syntetyka zewnętrzna'!J67</f>
        <v>73.265504631984129</v>
      </c>
      <c r="K386" s="12">
        <f>'[9]syntetyka zewnętrzna'!K67</f>
        <v>368.4811146319841</v>
      </c>
      <c r="L386" s="12">
        <f>'[9]syntetyka zewnętrzna'!L67</f>
        <v>0</v>
      </c>
      <c r="M386" s="12">
        <f>'[9]syntetyka zewnętrzna'!M67</f>
        <v>135.7101494473423</v>
      </c>
      <c r="N386" s="12">
        <f>'[9]syntetyka zewnętrzna'!N67</f>
        <v>504.1912640793264</v>
      </c>
      <c r="O386" s="12">
        <f>'[9]syntetyka zewnętrzna'!O67</f>
        <v>422.26341609240478</v>
      </c>
      <c r="P386" s="12">
        <f>'[9]syntetyka zewnętrzna'!P67</f>
        <v>0.19402071044912206</v>
      </c>
      <c r="Q386" s="12">
        <f>'[9]syntetyka zewnętrzna'!Q67</f>
        <v>1.0353967793487699</v>
      </c>
      <c r="R386" s="12">
        <f>'[9]syntetyka zewnętrzna'!R67</f>
        <v>505.22666085867519</v>
      </c>
      <c r="S386" s="12">
        <f>'[9]syntetyka zewnętrzna'!S67</f>
        <v>0.38551674769160271</v>
      </c>
      <c r="T386" s="12">
        <f>'[9]syntetyka zewnętrzna'!T67</f>
        <v>194.77333914132481</v>
      </c>
      <c r="U386" s="15">
        <f>'[9]syntetyka zewnętrzna'!U67</f>
        <v>700</v>
      </c>
      <c r="V386" s="12">
        <f>'[9]syntetyka zewnętrzna'!V67</f>
        <v>700</v>
      </c>
      <c r="W386" s="12" t="str">
        <f>'[9]syntetyka zewnętrzna'!W67</f>
        <v>bez zmian</v>
      </c>
      <c r="X386" s="12">
        <f>'[9]syntetyka zewnętrzna'!X67</f>
        <v>0</v>
      </c>
      <c r="Y386" s="33"/>
      <c r="Z386" s="8" t="str">
        <f t="shared" si="15"/>
        <v>310-062</v>
      </c>
      <c r="AA386" s="9" t="str">
        <f t="shared" si="16"/>
        <v>WYKONANIE TK ANGIO KOŃCZYN DOLNYCH Z KONTRASTEM IV.</v>
      </c>
      <c r="AB386" s="34">
        <f t="shared" si="17"/>
        <v>700</v>
      </c>
    </row>
    <row r="387" spans="3:28" ht="18.75">
      <c r="C387" s="7">
        <f>'[9]syntetyka zewnętrzna'!C68</f>
        <v>63</v>
      </c>
      <c r="D387" s="7" t="str">
        <f>'[9]syntetyka zewnętrzna'!D68</f>
        <v>88.383</v>
      </c>
      <c r="E387" s="19" t="str">
        <f>'[9]syntetyka zewnętrzna'!E68</f>
        <v>WYKONANIE TK KRĘGOSŁUPA SZYJNEGO BEZ KONTRASTU iv.</v>
      </c>
      <c r="F387" s="7" t="str">
        <f>'[9]syntetyka zewnętrzna'!F68</f>
        <v>310-063</v>
      </c>
      <c r="G387" s="23">
        <f>'[9]syntetyka zewnętrzna'!G68</f>
        <v>6.0599999999999994E-3</v>
      </c>
      <c r="H387" s="23">
        <f>'[9]syntetyka zewnętrzna'!H68</f>
        <v>31.539860000000001</v>
      </c>
      <c r="I387" s="23">
        <f>'[9]syntetyka zewnętrzna'!I68</f>
        <v>0</v>
      </c>
      <c r="J387" s="23">
        <f>'[9]syntetyka zewnętrzna'!J68</f>
        <v>62.54902648121422</v>
      </c>
      <c r="K387" s="12">
        <f>'[9]syntetyka zewnętrzna'!K68</f>
        <v>94.094946481214222</v>
      </c>
      <c r="L387" s="12">
        <f>'[9]syntetyka zewnętrzna'!L68</f>
        <v>0</v>
      </c>
      <c r="M387" s="12">
        <f>'[9]syntetyka zewnętrzna'!M68</f>
        <v>115.85995038442242</v>
      </c>
      <c r="N387" s="12">
        <f>'[9]syntetyka zewnętrzna'!N68</f>
        <v>209.95489686563664</v>
      </c>
      <c r="O387" s="12">
        <f>'[9]syntetyka zewnętrzna'!O68</f>
        <v>167.10391144804385</v>
      </c>
      <c r="P387" s="12">
        <f>'[9]syntetyka zewnętrzna'!P68</f>
        <v>0.25643316811836614</v>
      </c>
      <c r="Q387" s="12">
        <f>'[9]syntetyka zewnętrzna'!Q68</f>
        <v>0.88395024227783381</v>
      </c>
      <c r="R387" s="12">
        <f>'[9]syntetyka zewnętrzna'!R68</f>
        <v>210.83884710791449</v>
      </c>
      <c r="S387" s="12">
        <f>'[9]syntetyka zewnętrzna'!S68</f>
        <v>0.23316933082508823</v>
      </c>
      <c r="T387" s="12">
        <f>'[9]syntetyka zewnętrzna'!T68</f>
        <v>49.161152892085511</v>
      </c>
      <c r="U387" s="15">
        <f>'[9]syntetyka zewnętrzna'!U68</f>
        <v>260</v>
      </c>
      <c r="V387" s="12">
        <f>'[9]syntetyka zewnętrzna'!V68</f>
        <v>260</v>
      </c>
      <c r="W387" s="12" t="str">
        <f>'[9]syntetyka zewnętrzna'!W68</f>
        <v>bez zmian</v>
      </c>
      <c r="X387" s="12">
        <f>'[9]syntetyka zewnętrzna'!X68</f>
        <v>0</v>
      </c>
      <c r="Y387" s="33"/>
      <c r="Z387" s="8" t="str">
        <f t="shared" si="15"/>
        <v>310-063</v>
      </c>
      <c r="AA387" s="9" t="str">
        <f t="shared" si="16"/>
        <v>WYKONANIE TK KRĘGOSŁUPA SZYJNEGO BEZ KONTRASTU IV.</v>
      </c>
      <c r="AB387" s="34">
        <f t="shared" si="17"/>
        <v>260</v>
      </c>
    </row>
    <row r="388" spans="3:28" ht="18.75">
      <c r="C388" s="7">
        <f>'[9]syntetyka zewnętrzna'!C69</f>
        <v>64</v>
      </c>
      <c r="D388" s="7" t="str">
        <f>'[9]syntetyka zewnętrzna'!D69</f>
        <v>88.385</v>
      </c>
      <c r="E388" s="19" t="str">
        <f>'[9]syntetyka zewnętrzna'!E69</f>
        <v>WYKONANIE TK KRĘGOSŁUPA PIERSIOWEGO BEZ KONTRASTU iv.</v>
      </c>
      <c r="F388" s="7" t="str">
        <f>'[9]syntetyka zewnętrzna'!F69</f>
        <v>310-064</v>
      </c>
      <c r="G388" s="23">
        <f>'[9]syntetyka zewnętrzna'!G69</f>
        <v>6.0599999999999994E-3</v>
      </c>
      <c r="H388" s="23">
        <f>'[9]syntetyka zewnętrzna'!H69</f>
        <v>31.539860000000001</v>
      </c>
      <c r="I388" s="23">
        <f>'[9]syntetyka zewnętrzna'!I69</f>
        <v>0</v>
      </c>
      <c r="J388" s="23">
        <f>'[9]syntetyka zewnętrzna'!J69</f>
        <v>62.54902648121422</v>
      </c>
      <c r="K388" s="12">
        <f>'[9]syntetyka zewnętrzna'!K69</f>
        <v>94.094946481214222</v>
      </c>
      <c r="L388" s="12">
        <f>'[9]syntetyka zewnętrzna'!L69</f>
        <v>0</v>
      </c>
      <c r="M388" s="12">
        <f>'[9]syntetyka zewnętrzna'!M69</f>
        <v>115.85995038442242</v>
      </c>
      <c r="N388" s="12">
        <f>'[9]syntetyka zewnętrzna'!N69</f>
        <v>209.95489686563664</v>
      </c>
      <c r="O388" s="12">
        <f>'[9]syntetyka zewnętrzna'!O69</f>
        <v>167.10391144804385</v>
      </c>
      <c r="P388" s="12">
        <f>'[9]syntetyka zewnętrzna'!P69</f>
        <v>0.25643316811836614</v>
      </c>
      <c r="Q388" s="12">
        <f>'[9]syntetyka zewnętrzna'!Q69</f>
        <v>0.88395024227783381</v>
      </c>
      <c r="R388" s="12">
        <f>'[9]syntetyka zewnętrzna'!R69</f>
        <v>210.83884710791449</v>
      </c>
      <c r="S388" s="12">
        <f>'[9]syntetyka zewnętrzna'!S69</f>
        <v>0.23316933082508823</v>
      </c>
      <c r="T388" s="12">
        <f>'[9]syntetyka zewnętrzna'!T69</f>
        <v>49.161152892085511</v>
      </c>
      <c r="U388" s="15">
        <f>'[9]syntetyka zewnętrzna'!U69</f>
        <v>260</v>
      </c>
      <c r="V388" s="12">
        <f>'[9]syntetyka zewnętrzna'!V69</f>
        <v>260</v>
      </c>
      <c r="W388" s="12" t="str">
        <f>'[9]syntetyka zewnętrzna'!W69</f>
        <v>bez zmian</v>
      </c>
      <c r="X388" s="12">
        <f>'[9]syntetyka zewnętrzna'!X69</f>
        <v>0</v>
      </c>
      <c r="Y388" s="33"/>
      <c r="Z388" s="8" t="str">
        <f t="shared" si="15"/>
        <v>310-064</v>
      </c>
      <c r="AA388" s="9" t="str">
        <f t="shared" si="16"/>
        <v>WYKONANIE TK KRĘGOSŁUPA PIERSIOWEGO BEZ KONTRASTU IV.</v>
      </c>
      <c r="AB388" s="34">
        <f t="shared" si="17"/>
        <v>260</v>
      </c>
    </row>
    <row r="389" spans="3:28" ht="18.75">
      <c r="C389" s="7">
        <f>'[9]syntetyka zewnętrzna'!C70</f>
        <v>65</v>
      </c>
      <c r="D389" s="7" t="str">
        <f>'[9]syntetyka zewnętrzna'!D70</f>
        <v>88.387</v>
      </c>
      <c r="E389" s="19" t="str">
        <f>'[9]syntetyka zewnętrzna'!E70</f>
        <v>WYKONANIE TK KRĘGOSŁUPA LĘDŹWIOWO-KRZYŻOWEGO BEZ KONTRASTU iv.</v>
      </c>
      <c r="F389" s="7" t="str">
        <f>'[9]syntetyka zewnętrzna'!F70</f>
        <v>310-065</v>
      </c>
      <c r="G389" s="23">
        <f>'[9]syntetyka zewnętrzna'!G70</f>
        <v>6.0599999999999994E-3</v>
      </c>
      <c r="H389" s="23">
        <f>'[9]syntetyka zewnętrzna'!H70</f>
        <v>31.539860000000001</v>
      </c>
      <c r="I389" s="23">
        <f>'[9]syntetyka zewnętrzna'!I70</f>
        <v>0</v>
      </c>
      <c r="J389" s="23">
        <f>'[9]syntetyka zewnętrzna'!J70</f>
        <v>62.54902648121422</v>
      </c>
      <c r="K389" s="12">
        <f>'[9]syntetyka zewnętrzna'!K70</f>
        <v>94.094946481214222</v>
      </c>
      <c r="L389" s="12">
        <f>'[9]syntetyka zewnętrzna'!L70</f>
        <v>0</v>
      </c>
      <c r="M389" s="12">
        <f>'[9]syntetyka zewnętrzna'!M70</f>
        <v>115.85995038442242</v>
      </c>
      <c r="N389" s="12">
        <f>'[9]syntetyka zewnętrzna'!N70</f>
        <v>209.95489686563664</v>
      </c>
      <c r="O389" s="12">
        <f>'[9]syntetyka zewnętrzna'!O70</f>
        <v>167.10391144804385</v>
      </c>
      <c r="P389" s="12">
        <f>'[9]syntetyka zewnętrzna'!P70</f>
        <v>0.25643316811836614</v>
      </c>
      <c r="Q389" s="12">
        <f>'[9]syntetyka zewnętrzna'!Q70</f>
        <v>0.88395024227783381</v>
      </c>
      <c r="R389" s="12">
        <f>'[9]syntetyka zewnętrzna'!R70</f>
        <v>210.83884710791449</v>
      </c>
      <c r="S389" s="12">
        <f>'[9]syntetyka zewnętrzna'!S70</f>
        <v>0.23316933082508823</v>
      </c>
      <c r="T389" s="12">
        <f>'[9]syntetyka zewnętrzna'!T70</f>
        <v>49.161152892085511</v>
      </c>
      <c r="U389" s="15">
        <f>'[9]syntetyka zewnętrzna'!U70</f>
        <v>260</v>
      </c>
      <c r="V389" s="12">
        <f>'[9]syntetyka zewnętrzna'!V70</f>
        <v>260</v>
      </c>
      <c r="W389" s="12" t="str">
        <f>'[9]syntetyka zewnętrzna'!W70</f>
        <v>bez zmian</v>
      </c>
      <c r="X389" s="12">
        <f>'[9]syntetyka zewnętrzna'!X70</f>
        <v>0</v>
      </c>
      <c r="Y389" s="33"/>
      <c r="Z389" s="8" t="str">
        <f t="shared" si="15"/>
        <v>310-065</v>
      </c>
      <c r="AA389" s="9" t="str">
        <f t="shared" si="16"/>
        <v>WYKONANIE TK KRĘGOSŁUPA LĘDŹWIOWO-KRZYŻOWEGO BEZ KONTRASTU IV.</v>
      </c>
      <c r="AB389" s="34">
        <f t="shared" si="17"/>
        <v>260</v>
      </c>
    </row>
    <row r="390" spans="3:28" ht="18.75">
      <c r="C390" s="7">
        <f>'[9]syntetyka zewnętrzna'!C71</f>
        <v>66</v>
      </c>
      <c r="D390" s="7" t="str">
        <f>'[9]syntetyka zewnętrzna'!D71</f>
        <v>88.384</v>
      </c>
      <c r="E390" s="19" t="str">
        <f>'[9]syntetyka zewnętrzna'!E71</f>
        <v>WYKONANIE TK KRĘGOSŁUPA  SZYJNEGO BEZ I Z KONTRASTEM iv.</v>
      </c>
      <c r="F390" s="7" t="str">
        <f>'[9]syntetyka zewnętrzna'!F71</f>
        <v>310-066</v>
      </c>
      <c r="G390" s="23">
        <f>'[9]syntetyka zewnętrzna'!G71</f>
        <v>126.35913000000002</v>
      </c>
      <c r="H390" s="23">
        <f>'[9]syntetyka zewnętrzna'!H71</f>
        <v>107.22626000000001</v>
      </c>
      <c r="I390" s="23">
        <f>'[9]syntetyka zewnętrzna'!I71</f>
        <v>0</v>
      </c>
      <c r="J390" s="23">
        <f>'[9]syntetyka zewnętrzna'!J71</f>
        <v>73.265504631984129</v>
      </c>
      <c r="K390" s="12">
        <f>'[9]syntetyka zewnętrzna'!K71</f>
        <v>306.85089463198415</v>
      </c>
      <c r="L390" s="12">
        <f>'[9]syntetyka zewnętrzna'!L71</f>
        <v>0</v>
      </c>
      <c r="M390" s="12">
        <f>'[9]syntetyka zewnętrzna'!M71</f>
        <v>135.7101494473423</v>
      </c>
      <c r="N390" s="12">
        <f>'[9]syntetyka zewnętrzna'!N71</f>
        <v>442.56104407932645</v>
      </c>
      <c r="O390" s="12">
        <f>'[9]syntetyka zewnętrzna'!O71</f>
        <v>400.50586179250337</v>
      </c>
      <c r="P390" s="12">
        <f>'[9]syntetyka zewnętrzna'!P71</f>
        <v>0.10500516047031366</v>
      </c>
      <c r="Q390" s="12">
        <f>'[9]syntetyka zewnętrzna'!Q71</f>
        <v>1.0353967793487699</v>
      </c>
      <c r="R390" s="12">
        <f>'[9]syntetyka zewnętrzna'!R71</f>
        <v>443.59644085867524</v>
      </c>
      <c r="S390" s="12">
        <f>'[9]syntetyka zewnętrzna'!S71</f>
        <v>0.2173226614594003</v>
      </c>
      <c r="T390" s="12">
        <f>'[9]syntetyka zewnętrzna'!T71</f>
        <v>96.403559141324763</v>
      </c>
      <c r="U390" s="15">
        <f>'[9]syntetyka zewnętrzna'!U71</f>
        <v>540</v>
      </c>
      <c r="V390" s="12">
        <f>'[9]syntetyka zewnętrzna'!V71</f>
        <v>520</v>
      </c>
      <c r="W390" s="12">
        <f>'[9]syntetyka zewnętrzna'!W71</f>
        <v>3.8461538461538464E-2</v>
      </c>
      <c r="X390" s="12">
        <f>'[9]syntetyka zewnętrzna'!X71</f>
        <v>540</v>
      </c>
      <c r="Y390" s="33"/>
      <c r="Z390" s="8" t="str">
        <f t="shared" si="15"/>
        <v>310-066</v>
      </c>
      <c r="AA390" s="9" t="str">
        <f t="shared" si="16"/>
        <v>WYKONANIE TK KRĘGOSŁUPA  SZYJNEGO BEZ I Z KONTRASTEM IV.</v>
      </c>
      <c r="AB390" s="34">
        <f t="shared" si="17"/>
        <v>540</v>
      </c>
    </row>
    <row r="391" spans="3:28" ht="18.75">
      <c r="C391" s="7">
        <f>'[9]syntetyka zewnętrzna'!C72</f>
        <v>67</v>
      </c>
      <c r="D391" s="7" t="str">
        <f>'[9]syntetyka zewnętrzna'!D72</f>
        <v>88.386</v>
      </c>
      <c r="E391" s="19" t="str">
        <f>'[9]syntetyka zewnętrzna'!E72</f>
        <v>WYKONANIE TK KRĘGOSŁUPA  PIERSIOWEGO BEZ I Z KONTRASTEM iv.</v>
      </c>
      <c r="F391" s="7" t="str">
        <f>'[9]syntetyka zewnętrzna'!F72</f>
        <v>310-067</v>
      </c>
      <c r="G391" s="23">
        <f>'[9]syntetyka zewnętrzna'!G72</f>
        <v>126.35913000000002</v>
      </c>
      <c r="H391" s="23">
        <f>'[9]syntetyka zewnętrzna'!H72</f>
        <v>107.22626000000001</v>
      </c>
      <c r="I391" s="23">
        <f>'[9]syntetyka zewnętrzna'!I72</f>
        <v>0</v>
      </c>
      <c r="J391" s="23">
        <f>'[9]syntetyka zewnętrzna'!J72</f>
        <v>73.265504631984129</v>
      </c>
      <c r="K391" s="12">
        <f>'[9]syntetyka zewnętrzna'!K72</f>
        <v>306.85089463198415</v>
      </c>
      <c r="L391" s="12">
        <f>'[9]syntetyka zewnętrzna'!L72</f>
        <v>0</v>
      </c>
      <c r="M391" s="12">
        <f>'[9]syntetyka zewnętrzna'!M72</f>
        <v>135.7101494473423</v>
      </c>
      <c r="N391" s="12">
        <f>'[9]syntetyka zewnętrzna'!N72</f>
        <v>442.56104407932645</v>
      </c>
      <c r="O391" s="12">
        <f>'[9]syntetyka zewnętrzna'!O72</f>
        <v>400.50586179250337</v>
      </c>
      <c r="P391" s="12">
        <f>'[9]syntetyka zewnętrzna'!P72</f>
        <v>0.10500516047031366</v>
      </c>
      <c r="Q391" s="12">
        <f>'[9]syntetyka zewnętrzna'!Q72</f>
        <v>1.0353967793487699</v>
      </c>
      <c r="R391" s="12">
        <f>'[9]syntetyka zewnętrzna'!R72</f>
        <v>443.59644085867524</v>
      </c>
      <c r="S391" s="12">
        <f>'[9]syntetyka zewnętrzna'!S72</f>
        <v>0.2173226614594003</v>
      </c>
      <c r="T391" s="12">
        <f>'[9]syntetyka zewnętrzna'!T72</f>
        <v>96.403559141324763</v>
      </c>
      <c r="U391" s="15">
        <f>'[9]syntetyka zewnętrzna'!U72</f>
        <v>540</v>
      </c>
      <c r="V391" s="12">
        <f>'[9]syntetyka zewnętrzna'!V72</f>
        <v>520</v>
      </c>
      <c r="W391" s="12">
        <f>'[9]syntetyka zewnętrzna'!W72</f>
        <v>3.8461538461538464E-2</v>
      </c>
      <c r="X391" s="12">
        <f>'[9]syntetyka zewnętrzna'!X72</f>
        <v>540</v>
      </c>
      <c r="Y391" s="33"/>
      <c r="Z391" s="8" t="str">
        <f t="shared" si="15"/>
        <v>310-067</v>
      </c>
      <c r="AA391" s="9" t="str">
        <f t="shared" si="16"/>
        <v>WYKONANIE TK KRĘGOSŁUPA  PIERSIOWEGO BEZ I Z KONTRASTEM IV.</v>
      </c>
      <c r="AB391" s="34">
        <f t="shared" si="17"/>
        <v>540</v>
      </c>
    </row>
    <row r="392" spans="3:28" ht="18.75">
      <c r="C392" s="7">
        <f>'[9]syntetyka zewnętrzna'!C73</f>
        <v>68</v>
      </c>
      <c r="D392" s="7" t="str">
        <f>'[9]syntetyka zewnętrzna'!D73</f>
        <v>88.387</v>
      </c>
      <c r="E392" s="19" t="str">
        <f>'[9]syntetyka zewnętrzna'!E73</f>
        <v>WYKONANIE TK KRĘGOSŁUPA LĘDŹWIOWO-KRZYŻOWEGO BEZ I Z KONTRASTEM iv.</v>
      </c>
      <c r="F392" s="7" t="str">
        <f>'[9]syntetyka zewnętrzna'!F73</f>
        <v>310-068</v>
      </c>
      <c r="G392" s="23">
        <f>'[9]syntetyka zewnętrzna'!G73</f>
        <v>126.35913000000002</v>
      </c>
      <c r="H392" s="23">
        <f>'[9]syntetyka zewnętrzna'!H73</f>
        <v>107.22626000000001</v>
      </c>
      <c r="I392" s="23">
        <f>'[9]syntetyka zewnętrzna'!I73</f>
        <v>0</v>
      </c>
      <c r="J392" s="23">
        <f>'[9]syntetyka zewnętrzna'!J73</f>
        <v>73.265504631984129</v>
      </c>
      <c r="K392" s="12">
        <f>'[9]syntetyka zewnętrzna'!K73</f>
        <v>306.85089463198415</v>
      </c>
      <c r="L392" s="12">
        <f>'[9]syntetyka zewnętrzna'!L73</f>
        <v>0</v>
      </c>
      <c r="M392" s="12">
        <f>'[9]syntetyka zewnętrzna'!M73</f>
        <v>135.7101494473423</v>
      </c>
      <c r="N392" s="12">
        <f>'[9]syntetyka zewnętrzna'!N73</f>
        <v>442.56104407932645</v>
      </c>
      <c r="O392" s="12">
        <f>'[9]syntetyka zewnętrzna'!O73</f>
        <v>400.50586179250337</v>
      </c>
      <c r="P392" s="12">
        <f>'[9]syntetyka zewnętrzna'!P73</f>
        <v>0.10500516047031366</v>
      </c>
      <c r="Q392" s="12">
        <f>'[9]syntetyka zewnętrzna'!Q73</f>
        <v>1.0353967793487699</v>
      </c>
      <c r="R392" s="12">
        <f>'[9]syntetyka zewnętrzna'!R73</f>
        <v>443.59644085867524</v>
      </c>
      <c r="S392" s="12">
        <f>'[9]syntetyka zewnętrzna'!S73</f>
        <v>0.2173226614594003</v>
      </c>
      <c r="T392" s="12">
        <f>'[9]syntetyka zewnętrzna'!T73</f>
        <v>96.403559141324763</v>
      </c>
      <c r="U392" s="15">
        <f>'[9]syntetyka zewnętrzna'!U73</f>
        <v>540</v>
      </c>
      <c r="V392" s="12">
        <f>'[9]syntetyka zewnętrzna'!V73</f>
        <v>520</v>
      </c>
      <c r="W392" s="12">
        <f>'[9]syntetyka zewnętrzna'!W73</f>
        <v>3.8461538461538464E-2</v>
      </c>
      <c r="X392" s="12">
        <f>'[9]syntetyka zewnętrzna'!X73</f>
        <v>540</v>
      </c>
      <c r="Y392" s="33"/>
      <c r="Z392" s="8" t="str">
        <f t="shared" si="15"/>
        <v>310-068</v>
      </c>
      <c r="AA392" s="9" t="str">
        <f t="shared" si="16"/>
        <v>WYKONANIE TK KRĘGOSŁUPA LĘDŹWIOWO-KRZYŻOWEGO BEZ I Z KONTRASTEM IV.</v>
      </c>
      <c r="AB392" s="34">
        <f t="shared" si="17"/>
        <v>540</v>
      </c>
    </row>
    <row r="393" spans="3:28" ht="18.75">
      <c r="C393" s="7">
        <f>'[9]syntetyka zewnętrzna'!C74</f>
        <v>69</v>
      </c>
      <c r="D393" s="7" t="str">
        <f>'[9]syntetyka zewnętrzna'!D74</f>
        <v>88.01
88.01</v>
      </c>
      <c r="E393" s="19" t="str">
        <f>'[9]syntetyka zewnętrzna'!E74</f>
        <v>WYKONANIE TK JAMY BRZUSZNEJ I MIEDNICY BEZ KONTRASTU iv. + KONTRAST DOUSTNY</v>
      </c>
      <c r="F393" s="7" t="str">
        <f>'[9]syntetyka zewnętrzna'!F74</f>
        <v>310-069</v>
      </c>
      <c r="G393" s="23">
        <f>'[9]syntetyka zewnętrzna'!G74</f>
        <v>23.43712</v>
      </c>
      <c r="H393" s="23">
        <f>'[9]syntetyka zewnętrzna'!H74</f>
        <v>11.489860000000002</v>
      </c>
      <c r="I393" s="23">
        <f>'[9]syntetyka zewnętrzna'!I74</f>
        <v>0</v>
      </c>
      <c r="J393" s="23">
        <f>'[9]syntetyka zewnętrzna'!J74</f>
        <v>68.502625453864169</v>
      </c>
      <c r="K393" s="12">
        <f>'[9]syntetyka zewnętrzna'!K74</f>
        <v>103.42960545386417</v>
      </c>
      <c r="L393" s="12">
        <f>'[9]syntetyka zewnętrzna'!L74</f>
        <v>0</v>
      </c>
      <c r="M393" s="12">
        <f>'[9]syntetyka zewnętrzna'!M74</f>
        <v>126.88783875271125</v>
      </c>
      <c r="N393" s="12">
        <f>'[9]syntetyka zewnętrzna'!N74</f>
        <v>230.31744420657543</v>
      </c>
      <c r="O393" s="12">
        <f>'[9]syntetyka zewnętrzna'!O74</f>
        <v>187.82194000365081</v>
      </c>
      <c r="P393" s="12">
        <f>'[9]syntetyka zewnętrzna'!P74</f>
        <v>0.22625420758671011</v>
      </c>
      <c r="Q393" s="12">
        <f>'[9]syntetyka zewnętrzna'!Q74</f>
        <v>0.96808720731724274</v>
      </c>
      <c r="R393" s="12">
        <f>'[9]syntetyka zewnętrzna'!R74</f>
        <v>231.28553141389267</v>
      </c>
      <c r="S393" s="12">
        <f>'[9]syntetyka zewnętrzna'!S74</f>
        <v>0.29709799902329664</v>
      </c>
      <c r="T393" s="12">
        <f>'[9]syntetyka zewnętrzna'!T74</f>
        <v>68.71446858610733</v>
      </c>
      <c r="U393" s="15">
        <f>'[9]syntetyka zewnętrzna'!U74</f>
        <v>300</v>
      </c>
      <c r="V393" s="12">
        <f>'[9]syntetyka zewnętrzna'!V74</f>
        <v>300</v>
      </c>
      <c r="W393" s="12" t="str">
        <f>'[9]syntetyka zewnętrzna'!W74</f>
        <v>bez zmian</v>
      </c>
      <c r="X393" s="12">
        <f>'[9]syntetyka zewnętrzna'!X74</f>
        <v>0</v>
      </c>
      <c r="Y393" s="33"/>
      <c r="Z393" s="8" t="str">
        <f t="shared" ref="Z393:Z456" si="18">F393</f>
        <v>310-069</v>
      </c>
      <c r="AA393" s="9" t="str">
        <f t="shared" ref="AA393:AA456" si="19">UPPER(E393)</f>
        <v>WYKONANIE TK JAMY BRZUSZNEJ I MIEDNICY BEZ KONTRASTU IV. + KONTRAST DOUSTNY</v>
      </c>
      <c r="AB393" s="34">
        <f t="shared" ref="AB393:AB456" si="20">U393</f>
        <v>300</v>
      </c>
    </row>
    <row r="394" spans="3:28" ht="18.75">
      <c r="C394" s="7">
        <f>'[9]syntetyka zewnętrzna'!C75</f>
        <v>70</v>
      </c>
      <c r="D394" s="7" t="str">
        <f>'[9]syntetyka zewnętrzna'!D75</f>
        <v>88.011
88.011</v>
      </c>
      <c r="E394" s="19" t="str">
        <f>'[9]syntetyka zewnętrzna'!E75</f>
        <v>WYKONANIE TK JAMY BRZUSZNEJ I MIEDNICY BEZ I Z KONTRASTEM iv. + KONTRAST DOUSTNY</v>
      </c>
      <c r="F394" s="7" t="str">
        <f>'[9]syntetyka zewnętrzna'!F75</f>
        <v>310-070</v>
      </c>
      <c r="G394" s="23">
        <f>'[9]syntetyka zewnętrzna'!G75</f>
        <v>152.98142999999999</v>
      </c>
      <c r="H394" s="23">
        <f>'[9]syntetyka zewnętrzna'!H75</f>
        <v>87.7864</v>
      </c>
      <c r="I394" s="23">
        <f>'[9]syntetyka zewnętrzna'!I75</f>
        <v>0</v>
      </c>
      <c r="J394" s="23">
        <f>'[9]syntetyka zewnętrzna'!J75</f>
        <v>91.097128072148649</v>
      </c>
      <c r="K394" s="12">
        <f>'[9]syntetyka zewnętrzna'!K75</f>
        <v>331.86495807214862</v>
      </c>
      <c r="L394" s="12">
        <f>'[9]syntetyka zewnętrzna'!L75</f>
        <v>0</v>
      </c>
      <c r="M394" s="12">
        <f>'[9]syntetyka zewnętrzna'!M75</f>
        <v>168.73977633804463</v>
      </c>
      <c r="N394" s="12">
        <f>'[9]syntetyka zewnętrzna'!N75</f>
        <v>500.60473441019326</v>
      </c>
      <c r="O394" s="12">
        <f>'[9]syntetyka zewnętrzna'!O75</f>
        <v>438.48439691181306</v>
      </c>
      <c r="P394" s="12">
        <f>'[9]syntetyka zewnętrzna'!P75</f>
        <v>0.14167057695983123</v>
      </c>
      <c r="Q394" s="12">
        <f>'[9]syntetyka zewnętrzna'!Q75</f>
        <v>1.2873953914274809</v>
      </c>
      <c r="R394" s="12">
        <f>'[9]syntetyka zewnętrzna'!R75</f>
        <v>501.89212980162074</v>
      </c>
      <c r="S394" s="12">
        <f>'[9]syntetyka zewnętrzna'!S75</f>
        <v>0.2154006085752137</v>
      </c>
      <c r="T394" s="12">
        <f>'[9]syntetyka zewnętrzna'!T75</f>
        <v>108.10787019837926</v>
      </c>
      <c r="U394" s="15">
        <f>'[9]syntetyka zewnętrzna'!U75</f>
        <v>610</v>
      </c>
      <c r="V394" s="12">
        <f>'[9]syntetyka zewnętrzna'!V75</f>
        <v>590</v>
      </c>
      <c r="W394" s="12">
        <f>'[9]syntetyka zewnętrzna'!W75</f>
        <v>3.3898305084745763E-2</v>
      </c>
      <c r="X394" s="12">
        <f>'[9]syntetyka zewnętrzna'!X75</f>
        <v>610</v>
      </c>
      <c r="Y394" s="33"/>
      <c r="Z394" s="8" t="str">
        <f t="shared" si="18"/>
        <v>310-070</v>
      </c>
      <c r="AA394" s="9" t="str">
        <f t="shared" si="19"/>
        <v>WYKONANIE TK JAMY BRZUSZNEJ I MIEDNICY BEZ I Z KONTRASTEM IV. + KONTRAST DOUSTNY</v>
      </c>
      <c r="AB394" s="34">
        <f t="shared" si="20"/>
        <v>610</v>
      </c>
    </row>
    <row r="395" spans="3:28" ht="18.75">
      <c r="C395" s="7">
        <f>'[9]syntetyka zewnętrzna'!C76</f>
        <v>71</v>
      </c>
      <c r="D395" s="7" t="str">
        <f>'[9]syntetyka zewnętrzna'!D76</f>
        <v>88.41
88.01
88.01</v>
      </c>
      <c r="E395" s="19" t="str">
        <f>'[9]syntetyka zewnętrzna'!E76</f>
        <v>WYKONANIE TK KLATKI PIERSIOWEJ JAMY BRZUSZNEJ I MIEDNICY BEZ KONTRASTU iv. +  KONTRAST DOUSTNY</v>
      </c>
      <c r="F395" s="7" t="str">
        <f>'[9]syntetyka zewnętrzna'!F76</f>
        <v>310-071</v>
      </c>
      <c r="G395" s="23">
        <f>'[9]syntetyka zewnętrzna'!G76</f>
        <v>35.173860000000005</v>
      </c>
      <c r="H395" s="23">
        <f>'[9]syntetyka zewnętrzna'!H76</f>
        <v>12.789860000000003</v>
      </c>
      <c r="I395" s="23">
        <f>'[9]syntetyka zewnętrzna'!I76</f>
        <v>0</v>
      </c>
      <c r="J395" s="23">
        <f>'[9]syntetyka zewnętrzna'!J76</f>
        <v>81.844689419551415</v>
      </c>
      <c r="K395" s="12">
        <f>'[9]syntetyka zewnętrzna'!K76</f>
        <v>129.80840941955142</v>
      </c>
      <c r="L395" s="12">
        <f>'[9]syntetyka zewnętrzna'!L76</f>
        <v>0</v>
      </c>
      <c r="M395" s="12">
        <f>'[9]syntetyka zewnętrzna'!M76</f>
        <v>151.60142673404582</v>
      </c>
      <c r="N395" s="12">
        <f>'[9]syntetyka zewnętrzna'!N76</f>
        <v>281.40983615359721</v>
      </c>
      <c r="O395" s="12">
        <f>'[9]syntetyka zewnętrzna'!O76</f>
        <v>231.53819935215819</v>
      </c>
      <c r="P395" s="12">
        <f>'[9]syntetyka zewnętrzna'!P76</f>
        <v>0.21539269520528112</v>
      </c>
      <c r="Q395" s="12">
        <f>'[9]syntetyka zewnętrzna'!Q76</f>
        <v>1.1566388337521911</v>
      </c>
      <c r="R395" s="12">
        <f>'[9]syntetyka zewnętrzna'!R76</f>
        <v>282.56647498734941</v>
      </c>
      <c r="S395" s="12">
        <f>'[9]syntetyka zewnętrzna'!S76</f>
        <v>0.41559610006073128</v>
      </c>
      <c r="T395" s="12">
        <f>'[9]syntetyka zewnętrzna'!T76</f>
        <v>117.43352501265059</v>
      </c>
      <c r="U395" s="15">
        <f>'[9]syntetyka zewnętrzna'!U76</f>
        <v>400</v>
      </c>
      <c r="V395" s="12">
        <f>'[9]syntetyka zewnętrzna'!V76</f>
        <v>400</v>
      </c>
      <c r="W395" s="12" t="str">
        <f>'[9]syntetyka zewnętrzna'!W76</f>
        <v>bez zmian</v>
      </c>
      <c r="X395" s="12">
        <f>'[9]syntetyka zewnętrzna'!X76</f>
        <v>0</v>
      </c>
      <c r="Y395" s="33"/>
      <c r="Z395" s="8" t="str">
        <f t="shared" si="18"/>
        <v>310-071</v>
      </c>
      <c r="AA395" s="9" t="str">
        <f t="shared" si="19"/>
        <v>WYKONANIE TK KLATKI PIERSIOWEJ JAMY BRZUSZNEJ I MIEDNICY BEZ KONTRASTU IV. +  KONTRAST DOUSTNY</v>
      </c>
      <c r="AB395" s="34">
        <f t="shared" si="20"/>
        <v>400</v>
      </c>
    </row>
    <row r="396" spans="3:28" ht="18.75">
      <c r="C396" s="7">
        <f>'[9]syntetyka zewnętrzna'!C77</f>
        <v>72</v>
      </c>
      <c r="D396" s="7">
        <f>'[9]syntetyka zewnętrzna'!D77</f>
        <v>0</v>
      </c>
      <c r="E396" s="19" t="str">
        <f>'[9]syntetyka zewnętrzna'!E77</f>
        <v>WYKONANIE TK TWARZOCZASZKI I SZYI BEZ KONTRASTU iv.</v>
      </c>
      <c r="F396" s="7" t="str">
        <f>'[9]syntetyka zewnętrzna'!F77</f>
        <v>310-072</v>
      </c>
      <c r="G396" s="23">
        <f>'[9]syntetyka zewnętrzna'!G77</f>
        <v>6.0599999999999994E-3</v>
      </c>
      <c r="H396" s="23">
        <f>'[9]syntetyka zewnętrzna'!H77</f>
        <v>21.48986</v>
      </c>
      <c r="I396" s="23">
        <f>'[9]syntetyka zewnętrzna'!I77</f>
        <v>0</v>
      </c>
      <c r="J396" s="23">
        <f>'[9]syntetyka zewnętrzna'!J77</f>
        <v>55.082667520411974</v>
      </c>
      <c r="K396" s="12">
        <f>'[9]syntetyka zewnętrzna'!K77</f>
        <v>76.578587520411972</v>
      </c>
      <c r="L396" s="12">
        <f>'[9]syntetyka zewnętrzna'!L77</f>
        <v>0</v>
      </c>
      <c r="M396" s="12">
        <f>'[9]syntetyka zewnętrzna'!M77</f>
        <v>102.02996729091028</v>
      </c>
      <c r="N396" s="12">
        <f>'[9]syntetyka zewnętrzna'!N77</f>
        <v>178.60855481132225</v>
      </c>
      <c r="O396" s="12">
        <f>'[9]syntetyka zewnętrzna'!O77</f>
        <v>141.68035388838894</v>
      </c>
      <c r="P396" s="12">
        <f>'[9]syntetyka zewnętrzna'!P77</f>
        <v>0.2606444712301052</v>
      </c>
      <c r="Q396" s="12">
        <f>'[9]syntetyka zewnętrzna'!Q77</f>
        <v>0.77843477411436668</v>
      </c>
      <c r="R396" s="12">
        <f>'[9]syntetyka zewnętrzna'!R77</f>
        <v>179.38698958543662</v>
      </c>
      <c r="S396" s="12">
        <f>'[9]syntetyka zewnętrzna'!S77</f>
        <v>0.337889668334588</v>
      </c>
      <c r="T396" s="12">
        <f>'[9]syntetyka zewnętrzna'!T77</f>
        <v>60.613010414563369</v>
      </c>
      <c r="U396" s="15">
        <f>'[9]syntetyka zewnętrzna'!U77</f>
        <v>240</v>
      </c>
      <c r="V396" s="12">
        <f>'[9]syntetyka zewnętrzna'!V77</f>
        <v>240</v>
      </c>
      <c r="W396" s="12" t="str">
        <f>'[9]syntetyka zewnętrzna'!W77</f>
        <v>bez zmian</v>
      </c>
      <c r="X396" s="12">
        <f>'[9]syntetyka zewnętrzna'!X77</f>
        <v>0</v>
      </c>
      <c r="Y396" s="33"/>
      <c r="Z396" s="8" t="str">
        <f t="shared" si="18"/>
        <v>310-072</v>
      </c>
      <c r="AA396" s="9" t="str">
        <f t="shared" si="19"/>
        <v>WYKONANIE TK TWARZOCZASZKI I SZYI BEZ KONTRASTU IV.</v>
      </c>
      <c r="AB396" s="34">
        <f t="shared" si="20"/>
        <v>240</v>
      </c>
    </row>
    <row r="397" spans="3:28" ht="18.75">
      <c r="C397" s="7">
        <f>'[9]syntetyka zewnętrzna'!C78</f>
        <v>73</v>
      </c>
      <c r="D397" s="7">
        <f>'[9]syntetyka zewnętrzna'!D78</f>
        <v>0</v>
      </c>
      <c r="E397" s="19" t="str">
        <f>'[9]syntetyka zewnętrzna'!E78</f>
        <v>WYKONANIE TK TWARZOCZASZKI I SZYI BEZ I Z KONTRASTEM iv.</v>
      </c>
      <c r="F397" s="7" t="str">
        <f>'[9]syntetyka zewnętrzna'!F78</f>
        <v>310-073</v>
      </c>
      <c r="G397" s="23">
        <f>'[9]syntetyka zewnętrzna'!G78</f>
        <v>126.95413000000002</v>
      </c>
      <c r="H397" s="23">
        <f>'[9]syntetyka zewnętrzna'!H78</f>
        <v>97.21626000000002</v>
      </c>
      <c r="I397" s="23">
        <f>'[9]syntetyka zewnętrzna'!I78</f>
        <v>0</v>
      </c>
      <c r="J397" s="23">
        <f>'[9]syntetyka zewnętrzna'!J78</f>
        <v>101.46239255151092</v>
      </c>
      <c r="K397" s="12">
        <f>'[9]syntetyka zewnętrzna'!K78</f>
        <v>325.63278255151096</v>
      </c>
      <c r="L397" s="12">
        <f>'[9]syntetyka zewnętrzna'!L78</f>
        <v>0</v>
      </c>
      <c r="M397" s="12">
        <f>'[9]syntetyka zewnętrzna'!M78</f>
        <v>187.9394201352348</v>
      </c>
      <c r="N397" s="12">
        <f>'[9]syntetyka zewnętrzna'!N78</f>
        <v>513.57220268674575</v>
      </c>
      <c r="O397" s="12">
        <f>'[9]syntetyka zewnętrzna'!O78</f>
        <v>462.45095626032042</v>
      </c>
      <c r="P397" s="12">
        <f>'[9]syntetyka zewnętrzna'!P78</f>
        <v>0.11054414686440486</v>
      </c>
      <c r="Q397" s="12">
        <f>'[9]syntetyka zewnętrzna'!Q78</f>
        <v>1.4338785353427248</v>
      </c>
      <c r="R397" s="12">
        <f>'[9]syntetyka zewnętrzna'!R78</f>
        <v>515.00608122208848</v>
      </c>
      <c r="S397" s="12">
        <f>'[9]syntetyka zewnętrzna'!S78</f>
        <v>0.22328652606399449</v>
      </c>
      <c r="T397" s="12">
        <f>'[9]syntetyka zewnętrzna'!T78</f>
        <v>114.99391877791152</v>
      </c>
      <c r="U397" s="15">
        <f>'[9]syntetyka zewnętrzna'!U78</f>
        <v>630</v>
      </c>
      <c r="V397" s="12">
        <f>'[9]syntetyka zewnętrzna'!V78</f>
        <v>590</v>
      </c>
      <c r="W397" s="12">
        <f>'[9]syntetyka zewnętrzna'!W78</f>
        <v>6.7796610169491525E-2</v>
      </c>
      <c r="X397" s="12">
        <f>'[9]syntetyka zewnętrzna'!X78</f>
        <v>630</v>
      </c>
      <c r="Y397" s="33"/>
      <c r="Z397" s="8" t="str">
        <f t="shared" si="18"/>
        <v>310-073</v>
      </c>
      <c r="AA397" s="9" t="str">
        <f t="shared" si="19"/>
        <v>WYKONANIE TK TWARZOCZASZKI I SZYI BEZ I Z KONTRASTEM IV.</v>
      </c>
      <c r="AB397" s="34">
        <f t="shared" si="20"/>
        <v>630</v>
      </c>
    </row>
    <row r="398" spans="3:28" ht="18.75">
      <c r="C398" s="7">
        <f>'[9]syntetyka zewnętrzna'!C79</f>
        <v>74</v>
      </c>
      <c r="D398" s="7">
        <f>'[9]syntetyka zewnętrzna'!D79</f>
        <v>0</v>
      </c>
      <c r="E398" s="19" t="str">
        <f>'[9]syntetyka zewnętrzna'!E79</f>
        <v>WYKONANIE TK SZYI I KLATKI PIERSIOWEJ BEZ KONTRASTU iv.</v>
      </c>
      <c r="F398" s="7" t="str">
        <f>'[9]syntetyka zewnętrzna'!F79</f>
        <v>310-074</v>
      </c>
      <c r="G398" s="23">
        <f>'[9]syntetyka zewnętrzna'!G79</f>
        <v>6.0599999999999994E-3</v>
      </c>
      <c r="H398" s="23">
        <f>'[9]syntetyka zewnętrzna'!H79</f>
        <v>21.48986</v>
      </c>
      <c r="I398" s="23">
        <f>'[9]syntetyka zewnętrzna'!I79</f>
        <v>0</v>
      </c>
      <c r="J398" s="23">
        <f>'[9]syntetyka zewnętrzna'!J79</f>
        <v>55.082667520411974</v>
      </c>
      <c r="K398" s="12">
        <f>'[9]syntetyka zewnętrzna'!K79</f>
        <v>76.578587520411972</v>
      </c>
      <c r="L398" s="12">
        <f>'[9]syntetyka zewnętrzna'!L79</f>
        <v>0</v>
      </c>
      <c r="M398" s="12">
        <f>'[9]syntetyka zewnętrzna'!M79</f>
        <v>102.02996729091028</v>
      </c>
      <c r="N398" s="12">
        <f>'[9]syntetyka zewnętrzna'!N79</f>
        <v>178.60855481132225</v>
      </c>
      <c r="O398" s="12">
        <f>'[9]syntetyka zewnętrzna'!O79</f>
        <v>141.68035388838894</v>
      </c>
      <c r="P398" s="12">
        <f>'[9]syntetyka zewnętrzna'!P79</f>
        <v>0.2606444712301052</v>
      </c>
      <c r="Q398" s="12">
        <f>'[9]syntetyka zewnętrzna'!Q79</f>
        <v>0.77843477411436668</v>
      </c>
      <c r="R398" s="12">
        <f>'[9]syntetyka zewnętrzna'!R79</f>
        <v>179.38698958543662</v>
      </c>
      <c r="S398" s="12">
        <f>'[9]syntetyka zewnętrzna'!S79</f>
        <v>0.560871279723686</v>
      </c>
      <c r="T398" s="12">
        <f>'[9]syntetyka zewnętrzna'!T79</f>
        <v>100.61301041456338</v>
      </c>
      <c r="U398" s="15">
        <f>'[9]syntetyka zewnętrzna'!U79</f>
        <v>280</v>
      </c>
      <c r="V398" s="12">
        <f>'[9]syntetyka zewnętrzna'!V79</f>
        <v>280</v>
      </c>
      <c r="W398" s="12" t="str">
        <f>'[9]syntetyka zewnętrzna'!W79</f>
        <v>bez zmian</v>
      </c>
      <c r="X398" s="12">
        <f>'[9]syntetyka zewnętrzna'!X79</f>
        <v>0</v>
      </c>
      <c r="Y398" s="33"/>
      <c r="Z398" s="8" t="str">
        <f t="shared" si="18"/>
        <v>310-074</v>
      </c>
      <c r="AA398" s="9" t="str">
        <f t="shared" si="19"/>
        <v>WYKONANIE TK SZYI I KLATKI PIERSIOWEJ BEZ KONTRASTU IV.</v>
      </c>
      <c r="AB398" s="34">
        <f t="shared" si="20"/>
        <v>280</v>
      </c>
    </row>
    <row r="399" spans="3:28" ht="18.75">
      <c r="C399" s="7">
        <f>'[9]syntetyka zewnętrzna'!C80</f>
        <v>75</v>
      </c>
      <c r="D399" s="7">
        <f>'[9]syntetyka zewnętrzna'!D80</f>
        <v>0</v>
      </c>
      <c r="E399" s="19" t="str">
        <f>'[9]syntetyka zewnętrzna'!E80</f>
        <v>WYKONANIE TK SZYI I KLATKI PIERSIOWEJ BEZ I Z KONTRASTEM iv.</v>
      </c>
      <c r="F399" s="7" t="str">
        <f>'[9]syntetyka zewnętrzna'!F80</f>
        <v>310-075</v>
      </c>
      <c r="G399" s="23">
        <f>'[9]syntetyka zewnętrzna'!G80</f>
        <v>126.35913000000002</v>
      </c>
      <c r="H399" s="23">
        <f>'[9]syntetyka zewnętrzna'!H80</f>
        <v>97.176260000000013</v>
      </c>
      <c r="I399" s="23">
        <f>'[9]syntetyka zewnętrzna'!I80</f>
        <v>0</v>
      </c>
      <c r="J399" s="23">
        <f>'[9]syntetyka zewnętrzna'!J80</f>
        <v>98.563487032950889</v>
      </c>
      <c r="K399" s="12">
        <f>'[9]syntetyka zewnętrzna'!K80</f>
        <v>322.0988770329509</v>
      </c>
      <c r="L399" s="12">
        <f>'[9]syntetyka zewnętrzna'!L80</f>
        <v>0</v>
      </c>
      <c r="M399" s="12">
        <f>'[9]syntetyka zewnętrzna'!M80</f>
        <v>182.56975943155675</v>
      </c>
      <c r="N399" s="12">
        <f>'[9]syntetyka zewnętrzna'!N80</f>
        <v>504.66863646450764</v>
      </c>
      <c r="O399" s="12">
        <f>'[9]syntetyka zewnętrzna'!O80</f>
        <v>436.57653447146788</v>
      </c>
      <c r="P399" s="12">
        <f>'[9]syntetyka zewnętrzna'!P80</f>
        <v>0.15596830479098933</v>
      </c>
      <c r="Q399" s="12">
        <f>'[9]syntetyka zewnętrzna'!Q80</f>
        <v>1.3929108595909478</v>
      </c>
      <c r="R399" s="12">
        <f>'[9]syntetyka zewnętrzna'!R80</f>
        <v>506.06154732409857</v>
      </c>
      <c r="S399" s="12">
        <f>'[9]syntetyka zewnętrzna'!S80</f>
        <v>0.20538697955910054</v>
      </c>
      <c r="T399" s="12">
        <f>'[9]syntetyka zewnętrzna'!T80</f>
        <v>103.93845267590143</v>
      </c>
      <c r="U399" s="15">
        <f>'[9]syntetyka zewnętrzna'!U80</f>
        <v>610</v>
      </c>
      <c r="V399" s="12">
        <f>'[9]syntetyka zewnętrzna'!V80</f>
        <v>560</v>
      </c>
      <c r="W399" s="12">
        <f>'[9]syntetyka zewnętrzna'!W80</f>
        <v>8.9285714285714288E-2</v>
      </c>
      <c r="X399" s="12">
        <f>'[9]syntetyka zewnętrzna'!X80</f>
        <v>610</v>
      </c>
      <c r="Y399" s="33"/>
      <c r="Z399" s="8" t="str">
        <f t="shared" si="18"/>
        <v>310-075</v>
      </c>
      <c r="AA399" s="9" t="str">
        <f t="shared" si="19"/>
        <v>WYKONANIE TK SZYI I KLATKI PIERSIOWEJ BEZ I Z KONTRASTEM IV.</v>
      </c>
      <c r="AB399" s="34">
        <f t="shared" si="20"/>
        <v>610</v>
      </c>
    </row>
    <row r="400" spans="3:28" ht="18.75">
      <c r="C400" s="7">
        <f>'[9]syntetyka zewnętrzna'!C81</f>
        <v>76</v>
      </c>
      <c r="D400" s="7">
        <f>'[9]syntetyka zewnętrzna'!D81</f>
        <v>0</v>
      </c>
      <c r="E400" s="19" t="str">
        <f>'[9]syntetyka zewnętrzna'!E81</f>
        <v xml:space="preserve">KONSULTACJA ZDJĘĆ TOMOGRAFICZNYCH </v>
      </c>
      <c r="F400" s="7" t="str">
        <f>'[9]syntetyka zewnętrzna'!F81</f>
        <v>310-076</v>
      </c>
      <c r="G400" s="23">
        <f>'[9]syntetyka zewnętrzna'!G81</f>
        <v>0</v>
      </c>
      <c r="H400" s="23">
        <f>'[9]syntetyka zewnętrzna'!H81</f>
        <v>0</v>
      </c>
      <c r="I400" s="23">
        <f>'[9]syntetyka zewnętrzna'!I81</f>
        <v>0</v>
      </c>
      <c r="J400" s="23">
        <f>'[9]syntetyka zewnętrzna'!J81</f>
        <v>63.789339412402001</v>
      </c>
      <c r="K400" s="12">
        <f>'[9]syntetyka zewnętrzna'!K81</f>
        <v>63.789339412402001</v>
      </c>
      <c r="L400" s="12">
        <f>'[9]syntetyka zewnętrzna'!L81</f>
        <v>0</v>
      </c>
      <c r="M400" s="12">
        <f>'[9]syntetyka zewnętrzna'!M81</f>
        <v>118.15738973324639</v>
      </c>
      <c r="N400" s="12">
        <f>'[9]syntetyka zewnętrzna'!N81</f>
        <v>181.94672914564839</v>
      </c>
      <c r="O400" s="12">
        <f>'[9]syntetyka zewnętrzna'!O81</f>
        <v>132.10279999270756</v>
      </c>
      <c r="P400" s="12">
        <f>'[9]syntetyka zewnętrzna'!P81</f>
        <v>0.37731167814529559</v>
      </c>
      <c r="Q400" s="12">
        <f>'[9]syntetyka zewnętrzna'!Q81</f>
        <v>0.9014784913602244</v>
      </c>
      <c r="R400" s="12">
        <f>'[9]syntetyka zewnętrzna'!R81</f>
        <v>182.84820763700861</v>
      </c>
      <c r="S400" s="12">
        <f>'[9]syntetyka zewnętrzna'!S81</f>
        <v>0.64070517221345613</v>
      </c>
      <c r="T400" s="12">
        <f>'[9]syntetyka zewnętrzna'!T81</f>
        <v>117.15179236299139</v>
      </c>
      <c r="U400" s="15">
        <f>'[9]syntetyka zewnętrzna'!U81</f>
        <v>300</v>
      </c>
      <c r="V400" s="12">
        <f>'[9]syntetyka zewnętrzna'!V81</f>
        <v>300</v>
      </c>
      <c r="W400" s="12" t="str">
        <f>'[9]syntetyka zewnętrzna'!W81</f>
        <v>bez zmian</v>
      </c>
      <c r="X400" s="12">
        <f>'[9]syntetyka zewnętrzna'!X81</f>
        <v>0</v>
      </c>
      <c r="Y400" s="33"/>
      <c r="Z400" s="8" t="str">
        <f t="shared" si="18"/>
        <v>310-076</v>
      </c>
      <c r="AA400" s="9" t="str">
        <f t="shared" si="19"/>
        <v xml:space="preserve">KONSULTACJA ZDJĘĆ TOMOGRAFICZNYCH </v>
      </c>
      <c r="AB400" s="34">
        <f t="shared" si="20"/>
        <v>300</v>
      </c>
    </row>
    <row r="401" spans="3:28" ht="18">
      <c r="Z401" s="8">
        <f t="shared" si="18"/>
        <v>0</v>
      </c>
      <c r="AA401" s="9" t="str">
        <f t="shared" si="19"/>
        <v/>
      </c>
      <c r="AB401" s="34">
        <f t="shared" si="20"/>
        <v>0</v>
      </c>
    </row>
    <row r="402" spans="3:28" ht="23.25">
      <c r="E402" s="18" t="s">
        <v>27</v>
      </c>
      <c r="Z402" s="8">
        <f t="shared" si="18"/>
        <v>0</v>
      </c>
      <c r="AA402" s="9" t="str">
        <f t="shared" si="19"/>
        <v>ZAKLAD DIAGNOSTYKI OBRAZOWEJ - MR</v>
      </c>
      <c r="AB402" s="34">
        <f t="shared" si="20"/>
        <v>0</v>
      </c>
    </row>
    <row r="403" spans="3:28" ht="18">
      <c r="Z403" s="8">
        <f t="shared" si="18"/>
        <v>0</v>
      </c>
      <c r="AA403" s="9" t="str">
        <f t="shared" si="19"/>
        <v/>
      </c>
      <c r="AB403" s="34">
        <f t="shared" si="20"/>
        <v>0</v>
      </c>
    </row>
    <row r="404" spans="3:28" ht="18.75">
      <c r="C404" s="7">
        <f>'[10]syntetyka zewnętrzna'!C6</f>
        <v>1</v>
      </c>
      <c r="D404" s="7" t="str">
        <f>'[10]syntetyka zewnętrzna'!D6</f>
        <v>88.90</v>
      </c>
      <c r="E404" s="19" t="str">
        <f>'[10]syntetyka zewnętrzna'!E6</f>
        <v xml:space="preserve">WYKONANIE MR GARDŁO    </v>
      </c>
      <c r="F404" s="7" t="str">
        <f>'[10]syntetyka zewnętrzna'!F6</f>
        <v>314-001</v>
      </c>
      <c r="G404" s="23">
        <f>'[10]syntetyka zewnętrzna'!G6</f>
        <v>3.0299999999999997E-2</v>
      </c>
      <c r="H404" s="23">
        <f>'[10]syntetyka zewnętrzna'!H6</f>
        <v>5.46244</v>
      </c>
      <c r="I404" s="23">
        <f>'[10]syntetyka zewnętrzna'!I6</f>
        <v>0</v>
      </c>
      <c r="J404" s="23">
        <f>'[10]syntetyka zewnętrzna'!J6</f>
        <v>103.38139051416202</v>
      </c>
      <c r="K404" s="12">
        <f>'[10]syntetyka zewnętrzna'!K6</f>
        <v>108.87413051416202</v>
      </c>
      <c r="L404" s="12">
        <f>'[10]syntetyka zewnętrzna'!L6</f>
        <v>0</v>
      </c>
      <c r="M404" s="12">
        <f>'[10]syntetyka zewnętrzna'!M6</f>
        <v>191.49399198468382</v>
      </c>
      <c r="N404" s="12">
        <f>'[10]syntetyka zewnętrzna'!N6</f>
        <v>300.36812249884582</v>
      </c>
      <c r="O404" s="12">
        <f>'[10]syntetyka zewnętrzna'!O6</f>
        <v>258.90802675969695</v>
      </c>
      <c r="P404" s="12">
        <f>'[10]syntetyka zewnętrzna'!P6</f>
        <v>0.16013445491834699</v>
      </c>
      <c r="Q404" s="12">
        <f>'[10]syntetyka zewnętrzna'!Q6</f>
        <v>1.4609980415835704</v>
      </c>
      <c r="R404" s="12">
        <f>'[10]syntetyka zewnętrzna'!R6</f>
        <v>301.82912054042941</v>
      </c>
      <c r="S404" s="12">
        <f>'[10]syntetyka zewnętrzna'!S6</f>
        <v>0.6565664674924101</v>
      </c>
      <c r="T404" s="12">
        <f>'[10]syntetyka zewnętrzna'!T6</f>
        <v>198.17087945957059</v>
      </c>
      <c r="U404" s="15">
        <f>'[10]syntetyka zewnętrzna'!U6</f>
        <v>500</v>
      </c>
      <c r="V404" s="12">
        <f>'[10]syntetyka zewnętrzna'!V6</f>
        <v>500</v>
      </c>
      <c r="W404" s="12" t="str">
        <f>'[10]syntetyka zewnętrzna'!W6</f>
        <v>bez zmian</v>
      </c>
      <c r="X404" s="12">
        <f>'[10]syntetyka zewnętrzna'!X6</f>
        <v>0</v>
      </c>
      <c r="Y404" s="33"/>
      <c r="Z404" s="8" t="str">
        <f t="shared" si="18"/>
        <v>314-001</v>
      </c>
      <c r="AA404" s="9" t="str">
        <f t="shared" si="19"/>
        <v xml:space="preserve">WYKONANIE MR GARDŁO    </v>
      </c>
      <c r="AB404" s="34">
        <f t="shared" si="20"/>
        <v>500</v>
      </c>
    </row>
    <row r="405" spans="3:28" ht="18.75">
      <c r="C405" s="7">
        <f>'[10]syntetyka zewnętrzna'!C7</f>
        <v>2</v>
      </c>
      <c r="D405" s="7" t="str">
        <f>'[10]syntetyka zewnętrzna'!D7</f>
        <v>88.90</v>
      </c>
      <c r="E405" s="19" t="str">
        <f>'[10]syntetyka zewnętrzna'!E7</f>
        <v xml:space="preserve">WYKONANIE MR GARDŁO BEZ I Z KONTRASTEM   </v>
      </c>
      <c r="F405" s="7" t="str">
        <f>'[10]syntetyka zewnętrzna'!F7</f>
        <v>314-002</v>
      </c>
      <c r="G405" s="23">
        <f>'[10]syntetyka zewnętrzna'!G7</f>
        <v>272.69693999999998</v>
      </c>
      <c r="H405" s="23">
        <f>'[10]syntetyka zewnętrzna'!H7</f>
        <v>11.094440000000001</v>
      </c>
      <c r="I405" s="23">
        <f>'[10]syntetyka zewnętrzna'!I7</f>
        <v>0</v>
      </c>
      <c r="J405" s="23">
        <f>'[10]syntetyka zewnętrzna'!J7</f>
        <v>120.38643022249536</v>
      </c>
      <c r="K405" s="12">
        <f>'[10]syntetyka zewnętrzna'!K7</f>
        <v>404.1778102224954</v>
      </c>
      <c r="L405" s="12">
        <f>'[10]syntetyka zewnętrzna'!L7</f>
        <v>0</v>
      </c>
      <c r="M405" s="12">
        <f>'[10]syntetyka zewnętrzna'!M7</f>
        <v>222.99253269313687</v>
      </c>
      <c r="N405" s="12">
        <f>'[10]syntetyka zewnętrzna'!N7</f>
        <v>627.17034291563232</v>
      </c>
      <c r="O405" s="12">
        <f>'[10]syntetyka zewnętrzna'!O7</f>
        <v>578.91071404511354</v>
      </c>
      <c r="P405" s="12">
        <f>'[10]syntetyka zewnętrzna'!P7</f>
        <v>8.3362818651786075E-2</v>
      </c>
      <c r="Q405" s="12">
        <f>'[10]syntetyka zewnętrzna'!Q7</f>
        <v>1.7013152745726401</v>
      </c>
      <c r="R405" s="12">
        <f>'[10]syntetyka zewnętrzna'!R7</f>
        <v>628.87165819020493</v>
      </c>
      <c r="S405" s="12">
        <f>'[10]syntetyka zewnętrzna'!S7</f>
        <v>0.20851367699915449</v>
      </c>
      <c r="T405" s="12">
        <f>'[10]syntetyka zewnętrzna'!T7</f>
        <v>131.12834180979507</v>
      </c>
      <c r="U405" s="15">
        <f>'[10]syntetyka zewnętrzna'!U7</f>
        <v>760</v>
      </c>
      <c r="V405" s="12">
        <f>'[10]syntetyka zewnętrzna'!V7</f>
        <v>700</v>
      </c>
      <c r="W405" s="12">
        <f>'[10]syntetyka zewnętrzna'!W7</f>
        <v>8.5714285714285715E-2</v>
      </c>
      <c r="X405" s="12">
        <f>'[10]syntetyka zewnętrzna'!X7</f>
        <v>760</v>
      </c>
      <c r="Y405" s="33"/>
      <c r="Z405" s="8" t="str">
        <f t="shared" si="18"/>
        <v>314-002</v>
      </c>
      <c r="AA405" s="9" t="str">
        <f t="shared" si="19"/>
        <v xml:space="preserve">WYKONANIE MR GARDŁO BEZ I Z KONTRASTEM   </v>
      </c>
      <c r="AB405" s="34">
        <f t="shared" si="20"/>
        <v>760</v>
      </c>
    </row>
    <row r="406" spans="3:28" ht="18.75">
      <c r="C406" s="7">
        <f>'[10]syntetyka zewnętrzna'!C8</f>
        <v>3</v>
      </c>
      <c r="D406" s="7" t="str">
        <f>'[10]syntetyka zewnętrzna'!D8</f>
        <v>88.91</v>
      </c>
      <c r="E406" s="19" t="str">
        <f>'[10]syntetyka zewnętrzna'!E8</f>
        <v xml:space="preserve">WYKONANIE MR MÓZGU     </v>
      </c>
      <c r="F406" s="7" t="str">
        <f>'[10]syntetyka zewnętrzna'!F8</f>
        <v>314-003</v>
      </c>
      <c r="G406" s="23">
        <f>'[10]syntetyka zewnętrzna'!G8</f>
        <v>3.0299999999999997E-2</v>
      </c>
      <c r="H406" s="23">
        <f>'[10]syntetyka zewnętrzna'!H8</f>
        <v>5.46244</v>
      </c>
      <c r="I406" s="23">
        <f>'[10]syntetyka zewnętrzna'!I8</f>
        <v>0</v>
      </c>
      <c r="J406" s="23">
        <f>'[10]syntetyka zewnętrzna'!J8</f>
        <v>84.503449951977885</v>
      </c>
      <c r="K406" s="12">
        <f>'[10]syntetyka zewnętrzna'!K8</f>
        <v>89.996189951977883</v>
      </c>
      <c r="L406" s="12">
        <f>'[10]syntetyka zewnętrzna'!L8</f>
        <v>0</v>
      </c>
      <c r="M406" s="12">
        <f>'[10]syntetyka zewnętrzna'!M8</f>
        <v>156.52626538782582</v>
      </c>
      <c r="N406" s="12">
        <f>'[10]syntetyka zewnętrzna'!N8</f>
        <v>246.52245533980368</v>
      </c>
      <c r="O406" s="12">
        <f>'[10]syntetyka zewnętrzna'!O8</f>
        <v>212.6570723823458</v>
      </c>
      <c r="P406" s="12">
        <f>'[10]syntetyka zewnętrzna'!P8</f>
        <v>0.15924879703304565</v>
      </c>
      <c r="Q406" s="12">
        <f>'[10]syntetyka zewnętrzna'!Q8</f>
        <v>1.1942127521488743</v>
      </c>
      <c r="R406" s="12">
        <f>'[10]syntetyka zewnętrzna'!R8</f>
        <v>247.71666809195256</v>
      </c>
      <c r="S406" s="12">
        <f>'[10]syntetyka zewnętrzna'!S8</f>
        <v>1.0184350284188375</v>
      </c>
      <c r="T406" s="12">
        <f>'[10]syntetyka zewnętrzna'!T8</f>
        <v>252.28333190804744</v>
      </c>
      <c r="U406" s="15">
        <f>'[10]syntetyka zewnętrzna'!U8</f>
        <v>500</v>
      </c>
      <c r="V406" s="12">
        <f>'[10]syntetyka zewnętrzna'!V8</f>
        <v>500</v>
      </c>
      <c r="W406" s="12" t="str">
        <f>'[10]syntetyka zewnętrzna'!W8</f>
        <v>bez zmian</v>
      </c>
      <c r="X406" s="12">
        <f>'[10]syntetyka zewnętrzna'!X8</f>
        <v>0</v>
      </c>
      <c r="Y406" s="33"/>
      <c r="Z406" s="8" t="str">
        <f t="shared" si="18"/>
        <v>314-003</v>
      </c>
      <c r="AA406" s="9" t="str">
        <f t="shared" si="19"/>
        <v xml:space="preserve">WYKONANIE MR MÓZGU     </v>
      </c>
      <c r="AB406" s="34">
        <f t="shared" si="20"/>
        <v>500</v>
      </c>
    </row>
    <row r="407" spans="3:28" ht="18.75">
      <c r="C407" s="7">
        <f>'[10]syntetyka zewnętrzna'!C9</f>
        <v>4</v>
      </c>
      <c r="D407" s="7" t="str">
        <f>'[10]syntetyka zewnętrzna'!D9</f>
        <v>88.91</v>
      </c>
      <c r="E407" s="19" t="str">
        <f>'[10]syntetyka zewnętrzna'!E9</f>
        <v xml:space="preserve">WYKONANIE MR MÓZGU BEZ I Z KONTRASTEM </v>
      </c>
      <c r="F407" s="7" t="str">
        <f>'[10]syntetyka zewnętrzna'!F9</f>
        <v>314-004</v>
      </c>
      <c r="G407" s="23">
        <f>'[10]syntetyka zewnętrzna'!G9</f>
        <v>272.69693999999998</v>
      </c>
      <c r="H407" s="23">
        <f>'[10]syntetyka zewnętrzna'!H9</f>
        <v>11.094440000000001</v>
      </c>
      <c r="I407" s="23">
        <f>'[10]syntetyka zewnętrzna'!I9</f>
        <v>0</v>
      </c>
      <c r="J407" s="23">
        <f>'[10]syntetyka zewnętrzna'!J9</f>
        <v>84.503449951977885</v>
      </c>
      <c r="K407" s="12">
        <f>'[10]syntetyka zewnętrzna'!K9</f>
        <v>368.29482995197787</v>
      </c>
      <c r="L407" s="12">
        <f>'[10]syntetyka zewnętrzna'!L9</f>
        <v>0</v>
      </c>
      <c r="M407" s="12">
        <f>'[10]syntetyka zewnętrzna'!M9</f>
        <v>156.52626538782582</v>
      </c>
      <c r="N407" s="12">
        <f>'[10]syntetyka zewnętrzna'!N9</f>
        <v>524.82109533980372</v>
      </c>
      <c r="O407" s="12">
        <f>'[10]syntetyka zewnętrzna'!O9</f>
        <v>490.99741238234577</v>
      </c>
      <c r="P407" s="12">
        <f>'[10]syntetyka zewnętrzna'!P9</f>
        <v>6.8887701043766444E-2</v>
      </c>
      <c r="Q407" s="12">
        <f>'[10]syntetyka zewnętrzna'!Q9</f>
        <v>1.1942127521488743</v>
      </c>
      <c r="R407" s="12">
        <f>'[10]syntetyka zewnętrzna'!R9</f>
        <v>526.01530809195265</v>
      </c>
      <c r="S407" s="12">
        <f>'[10]syntetyka zewnętrzna'!S9</f>
        <v>0.23570548233241456</v>
      </c>
      <c r="T407" s="12">
        <f>'[10]syntetyka zewnętrzna'!T9</f>
        <v>123.98469190804735</v>
      </c>
      <c r="U407" s="15">
        <f>'[10]syntetyka zewnętrzna'!U9</f>
        <v>650</v>
      </c>
      <c r="V407" s="12">
        <f>'[10]syntetyka zewnętrzna'!V9</f>
        <v>650</v>
      </c>
      <c r="W407" s="12" t="str">
        <f>'[10]syntetyka zewnętrzna'!W9</f>
        <v>bez zmian</v>
      </c>
      <c r="X407" s="12">
        <f>'[10]syntetyka zewnętrzna'!X9</f>
        <v>0</v>
      </c>
      <c r="Y407" s="33"/>
      <c r="Z407" s="8" t="str">
        <f t="shared" si="18"/>
        <v>314-004</v>
      </c>
      <c r="AA407" s="9" t="str">
        <f t="shared" si="19"/>
        <v xml:space="preserve">WYKONANIE MR MÓZGU BEZ I Z KONTRASTEM </v>
      </c>
      <c r="AB407" s="34">
        <f t="shared" si="20"/>
        <v>650</v>
      </c>
    </row>
    <row r="408" spans="3:28" ht="18.75">
      <c r="C408" s="7">
        <f>'[10]syntetyka zewnętrzna'!C10</f>
        <v>5</v>
      </c>
      <c r="D408" s="7" t="str">
        <f>'[10]syntetyka zewnętrzna'!D10</f>
        <v>88.91</v>
      </c>
      <c r="E408" s="19" t="str">
        <f>'[10]syntetyka zewnętrzna'!E10</f>
        <v xml:space="preserve">WYKONANIE MR MÓZGU NACZYNIOWE BEZ  KONTRASTU </v>
      </c>
      <c r="F408" s="7" t="str">
        <f>'[10]syntetyka zewnętrzna'!F10</f>
        <v>314-005</v>
      </c>
      <c r="G408" s="23">
        <f>'[10]syntetyka zewnętrzna'!G10</f>
        <v>3.0299999999999997E-2</v>
      </c>
      <c r="H408" s="23">
        <f>'[10]syntetyka zewnętrzna'!H10</f>
        <v>5.46244</v>
      </c>
      <c r="I408" s="23">
        <f>'[10]syntetyka zewnętrzna'!I10</f>
        <v>0</v>
      </c>
      <c r="J408" s="23">
        <f>'[10]syntetyka zewnętrzna'!J10</f>
        <v>46.74756882760957</v>
      </c>
      <c r="K408" s="12">
        <f>'[10]syntetyka zewnętrzna'!K10</f>
        <v>52.240308827609567</v>
      </c>
      <c r="L408" s="12">
        <f>'[10]syntetyka zewnętrzna'!L10</f>
        <v>0</v>
      </c>
      <c r="M408" s="12">
        <f>'[10]syntetyka zewnętrzna'!M10</f>
        <v>86.590812194109731</v>
      </c>
      <c r="N408" s="12">
        <f>'[10]syntetyka zewnętrzna'!N10</f>
        <v>138.8311210217193</v>
      </c>
      <c r="O408" s="12">
        <f>'[10]syntetyka zewnętrzna'!O10</f>
        <v>120.15516362764345</v>
      </c>
      <c r="P408" s="12">
        <f>'[10]syntetyka zewnętrzna'!P10</f>
        <v>0.15543200000918792</v>
      </c>
      <c r="Q408" s="12">
        <f>'[10]syntetyka zewnętrzna'!Q10</f>
        <v>0.66064217327948127</v>
      </c>
      <c r="R408" s="12">
        <f>'[10]syntetyka zewnętrzna'!R10</f>
        <v>139.49176319499878</v>
      </c>
      <c r="S408" s="12">
        <f>'[10]syntetyka zewnętrzna'!S10</f>
        <v>2.5844410347085396</v>
      </c>
      <c r="T408" s="12">
        <f>'[10]syntetyka zewnętrzna'!T10</f>
        <v>360.50823680500122</v>
      </c>
      <c r="U408" s="15">
        <f>'[10]syntetyka zewnętrzna'!U10</f>
        <v>500</v>
      </c>
      <c r="V408" s="12">
        <f>'[10]syntetyka zewnętrzna'!V10</f>
        <v>500</v>
      </c>
      <c r="W408" s="12" t="str">
        <f>'[10]syntetyka zewnętrzna'!W10</f>
        <v>bez zmian</v>
      </c>
      <c r="X408" s="12">
        <f>'[10]syntetyka zewnętrzna'!X10</f>
        <v>0</v>
      </c>
      <c r="Y408" s="33"/>
      <c r="Z408" s="8" t="str">
        <f t="shared" si="18"/>
        <v>314-005</v>
      </c>
      <c r="AA408" s="9" t="str">
        <f t="shared" si="19"/>
        <v xml:space="preserve">WYKONANIE MR MÓZGU NACZYNIOWE BEZ  KONTRASTU </v>
      </c>
      <c r="AB408" s="34">
        <f t="shared" si="20"/>
        <v>500</v>
      </c>
    </row>
    <row r="409" spans="3:28" ht="18.75">
      <c r="C409" s="7">
        <f>'[10]syntetyka zewnętrzna'!C11</f>
        <v>6</v>
      </c>
      <c r="D409" s="7" t="str">
        <f>'[10]syntetyka zewnętrzna'!D11</f>
        <v>88.97</v>
      </c>
      <c r="E409" s="19" t="str">
        <f>'[10]syntetyka zewnętrzna'!E11</f>
        <v xml:space="preserve">WYKONANIE MR MÓZGU  +  SPEKTROSKOPIA  I  DYFUZJA </v>
      </c>
      <c r="F409" s="7" t="str">
        <f>'[10]syntetyka zewnętrzna'!F11</f>
        <v>314-006</v>
      </c>
      <c r="G409" s="23">
        <f>'[10]syntetyka zewnętrzna'!G11</f>
        <v>3.0299999999999997E-2</v>
      </c>
      <c r="H409" s="23">
        <f>'[10]syntetyka zewnętrzna'!H11</f>
        <v>5.46244</v>
      </c>
      <c r="I409" s="23">
        <f>'[10]syntetyka zewnętrzna'!I11</f>
        <v>0</v>
      </c>
      <c r="J409" s="23">
        <f>'[10]syntetyka zewnętrzna'!J11</f>
        <v>88.356515971977885</v>
      </c>
      <c r="K409" s="12">
        <f>'[10]syntetyka zewnętrzna'!K11</f>
        <v>93.849255971977882</v>
      </c>
      <c r="L409" s="12">
        <f>'[10]syntetyka zewnętrzna'!L11</f>
        <v>0</v>
      </c>
      <c r="M409" s="12">
        <f>'[10]syntetyka zewnętrzna'!M11</f>
        <v>163.66332351676695</v>
      </c>
      <c r="N409" s="12">
        <f>'[10]syntetyka zewnętrzna'!N11</f>
        <v>257.51257948874485</v>
      </c>
      <c r="O409" s="12">
        <f>'[10]syntetyka zewnętrzna'!O11</f>
        <v>222.09708413134581</v>
      </c>
      <c r="P409" s="12">
        <f>'[10]syntetyka zewnętrzna'!P11</f>
        <v>0.15945952418022155</v>
      </c>
      <c r="Q409" s="12">
        <f>'[10]syntetyka zewnętrzna'!Q11</f>
        <v>1.2486647369917465</v>
      </c>
      <c r="R409" s="12">
        <f>'[10]syntetyka zewnętrzna'!R11</f>
        <v>258.76124422573662</v>
      </c>
      <c r="S409" s="12">
        <f>'[10]syntetyka zewnętrzna'!S11</f>
        <v>1.3187398166804898</v>
      </c>
      <c r="T409" s="12">
        <f>'[10]syntetyka zewnętrzna'!T11</f>
        <v>341.23875577426338</v>
      </c>
      <c r="U409" s="15">
        <f>'[10]syntetyka zewnętrzna'!U11</f>
        <v>600</v>
      </c>
      <c r="V409" s="12">
        <f>'[10]syntetyka zewnętrzna'!V11</f>
        <v>600</v>
      </c>
      <c r="W409" s="12" t="str">
        <f>'[10]syntetyka zewnętrzna'!W11</f>
        <v>bez zmian</v>
      </c>
      <c r="X409" s="12">
        <f>'[10]syntetyka zewnętrzna'!X11</f>
        <v>0</v>
      </c>
      <c r="Y409" s="33"/>
      <c r="Z409" s="8" t="str">
        <f t="shared" si="18"/>
        <v>314-006</v>
      </c>
      <c r="AA409" s="9" t="str">
        <f t="shared" si="19"/>
        <v xml:space="preserve">WYKONANIE MR MÓZGU  +  SPEKTROSKOPIA  I  DYFUZJA </v>
      </c>
      <c r="AB409" s="34">
        <f t="shared" si="20"/>
        <v>600</v>
      </c>
    </row>
    <row r="410" spans="3:28" ht="18.75">
      <c r="C410" s="7">
        <f>'[10]syntetyka zewnętrzna'!C12</f>
        <v>7</v>
      </c>
      <c r="D410" s="7" t="str">
        <f>'[10]syntetyka zewnętrzna'!D12</f>
        <v>88.97</v>
      </c>
      <c r="E410" s="19" t="str">
        <f>'[10]syntetyka zewnętrzna'!E12</f>
        <v>WYKONANIE MR JAMY BRZUSZNEJ</v>
      </c>
      <c r="F410" s="7" t="str">
        <f>'[10]syntetyka zewnętrzna'!F12</f>
        <v>314-007</v>
      </c>
      <c r="G410" s="23">
        <f>'[10]syntetyka zewnętrzna'!G12</f>
        <v>3.0299999999999997E-2</v>
      </c>
      <c r="H410" s="23">
        <f>'[10]syntetyka zewnętrzna'!H12</f>
        <v>5.46244</v>
      </c>
      <c r="I410" s="23">
        <f>'[10]syntetyka zewnętrzna'!I12</f>
        <v>0</v>
      </c>
      <c r="J410" s="23">
        <f>'[10]syntetyka zewnętrzna'!J12</f>
        <v>103.38139051416202</v>
      </c>
      <c r="K410" s="12">
        <f>'[10]syntetyka zewnętrzna'!K12</f>
        <v>108.87413051416202</v>
      </c>
      <c r="L410" s="12">
        <f>'[10]syntetyka zewnętrzna'!L12</f>
        <v>0</v>
      </c>
      <c r="M410" s="12">
        <f>'[10]syntetyka zewnętrzna'!M12</f>
        <v>191.49399198468382</v>
      </c>
      <c r="N410" s="12">
        <f>'[10]syntetyka zewnętrzna'!N12</f>
        <v>300.36812249884582</v>
      </c>
      <c r="O410" s="12">
        <f>'[10]syntetyka zewnętrzna'!O12</f>
        <v>258.90802675969695</v>
      </c>
      <c r="P410" s="12">
        <f>'[10]syntetyka zewnętrzna'!P12</f>
        <v>0.16013445491834699</v>
      </c>
      <c r="Q410" s="12">
        <f>'[10]syntetyka zewnętrzna'!Q12</f>
        <v>1.4609980415835704</v>
      </c>
      <c r="R410" s="12">
        <f>'[10]syntetyka zewnętrzna'!R12</f>
        <v>301.82912054042941</v>
      </c>
      <c r="S410" s="12">
        <f>'[10]syntetyka zewnętrzna'!S12</f>
        <v>0.98787976099089214</v>
      </c>
      <c r="T410" s="12">
        <f>'[10]syntetyka zewnętrzna'!T12</f>
        <v>298.17087945957059</v>
      </c>
      <c r="U410" s="15">
        <f>'[10]syntetyka zewnętrzna'!U12</f>
        <v>600</v>
      </c>
      <c r="V410" s="12">
        <f>'[10]syntetyka zewnętrzna'!V12</f>
        <v>600</v>
      </c>
      <c r="W410" s="12" t="str">
        <f>'[10]syntetyka zewnętrzna'!W12</f>
        <v>bez zmian</v>
      </c>
      <c r="X410" s="12">
        <f>'[10]syntetyka zewnętrzna'!X12</f>
        <v>0</v>
      </c>
      <c r="Y410" s="33"/>
      <c r="Z410" s="8" t="str">
        <f t="shared" si="18"/>
        <v>314-007</v>
      </c>
      <c r="AA410" s="9" t="str">
        <f t="shared" si="19"/>
        <v>WYKONANIE MR JAMY BRZUSZNEJ</v>
      </c>
      <c r="AB410" s="34">
        <f t="shared" si="20"/>
        <v>600</v>
      </c>
    </row>
    <row r="411" spans="3:28" ht="18.75">
      <c r="C411" s="7">
        <f>'[10]syntetyka zewnętrzna'!C13</f>
        <v>8</v>
      </c>
      <c r="D411" s="7" t="str">
        <f>'[10]syntetyka zewnętrzna'!D13</f>
        <v>88.97</v>
      </c>
      <c r="E411" s="19" t="str">
        <f>'[10]syntetyka zewnętrzna'!E13</f>
        <v xml:space="preserve">WYKONANIE MR JAMY BRZUSZNEJ  BEZ I Z KONTRASTEM </v>
      </c>
      <c r="F411" s="7" t="str">
        <f>'[10]syntetyka zewnętrzna'!F13</f>
        <v>314-008</v>
      </c>
      <c r="G411" s="23">
        <f>'[10]syntetyka zewnętrzna'!G13</f>
        <v>272.69693999999998</v>
      </c>
      <c r="H411" s="23">
        <f>'[10]syntetyka zewnętrzna'!H13</f>
        <v>11.094440000000001</v>
      </c>
      <c r="I411" s="23">
        <f>'[10]syntetyka zewnętrzna'!I13</f>
        <v>0</v>
      </c>
      <c r="J411" s="23">
        <f>'[10]syntetyka zewnętrzna'!J13</f>
        <v>107.23445653416202</v>
      </c>
      <c r="K411" s="12">
        <f>'[10]syntetyka zewnętrzna'!K13</f>
        <v>391.02583653416201</v>
      </c>
      <c r="L411" s="12">
        <f>'[10]syntetyka zewnętrzna'!L13</f>
        <v>0</v>
      </c>
      <c r="M411" s="12">
        <f>'[10]syntetyka zewnętrzna'!M13</f>
        <v>198.63105011362492</v>
      </c>
      <c r="N411" s="12">
        <f>'[10]syntetyka zewnętrzna'!N13</f>
        <v>589.65688664778691</v>
      </c>
      <c r="O411" s="12">
        <f>'[10]syntetyka zewnętrzna'!O13</f>
        <v>546.68837850869693</v>
      </c>
      <c r="P411" s="12">
        <f>'[10]syntetyka zewnętrzna'!P13</f>
        <v>7.859780787055165E-2</v>
      </c>
      <c r="Q411" s="12">
        <f>'[10]syntetyka zewnętrzna'!Q13</f>
        <v>1.5154500264264426</v>
      </c>
      <c r="R411" s="12">
        <f>'[10]syntetyka zewnętrzna'!R13</f>
        <v>591.1723366742134</v>
      </c>
      <c r="S411" s="12">
        <f>'[10]syntetyka zewnętrzna'!S13</f>
        <v>0.20100342312071146</v>
      </c>
      <c r="T411" s="12">
        <f>'[10]syntetyka zewnętrzna'!T13</f>
        <v>118.8276633257866</v>
      </c>
      <c r="U411" s="15">
        <f>'[10]syntetyka zewnętrzna'!U13</f>
        <v>710</v>
      </c>
      <c r="V411" s="12">
        <f>'[10]syntetyka zewnętrzna'!V13</f>
        <v>660</v>
      </c>
      <c r="W411" s="12">
        <f>'[10]syntetyka zewnętrzna'!W13</f>
        <v>7.575757575757576E-2</v>
      </c>
      <c r="X411" s="12">
        <f>'[10]syntetyka zewnętrzna'!X13</f>
        <v>710</v>
      </c>
      <c r="Y411" s="33"/>
      <c r="Z411" s="8" t="str">
        <f t="shared" si="18"/>
        <v>314-008</v>
      </c>
      <c r="AA411" s="9" t="str">
        <f t="shared" si="19"/>
        <v xml:space="preserve">WYKONANIE MR JAMY BRZUSZNEJ  BEZ I Z KONTRASTEM </v>
      </c>
      <c r="AB411" s="34">
        <f t="shared" si="20"/>
        <v>710</v>
      </c>
    </row>
    <row r="412" spans="3:28" ht="18.75">
      <c r="C412" s="7">
        <f>'[10]syntetyka zewnętrzna'!C14</f>
        <v>9</v>
      </c>
      <c r="D412" s="7" t="str">
        <f>'[10]syntetyka zewnętrzna'!D14</f>
        <v>88.97</v>
      </c>
      <c r="E412" s="19" t="str">
        <f>'[10]syntetyka zewnętrzna'!E14</f>
        <v xml:space="preserve">WYKONANIE MR JAMY BRZUSZNEJ  BEZ I Z KONTRASTEM  +  BADANIE DYNAMICZNE </v>
      </c>
      <c r="F412" s="7" t="str">
        <f>'[10]syntetyka zewnętrzna'!F14</f>
        <v>314-009</v>
      </c>
      <c r="G412" s="23">
        <f>'[10]syntetyka zewnętrzna'!G14</f>
        <v>275.21064000000001</v>
      </c>
      <c r="H412" s="23">
        <f>'[10]syntetyka zewnętrzna'!H14</f>
        <v>81.71444000000001</v>
      </c>
      <c r="I412" s="23">
        <f>'[10]syntetyka zewnętrzna'!I14</f>
        <v>0</v>
      </c>
      <c r="J412" s="23">
        <f>'[10]syntetyka zewnętrzna'!J14</f>
        <v>165.49787472071449</v>
      </c>
      <c r="K412" s="12">
        <f>'[10]syntetyka zewnętrzna'!K14</f>
        <v>522.42295472071453</v>
      </c>
      <c r="L412" s="12">
        <f>'[10]syntetyka zewnętrzna'!L14</f>
        <v>0</v>
      </c>
      <c r="M412" s="12">
        <f>'[10]syntetyka zewnętrzna'!M14</f>
        <v>306.55274162625329</v>
      </c>
      <c r="N412" s="12">
        <f>'[10]syntetyka zewnętrzna'!N14</f>
        <v>828.97569634696788</v>
      </c>
      <c r="O412" s="12">
        <f>'[10]syntetyka zewnętrzna'!O14</f>
        <v>762.5341530657505</v>
      </c>
      <c r="P412" s="12">
        <f>'[10]syntetyka zewnętrzna'!P14</f>
        <v>8.713254745914098E-2</v>
      </c>
      <c r="Q412" s="12">
        <f>'[10]syntetyka zewnętrzna'!Q14</f>
        <v>2.338835545262707</v>
      </c>
      <c r="R412" s="12">
        <f>'[10]syntetyka zewnętrzna'!R14</f>
        <v>831.31453189223055</v>
      </c>
      <c r="S412" s="12">
        <f>'[10]syntetyka zewnętrzna'!S14</f>
        <v>0.20291413374407052</v>
      </c>
      <c r="T412" s="12">
        <f>'[10]syntetyka zewnętrzna'!T14</f>
        <v>168.68546810776945</v>
      </c>
      <c r="U412" s="15">
        <f>'[10]syntetyka zewnętrzna'!U14</f>
        <v>1000</v>
      </c>
      <c r="V412" s="12">
        <f>'[10]syntetyka zewnętrzna'!V14</f>
        <v>950</v>
      </c>
      <c r="W412" s="12">
        <f>'[10]syntetyka zewnętrzna'!W14</f>
        <v>5.2631578947368418E-2</v>
      </c>
      <c r="X412" s="12">
        <f>'[10]syntetyka zewnętrzna'!X14</f>
        <v>1000</v>
      </c>
      <c r="Y412" s="33"/>
      <c r="Z412" s="8" t="str">
        <f t="shared" si="18"/>
        <v>314-009</v>
      </c>
      <c r="AA412" s="9" t="str">
        <f t="shared" si="19"/>
        <v xml:space="preserve">WYKONANIE MR JAMY BRZUSZNEJ  BEZ I Z KONTRASTEM  +  BADANIE DYNAMICZNE </v>
      </c>
      <c r="AB412" s="34">
        <f t="shared" si="20"/>
        <v>1000</v>
      </c>
    </row>
    <row r="413" spans="3:28" ht="18.75">
      <c r="C413" s="7">
        <f>'[10]syntetyka zewnętrzna'!C15</f>
        <v>10</v>
      </c>
      <c r="D413" s="7" t="str">
        <f>'[10]syntetyka zewnętrzna'!D15</f>
        <v>88.92</v>
      </c>
      <c r="E413" s="19" t="str">
        <f>'[10]syntetyka zewnętrzna'!E15</f>
        <v xml:space="preserve">WYKONANIE MR KLATKI PIERSIOWEJ </v>
      </c>
      <c r="F413" s="7" t="str">
        <f>'[10]syntetyka zewnętrzna'!F15</f>
        <v>314-010</v>
      </c>
      <c r="G413" s="23">
        <f>'[10]syntetyka zewnętrzna'!G15</f>
        <v>3.0299999999999997E-2</v>
      </c>
      <c r="H413" s="23">
        <f>'[10]syntetyka zewnętrzna'!H15</f>
        <v>5.46244</v>
      </c>
      <c r="I413" s="23">
        <f>'[10]syntetyka zewnętrzna'!I15</f>
        <v>0</v>
      </c>
      <c r="J413" s="23">
        <f>'[10]syntetyka zewnętrzna'!J15</f>
        <v>112.71711905416203</v>
      </c>
      <c r="K413" s="12">
        <f>'[10]syntetyka zewnętrzna'!K15</f>
        <v>118.20985905416202</v>
      </c>
      <c r="L413" s="12">
        <f>'[10]syntetyka zewnętrzna'!L15</f>
        <v>0</v>
      </c>
      <c r="M413" s="12">
        <f>'[10]syntetyka zewnętrzna'!M15</f>
        <v>208.78661996462034</v>
      </c>
      <c r="N413" s="12">
        <f>'[10]syntetyka zewnętrzna'!N15</f>
        <v>326.99647901878234</v>
      </c>
      <c r="O413" s="12">
        <f>'[10]syntetyka zewnętrzna'!O15</f>
        <v>281.78056168269694</v>
      </c>
      <c r="P413" s="12">
        <f>'[10]syntetyka zewnętrzna'!P15</f>
        <v>0.16046499824569671</v>
      </c>
      <c r="Q413" s="12">
        <f>'[10]syntetyka zewnętrzna'!Q15</f>
        <v>1.5929316618014897</v>
      </c>
      <c r="R413" s="12">
        <f>'[10]syntetyka zewnętrzna'!R15</f>
        <v>328.58941068058385</v>
      </c>
      <c r="S413" s="12">
        <f>'[10]syntetyka zewnętrzna'!S15</f>
        <v>0.82598702361485943</v>
      </c>
      <c r="T413" s="12">
        <f>'[10]syntetyka zewnętrzna'!T15</f>
        <v>271.41058931941615</v>
      </c>
      <c r="U413" s="15">
        <f>'[10]syntetyka zewnętrzna'!U15</f>
        <v>600</v>
      </c>
      <c r="V413" s="12">
        <f>'[10]syntetyka zewnętrzna'!V15</f>
        <v>600</v>
      </c>
      <c r="W413" s="12" t="str">
        <f>'[10]syntetyka zewnętrzna'!W15</f>
        <v>bez zmian</v>
      </c>
      <c r="X413" s="12">
        <f>'[10]syntetyka zewnętrzna'!X15</f>
        <v>0</v>
      </c>
      <c r="Y413" s="33"/>
      <c r="Z413" s="8" t="str">
        <f t="shared" si="18"/>
        <v>314-010</v>
      </c>
      <c r="AA413" s="9" t="str">
        <f t="shared" si="19"/>
        <v xml:space="preserve">WYKONANIE MR KLATKI PIERSIOWEJ </v>
      </c>
      <c r="AB413" s="34">
        <f t="shared" si="20"/>
        <v>600</v>
      </c>
    </row>
    <row r="414" spans="3:28" ht="18.75">
      <c r="C414" s="7">
        <f>'[10]syntetyka zewnętrzna'!C16</f>
        <v>11</v>
      </c>
      <c r="D414" s="7" t="str">
        <f>'[10]syntetyka zewnętrzna'!D16</f>
        <v>88.92</v>
      </c>
      <c r="E414" s="19" t="str">
        <f>'[10]syntetyka zewnętrzna'!E16</f>
        <v xml:space="preserve">WYKONANIE MR KLATKI PIERSIOWEJ BEZ I Z KONTRASTEM  </v>
      </c>
      <c r="F414" s="7" t="str">
        <f>'[10]syntetyka zewnętrzna'!F16</f>
        <v>314-011</v>
      </c>
      <c r="G414" s="23">
        <f>'[10]syntetyka zewnętrzna'!G16</f>
        <v>272.69693999999998</v>
      </c>
      <c r="H414" s="23">
        <f>'[10]syntetyka zewnętrzna'!H16</f>
        <v>11.094440000000001</v>
      </c>
      <c r="I414" s="23">
        <f>'[10]syntetyka zewnętrzna'!I16</f>
        <v>0</v>
      </c>
      <c r="J414" s="23">
        <f>'[10]syntetyka zewnętrzna'!J16</f>
        <v>124.27631711416203</v>
      </c>
      <c r="K414" s="12">
        <f>'[10]syntetyka zewnętrzna'!K16</f>
        <v>408.067697114162</v>
      </c>
      <c r="L414" s="12">
        <f>'[10]syntetyka zewnętrzna'!L16</f>
        <v>0</v>
      </c>
      <c r="M414" s="12">
        <f>'[10]syntetyka zewnętrzna'!M16</f>
        <v>230.19779435144375</v>
      </c>
      <c r="N414" s="12">
        <f>'[10]syntetyka zewnętrzna'!N16</f>
        <v>638.26549146560569</v>
      </c>
      <c r="O414" s="12">
        <f>'[10]syntetyka zewnętrzna'!O16</f>
        <v>588.44093692969693</v>
      </c>
      <c r="P414" s="12">
        <f>'[10]syntetyka zewnętrzna'!P16</f>
        <v>8.4672141941513956E-2</v>
      </c>
      <c r="Q414" s="12">
        <f>'[10]syntetyka zewnętrzna'!Q16</f>
        <v>1.7562876163301062</v>
      </c>
      <c r="R414" s="12">
        <f>'[10]syntetyka zewnętrzna'!R16</f>
        <v>640.02177908193585</v>
      </c>
      <c r="S414" s="12">
        <f>'[10]syntetyka zewnętrzna'!S16</f>
        <v>0.20308405927140222</v>
      </c>
      <c r="T414" s="12">
        <f>'[10]syntetyka zewnętrzna'!T16</f>
        <v>129.97822091806415</v>
      </c>
      <c r="U414" s="15">
        <f>'[10]syntetyka zewnętrzna'!U16</f>
        <v>770</v>
      </c>
      <c r="V414" s="12">
        <f>'[10]syntetyka zewnętrzna'!V16</f>
        <v>750</v>
      </c>
      <c r="W414" s="12">
        <f>'[10]syntetyka zewnętrzna'!W16</f>
        <v>2.6666666666666668E-2</v>
      </c>
      <c r="X414" s="12">
        <f>'[10]syntetyka zewnętrzna'!X16</f>
        <v>770</v>
      </c>
      <c r="Y414" s="33"/>
      <c r="Z414" s="8" t="str">
        <f t="shared" si="18"/>
        <v>314-011</v>
      </c>
      <c r="AA414" s="9" t="str">
        <f t="shared" si="19"/>
        <v xml:space="preserve">WYKONANIE MR KLATKI PIERSIOWEJ BEZ I Z KONTRASTEM  </v>
      </c>
      <c r="AB414" s="34">
        <f t="shared" si="20"/>
        <v>770</v>
      </c>
    </row>
    <row r="415" spans="3:28" ht="18.75">
      <c r="C415" s="7">
        <f>'[10]syntetyka zewnętrzna'!C17</f>
        <v>12</v>
      </c>
      <c r="D415" s="7" t="str">
        <f>'[10]syntetyka zewnętrzna'!D17</f>
        <v>88.97</v>
      </c>
      <c r="E415" s="19" t="str">
        <f>'[10]syntetyka zewnętrzna'!E17</f>
        <v xml:space="preserve">WYKONANIE MR KLATKI PIERSIOWEJ BEZ I Z KONTRASTEM  +  OPCJA DYNAMICZNA </v>
      </c>
      <c r="F415" s="7" t="str">
        <f>'[10]syntetyka zewnętrzna'!F17</f>
        <v>314-012</v>
      </c>
      <c r="G415" s="23">
        <f>'[10]syntetyka zewnętrzna'!G17</f>
        <v>275.21064000000001</v>
      </c>
      <c r="H415" s="23">
        <f>'[10]syntetyka zewnętrzna'!H17</f>
        <v>81.71444000000001</v>
      </c>
      <c r="I415" s="23">
        <f>'[10]syntetyka zewnętrzna'!I17</f>
        <v>0</v>
      </c>
      <c r="J415" s="23">
        <f>'[10]syntetyka zewnętrzna'!J17</f>
        <v>169.35094074071449</v>
      </c>
      <c r="K415" s="12">
        <f>'[10]syntetyka zewnętrzna'!K17</f>
        <v>526.27602074071456</v>
      </c>
      <c r="L415" s="12">
        <f>'[10]syntetyka zewnętrzna'!L17</f>
        <v>0</v>
      </c>
      <c r="M415" s="12">
        <f>'[10]syntetyka zewnętrzna'!M17</f>
        <v>313.68979975519443</v>
      </c>
      <c r="N415" s="12">
        <f>'[10]syntetyka zewnętrzna'!N17</f>
        <v>839.96582049590893</v>
      </c>
      <c r="O415" s="12">
        <f>'[10]syntetyka zewnętrzna'!O17</f>
        <v>771.97416481475057</v>
      </c>
      <c r="P415" s="12">
        <f>'[10]syntetyka zewnętrzna'!P17</f>
        <v>8.8075040305881494E-2</v>
      </c>
      <c r="Q415" s="12">
        <f>'[10]syntetyka zewnętrzna'!Q17</f>
        <v>2.3932875301055789</v>
      </c>
      <c r="R415" s="12">
        <f>'[10]syntetyka zewnętrzna'!R17</f>
        <v>842.3591080260145</v>
      </c>
      <c r="S415" s="12">
        <f>'[10]syntetyka zewnętrzna'!S17</f>
        <v>0.21088498988307899</v>
      </c>
      <c r="T415" s="12">
        <f>'[10]syntetyka zewnętrzna'!T17</f>
        <v>177.6408919739855</v>
      </c>
      <c r="U415" s="15">
        <f>'[10]syntetyka zewnętrzna'!U17</f>
        <v>1020</v>
      </c>
      <c r="V415" s="12">
        <f>'[10]syntetyka zewnętrzna'!V17</f>
        <v>950</v>
      </c>
      <c r="W415" s="12">
        <f>'[10]syntetyka zewnętrzna'!W17</f>
        <v>7.3684210526315783E-2</v>
      </c>
      <c r="X415" s="12">
        <f>'[10]syntetyka zewnętrzna'!X17</f>
        <v>1020</v>
      </c>
      <c r="Y415" s="33"/>
      <c r="Z415" s="8" t="str">
        <f t="shared" si="18"/>
        <v>314-012</v>
      </c>
      <c r="AA415" s="9" t="str">
        <f t="shared" si="19"/>
        <v xml:space="preserve">WYKONANIE MR KLATKI PIERSIOWEJ BEZ I Z KONTRASTEM  +  OPCJA DYNAMICZNA </v>
      </c>
      <c r="AB415" s="34">
        <f t="shared" si="20"/>
        <v>1020</v>
      </c>
    </row>
    <row r="416" spans="3:28" ht="18.75">
      <c r="C416" s="7">
        <f>'[10]syntetyka zewnętrzna'!C18</f>
        <v>13</v>
      </c>
      <c r="D416" s="7" t="str">
        <f>'[10]syntetyka zewnętrzna'!D18</f>
        <v>88.94</v>
      </c>
      <c r="E416" s="19" t="str">
        <f>'[10]syntetyka zewnętrzna'!E18</f>
        <v xml:space="preserve">WYKONANIE MR KOLANA  </v>
      </c>
      <c r="F416" s="7" t="str">
        <f>'[10]syntetyka zewnętrzna'!F18</f>
        <v>314-013</v>
      </c>
      <c r="G416" s="23">
        <f>'[10]syntetyka zewnętrzna'!G18</f>
        <v>3.0299999999999997E-2</v>
      </c>
      <c r="H416" s="23">
        <f>'[10]syntetyka zewnętrzna'!H18</f>
        <v>5.46244</v>
      </c>
      <c r="I416" s="23">
        <f>'[10]syntetyka zewnętrzna'!I18</f>
        <v>0</v>
      </c>
      <c r="J416" s="23">
        <f>'[10]syntetyka zewnętrzna'!J18</f>
        <v>128.12938313416203</v>
      </c>
      <c r="K416" s="12">
        <f>'[10]syntetyka zewnętrzna'!K18</f>
        <v>133.62212313416202</v>
      </c>
      <c r="L416" s="12">
        <f>'[10]syntetyka zewnętrzna'!L18</f>
        <v>0</v>
      </c>
      <c r="M416" s="12">
        <f>'[10]syntetyka zewnętrzna'!M18</f>
        <v>237.33485248038488</v>
      </c>
      <c r="N416" s="12">
        <f>'[10]syntetyka zewnętrzna'!N18</f>
        <v>370.95697561454688</v>
      </c>
      <c r="O416" s="12">
        <f>'[10]syntetyka zewnętrzna'!O18</f>
        <v>319.54060867869691</v>
      </c>
      <c r="P416" s="12">
        <f>'[10]syntetyka zewnętrzna'!P18</f>
        <v>0.16090714463008965</v>
      </c>
      <c r="Q416" s="12">
        <f>'[10]syntetyka zewnętrzna'!Q18</f>
        <v>1.8107396011729786</v>
      </c>
      <c r="R416" s="12">
        <f>'[10]syntetyka zewnętrzna'!R18</f>
        <v>372.76771521571987</v>
      </c>
      <c r="S416" s="12">
        <f>'[10]syntetyka zewnętrzna'!S18</f>
        <v>0.74371323874935469</v>
      </c>
      <c r="T416" s="12">
        <f>'[10]syntetyka zewnętrzna'!T18</f>
        <v>277.23228478428013</v>
      </c>
      <c r="U416" s="15">
        <f>'[10]syntetyka zewnętrzna'!U18</f>
        <v>650</v>
      </c>
      <c r="V416" s="12">
        <f>'[10]syntetyka zewnętrzna'!V18</f>
        <v>650</v>
      </c>
      <c r="W416" s="12" t="str">
        <f>'[10]syntetyka zewnętrzna'!W18</f>
        <v>bez zmian</v>
      </c>
      <c r="X416" s="12">
        <f>'[10]syntetyka zewnętrzna'!X18</f>
        <v>0</v>
      </c>
      <c r="Y416" s="33"/>
      <c r="Z416" s="8" t="str">
        <f t="shared" si="18"/>
        <v>314-013</v>
      </c>
      <c r="AA416" s="9" t="str">
        <f t="shared" si="19"/>
        <v xml:space="preserve">WYKONANIE MR KOLANA  </v>
      </c>
      <c r="AB416" s="34">
        <f t="shared" si="20"/>
        <v>650</v>
      </c>
    </row>
    <row r="417" spans="3:28" ht="18.75">
      <c r="C417" s="7">
        <f>'[10]syntetyka zewnętrzna'!C19</f>
        <v>14</v>
      </c>
      <c r="D417" s="7" t="str">
        <f>'[10]syntetyka zewnętrzna'!D19</f>
        <v>88.94</v>
      </c>
      <c r="E417" s="19" t="str">
        <f>'[10]syntetyka zewnętrzna'!E19</f>
        <v xml:space="preserve">WYKONANIE MR KOLANA  BEZ I Z KONTRASTEM </v>
      </c>
      <c r="F417" s="7" t="str">
        <f>'[10]syntetyka zewnętrzna'!F19</f>
        <v>314-014</v>
      </c>
      <c r="G417" s="23">
        <f>'[10]syntetyka zewnętrzna'!G19</f>
        <v>272.69693999999998</v>
      </c>
      <c r="H417" s="23">
        <f>'[10]syntetyka zewnętrzna'!H19</f>
        <v>11.094440000000001</v>
      </c>
      <c r="I417" s="23">
        <f>'[10]syntetyka zewnętrzna'!I19</f>
        <v>0</v>
      </c>
      <c r="J417" s="23">
        <f>'[10]syntetyka zewnętrzna'!J19</f>
        <v>128.12938313416203</v>
      </c>
      <c r="K417" s="12">
        <f>'[10]syntetyka zewnętrzna'!K19</f>
        <v>411.92076313416203</v>
      </c>
      <c r="L417" s="12">
        <f>'[10]syntetyka zewnętrzna'!L19</f>
        <v>0</v>
      </c>
      <c r="M417" s="12">
        <f>'[10]syntetyka zewnętrzna'!M19</f>
        <v>237.33485248038488</v>
      </c>
      <c r="N417" s="12">
        <f>'[10]syntetyka zewnętrzna'!N19</f>
        <v>649.25561561454697</v>
      </c>
      <c r="O417" s="12">
        <f>'[10]syntetyka zewnętrzna'!O19</f>
        <v>597.880948678697</v>
      </c>
      <c r="P417" s="12">
        <f>'[10]syntetyka zewnętrzna'!P19</f>
        <v>8.5927921017364392E-2</v>
      </c>
      <c r="Q417" s="12">
        <f>'[10]syntetyka zewnętrzna'!Q19</f>
        <v>1.8107396011729786</v>
      </c>
      <c r="R417" s="12">
        <f>'[10]syntetyka zewnętrzna'!R19</f>
        <v>651.06635521571991</v>
      </c>
      <c r="S417" s="12">
        <f>'[10]syntetyka zewnętrzna'!S19</f>
        <v>0.21339398614484811</v>
      </c>
      <c r="T417" s="12">
        <f>'[10]syntetyka zewnętrzna'!T19</f>
        <v>138.93364478428009</v>
      </c>
      <c r="U417" s="15">
        <f>'[10]syntetyka zewnętrzna'!U19</f>
        <v>790</v>
      </c>
      <c r="V417" s="12">
        <f>'[10]syntetyka zewnętrzna'!V19</f>
        <v>770</v>
      </c>
      <c r="W417" s="12">
        <f>'[10]syntetyka zewnętrzna'!W19</f>
        <v>2.5974025974025976E-2</v>
      </c>
      <c r="X417" s="12">
        <f>'[10]syntetyka zewnętrzna'!X19</f>
        <v>790</v>
      </c>
      <c r="Y417" s="33"/>
      <c r="Z417" s="8" t="str">
        <f t="shared" si="18"/>
        <v>314-014</v>
      </c>
      <c r="AA417" s="9" t="str">
        <f t="shared" si="19"/>
        <v xml:space="preserve">WYKONANIE MR KOLANA  BEZ I Z KONTRASTEM </v>
      </c>
      <c r="AB417" s="34">
        <f t="shared" si="20"/>
        <v>790</v>
      </c>
    </row>
    <row r="418" spans="3:28" ht="18.75">
      <c r="C418" s="7">
        <f>'[10]syntetyka zewnętrzna'!C20</f>
        <v>15</v>
      </c>
      <c r="D418" s="7" t="str">
        <f>'[10]syntetyka zewnętrzna'!D20</f>
        <v>88.93</v>
      </c>
      <c r="E418" s="19" t="str">
        <f>'[10]syntetyka zewnętrzna'!E20</f>
        <v xml:space="preserve">WYKONANIE MR PRZEGLĄDOWE CAŁEGO KRĘGOSŁUPA  </v>
      </c>
      <c r="F418" s="7" t="str">
        <f>'[10]syntetyka zewnętrzna'!F20</f>
        <v>314-015</v>
      </c>
      <c r="G418" s="23">
        <f>'[10]syntetyka zewnętrzna'!G20</f>
        <v>3.0299999999999997E-2</v>
      </c>
      <c r="H418" s="23">
        <f>'[10]syntetyka zewnętrzna'!H20</f>
        <v>5.46244</v>
      </c>
      <c r="I418" s="23">
        <f>'[10]syntetyka zewnętrzna'!I20</f>
        <v>0</v>
      </c>
      <c r="J418" s="23">
        <f>'[10]syntetyka zewnętrzna'!J20</f>
        <v>97.692244511977876</v>
      </c>
      <c r="K418" s="12">
        <f>'[10]syntetyka zewnętrzna'!K20</f>
        <v>103.18498451197787</v>
      </c>
      <c r="L418" s="12">
        <f>'[10]syntetyka zewnętrzna'!L20</f>
        <v>0</v>
      </c>
      <c r="M418" s="12">
        <f>'[10]syntetyka zewnętrzna'!M20</f>
        <v>180.95595149670345</v>
      </c>
      <c r="N418" s="12">
        <f>'[10]syntetyka zewnętrzna'!N20</f>
        <v>284.14093600868131</v>
      </c>
      <c r="O418" s="12">
        <f>'[10]syntetyka zewnętrzna'!O20</f>
        <v>244.9696190543458</v>
      </c>
      <c r="P418" s="12">
        <f>'[10]syntetyka zewnętrzna'!P20</f>
        <v>0.1599027549030293</v>
      </c>
      <c r="Q418" s="12">
        <f>'[10]syntetyka zewnętrzna'!Q20</f>
        <v>1.3805983572096656</v>
      </c>
      <c r="R418" s="12">
        <f>'[10]syntetyka zewnętrzna'!R20</f>
        <v>285.521534365891</v>
      </c>
      <c r="S418" s="12">
        <f>'[10]syntetyka zewnętrzna'!S20</f>
        <v>0.75118139901580416</v>
      </c>
      <c r="T418" s="12">
        <f>'[10]syntetyka zewnętrzna'!T20</f>
        <v>214.478465634109</v>
      </c>
      <c r="U418" s="15">
        <f>'[10]syntetyka zewnętrzna'!U20</f>
        <v>500</v>
      </c>
      <c r="V418" s="12">
        <f>'[10]syntetyka zewnętrzna'!V20</f>
        <v>500</v>
      </c>
      <c r="W418" s="12" t="str">
        <f>'[10]syntetyka zewnętrzna'!W20</f>
        <v>bez zmian</v>
      </c>
      <c r="X418" s="12">
        <f>'[10]syntetyka zewnętrzna'!X20</f>
        <v>0</v>
      </c>
      <c r="Y418" s="33"/>
      <c r="Z418" s="8" t="str">
        <f t="shared" si="18"/>
        <v>314-015</v>
      </c>
      <c r="AA418" s="9" t="str">
        <f t="shared" si="19"/>
        <v xml:space="preserve">WYKONANIE MR PRZEGLĄDOWE CAŁEGO KRĘGOSŁUPA  </v>
      </c>
      <c r="AB418" s="34">
        <f t="shared" si="20"/>
        <v>500</v>
      </c>
    </row>
    <row r="419" spans="3:28" ht="18.75">
      <c r="C419" s="7">
        <f>'[10]syntetyka zewnętrzna'!C21</f>
        <v>16</v>
      </c>
      <c r="D419" s="7" t="str">
        <f>'[10]syntetyka zewnętrzna'!D21</f>
        <v>88.93</v>
      </c>
      <c r="E419" s="19" t="str">
        <f>'[10]syntetyka zewnętrzna'!E21</f>
        <v xml:space="preserve">WYKONANIE MR PRZEGLĄDOWE CAŁEGO KRĘGOSŁUPA  BEZ I Z KONTRASTEM </v>
      </c>
      <c r="F419" s="7" t="str">
        <f>'[10]syntetyka zewnętrzna'!F21</f>
        <v>314-016</v>
      </c>
      <c r="G419" s="23">
        <f>'[10]syntetyka zewnętrzna'!G21</f>
        <v>272.69693999999998</v>
      </c>
      <c r="H419" s="23">
        <f>'[10]syntetyka zewnętrzna'!H21</f>
        <v>11.094440000000001</v>
      </c>
      <c r="I419" s="23">
        <f>'[10]syntetyka zewnętrzna'!I21</f>
        <v>0</v>
      </c>
      <c r="J419" s="23">
        <f>'[10]syntetyka zewnętrzna'!J21</f>
        <v>105.39837655197788</v>
      </c>
      <c r="K419" s="12">
        <f>'[10]syntetyka zewnętrzna'!K21</f>
        <v>389.18975655197789</v>
      </c>
      <c r="L419" s="12">
        <f>'[10]syntetyka zewnętrzna'!L21</f>
        <v>0</v>
      </c>
      <c r="M419" s="12">
        <f>'[10]syntetyka zewnętrzna'!M21</f>
        <v>195.23006775458572</v>
      </c>
      <c r="N419" s="12">
        <f>'[10]syntetyka zewnętrzna'!N21</f>
        <v>584.41982430656367</v>
      </c>
      <c r="O419" s="12">
        <f>'[10]syntetyka zewnętrzna'!O21</f>
        <v>542.18998255234578</v>
      </c>
      <c r="P419" s="12">
        <f>'[10]syntetyka zewnętrzna'!P21</f>
        <v>7.7887535943438058E-2</v>
      </c>
      <c r="Q419" s="12">
        <f>'[10]syntetyka zewnętrzna'!Q21</f>
        <v>1.48950232689541</v>
      </c>
      <c r="R419" s="12">
        <f>'[10]syntetyka zewnętrzna'!R21</f>
        <v>585.90932663345905</v>
      </c>
      <c r="S419" s="12">
        <f>'[10]syntetyka zewnętrzna'!S21</f>
        <v>0.21179159935812261</v>
      </c>
      <c r="T419" s="12">
        <f>'[10]syntetyka zewnętrzna'!T21</f>
        <v>124.09067336654095</v>
      </c>
      <c r="U419" s="15">
        <f>'[10]syntetyka zewnętrzna'!U21</f>
        <v>710</v>
      </c>
      <c r="V419" s="12">
        <f>'[10]syntetyka zewnętrzna'!V21</f>
        <v>670</v>
      </c>
      <c r="W419" s="12">
        <f>'[10]syntetyka zewnętrzna'!W21</f>
        <v>5.9701492537313432E-2</v>
      </c>
      <c r="X419" s="12">
        <f>'[10]syntetyka zewnętrzna'!X21</f>
        <v>710</v>
      </c>
      <c r="Y419" s="33"/>
      <c r="Z419" s="8" t="str">
        <f t="shared" si="18"/>
        <v>314-016</v>
      </c>
      <c r="AA419" s="9" t="str">
        <f t="shared" si="19"/>
        <v xml:space="preserve">WYKONANIE MR PRZEGLĄDOWE CAŁEGO KRĘGOSŁUPA  BEZ I Z KONTRASTEM </v>
      </c>
      <c r="AB419" s="34">
        <f t="shared" si="20"/>
        <v>710</v>
      </c>
    </row>
    <row r="420" spans="3:28" ht="18.75">
      <c r="C420" s="7">
        <f>'[10]syntetyka zewnętrzna'!C22</f>
        <v>17</v>
      </c>
      <c r="D420" s="7" t="str">
        <f>'[10]syntetyka zewnętrzna'!D22</f>
        <v>88.93</v>
      </c>
      <c r="E420" s="19" t="str">
        <f>'[10]syntetyka zewnętrzna'!E22</f>
        <v>WYKONANIE MR KRĘGOSŁUPA LĘDŹWIOWO/ KRZYŻOWEGO</v>
      </c>
      <c r="F420" s="7" t="str">
        <f>'[10]syntetyka zewnętrzna'!F22</f>
        <v>314-017</v>
      </c>
      <c r="G420" s="23">
        <f>'[10]syntetyka zewnętrzna'!G22</f>
        <v>3.0299999999999997E-2</v>
      </c>
      <c r="H420" s="23">
        <f>'[10]syntetyka zewnętrzna'!H22</f>
        <v>5.46244</v>
      </c>
      <c r="I420" s="23">
        <f>'[10]syntetyka zewnętrzna'!I22</f>
        <v>0</v>
      </c>
      <c r="J420" s="23">
        <f>'[10]syntetyka zewnętrzna'!J22</f>
        <v>97.692244511977876</v>
      </c>
      <c r="K420" s="12">
        <f>'[10]syntetyka zewnętrzna'!K22</f>
        <v>103.18498451197787</v>
      </c>
      <c r="L420" s="12">
        <f>'[10]syntetyka zewnętrzna'!L22</f>
        <v>0</v>
      </c>
      <c r="M420" s="12">
        <f>'[10]syntetyka zewnętrzna'!M22</f>
        <v>180.95595149670345</v>
      </c>
      <c r="N420" s="12">
        <f>'[10]syntetyka zewnętrzna'!N22</f>
        <v>284.14093600868131</v>
      </c>
      <c r="O420" s="12">
        <f>'[10]syntetyka zewnętrzna'!O22</f>
        <v>244.9696190543458</v>
      </c>
      <c r="P420" s="12">
        <f>'[10]syntetyka zewnętrzna'!P22</f>
        <v>0.1599027549030293</v>
      </c>
      <c r="Q420" s="12">
        <f>'[10]syntetyka zewnętrzna'!Q22</f>
        <v>1.3805983572096656</v>
      </c>
      <c r="R420" s="12">
        <f>'[10]syntetyka zewnętrzna'!R22</f>
        <v>285.521534365891</v>
      </c>
      <c r="S420" s="12">
        <f>'[10]syntetyka zewnętrzna'!S22</f>
        <v>0.92629953891738459</v>
      </c>
      <c r="T420" s="12">
        <f>'[10]syntetyka zewnętrzna'!T22</f>
        <v>264.478465634109</v>
      </c>
      <c r="U420" s="15">
        <f>'[10]syntetyka zewnętrzna'!U22</f>
        <v>550</v>
      </c>
      <c r="V420" s="12">
        <f>'[10]syntetyka zewnętrzna'!V22</f>
        <v>550</v>
      </c>
      <c r="W420" s="12" t="str">
        <f>'[10]syntetyka zewnętrzna'!W22</f>
        <v>bez zmian</v>
      </c>
      <c r="X420" s="12">
        <f>'[10]syntetyka zewnętrzna'!X22</f>
        <v>0</v>
      </c>
      <c r="Y420" s="33"/>
      <c r="Z420" s="8" t="str">
        <f t="shared" si="18"/>
        <v>314-017</v>
      </c>
      <c r="AA420" s="9" t="str">
        <f t="shared" si="19"/>
        <v>WYKONANIE MR KRĘGOSŁUPA LĘDŹWIOWO/ KRZYŻOWEGO</v>
      </c>
      <c r="AB420" s="34">
        <f t="shared" si="20"/>
        <v>550</v>
      </c>
    </row>
    <row r="421" spans="3:28" ht="18.75">
      <c r="C421" s="7">
        <f>'[10]syntetyka zewnętrzna'!C23</f>
        <v>18</v>
      </c>
      <c r="D421" s="7" t="str">
        <f>'[10]syntetyka zewnętrzna'!D23</f>
        <v>88.93</v>
      </c>
      <c r="E421" s="19" t="str">
        <f>'[10]syntetyka zewnętrzna'!E23</f>
        <v xml:space="preserve">WYKONANIE MR KRĘGOSŁUPA LĘDŹWIOWO/ KRZYŻOWEGO BEZ I  Z KONTRASTEM  </v>
      </c>
      <c r="F421" s="7" t="str">
        <f>'[10]syntetyka zewnętrzna'!F23</f>
        <v>314-018</v>
      </c>
      <c r="G421" s="23">
        <f>'[10]syntetyka zewnętrzna'!G23</f>
        <v>272.69693999999998</v>
      </c>
      <c r="H421" s="23">
        <f>'[10]syntetyka zewnętrzna'!H23</f>
        <v>11.094440000000001</v>
      </c>
      <c r="I421" s="23">
        <f>'[10]syntetyka zewnętrzna'!I23</f>
        <v>0</v>
      </c>
      <c r="J421" s="23">
        <f>'[10]syntetyka zewnętrzna'!J23</f>
        <v>109.25144257197789</v>
      </c>
      <c r="K421" s="12">
        <f>'[10]syntetyka zewnętrzna'!K23</f>
        <v>393.04282257197792</v>
      </c>
      <c r="L421" s="12">
        <f>'[10]syntetyka zewnętrzna'!L23</f>
        <v>0</v>
      </c>
      <c r="M421" s="12">
        <f>'[10]syntetyka zewnętrzna'!M23</f>
        <v>202.36712588352688</v>
      </c>
      <c r="N421" s="12">
        <f>'[10]syntetyka zewnętrzna'!N23</f>
        <v>595.40994845550483</v>
      </c>
      <c r="O421" s="12">
        <f>'[10]syntetyka zewnętrzna'!O23</f>
        <v>551.62999430134573</v>
      </c>
      <c r="P421" s="12">
        <f>'[10]syntetyka zewnętrzna'!P23</f>
        <v>7.9364709327685481E-2</v>
      </c>
      <c r="Q421" s="12">
        <f>'[10]syntetyka zewnętrzna'!Q23</f>
        <v>1.5439543117382823</v>
      </c>
      <c r="R421" s="12">
        <f>'[10]syntetyka zewnętrzna'!R23</f>
        <v>596.95390276724311</v>
      </c>
      <c r="S421" s="12">
        <f>'[10]syntetyka zewnętrzna'!S23</f>
        <v>0.20612328131596705</v>
      </c>
      <c r="T421" s="12">
        <f>'[10]syntetyka zewnętrzna'!T23</f>
        <v>123.04609723275689</v>
      </c>
      <c r="U421" s="15">
        <f>'[10]syntetyka zewnętrzna'!U23</f>
        <v>720</v>
      </c>
      <c r="V421" s="12">
        <f>'[10]syntetyka zewnętrzna'!V23</f>
        <v>700</v>
      </c>
      <c r="W421" s="12">
        <f>'[10]syntetyka zewnętrzna'!W23</f>
        <v>2.8571428571428571E-2</v>
      </c>
      <c r="X421" s="12">
        <f>'[10]syntetyka zewnętrzna'!X23</f>
        <v>720</v>
      </c>
      <c r="Y421" s="33"/>
      <c r="Z421" s="8" t="str">
        <f t="shared" si="18"/>
        <v>314-018</v>
      </c>
      <c r="AA421" s="9" t="str">
        <f t="shared" si="19"/>
        <v xml:space="preserve">WYKONANIE MR KRĘGOSŁUPA LĘDŹWIOWO/ KRZYŻOWEGO BEZ I  Z KONTRASTEM  </v>
      </c>
      <c r="AB421" s="34">
        <f t="shared" si="20"/>
        <v>720</v>
      </c>
    </row>
    <row r="422" spans="3:28" ht="18.75">
      <c r="C422" s="7">
        <f>'[10]syntetyka zewnętrzna'!C24</f>
        <v>19</v>
      </c>
      <c r="D422" s="7" t="str">
        <f>'[10]syntetyka zewnętrzna'!D24</f>
        <v>88.93</v>
      </c>
      <c r="E422" s="19" t="str">
        <f>'[10]syntetyka zewnętrzna'!E24</f>
        <v xml:space="preserve">WYKONANIE MR KRĘGOSŁUPA PIERSIOWEGO </v>
      </c>
      <c r="F422" s="7" t="str">
        <f>'[10]syntetyka zewnętrzna'!F24</f>
        <v>314-019</v>
      </c>
      <c r="G422" s="23">
        <f>'[10]syntetyka zewnętrzna'!G24</f>
        <v>3.0299999999999997E-2</v>
      </c>
      <c r="H422" s="23">
        <f>'[10]syntetyka zewnętrzna'!H24</f>
        <v>5.46244</v>
      </c>
      <c r="I422" s="23">
        <f>'[10]syntetyka zewnętrzna'!I24</f>
        <v>0</v>
      </c>
      <c r="J422" s="23">
        <f>'[10]syntetyka zewnętrzna'!J24</f>
        <v>97.692244511977876</v>
      </c>
      <c r="K422" s="12">
        <f>'[10]syntetyka zewnętrzna'!K24</f>
        <v>103.18498451197787</v>
      </c>
      <c r="L422" s="12">
        <f>'[10]syntetyka zewnętrzna'!L24</f>
        <v>0</v>
      </c>
      <c r="M422" s="12">
        <f>'[10]syntetyka zewnętrzna'!M24</f>
        <v>180.95595149670345</v>
      </c>
      <c r="N422" s="12">
        <f>'[10]syntetyka zewnętrzna'!N24</f>
        <v>284.14093600868131</v>
      </c>
      <c r="O422" s="12">
        <f>'[10]syntetyka zewnętrzna'!O24</f>
        <v>244.9696190543458</v>
      </c>
      <c r="P422" s="12">
        <f>'[10]syntetyka zewnętrzna'!P24</f>
        <v>0.1599027549030293</v>
      </c>
      <c r="Q422" s="12">
        <f>'[10]syntetyka zewnętrzna'!Q24</f>
        <v>1.3805983572096656</v>
      </c>
      <c r="R422" s="12">
        <f>'[10]syntetyka zewnętrzna'!R24</f>
        <v>285.521534365891</v>
      </c>
      <c r="S422" s="12">
        <f>'[10]syntetyka zewnętrzna'!S24</f>
        <v>0.92629953891738459</v>
      </c>
      <c r="T422" s="12">
        <f>'[10]syntetyka zewnętrzna'!T24</f>
        <v>264.478465634109</v>
      </c>
      <c r="U422" s="15">
        <f>'[10]syntetyka zewnętrzna'!U24</f>
        <v>550</v>
      </c>
      <c r="V422" s="12">
        <f>'[10]syntetyka zewnętrzna'!V24</f>
        <v>550</v>
      </c>
      <c r="W422" s="12" t="str">
        <f>'[10]syntetyka zewnętrzna'!W24</f>
        <v>bez zmian</v>
      </c>
      <c r="X422" s="12">
        <f>'[10]syntetyka zewnętrzna'!X24</f>
        <v>0</v>
      </c>
      <c r="Y422" s="33"/>
      <c r="Z422" s="8" t="str">
        <f t="shared" si="18"/>
        <v>314-019</v>
      </c>
      <c r="AA422" s="9" t="str">
        <f t="shared" si="19"/>
        <v xml:space="preserve">WYKONANIE MR KRĘGOSŁUPA PIERSIOWEGO </v>
      </c>
      <c r="AB422" s="34">
        <f t="shared" si="20"/>
        <v>550</v>
      </c>
    </row>
    <row r="423" spans="3:28" ht="18.75">
      <c r="C423" s="7">
        <f>'[10]syntetyka zewnętrzna'!C25</f>
        <v>20</v>
      </c>
      <c r="D423" s="7" t="str">
        <f>'[10]syntetyka zewnętrzna'!D25</f>
        <v>88.93</v>
      </c>
      <c r="E423" s="19" t="str">
        <f>'[10]syntetyka zewnętrzna'!E25</f>
        <v xml:space="preserve">WYKONANIE MR KRĘGOSŁUPA PIERSIOWEGO BEZ I Z KONTRASTEM </v>
      </c>
      <c r="F423" s="7" t="str">
        <f>'[10]syntetyka zewnętrzna'!F25</f>
        <v>314-020</v>
      </c>
      <c r="G423" s="23">
        <f>'[10]syntetyka zewnętrzna'!G25</f>
        <v>272.69693999999998</v>
      </c>
      <c r="H423" s="23">
        <f>'[10]syntetyka zewnętrzna'!H25</f>
        <v>11.094440000000001</v>
      </c>
      <c r="I423" s="23">
        <f>'[10]syntetyka zewnętrzna'!I25</f>
        <v>0</v>
      </c>
      <c r="J423" s="23">
        <f>'[10]syntetyka zewnętrzna'!J25</f>
        <v>109.25144257197789</v>
      </c>
      <c r="K423" s="12">
        <f>'[10]syntetyka zewnętrzna'!K25</f>
        <v>393.04282257197792</v>
      </c>
      <c r="L423" s="12">
        <f>'[10]syntetyka zewnętrzna'!L25</f>
        <v>0</v>
      </c>
      <c r="M423" s="12">
        <f>'[10]syntetyka zewnętrzna'!M25</f>
        <v>202.36712588352688</v>
      </c>
      <c r="N423" s="12">
        <f>'[10]syntetyka zewnętrzna'!N25</f>
        <v>595.40994845550483</v>
      </c>
      <c r="O423" s="12">
        <f>'[10]syntetyka zewnętrzna'!O25</f>
        <v>551.62999430134573</v>
      </c>
      <c r="P423" s="12">
        <f>'[10]syntetyka zewnętrzna'!P25</f>
        <v>7.9364709327685481E-2</v>
      </c>
      <c r="Q423" s="12">
        <f>'[10]syntetyka zewnętrzna'!Q25</f>
        <v>1.5439543117382823</v>
      </c>
      <c r="R423" s="12">
        <f>'[10]syntetyka zewnętrzna'!R25</f>
        <v>596.95390276724311</v>
      </c>
      <c r="S423" s="12">
        <f>'[10]syntetyka zewnętrzna'!S25</f>
        <v>0.20612328131596705</v>
      </c>
      <c r="T423" s="12">
        <f>'[10]syntetyka zewnętrzna'!T25</f>
        <v>123.04609723275689</v>
      </c>
      <c r="U423" s="15">
        <f>'[10]syntetyka zewnętrzna'!U25</f>
        <v>720</v>
      </c>
      <c r="V423" s="12">
        <f>'[10]syntetyka zewnętrzna'!V25</f>
        <v>700</v>
      </c>
      <c r="W423" s="12">
        <f>'[10]syntetyka zewnętrzna'!W25</f>
        <v>2.8571428571428571E-2</v>
      </c>
      <c r="X423" s="12">
        <f>'[10]syntetyka zewnętrzna'!X25</f>
        <v>720</v>
      </c>
      <c r="Y423" s="33"/>
      <c r="Z423" s="8" t="str">
        <f t="shared" si="18"/>
        <v>314-020</v>
      </c>
      <c r="AA423" s="9" t="str">
        <f t="shared" si="19"/>
        <v xml:space="preserve">WYKONANIE MR KRĘGOSŁUPA PIERSIOWEGO BEZ I Z KONTRASTEM </v>
      </c>
      <c r="AB423" s="34">
        <f t="shared" si="20"/>
        <v>720</v>
      </c>
    </row>
    <row r="424" spans="3:28" ht="18.75">
      <c r="C424" s="7">
        <f>'[10]syntetyka zewnętrzna'!C26</f>
        <v>21</v>
      </c>
      <c r="D424" s="7" t="str">
        <f>'[10]syntetyka zewnętrzna'!D26</f>
        <v>88.93</v>
      </c>
      <c r="E424" s="19" t="str">
        <f>'[10]syntetyka zewnętrzna'!E26</f>
        <v xml:space="preserve">WYKONANIE MR KRĘGOSŁUPA SZYJNEGO </v>
      </c>
      <c r="F424" s="7" t="str">
        <f>'[10]syntetyka zewnętrzna'!F26</f>
        <v>314-021</v>
      </c>
      <c r="G424" s="23">
        <f>'[10]syntetyka zewnętrzna'!G26</f>
        <v>3.0299999999999997E-2</v>
      </c>
      <c r="H424" s="23">
        <f>'[10]syntetyka zewnętrzna'!H26</f>
        <v>5.46244</v>
      </c>
      <c r="I424" s="23">
        <f>'[10]syntetyka zewnętrzna'!I26</f>
        <v>0</v>
      </c>
      <c r="J424" s="23">
        <f>'[10]syntetyka zewnętrzna'!J26</f>
        <v>97.692244511977876</v>
      </c>
      <c r="K424" s="12">
        <f>'[10]syntetyka zewnętrzna'!K26</f>
        <v>103.18498451197787</v>
      </c>
      <c r="L424" s="12">
        <f>'[10]syntetyka zewnętrzna'!L26</f>
        <v>0</v>
      </c>
      <c r="M424" s="12">
        <f>'[10]syntetyka zewnętrzna'!M26</f>
        <v>180.95595149670345</v>
      </c>
      <c r="N424" s="12">
        <f>'[10]syntetyka zewnętrzna'!N26</f>
        <v>284.14093600868131</v>
      </c>
      <c r="O424" s="12">
        <f>'[10]syntetyka zewnętrzna'!O26</f>
        <v>244.9696190543458</v>
      </c>
      <c r="P424" s="12">
        <f>'[10]syntetyka zewnętrzna'!P26</f>
        <v>0.1599027549030293</v>
      </c>
      <c r="Q424" s="12">
        <f>'[10]syntetyka zewnętrzna'!Q26</f>
        <v>1.3805983572096656</v>
      </c>
      <c r="R424" s="12">
        <f>'[10]syntetyka zewnętrzna'!R26</f>
        <v>285.521534365891</v>
      </c>
      <c r="S424" s="12">
        <f>'[10]syntetyka zewnętrzna'!S26</f>
        <v>0.92629953891738459</v>
      </c>
      <c r="T424" s="12">
        <f>'[10]syntetyka zewnętrzna'!T26</f>
        <v>264.478465634109</v>
      </c>
      <c r="U424" s="15">
        <f>'[10]syntetyka zewnętrzna'!U26</f>
        <v>550</v>
      </c>
      <c r="V424" s="12">
        <f>'[10]syntetyka zewnętrzna'!V26</f>
        <v>550</v>
      </c>
      <c r="W424" s="12" t="str">
        <f>'[10]syntetyka zewnętrzna'!W26</f>
        <v>bez zmian</v>
      </c>
      <c r="X424" s="12">
        <f>'[10]syntetyka zewnętrzna'!X26</f>
        <v>0</v>
      </c>
      <c r="Y424" s="33"/>
      <c r="Z424" s="8" t="str">
        <f t="shared" si="18"/>
        <v>314-021</v>
      </c>
      <c r="AA424" s="9" t="str">
        <f t="shared" si="19"/>
        <v xml:space="preserve">WYKONANIE MR KRĘGOSŁUPA SZYJNEGO </v>
      </c>
      <c r="AB424" s="34">
        <f t="shared" si="20"/>
        <v>550</v>
      </c>
    </row>
    <row r="425" spans="3:28" ht="18.75">
      <c r="C425" s="7">
        <f>'[10]syntetyka zewnętrzna'!C27</f>
        <v>22</v>
      </c>
      <c r="D425" s="7" t="str">
        <f>'[10]syntetyka zewnętrzna'!D27</f>
        <v>88.93</v>
      </c>
      <c r="E425" s="19" t="str">
        <f>'[10]syntetyka zewnętrzna'!E27</f>
        <v xml:space="preserve">WYKONANIE MR KRĘGOSŁUPA SZYJNEGO  BEZ I Z KONTRASTEM </v>
      </c>
      <c r="F425" s="7" t="str">
        <f>'[10]syntetyka zewnętrzna'!F27</f>
        <v>314-022</v>
      </c>
      <c r="G425" s="23">
        <f>'[10]syntetyka zewnętrzna'!G27</f>
        <v>272.69693999999998</v>
      </c>
      <c r="H425" s="23">
        <f>'[10]syntetyka zewnętrzna'!H27</f>
        <v>11.094440000000001</v>
      </c>
      <c r="I425" s="23">
        <f>'[10]syntetyka zewnętrzna'!I27</f>
        <v>0</v>
      </c>
      <c r="J425" s="23">
        <f>'[10]syntetyka zewnętrzna'!J27</f>
        <v>105.39837655197788</v>
      </c>
      <c r="K425" s="12">
        <f>'[10]syntetyka zewnętrzna'!K27</f>
        <v>389.18975655197789</v>
      </c>
      <c r="L425" s="12">
        <f>'[10]syntetyka zewnętrzna'!L27</f>
        <v>0</v>
      </c>
      <c r="M425" s="12">
        <f>'[10]syntetyka zewnętrzna'!M27</f>
        <v>195.23006775458572</v>
      </c>
      <c r="N425" s="12">
        <f>'[10]syntetyka zewnętrzna'!N27</f>
        <v>584.41982430656367</v>
      </c>
      <c r="O425" s="12">
        <f>'[10]syntetyka zewnętrzna'!O27</f>
        <v>542.18998255234578</v>
      </c>
      <c r="P425" s="12">
        <f>'[10]syntetyka zewnętrzna'!P27</f>
        <v>7.7887535943438058E-2</v>
      </c>
      <c r="Q425" s="12">
        <f>'[10]syntetyka zewnętrzna'!Q27</f>
        <v>1.48950232689541</v>
      </c>
      <c r="R425" s="12">
        <f>'[10]syntetyka zewnętrzna'!R27</f>
        <v>585.90932663345905</v>
      </c>
      <c r="S425" s="12">
        <f>'[10]syntetyka zewnętrzna'!S27</f>
        <v>0.21179159935812261</v>
      </c>
      <c r="T425" s="12">
        <f>'[10]syntetyka zewnętrzna'!T27</f>
        <v>124.09067336654095</v>
      </c>
      <c r="U425" s="15">
        <f>'[10]syntetyka zewnętrzna'!U27</f>
        <v>710</v>
      </c>
      <c r="V425" s="12">
        <f>'[10]syntetyka zewnętrzna'!V27</f>
        <v>700</v>
      </c>
      <c r="W425" s="12">
        <f>'[10]syntetyka zewnętrzna'!W27</f>
        <v>1.4285714285714285E-2</v>
      </c>
      <c r="X425" s="12">
        <f>'[10]syntetyka zewnętrzna'!X27</f>
        <v>710</v>
      </c>
      <c r="Y425" s="33"/>
      <c r="Z425" s="8" t="str">
        <f t="shared" si="18"/>
        <v>314-022</v>
      </c>
      <c r="AA425" s="9" t="str">
        <f t="shared" si="19"/>
        <v xml:space="preserve">WYKONANIE MR KRĘGOSŁUPA SZYJNEGO  BEZ I Z KONTRASTEM </v>
      </c>
      <c r="AB425" s="34">
        <f t="shared" si="20"/>
        <v>710</v>
      </c>
    </row>
    <row r="426" spans="3:28" ht="18.75">
      <c r="C426" s="7">
        <f>'[10]syntetyka zewnętrzna'!C28</f>
        <v>23</v>
      </c>
      <c r="D426" s="7" t="str">
        <f>'[10]syntetyka zewnętrzna'!D28</f>
        <v>88.94</v>
      </c>
      <c r="E426" s="19" t="str">
        <f>'[10]syntetyka zewnętrzna'!E28</f>
        <v xml:space="preserve">WYKONANIE MR  STAWU ŁOKCIOWEGO </v>
      </c>
      <c r="F426" s="7" t="str">
        <f>'[10]syntetyka zewnętrzna'!F28</f>
        <v>314-023</v>
      </c>
      <c r="G426" s="23">
        <f>'[10]syntetyka zewnętrzna'!G28</f>
        <v>3.0299999999999997E-2</v>
      </c>
      <c r="H426" s="23">
        <f>'[10]syntetyka zewnętrzna'!H28</f>
        <v>5.46244</v>
      </c>
      <c r="I426" s="23">
        <f>'[10]syntetyka zewnętrzna'!I28</f>
        <v>0</v>
      </c>
      <c r="J426" s="23">
        <f>'[10]syntetyka zewnętrzna'!J28</f>
        <v>97.692244511977876</v>
      </c>
      <c r="K426" s="12">
        <f>'[10]syntetyka zewnętrzna'!K28</f>
        <v>103.18498451197787</v>
      </c>
      <c r="L426" s="12">
        <f>'[10]syntetyka zewnętrzna'!L28</f>
        <v>0</v>
      </c>
      <c r="M426" s="12">
        <f>'[10]syntetyka zewnętrzna'!M28</f>
        <v>180.95595149670345</v>
      </c>
      <c r="N426" s="12">
        <f>'[10]syntetyka zewnętrzna'!N28</f>
        <v>284.14093600868131</v>
      </c>
      <c r="O426" s="12">
        <f>'[10]syntetyka zewnętrzna'!O28</f>
        <v>244.9696190543458</v>
      </c>
      <c r="P426" s="12">
        <f>'[10]syntetyka zewnętrzna'!P28</f>
        <v>0.1599027549030293</v>
      </c>
      <c r="Q426" s="12">
        <f>'[10]syntetyka zewnętrzna'!Q28</f>
        <v>1.3805983572096656</v>
      </c>
      <c r="R426" s="12">
        <f>'[10]syntetyka zewnętrzna'!R28</f>
        <v>285.521534365891</v>
      </c>
      <c r="S426" s="12">
        <f>'[10]syntetyka zewnętrzna'!S28</f>
        <v>1.2765358187205453</v>
      </c>
      <c r="T426" s="12">
        <f>'[10]syntetyka zewnętrzna'!T28</f>
        <v>364.478465634109</v>
      </c>
      <c r="U426" s="15">
        <f>'[10]syntetyka zewnętrzna'!U28</f>
        <v>650</v>
      </c>
      <c r="V426" s="12">
        <f>'[10]syntetyka zewnętrzna'!V28</f>
        <v>650</v>
      </c>
      <c r="W426" s="12" t="str">
        <f>'[10]syntetyka zewnętrzna'!W28</f>
        <v>bez zmian</v>
      </c>
      <c r="X426" s="12">
        <f>'[10]syntetyka zewnętrzna'!X28</f>
        <v>0</v>
      </c>
      <c r="Y426" s="33"/>
      <c r="Z426" s="8" t="str">
        <f t="shared" si="18"/>
        <v>314-023</v>
      </c>
      <c r="AA426" s="9" t="str">
        <f t="shared" si="19"/>
        <v xml:space="preserve">WYKONANIE MR  STAWU ŁOKCIOWEGO </v>
      </c>
      <c r="AB426" s="34">
        <f t="shared" si="20"/>
        <v>650</v>
      </c>
    </row>
    <row r="427" spans="3:28" ht="18.75">
      <c r="C427" s="7">
        <f>'[10]syntetyka zewnętrzna'!C29</f>
        <v>24</v>
      </c>
      <c r="D427" s="7" t="str">
        <f>'[10]syntetyka zewnętrzna'!D29</f>
        <v>88.94</v>
      </c>
      <c r="E427" s="19" t="str">
        <f>'[10]syntetyka zewnętrzna'!E29</f>
        <v xml:space="preserve">WYKONANIE MR STAWU ŁOKCIOWEGO BEZ I Z KONTRASTEM </v>
      </c>
      <c r="F427" s="7" t="str">
        <f>'[10]syntetyka zewnętrzna'!F29</f>
        <v>314-024</v>
      </c>
      <c r="G427" s="23">
        <f>'[10]syntetyka zewnętrzna'!G29</f>
        <v>272.69693999999998</v>
      </c>
      <c r="H427" s="23">
        <f>'[10]syntetyka zewnętrzna'!H29</f>
        <v>11.094440000000001</v>
      </c>
      <c r="I427" s="23">
        <f>'[10]syntetyka zewnętrzna'!I29</f>
        <v>0</v>
      </c>
      <c r="J427" s="23">
        <f>'[10]syntetyka zewnętrzna'!J29</f>
        <v>124.27631711416203</v>
      </c>
      <c r="K427" s="12">
        <f>'[10]syntetyka zewnętrzna'!K29</f>
        <v>408.067697114162</v>
      </c>
      <c r="L427" s="12">
        <f>'[10]syntetyka zewnętrzna'!L29</f>
        <v>0</v>
      </c>
      <c r="M427" s="12">
        <f>'[10]syntetyka zewnętrzna'!M29</f>
        <v>230.19779435144375</v>
      </c>
      <c r="N427" s="12">
        <f>'[10]syntetyka zewnętrzna'!N29</f>
        <v>638.26549146560569</v>
      </c>
      <c r="O427" s="12">
        <f>'[10]syntetyka zewnętrzna'!O29</f>
        <v>588.44093692969693</v>
      </c>
      <c r="P427" s="12">
        <f>'[10]syntetyka zewnętrzna'!P29</f>
        <v>8.4672141941513956E-2</v>
      </c>
      <c r="Q427" s="12">
        <f>'[10]syntetyka zewnętrzna'!Q29</f>
        <v>1.7562876163301062</v>
      </c>
      <c r="R427" s="12">
        <f>'[10]syntetyka zewnętrzna'!R29</f>
        <v>640.02177908193585</v>
      </c>
      <c r="S427" s="12">
        <f>'[10]syntetyka zewnętrzna'!S29</f>
        <v>0.20308405927140222</v>
      </c>
      <c r="T427" s="12">
        <f>'[10]syntetyka zewnętrzna'!T29</f>
        <v>129.97822091806415</v>
      </c>
      <c r="U427" s="15">
        <f>'[10]syntetyka zewnętrzna'!U29</f>
        <v>770</v>
      </c>
      <c r="V427" s="12">
        <f>'[10]syntetyka zewnętrzna'!V29</f>
        <v>750</v>
      </c>
      <c r="W427" s="12">
        <f>'[10]syntetyka zewnętrzna'!W29</f>
        <v>2.6666666666666668E-2</v>
      </c>
      <c r="X427" s="12">
        <f>'[10]syntetyka zewnętrzna'!X29</f>
        <v>770</v>
      </c>
      <c r="Y427" s="33"/>
      <c r="Z427" s="8" t="str">
        <f t="shared" si="18"/>
        <v>314-024</v>
      </c>
      <c r="AA427" s="9" t="str">
        <f t="shared" si="19"/>
        <v xml:space="preserve">WYKONANIE MR STAWU ŁOKCIOWEGO BEZ I Z KONTRASTEM </v>
      </c>
      <c r="AB427" s="34">
        <f t="shared" si="20"/>
        <v>770</v>
      </c>
    </row>
    <row r="428" spans="3:28" ht="18.75">
      <c r="C428" s="7">
        <f>'[10]syntetyka zewnętrzna'!C30</f>
        <v>25</v>
      </c>
      <c r="D428" s="7" t="str">
        <f>'[10]syntetyka zewnętrzna'!D30</f>
        <v>88.97</v>
      </c>
      <c r="E428" s="19" t="str">
        <f>'[10]syntetyka zewnętrzna'!E30</f>
        <v xml:space="preserve">WYKONANIE MR MIEDNICY </v>
      </c>
      <c r="F428" s="7" t="str">
        <f>'[10]syntetyka zewnętrzna'!F30</f>
        <v>314-025</v>
      </c>
      <c r="G428" s="23">
        <f>'[10]syntetyka zewnętrzna'!G30</f>
        <v>3.0299999999999997E-2</v>
      </c>
      <c r="H428" s="23">
        <f>'[10]syntetyka zewnętrzna'!H30</f>
        <v>5.46244</v>
      </c>
      <c r="I428" s="23">
        <f>'[10]syntetyka zewnętrzna'!I30</f>
        <v>0</v>
      </c>
      <c r="J428" s="23">
        <f>'[10]syntetyka zewnętrzna'!J30</f>
        <v>112.71711905416203</v>
      </c>
      <c r="K428" s="12">
        <f>'[10]syntetyka zewnętrzna'!K30</f>
        <v>118.20985905416202</v>
      </c>
      <c r="L428" s="12">
        <f>'[10]syntetyka zewnętrzna'!L30</f>
        <v>0</v>
      </c>
      <c r="M428" s="12">
        <f>'[10]syntetyka zewnętrzna'!M30</f>
        <v>208.78661996462034</v>
      </c>
      <c r="N428" s="12">
        <f>'[10]syntetyka zewnętrzna'!N30</f>
        <v>326.99647901878234</v>
      </c>
      <c r="O428" s="12">
        <f>'[10]syntetyka zewnętrzna'!O30</f>
        <v>281.78056168269694</v>
      </c>
      <c r="P428" s="12">
        <f>'[10]syntetyka zewnętrzna'!P30</f>
        <v>0.16046499824569671</v>
      </c>
      <c r="Q428" s="12">
        <f>'[10]syntetyka zewnętrzna'!Q30</f>
        <v>1.5929316618014897</v>
      </c>
      <c r="R428" s="12">
        <f>'[10]syntetyka zewnętrzna'!R30</f>
        <v>328.58941068058385</v>
      </c>
      <c r="S428" s="12">
        <f>'[10]syntetyka zewnętrzna'!S30</f>
        <v>0.82598702361485943</v>
      </c>
      <c r="T428" s="12">
        <f>'[10]syntetyka zewnętrzna'!T30</f>
        <v>271.41058931941615</v>
      </c>
      <c r="U428" s="15">
        <f>'[10]syntetyka zewnętrzna'!U30</f>
        <v>600</v>
      </c>
      <c r="V428" s="12">
        <f>'[10]syntetyka zewnętrzna'!V30</f>
        <v>600</v>
      </c>
      <c r="W428" s="12" t="str">
        <f>'[10]syntetyka zewnętrzna'!W30</f>
        <v>bez zmian</v>
      </c>
      <c r="X428" s="12">
        <f>'[10]syntetyka zewnętrzna'!X30</f>
        <v>0</v>
      </c>
      <c r="Y428" s="33"/>
      <c r="Z428" s="8" t="str">
        <f t="shared" si="18"/>
        <v>314-025</v>
      </c>
      <c r="AA428" s="9" t="str">
        <f t="shared" si="19"/>
        <v xml:space="preserve">WYKONANIE MR MIEDNICY </v>
      </c>
      <c r="AB428" s="34">
        <f t="shared" si="20"/>
        <v>600</v>
      </c>
    </row>
    <row r="429" spans="3:28" ht="18.75">
      <c r="C429" s="7">
        <f>'[10]syntetyka zewnętrzna'!C31</f>
        <v>26</v>
      </c>
      <c r="D429" s="7" t="str">
        <f>'[10]syntetyka zewnętrzna'!D31</f>
        <v>88.97</v>
      </c>
      <c r="E429" s="19" t="str">
        <f>'[10]syntetyka zewnętrzna'!E31</f>
        <v xml:space="preserve">WYKONANIE MR MIEDNICY BEZ I Z KONTRASTEM </v>
      </c>
      <c r="F429" s="7" t="str">
        <f>'[10]syntetyka zewnętrzna'!F31</f>
        <v>314-026</v>
      </c>
      <c r="G429" s="23">
        <f>'[10]syntetyka zewnętrzna'!G31</f>
        <v>272.69693999999998</v>
      </c>
      <c r="H429" s="23">
        <f>'[10]syntetyka zewnętrzna'!H31</f>
        <v>11.094440000000001</v>
      </c>
      <c r="I429" s="23">
        <f>'[10]syntetyka zewnętrzna'!I31</f>
        <v>0</v>
      </c>
      <c r="J429" s="23">
        <f>'[10]syntetyka zewnętrzna'!J31</f>
        <v>120.42325109416203</v>
      </c>
      <c r="K429" s="12">
        <f>'[10]syntetyka zewnętrzna'!K31</f>
        <v>404.21463109416203</v>
      </c>
      <c r="L429" s="12">
        <f>'[10]syntetyka zewnętrzna'!L31</f>
        <v>0</v>
      </c>
      <c r="M429" s="12">
        <f>'[10]syntetyka zewnętrzna'!M31</f>
        <v>223.06073622250261</v>
      </c>
      <c r="N429" s="12">
        <f>'[10]syntetyka zewnętrzna'!N31</f>
        <v>627.27536731666464</v>
      </c>
      <c r="O429" s="12">
        <f>'[10]syntetyka zewnętrzna'!O31</f>
        <v>579.00092518069698</v>
      </c>
      <c r="P429" s="12">
        <f>'[10]syntetyka zewnętrzna'!P31</f>
        <v>8.3375414505429291E-2</v>
      </c>
      <c r="Q429" s="12">
        <f>'[10]syntetyka zewnętrzna'!Q31</f>
        <v>1.701835631487234</v>
      </c>
      <c r="R429" s="12">
        <f>'[10]syntetyka zewnętrzna'!R31</f>
        <v>628.9772029481519</v>
      </c>
      <c r="S429" s="12">
        <f>'[10]syntetyka zewnętrzna'!S31</f>
        <v>0.20831088382490809</v>
      </c>
      <c r="T429" s="12">
        <f>'[10]syntetyka zewnętrzna'!T31</f>
        <v>131.0227970518481</v>
      </c>
      <c r="U429" s="15">
        <f>'[10]syntetyka zewnętrzna'!U31</f>
        <v>760</v>
      </c>
      <c r="V429" s="12">
        <f>'[10]syntetyka zewnętrzna'!V31</f>
        <v>750</v>
      </c>
      <c r="W429" s="12">
        <f>'[10]syntetyka zewnętrzna'!W31</f>
        <v>1.3333333333333334E-2</v>
      </c>
      <c r="X429" s="12">
        <f>'[10]syntetyka zewnętrzna'!X31</f>
        <v>760</v>
      </c>
      <c r="Y429" s="33"/>
      <c r="Z429" s="8" t="str">
        <f t="shared" si="18"/>
        <v>314-026</v>
      </c>
      <c r="AA429" s="9" t="str">
        <f t="shared" si="19"/>
        <v xml:space="preserve">WYKONANIE MR MIEDNICY BEZ I Z KONTRASTEM </v>
      </c>
      <c r="AB429" s="34">
        <f t="shared" si="20"/>
        <v>760</v>
      </c>
    </row>
    <row r="430" spans="3:28" ht="18.75">
      <c r="C430" s="7">
        <f>'[10]syntetyka zewnętrzna'!C32</f>
        <v>27</v>
      </c>
      <c r="D430" s="7" t="str">
        <f>'[10]syntetyka zewnętrzna'!D32</f>
        <v>88.87</v>
      </c>
      <c r="E430" s="19" t="str">
        <f>'[10]syntetyka zewnętrzna'!E32</f>
        <v xml:space="preserve">WYKONANIE MR MIEDNICY  BEZ I Z KONTRASTEM  +  OPCJA DYNAMICZNA </v>
      </c>
      <c r="F430" s="7" t="str">
        <f>'[10]syntetyka zewnętrzna'!F32</f>
        <v>314-027</v>
      </c>
      <c r="G430" s="23">
        <f>'[10]syntetyka zewnętrzna'!G32</f>
        <v>275.21064000000001</v>
      </c>
      <c r="H430" s="23">
        <f>'[10]syntetyka zewnętrzna'!H32</f>
        <v>81.71444000000001</v>
      </c>
      <c r="I430" s="23">
        <f>'[10]syntetyka zewnętrzna'!I32</f>
        <v>0</v>
      </c>
      <c r="J430" s="23">
        <f>'[10]syntetyka zewnętrzna'!J32</f>
        <v>169.35094074071449</v>
      </c>
      <c r="K430" s="12">
        <f>'[10]syntetyka zewnętrzna'!K32</f>
        <v>526.27602074071456</v>
      </c>
      <c r="L430" s="12">
        <f>'[10]syntetyka zewnętrzna'!L32</f>
        <v>0</v>
      </c>
      <c r="M430" s="12">
        <f>'[10]syntetyka zewnętrzna'!M32</f>
        <v>313.68979975519443</v>
      </c>
      <c r="N430" s="12">
        <f>'[10]syntetyka zewnętrzna'!N32</f>
        <v>839.96582049590893</v>
      </c>
      <c r="O430" s="12">
        <f>'[10]syntetyka zewnętrzna'!O32</f>
        <v>771.97416481475057</v>
      </c>
      <c r="P430" s="12">
        <f>'[10]syntetyka zewnętrzna'!P32</f>
        <v>8.8075040305881494E-2</v>
      </c>
      <c r="Q430" s="12">
        <f>'[10]syntetyka zewnętrzna'!Q32</f>
        <v>2.3932875301055789</v>
      </c>
      <c r="R430" s="12">
        <f>'[10]syntetyka zewnętrzna'!R32</f>
        <v>842.3591080260145</v>
      </c>
      <c r="S430" s="12">
        <f>'[10]syntetyka zewnętrzna'!S32</f>
        <v>0.21088498988307899</v>
      </c>
      <c r="T430" s="12">
        <f>'[10]syntetyka zewnętrzna'!T32</f>
        <v>177.6408919739855</v>
      </c>
      <c r="U430" s="15">
        <f>'[10]syntetyka zewnętrzna'!U32</f>
        <v>1020</v>
      </c>
      <c r="V430" s="12">
        <f>'[10]syntetyka zewnętrzna'!V32</f>
        <v>930</v>
      </c>
      <c r="W430" s="12">
        <f>'[10]syntetyka zewnętrzna'!W32</f>
        <v>9.6774193548387094E-2</v>
      </c>
      <c r="X430" s="12">
        <f>'[10]syntetyka zewnętrzna'!X32</f>
        <v>1020</v>
      </c>
      <c r="Y430" s="33"/>
      <c r="Z430" s="8" t="str">
        <f t="shared" si="18"/>
        <v>314-027</v>
      </c>
      <c r="AA430" s="9" t="str">
        <f t="shared" si="19"/>
        <v xml:space="preserve">WYKONANIE MR MIEDNICY  BEZ I Z KONTRASTEM  +  OPCJA DYNAMICZNA </v>
      </c>
      <c r="AB430" s="34">
        <f t="shared" si="20"/>
        <v>1020</v>
      </c>
    </row>
    <row r="431" spans="3:28" ht="18.75">
      <c r="C431" s="7">
        <f>'[10]syntetyka zewnętrzna'!C33</f>
        <v>28</v>
      </c>
      <c r="D431" s="7" t="str">
        <f>'[10]syntetyka zewnętrzna'!D33</f>
        <v>88.97</v>
      </c>
      <c r="E431" s="19" t="str">
        <f>'[10]syntetyka zewnętrzna'!E33</f>
        <v xml:space="preserve">WYKONANIE MR OCZODOŁÓW  </v>
      </c>
      <c r="F431" s="7" t="str">
        <f>'[10]syntetyka zewnętrzna'!F33</f>
        <v>314-028</v>
      </c>
      <c r="G431" s="23">
        <f>'[10]syntetyka zewnętrzna'!G33</f>
        <v>3.0299999999999997E-2</v>
      </c>
      <c r="H431" s="23">
        <f>'[10]syntetyka zewnętrzna'!H33</f>
        <v>5.46244</v>
      </c>
      <c r="I431" s="23">
        <f>'[10]syntetyka zewnętrzna'!I33</f>
        <v>0</v>
      </c>
      <c r="J431" s="23">
        <f>'[10]syntetyka zewnętrzna'!J33</f>
        <v>120.42325109416203</v>
      </c>
      <c r="K431" s="12">
        <f>'[10]syntetyka zewnętrzna'!K33</f>
        <v>125.91599109416202</v>
      </c>
      <c r="L431" s="12">
        <f>'[10]syntetyka zewnętrzna'!L33</f>
        <v>0</v>
      </c>
      <c r="M431" s="12">
        <f>'[10]syntetyka zewnętrzna'!M33</f>
        <v>223.06073622250261</v>
      </c>
      <c r="N431" s="12">
        <f>'[10]syntetyka zewnętrzna'!N33</f>
        <v>348.97672731666466</v>
      </c>
      <c r="O431" s="12">
        <f>'[10]syntetyka zewnętrzna'!O33</f>
        <v>300.66058518069696</v>
      </c>
      <c r="P431" s="12">
        <f>'[10]syntetyka zewnętrzna'!P33</f>
        <v>0.16069995375991741</v>
      </c>
      <c r="Q431" s="12">
        <f>'[10]syntetyka zewnętrzna'!Q33</f>
        <v>1.701835631487234</v>
      </c>
      <c r="R431" s="12">
        <f>'[10]syntetyka zewnętrzna'!R33</f>
        <v>350.67856294815192</v>
      </c>
      <c r="S431" s="12">
        <f>'[10]syntetyka zewnętrzna'!S33</f>
        <v>0.56838785746170029</v>
      </c>
      <c r="T431" s="12">
        <f>'[10]syntetyka zewnętrzna'!T33</f>
        <v>199.32143705184808</v>
      </c>
      <c r="U431" s="15">
        <f>'[10]syntetyka zewnętrzna'!U33</f>
        <v>550</v>
      </c>
      <c r="V431" s="12">
        <f>'[10]syntetyka zewnętrzna'!V33</f>
        <v>550</v>
      </c>
      <c r="W431" s="12" t="str">
        <f>'[10]syntetyka zewnętrzna'!W33</f>
        <v>bez zmian</v>
      </c>
      <c r="X431" s="12">
        <f>'[10]syntetyka zewnętrzna'!X33</f>
        <v>0</v>
      </c>
      <c r="Y431" s="33"/>
      <c r="Z431" s="8" t="str">
        <f t="shared" si="18"/>
        <v>314-028</v>
      </c>
      <c r="AA431" s="9" t="str">
        <f t="shared" si="19"/>
        <v xml:space="preserve">WYKONANIE MR OCZODOŁÓW  </v>
      </c>
      <c r="AB431" s="34">
        <f t="shared" si="20"/>
        <v>550</v>
      </c>
    </row>
    <row r="432" spans="3:28" ht="18.75">
      <c r="C432" s="7">
        <f>'[10]syntetyka zewnętrzna'!C34</f>
        <v>29</v>
      </c>
      <c r="D432" s="7" t="str">
        <f>'[10]syntetyka zewnętrzna'!D34</f>
        <v>88.97</v>
      </c>
      <c r="E432" s="19" t="str">
        <f>'[10]syntetyka zewnętrzna'!E34</f>
        <v xml:space="preserve">WYKONANIE MR OCZODOŁÓW BEZ I Z KONTRASTEM </v>
      </c>
      <c r="F432" s="7" t="str">
        <f>'[10]syntetyka zewnętrzna'!F34</f>
        <v>314-029</v>
      </c>
      <c r="G432" s="23">
        <f>'[10]syntetyka zewnętrzna'!G34</f>
        <v>272.69693999999998</v>
      </c>
      <c r="H432" s="23">
        <f>'[10]syntetyka zewnętrzna'!H34</f>
        <v>11.094440000000001</v>
      </c>
      <c r="I432" s="23">
        <f>'[10]syntetyka zewnętrzna'!I34</f>
        <v>0</v>
      </c>
      <c r="J432" s="23">
        <f>'[10]syntetyka zewnętrzna'!J34</f>
        <v>128.12938313416203</v>
      </c>
      <c r="K432" s="12">
        <f>'[10]syntetyka zewnętrzna'!K34</f>
        <v>411.92076313416203</v>
      </c>
      <c r="L432" s="12">
        <f>'[10]syntetyka zewnętrzna'!L34</f>
        <v>0</v>
      </c>
      <c r="M432" s="12">
        <f>'[10]syntetyka zewnętrzna'!M34</f>
        <v>237.33485248038488</v>
      </c>
      <c r="N432" s="12">
        <f>'[10]syntetyka zewnętrzna'!N34</f>
        <v>649.25561561454697</v>
      </c>
      <c r="O432" s="12">
        <f>'[10]syntetyka zewnętrzna'!O34</f>
        <v>597.880948678697</v>
      </c>
      <c r="P432" s="12">
        <f>'[10]syntetyka zewnętrzna'!P34</f>
        <v>8.5927921017364392E-2</v>
      </c>
      <c r="Q432" s="12">
        <f>'[10]syntetyka zewnętrzna'!Q34</f>
        <v>1.8107396011729786</v>
      </c>
      <c r="R432" s="12">
        <f>'[10]syntetyka zewnętrzna'!R34</f>
        <v>651.06635521571991</v>
      </c>
      <c r="S432" s="12">
        <f>'[10]syntetyka zewnętrzna'!S34</f>
        <v>0.21339398614484811</v>
      </c>
      <c r="T432" s="12">
        <f>'[10]syntetyka zewnętrzna'!T34</f>
        <v>138.93364478428009</v>
      </c>
      <c r="U432" s="15">
        <f>'[10]syntetyka zewnętrzna'!U34</f>
        <v>790</v>
      </c>
      <c r="V432" s="12">
        <f>'[10]syntetyka zewnętrzna'!V34</f>
        <v>750</v>
      </c>
      <c r="W432" s="12">
        <f>'[10]syntetyka zewnętrzna'!W34</f>
        <v>5.3333333333333337E-2</v>
      </c>
      <c r="X432" s="12">
        <f>'[10]syntetyka zewnętrzna'!X34</f>
        <v>790</v>
      </c>
      <c r="Y432" s="33"/>
      <c r="Z432" s="8" t="str">
        <f t="shared" si="18"/>
        <v>314-029</v>
      </c>
      <c r="AA432" s="9" t="str">
        <f t="shared" si="19"/>
        <v xml:space="preserve">WYKONANIE MR OCZODOŁÓW BEZ I Z KONTRASTEM </v>
      </c>
      <c r="AB432" s="34">
        <f t="shared" si="20"/>
        <v>790</v>
      </c>
    </row>
    <row r="433" spans="3:28" ht="18.75">
      <c r="C433" s="7">
        <f>'[10]syntetyka zewnętrzna'!C35</f>
        <v>30</v>
      </c>
      <c r="D433" s="7" t="str">
        <f>'[10]syntetyka zewnętrzna'!D35</f>
        <v>88.90</v>
      </c>
      <c r="E433" s="19" t="str">
        <f>'[10]syntetyka zewnętrzna'!E35</f>
        <v xml:space="preserve">WYKONANIE MR DŁONI </v>
      </c>
      <c r="F433" s="7" t="str">
        <f>'[10]syntetyka zewnętrzna'!F35</f>
        <v>314-030</v>
      </c>
      <c r="G433" s="23">
        <f>'[10]syntetyka zewnętrzna'!G35</f>
        <v>3.0299999999999997E-2</v>
      </c>
      <c r="H433" s="23">
        <f>'[10]syntetyka zewnętrzna'!H35</f>
        <v>5.46244</v>
      </c>
      <c r="I433" s="23">
        <f>'[10]syntetyka zewnętrzna'!I35</f>
        <v>0</v>
      </c>
      <c r="J433" s="23">
        <f>'[10]syntetyka zewnętrzna'!J35</f>
        <v>120.22955632525409</v>
      </c>
      <c r="K433" s="12">
        <f>'[10]syntetyka zewnętrzna'!K35</f>
        <v>125.72229632525409</v>
      </c>
      <c r="L433" s="12">
        <f>'[10]syntetyka zewnętrzna'!L35</f>
        <v>0</v>
      </c>
      <c r="M433" s="12">
        <f>'[10]syntetyka zewnętrzna'!M35</f>
        <v>222.70195419857879</v>
      </c>
      <c r="N433" s="12">
        <f>'[10]syntetyka zewnętrzna'!N35</f>
        <v>348.42425052383288</v>
      </c>
      <c r="O433" s="12">
        <f>'[10]syntetyka zewnętrzna'!O35</f>
        <v>300.18603299687254</v>
      </c>
      <c r="P433" s="12">
        <f>'[10]syntetyka zewnętrzna'!P35</f>
        <v>0.16069441021415845</v>
      </c>
      <c r="Q433" s="12">
        <f>'[10]syntetyka zewnętrzna'!Q35</f>
        <v>1.6990983140974016</v>
      </c>
      <c r="R433" s="12">
        <f>'[10]syntetyka zewnętrzna'!R35</f>
        <v>350.12334883793028</v>
      </c>
      <c r="S433" s="12">
        <f>'[10]syntetyka zewnętrzna'!S35</f>
        <v>0.5708749554277549</v>
      </c>
      <c r="T433" s="12">
        <f>'[10]syntetyka zewnętrzna'!T35</f>
        <v>199.87665116206972</v>
      </c>
      <c r="U433" s="15">
        <f>'[10]syntetyka zewnętrzna'!U35</f>
        <v>550</v>
      </c>
      <c r="V433" s="12">
        <f>'[10]syntetyka zewnętrzna'!V35</f>
        <v>550</v>
      </c>
      <c r="W433" s="12" t="str">
        <f>'[10]syntetyka zewnętrzna'!W35</f>
        <v>bez zmian</v>
      </c>
      <c r="X433" s="12">
        <f>'[10]syntetyka zewnętrzna'!X35</f>
        <v>0</v>
      </c>
      <c r="Y433" s="33"/>
      <c r="Z433" s="8" t="str">
        <f t="shared" si="18"/>
        <v>314-030</v>
      </c>
      <c r="AA433" s="9" t="str">
        <f t="shared" si="19"/>
        <v xml:space="preserve">WYKONANIE MR DŁONI </v>
      </c>
      <c r="AB433" s="34">
        <f t="shared" si="20"/>
        <v>550</v>
      </c>
    </row>
    <row r="434" spans="3:28" ht="18.75">
      <c r="C434" s="7">
        <f>'[10]syntetyka zewnętrzna'!C36</f>
        <v>31</v>
      </c>
      <c r="D434" s="7" t="str">
        <f>'[10]syntetyka zewnętrzna'!D36</f>
        <v>88.90</v>
      </c>
      <c r="E434" s="19" t="str">
        <f>'[10]syntetyka zewnętrzna'!E36</f>
        <v xml:space="preserve">WYKONANIE MR DŁONI Z KONTRASTEM </v>
      </c>
      <c r="F434" s="7" t="str">
        <f>'[10]syntetyka zewnętrzna'!F36</f>
        <v>314-031</v>
      </c>
      <c r="G434" s="23">
        <f>'[10]syntetyka zewnętrzna'!G36</f>
        <v>272.69693999999998</v>
      </c>
      <c r="H434" s="23">
        <f>'[10]syntetyka zewnętrzna'!H36</f>
        <v>11.094440000000001</v>
      </c>
      <c r="I434" s="23">
        <f>'[10]syntetyka zewnętrzna'!I36</f>
        <v>0</v>
      </c>
      <c r="J434" s="23">
        <f>'[10]syntetyka zewnętrzna'!J36</f>
        <v>131.78875438525409</v>
      </c>
      <c r="K434" s="12">
        <f>'[10]syntetyka zewnętrzna'!K36</f>
        <v>415.5801343852541</v>
      </c>
      <c r="L434" s="12">
        <f>'[10]syntetyka zewnętrzna'!L36</f>
        <v>0</v>
      </c>
      <c r="M434" s="12">
        <f>'[10]syntetyka zewnętrzna'!M36</f>
        <v>244.11312858540217</v>
      </c>
      <c r="N434" s="12">
        <f>'[10]syntetyka zewnętrzna'!N36</f>
        <v>659.69326297065629</v>
      </c>
      <c r="O434" s="12">
        <f>'[10]syntetyka zewnętrzna'!O36</f>
        <v>606.84640824387247</v>
      </c>
      <c r="P434" s="12">
        <f>'[10]syntetyka zewnętrzna'!P36</f>
        <v>8.708439896631362E-2</v>
      </c>
      <c r="Q434" s="12">
        <f>'[10]syntetyka zewnętrzna'!Q36</f>
        <v>1.8624542686260184</v>
      </c>
      <c r="R434" s="12">
        <f>'[10]syntetyka zewnętrzna'!R36</f>
        <v>661.55571723928233</v>
      </c>
      <c r="S434" s="12">
        <f>'[10]syntetyka zewnętrzna'!S36</f>
        <v>0.20927078272175656</v>
      </c>
      <c r="T434" s="12">
        <f>'[10]syntetyka zewnętrzna'!T36</f>
        <v>138.44428276071767</v>
      </c>
      <c r="U434" s="15">
        <f>'[10]syntetyka zewnętrzna'!U36</f>
        <v>800</v>
      </c>
      <c r="V434" s="12">
        <f>'[10]syntetyka zewnętrzna'!V36</f>
        <v>770</v>
      </c>
      <c r="W434" s="12">
        <f>'[10]syntetyka zewnętrzna'!W36</f>
        <v>3.896103896103896E-2</v>
      </c>
      <c r="X434" s="12">
        <f>'[10]syntetyka zewnętrzna'!X36</f>
        <v>800</v>
      </c>
      <c r="Y434" s="33"/>
      <c r="Z434" s="8" t="str">
        <f t="shared" si="18"/>
        <v>314-031</v>
      </c>
      <c r="AA434" s="9" t="str">
        <f t="shared" si="19"/>
        <v xml:space="preserve">WYKONANIE MR DŁONI Z KONTRASTEM </v>
      </c>
      <c r="AB434" s="34">
        <f t="shared" si="20"/>
        <v>800</v>
      </c>
    </row>
    <row r="435" spans="3:28" ht="18.75">
      <c r="C435" s="7">
        <f>'[10]syntetyka zewnętrzna'!C37</f>
        <v>32</v>
      </c>
      <c r="D435" s="7" t="str">
        <f>'[10]syntetyka zewnętrzna'!D37</f>
        <v>88.97</v>
      </c>
      <c r="E435" s="19" t="str">
        <f>'[10]syntetyka zewnętrzna'!E37</f>
        <v xml:space="preserve">WYKONANIE MR DŁONI  BEZ I Z KONTRASTEM  +  OPCJA DYNAMICZNA </v>
      </c>
      <c r="F435" s="7" t="str">
        <f>'[10]syntetyka zewnętrzna'!F37</f>
        <v>314-032</v>
      </c>
      <c r="G435" s="23">
        <f>'[10]syntetyka zewnętrzna'!G37</f>
        <v>275.21064000000001</v>
      </c>
      <c r="H435" s="23">
        <f>'[10]syntetyka zewnętrzna'!H37</f>
        <v>81.71444000000001</v>
      </c>
      <c r="I435" s="23">
        <f>'[10]syntetyka zewnętrzna'!I37</f>
        <v>0</v>
      </c>
      <c r="J435" s="23">
        <f>'[10]syntetyka zewnętrzna'!J37</f>
        <v>180.71644403180656</v>
      </c>
      <c r="K435" s="12">
        <f>'[10]syntetyka zewnętrzna'!K37</f>
        <v>537.64152403180663</v>
      </c>
      <c r="L435" s="12">
        <f>'[10]syntetyka zewnętrzna'!L37</f>
        <v>0</v>
      </c>
      <c r="M435" s="12">
        <f>'[10]syntetyka zewnętrzna'!M37</f>
        <v>334.74219211809401</v>
      </c>
      <c r="N435" s="12">
        <f>'[10]syntetyka zewnętrzna'!N37</f>
        <v>872.38371614990069</v>
      </c>
      <c r="O435" s="12">
        <f>'[10]syntetyka zewnętrzna'!O37</f>
        <v>799.81964787792617</v>
      </c>
      <c r="P435" s="12">
        <f>'[10]syntetyka zewnętrzna'!P37</f>
        <v>9.0725538519215942E-2</v>
      </c>
      <c r="Q435" s="12">
        <f>'[10]syntetyka zewnętrzna'!Q37</f>
        <v>2.5539061672443633</v>
      </c>
      <c r="R435" s="12">
        <f>'[10]syntetyka zewnętrzna'!R37</f>
        <v>874.93762231714504</v>
      </c>
      <c r="S435" s="12">
        <f>'[10]syntetyka zewnętrzna'!S37</f>
        <v>0.2</v>
      </c>
      <c r="T435" s="12">
        <f>'[10]syntetyka zewnętrzna'!T37</f>
        <v>174.98752446342903</v>
      </c>
      <c r="U435" s="15">
        <f>'[10]syntetyka zewnętrzna'!U37</f>
        <v>1050</v>
      </c>
      <c r="V435" s="12">
        <f>'[10]syntetyka zewnętrzna'!V37</f>
        <v>970</v>
      </c>
      <c r="W435" s="12">
        <f>'[10]syntetyka zewnętrzna'!W37</f>
        <v>8.247422680412371E-2</v>
      </c>
      <c r="X435" s="12">
        <f>'[10]syntetyka zewnętrzna'!X37</f>
        <v>0</v>
      </c>
      <c r="Y435" s="33"/>
      <c r="Z435" s="8" t="str">
        <f t="shared" si="18"/>
        <v>314-032</v>
      </c>
      <c r="AA435" s="9" t="str">
        <f t="shared" si="19"/>
        <v xml:space="preserve">WYKONANIE MR DŁONI  BEZ I Z KONTRASTEM  +  OPCJA DYNAMICZNA </v>
      </c>
      <c r="AB435" s="34">
        <f t="shared" si="20"/>
        <v>1050</v>
      </c>
    </row>
    <row r="436" spans="3:28" ht="18.75">
      <c r="C436" s="7">
        <f>'[10]syntetyka zewnętrzna'!C38</f>
        <v>33</v>
      </c>
      <c r="D436" s="7" t="str">
        <f>'[10]syntetyka zewnętrzna'!D38</f>
        <v>88.90</v>
      </c>
      <c r="E436" s="19" t="str">
        <f>'[10]syntetyka zewnętrzna'!E38</f>
        <v xml:space="preserve">WYKONANIE MR PODUDZIA </v>
      </c>
      <c r="F436" s="7" t="str">
        <f>'[10]syntetyka zewnętrzna'!F38</f>
        <v>314-033</v>
      </c>
      <c r="G436" s="23">
        <f>'[10]syntetyka zewnętrzna'!G38</f>
        <v>3.0299999999999997E-2</v>
      </c>
      <c r="H436" s="23">
        <f>'[10]syntetyka zewnętrzna'!H38</f>
        <v>5.46244</v>
      </c>
      <c r="I436" s="23">
        <f>'[10]syntetyka zewnętrzna'!I38</f>
        <v>0</v>
      </c>
      <c r="J436" s="23">
        <f>'[10]syntetyka zewnętrzna'!J38</f>
        <v>120.22955632525409</v>
      </c>
      <c r="K436" s="12">
        <f>'[10]syntetyka zewnętrzna'!K38</f>
        <v>125.72229632525409</v>
      </c>
      <c r="L436" s="12">
        <f>'[10]syntetyka zewnętrzna'!L38</f>
        <v>0</v>
      </c>
      <c r="M436" s="12">
        <f>'[10]syntetyka zewnętrzna'!M38</f>
        <v>222.70195419857879</v>
      </c>
      <c r="N436" s="12">
        <f>'[10]syntetyka zewnętrzna'!N38</f>
        <v>348.42425052383288</v>
      </c>
      <c r="O436" s="12">
        <f>'[10]syntetyka zewnętrzna'!O38</f>
        <v>300.18603299687254</v>
      </c>
      <c r="P436" s="12">
        <f>'[10]syntetyka zewnętrzna'!P38</f>
        <v>0.16069441021415845</v>
      </c>
      <c r="Q436" s="12">
        <f>'[10]syntetyka zewnętrzna'!Q38</f>
        <v>1.6990983140974016</v>
      </c>
      <c r="R436" s="12">
        <f>'[10]syntetyka zewnętrzna'!R38</f>
        <v>350.12334883793028</v>
      </c>
      <c r="S436" s="12">
        <f>'[10]syntetyka zewnętrzna'!S38</f>
        <v>0.5708749554277549</v>
      </c>
      <c r="T436" s="12">
        <f>'[10]syntetyka zewnętrzna'!T38</f>
        <v>199.87665116206972</v>
      </c>
      <c r="U436" s="15">
        <f>'[10]syntetyka zewnętrzna'!U38</f>
        <v>550</v>
      </c>
      <c r="V436" s="12">
        <f>'[10]syntetyka zewnętrzna'!V38</f>
        <v>550</v>
      </c>
      <c r="W436" s="12" t="str">
        <f>'[10]syntetyka zewnętrzna'!W38</f>
        <v>bez zmian</v>
      </c>
      <c r="X436" s="12">
        <f>'[10]syntetyka zewnętrzna'!X38</f>
        <v>0</v>
      </c>
      <c r="Y436" s="33"/>
      <c r="Z436" s="8" t="str">
        <f t="shared" si="18"/>
        <v>314-033</v>
      </c>
      <c r="AA436" s="9" t="str">
        <f t="shared" si="19"/>
        <v xml:space="preserve">WYKONANIE MR PODUDZIA </v>
      </c>
      <c r="AB436" s="34">
        <f t="shared" si="20"/>
        <v>550</v>
      </c>
    </row>
    <row r="437" spans="3:28" ht="18.75">
      <c r="C437" s="7">
        <f>'[10]syntetyka zewnętrzna'!C39</f>
        <v>34</v>
      </c>
      <c r="D437" s="7" t="str">
        <f>'[10]syntetyka zewnętrzna'!D39</f>
        <v>88.90</v>
      </c>
      <c r="E437" s="19" t="str">
        <f>'[10]syntetyka zewnętrzna'!E39</f>
        <v>WYKONANIE MR PODUDZIA  BEZ I Z KONTRASTEM</v>
      </c>
      <c r="F437" s="7" t="str">
        <f>'[10]syntetyka zewnętrzna'!F39</f>
        <v>314-034</v>
      </c>
      <c r="G437" s="23">
        <f>'[10]syntetyka zewnętrzna'!G39</f>
        <v>272.69693999999998</v>
      </c>
      <c r="H437" s="23">
        <f>'[10]syntetyka zewnętrzna'!H39</f>
        <v>11.094440000000001</v>
      </c>
      <c r="I437" s="23">
        <f>'[10]syntetyka zewnętrzna'!I39</f>
        <v>0</v>
      </c>
      <c r="J437" s="23">
        <f>'[10]syntetyka zewnętrzna'!J39</f>
        <v>131.78875438525409</v>
      </c>
      <c r="K437" s="12">
        <f>'[10]syntetyka zewnętrzna'!K39</f>
        <v>415.5801343852541</v>
      </c>
      <c r="L437" s="12">
        <f>'[10]syntetyka zewnętrzna'!L39</f>
        <v>0</v>
      </c>
      <c r="M437" s="12">
        <f>'[10]syntetyka zewnętrzna'!M39</f>
        <v>244.11312858540217</v>
      </c>
      <c r="N437" s="12">
        <f>'[10]syntetyka zewnętrzna'!N39</f>
        <v>659.69326297065629</v>
      </c>
      <c r="O437" s="12">
        <f>'[10]syntetyka zewnętrzna'!O39</f>
        <v>606.84640824387247</v>
      </c>
      <c r="P437" s="12">
        <f>'[10]syntetyka zewnętrzna'!P39</f>
        <v>8.708439896631362E-2</v>
      </c>
      <c r="Q437" s="12">
        <f>'[10]syntetyka zewnętrzna'!Q39</f>
        <v>1.8624542686260184</v>
      </c>
      <c r="R437" s="12">
        <f>'[10]syntetyka zewnętrzna'!R39</f>
        <v>661.55571723928233</v>
      </c>
      <c r="S437" s="12">
        <f>'[10]syntetyka zewnętrzna'!S39</f>
        <v>0.20927078272175656</v>
      </c>
      <c r="T437" s="12">
        <f>'[10]syntetyka zewnętrzna'!T39</f>
        <v>138.44428276071767</v>
      </c>
      <c r="U437" s="15">
        <f>'[10]syntetyka zewnętrzna'!U39</f>
        <v>800</v>
      </c>
      <c r="V437" s="12">
        <f>'[10]syntetyka zewnętrzna'!V39</f>
        <v>770</v>
      </c>
      <c r="W437" s="12">
        <f>'[10]syntetyka zewnętrzna'!W39</f>
        <v>3.896103896103896E-2</v>
      </c>
      <c r="X437" s="12">
        <f>'[10]syntetyka zewnętrzna'!X39</f>
        <v>800</v>
      </c>
      <c r="Y437" s="33"/>
      <c r="Z437" s="8" t="str">
        <f t="shared" si="18"/>
        <v>314-034</v>
      </c>
      <c r="AA437" s="9" t="str">
        <f t="shared" si="19"/>
        <v>WYKONANIE MR PODUDZIA  BEZ I Z KONTRASTEM</v>
      </c>
      <c r="AB437" s="34">
        <f t="shared" si="20"/>
        <v>800</v>
      </c>
    </row>
    <row r="438" spans="3:28" ht="18.75">
      <c r="C438" s="7">
        <f>'[10]syntetyka zewnętrzna'!C40</f>
        <v>35</v>
      </c>
      <c r="D438" s="7" t="str">
        <f>'[10]syntetyka zewnętrzna'!D40</f>
        <v>88.97</v>
      </c>
      <c r="E438" s="19" t="str">
        <f>'[10]syntetyka zewnętrzna'!E40</f>
        <v xml:space="preserve">WYKONANIE MR PODUDZIA  BEZ I Z KONTRASTEM  +  OPCJA DYNAMICZNA </v>
      </c>
      <c r="F438" s="7" t="str">
        <f>'[10]syntetyka zewnętrzna'!F40</f>
        <v>314-035</v>
      </c>
      <c r="G438" s="23">
        <f>'[10]syntetyka zewnętrzna'!G40</f>
        <v>275.21064000000001</v>
      </c>
      <c r="H438" s="23">
        <f>'[10]syntetyka zewnętrzna'!H40</f>
        <v>81.71444000000001</v>
      </c>
      <c r="I438" s="23">
        <f>'[10]syntetyka zewnętrzna'!I40</f>
        <v>0</v>
      </c>
      <c r="J438" s="23">
        <f>'[10]syntetyka zewnętrzna'!J40</f>
        <v>180.71644403180656</v>
      </c>
      <c r="K438" s="12">
        <f>'[10]syntetyka zewnętrzna'!K40</f>
        <v>537.64152403180663</v>
      </c>
      <c r="L438" s="12">
        <f>'[10]syntetyka zewnętrzna'!L40</f>
        <v>0</v>
      </c>
      <c r="M438" s="12">
        <f>'[10]syntetyka zewnętrzna'!M40</f>
        <v>334.74219211809401</v>
      </c>
      <c r="N438" s="12">
        <f>'[10]syntetyka zewnętrzna'!N40</f>
        <v>872.38371614990069</v>
      </c>
      <c r="O438" s="12">
        <f>'[10]syntetyka zewnętrzna'!O40</f>
        <v>799.81964787792617</v>
      </c>
      <c r="P438" s="12">
        <f>'[10]syntetyka zewnętrzna'!P40</f>
        <v>9.0725538519215942E-2</v>
      </c>
      <c r="Q438" s="12">
        <f>'[10]syntetyka zewnętrzna'!Q40</f>
        <v>2.5539061672443633</v>
      </c>
      <c r="R438" s="12">
        <f>'[10]syntetyka zewnętrzna'!R40</f>
        <v>874.93762231714504</v>
      </c>
      <c r="S438" s="12">
        <f>'[10]syntetyka zewnętrzna'!S40</f>
        <v>0.2</v>
      </c>
      <c r="T438" s="12">
        <f>'[10]syntetyka zewnętrzna'!T40</f>
        <v>174.98752446342903</v>
      </c>
      <c r="U438" s="15">
        <f>'[10]syntetyka zewnętrzna'!U40</f>
        <v>1050</v>
      </c>
      <c r="V438" s="12">
        <f>'[10]syntetyka zewnętrzna'!V40</f>
        <v>970</v>
      </c>
      <c r="W438" s="12">
        <f>'[10]syntetyka zewnętrzna'!W40</f>
        <v>8.247422680412371E-2</v>
      </c>
      <c r="X438" s="12">
        <f>'[10]syntetyka zewnętrzna'!X40</f>
        <v>0</v>
      </c>
      <c r="Y438" s="33"/>
      <c r="Z438" s="8" t="str">
        <f t="shared" si="18"/>
        <v>314-035</v>
      </c>
      <c r="AA438" s="9" t="str">
        <f t="shared" si="19"/>
        <v xml:space="preserve">WYKONANIE MR PODUDZIA  BEZ I Z KONTRASTEM  +  OPCJA DYNAMICZNA </v>
      </c>
      <c r="AB438" s="34">
        <f t="shared" si="20"/>
        <v>1050</v>
      </c>
    </row>
    <row r="439" spans="3:28" ht="18.75">
      <c r="C439" s="7">
        <f>'[10]syntetyka zewnętrzna'!C41</f>
        <v>36</v>
      </c>
      <c r="D439" s="7" t="str">
        <f>'[10]syntetyka zewnętrzna'!D41</f>
        <v>88.97</v>
      </c>
      <c r="E439" s="19" t="str">
        <f>'[10]syntetyka zewnętrzna'!E41</f>
        <v xml:space="preserve">WYKONANIE MR PROSTATY CEWKĄ ENDOREKTALNĄ + SPEKTROSKOPIA BEZ I Z KONTRASTEM  +  OPCJA DYNAMICZNA </v>
      </c>
      <c r="F439" s="7" t="str">
        <f>'[10]syntetyka zewnętrzna'!F41</f>
        <v>314-036</v>
      </c>
      <c r="G439" s="23">
        <f>'[10]syntetyka zewnętrzna'!G41</f>
        <v>283.82764000000003</v>
      </c>
      <c r="H439" s="23">
        <f>'[10]syntetyka zewnętrzna'!H41</f>
        <v>553.09444000000008</v>
      </c>
      <c r="I439" s="23">
        <f>'[10]syntetyka zewnętrzna'!I41</f>
        <v>0</v>
      </c>
      <c r="J439" s="23">
        <f>'[10]syntetyka zewnętrzna'!J41</f>
        <v>219.32074597513991</v>
      </c>
      <c r="K439" s="12">
        <f>'[10]syntetyka zewnętrzna'!K41</f>
        <v>1056.24282597514</v>
      </c>
      <c r="L439" s="12">
        <f>'[10]syntetyka zewnętrzna'!L41</f>
        <v>0</v>
      </c>
      <c r="M439" s="12">
        <f>'[10]syntetyka zewnętrzna'!M41</f>
        <v>406.24918046623685</v>
      </c>
      <c r="N439" s="12">
        <f>'[10]syntetyka zewnętrzna'!N41</f>
        <v>1462.4920064413768</v>
      </c>
      <c r="O439" s="12">
        <f>'[10]syntetyka zewnętrzna'!O41</f>
        <v>1374.1371876390926</v>
      </c>
      <c r="P439" s="12">
        <f>'[10]syntetyka zewnętrzna'!P41</f>
        <v>6.4298397275811103E-2</v>
      </c>
      <c r="Q439" s="12">
        <f>'[10]syntetyka zewnętrzna'!Q41</f>
        <v>3.0994667295022738</v>
      </c>
      <c r="R439" s="12">
        <f>'[10]syntetyka zewnętrzna'!R41</f>
        <v>1465.591473170879</v>
      </c>
      <c r="S439" s="12">
        <f>'[10]syntetyka zewnętrzna'!S41</f>
        <v>0.20088034914132907</v>
      </c>
      <c r="T439" s="12">
        <f>'[10]syntetyka zewnętrzna'!T41</f>
        <v>294.408526829121</v>
      </c>
      <c r="U439" s="15">
        <f>'[10]syntetyka zewnętrzna'!U41</f>
        <v>1760</v>
      </c>
      <c r="V439" s="12">
        <f>'[10]syntetyka zewnętrzna'!V41</f>
        <v>1660</v>
      </c>
      <c r="W439" s="12">
        <f>'[10]syntetyka zewnętrzna'!W41</f>
        <v>6.0240963855421686E-2</v>
      </c>
      <c r="X439" s="12">
        <f>'[10]syntetyka zewnętrzna'!X41</f>
        <v>1760</v>
      </c>
      <c r="Y439" s="33"/>
      <c r="Z439" s="8" t="str">
        <f t="shared" si="18"/>
        <v>314-036</v>
      </c>
      <c r="AA439" s="9" t="str">
        <f t="shared" si="19"/>
        <v xml:space="preserve">WYKONANIE MR PROSTATY CEWKĄ ENDOREKTALNĄ + SPEKTROSKOPIA BEZ I Z KONTRASTEM  +  OPCJA DYNAMICZNA </v>
      </c>
      <c r="AB439" s="34">
        <f t="shared" si="20"/>
        <v>1760</v>
      </c>
    </row>
    <row r="440" spans="3:28" ht="18.75">
      <c r="C440" s="7">
        <f>'[10]syntetyka zewnętrzna'!C42</f>
        <v>37</v>
      </c>
      <c r="D440" s="7" t="str">
        <f>'[10]syntetyka zewnętrzna'!D42</f>
        <v>88.90</v>
      </c>
      <c r="E440" s="19" t="str">
        <f>'[10]syntetyka zewnętrzna'!E42</f>
        <v xml:space="preserve">WYKONANIE MR PRZEDRAMIENIA </v>
      </c>
      <c r="F440" s="7" t="str">
        <f>'[10]syntetyka zewnętrzna'!F42</f>
        <v>314-037</v>
      </c>
      <c r="G440" s="23">
        <f>'[10]syntetyka zewnętrzna'!G42</f>
        <v>3.0299999999999997E-2</v>
      </c>
      <c r="H440" s="23">
        <f>'[10]syntetyka zewnętrzna'!H42</f>
        <v>5.46244</v>
      </c>
      <c r="I440" s="23">
        <f>'[10]syntetyka zewnętrzna'!I42</f>
        <v>0</v>
      </c>
      <c r="J440" s="23">
        <f>'[10]syntetyka zewnętrzna'!J42</f>
        <v>120.22955632525409</v>
      </c>
      <c r="K440" s="12">
        <f>'[10]syntetyka zewnętrzna'!K42</f>
        <v>125.72229632525409</v>
      </c>
      <c r="L440" s="12">
        <f>'[10]syntetyka zewnętrzna'!L42</f>
        <v>0</v>
      </c>
      <c r="M440" s="12">
        <f>'[10]syntetyka zewnętrzna'!M42</f>
        <v>222.70195419857879</v>
      </c>
      <c r="N440" s="12">
        <f>'[10]syntetyka zewnętrzna'!N42</f>
        <v>348.42425052383288</v>
      </c>
      <c r="O440" s="12">
        <f>'[10]syntetyka zewnętrzna'!O42</f>
        <v>300.18603299687254</v>
      </c>
      <c r="P440" s="12">
        <f>'[10]syntetyka zewnętrzna'!P42</f>
        <v>0.16069441021415845</v>
      </c>
      <c r="Q440" s="12">
        <f>'[10]syntetyka zewnętrzna'!Q42</f>
        <v>1.6990983140974016</v>
      </c>
      <c r="R440" s="12">
        <f>'[10]syntetyka zewnętrzna'!R42</f>
        <v>350.12334883793028</v>
      </c>
      <c r="S440" s="12">
        <f>'[10]syntetyka zewnętrzna'!S42</f>
        <v>0.5708749554277549</v>
      </c>
      <c r="T440" s="12">
        <f>'[10]syntetyka zewnętrzna'!T42</f>
        <v>199.87665116206972</v>
      </c>
      <c r="U440" s="15">
        <f>'[10]syntetyka zewnętrzna'!U42</f>
        <v>550</v>
      </c>
      <c r="V440" s="12">
        <f>'[10]syntetyka zewnętrzna'!V42</f>
        <v>550</v>
      </c>
      <c r="W440" s="12" t="str">
        <f>'[10]syntetyka zewnętrzna'!W42</f>
        <v>bez zmian</v>
      </c>
      <c r="X440" s="12">
        <f>'[10]syntetyka zewnętrzna'!X42</f>
        <v>0</v>
      </c>
      <c r="Y440" s="33"/>
      <c r="Z440" s="8" t="str">
        <f t="shared" si="18"/>
        <v>314-037</v>
      </c>
      <c r="AA440" s="9" t="str">
        <f t="shared" si="19"/>
        <v xml:space="preserve">WYKONANIE MR PRZEDRAMIENIA </v>
      </c>
      <c r="AB440" s="34">
        <f t="shared" si="20"/>
        <v>550</v>
      </c>
    </row>
    <row r="441" spans="3:28" ht="18.75">
      <c r="C441" s="7">
        <f>'[10]syntetyka zewnętrzna'!C43</f>
        <v>38</v>
      </c>
      <c r="D441" s="7" t="str">
        <f>'[10]syntetyka zewnętrzna'!D43</f>
        <v>88.90</v>
      </c>
      <c r="E441" s="19" t="str">
        <f>'[10]syntetyka zewnętrzna'!E43</f>
        <v xml:space="preserve">WYKONANIE MR PRZEDRAMIENIA  BEZ I Z KONTRASTEM </v>
      </c>
      <c r="F441" s="7" t="str">
        <f>'[10]syntetyka zewnętrzna'!F43</f>
        <v>314-038</v>
      </c>
      <c r="G441" s="23">
        <f>'[10]syntetyka zewnętrzna'!G43</f>
        <v>272.69693999999998</v>
      </c>
      <c r="H441" s="23">
        <f>'[10]syntetyka zewnętrzna'!H43</f>
        <v>11.094440000000001</v>
      </c>
      <c r="I441" s="23">
        <f>'[10]syntetyka zewnętrzna'!I43</f>
        <v>0</v>
      </c>
      <c r="J441" s="23">
        <f>'[10]syntetyka zewnętrzna'!J43</f>
        <v>131.78875438525409</v>
      </c>
      <c r="K441" s="12">
        <f>'[10]syntetyka zewnętrzna'!K43</f>
        <v>415.5801343852541</v>
      </c>
      <c r="L441" s="12">
        <f>'[10]syntetyka zewnętrzna'!L43</f>
        <v>0</v>
      </c>
      <c r="M441" s="12">
        <f>'[10]syntetyka zewnętrzna'!M43</f>
        <v>244.11312858540217</v>
      </c>
      <c r="N441" s="12">
        <f>'[10]syntetyka zewnętrzna'!N43</f>
        <v>659.69326297065629</v>
      </c>
      <c r="O441" s="12">
        <f>'[10]syntetyka zewnętrzna'!O43</f>
        <v>606.84640824387247</v>
      </c>
      <c r="P441" s="12">
        <f>'[10]syntetyka zewnętrzna'!P43</f>
        <v>8.708439896631362E-2</v>
      </c>
      <c r="Q441" s="12">
        <f>'[10]syntetyka zewnętrzna'!Q43</f>
        <v>1.8624542686260184</v>
      </c>
      <c r="R441" s="12">
        <f>'[10]syntetyka zewnętrzna'!R43</f>
        <v>661.55571723928233</v>
      </c>
      <c r="S441" s="12">
        <f>'[10]syntetyka zewnętrzna'!S43</f>
        <v>0.20927078272175656</v>
      </c>
      <c r="T441" s="12">
        <f>'[10]syntetyka zewnętrzna'!T43</f>
        <v>138.44428276071767</v>
      </c>
      <c r="U441" s="15">
        <f>'[10]syntetyka zewnętrzna'!U43</f>
        <v>800</v>
      </c>
      <c r="V441" s="12">
        <f>'[10]syntetyka zewnętrzna'!V43</f>
        <v>780</v>
      </c>
      <c r="W441" s="12">
        <f>'[10]syntetyka zewnętrzna'!W43</f>
        <v>2.564102564102564E-2</v>
      </c>
      <c r="X441" s="12">
        <f>'[10]syntetyka zewnętrzna'!X43</f>
        <v>800</v>
      </c>
      <c r="Y441" s="33"/>
      <c r="Z441" s="8" t="str">
        <f t="shared" si="18"/>
        <v>314-038</v>
      </c>
      <c r="AA441" s="9" t="str">
        <f t="shared" si="19"/>
        <v xml:space="preserve">WYKONANIE MR PRZEDRAMIENIA  BEZ I Z KONTRASTEM </v>
      </c>
      <c r="AB441" s="34">
        <f t="shared" si="20"/>
        <v>800</v>
      </c>
    </row>
    <row r="442" spans="3:28" ht="18.75">
      <c r="C442" s="7">
        <f>'[10]syntetyka zewnętrzna'!C44</f>
        <v>39</v>
      </c>
      <c r="D442" s="7" t="str">
        <f>'[10]syntetyka zewnętrzna'!D44</f>
        <v>88.97</v>
      </c>
      <c r="E442" s="19" t="str">
        <f>'[10]syntetyka zewnętrzna'!E44</f>
        <v xml:space="preserve">WYKONANIE MR PRZEDRAMIENIA  BEZ I Z KONTRASTEM + OPCJA DYNAMICZNA </v>
      </c>
      <c r="F442" s="7" t="str">
        <f>'[10]syntetyka zewnętrzna'!F44</f>
        <v>314-039</v>
      </c>
      <c r="G442" s="23">
        <f>'[10]syntetyka zewnętrzna'!G44</f>
        <v>275.21064000000001</v>
      </c>
      <c r="H442" s="23">
        <f>'[10]syntetyka zewnętrzna'!H44</f>
        <v>81.71444000000001</v>
      </c>
      <c r="I442" s="23">
        <f>'[10]syntetyka zewnętrzna'!I44</f>
        <v>0</v>
      </c>
      <c r="J442" s="23">
        <f>'[10]syntetyka zewnętrzna'!J44</f>
        <v>180.71644403180656</v>
      </c>
      <c r="K442" s="12">
        <f>'[10]syntetyka zewnętrzna'!K44</f>
        <v>537.64152403180663</v>
      </c>
      <c r="L442" s="12">
        <f>'[10]syntetyka zewnętrzna'!L44</f>
        <v>0</v>
      </c>
      <c r="M442" s="12">
        <f>'[10]syntetyka zewnętrzna'!M44</f>
        <v>334.74219211809401</v>
      </c>
      <c r="N442" s="12">
        <f>'[10]syntetyka zewnętrzna'!N44</f>
        <v>872.38371614990069</v>
      </c>
      <c r="O442" s="12">
        <f>'[10]syntetyka zewnętrzna'!O44</f>
        <v>799.81964787792617</v>
      </c>
      <c r="P442" s="12">
        <f>'[10]syntetyka zewnętrzna'!P44</f>
        <v>9.0725538519215942E-2</v>
      </c>
      <c r="Q442" s="12">
        <f>'[10]syntetyka zewnętrzna'!Q44</f>
        <v>2.5539061672443633</v>
      </c>
      <c r="R442" s="12">
        <f>'[10]syntetyka zewnętrzna'!R44</f>
        <v>874.93762231714504</v>
      </c>
      <c r="S442" s="12">
        <f>'[10]syntetyka zewnętrzna'!S44</f>
        <v>0.2</v>
      </c>
      <c r="T442" s="12">
        <f>'[10]syntetyka zewnętrzna'!T44</f>
        <v>174.98752446342903</v>
      </c>
      <c r="U442" s="15">
        <f>'[10]syntetyka zewnętrzna'!U44</f>
        <v>1050</v>
      </c>
      <c r="V442" s="12">
        <f>'[10]syntetyka zewnętrzna'!V44</f>
        <v>970</v>
      </c>
      <c r="W442" s="12">
        <f>'[10]syntetyka zewnętrzna'!W44</f>
        <v>8.247422680412371E-2</v>
      </c>
      <c r="X442" s="12">
        <f>'[10]syntetyka zewnętrzna'!X44</f>
        <v>0</v>
      </c>
      <c r="Y442" s="33"/>
      <c r="Z442" s="8" t="str">
        <f t="shared" si="18"/>
        <v>314-039</v>
      </c>
      <c r="AA442" s="9" t="str">
        <f t="shared" si="19"/>
        <v xml:space="preserve">WYKONANIE MR PRZEDRAMIENIA  BEZ I Z KONTRASTEM + OPCJA DYNAMICZNA </v>
      </c>
      <c r="AB442" s="34">
        <f t="shared" si="20"/>
        <v>1050</v>
      </c>
    </row>
    <row r="443" spans="3:28" ht="18.75">
      <c r="C443" s="7">
        <f>'[10]syntetyka zewnętrzna'!C45</f>
        <v>40</v>
      </c>
      <c r="D443" s="7" t="str">
        <f>'[10]syntetyka zewnętrzna'!D45</f>
        <v>88.91</v>
      </c>
      <c r="E443" s="19" t="str">
        <f>'[10]syntetyka zewnętrzna'!E45</f>
        <v xml:space="preserve">WYKONANIE MR PRZYSADKI </v>
      </c>
      <c r="F443" s="7" t="str">
        <f>'[10]syntetyka zewnętrzna'!F45</f>
        <v>314-040</v>
      </c>
      <c r="G443" s="23">
        <f>'[10]syntetyka zewnętrzna'!G45</f>
        <v>3.0299999999999997E-2</v>
      </c>
      <c r="H443" s="23">
        <f>'[10]syntetyka zewnętrzna'!H45</f>
        <v>5.46244</v>
      </c>
      <c r="I443" s="23">
        <f>'[10]syntetyka zewnętrzna'!I45</f>
        <v>0</v>
      </c>
      <c r="J443" s="23">
        <f>'[10]syntetyka zewnętrzna'!J45</f>
        <v>112.71711905416203</v>
      </c>
      <c r="K443" s="12">
        <f>'[10]syntetyka zewnętrzna'!K45</f>
        <v>118.20985905416202</v>
      </c>
      <c r="L443" s="12">
        <f>'[10]syntetyka zewnętrzna'!L45</f>
        <v>0</v>
      </c>
      <c r="M443" s="12">
        <f>'[10]syntetyka zewnętrzna'!M45</f>
        <v>208.78661996462034</v>
      </c>
      <c r="N443" s="12">
        <f>'[10]syntetyka zewnętrzna'!N45</f>
        <v>326.99647901878234</v>
      </c>
      <c r="O443" s="12">
        <f>'[10]syntetyka zewnętrzna'!O45</f>
        <v>281.78056168269694</v>
      </c>
      <c r="P443" s="12">
        <f>'[10]syntetyka zewnętrzna'!P45</f>
        <v>0.16046499824569671</v>
      </c>
      <c r="Q443" s="12">
        <f>'[10]syntetyka zewnętrzna'!Q45</f>
        <v>1.5929316618014897</v>
      </c>
      <c r="R443" s="12">
        <f>'[10]syntetyka zewnętrzna'!R45</f>
        <v>328.58941068058385</v>
      </c>
      <c r="S443" s="12">
        <f>'[10]syntetyka zewnętrzna'!S45</f>
        <v>0.52165585301238282</v>
      </c>
      <c r="T443" s="12">
        <f>'[10]syntetyka zewnętrzna'!T45</f>
        <v>171.41058931941615</v>
      </c>
      <c r="U443" s="15">
        <f>'[10]syntetyka zewnętrzna'!U45</f>
        <v>500</v>
      </c>
      <c r="V443" s="12">
        <f>'[10]syntetyka zewnętrzna'!V45</f>
        <v>500</v>
      </c>
      <c r="W443" s="12" t="str">
        <f>'[10]syntetyka zewnętrzna'!W45</f>
        <v>bez zmian</v>
      </c>
      <c r="X443" s="12">
        <f>'[10]syntetyka zewnętrzna'!X45</f>
        <v>0</v>
      </c>
      <c r="Y443" s="33"/>
      <c r="Z443" s="8" t="str">
        <f t="shared" si="18"/>
        <v>314-040</v>
      </c>
      <c r="AA443" s="9" t="str">
        <f t="shared" si="19"/>
        <v xml:space="preserve">WYKONANIE MR PRZYSADKI </v>
      </c>
      <c r="AB443" s="34">
        <f t="shared" si="20"/>
        <v>500</v>
      </c>
    </row>
    <row r="444" spans="3:28" ht="18.75">
      <c r="C444" s="7">
        <f>'[10]syntetyka zewnętrzna'!C46</f>
        <v>41</v>
      </c>
      <c r="D444" s="7" t="str">
        <f>'[10]syntetyka zewnętrzna'!D46</f>
        <v>88.91</v>
      </c>
      <c r="E444" s="19" t="str">
        <f>'[10]syntetyka zewnętrzna'!E46</f>
        <v xml:space="preserve">WYKONANIE MR PRZYSADKI  BEZ I Z  KONTRASTEM </v>
      </c>
      <c r="F444" s="7" t="str">
        <f>'[10]syntetyka zewnętrzna'!F46</f>
        <v>314-041</v>
      </c>
      <c r="G444" s="23">
        <f>'[10]syntetyka zewnętrzna'!G46</f>
        <v>272.69693999999998</v>
      </c>
      <c r="H444" s="23">
        <f>'[10]syntetyka zewnętrzna'!H46</f>
        <v>11.094440000000001</v>
      </c>
      <c r="I444" s="23">
        <f>'[10]syntetyka zewnętrzna'!I46</f>
        <v>0</v>
      </c>
      <c r="J444" s="23">
        <f>'[10]syntetyka zewnętrzna'!J46</f>
        <v>124.27631711416203</v>
      </c>
      <c r="K444" s="12">
        <f>'[10]syntetyka zewnętrzna'!K46</f>
        <v>408.067697114162</v>
      </c>
      <c r="L444" s="12">
        <f>'[10]syntetyka zewnętrzna'!L46</f>
        <v>0</v>
      </c>
      <c r="M444" s="12">
        <f>'[10]syntetyka zewnętrzna'!M46</f>
        <v>230.19779435144375</v>
      </c>
      <c r="N444" s="12">
        <f>'[10]syntetyka zewnętrzna'!N46</f>
        <v>638.26549146560569</v>
      </c>
      <c r="O444" s="12">
        <f>'[10]syntetyka zewnętrzna'!O46</f>
        <v>588.44093692969693</v>
      </c>
      <c r="P444" s="12">
        <f>'[10]syntetyka zewnętrzna'!P46</f>
        <v>8.4672141941513956E-2</v>
      </c>
      <c r="Q444" s="12">
        <f>'[10]syntetyka zewnętrzna'!Q46</f>
        <v>1.7562876163301062</v>
      </c>
      <c r="R444" s="12">
        <f>'[10]syntetyka zewnętrzna'!R46</f>
        <v>640.02177908193585</v>
      </c>
      <c r="S444" s="12">
        <f>'[10]syntetyka zewnętrzna'!S46</f>
        <v>0.20308405927140222</v>
      </c>
      <c r="T444" s="12">
        <f>'[10]syntetyka zewnętrzna'!T46</f>
        <v>129.97822091806415</v>
      </c>
      <c r="U444" s="15">
        <f>'[10]syntetyka zewnętrzna'!U46</f>
        <v>770</v>
      </c>
      <c r="V444" s="12">
        <f>'[10]syntetyka zewnętrzna'!V46</f>
        <v>710</v>
      </c>
      <c r="W444" s="12">
        <f>'[10]syntetyka zewnętrzna'!W46</f>
        <v>8.4507042253521125E-2</v>
      </c>
      <c r="X444" s="12">
        <f>'[10]syntetyka zewnętrzna'!X46</f>
        <v>770</v>
      </c>
      <c r="Y444" s="33"/>
      <c r="Z444" s="8" t="str">
        <f t="shared" si="18"/>
        <v>314-041</v>
      </c>
      <c r="AA444" s="9" t="str">
        <f t="shared" si="19"/>
        <v xml:space="preserve">WYKONANIE MR PRZYSADKI  BEZ I Z  KONTRASTEM </v>
      </c>
      <c r="AB444" s="34">
        <f t="shared" si="20"/>
        <v>770</v>
      </c>
    </row>
    <row r="445" spans="3:28" ht="18.75">
      <c r="C445" s="7">
        <f>'[10]syntetyka zewnętrzna'!C47</f>
        <v>42</v>
      </c>
      <c r="D445" s="7" t="str">
        <f>'[10]syntetyka zewnętrzna'!D47</f>
        <v>88.97</v>
      </c>
      <c r="E445" s="19" t="str">
        <f>'[10]syntetyka zewnętrzna'!E47</f>
        <v xml:space="preserve">WYKONANIE MR PRZYSADKI  BEZ I Z  KONTRASTEM  + OPCJA DYNAMICZNA </v>
      </c>
      <c r="F445" s="7" t="str">
        <f>'[10]syntetyka zewnętrzna'!F47</f>
        <v>314-042</v>
      </c>
      <c r="G445" s="23">
        <f>'[10]syntetyka zewnętrzna'!G47</f>
        <v>272.69693999999998</v>
      </c>
      <c r="H445" s="23">
        <f>'[10]syntetyka zewnętrzna'!H47</f>
        <v>81.71444000000001</v>
      </c>
      <c r="I445" s="23">
        <f>'[10]syntetyka zewnętrzna'!I47</f>
        <v>0</v>
      </c>
      <c r="J445" s="23">
        <f>'[10]syntetyka zewnętrzna'!J47</f>
        <v>146.81362892743826</v>
      </c>
      <c r="K445" s="12">
        <f>'[10]syntetyka zewnętrzna'!K47</f>
        <v>501.22500892743824</v>
      </c>
      <c r="L445" s="12">
        <f>'[10]syntetyka zewnętrzna'!L47</f>
        <v>0</v>
      </c>
      <c r="M445" s="12">
        <f>'[10]syntetyka zewnętrzna'!M47</f>
        <v>271.94379705331909</v>
      </c>
      <c r="N445" s="12">
        <f>'[10]syntetyka zewnętrzna'!N47</f>
        <v>773.16880598075727</v>
      </c>
      <c r="O445" s="12">
        <f>'[10]syntetyka zewnętrzna'!O47</f>
        <v>714.27735087222368</v>
      </c>
      <c r="P445" s="12">
        <f>'[10]syntetyka zewnętrzna'!P47</f>
        <v>8.2449002529087087E-2</v>
      </c>
      <c r="Q445" s="12">
        <f>'[10]syntetyka zewnętrzna'!Q47</f>
        <v>2.0747875732178427</v>
      </c>
      <c r="R445" s="12">
        <f>'[10]syntetyka zewnętrzna'!R47</f>
        <v>775.24359355397507</v>
      </c>
      <c r="S445" s="12">
        <f>'[10]syntetyka zewnętrzna'!S47</f>
        <v>0.2</v>
      </c>
      <c r="T445" s="12">
        <f>'[10]syntetyka zewnętrzna'!T47</f>
        <v>155.04871871079501</v>
      </c>
      <c r="U445" s="15">
        <f>'[10]syntetyka zewnętrzna'!U47</f>
        <v>930</v>
      </c>
      <c r="V445" s="12">
        <f>'[10]syntetyka zewnętrzna'!V47</f>
        <v>860</v>
      </c>
      <c r="W445" s="12">
        <f>'[10]syntetyka zewnętrzna'!W47</f>
        <v>8.1395348837209308E-2</v>
      </c>
      <c r="X445" s="12">
        <f>'[10]syntetyka zewnętrzna'!X47</f>
        <v>0</v>
      </c>
      <c r="Y445" s="33"/>
      <c r="Z445" s="8" t="str">
        <f t="shared" si="18"/>
        <v>314-042</v>
      </c>
      <c r="AA445" s="9" t="str">
        <f t="shared" si="19"/>
        <v xml:space="preserve">WYKONANIE MR PRZYSADKI  BEZ I Z  KONTRASTEM  + OPCJA DYNAMICZNA </v>
      </c>
      <c r="AB445" s="34">
        <f t="shared" si="20"/>
        <v>930</v>
      </c>
    </row>
    <row r="446" spans="3:28" ht="18.75">
      <c r="C446" s="7">
        <f>'[10]syntetyka zewnętrzna'!C48</f>
        <v>43</v>
      </c>
      <c r="D446" s="7" t="str">
        <f>'[10]syntetyka zewnętrzna'!D48</f>
        <v>88.94</v>
      </c>
      <c r="E446" s="19" t="str">
        <f>'[10]syntetyka zewnętrzna'!E48</f>
        <v xml:space="preserve">WYKONANIE MR SPLOTU BARKOWEGO </v>
      </c>
      <c r="F446" s="7" t="str">
        <f>'[10]syntetyka zewnętrzna'!F48</f>
        <v>314-043</v>
      </c>
      <c r="G446" s="23">
        <f>'[10]syntetyka zewnętrzna'!G48</f>
        <v>3.0299999999999997E-2</v>
      </c>
      <c r="H446" s="23">
        <f>'[10]syntetyka zewnętrzna'!H48</f>
        <v>5.46244</v>
      </c>
      <c r="I446" s="23">
        <f>'[10]syntetyka zewnętrzna'!I48</f>
        <v>0</v>
      </c>
      <c r="J446" s="23">
        <f>'[10]syntetyka zewnętrzna'!J48</f>
        <v>120.22955632525409</v>
      </c>
      <c r="K446" s="12">
        <f>'[10]syntetyka zewnętrzna'!K48</f>
        <v>125.72229632525409</v>
      </c>
      <c r="L446" s="12">
        <f>'[10]syntetyka zewnętrzna'!L48</f>
        <v>0</v>
      </c>
      <c r="M446" s="12">
        <f>'[10]syntetyka zewnętrzna'!M48</f>
        <v>222.70195419857879</v>
      </c>
      <c r="N446" s="12">
        <f>'[10]syntetyka zewnętrzna'!N48</f>
        <v>348.42425052383288</v>
      </c>
      <c r="O446" s="12">
        <f>'[10]syntetyka zewnętrzna'!O48</f>
        <v>300.18603299687254</v>
      </c>
      <c r="P446" s="12">
        <f>'[10]syntetyka zewnętrzna'!P48</f>
        <v>0.16069441021415845</v>
      </c>
      <c r="Q446" s="12">
        <f>'[10]syntetyka zewnętrzna'!Q48</f>
        <v>1.6990983140974016</v>
      </c>
      <c r="R446" s="12">
        <f>'[10]syntetyka zewnętrzna'!R48</f>
        <v>350.12334883793028</v>
      </c>
      <c r="S446" s="12">
        <f>'[10]syntetyka zewnętrzna'!S48</f>
        <v>0.5708749554277549</v>
      </c>
      <c r="T446" s="12">
        <f>'[10]syntetyka zewnętrzna'!T48</f>
        <v>199.87665116206972</v>
      </c>
      <c r="U446" s="15">
        <f>'[10]syntetyka zewnętrzna'!U48</f>
        <v>550</v>
      </c>
      <c r="V446" s="12">
        <f>'[10]syntetyka zewnętrzna'!V48</f>
        <v>550</v>
      </c>
      <c r="W446" s="12" t="str">
        <f>'[10]syntetyka zewnętrzna'!W48</f>
        <v>bez zmian</v>
      </c>
      <c r="X446" s="12">
        <f>'[10]syntetyka zewnętrzna'!X48</f>
        <v>0</v>
      </c>
      <c r="Y446" s="33"/>
      <c r="Z446" s="8" t="str">
        <f t="shared" si="18"/>
        <v>314-043</v>
      </c>
      <c r="AA446" s="9" t="str">
        <f t="shared" si="19"/>
        <v xml:space="preserve">WYKONANIE MR SPLOTU BARKOWEGO </v>
      </c>
      <c r="AB446" s="34">
        <f t="shared" si="20"/>
        <v>550</v>
      </c>
    </row>
    <row r="447" spans="3:28" ht="18.75">
      <c r="C447" s="7">
        <f>'[10]syntetyka zewnętrzna'!C49</f>
        <v>44</v>
      </c>
      <c r="D447" s="7" t="str">
        <f>'[10]syntetyka zewnętrzna'!D49</f>
        <v>88.94</v>
      </c>
      <c r="E447" s="19" t="str">
        <f>'[10]syntetyka zewnętrzna'!E49</f>
        <v xml:space="preserve">WYKONANIE MR SPLOTU BARKOWEGO BEZ I Z KONTRASTEM  </v>
      </c>
      <c r="F447" s="7" t="str">
        <f>'[10]syntetyka zewnętrzna'!F49</f>
        <v>314-044</v>
      </c>
      <c r="G447" s="23">
        <f>'[10]syntetyka zewnętrzna'!G49</f>
        <v>272.69693999999998</v>
      </c>
      <c r="H447" s="23">
        <f>'[10]syntetyka zewnętrzna'!H49</f>
        <v>11.094440000000001</v>
      </c>
      <c r="I447" s="23">
        <f>'[10]syntetyka zewnętrzna'!I49</f>
        <v>0</v>
      </c>
      <c r="J447" s="23">
        <f>'[10]syntetyka zewnętrzna'!J49</f>
        <v>131.78875438525409</v>
      </c>
      <c r="K447" s="12">
        <f>'[10]syntetyka zewnętrzna'!K49</f>
        <v>415.5801343852541</v>
      </c>
      <c r="L447" s="12">
        <f>'[10]syntetyka zewnętrzna'!L49</f>
        <v>0</v>
      </c>
      <c r="M447" s="12">
        <f>'[10]syntetyka zewnętrzna'!M49</f>
        <v>244.11312858540217</v>
      </c>
      <c r="N447" s="12">
        <f>'[10]syntetyka zewnętrzna'!N49</f>
        <v>659.69326297065629</v>
      </c>
      <c r="O447" s="12">
        <f>'[10]syntetyka zewnętrzna'!O49</f>
        <v>606.84640824387247</v>
      </c>
      <c r="P447" s="12">
        <f>'[10]syntetyka zewnętrzna'!P49</f>
        <v>8.708439896631362E-2</v>
      </c>
      <c r="Q447" s="12">
        <f>'[10]syntetyka zewnętrzna'!Q49</f>
        <v>1.8624542686260184</v>
      </c>
      <c r="R447" s="12">
        <f>'[10]syntetyka zewnętrzna'!R49</f>
        <v>661.55571723928233</v>
      </c>
      <c r="S447" s="12">
        <f>'[10]syntetyka zewnętrzna'!S49</f>
        <v>0.20927078272175656</v>
      </c>
      <c r="T447" s="12">
        <f>'[10]syntetyka zewnętrzna'!T49</f>
        <v>138.44428276071767</v>
      </c>
      <c r="U447" s="15">
        <f>'[10]syntetyka zewnętrzna'!U49</f>
        <v>800</v>
      </c>
      <c r="V447" s="12">
        <f>'[10]syntetyka zewnętrzna'!V49</f>
        <v>780</v>
      </c>
      <c r="W447" s="12">
        <f>'[10]syntetyka zewnętrzna'!W49</f>
        <v>2.564102564102564E-2</v>
      </c>
      <c r="X447" s="12">
        <f>'[10]syntetyka zewnętrzna'!X49</f>
        <v>800</v>
      </c>
      <c r="Y447" s="33"/>
      <c r="Z447" s="8" t="str">
        <f t="shared" si="18"/>
        <v>314-044</v>
      </c>
      <c r="AA447" s="9" t="str">
        <f t="shared" si="19"/>
        <v xml:space="preserve">WYKONANIE MR SPLOTU BARKOWEGO BEZ I Z KONTRASTEM  </v>
      </c>
      <c r="AB447" s="34">
        <f t="shared" si="20"/>
        <v>800</v>
      </c>
    </row>
    <row r="448" spans="3:28" ht="18.75">
      <c r="C448" s="7">
        <f>'[10]syntetyka zewnętrzna'!C50</f>
        <v>45</v>
      </c>
      <c r="D448" s="7" t="str">
        <f>'[10]syntetyka zewnętrzna'!D50</f>
        <v>88.97</v>
      </c>
      <c r="E448" s="19" t="str">
        <f>'[10]syntetyka zewnętrzna'!E50</f>
        <v xml:space="preserve">WYKONANIE MR SPLOTU BARKOWEGO BEZ I Z KONTRASTEM + OPCJA DYNAMICZNA </v>
      </c>
      <c r="F448" s="7" t="str">
        <f>'[10]syntetyka zewnętrzna'!F50</f>
        <v>314-045</v>
      </c>
      <c r="G448" s="23">
        <f>'[10]syntetyka zewnętrzna'!G50</f>
        <v>275.21064000000001</v>
      </c>
      <c r="H448" s="23">
        <f>'[10]syntetyka zewnętrzna'!H50</f>
        <v>81.71444000000001</v>
      </c>
      <c r="I448" s="23">
        <f>'[10]syntetyka zewnętrzna'!I50</f>
        <v>0</v>
      </c>
      <c r="J448" s="23">
        <f>'[10]syntetyka zewnętrzna'!J50</f>
        <v>180.71644403180656</v>
      </c>
      <c r="K448" s="12">
        <f>'[10]syntetyka zewnętrzna'!K50</f>
        <v>537.64152403180663</v>
      </c>
      <c r="L448" s="12">
        <f>'[10]syntetyka zewnętrzna'!L50</f>
        <v>0</v>
      </c>
      <c r="M448" s="12">
        <f>'[10]syntetyka zewnętrzna'!M50</f>
        <v>334.74219211809401</v>
      </c>
      <c r="N448" s="12">
        <f>'[10]syntetyka zewnętrzna'!N50</f>
        <v>872.38371614990069</v>
      </c>
      <c r="O448" s="12">
        <f>'[10]syntetyka zewnętrzna'!O50</f>
        <v>799.81964787792617</v>
      </c>
      <c r="P448" s="12">
        <f>'[10]syntetyka zewnętrzna'!P50</f>
        <v>9.0725538519215942E-2</v>
      </c>
      <c r="Q448" s="12">
        <f>'[10]syntetyka zewnętrzna'!Q50</f>
        <v>2.5539061672443633</v>
      </c>
      <c r="R448" s="12">
        <f>'[10]syntetyka zewnętrzna'!R50</f>
        <v>874.93762231714504</v>
      </c>
      <c r="S448" s="12">
        <f>'[10]syntetyka zewnętrzna'!S50</f>
        <v>0.2</v>
      </c>
      <c r="T448" s="12">
        <f>'[10]syntetyka zewnętrzna'!T50</f>
        <v>174.98752446342903</v>
      </c>
      <c r="U448" s="15">
        <f>'[10]syntetyka zewnętrzna'!U50</f>
        <v>1050</v>
      </c>
      <c r="V448" s="12">
        <f>'[10]syntetyka zewnętrzna'!V50</f>
        <v>970</v>
      </c>
      <c r="W448" s="12">
        <f>'[10]syntetyka zewnętrzna'!W50</f>
        <v>8.247422680412371E-2</v>
      </c>
      <c r="X448" s="12">
        <f>'[10]syntetyka zewnętrzna'!X50</f>
        <v>0</v>
      </c>
      <c r="Y448" s="33"/>
      <c r="Z448" s="8" t="str">
        <f t="shared" si="18"/>
        <v>314-045</v>
      </c>
      <c r="AA448" s="9" t="str">
        <f t="shared" si="19"/>
        <v xml:space="preserve">WYKONANIE MR SPLOTU BARKOWEGO BEZ I Z KONTRASTEM + OPCJA DYNAMICZNA </v>
      </c>
      <c r="AB448" s="34">
        <f t="shared" si="20"/>
        <v>1050</v>
      </c>
    </row>
    <row r="449" spans="3:28" ht="18.75">
      <c r="C449" s="7">
        <f>'[10]syntetyka zewnętrzna'!C51</f>
        <v>46</v>
      </c>
      <c r="D449" s="7" t="str">
        <f>'[10]syntetyka zewnętrzna'!D51</f>
        <v>88.94</v>
      </c>
      <c r="E449" s="19" t="str">
        <f>'[10]syntetyka zewnętrzna'!E51</f>
        <v xml:space="preserve">WYKONANIE MR STAWÓW BIODROWYCH </v>
      </c>
      <c r="F449" s="7" t="str">
        <f>'[10]syntetyka zewnętrzna'!F51</f>
        <v>314-046</v>
      </c>
      <c r="G449" s="23">
        <f>'[10]syntetyka zewnętrzna'!G51</f>
        <v>3.0299999999999997E-2</v>
      </c>
      <c r="H449" s="23">
        <f>'[10]syntetyka zewnętrzna'!H51</f>
        <v>5.46244</v>
      </c>
      <c r="I449" s="23">
        <f>'[10]syntetyka zewnętrzna'!I51</f>
        <v>0</v>
      </c>
      <c r="J449" s="23">
        <f>'[10]syntetyka zewnętrzna'!J51</f>
        <v>112.71711905416203</v>
      </c>
      <c r="K449" s="12">
        <f>'[10]syntetyka zewnętrzna'!K51</f>
        <v>118.20985905416202</v>
      </c>
      <c r="L449" s="12">
        <f>'[10]syntetyka zewnętrzna'!L51</f>
        <v>0</v>
      </c>
      <c r="M449" s="12">
        <f>'[10]syntetyka zewnętrzna'!M51</f>
        <v>208.78661996462034</v>
      </c>
      <c r="N449" s="12">
        <f>'[10]syntetyka zewnętrzna'!N51</f>
        <v>326.99647901878234</v>
      </c>
      <c r="O449" s="12">
        <f>'[10]syntetyka zewnętrzna'!O51</f>
        <v>281.78056168269694</v>
      </c>
      <c r="P449" s="12">
        <f>'[10]syntetyka zewnętrzna'!P51</f>
        <v>0.16046499824569671</v>
      </c>
      <c r="Q449" s="12">
        <f>'[10]syntetyka zewnętrzna'!Q51</f>
        <v>1.5929316618014897</v>
      </c>
      <c r="R449" s="12">
        <f>'[10]syntetyka zewnętrzna'!R51</f>
        <v>328.58941068058385</v>
      </c>
      <c r="S449" s="12">
        <f>'[10]syntetyka zewnętrzna'!S51</f>
        <v>0.67382143831362107</v>
      </c>
      <c r="T449" s="12">
        <f>'[10]syntetyka zewnętrzna'!T51</f>
        <v>221.41058931941615</v>
      </c>
      <c r="U449" s="15">
        <f>'[10]syntetyka zewnętrzna'!U51</f>
        <v>550</v>
      </c>
      <c r="V449" s="12">
        <f>'[10]syntetyka zewnętrzna'!V51</f>
        <v>550</v>
      </c>
      <c r="W449" s="12" t="str">
        <f>'[10]syntetyka zewnętrzna'!W51</f>
        <v>bez zmian</v>
      </c>
      <c r="X449" s="12">
        <f>'[10]syntetyka zewnętrzna'!X51</f>
        <v>0</v>
      </c>
      <c r="Y449" s="33"/>
      <c r="Z449" s="8" t="str">
        <f t="shared" si="18"/>
        <v>314-046</v>
      </c>
      <c r="AA449" s="9" t="str">
        <f t="shared" si="19"/>
        <v xml:space="preserve">WYKONANIE MR STAWÓW BIODROWYCH </v>
      </c>
      <c r="AB449" s="34">
        <f t="shared" si="20"/>
        <v>550</v>
      </c>
    </row>
    <row r="450" spans="3:28" ht="18.75">
      <c r="C450" s="7">
        <f>'[10]syntetyka zewnętrzna'!C52</f>
        <v>47</v>
      </c>
      <c r="D450" s="7" t="str">
        <f>'[10]syntetyka zewnętrzna'!D52</f>
        <v>88.94</v>
      </c>
      <c r="E450" s="19" t="str">
        <f>'[10]syntetyka zewnętrzna'!E52</f>
        <v>WYKONANIE MR STAWÓW BIODROWYCH  BEZ I Z KONTRASTEM</v>
      </c>
      <c r="F450" s="7" t="str">
        <f>'[10]syntetyka zewnętrzna'!F52</f>
        <v>314-047</v>
      </c>
      <c r="G450" s="23">
        <f>'[10]syntetyka zewnętrzna'!G52</f>
        <v>272.69693999999998</v>
      </c>
      <c r="H450" s="23">
        <f>'[10]syntetyka zewnętrzna'!H52</f>
        <v>11.094440000000001</v>
      </c>
      <c r="I450" s="23">
        <f>'[10]syntetyka zewnętrzna'!I52</f>
        <v>0</v>
      </c>
      <c r="J450" s="23">
        <f>'[10]syntetyka zewnętrzna'!J52</f>
        <v>124.27631711416203</v>
      </c>
      <c r="K450" s="12">
        <f>'[10]syntetyka zewnętrzna'!K52</f>
        <v>408.067697114162</v>
      </c>
      <c r="L450" s="12">
        <f>'[10]syntetyka zewnętrzna'!L52</f>
        <v>0</v>
      </c>
      <c r="M450" s="12">
        <f>'[10]syntetyka zewnętrzna'!M52</f>
        <v>230.19779435144375</v>
      </c>
      <c r="N450" s="12">
        <f>'[10]syntetyka zewnętrzna'!N52</f>
        <v>638.26549146560569</v>
      </c>
      <c r="O450" s="12">
        <f>'[10]syntetyka zewnętrzna'!O52</f>
        <v>588.44093692969693</v>
      </c>
      <c r="P450" s="12">
        <f>'[10]syntetyka zewnętrzna'!P52</f>
        <v>8.4672141941513956E-2</v>
      </c>
      <c r="Q450" s="12">
        <f>'[10]syntetyka zewnętrzna'!Q52</f>
        <v>1.7562876163301062</v>
      </c>
      <c r="R450" s="12">
        <f>'[10]syntetyka zewnętrzna'!R52</f>
        <v>640.02177908193585</v>
      </c>
      <c r="S450" s="12">
        <f>'[10]syntetyka zewnętrzna'!S52</f>
        <v>0.20308405927140222</v>
      </c>
      <c r="T450" s="12">
        <f>'[10]syntetyka zewnętrzna'!T52</f>
        <v>129.97822091806415</v>
      </c>
      <c r="U450" s="15">
        <f>'[10]syntetyka zewnętrzna'!U52</f>
        <v>770</v>
      </c>
      <c r="V450" s="12">
        <f>'[10]syntetyka zewnętrzna'!V52</f>
        <v>750</v>
      </c>
      <c r="W450" s="12">
        <f>'[10]syntetyka zewnętrzna'!W52</f>
        <v>2.6666666666666668E-2</v>
      </c>
      <c r="X450" s="12">
        <f>'[10]syntetyka zewnętrzna'!X52</f>
        <v>770</v>
      </c>
      <c r="Y450" s="33"/>
      <c r="Z450" s="8" t="str">
        <f t="shared" si="18"/>
        <v>314-047</v>
      </c>
      <c r="AA450" s="9" t="str">
        <f t="shared" si="19"/>
        <v>WYKONANIE MR STAWÓW BIODROWYCH  BEZ I Z KONTRASTEM</v>
      </c>
      <c r="AB450" s="34">
        <f t="shared" si="20"/>
        <v>770</v>
      </c>
    </row>
    <row r="451" spans="3:28" ht="18.75">
      <c r="C451" s="7">
        <f>'[10]syntetyka zewnętrzna'!C53</f>
        <v>48</v>
      </c>
      <c r="D451" s="7" t="str">
        <f>'[10]syntetyka zewnętrzna'!D53</f>
        <v>88.94</v>
      </c>
      <c r="E451" s="19" t="str">
        <f>'[10]syntetyka zewnętrzna'!E53</f>
        <v xml:space="preserve">WYKONANIE MR STAWU BARKOWEGO </v>
      </c>
      <c r="F451" s="7" t="str">
        <f>'[10]syntetyka zewnętrzna'!F53</f>
        <v>314-048</v>
      </c>
      <c r="G451" s="23">
        <f>'[10]syntetyka zewnętrzna'!G53</f>
        <v>3.0299999999999997E-2</v>
      </c>
      <c r="H451" s="23">
        <f>'[10]syntetyka zewnętrzna'!H53</f>
        <v>5.46244</v>
      </c>
      <c r="I451" s="23">
        <f>'[10]syntetyka zewnętrzna'!I53</f>
        <v>0</v>
      </c>
      <c r="J451" s="23">
        <f>'[10]syntetyka zewnętrzna'!J53</f>
        <v>112.71711905416203</v>
      </c>
      <c r="K451" s="12">
        <f>'[10]syntetyka zewnętrzna'!K53</f>
        <v>118.20985905416202</v>
      </c>
      <c r="L451" s="12">
        <f>'[10]syntetyka zewnętrzna'!L53</f>
        <v>0</v>
      </c>
      <c r="M451" s="12">
        <f>'[10]syntetyka zewnętrzna'!M53</f>
        <v>208.78661996462034</v>
      </c>
      <c r="N451" s="12">
        <f>'[10]syntetyka zewnętrzna'!N53</f>
        <v>326.99647901878234</v>
      </c>
      <c r="O451" s="12">
        <f>'[10]syntetyka zewnętrzna'!O53</f>
        <v>281.78056168269694</v>
      </c>
      <c r="P451" s="12">
        <f>'[10]syntetyka zewnętrzna'!P53</f>
        <v>0.16046499824569671</v>
      </c>
      <c r="Q451" s="12">
        <f>'[10]syntetyka zewnętrzna'!Q53</f>
        <v>1.5929316618014897</v>
      </c>
      <c r="R451" s="12">
        <f>'[10]syntetyka zewnętrzna'!R53</f>
        <v>328.58941068058385</v>
      </c>
      <c r="S451" s="12">
        <f>'[10]syntetyka zewnętrzna'!S53</f>
        <v>0.82598702361485943</v>
      </c>
      <c r="T451" s="12">
        <f>'[10]syntetyka zewnętrzna'!T53</f>
        <v>271.41058931941615</v>
      </c>
      <c r="U451" s="15">
        <f>'[10]syntetyka zewnętrzna'!U53</f>
        <v>600</v>
      </c>
      <c r="V451" s="12">
        <f>'[10]syntetyka zewnętrzna'!V53</f>
        <v>600</v>
      </c>
      <c r="W451" s="12" t="str">
        <f>'[10]syntetyka zewnętrzna'!W53</f>
        <v>bez zmian</v>
      </c>
      <c r="X451" s="12">
        <f>'[10]syntetyka zewnętrzna'!X53</f>
        <v>0</v>
      </c>
      <c r="Y451" s="33"/>
      <c r="Z451" s="8" t="str">
        <f t="shared" si="18"/>
        <v>314-048</v>
      </c>
      <c r="AA451" s="9" t="str">
        <f t="shared" si="19"/>
        <v xml:space="preserve">WYKONANIE MR STAWU BARKOWEGO </v>
      </c>
      <c r="AB451" s="34">
        <f t="shared" si="20"/>
        <v>600</v>
      </c>
    </row>
    <row r="452" spans="3:28" ht="18.75">
      <c r="C452" s="7">
        <f>'[10]syntetyka zewnętrzna'!C54</f>
        <v>49</v>
      </c>
      <c r="D452" s="7" t="str">
        <f>'[10]syntetyka zewnętrzna'!D54</f>
        <v>88.94</v>
      </c>
      <c r="E452" s="19" t="str">
        <f>'[10]syntetyka zewnętrzna'!E54</f>
        <v xml:space="preserve">WYKONANIE MR STAWU BARKOWEGO BEZ I Z KONTRASTEM </v>
      </c>
      <c r="F452" s="7" t="str">
        <f>'[10]syntetyka zewnętrzna'!F54</f>
        <v>314-049</v>
      </c>
      <c r="G452" s="23">
        <f>'[10]syntetyka zewnętrzna'!G54</f>
        <v>272.69693999999998</v>
      </c>
      <c r="H452" s="23">
        <f>'[10]syntetyka zewnętrzna'!H54</f>
        <v>11.094440000000001</v>
      </c>
      <c r="I452" s="23">
        <f>'[10]syntetyka zewnętrzna'!I54</f>
        <v>0</v>
      </c>
      <c r="J452" s="23">
        <f>'[10]syntetyka zewnętrzna'!J54</f>
        <v>120.42325109416203</v>
      </c>
      <c r="K452" s="12">
        <f>'[10]syntetyka zewnętrzna'!K54</f>
        <v>404.21463109416203</v>
      </c>
      <c r="L452" s="12">
        <f>'[10]syntetyka zewnętrzna'!L54</f>
        <v>0</v>
      </c>
      <c r="M452" s="12">
        <f>'[10]syntetyka zewnętrzna'!M54</f>
        <v>223.06073622250261</v>
      </c>
      <c r="N452" s="12">
        <f>'[10]syntetyka zewnętrzna'!N54</f>
        <v>627.27536731666464</v>
      </c>
      <c r="O452" s="12">
        <f>'[10]syntetyka zewnętrzna'!O54</f>
        <v>579.00092518069698</v>
      </c>
      <c r="P452" s="12">
        <f>'[10]syntetyka zewnętrzna'!P54</f>
        <v>8.3375414505429291E-2</v>
      </c>
      <c r="Q452" s="12">
        <f>'[10]syntetyka zewnętrzna'!Q54</f>
        <v>1.701835631487234</v>
      </c>
      <c r="R452" s="12">
        <f>'[10]syntetyka zewnętrzna'!R54</f>
        <v>628.9772029481519</v>
      </c>
      <c r="S452" s="12">
        <f>'[10]syntetyka zewnętrzna'!S54</f>
        <v>0.20831088382490809</v>
      </c>
      <c r="T452" s="12">
        <f>'[10]syntetyka zewnętrzna'!T54</f>
        <v>131.0227970518481</v>
      </c>
      <c r="U452" s="15">
        <f>'[10]syntetyka zewnętrzna'!U54</f>
        <v>760</v>
      </c>
      <c r="V452" s="12">
        <f>'[10]syntetyka zewnętrzna'!V54</f>
        <v>750</v>
      </c>
      <c r="W452" s="12">
        <f>'[10]syntetyka zewnętrzna'!W54</f>
        <v>1.3333333333333334E-2</v>
      </c>
      <c r="X452" s="12">
        <f>'[10]syntetyka zewnętrzna'!X54</f>
        <v>760</v>
      </c>
      <c r="Y452" s="33"/>
      <c r="Z452" s="8" t="str">
        <f t="shared" si="18"/>
        <v>314-049</v>
      </c>
      <c r="AA452" s="9" t="str">
        <f t="shared" si="19"/>
        <v xml:space="preserve">WYKONANIE MR STAWU BARKOWEGO BEZ I Z KONTRASTEM </v>
      </c>
      <c r="AB452" s="34">
        <f t="shared" si="20"/>
        <v>760</v>
      </c>
    </row>
    <row r="453" spans="3:28" ht="18.75">
      <c r="C453" s="7">
        <f>'[10]syntetyka zewnętrzna'!C55</f>
        <v>50</v>
      </c>
      <c r="D453" s="7" t="str">
        <f>'[10]syntetyka zewnętrzna'!D55</f>
        <v>88.94</v>
      </c>
      <c r="E453" s="19" t="str">
        <f>'[10]syntetyka zewnętrzna'!E55</f>
        <v>WYKONANIE MR STOPY</v>
      </c>
      <c r="F453" s="7" t="str">
        <f>'[10]syntetyka zewnętrzna'!F55</f>
        <v>314-050</v>
      </c>
      <c r="G453" s="23">
        <f>'[10]syntetyka zewnętrzna'!G55</f>
        <v>3.0299999999999997E-2</v>
      </c>
      <c r="H453" s="23">
        <f>'[10]syntetyka zewnętrzna'!H55</f>
        <v>5.46244</v>
      </c>
      <c r="I453" s="23">
        <f>'[10]syntetyka zewnętrzna'!I55</f>
        <v>0</v>
      </c>
      <c r="J453" s="23">
        <f>'[10]syntetyka zewnętrzna'!J55</f>
        <v>120.22955632525409</v>
      </c>
      <c r="K453" s="12">
        <f>'[10]syntetyka zewnętrzna'!K55</f>
        <v>125.72229632525409</v>
      </c>
      <c r="L453" s="12">
        <f>'[10]syntetyka zewnętrzna'!L55</f>
        <v>0</v>
      </c>
      <c r="M453" s="12">
        <f>'[10]syntetyka zewnętrzna'!M55</f>
        <v>222.70195419857879</v>
      </c>
      <c r="N453" s="12">
        <f>'[10]syntetyka zewnętrzna'!N55</f>
        <v>348.42425052383288</v>
      </c>
      <c r="O453" s="12">
        <f>'[10]syntetyka zewnętrzna'!O55</f>
        <v>300.18603299687254</v>
      </c>
      <c r="P453" s="12">
        <f>'[10]syntetyka zewnętrzna'!P55</f>
        <v>0.16069441021415845</v>
      </c>
      <c r="Q453" s="12">
        <f>'[10]syntetyka zewnętrzna'!Q55</f>
        <v>1.6990983140974016</v>
      </c>
      <c r="R453" s="12">
        <f>'[10]syntetyka zewnętrzna'!R55</f>
        <v>350.12334883793028</v>
      </c>
      <c r="S453" s="12">
        <f>'[10]syntetyka zewnętrzna'!S55</f>
        <v>0.85648858368734671</v>
      </c>
      <c r="T453" s="12">
        <f>'[10]syntetyka zewnętrzna'!T55</f>
        <v>299.87665116206972</v>
      </c>
      <c r="U453" s="15">
        <f>'[10]syntetyka zewnętrzna'!U55</f>
        <v>650</v>
      </c>
      <c r="V453" s="12">
        <f>'[10]syntetyka zewnętrzna'!V55</f>
        <v>650</v>
      </c>
      <c r="W453" s="12" t="str">
        <f>'[10]syntetyka zewnętrzna'!W55</f>
        <v>bez zmian</v>
      </c>
      <c r="X453" s="12">
        <f>'[10]syntetyka zewnętrzna'!X55</f>
        <v>0</v>
      </c>
      <c r="Y453" s="33"/>
      <c r="Z453" s="8" t="str">
        <f t="shared" si="18"/>
        <v>314-050</v>
      </c>
      <c r="AA453" s="9" t="str">
        <f t="shared" si="19"/>
        <v>WYKONANIE MR STOPY</v>
      </c>
      <c r="AB453" s="34">
        <f t="shared" si="20"/>
        <v>650</v>
      </c>
    </row>
    <row r="454" spans="3:28" ht="18.75">
      <c r="C454" s="7">
        <f>'[10]syntetyka zewnętrzna'!C56</f>
        <v>51</v>
      </c>
      <c r="D454" s="7" t="str">
        <f>'[10]syntetyka zewnętrzna'!D56</f>
        <v>88.94</v>
      </c>
      <c r="E454" s="19" t="str">
        <f>'[10]syntetyka zewnętrzna'!E56</f>
        <v xml:space="preserve">WYKONANIE MR STOPY BEZ I Z KONTRASTEM </v>
      </c>
      <c r="F454" s="7" t="str">
        <f>'[10]syntetyka zewnętrzna'!F56</f>
        <v>314-051</v>
      </c>
      <c r="G454" s="23">
        <f>'[10]syntetyka zewnętrzna'!G56</f>
        <v>272.69693999999998</v>
      </c>
      <c r="H454" s="23">
        <f>'[10]syntetyka zewnętrzna'!H56</f>
        <v>11.094440000000001</v>
      </c>
      <c r="I454" s="23">
        <f>'[10]syntetyka zewnętrzna'!I56</f>
        <v>0</v>
      </c>
      <c r="J454" s="23">
        <f>'[10]syntetyka zewnętrzna'!J56</f>
        <v>131.78875438525409</v>
      </c>
      <c r="K454" s="12">
        <f>'[10]syntetyka zewnętrzna'!K56</f>
        <v>415.5801343852541</v>
      </c>
      <c r="L454" s="12">
        <f>'[10]syntetyka zewnętrzna'!L56</f>
        <v>0</v>
      </c>
      <c r="M454" s="12">
        <f>'[10]syntetyka zewnętrzna'!M56</f>
        <v>244.11312858540217</v>
      </c>
      <c r="N454" s="12">
        <f>'[10]syntetyka zewnętrzna'!N56</f>
        <v>659.69326297065629</v>
      </c>
      <c r="O454" s="12">
        <f>'[10]syntetyka zewnętrzna'!O56</f>
        <v>606.84640824387247</v>
      </c>
      <c r="P454" s="12">
        <f>'[10]syntetyka zewnętrzna'!P56</f>
        <v>8.708439896631362E-2</v>
      </c>
      <c r="Q454" s="12">
        <f>'[10]syntetyka zewnętrzna'!Q56</f>
        <v>1.8624542686260184</v>
      </c>
      <c r="R454" s="12">
        <f>'[10]syntetyka zewnętrzna'!R56</f>
        <v>661.55571723928233</v>
      </c>
      <c r="S454" s="12">
        <f>'[10]syntetyka zewnętrzna'!S56</f>
        <v>0.20927078272175656</v>
      </c>
      <c r="T454" s="12">
        <f>'[10]syntetyka zewnętrzna'!T56</f>
        <v>138.44428276071767</v>
      </c>
      <c r="U454" s="15">
        <f>'[10]syntetyka zewnętrzna'!U56</f>
        <v>800</v>
      </c>
      <c r="V454" s="12">
        <f>'[10]syntetyka zewnętrzna'!V56</f>
        <v>780</v>
      </c>
      <c r="W454" s="12">
        <f>'[10]syntetyka zewnętrzna'!W56</f>
        <v>2.564102564102564E-2</v>
      </c>
      <c r="X454" s="12">
        <f>'[10]syntetyka zewnętrzna'!X56</f>
        <v>800</v>
      </c>
      <c r="Y454" s="33"/>
      <c r="Z454" s="8" t="str">
        <f t="shared" si="18"/>
        <v>314-051</v>
      </c>
      <c r="AA454" s="9" t="str">
        <f t="shared" si="19"/>
        <v xml:space="preserve">WYKONANIE MR STOPY BEZ I Z KONTRASTEM </v>
      </c>
      <c r="AB454" s="34">
        <f t="shared" si="20"/>
        <v>800</v>
      </c>
    </row>
    <row r="455" spans="3:28" ht="18.75">
      <c r="C455" s="7">
        <f>'[10]syntetyka zewnętrzna'!C57</f>
        <v>52</v>
      </c>
      <c r="D455" s="7" t="str">
        <f>'[10]syntetyka zewnętrzna'!D57</f>
        <v>88.97</v>
      </c>
      <c r="E455" s="19" t="str">
        <f>'[10]syntetyka zewnętrzna'!E57</f>
        <v xml:space="preserve">WYKONANIE MR STOPY BEZ I Z KONTRASTEM + OPCJA DYNAMICZNA </v>
      </c>
      <c r="F455" s="7" t="str">
        <f>'[10]syntetyka zewnętrzna'!F57</f>
        <v>314-052</v>
      </c>
      <c r="G455" s="23">
        <f>'[10]syntetyka zewnętrzna'!G57</f>
        <v>275.21064000000001</v>
      </c>
      <c r="H455" s="23">
        <f>'[10]syntetyka zewnętrzna'!H57</f>
        <v>81.71444000000001</v>
      </c>
      <c r="I455" s="23">
        <f>'[10]syntetyka zewnętrzna'!I57</f>
        <v>0</v>
      </c>
      <c r="J455" s="23">
        <f>'[10]syntetyka zewnętrzna'!J57</f>
        <v>180.71644403180656</v>
      </c>
      <c r="K455" s="12">
        <f>'[10]syntetyka zewnętrzna'!K57</f>
        <v>537.64152403180663</v>
      </c>
      <c r="L455" s="12">
        <f>'[10]syntetyka zewnętrzna'!L57</f>
        <v>0</v>
      </c>
      <c r="M455" s="12">
        <f>'[10]syntetyka zewnętrzna'!M57</f>
        <v>334.74219211809401</v>
      </c>
      <c r="N455" s="12">
        <f>'[10]syntetyka zewnętrzna'!N57</f>
        <v>872.38371614990069</v>
      </c>
      <c r="O455" s="12">
        <f>'[10]syntetyka zewnętrzna'!O57</f>
        <v>799.81964787792617</v>
      </c>
      <c r="P455" s="12">
        <f>'[10]syntetyka zewnętrzna'!P57</f>
        <v>9.0725538519215942E-2</v>
      </c>
      <c r="Q455" s="12">
        <f>'[10]syntetyka zewnętrzna'!Q57</f>
        <v>2.5539061672443633</v>
      </c>
      <c r="R455" s="12">
        <f>'[10]syntetyka zewnętrzna'!R57</f>
        <v>874.93762231714504</v>
      </c>
      <c r="S455" s="12">
        <f>'[10]syntetyka zewnętrzna'!S57</f>
        <v>0.2</v>
      </c>
      <c r="T455" s="12">
        <f>'[10]syntetyka zewnętrzna'!T57</f>
        <v>174.98752446342903</v>
      </c>
      <c r="U455" s="15">
        <f>'[10]syntetyka zewnętrzna'!U57</f>
        <v>1050</v>
      </c>
      <c r="V455" s="12">
        <f>'[10]syntetyka zewnętrzna'!V57</f>
        <v>970</v>
      </c>
      <c r="W455" s="12">
        <f>'[10]syntetyka zewnętrzna'!W57</f>
        <v>8.247422680412371E-2</v>
      </c>
      <c r="X455" s="12">
        <f>'[10]syntetyka zewnętrzna'!X57</f>
        <v>0</v>
      </c>
      <c r="Y455" s="33"/>
      <c r="Z455" s="8" t="str">
        <f t="shared" si="18"/>
        <v>314-052</v>
      </c>
      <c r="AA455" s="9" t="str">
        <f t="shared" si="19"/>
        <v xml:space="preserve">WYKONANIE MR STOPY BEZ I Z KONTRASTEM + OPCJA DYNAMICZNA </v>
      </c>
      <c r="AB455" s="34">
        <f t="shared" si="20"/>
        <v>1050</v>
      </c>
    </row>
    <row r="456" spans="3:28" ht="18.75">
      <c r="C456" s="7">
        <f>'[10]syntetyka zewnętrzna'!C58</f>
        <v>53</v>
      </c>
      <c r="D456" s="7" t="str">
        <f>'[10]syntetyka zewnętrzna'!D58</f>
        <v>88.84</v>
      </c>
      <c r="E456" s="19" t="str">
        <f>'[10]syntetyka zewnętrzna'!E58</f>
        <v xml:space="preserve">WYKONANIE MR PIERSI  </v>
      </c>
      <c r="F456" s="7" t="str">
        <f>'[10]syntetyka zewnętrzna'!F58</f>
        <v>314-053</v>
      </c>
      <c r="G456" s="23">
        <f>'[10]syntetyka zewnętrzna'!G58</f>
        <v>3.0299999999999997E-2</v>
      </c>
      <c r="H456" s="23">
        <f>'[10]syntetyka zewnętrzna'!H58</f>
        <v>5.46244</v>
      </c>
      <c r="I456" s="23">
        <f>'[10]syntetyka zewnętrzna'!I58</f>
        <v>0</v>
      </c>
      <c r="J456" s="23">
        <f>'[10]syntetyka zewnętrzna'!J58</f>
        <v>150.66669494743826</v>
      </c>
      <c r="K456" s="12">
        <f>'[10]syntetyka zewnętrzna'!K58</f>
        <v>156.15943494743826</v>
      </c>
      <c r="L456" s="12">
        <f>'[10]syntetyka zewnętrzna'!L58</f>
        <v>0</v>
      </c>
      <c r="M456" s="12">
        <f>'[10]syntetyka zewnętrzna'!M58</f>
        <v>279.08085518226022</v>
      </c>
      <c r="N456" s="12">
        <f>'[10]syntetyka zewnętrzna'!N58</f>
        <v>435.24029012969845</v>
      </c>
      <c r="O456" s="12">
        <f>'[10]syntetyka zewnętrzna'!O58</f>
        <v>374.75702262122371</v>
      </c>
      <c r="P456" s="12">
        <f>'[10]syntetyka zewnętrzna'!P58</f>
        <v>0.16139328646979537</v>
      </c>
      <c r="Q456" s="12">
        <f>'[10]syntetyka zewnętrzna'!Q58</f>
        <v>2.1292395580607151</v>
      </c>
      <c r="R456" s="12">
        <f>'[10]syntetyka zewnętrzna'!R58</f>
        <v>437.36952968775915</v>
      </c>
      <c r="S456" s="12">
        <f>'[10]syntetyka zewnętrzna'!S58</f>
        <v>0.48615748441378409</v>
      </c>
      <c r="T456" s="12">
        <f>'[10]syntetyka zewnętrzna'!T58</f>
        <v>212.63047031224085</v>
      </c>
      <c r="U456" s="15">
        <f>'[10]syntetyka zewnętrzna'!U58</f>
        <v>650</v>
      </c>
      <c r="V456" s="12">
        <f>'[10]syntetyka zewnętrzna'!V58</f>
        <v>650</v>
      </c>
      <c r="W456" s="12" t="str">
        <f>'[10]syntetyka zewnętrzna'!W58</f>
        <v>bez zmian</v>
      </c>
      <c r="X456" s="12">
        <f>'[10]syntetyka zewnętrzna'!X58</f>
        <v>0</v>
      </c>
      <c r="Y456" s="33"/>
      <c r="Z456" s="8" t="str">
        <f t="shared" si="18"/>
        <v>314-053</v>
      </c>
      <c r="AA456" s="9" t="str">
        <f t="shared" si="19"/>
        <v xml:space="preserve">WYKONANIE MR PIERSI  </v>
      </c>
      <c r="AB456" s="34">
        <f t="shared" si="20"/>
        <v>650</v>
      </c>
    </row>
    <row r="457" spans="3:28" ht="18.75">
      <c r="C457" s="7">
        <f>'[10]syntetyka zewnętrzna'!C59</f>
        <v>54</v>
      </c>
      <c r="D457" s="7" t="str">
        <f>'[10]syntetyka zewnętrzna'!D59</f>
        <v>88.84</v>
      </c>
      <c r="E457" s="19" t="str">
        <f>'[10]syntetyka zewnętrzna'!E59</f>
        <v xml:space="preserve">WYKONANIE MR PIERSI  BEZ I Z  KONTRASTEM </v>
      </c>
      <c r="F457" s="7" t="str">
        <f>'[10]syntetyka zewnętrzna'!F59</f>
        <v>314-054</v>
      </c>
      <c r="G457" s="23">
        <f>'[10]syntetyka zewnętrzna'!G59</f>
        <v>272.69693999999998</v>
      </c>
      <c r="H457" s="23">
        <f>'[10]syntetyka zewnętrzna'!H59</f>
        <v>11.094440000000001</v>
      </c>
      <c r="I457" s="23">
        <f>'[10]syntetyka zewnętrzna'!I59</f>
        <v>0</v>
      </c>
      <c r="J457" s="23">
        <f>'[10]syntetyka zewnętrzna'!J59</f>
        <v>139.10749688743826</v>
      </c>
      <c r="K457" s="12">
        <f>'[10]syntetyka zewnętrzna'!K59</f>
        <v>422.89887688743829</v>
      </c>
      <c r="L457" s="12">
        <f>'[10]syntetyka zewnętrzna'!L59</f>
        <v>0</v>
      </c>
      <c r="M457" s="12">
        <f>'[10]syntetyka zewnętrzna'!M59</f>
        <v>257.66968079543682</v>
      </c>
      <c r="N457" s="12">
        <f>'[10]syntetyka zewnętrzna'!N59</f>
        <v>680.56855768287505</v>
      </c>
      <c r="O457" s="12">
        <f>'[10]syntetyka zewnętrzna'!O59</f>
        <v>624.77732737422366</v>
      </c>
      <c r="P457" s="12">
        <f>'[10]syntetyka zewnętrzna'!P59</f>
        <v>8.9297783168808958E-2</v>
      </c>
      <c r="Q457" s="12">
        <f>'[10]syntetyka zewnętrzna'!Q59</f>
        <v>1.9658836035320983</v>
      </c>
      <c r="R457" s="12">
        <f>'[10]syntetyka zewnętrzna'!R59</f>
        <v>682.53444128640717</v>
      </c>
      <c r="S457" s="12">
        <f>'[10]syntetyka zewnętrzna'!S59</f>
        <v>0.20140457447759638</v>
      </c>
      <c r="T457" s="12">
        <f>'[10]syntetyka zewnętrzna'!T59</f>
        <v>137.46555871359283</v>
      </c>
      <c r="U457" s="15">
        <f>'[10]syntetyka zewnętrzna'!U59</f>
        <v>820</v>
      </c>
      <c r="V457" s="12">
        <f>'[10]syntetyka zewnętrzna'!V59</f>
        <v>800</v>
      </c>
      <c r="W457" s="12">
        <f>'[10]syntetyka zewnętrzna'!W59</f>
        <v>2.5000000000000001E-2</v>
      </c>
      <c r="X457" s="12">
        <f>'[10]syntetyka zewnętrzna'!X59</f>
        <v>820</v>
      </c>
      <c r="Y457" s="33"/>
      <c r="Z457" s="8" t="str">
        <f t="shared" ref="Z457:Z520" si="21">F457</f>
        <v>314-054</v>
      </c>
      <c r="AA457" s="9" t="str">
        <f t="shared" ref="AA457:AA520" si="22">UPPER(E457)</f>
        <v xml:space="preserve">WYKONANIE MR PIERSI  BEZ I Z  KONTRASTEM </v>
      </c>
      <c r="AB457" s="34">
        <f t="shared" ref="AB457:AB520" si="23">U457</f>
        <v>820</v>
      </c>
    </row>
    <row r="458" spans="3:28" ht="18.75">
      <c r="C458" s="7">
        <f>'[10]syntetyka zewnętrzna'!C60</f>
        <v>55</v>
      </c>
      <c r="D458" s="7" t="str">
        <f>'[10]syntetyka zewnętrzna'!D60</f>
        <v>88.97</v>
      </c>
      <c r="E458" s="19" t="str">
        <f>'[10]syntetyka zewnętrzna'!E60</f>
        <v xml:space="preserve">WYKONANIE MR PIERSI  BEZ I Z KONTRASTEM +  OPCJA DYNAMICZNA </v>
      </c>
      <c r="F458" s="7" t="str">
        <f>'[10]syntetyka zewnętrzna'!F60</f>
        <v>314-055</v>
      </c>
      <c r="G458" s="23">
        <f>'[10]syntetyka zewnętrzna'!G60</f>
        <v>275.21064000000001</v>
      </c>
      <c r="H458" s="23">
        <f>'[10]syntetyka zewnętrzna'!H60</f>
        <v>81.71444000000001</v>
      </c>
      <c r="I458" s="23">
        <f>'[10]syntetyka zewnętrzna'!I60</f>
        <v>0</v>
      </c>
      <c r="J458" s="23">
        <f>'[10]syntetyka zewnętrzna'!J60</f>
        <v>139.10749688743826</v>
      </c>
      <c r="K458" s="12">
        <f>'[10]syntetyka zewnętrzna'!K60</f>
        <v>496.03257688743827</v>
      </c>
      <c r="L458" s="12">
        <f>'[10]syntetyka zewnętrzna'!L60</f>
        <v>0</v>
      </c>
      <c r="M458" s="12">
        <f>'[10]syntetyka zewnętrzna'!M60</f>
        <v>257.66968079543682</v>
      </c>
      <c r="N458" s="12">
        <f>'[10]syntetyka zewnętrzna'!N60</f>
        <v>753.70225768287514</v>
      </c>
      <c r="O458" s="12">
        <f>'[10]syntetyka zewnętrzna'!O60</f>
        <v>697.8777273742237</v>
      </c>
      <c r="P458" s="12">
        <f>'[10]syntetyka zewnętrzna'!P60</f>
        <v>7.9991849745215615E-2</v>
      </c>
      <c r="Q458" s="12">
        <f>'[10]syntetyka zewnętrzna'!Q60</f>
        <v>1.9658836035320983</v>
      </c>
      <c r="R458" s="12">
        <f>'[10]syntetyka zewnętrzna'!R60</f>
        <v>755.66814128640726</v>
      </c>
      <c r="S458" s="12">
        <f>'[10]syntetyka zewnętrzna'!S60</f>
        <v>0.20423232141408898</v>
      </c>
      <c r="T458" s="12">
        <f>'[10]syntetyka zewnętrzna'!T60</f>
        <v>154.33185871359274</v>
      </c>
      <c r="U458" s="15">
        <f>'[10]syntetyka zewnętrzna'!U60</f>
        <v>910</v>
      </c>
      <c r="V458" s="12">
        <f>'[10]syntetyka zewnętrzna'!V60</f>
        <v>900</v>
      </c>
      <c r="W458" s="12">
        <f>'[10]syntetyka zewnętrzna'!W60</f>
        <v>1.1111111111111112E-2</v>
      </c>
      <c r="X458" s="12">
        <f>'[10]syntetyka zewnętrzna'!X60</f>
        <v>910</v>
      </c>
      <c r="Y458" s="33"/>
      <c r="Z458" s="8" t="str">
        <f t="shared" si="21"/>
        <v>314-055</v>
      </c>
      <c r="AA458" s="9" t="str">
        <f t="shared" si="22"/>
        <v xml:space="preserve">WYKONANIE MR PIERSI  BEZ I Z KONTRASTEM +  OPCJA DYNAMICZNA </v>
      </c>
      <c r="AB458" s="34">
        <f t="shared" si="23"/>
        <v>910</v>
      </c>
    </row>
    <row r="459" spans="3:28" ht="18.75">
      <c r="C459" s="7">
        <f>'[10]syntetyka zewnętrzna'!C61</f>
        <v>56</v>
      </c>
      <c r="D459" s="7" t="str">
        <f>'[10]syntetyka zewnętrzna'!D61</f>
        <v>88.97</v>
      </c>
      <c r="E459" s="19" t="str">
        <f>'[10]syntetyka zewnętrzna'!E61</f>
        <v xml:space="preserve">WYKONANIE MR PIERSI  BEZ Z KONTRASTEM   +  OPCJA DYNAMICZNA +  SPEKTROSKOPIA I DYFUZJA </v>
      </c>
      <c r="F459" s="7" t="str">
        <f>'[10]syntetyka zewnętrzna'!F61</f>
        <v>314-056</v>
      </c>
      <c r="G459" s="23">
        <f>'[10]syntetyka zewnętrzna'!G61</f>
        <v>275.21064000000001</v>
      </c>
      <c r="H459" s="23">
        <f>'[10]syntetyka zewnętrzna'!H61</f>
        <v>81.71444000000001</v>
      </c>
      <c r="I459" s="23">
        <f>'[10]syntetyka zewnętrzna'!I61</f>
        <v>0</v>
      </c>
      <c r="J459" s="23">
        <f>'[10]syntetyka zewnętrzna'!J61</f>
        <v>146.81362892743826</v>
      </c>
      <c r="K459" s="12">
        <f>'[10]syntetyka zewnętrzna'!K61</f>
        <v>503.73870892743832</v>
      </c>
      <c r="L459" s="12">
        <f>'[10]syntetyka zewnętrzna'!L61</f>
        <v>0</v>
      </c>
      <c r="M459" s="12">
        <f>'[10]syntetyka zewnętrzna'!M61</f>
        <v>271.94379705331909</v>
      </c>
      <c r="N459" s="12">
        <f>'[10]syntetyka zewnętrzna'!N61</f>
        <v>775.68250598075747</v>
      </c>
      <c r="O459" s="12">
        <f>'[10]syntetyka zewnętrzna'!O61</f>
        <v>716.75775087222382</v>
      </c>
      <c r="P459" s="12">
        <f>'[10]syntetyka zewnętrzna'!P61</f>
        <v>8.2210140088234837E-2</v>
      </c>
      <c r="Q459" s="12">
        <f>'[10]syntetyka zewnętrzna'!Q61</f>
        <v>2.0747875732178427</v>
      </c>
      <c r="R459" s="12">
        <f>'[10]syntetyka zewnętrzna'!R61</f>
        <v>777.75729355397527</v>
      </c>
      <c r="S459" s="12">
        <f>'[10]syntetyka zewnętrzna'!S61</f>
        <v>0.28574814828220108</v>
      </c>
      <c r="T459" s="12">
        <f>'[10]syntetyka zewnętrzna'!T61</f>
        <v>222.24270644602473</v>
      </c>
      <c r="U459" s="15">
        <f>'[10]syntetyka zewnętrzna'!U61</f>
        <v>1000</v>
      </c>
      <c r="V459" s="12">
        <f>'[10]syntetyka zewnętrzna'!V61</f>
        <v>1000</v>
      </c>
      <c r="W459" s="12" t="str">
        <f>'[10]syntetyka zewnętrzna'!W61</f>
        <v>bez zmian</v>
      </c>
      <c r="X459" s="12">
        <f>'[10]syntetyka zewnętrzna'!X61</f>
        <v>0</v>
      </c>
      <c r="Y459" s="33"/>
      <c r="Z459" s="8" t="str">
        <f t="shared" si="21"/>
        <v>314-056</v>
      </c>
      <c r="AA459" s="9" t="str">
        <f t="shared" si="22"/>
        <v xml:space="preserve">WYKONANIE MR PIERSI  BEZ Z KONTRASTEM   +  OPCJA DYNAMICZNA +  SPEKTROSKOPIA I DYFUZJA </v>
      </c>
      <c r="AB459" s="34">
        <f t="shared" si="23"/>
        <v>1000</v>
      </c>
    </row>
    <row r="460" spans="3:28" ht="18.75">
      <c r="C460" s="7">
        <f>'[10]syntetyka zewnętrzna'!C62</f>
        <v>57</v>
      </c>
      <c r="D460" s="7" t="str">
        <f>'[10]syntetyka zewnętrzna'!D62</f>
        <v>88.90</v>
      </c>
      <c r="E460" s="19" t="str">
        <f>'[10]syntetyka zewnętrzna'!E62</f>
        <v xml:space="preserve">WYKONANIE MR SZYI </v>
      </c>
      <c r="F460" s="7" t="str">
        <f>'[10]syntetyka zewnętrzna'!F62</f>
        <v>314-057</v>
      </c>
      <c r="G460" s="23">
        <f>'[10]syntetyka zewnętrzna'!G62</f>
        <v>3.0299999999999997E-2</v>
      </c>
      <c r="H460" s="23">
        <f>'[10]syntetyka zewnętrzna'!H62</f>
        <v>5.46244</v>
      </c>
      <c r="I460" s="23">
        <f>'[10]syntetyka zewnętrzna'!I62</f>
        <v>0</v>
      </c>
      <c r="J460" s="23">
        <f>'[10]syntetyka zewnętrzna'!J62</f>
        <v>112.71711905416203</v>
      </c>
      <c r="K460" s="12">
        <f>'[10]syntetyka zewnętrzna'!K62</f>
        <v>118.20985905416202</v>
      </c>
      <c r="L460" s="12">
        <f>'[10]syntetyka zewnętrzna'!L62</f>
        <v>0</v>
      </c>
      <c r="M460" s="12">
        <f>'[10]syntetyka zewnętrzna'!M62</f>
        <v>208.78661996462034</v>
      </c>
      <c r="N460" s="12">
        <f>'[10]syntetyka zewnętrzna'!N62</f>
        <v>326.99647901878234</v>
      </c>
      <c r="O460" s="12">
        <f>'[10]syntetyka zewnętrzna'!O62</f>
        <v>281.78056168269694</v>
      </c>
      <c r="P460" s="12">
        <f>'[10]syntetyka zewnętrzna'!P62</f>
        <v>0.16046499824569671</v>
      </c>
      <c r="Q460" s="12">
        <f>'[10]syntetyka zewnętrzna'!Q62</f>
        <v>1.5929316618014897</v>
      </c>
      <c r="R460" s="12">
        <f>'[10]syntetyka zewnętrzna'!R62</f>
        <v>328.58941068058385</v>
      </c>
      <c r="S460" s="12">
        <f>'[10]syntetyka zewnętrzna'!S62</f>
        <v>0.82598702361485943</v>
      </c>
      <c r="T460" s="12">
        <f>'[10]syntetyka zewnętrzna'!T62</f>
        <v>271.41058931941615</v>
      </c>
      <c r="U460" s="15">
        <f>'[10]syntetyka zewnętrzna'!U62</f>
        <v>600</v>
      </c>
      <c r="V460" s="12">
        <f>'[10]syntetyka zewnętrzna'!V62</f>
        <v>600</v>
      </c>
      <c r="W460" s="12" t="str">
        <f>'[10]syntetyka zewnętrzna'!W62</f>
        <v>bez zmian</v>
      </c>
      <c r="X460" s="12">
        <f>'[10]syntetyka zewnętrzna'!X62</f>
        <v>0</v>
      </c>
      <c r="Y460" s="33"/>
      <c r="Z460" s="8" t="str">
        <f t="shared" si="21"/>
        <v>314-057</v>
      </c>
      <c r="AA460" s="9" t="str">
        <f t="shared" si="22"/>
        <v xml:space="preserve">WYKONANIE MR SZYI </v>
      </c>
      <c r="AB460" s="34">
        <f t="shared" si="23"/>
        <v>600</v>
      </c>
    </row>
    <row r="461" spans="3:28" ht="18.75">
      <c r="C461" s="7">
        <f>'[10]syntetyka zewnętrzna'!C63</f>
        <v>58</v>
      </c>
      <c r="D461" s="7" t="str">
        <f>'[10]syntetyka zewnętrzna'!D63</f>
        <v>88.90</v>
      </c>
      <c r="E461" s="19" t="str">
        <f>'[10]syntetyka zewnętrzna'!E63</f>
        <v>WYKONANIE MR SZYI BEZ I Z KONTRASTEM</v>
      </c>
      <c r="F461" s="7" t="str">
        <f>'[10]syntetyka zewnętrzna'!F63</f>
        <v>314-058</v>
      </c>
      <c r="G461" s="23">
        <f>'[10]syntetyka zewnętrzna'!G63</f>
        <v>272.69693999999998</v>
      </c>
      <c r="H461" s="23">
        <f>'[10]syntetyka zewnętrzna'!H63</f>
        <v>11.094440000000001</v>
      </c>
      <c r="I461" s="23">
        <f>'[10]syntetyka zewnętrzna'!I63</f>
        <v>0</v>
      </c>
      <c r="J461" s="23">
        <f>'[10]syntetyka zewnętrzna'!J63</f>
        <v>124.27631711416203</v>
      </c>
      <c r="K461" s="12">
        <f>'[10]syntetyka zewnętrzna'!K63</f>
        <v>408.067697114162</v>
      </c>
      <c r="L461" s="12">
        <f>'[10]syntetyka zewnętrzna'!L63</f>
        <v>0</v>
      </c>
      <c r="M461" s="12">
        <f>'[10]syntetyka zewnętrzna'!M63</f>
        <v>230.19779435144375</v>
      </c>
      <c r="N461" s="12">
        <f>'[10]syntetyka zewnętrzna'!N63</f>
        <v>638.26549146560569</v>
      </c>
      <c r="O461" s="12">
        <f>'[10]syntetyka zewnętrzna'!O63</f>
        <v>588.44093692969693</v>
      </c>
      <c r="P461" s="12">
        <f>'[10]syntetyka zewnętrzna'!P63</f>
        <v>8.4672141941513956E-2</v>
      </c>
      <c r="Q461" s="12">
        <f>'[10]syntetyka zewnętrzna'!Q63</f>
        <v>1.7562876163301062</v>
      </c>
      <c r="R461" s="12">
        <f>'[10]syntetyka zewnętrzna'!R63</f>
        <v>640.02177908193585</v>
      </c>
      <c r="S461" s="12">
        <f>'[10]syntetyka zewnętrzna'!S63</f>
        <v>0.20308405927140222</v>
      </c>
      <c r="T461" s="12">
        <f>'[10]syntetyka zewnętrzna'!T63</f>
        <v>129.97822091806415</v>
      </c>
      <c r="U461" s="15">
        <f>'[10]syntetyka zewnętrzna'!U63</f>
        <v>770</v>
      </c>
      <c r="V461" s="12">
        <f>'[10]syntetyka zewnętrzna'!V63</f>
        <v>740</v>
      </c>
      <c r="W461" s="12">
        <f>'[10]syntetyka zewnętrzna'!W63</f>
        <v>4.0540540540540543E-2</v>
      </c>
      <c r="X461" s="12">
        <f>'[10]syntetyka zewnętrzna'!X63</f>
        <v>770</v>
      </c>
      <c r="Y461" s="33"/>
      <c r="Z461" s="8" t="str">
        <f t="shared" si="21"/>
        <v>314-058</v>
      </c>
      <c r="AA461" s="9" t="str">
        <f t="shared" si="22"/>
        <v>WYKONANIE MR SZYI BEZ I Z KONTRASTEM</v>
      </c>
      <c r="AB461" s="34">
        <f t="shared" si="23"/>
        <v>770</v>
      </c>
    </row>
    <row r="462" spans="3:28" ht="18.75">
      <c r="C462" s="7">
        <f>'[10]syntetyka zewnętrzna'!C64</f>
        <v>59</v>
      </c>
      <c r="D462" s="7" t="str">
        <f>'[10]syntetyka zewnętrzna'!D64</f>
        <v>88.94</v>
      </c>
      <c r="E462" s="19" t="str">
        <f>'[10]syntetyka zewnętrzna'!E64</f>
        <v>WYKONANIE MR UDA</v>
      </c>
      <c r="F462" s="7" t="str">
        <f>'[10]syntetyka zewnętrzna'!F64</f>
        <v>314-059</v>
      </c>
      <c r="G462" s="23">
        <f>'[10]syntetyka zewnętrzna'!G64</f>
        <v>3.0299999999999997E-2</v>
      </c>
      <c r="H462" s="23">
        <f>'[10]syntetyka zewnętrzna'!H64</f>
        <v>5.46244</v>
      </c>
      <c r="I462" s="23">
        <f>'[10]syntetyka zewnętrzna'!I64</f>
        <v>0</v>
      </c>
      <c r="J462" s="23">
        <f>'[10]syntetyka zewnętrzna'!J64</f>
        <v>127.93568836525409</v>
      </c>
      <c r="K462" s="12">
        <f>'[10]syntetyka zewnętrzna'!K64</f>
        <v>133.42842836525409</v>
      </c>
      <c r="L462" s="12">
        <f>'[10]syntetyka zewnętrzna'!L64</f>
        <v>0</v>
      </c>
      <c r="M462" s="12">
        <f>'[10]syntetyka zewnętrzna'!M64</f>
        <v>236.97607045646103</v>
      </c>
      <c r="N462" s="12">
        <f>'[10]syntetyka zewnętrzna'!N64</f>
        <v>370.40449882171515</v>
      </c>
      <c r="O462" s="12">
        <f>'[10]syntetyka zewnętrzna'!O64</f>
        <v>319.06605649487256</v>
      </c>
      <c r="P462" s="12">
        <f>'[10]syntetyka zewnętrzna'!P64</f>
        <v>0.16090223726969094</v>
      </c>
      <c r="Q462" s="12">
        <f>'[10]syntetyka zewnętrzna'!Q64</f>
        <v>1.8080022837831462</v>
      </c>
      <c r="R462" s="12">
        <f>'[10]syntetyka zewnętrzna'!R64</f>
        <v>372.21250110549829</v>
      </c>
      <c r="S462" s="12">
        <f>'[10]syntetyka zewnętrzna'!S64</f>
        <v>0.61198239773773377</v>
      </c>
      <c r="T462" s="12">
        <f>'[10]syntetyka zewnętrzna'!T64</f>
        <v>227.78749889450174</v>
      </c>
      <c r="U462" s="15">
        <f>'[10]syntetyka zewnętrzna'!U64</f>
        <v>600</v>
      </c>
      <c r="V462" s="12">
        <f>'[10]syntetyka zewnętrzna'!V64</f>
        <v>600</v>
      </c>
      <c r="W462" s="12" t="str">
        <f>'[10]syntetyka zewnętrzna'!W64</f>
        <v>bez zmian</v>
      </c>
      <c r="X462" s="12">
        <f>'[10]syntetyka zewnętrzna'!X64</f>
        <v>0</v>
      </c>
      <c r="Y462" s="33"/>
      <c r="Z462" s="8" t="str">
        <f t="shared" si="21"/>
        <v>314-059</v>
      </c>
      <c r="AA462" s="9" t="str">
        <f t="shared" si="22"/>
        <v>WYKONANIE MR UDA</v>
      </c>
      <c r="AB462" s="34">
        <f t="shared" si="23"/>
        <v>600</v>
      </c>
    </row>
    <row r="463" spans="3:28" ht="18.75">
      <c r="C463" s="7">
        <f>'[10]syntetyka zewnętrzna'!C65</f>
        <v>60</v>
      </c>
      <c r="D463" s="7" t="str">
        <f>'[10]syntetyka zewnętrzna'!D65</f>
        <v>88.94</v>
      </c>
      <c r="E463" s="19" t="str">
        <f>'[10]syntetyka zewnętrzna'!E65</f>
        <v xml:space="preserve">WYKONANIE MR UDA BEZ I Z KONTRASTEM </v>
      </c>
      <c r="F463" s="7" t="str">
        <f>'[10]syntetyka zewnętrzna'!F65</f>
        <v>314-060</v>
      </c>
      <c r="G463" s="23">
        <f>'[10]syntetyka zewnętrzna'!G65</f>
        <v>272.69693999999998</v>
      </c>
      <c r="H463" s="23">
        <f>'[10]syntetyka zewnętrzna'!H65</f>
        <v>11.094440000000001</v>
      </c>
      <c r="I463" s="23">
        <f>'[10]syntetyka zewnętrzna'!I65</f>
        <v>0</v>
      </c>
      <c r="J463" s="23">
        <f>'[10]syntetyka zewnętrzna'!J65</f>
        <v>131.78875438525409</v>
      </c>
      <c r="K463" s="12">
        <f>'[10]syntetyka zewnętrzna'!K65</f>
        <v>415.5801343852541</v>
      </c>
      <c r="L463" s="12">
        <f>'[10]syntetyka zewnętrzna'!L65</f>
        <v>0</v>
      </c>
      <c r="M463" s="12">
        <f>'[10]syntetyka zewnętrzna'!M65</f>
        <v>244.11312858540217</v>
      </c>
      <c r="N463" s="12">
        <f>'[10]syntetyka zewnętrzna'!N65</f>
        <v>659.69326297065629</v>
      </c>
      <c r="O463" s="12">
        <f>'[10]syntetyka zewnętrzna'!O65</f>
        <v>606.84640824387247</v>
      </c>
      <c r="P463" s="12">
        <f>'[10]syntetyka zewnętrzna'!P65</f>
        <v>8.708439896631362E-2</v>
      </c>
      <c r="Q463" s="12">
        <f>'[10]syntetyka zewnętrzna'!Q65</f>
        <v>1.8624542686260184</v>
      </c>
      <c r="R463" s="12">
        <f>'[10]syntetyka zewnętrzna'!R65</f>
        <v>661.55571723928233</v>
      </c>
      <c r="S463" s="12">
        <f>'[10]syntetyka zewnętrzna'!S65</f>
        <v>0.20927078272175656</v>
      </c>
      <c r="T463" s="12">
        <f>'[10]syntetyka zewnętrzna'!T65</f>
        <v>138.44428276071767</v>
      </c>
      <c r="U463" s="15">
        <f>'[10]syntetyka zewnętrzna'!U65</f>
        <v>800</v>
      </c>
      <c r="V463" s="12">
        <f>'[10]syntetyka zewnętrzna'!V65</f>
        <v>780</v>
      </c>
      <c r="W463" s="12">
        <f>'[10]syntetyka zewnętrzna'!W65</f>
        <v>2.564102564102564E-2</v>
      </c>
      <c r="X463" s="12">
        <f>'[10]syntetyka zewnętrzna'!X65</f>
        <v>800</v>
      </c>
      <c r="Y463" s="33"/>
      <c r="Z463" s="8" t="str">
        <f t="shared" si="21"/>
        <v>314-060</v>
      </c>
      <c r="AA463" s="9" t="str">
        <f t="shared" si="22"/>
        <v xml:space="preserve">WYKONANIE MR UDA BEZ I Z KONTRASTEM </v>
      </c>
      <c r="AB463" s="34">
        <f t="shared" si="23"/>
        <v>800</v>
      </c>
    </row>
    <row r="464" spans="3:28" ht="18.75">
      <c r="C464" s="7">
        <f>'[10]syntetyka zewnętrzna'!C66</f>
        <v>61</v>
      </c>
      <c r="D464" s="7" t="str">
        <f>'[10]syntetyka zewnętrzna'!D66</f>
        <v>88.97</v>
      </c>
      <c r="E464" s="19" t="str">
        <f>'[10]syntetyka zewnętrzna'!E66</f>
        <v>WYKONANIE MR UDA BEZ I Z KONTRASTEM  + BADANIE DYNAMICZNE</v>
      </c>
      <c r="F464" s="7" t="str">
        <f>'[10]syntetyka zewnętrzna'!F66</f>
        <v>314-061</v>
      </c>
      <c r="G464" s="23">
        <f>'[10]syntetyka zewnętrzna'!G66</f>
        <v>275.21064000000001</v>
      </c>
      <c r="H464" s="23">
        <f>'[10]syntetyka zewnętrzna'!H66</f>
        <v>81.71444000000001</v>
      </c>
      <c r="I464" s="23">
        <f>'[10]syntetyka zewnętrzna'!I66</f>
        <v>0</v>
      </c>
      <c r="J464" s="23">
        <f>'[10]syntetyka zewnętrzna'!J66</f>
        <v>180.71644403180656</v>
      </c>
      <c r="K464" s="12">
        <f>'[10]syntetyka zewnętrzna'!K66</f>
        <v>537.64152403180663</v>
      </c>
      <c r="L464" s="12">
        <f>'[10]syntetyka zewnętrzna'!L66</f>
        <v>0</v>
      </c>
      <c r="M464" s="12">
        <f>'[10]syntetyka zewnętrzna'!M66</f>
        <v>334.74219211809401</v>
      </c>
      <c r="N464" s="12">
        <f>'[10]syntetyka zewnętrzna'!N66</f>
        <v>872.38371614990069</v>
      </c>
      <c r="O464" s="12">
        <f>'[10]syntetyka zewnętrzna'!O66</f>
        <v>799.81964787792617</v>
      </c>
      <c r="P464" s="12">
        <f>'[10]syntetyka zewnętrzna'!P66</f>
        <v>9.0725538519215942E-2</v>
      </c>
      <c r="Q464" s="12">
        <f>'[10]syntetyka zewnętrzna'!Q66</f>
        <v>2.5539061672443633</v>
      </c>
      <c r="R464" s="12">
        <f>'[10]syntetyka zewnętrzna'!R66</f>
        <v>874.93762231714504</v>
      </c>
      <c r="S464" s="12">
        <f>'[10]syntetyka zewnętrzna'!S66</f>
        <v>0.20008555263542985</v>
      </c>
      <c r="T464" s="12">
        <f>'[10]syntetyka zewnętrzna'!T66</f>
        <v>175.06237768285496</v>
      </c>
      <c r="U464" s="15">
        <f>'[10]syntetyka zewnętrzna'!U66</f>
        <v>1050</v>
      </c>
      <c r="V464" s="12">
        <f>'[10]syntetyka zewnętrzna'!V66</f>
        <v>970</v>
      </c>
      <c r="W464" s="12">
        <f>'[10]syntetyka zewnętrzna'!W66</f>
        <v>8.247422680412371E-2</v>
      </c>
      <c r="X464" s="12">
        <f>'[10]syntetyka zewnętrzna'!X66</f>
        <v>1050</v>
      </c>
      <c r="Y464" s="33"/>
      <c r="Z464" s="8" t="str">
        <f t="shared" si="21"/>
        <v>314-061</v>
      </c>
      <c r="AA464" s="9" t="str">
        <f t="shared" si="22"/>
        <v>WYKONANIE MR UDA BEZ I Z KONTRASTEM  + BADANIE DYNAMICZNE</v>
      </c>
      <c r="AB464" s="34">
        <f t="shared" si="23"/>
        <v>1050</v>
      </c>
    </row>
    <row r="465" spans="3:28" ht="18.75">
      <c r="C465" s="7">
        <f>'[10]syntetyka zewnętrzna'!C67</f>
        <v>62</v>
      </c>
      <c r="D465" s="7" t="str">
        <f>'[10]syntetyka zewnętrzna'!D67</f>
        <v>88.97</v>
      </c>
      <c r="E465" s="19" t="str">
        <f>'[10]syntetyka zewnętrzna'!E67</f>
        <v>WYKONANIE MR TRZUSTKI</v>
      </c>
      <c r="F465" s="7" t="str">
        <f>'[10]syntetyka zewnętrzna'!F67</f>
        <v>314-062</v>
      </c>
      <c r="G465" s="23">
        <f>'[10]syntetyka zewnętrzna'!G67</f>
        <v>3.0299999999999997E-2</v>
      </c>
      <c r="H465" s="23">
        <f>'[10]syntetyka zewnętrzna'!H67</f>
        <v>5.46244</v>
      </c>
      <c r="I465" s="23">
        <f>'[10]syntetyka zewnętrzna'!I67</f>
        <v>0</v>
      </c>
      <c r="J465" s="23">
        <f>'[10]syntetyka zewnętrzna'!J67</f>
        <v>112.71711905416203</v>
      </c>
      <c r="K465" s="12">
        <f>'[10]syntetyka zewnętrzna'!K67</f>
        <v>118.20985905416202</v>
      </c>
      <c r="L465" s="12">
        <f>'[10]syntetyka zewnętrzna'!L67</f>
        <v>0</v>
      </c>
      <c r="M465" s="12">
        <f>'[10]syntetyka zewnętrzna'!M67</f>
        <v>208.78661996462034</v>
      </c>
      <c r="N465" s="12">
        <f>'[10]syntetyka zewnętrzna'!N67</f>
        <v>326.99647901878234</v>
      </c>
      <c r="O465" s="12">
        <f>'[10]syntetyka zewnętrzna'!O67</f>
        <v>281.78056168269694</v>
      </c>
      <c r="P465" s="12">
        <f>'[10]syntetyka zewnętrzna'!P67</f>
        <v>0.16046499824569671</v>
      </c>
      <c r="Q465" s="12">
        <f>'[10]syntetyka zewnętrzna'!Q67</f>
        <v>1.5929316618014897</v>
      </c>
      <c r="R465" s="12">
        <f>'[10]syntetyka zewnętrzna'!R67</f>
        <v>328.58941068058385</v>
      </c>
      <c r="S465" s="12">
        <f>'[10]syntetyka zewnętrzna'!S67</f>
        <v>0.82598702361485943</v>
      </c>
      <c r="T465" s="12">
        <f>'[10]syntetyka zewnętrzna'!T67</f>
        <v>271.41058931941615</v>
      </c>
      <c r="U465" s="15">
        <f>'[10]syntetyka zewnętrzna'!U67</f>
        <v>600</v>
      </c>
      <c r="V465" s="12">
        <f>'[10]syntetyka zewnętrzna'!V67</f>
        <v>600</v>
      </c>
      <c r="W465" s="12" t="str">
        <f>'[10]syntetyka zewnętrzna'!W67</f>
        <v>bez zmian</v>
      </c>
      <c r="X465" s="12">
        <f>'[10]syntetyka zewnętrzna'!X67</f>
        <v>0</v>
      </c>
      <c r="Y465" s="33"/>
      <c r="Z465" s="8" t="str">
        <f t="shared" si="21"/>
        <v>314-062</v>
      </c>
      <c r="AA465" s="9" t="str">
        <f t="shared" si="22"/>
        <v>WYKONANIE MR TRZUSTKI</v>
      </c>
      <c r="AB465" s="34">
        <f t="shared" si="23"/>
        <v>600</v>
      </c>
    </row>
    <row r="466" spans="3:28" ht="18.75">
      <c r="C466" s="7">
        <f>'[10]syntetyka zewnętrzna'!C68</f>
        <v>63</v>
      </c>
      <c r="D466" s="7" t="str">
        <f>'[10]syntetyka zewnętrzna'!D68</f>
        <v>88.97</v>
      </c>
      <c r="E466" s="19" t="str">
        <f>'[10]syntetyka zewnętrzna'!E68</f>
        <v>WYKONANIE MR TRZUSTKI  BEZ I Z KONTRASTEM</v>
      </c>
      <c r="F466" s="7" t="str">
        <f>'[10]syntetyka zewnętrzna'!F68</f>
        <v>314-063</v>
      </c>
      <c r="G466" s="23">
        <f>'[10]syntetyka zewnętrzna'!G68</f>
        <v>272.69693999999998</v>
      </c>
      <c r="H466" s="23">
        <f>'[10]syntetyka zewnętrzna'!H68</f>
        <v>11.094440000000001</v>
      </c>
      <c r="I466" s="23">
        <f>'[10]syntetyka zewnętrzna'!I68</f>
        <v>0</v>
      </c>
      <c r="J466" s="23">
        <f>'[10]syntetyka zewnętrzna'!J68</f>
        <v>120.42325109416203</v>
      </c>
      <c r="K466" s="12">
        <f>'[10]syntetyka zewnętrzna'!K68</f>
        <v>404.21463109416203</v>
      </c>
      <c r="L466" s="12">
        <f>'[10]syntetyka zewnętrzna'!L68</f>
        <v>0</v>
      </c>
      <c r="M466" s="12">
        <f>'[10]syntetyka zewnętrzna'!M68</f>
        <v>223.06073622250261</v>
      </c>
      <c r="N466" s="12">
        <f>'[10]syntetyka zewnętrzna'!N68</f>
        <v>627.27536731666464</v>
      </c>
      <c r="O466" s="12">
        <f>'[10]syntetyka zewnętrzna'!O68</f>
        <v>579.00092518069698</v>
      </c>
      <c r="P466" s="12">
        <f>'[10]syntetyka zewnętrzna'!P68</f>
        <v>8.3375414505429291E-2</v>
      </c>
      <c r="Q466" s="12">
        <f>'[10]syntetyka zewnętrzna'!Q68</f>
        <v>1.701835631487234</v>
      </c>
      <c r="R466" s="12">
        <f>'[10]syntetyka zewnętrzna'!R68</f>
        <v>628.9772029481519</v>
      </c>
      <c r="S466" s="12">
        <f>'[10]syntetyka zewnętrzna'!S68</f>
        <v>0.20831088382490809</v>
      </c>
      <c r="T466" s="12">
        <f>'[10]syntetyka zewnętrzna'!T68</f>
        <v>131.0227970518481</v>
      </c>
      <c r="U466" s="15">
        <f>'[10]syntetyka zewnętrzna'!U68</f>
        <v>760</v>
      </c>
      <c r="V466" s="12">
        <f>'[10]syntetyka zewnętrzna'!V68</f>
        <v>750</v>
      </c>
      <c r="W466" s="12">
        <f>'[10]syntetyka zewnętrzna'!W68</f>
        <v>1.3333333333333334E-2</v>
      </c>
      <c r="X466" s="12">
        <f>'[10]syntetyka zewnętrzna'!X68</f>
        <v>760</v>
      </c>
      <c r="Y466" s="33"/>
      <c r="Z466" s="8" t="str">
        <f t="shared" si="21"/>
        <v>314-063</v>
      </c>
      <c r="AA466" s="9" t="str">
        <f t="shared" si="22"/>
        <v>WYKONANIE MR TRZUSTKI  BEZ I Z KONTRASTEM</v>
      </c>
      <c r="AB466" s="34">
        <f t="shared" si="23"/>
        <v>760</v>
      </c>
    </row>
    <row r="467" spans="3:28" ht="18.75">
      <c r="C467" s="7">
        <f>'[10]syntetyka zewnętrzna'!C69</f>
        <v>64</v>
      </c>
      <c r="D467" s="7" t="str">
        <f>'[10]syntetyka zewnętrzna'!D69</f>
        <v>88.97</v>
      </c>
      <c r="E467" s="19" t="str">
        <f>'[10]syntetyka zewnętrzna'!E69</f>
        <v xml:space="preserve">WYKONANIE MR TRZUSTKI  BEZ I Z KONTRASTEM + OPCJA DYNAMICZNA </v>
      </c>
      <c r="F467" s="7" t="str">
        <f>'[10]syntetyka zewnętrzna'!F69</f>
        <v>314-064</v>
      </c>
      <c r="G467" s="23">
        <f>'[10]syntetyka zewnętrzna'!G69</f>
        <v>275.21064000000001</v>
      </c>
      <c r="H467" s="23">
        <f>'[10]syntetyka zewnętrzna'!H69</f>
        <v>81.71444000000001</v>
      </c>
      <c r="I467" s="23">
        <f>'[10]syntetyka zewnętrzna'!I69</f>
        <v>0</v>
      </c>
      <c r="J467" s="23">
        <f>'[10]syntetyka zewnętrzna'!J69</f>
        <v>169.35094074071449</v>
      </c>
      <c r="K467" s="12">
        <f>'[10]syntetyka zewnętrzna'!K69</f>
        <v>526.27602074071456</v>
      </c>
      <c r="L467" s="12">
        <f>'[10]syntetyka zewnętrzna'!L69</f>
        <v>0</v>
      </c>
      <c r="M467" s="12">
        <f>'[10]syntetyka zewnętrzna'!M69</f>
        <v>313.68979975519443</v>
      </c>
      <c r="N467" s="12">
        <f>'[10]syntetyka zewnętrzna'!N69</f>
        <v>839.96582049590893</v>
      </c>
      <c r="O467" s="12">
        <f>'[10]syntetyka zewnętrzna'!O69</f>
        <v>771.97416481475057</v>
      </c>
      <c r="P467" s="12">
        <f>'[10]syntetyka zewnętrzna'!P69</f>
        <v>8.8075040305881494E-2</v>
      </c>
      <c r="Q467" s="12">
        <f>'[10]syntetyka zewnętrzna'!Q69</f>
        <v>2.3932875301055789</v>
      </c>
      <c r="R467" s="12">
        <f>'[10]syntetyka zewnętrzna'!R69</f>
        <v>842.3591080260145</v>
      </c>
      <c r="S467" s="12">
        <f>'[10]syntetyka zewnętrzna'!S69</f>
        <v>0.21088498988307899</v>
      </c>
      <c r="T467" s="12">
        <f>'[10]syntetyka zewnętrzna'!T69</f>
        <v>177.6408919739855</v>
      </c>
      <c r="U467" s="15">
        <f>'[10]syntetyka zewnętrzna'!U69</f>
        <v>1020</v>
      </c>
      <c r="V467" s="12">
        <f>'[10]syntetyka zewnętrzna'!V69</f>
        <v>930</v>
      </c>
      <c r="W467" s="12">
        <f>'[10]syntetyka zewnętrzna'!W69</f>
        <v>9.6774193548387094E-2</v>
      </c>
      <c r="X467" s="12">
        <f>'[10]syntetyka zewnętrzna'!X69</f>
        <v>1020</v>
      </c>
      <c r="Y467" s="33"/>
      <c r="Z467" s="8" t="str">
        <f t="shared" si="21"/>
        <v>314-064</v>
      </c>
      <c r="AA467" s="9" t="str">
        <f t="shared" si="22"/>
        <v xml:space="preserve">WYKONANIE MR TRZUSTKI  BEZ I Z KONTRASTEM + OPCJA DYNAMICZNA </v>
      </c>
      <c r="AB467" s="34">
        <f t="shared" si="23"/>
        <v>1020</v>
      </c>
    </row>
    <row r="468" spans="3:28" ht="18.75">
      <c r="C468" s="7">
        <f>'[10]syntetyka zewnętrzna'!C70</f>
        <v>65</v>
      </c>
      <c r="D468" s="7" t="str">
        <f>'[10]syntetyka zewnętrzna'!D70</f>
        <v>88.97</v>
      </c>
      <c r="E468" s="19" t="str">
        <f>'[10]syntetyka zewnętrzna'!E70</f>
        <v xml:space="preserve">WYKONANIE MR TWARZOCZASZKI </v>
      </c>
      <c r="F468" s="7" t="str">
        <f>'[10]syntetyka zewnętrzna'!F70</f>
        <v>314-065</v>
      </c>
      <c r="G468" s="23">
        <f>'[10]syntetyka zewnętrzna'!G70</f>
        <v>3.0299999999999997E-2</v>
      </c>
      <c r="H468" s="23">
        <f>'[10]syntetyka zewnętrzna'!H70</f>
        <v>5.46244</v>
      </c>
      <c r="I468" s="23">
        <f>'[10]syntetyka zewnętrzna'!I70</f>
        <v>0</v>
      </c>
      <c r="J468" s="23">
        <f>'[10]syntetyka zewnętrzna'!J70</f>
        <v>112.71711905416203</v>
      </c>
      <c r="K468" s="12">
        <f>'[10]syntetyka zewnętrzna'!K70</f>
        <v>118.20985905416202</v>
      </c>
      <c r="L468" s="12">
        <f>'[10]syntetyka zewnętrzna'!L70</f>
        <v>0</v>
      </c>
      <c r="M468" s="12">
        <f>'[10]syntetyka zewnętrzna'!M70</f>
        <v>208.78661996462034</v>
      </c>
      <c r="N468" s="12">
        <f>'[10]syntetyka zewnętrzna'!N70</f>
        <v>326.99647901878234</v>
      </c>
      <c r="O468" s="12">
        <f>'[10]syntetyka zewnętrzna'!O70</f>
        <v>281.78056168269694</v>
      </c>
      <c r="P468" s="12">
        <f>'[10]syntetyka zewnętrzna'!P70</f>
        <v>0.16046499824569671</v>
      </c>
      <c r="Q468" s="12">
        <f>'[10]syntetyka zewnętrzna'!Q70</f>
        <v>1.5929316618014897</v>
      </c>
      <c r="R468" s="12">
        <f>'[10]syntetyka zewnętrzna'!R70</f>
        <v>328.58941068058385</v>
      </c>
      <c r="S468" s="12">
        <f>'[10]syntetyka zewnętrzna'!S70</f>
        <v>0.52165585301238282</v>
      </c>
      <c r="T468" s="12">
        <f>'[10]syntetyka zewnętrzna'!T70</f>
        <v>171.41058931941615</v>
      </c>
      <c r="U468" s="15">
        <f>'[10]syntetyka zewnętrzna'!U70</f>
        <v>500</v>
      </c>
      <c r="V468" s="12">
        <f>'[10]syntetyka zewnętrzna'!V70</f>
        <v>500</v>
      </c>
      <c r="W468" s="12" t="str">
        <f>'[10]syntetyka zewnętrzna'!W70</f>
        <v>bez zmian</v>
      </c>
      <c r="X468" s="12">
        <f>'[10]syntetyka zewnętrzna'!X70</f>
        <v>0</v>
      </c>
      <c r="Y468" s="33"/>
      <c r="Z468" s="8" t="str">
        <f t="shared" si="21"/>
        <v>314-065</v>
      </c>
      <c r="AA468" s="9" t="str">
        <f t="shared" si="22"/>
        <v xml:space="preserve">WYKONANIE MR TWARZOCZASZKI </v>
      </c>
      <c r="AB468" s="34">
        <f t="shared" si="23"/>
        <v>500</v>
      </c>
    </row>
    <row r="469" spans="3:28" ht="18.75">
      <c r="C469" s="7">
        <f>'[10]syntetyka zewnętrzna'!C71</f>
        <v>66</v>
      </c>
      <c r="D469" s="7" t="str">
        <f>'[10]syntetyka zewnętrzna'!D71</f>
        <v>88.97</v>
      </c>
      <c r="E469" s="19" t="str">
        <f>'[10]syntetyka zewnętrzna'!E71</f>
        <v>WYKONANIE MR TWARZOCZASZKI BEZ I Z  KONTRASTEM</v>
      </c>
      <c r="F469" s="7" t="str">
        <f>'[10]syntetyka zewnętrzna'!F71</f>
        <v>314-066</v>
      </c>
      <c r="G469" s="23">
        <f>'[10]syntetyka zewnętrzna'!G71</f>
        <v>272.69693999999998</v>
      </c>
      <c r="H469" s="23">
        <f>'[10]syntetyka zewnętrzna'!H71</f>
        <v>11.094440000000001</v>
      </c>
      <c r="I469" s="23">
        <f>'[10]syntetyka zewnętrzna'!I71</f>
        <v>0</v>
      </c>
      <c r="J469" s="23">
        <f>'[10]syntetyka zewnętrzna'!J71</f>
        <v>124.27631711416203</v>
      </c>
      <c r="K469" s="12">
        <f>'[10]syntetyka zewnętrzna'!K71</f>
        <v>408.067697114162</v>
      </c>
      <c r="L469" s="12">
        <f>'[10]syntetyka zewnętrzna'!L71</f>
        <v>0</v>
      </c>
      <c r="M469" s="12">
        <f>'[10]syntetyka zewnętrzna'!M71</f>
        <v>230.19779435144375</v>
      </c>
      <c r="N469" s="12">
        <f>'[10]syntetyka zewnętrzna'!N71</f>
        <v>638.26549146560569</v>
      </c>
      <c r="O469" s="12">
        <f>'[10]syntetyka zewnętrzna'!O71</f>
        <v>588.44093692969693</v>
      </c>
      <c r="P469" s="12">
        <f>'[10]syntetyka zewnętrzna'!P71</f>
        <v>8.4672141941513956E-2</v>
      </c>
      <c r="Q469" s="12">
        <f>'[10]syntetyka zewnętrzna'!Q71</f>
        <v>1.7562876163301062</v>
      </c>
      <c r="R469" s="12">
        <f>'[10]syntetyka zewnętrzna'!R71</f>
        <v>640.02177908193585</v>
      </c>
      <c r="S469" s="12">
        <f>'[10]syntetyka zewnętrzna'!S71</f>
        <v>0.20308405927140222</v>
      </c>
      <c r="T469" s="12">
        <f>'[10]syntetyka zewnętrzna'!T71</f>
        <v>129.97822091806415</v>
      </c>
      <c r="U469" s="15">
        <f>'[10]syntetyka zewnętrzna'!U71</f>
        <v>770</v>
      </c>
      <c r="V469" s="12">
        <f>'[10]syntetyka zewnętrzna'!V71</f>
        <v>740</v>
      </c>
      <c r="W469" s="12">
        <f>'[10]syntetyka zewnętrzna'!W71</f>
        <v>4.0540540540540543E-2</v>
      </c>
      <c r="X469" s="12">
        <f>'[10]syntetyka zewnętrzna'!X71</f>
        <v>770</v>
      </c>
      <c r="Y469" s="33"/>
      <c r="Z469" s="8" t="str">
        <f t="shared" si="21"/>
        <v>314-066</v>
      </c>
      <c r="AA469" s="9" t="str">
        <f t="shared" si="22"/>
        <v>WYKONANIE MR TWARZOCZASZKI BEZ I Z  KONTRASTEM</v>
      </c>
      <c r="AB469" s="34">
        <f t="shared" si="23"/>
        <v>770</v>
      </c>
    </row>
    <row r="470" spans="3:28" ht="18.75">
      <c r="C470" s="7">
        <f>'[10]syntetyka zewnętrzna'!C72</f>
        <v>67</v>
      </c>
      <c r="D470" s="7" t="str">
        <f>'[10]syntetyka zewnętrzna'!D72</f>
        <v>88.97</v>
      </c>
      <c r="E470" s="19" t="str">
        <f>'[10]syntetyka zewnętrzna'!E72</f>
        <v>WYKONANIE MR NERKI</v>
      </c>
      <c r="F470" s="7" t="str">
        <f>'[10]syntetyka zewnętrzna'!F72</f>
        <v>314-067</v>
      </c>
      <c r="G470" s="23">
        <f>'[10]syntetyka zewnętrzna'!G72</f>
        <v>3.0299999999999997E-2</v>
      </c>
      <c r="H470" s="23">
        <f>'[10]syntetyka zewnętrzna'!H72</f>
        <v>5.46244</v>
      </c>
      <c r="I470" s="23">
        <f>'[10]syntetyka zewnętrzna'!I72</f>
        <v>0</v>
      </c>
      <c r="J470" s="23">
        <f>'[10]syntetyka zewnętrzna'!J72</f>
        <v>112.71711905416203</v>
      </c>
      <c r="K470" s="12">
        <f>'[10]syntetyka zewnętrzna'!K72</f>
        <v>118.20985905416202</v>
      </c>
      <c r="L470" s="12">
        <f>'[10]syntetyka zewnętrzna'!L72</f>
        <v>0</v>
      </c>
      <c r="M470" s="12">
        <f>'[10]syntetyka zewnętrzna'!M72</f>
        <v>208.78661996462034</v>
      </c>
      <c r="N470" s="12">
        <f>'[10]syntetyka zewnętrzna'!N72</f>
        <v>326.99647901878234</v>
      </c>
      <c r="O470" s="12">
        <f>'[10]syntetyka zewnętrzna'!O72</f>
        <v>281.78056168269694</v>
      </c>
      <c r="P470" s="12">
        <f>'[10]syntetyka zewnętrzna'!P72</f>
        <v>0.16046499824569671</v>
      </c>
      <c r="Q470" s="12">
        <f>'[10]syntetyka zewnętrzna'!Q72</f>
        <v>1.5929316618014897</v>
      </c>
      <c r="R470" s="12">
        <f>'[10]syntetyka zewnętrzna'!R72</f>
        <v>328.58941068058385</v>
      </c>
      <c r="S470" s="12">
        <f>'[10]syntetyka zewnętrzna'!S72</f>
        <v>0.82598702361485943</v>
      </c>
      <c r="T470" s="12">
        <f>'[10]syntetyka zewnętrzna'!T72</f>
        <v>271.41058931941615</v>
      </c>
      <c r="U470" s="15">
        <f>'[10]syntetyka zewnętrzna'!U72</f>
        <v>600</v>
      </c>
      <c r="V470" s="12">
        <f>'[10]syntetyka zewnętrzna'!V72</f>
        <v>600</v>
      </c>
      <c r="W470" s="12" t="str">
        <f>'[10]syntetyka zewnętrzna'!W72</f>
        <v>bez zmian</v>
      </c>
      <c r="X470" s="12">
        <f>'[10]syntetyka zewnętrzna'!X72</f>
        <v>0</v>
      </c>
      <c r="Y470" s="33"/>
      <c r="Z470" s="8" t="str">
        <f t="shared" si="21"/>
        <v>314-067</v>
      </c>
      <c r="AA470" s="9" t="str">
        <f t="shared" si="22"/>
        <v>WYKONANIE MR NERKI</v>
      </c>
      <c r="AB470" s="34">
        <f t="shared" si="23"/>
        <v>600</v>
      </c>
    </row>
    <row r="471" spans="3:28" ht="18.75">
      <c r="C471" s="7">
        <f>'[10]syntetyka zewnętrzna'!C73</f>
        <v>68</v>
      </c>
      <c r="D471" s="7" t="str">
        <f>'[10]syntetyka zewnętrzna'!D73</f>
        <v>88.97</v>
      </c>
      <c r="E471" s="19" t="str">
        <f>'[10]syntetyka zewnętrzna'!E73</f>
        <v xml:space="preserve">WYKONANIE MR NERKI BEZ I Z KONTRASTEM </v>
      </c>
      <c r="F471" s="7" t="str">
        <f>'[10]syntetyka zewnętrzna'!F73</f>
        <v>314-068</v>
      </c>
      <c r="G471" s="23">
        <f>'[10]syntetyka zewnętrzna'!G73</f>
        <v>272.69693999999998</v>
      </c>
      <c r="H471" s="23">
        <f>'[10]syntetyka zewnętrzna'!H73</f>
        <v>11.094440000000001</v>
      </c>
      <c r="I471" s="23">
        <f>'[10]syntetyka zewnętrzna'!I73</f>
        <v>0</v>
      </c>
      <c r="J471" s="23">
        <f>'[10]syntetyka zewnętrzna'!J73</f>
        <v>120.42325109416203</v>
      </c>
      <c r="K471" s="12">
        <f>'[10]syntetyka zewnętrzna'!K73</f>
        <v>404.21463109416203</v>
      </c>
      <c r="L471" s="12">
        <f>'[10]syntetyka zewnętrzna'!L73</f>
        <v>0</v>
      </c>
      <c r="M471" s="12">
        <f>'[10]syntetyka zewnętrzna'!M73</f>
        <v>223.06073622250261</v>
      </c>
      <c r="N471" s="12">
        <f>'[10]syntetyka zewnętrzna'!N73</f>
        <v>627.27536731666464</v>
      </c>
      <c r="O471" s="12">
        <f>'[10]syntetyka zewnętrzna'!O73</f>
        <v>579.00092518069698</v>
      </c>
      <c r="P471" s="12">
        <f>'[10]syntetyka zewnętrzna'!P73</f>
        <v>8.3375414505429291E-2</v>
      </c>
      <c r="Q471" s="12">
        <f>'[10]syntetyka zewnętrzna'!Q73</f>
        <v>1.701835631487234</v>
      </c>
      <c r="R471" s="12">
        <f>'[10]syntetyka zewnętrzna'!R73</f>
        <v>628.9772029481519</v>
      </c>
      <c r="S471" s="12">
        <f>'[10]syntetyka zewnętrzna'!S73</f>
        <v>0.20831088382490809</v>
      </c>
      <c r="T471" s="12">
        <f>'[10]syntetyka zewnętrzna'!T73</f>
        <v>131.0227970518481</v>
      </c>
      <c r="U471" s="15">
        <f>'[10]syntetyka zewnętrzna'!U73</f>
        <v>760</v>
      </c>
      <c r="V471" s="12">
        <f>'[10]syntetyka zewnętrzna'!V73</f>
        <v>730</v>
      </c>
      <c r="W471" s="12">
        <f>'[10]syntetyka zewnętrzna'!W73</f>
        <v>4.1095890410958902E-2</v>
      </c>
      <c r="X471" s="12">
        <f>'[10]syntetyka zewnętrzna'!X73</f>
        <v>760</v>
      </c>
      <c r="Y471" s="33"/>
      <c r="Z471" s="8" t="str">
        <f t="shared" si="21"/>
        <v>314-068</v>
      </c>
      <c r="AA471" s="9" t="str">
        <f t="shared" si="22"/>
        <v xml:space="preserve">WYKONANIE MR NERKI BEZ I Z KONTRASTEM </v>
      </c>
      <c r="AB471" s="34">
        <f t="shared" si="23"/>
        <v>760</v>
      </c>
    </row>
    <row r="472" spans="3:28" ht="18.75">
      <c r="C472" s="7">
        <f>'[10]syntetyka zewnętrzna'!C74</f>
        <v>69</v>
      </c>
      <c r="D472" s="7" t="str">
        <f>'[10]syntetyka zewnętrzna'!D74</f>
        <v>88.97</v>
      </c>
      <c r="E472" s="19" t="str">
        <f>'[10]syntetyka zewnętrzna'!E74</f>
        <v xml:space="preserve">WYKONANIE MR NERKI BEZ I Z KONTRASTEM + BADANIE DYNAMICZNE  </v>
      </c>
      <c r="F472" s="7" t="str">
        <f>'[10]syntetyka zewnętrzna'!F74</f>
        <v>314-069</v>
      </c>
      <c r="G472" s="23">
        <f>'[10]syntetyka zewnętrzna'!G74</f>
        <v>275.21064000000001</v>
      </c>
      <c r="H472" s="23">
        <f>'[10]syntetyka zewnętrzna'!H74</f>
        <v>81.71444000000001</v>
      </c>
      <c r="I472" s="23">
        <f>'[10]syntetyka zewnętrzna'!I74</f>
        <v>0</v>
      </c>
      <c r="J472" s="23">
        <f>'[10]syntetyka zewnętrzna'!J74</f>
        <v>169.35094074071449</v>
      </c>
      <c r="K472" s="12">
        <f>'[10]syntetyka zewnętrzna'!K74</f>
        <v>526.27602074071456</v>
      </c>
      <c r="L472" s="12">
        <f>'[10]syntetyka zewnętrzna'!L74</f>
        <v>0</v>
      </c>
      <c r="M472" s="12">
        <f>'[10]syntetyka zewnętrzna'!M74</f>
        <v>313.68979975519443</v>
      </c>
      <c r="N472" s="12">
        <f>'[10]syntetyka zewnętrzna'!N74</f>
        <v>839.96582049590893</v>
      </c>
      <c r="O472" s="12">
        <f>'[10]syntetyka zewnętrzna'!O74</f>
        <v>771.97416481475057</v>
      </c>
      <c r="P472" s="12">
        <f>'[10]syntetyka zewnętrzna'!P74</f>
        <v>8.8075040305881494E-2</v>
      </c>
      <c r="Q472" s="12">
        <f>'[10]syntetyka zewnętrzna'!Q74</f>
        <v>2.3932875301055789</v>
      </c>
      <c r="R472" s="12">
        <f>'[10]syntetyka zewnętrzna'!R74</f>
        <v>842.3591080260145</v>
      </c>
      <c r="S472" s="12">
        <f>'[10]syntetyka zewnętrzna'!S74</f>
        <v>0.21088498988307899</v>
      </c>
      <c r="T472" s="12">
        <f>'[10]syntetyka zewnętrzna'!T74</f>
        <v>177.6408919739855</v>
      </c>
      <c r="U472" s="15">
        <f>'[10]syntetyka zewnętrzna'!U74</f>
        <v>1020</v>
      </c>
      <c r="V472" s="12">
        <f>'[10]syntetyka zewnętrzna'!V74</f>
        <v>930</v>
      </c>
      <c r="W472" s="12">
        <f>'[10]syntetyka zewnętrzna'!W74</f>
        <v>9.6774193548387094E-2</v>
      </c>
      <c r="X472" s="12">
        <f>'[10]syntetyka zewnętrzna'!X74</f>
        <v>1020</v>
      </c>
      <c r="Y472" s="33"/>
      <c r="Z472" s="8" t="str">
        <f t="shared" si="21"/>
        <v>314-069</v>
      </c>
      <c r="AA472" s="9" t="str">
        <f t="shared" si="22"/>
        <v xml:space="preserve">WYKONANIE MR NERKI BEZ I Z KONTRASTEM + BADANIE DYNAMICZNE  </v>
      </c>
      <c r="AB472" s="34">
        <f t="shared" si="23"/>
        <v>1020</v>
      </c>
    </row>
    <row r="473" spans="3:28" ht="18.75">
      <c r="C473" s="7">
        <f>'[10]syntetyka zewnętrzna'!C75</f>
        <v>70</v>
      </c>
      <c r="D473" s="7">
        <f>'[10]syntetyka zewnętrzna'!D75</f>
        <v>0</v>
      </c>
      <c r="E473" s="19" t="str">
        <f>'[10]syntetyka zewnętrzna'!E75</f>
        <v>WYKONANIE MR WĄTROBY</v>
      </c>
      <c r="F473" s="7" t="str">
        <f>'[10]syntetyka zewnętrzna'!F75</f>
        <v>314-070</v>
      </c>
      <c r="G473" s="23">
        <f>'[10]syntetyka zewnętrzna'!G75</f>
        <v>3.0299999999999997E-2</v>
      </c>
      <c r="H473" s="23">
        <f>'[10]syntetyka zewnętrzna'!H75</f>
        <v>5.46244</v>
      </c>
      <c r="I473" s="23">
        <f>'[10]syntetyka zewnętrzna'!I75</f>
        <v>0</v>
      </c>
      <c r="J473" s="23">
        <f>'[10]syntetyka zewnętrzna'!J75</f>
        <v>120.42325109416203</v>
      </c>
      <c r="K473" s="12">
        <f>'[10]syntetyka zewnętrzna'!K75</f>
        <v>125.91599109416202</v>
      </c>
      <c r="L473" s="12">
        <f>'[10]syntetyka zewnętrzna'!L75</f>
        <v>0</v>
      </c>
      <c r="M473" s="12">
        <f>'[10]syntetyka zewnętrzna'!M75</f>
        <v>223.06073622250261</v>
      </c>
      <c r="N473" s="12">
        <f>'[10]syntetyka zewnętrzna'!N75</f>
        <v>348.97672731666466</v>
      </c>
      <c r="O473" s="12">
        <f>'[10]syntetyka zewnętrzna'!O75</f>
        <v>300.66058518069696</v>
      </c>
      <c r="P473" s="12">
        <f>'[10]syntetyka zewnętrzna'!P75</f>
        <v>0.16069995375991741</v>
      </c>
      <c r="Q473" s="12">
        <f>'[10]syntetyka zewnętrzna'!Q75</f>
        <v>1.701835631487234</v>
      </c>
      <c r="R473" s="12">
        <f>'[10]syntetyka zewnętrzna'!R75</f>
        <v>350.67856294815192</v>
      </c>
      <c r="S473" s="12">
        <f>'[10]syntetyka zewnętrzna'!S75</f>
        <v>0.71096857177640038</v>
      </c>
      <c r="T473" s="12">
        <f>'[10]syntetyka zewnętrzna'!T75</f>
        <v>249.32143705184808</v>
      </c>
      <c r="U473" s="15">
        <f>'[10]syntetyka zewnętrzna'!U75</f>
        <v>600</v>
      </c>
      <c r="V473" s="12">
        <f>'[10]syntetyka zewnętrzna'!V75</f>
        <v>600</v>
      </c>
      <c r="W473" s="12" t="str">
        <f>'[10]syntetyka zewnętrzna'!W75</f>
        <v>bez zmian</v>
      </c>
      <c r="X473" s="12">
        <f>'[10]syntetyka zewnętrzna'!X75</f>
        <v>0</v>
      </c>
      <c r="Y473" s="33"/>
      <c r="Z473" s="8" t="str">
        <f t="shared" si="21"/>
        <v>314-070</v>
      </c>
      <c r="AA473" s="9" t="str">
        <f t="shared" si="22"/>
        <v>WYKONANIE MR WĄTROBY</v>
      </c>
      <c r="AB473" s="34">
        <f t="shared" si="23"/>
        <v>600</v>
      </c>
    </row>
    <row r="474" spans="3:28" ht="18.75">
      <c r="C474" s="7">
        <f>'[10]syntetyka zewnętrzna'!C76</f>
        <v>71</v>
      </c>
      <c r="D474" s="7" t="str">
        <f>'[10]syntetyka zewnętrzna'!D76</f>
        <v>88.97</v>
      </c>
      <c r="E474" s="19" t="str">
        <f>'[10]syntetyka zewnętrzna'!E76</f>
        <v xml:space="preserve">WYKONANIE MR WĄTROBY BEZ I  Z KONTRASTEM </v>
      </c>
      <c r="F474" s="7" t="str">
        <f>'[10]syntetyka zewnętrzna'!F76</f>
        <v>314-071</v>
      </c>
      <c r="G474" s="23">
        <f>'[10]syntetyka zewnętrzna'!G76</f>
        <v>119.76694000000001</v>
      </c>
      <c r="H474" s="23">
        <f>'[10]syntetyka zewnętrzna'!H76</f>
        <v>11.094440000000001</v>
      </c>
      <c r="I474" s="23">
        <f>'[10]syntetyka zewnętrzna'!I76</f>
        <v>0</v>
      </c>
      <c r="J474" s="23">
        <f>'[10]syntetyka zewnętrzna'!J76</f>
        <v>124.27631711416203</v>
      </c>
      <c r="K474" s="12">
        <f>'[10]syntetyka zewnętrzna'!K76</f>
        <v>255.13769711416202</v>
      </c>
      <c r="L474" s="12">
        <f>'[10]syntetyka zewnętrzna'!L76</f>
        <v>0</v>
      </c>
      <c r="M474" s="12">
        <f>'[10]syntetyka zewnętrzna'!M76</f>
        <v>230.19779435144375</v>
      </c>
      <c r="N474" s="12">
        <f>'[10]syntetyka zewnętrzna'!N76</f>
        <v>485.33549146560574</v>
      </c>
      <c r="O474" s="12">
        <f>'[10]syntetyka zewnętrzna'!O76</f>
        <v>435.51093692969698</v>
      </c>
      <c r="P474" s="12">
        <f>'[10]syntetyka zewnętrzna'!P76</f>
        <v>0.11440482961729102</v>
      </c>
      <c r="Q474" s="12">
        <f>'[10]syntetyka zewnętrzna'!Q76</f>
        <v>1.7562876163301062</v>
      </c>
      <c r="R474" s="12">
        <f>'[10]syntetyka zewnętrzna'!R76</f>
        <v>487.09177908193584</v>
      </c>
      <c r="S474" s="12">
        <f>'[10]syntetyka zewnętrzna'!S76</f>
        <v>0.43710082999009092</v>
      </c>
      <c r="T474" s="12">
        <f>'[10]syntetyka zewnętrzna'!T76</f>
        <v>212.90822091806416</v>
      </c>
      <c r="U474" s="15">
        <f>'[10]syntetyka zewnętrzna'!U76</f>
        <v>700</v>
      </c>
      <c r="V474" s="12">
        <f>'[10]syntetyka zewnętrzna'!V76</f>
        <v>700</v>
      </c>
      <c r="W474" s="12" t="str">
        <f>'[10]syntetyka zewnętrzna'!W76</f>
        <v>bez zmian</v>
      </c>
      <c r="X474" s="12">
        <f>'[10]syntetyka zewnętrzna'!X76</f>
        <v>0</v>
      </c>
      <c r="Y474" s="33"/>
      <c r="Z474" s="8" t="str">
        <f t="shared" si="21"/>
        <v>314-071</v>
      </c>
      <c r="AA474" s="9" t="str">
        <f t="shared" si="22"/>
        <v xml:space="preserve">WYKONANIE MR WĄTROBY BEZ I  Z KONTRASTEM </v>
      </c>
      <c r="AB474" s="34">
        <f t="shared" si="23"/>
        <v>700</v>
      </c>
    </row>
    <row r="475" spans="3:28" ht="18.75">
      <c r="C475" s="7">
        <f>'[10]syntetyka zewnętrzna'!C77</f>
        <v>72</v>
      </c>
      <c r="D475" s="7" t="str">
        <f>'[10]syntetyka zewnętrzna'!D77</f>
        <v>88.97</v>
      </c>
      <c r="E475" s="19" t="str">
        <f>'[10]syntetyka zewnętrzna'!E77</f>
        <v xml:space="preserve">WYKONANIE MR WĄTROBY BEZ I  Z KONTRASTEM + OPCJA DYNAMICZNA </v>
      </c>
      <c r="F475" s="7" t="str">
        <f>'[10]syntetyka zewnętrzna'!F77</f>
        <v>314-072</v>
      </c>
      <c r="G475" s="23">
        <f>'[10]syntetyka zewnętrzna'!G77</f>
        <v>180.07064</v>
      </c>
      <c r="H475" s="23">
        <f>'[10]syntetyka zewnętrzna'!H77</f>
        <v>81.71444000000001</v>
      </c>
      <c r="I475" s="23">
        <f>'[10]syntetyka zewnętrzna'!I77</f>
        <v>0</v>
      </c>
      <c r="J475" s="23">
        <f>'[10]syntetyka zewnętrzna'!J77</f>
        <v>173.20400676071449</v>
      </c>
      <c r="K475" s="12">
        <f>'[10]syntetyka zewnętrzna'!K77</f>
        <v>434.98908676071449</v>
      </c>
      <c r="L475" s="12">
        <f>'[10]syntetyka zewnętrzna'!L77</f>
        <v>0</v>
      </c>
      <c r="M475" s="12">
        <f>'[10]syntetyka zewnętrzna'!M77</f>
        <v>320.82685788413556</v>
      </c>
      <c r="N475" s="12">
        <f>'[10]syntetyka zewnętrzna'!N77</f>
        <v>755.81594464485011</v>
      </c>
      <c r="O475" s="12">
        <f>'[10]syntetyka zewnętrzna'!O77</f>
        <v>686.27417656375042</v>
      </c>
      <c r="P475" s="12">
        <f>'[10]syntetyka zewnętrzna'!P77</f>
        <v>0.10133233983726869</v>
      </c>
      <c r="Q475" s="12">
        <f>'[10]syntetyka zewnętrzna'!Q77</f>
        <v>2.4477395149484513</v>
      </c>
      <c r="R475" s="12">
        <f>'[10]syntetyka zewnętrzna'!R77</f>
        <v>758.26368415979857</v>
      </c>
      <c r="S475" s="12">
        <f>'[10]syntetyka zewnętrzna'!S77</f>
        <v>0.2</v>
      </c>
      <c r="T475" s="12">
        <f>'[10]syntetyka zewnętrzna'!T77</f>
        <v>151.65273683195971</v>
      </c>
      <c r="U475" s="15">
        <f>'[10]syntetyka zewnętrzna'!U77</f>
        <v>910</v>
      </c>
      <c r="V475" s="12">
        <f>'[10]syntetyka zewnętrzna'!V77</f>
        <v>850</v>
      </c>
      <c r="W475" s="12">
        <f>'[10]syntetyka zewnętrzna'!W77</f>
        <v>7.0588235294117646E-2</v>
      </c>
      <c r="X475" s="12">
        <f>'[10]syntetyka zewnętrzna'!X77</f>
        <v>0</v>
      </c>
      <c r="Y475" s="33"/>
      <c r="Z475" s="8" t="str">
        <f t="shared" si="21"/>
        <v>314-072</v>
      </c>
      <c r="AA475" s="9" t="str">
        <f t="shared" si="22"/>
        <v xml:space="preserve">WYKONANIE MR WĄTROBY BEZ I  Z KONTRASTEM + OPCJA DYNAMICZNA </v>
      </c>
      <c r="AB475" s="34">
        <f t="shared" si="23"/>
        <v>910</v>
      </c>
    </row>
    <row r="476" spans="3:28" ht="18.75">
      <c r="C476" s="7">
        <f>'[10]syntetyka zewnętrzna'!C78</f>
        <v>73</v>
      </c>
      <c r="D476" s="7" t="str">
        <f>'[10]syntetyka zewnętrzna'!D78</f>
        <v>88.97</v>
      </c>
      <c r="E476" s="19" t="str">
        <f>'[10]syntetyka zewnętrzna'!E78</f>
        <v xml:space="preserve">WYKONANIE MR NADNERCZY </v>
      </c>
      <c r="F476" s="7" t="str">
        <f>'[10]syntetyka zewnętrzna'!F78</f>
        <v>314-073</v>
      </c>
      <c r="G476" s="23">
        <f>'[10]syntetyka zewnętrzna'!G78</f>
        <v>3.0299999999999997E-2</v>
      </c>
      <c r="H476" s="23">
        <f>'[10]syntetyka zewnętrzna'!H78</f>
        <v>5.46244</v>
      </c>
      <c r="I476" s="23">
        <f>'[10]syntetyka zewnętrzna'!I78</f>
        <v>0</v>
      </c>
      <c r="J476" s="23">
        <f>'[10]syntetyka zewnętrzna'!J78</f>
        <v>112.71711905416203</v>
      </c>
      <c r="K476" s="12">
        <f>'[10]syntetyka zewnętrzna'!K78</f>
        <v>118.20985905416202</v>
      </c>
      <c r="L476" s="12">
        <f>'[10]syntetyka zewnętrzna'!L78</f>
        <v>0</v>
      </c>
      <c r="M476" s="12">
        <f>'[10]syntetyka zewnętrzna'!M78</f>
        <v>208.78661996462034</v>
      </c>
      <c r="N476" s="12">
        <f>'[10]syntetyka zewnętrzna'!N78</f>
        <v>326.99647901878234</v>
      </c>
      <c r="O476" s="12">
        <f>'[10]syntetyka zewnętrzna'!O78</f>
        <v>281.78056168269694</v>
      </c>
      <c r="P476" s="12">
        <f>'[10]syntetyka zewnętrzna'!P78</f>
        <v>0.16046499824569671</v>
      </c>
      <c r="Q476" s="12">
        <f>'[10]syntetyka zewnętrzna'!Q78</f>
        <v>1.5929316618014897</v>
      </c>
      <c r="R476" s="12">
        <f>'[10]syntetyka zewnętrzna'!R78</f>
        <v>328.58941068058385</v>
      </c>
      <c r="S476" s="12">
        <f>'[10]syntetyka zewnętrzna'!S78</f>
        <v>0.82598702361485943</v>
      </c>
      <c r="T476" s="12">
        <f>'[10]syntetyka zewnętrzna'!T78</f>
        <v>271.41058931941615</v>
      </c>
      <c r="U476" s="15">
        <f>'[10]syntetyka zewnętrzna'!U78</f>
        <v>600</v>
      </c>
      <c r="V476" s="12">
        <f>'[10]syntetyka zewnętrzna'!V78</f>
        <v>600</v>
      </c>
      <c r="W476" s="12" t="str">
        <f>'[10]syntetyka zewnętrzna'!W78</f>
        <v>bez zmian</v>
      </c>
      <c r="X476" s="12">
        <f>'[10]syntetyka zewnętrzna'!X78</f>
        <v>0</v>
      </c>
      <c r="Y476" s="33"/>
      <c r="Z476" s="8" t="str">
        <f t="shared" si="21"/>
        <v>314-073</v>
      </c>
      <c r="AA476" s="9" t="str">
        <f t="shared" si="22"/>
        <v xml:space="preserve">WYKONANIE MR NADNERCZY </v>
      </c>
      <c r="AB476" s="34">
        <f t="shared" si="23"/>
        <v>600</v>
      </c>
    </row>
    <row r="477" spans="3:28" ht="18.75">
      <c r="C477" s="7">
        <f>'[10]syntetyka zewnętrzna'!C79</f>
        <v>74</v>
      </c>
      <c r="D477" s="7">
        <f>'[10]syntetyka zewnętrzna'!D79</f>
        <v>0</v>
      </c>
      <c r="E477" s="19" t="str">
        <f>'[10]syntetyka zewnętrzna'!E79</f>
        <v xml:space="preserve">WYKONANIE MR NADNERCZY  BEZ I Z KONTRASTEM </v>
      </c>
      <c r="F477" s="7" t="str">
        <f>'[10]syntetyka zewnętrzna'!F79</f>
        <v>314-074</v>
      </c>
      <c r="G477" s="23">
        <f>'[10]syntetyka zewnętrzna'!G79</f>
        <v>272.69693999999998</v>
      </c>
      <c r="H477" s="23">
        <f>'[10]syntetyka zewnętrzna'!H79</f>
        <v>11.094440000000001</v>
      </c>
      <c r="I477" s="23">
        <f>'[10]syntetyka zewnętrzna'!I79</f>
        <v>0</v>
      </c>
      <c r="J477" s="23">
        <f>'[10]syntetyka zewnętrzna'!J79</f>
        <v>116.57018507416203</v>
      </c>
      <c r="K477" s="12">
        <f>'[10]syntetyka zewnętrzna'!K79</f>
        <v>400.36156507416206</v>
      </c>
      <c r="L477" s="12">
        <f>'[10]syntetyka zewnętrzna'!L79</f>
        <v>0</v>
      </c>
      <c r="M477" s="12">
        <f>'[10]syntetyka zewnętrzna'!M79</f>
        <v>215.92367809356148</v>
      </c>
      <c r="N477" s="12">
        <f>'[10]syntetyka zewnętrzna'!N79</f>
        <v>616.28524316772359</v>
      </c>
      <c r="O477" s="12">
        <f>'[10]syntetyka zewnętrzna'!O79</f>
        <v>569.56091343169692</v>
      </c>
      <c r="P477" s="12">
        <f>'[10]syntetyka zewnętrzna'!P79</f>
        <v>8.203570265119671E-2</v>
      </c>
      <c r="Q477" s="12">
        <f>'[10]syntetyka zewnętrzna'!Q79</f>
        <v>1.6473836466443619</v>
      </c>
      <c r="R477" s="12">
        <f>'[10]syntetyka zewnętrzna'!R79</f>
        <v>617.93262681436795</v>
      </c>
      <c r="S477" s="12">
        <f>'[10]syntetyka zewnętrzna'!S79</f>
        <v>0.21372455095384724</v>
      </c>
      <c r="T477" s="12">
        <f>'[10]syntetyka zewnętrzna'!T79</f>
        <v>132.06737318563205</v>
      </c>
      <c r="U477" s="15">
        <f>'[10]syntetyka zewnętrzna'!U79</f>
        <v>750</v>
      </c>
      <c r="V477" s="12">
        <f>'[10]syntetyka zewnętrzna'!V79</f>
        <v>720</v>
      </c>
      <c r="W477" s="12">
        <f>'[10]syntetyka zewnętrzna'!W79</f>
        <v>4.1666666666666664E-2</v>
      </c>
      <c r="X477" s="12">
        <f>'[10]syntetyka zewnętrzna'!X79</f>
        <v>750</v>
      </c>
      <c r="Y477" s="33"/>
      <c r="Z477" s="8" t="str">
        <f t="shared" si="21"/>
        <v>314-074</v>
      </c>
      <c r="AA477" s="9" t="str">
        <f t="shared" si="22"/>
        <v xml:space="preserve">WYKONANIE MR NADNERCZY  BEZ I Z KONTRASTEM </v>
      </c>
      <c r="AB477" s="34">
        <f t="shared" si="23"/>
        <v>750</v>
      </c>
    </row>
    <row r="478" spans="3:28" ht="18.75">
      <c r="C478" s="7">
        <f>'[10]syntetyka zewnętrzna'!C80</f>
        <v>75</v>
      </c>
      <c r="D478" s="7">
        <f>'[10]syntetyka zewnętrzna'!D80</f>
        <v>0</v>
      </c>
      <c r="E478" s="19" t="str">
        <f>'[10]syntetyka zewnętrzna'!E80</f>
        <v xml:space="preserve">WYKONANIE MR NADNERCZY  BEZ I Z KONTRASTEM  + BADANIE DYNAMICZNE  </v>
      </c>
      <c r="F478" s="7" t="str">
        <f>'[10]syntetyka zewnętrzna'!F80</f>
        <v>314-075</v>
      </c>
      <c r="G478" s="23">
        <f>'[10]syntetyka zewnętrzna'!G80</f>
        <v>275.21064000000001</v>
      </c>
      <c r="H478" s="23">
        <f>'[10]syntetyka zewnętrzna'!H80</f>
        <v>81.71444000000001</v>
      </c>
      <c r="I478" s="23">
        <f>'[10]syntetyka zewnętrzna'!I80</f>
        <v>0</v>
      </c>
      <c r="J478" s="23">
        <f>'[10]syntetyka zewnętrzna'!J80</f>
        <v>169.35094074071449</v>
      </c>
      <c r="K478" s="12">
        <f>'[10]syntetyka zewnętrzna'!K80</f>
        <v>526.27602074071456</v>
      </c>
      <c r="L478" s="12">
        <f>'[10]syntetyka zewnętrzna'!L80</f>
        <v>0</v>
      </c>
      <c r="M478" s="12">
        <f>'[10]syntetyka zewnętrzna'!M80</f>
        <v>313.68979975519443</v>
      </c>
      <c r="N478" s="12">
        <f>'[10]syntetyka zewnętrzna'!N80</f>
        <v>839.96582049590893</v>
      </c>
      <c r="O478" s="12">
        <f>'[10]syntetyka zewnętrzna'!O80</f>
        <v>771.97416481475057</v>
      </c>
      <c r="P478" s="12">
        <f>'[10]syntetyka zewnętrzna'!P80</f>
        <v>8.8075040305881494E-2</v>
      </c>
      <c r="Q478" s="12">
        <f>'[10]syntetyka zewnętrzna'!Q80</f>
        <v>2.3932875301055789</v>
      </c>
      <c r="R478" s="12">
        <f>'[10]syntetyka zewnętrzna'!R80</f>
        <v>842.3591080260145</v>
      </c>
      <c r="S478" s="12">
        <f>'[10]syntetyka zewnętrzna'!S80</f>
        <v>0.21088498988307899</v>
      </c>
      <c r="T478" s="12">
        <f>'[10]syntetyka zewnętrzna'!T80</f>
        <v>177.6408919739855</v>
      </c>
      <c r="U478" s="15">
        <f>'[10]syntetyka zewnętrzna'!U80</f>
        <v>1020</v>
      </c>
      <c r="V478" s="12">
        <f>'[10]syntetyka zewnętrzna'!V80</f>
        <v>930</v>
      </c>
      <c r="W478" s="12">
        <f>'[10]syntetyka zewnętrzna'!W80</f>
        <v>9.6774193548387094E-2</v>
      </c>
      <c r="X478" s="12">
        <f>'[10]syntetyka zewnętrzna'!X80</f>
        <v>1020</v>
      </c>
      <c r="Y478" s="33"/>
      <c r="Z478" s="8" t="str">
        <f t="shared" si="21"/>
        <v>314-075</v>
      </c>
      <c r="AA478" s="9" t="str">
        <f t="shared" si="22"/>
        <v xml:space="preserve">WYKONANIE MR NADNERCZY  BEZ I Z KONTRASTEM  + BADANIE DYNAMICZNE  </v>
      </c>
      <c r="AB478" s="34">
        <f t="shared" si="23"/>
        <v>1020</v>
      </c>
    </row>
    <row r="479" spans="3:28" ht="18.75">
      <c r="C479" s="7">
        <f>'[10]syntetyka zewnętrzna'!C81</f>
        <v>76</v>
      </c>
      <c r="D479" s="7">
        <f>'[10]syntetyka zewnętrzna'!D81</f>
        <v>0</v>
      </c>
      <c r="E479" s="19" t="str">
        <f>'[10]syntetyka zewnętrzna'!E81</f>
        <v>MR KONSULTACJA ZDJĘĆ</v>
      </c>
      <c r="F479" s="7" t="str">
        <f>'[10]syntetyka zewnętrzna'!F81</f>
        <v>314-076</v>
      </c>
      <c r="G479" s="23">
        <f>'[10]syntetyka zewnętrzna'!G81</f>
        <v>0</v>
      </c>
      <c r="H479" s="23">
        <f>'[10]syntetyka zewnętrzna'!H81</f>
        <v>0</v>
      </c>
      <c r="I479" s="23">
        <f>'[10]syntetyka zewnętrzna'!I81</f>
        <v>0</v>
      </c>
      <c r="J479" s="23">
        <f>'[10]syntetyka zewnętrzna'!J81</f>
        <v>47.712223683219129</v>
      </c>
      <c r="K479" s="12">
        <f>'[10]syntetyka zewnętrzna'!K81</f>
        <v>47.712223683219129</v>
      </c>
      <c r="L479" s="12">
        <f>'[10]syntetyka zewnętrzna'!L81</f>
        <v>0</v>
      </c>
      <c r="M479" s="12">
        <f>'[10]syntetyka zewnętrzna'!M81</f>
        <v>88.377648376805283</v>
      </c>
      <c r="N479" s="12">
        <f>'[10]syntetyka zewnętrzna'!N81</f>
        <v>136.08987206002442</v>
      </c>
      <c r="O479" s="12">
        <f>'[10]syntetyka zewnętrzna'!O81</f>
        <v>116.89494802388685</v>
      </c>
      <c r="P479" s="12">
        <f>'[10]syntetyka zewnętrzna'!P81</f>
        <v>0.16420661765652339</v>
      </c>
      <c r="Q479" s="12">
        <f>'[10]syntetyka zewnętrzna'!Q81</f>
        <v>0.67427478982526645</v>
      </c>
      <c r="R479" s="12">
        <f>'[10]syntetyka zewnętrzna'!R81</f>
        <v>136.76414684984968</v>
      </c>
      <c r="S479" s="12">
        <f>'[10]syntetyka zewnętrzna'!S81</f>
        <v>0.24301583357690393</v>
      </c>
      <c r="T479" s="12">
        <f>'[10]syntetyka zewnętrzna'!T81</f>
        <v>33.235853150150319</v>
      </c>
      <c r="U479" s="15">
        <f>'[10]syntetyka zewnętrzna'!U81</f>
        <v>170</v>
      </c>
      <c r="V479" s="12">
        <f>'[10]syntetyka zewnętrzna'!V81</f>
        <v>150</v>
      </c>
      <c r="W479" s="12">
        <f>'[10]syntetyka zewnętrzna'!W81</f>
        <v>0.13333333333333333</v>
      </c>
      <c r="X479" s="12">
        <f>'[10]syntetyka zewnętrzna'!X81</f>
        <v>170</v>
      </c>
      <c r="Y479" s="33"/>
      <c r="Z479" s="8" t="str">
        <f t="shared" si="21"/>
        <v>314-076</v>
      </c>
      <c r="AA479" s="9" t="str">
        <f t="shared" si="22"/>
        <v>MR KONSULTACJA ZDJĘĆ</v>
      </c>
      <c r="AB479" s="34">
        <f t="shared" si="23"/>
        <v>170</v>
      </c>
    </row>
    <row r="480" spans="3:28" ht="18.75">
      <c r="C480" s="7">
        <f>'[10]syntetyka zewnętrzna'!C82</f>
        <v>77</v>
      </c>
      <c r="D480" s="7">
        <f>'[10]syntetyka zewnętrzna'!D82</f>
        <v>0</v>
      </c>
      <c r="E480" s="19" t="str">
        <f>'[10]syntetyka zewnętrzna'!E82</f>
        <v>WYKONANIE MR MÓZGU BEZ I Z KONTRASTEM + OPCJA ANGIO TOF</v>
      </c>
      <c r="F480" s="7" t="str">
        <f>'[10]syntetyka zewnętrzna'!F82</f>
        <v>314-077</v>
      </c>
      <c r="G480" s="23">
        <f>'[10]syntetyka zewnętrzna'!G82</f>
        <v>272.69693999999998</v>
      </c>
      <c r="H480" s="23">
        <f>'[10]syntetyka zewnętrzna'!H82</f>
        <v>81.71444000000001</v>
      </c>
      <c r="I480" s="23">
        <f>'[10]syntetyka zewnętrzna'!I82</f>
        <v>0</v>
      </c>
      <c r="J480" s="23">
        <f>'[10]syntetyka zewnętrzna'!J82</f>
        <v>146.81362892743826</v>
      </c>
      <c r="K480" s="12">
        <f>'[10]syntetyka zewnętrzna'!K82</f>
        <v>501.22500892743824</v>
      </c>
      <c r="L480" s="12">
        <f>'[10]syntetyka zewnętrzna'!L82</f>
        <v>0</v>
      </c>
      <c r="M480" s="12">
        <f>'[10]syntetyka zewnętrzna'!M82</f>
        <v>271.94379705331909</v>
      </c>
      <c r="N480" s="12">
        <f>'[10]syntetyka zewnętrzna'!N82</f>
        <v>773.16880598075727</v>
      </c>
      <c r="O480" s="12">
        <f>'[10]syntetyka zewnętrzna'!O82</f>
        <v>714.27735087222368</v>
      </c>
      <c r="P480" s="12">
        <f>'[10]syntetyka zewnętrzna'!P82</f>
        <v>8.2449002529087087E-2</v>
      </c>
      <c r="Q480" s="12">
        <f>'[10]syntetyka zewnętrzna'!Q82</f>
        <v>2.0747875732178427</v>
      </c>
      <c r="R480" s="12">
        <f>'[10]syntetyka zewnętrzna'!R82</f>
        <v>775.24359355397507</v>
      </c>
      <c r="S480" s="12">
        <f>'[10]syntetyka zewnętrzna'!S82</f>
        <v>0.22542128422485028</v>
      </c>
      <c r="T480" s="12">
        <f>'[10]syntetyka zewnętrzna'!T82</f>
        <v>174.75640644602493</v>
      </c>
      <c r="U480" s="15">
        <f>'[10]syntetyka zewnętrzna'!U82</f>
        <v>950</v>
      </c>
      <c r="V480" s="12">
        <f>'[10]syntetyka zewnętrzna'!V82</f>
        <v>950</v>
      </c>
      <c r="W480" s="12" t="str">
        <f>'[10]syntetyka zewnętrzna'!W82</f>
        <v>bez zmian</v>
      </c>
      <c r="X480" s="12">
        <f>'[10]syntetyka zewnętrzna'!X82</f>
        <v>0</v>
      </c>
      <c r="Y480" s="33"/>
      <c r="Z480" s="8" t="str">
        <f t="shared" si="21"/>
        <v>314-077</v>
      </c>
      <c r="AA480" s="9" t="str">
        <f t="shared" si="22"/>
        <v>WYKONANIE MR MÓZGU BEZ I Z KONTRASTEM + OPCJA ANGIO TOF</v>
      </c>
      <c r="AB480" s="34">
        <f t="shared" si="23"/>
        <v>950</v>
      </c>
    </row>
    <row r="481" spans="3:28" ht="18">
      <c r="Z481" s="8">
        <f t="shared" si="21"/>
        <v>0</v>
      </c>
      <c r="AA481" s="9" t="str">
        <f t="shared" si="22"/>
        <v/>
      </c>
      <c r="AB481" s="34">
        <f t="shared" si="23"/>
        <v>0</v>
      </c>
    </row>
    <row r="482" spans="3:28" ht="24" customHeight="1">
      <c r="E482" s="18" t="s">
        <v>28</v>
      </c>
      <c r="Z482" s="8">
        <f t="shared" si="21"/>
        <v>0</v>
      </c>
      <c r="AA482" s="9" t="str">
        <f t="shared" si="22"/>
        <v>ZAKŁAD DIAGNOSTYKI OBRAZOWEJ-PRACOWNIA MAMMOGRAFII</v>
      </c>
      <c r="AB482" s="34">
        <f t="shared" si="23"/>
        <v>0</v>
      </c>
    </row>
    <row r="483" spans="3:28" ht="15" customHeight="1">
      <c r="E483" s="18"/>
      <c r="Z483" s="8">
        <f t="shared" si="21"/>
        <v>0</v>
      </c>
      <c r="AA483" s="9" t="str">
        <f t="shared" si="22"/>
        <v/>
      </c>
      <c r="AB483" s="34">
        <f t="shared" si="23"/>
        <v>0</v>
      </c>
    </row>
    <row r="484" spans="3:28" ht="18.75">
      <c r="C484" s="7">
        <f>'[11]syntetyka zewnętrzna'!C6</f>
        <v>1</v>
      </c>
      <c r="D484" s="7" t="str">
        <f>'[11]syntetyka zewnętrzna'!D6</f>
        <v>87.371</v>
      </c>
      <c r="E484" s="19" t="str">
        <f>'[11]syntetyka zewnętrzna'!E6</f>
        <v>WYKONANIE BADANIA MAMMOGRAFICZNEGO JEDNEJ PIERSI + OCENA</v>
      </c>
      <c r="F484" s="7" t="str">
        <f>'[11]syntetyka zewnętrzna'!F6</f>
        <v>315-001</v>
      </c>
      <c r="G484" s="23">
        <f>'[11]syntetyka zewnętrzna'!G6</f>
        <v>0.39550000000000002</v>
      </c>
      <c r="H484" s="23">
        <f>'[11]syntetyka zewnętrzna'!H6</f>
        <v>6.0024999999999995</v>
      </c>
      <c r="I484" s="23">
        <f>'[11]syntetyka zewnętrzna'!I6</f>
        <v>0</v>
      </c>
      <c r="J484" s="23">
        <f>'[11]syntetyka zewnętrzna'!J6</f>
        <v>22.470099216602335</v>
      </c>
      <c r="K484" s="12">
        <f>'[11]syntetyka zewnętrzna'!K6</f>
        <v>28.868099216602335</v>
      </c>
      <c r="L484" s="12">
        <f>'[11]syntetyka zewnętrzna'!L6</f>
        <v>0</v>
      </c>
      <c r="M484" s="12">
        <f>'[11]syntetyka zewnętrzna'!M6</f>
        <v>41.621504391447054</v>
      </c>
      <c r="N484" s="12">
        <f>'[11]syntetyka zewnętrzna'!N6</f>
        <v>70.489603608049393</v>
      </c>
      <c r="O484" s="12">
        <f>'[11]syntetyka zewnętrzna'!O6</f>
        <v>71.528977875351188</v>
      </c>
      <c r="P484" s="12">
        <f>'[11]syntetyka zewnętrzna'!P6</f>
        <v>-1.4530813918703606E-2</v>
      </c>
      <c r="Q484" s="12">
        <f>'[11]syntetyka zewnętrzna'!Q6</f>
        <v>0.31755010051975824</v>
      </c>
      <c r="R484" s="12">
        <f>'[11]syntetyka zewnętrzna'!R6</f>
        <v>70.807153708569146</v>
      </c>
      <c r="S484" s="12">
        <f>'[11]syntetyka zewnętrzna'!S6</f>
        <v>1.1184300193364058</v>
      </c>
      <c r="T484" s="12">
        <f>'[11]syntetyka zewnętrzna'!T6</f>
        <v>79.192846291430854</v>
      </c>
      <c r="U484" s="15">
        <f>'[11]syntetyka zewnętrzna'!U6</f>
        <v>150</v>
      </c>
      <c r="V484" s="12">
        <f>'[11]syntetyka zewnętrzna'!V6</f>
        <v>150</v>
      </c>
      <c r="W484" s="12" t="str">
        <f>'[11]syntetyka zewnętrzna'!W6</f>
        <v>bez zmian</v>
      </c>
      <c r="X484" s="12">
        <f>'[11]syntetyka zewnętrzna'!X6</f>
        <v>0</v>
      </c>
      <c r="Y484" s="33"/>
      <c r="Z484" s="8" t="str">
        <f t="shared" si="21"/>
        <v>315-001</v>
      </c>
      <c r="AA484" s="9" t="str">
        <f t="shared" si="22"/>
        <v>WYKONANIE BADANIA MAMMOGRAFICZNEGO JEDNEJ PIERSI + OCENA</v>
      </c>
      <c r="AB484" s="34">
        <f t="shared" si="23"/>
        <v>150</v>
      </c>
    </row>
    <row r="485" spans="3:28" ht="18.75">
      <c r="C485" s="7">
        <f>'[11]syntetyka zewnętrzna'!C7</f>
        <v>2</v>
      </c>
      <c r="D485" s="7" t="str">
        <f>'[11]syntetyka zewnętrzna'!D7</f>
        <v>88.732</v>
      </c>
      <c r="E485" s="19" t="str">
        <f>'[11]syntetyka zewnętrzna'!E7</f>
        <v>WYKONANIE BADANIA USG PIERSI</v>
      </c>
      <c r="F485" s="7" t="str">
        <f>'[11]syntetyka zewnętrzna'!F7</f>
        <v>315-002</v>
      </c>
      <c r="G485" s="23">
        <f>'[11]syntetyka zewnętrzna'!G7</f>
        <v>1.5242199999999999</v>
      </c>
      <c r="H485" s="23">
        <f>'[11]syntetyka zewnętrzna'!H7</f>
        <v>7.20608</v>
      </c>
      <c r="I485" s="23">
        <f>'[11]syntetyka zewnętrzna'!I7</f>
        <v>0</v>
      </c>
      <c r="J485" s="23">
        <f>'[11]syntetyka zewnętrzna'!J7</f>
        <v>35.711309530996331</v>
      </c>
      <c r="K485" s="12">
        <f>'[11]syntetyka zewnętrzna'!K7</f>
        <v>44.441609530996331</v>
      </c>
      <c r="L485" s="12">
        <f>'[11]syntetyka zewnętrzna'!L7</f>
        <v>0</v>
      </c>
      <c r="M485" s="12">
        <f>'[11]syntetyka zewnętrzna'!M7</f>
        <v>66.148280527861345</v>
      </c>
      <c r="N485" s="12">
        <f>'[11]syntetyka zewnętrzna'!N7</f>
        <v>110.58989005885768</v>
      </c>
      <c r="O485" s="12">
        <f>'[11]syntetyka zewnętrzna'!O7</f>
        <v>107.07663807526902</v>
      </c>
      <c r="P485" s="12">
        <f>'[11]syntetyka zewnętrzna'!P7</f>
        <v>3.2810630280706382E-2</v>
      </c>
      <c r="Q485" s="12">
        <f>'[11]syntetyka zewnętrzna'!Q7</f>
        <v>0.50467645122284455</v>
      </c>
      <c r="R485" s="12">
        <f>'[11]syntetyka zewnętrzna'!R7</f>
        <v>111.09456651008053</v>
      </c>
      <c r="S485" s="12">
        <f>'[11]syntetyka zewnętrzna'!S7</f>
        <v>0.26018764371610059</v>
      </c>
      <c r="T485" s="12">
        <f>'[11]syntetyka zewnętrzna'!T7</f>
        <v>28.905433489919474</v>
      </c>
      <c r="U485" s="15">
        <f>'[11]syntetyka zewnętrzna'!U7</f>
        <v>140</v>
      </c>
      <c r="V485" s="12">
        <f>'[11]syntetyka zewnętrzna'!V7</f>
        <v>129</v>
      </c>
      <c r="W485" s="12">
        <f>'[11]syntetyka zewnętrzna'!W7</f>
        <v>8.5271317829457363E-2</v>
      </c>
      <c r="X485" s="12">
        <f>'[11]syntetyka zewnętrzna'!X7</f>
        <v>140</v>
      </c>
      <c r="Y485" s="33"/>
      <c r="Z485" s="8" t="str">
        <f t="shared" si="21"/>
        <v>315-002</v>
      </c>
      <c r="AA485" s="9" t="str">
        <f t="shared" si="22"/>
        <v>WYKONANIE BADANIA USG PIERSI</v>
      </c>
      <c r="AB485" s="34">
        <f t="shared" si="23"/>
        <v>140</v>
      </c>
    </row>
    <row r="486" spans="3:28" ht="18.75">
      <c r="C486" s="7">
        <f>'[11]syntetyka zewnętrzna'!C8</f>
        <v>3</v>
      </c>
      <c r="D486" s="7" t="str">
        <f>'[11]syntetyka zewnętrzna'!D8</f>
        <v>85.112</v>
      </c>
      <c r="E486" s="19" t="str">
        <f>'[11]syntetyka zewnętrzna'!E8</f>
        <v>WYKONANIE BIOPSJI CIENKOIGŁOWEJ PIERSI POD KONTROLĄ USG</v>
      </c>
      <c r="F486" s="7" t="str">
        <f>'[11]syntetyka zewnętrzna'!F8</f>
        <v>315-003</v>
      </c>
      <c r="G486" s="23">
        <f>'[11]syntetyka zewnętrzna'!G8</f>
        <v>5.1263900000000007</v>
      </c>
      <c r="H486" s="23">
        <f>'[11]syntetyka zewnętrzna'!H8</f>
        <v>8.6365800000000004</v>
      </c>
      <c r="I486" s="23">
        <f>'[11]syntetyka zewnętrzna'!I8</f>
        <v>0</v>
      </c>
      <c r="J486" s="23">
        <f>'[11]syntetyka zewnętrzna'!J8</f>
        <v>55.700292234216228</v>
      </c>
      <c r="K486" s="12">
        <f>'[11]syntetyka zewnętrzna'!K8</f>
        <v>69.463262234216231</v>
      </c>
      <c r="L486" s="12">
        <f>'[11]syntetyka zewnętrzna'!L8</f>
        <v>0</v>
      </c>
      <c r="M486" s="12">
        <f>'[11]syntetyka zewnętrzna'!M8</f>
        <v>103.17399738575189</v>
      </c>
      <c r="N486" s="12">
        <f>'[11]syntetyka zewnętrzna'!N8</f>
        <v>172.63725961996812</v>
      </c>
      <c r="O486" s="12">
        <f>'[11]syntetyka zewnętrzna'!O8</f>
        <v>167.98069647278686</v>
      </c>
      <c r="P486" s="12">
        <f>'[11]syntetyka zewnętrzna'!P8</f>
        <v>2.7720822957390406E-2</v>
      </c>
      <c r="Q486" s="12">
        <f>'[11]syntetyka zewnętrzna'!Q8</f>
        <v>0.7871631196397445</v>
      </c>
      <c r="R486" s="12">
        <f>'[11]syntetyka zewnętrzna'!R8</f>
        <v>173.42442273960788</v>
      </c>
      <c r="S486" s="12">
        <f>'[11]syntetyka zewnętrzna'!S8</f>
        <v>0.21090211333907319</v>
      </c>
      <c r="T486" s="12">
        <f>'[11]syntetyka zewnętrzna'!T8</f>
        <v>36.575577260392123</v>
      </c>
      <c r="U486" s="15">
        <f>'[11]syntetyka zewnętrzna'!U8</f>
        <v>210</v>
      </c>
      <c r="V486" s="12">
        <f>'[11]syntetyka zewnętrzna'!V8</f>
        <v>202</v>
      </c>
      <c r="W486" s="12">
        <f>'[11]syntetyka zewnętrzna'!W8</f>
        <v>3.9603960396039604E-2</v>
      </c>
      <c r="X486" s="12">
        <f>'[11]syntetyka zewnętrzna'!X8</f>
        <v>210</v>
      </c>
      <c r="Y486" s="33"/>
      <c r="Z486" s="8" t="str">
        <f t="shared" si="21"/>
        <v>315-003</v>
      </c>
      <c r="AA486" s="9" t="str">
        <f t="shared" si="22"/>
        <v>WYKONANIE BIOPSJI CIENKOIGŁOWEJ PIERSI POD KONTROLĄ USG</v>
      </c>
      <c r="AB486" s="34">
        <f t="shared" si="23"/>
        <v>210</v>
      </c>
    </row>
    <row r="487" spans="3:28" ht="18.75">
      <c r="C487" s="7">
        <f>'[11]syntetyka zewnętrzna'!C9</f>
        <v>4</v>
      </c>
      <c r="D487" s="7" t="str">
        <f>'[11]syntetyka zewnętrzna'!D9</f>
        <v>85.114</v>
      </c>
      <c r="E487" s="19" t="str">
        <f>'[11]syntetyka zewnętrzna'!E9</f>
        <v>WYKONANIE BIOPSJI GRUBOIGŁOWEJ PIERSI POD KONTROLĄ USG</v>
      </c>
      <c r="F487" s="7" t="str">
        <f>'[11]syntetyka zewnętrzna'!F9</f>
        <v>315-004</v>
      </c>
      <c r="G487" s="23">
        <f>'[11]syntetyka zewnętrzna'!G9</f>
        <v>16.649339999999995</v>
      </c>
      <c r="H487" s="23">
        <f>'[11]syntetyka zewnętrzna'!H9</f>
        <v>36.27758</v>
      </c>
      <c r="I487" s="23">
        <f>'[11]syntetyka zewnętrzna'!I9</f>
        <v>0</v>
      </c>
      <c r="J487" s="23">
        <f>'[11]syntetyka zewnętrzna'!J9</f>
        <v>55.700292234216228</v>
      </c>
      <c r="K487" s="12">
        <f>'[11]syntetyka zewnętrzna'!K9</f>
        <v>108.62721223421622</v>
      </c>
      <c r="L487" s="12">
        <f>'[11]syntetyka zewnętrzna'!L9</f>
        <v>0</v>
      </c>
      <c r="M487" s="12">
        <f>'[11]syntetyka zewnętrzna'!M9</f>
        <v>103.17399738575189</v>
      </c>
      <c r="N487" s="12">
        <f>'[11]syntetyka zewnętrzna'!N9</f>
        <v>211.80120961996812</v>
      </c>
      <c r="O487" s="12">
        <f>'[11]syntetyka zewnętrzna'!O9</f>
        <v>207.14464647278686</v>
      </c>
      <c r="P487" s="12">
        <f>'[11]syntetyka zewnętrzna'!P9</f>
        <v>2.2479765837409679E-2</v>
      </c>
      <c r="Q487" s="12">
        <f>'[11]syntetyka zewnętrzna'!Q9</f>
        <v>0.7871631196397445</v>
      </c>
      <c r="R487" s="12">
        <f>'[11]syntetyka zewnętrzna'!R9</f>
        <v>212.58837273960788</v>
      </c>
      <c r="S487" s="12">
        <f>'[11]syntetyka zewnętrzna'!S9</f>
        <v>0.41117783693400578</v>
      </c>
      <c r="T487" s="12">
        <f>'[11]syntetyka zewnętrzna'!T9</f>
        <v>87.411627260392123</v>
      </c>
      <c r="U487" s="15">
        <f>'[11]syntetyka zewnętrzna'!U9</f>
        <v>300</v>
      </c>
      <c r="V487" s="12">
        <f>'[11]syntetyka zewnętrzna'!V9</f>
        <v>300</v>
      </c>
      <c r="W487" s="12" t="str">
        <f>'[11]syntetyka zewnętrzna'!W9</f>
        <v>bez zmian</v>
      </c>
      <c r="X487" s="12">
        <f>'[11]syntetyka zewnętrzna'!X9</f>
        <v>0</v>
      </c>
      <c r="Y487" s="33"/>
      <c r="Z487" s="8" t="str">
        <f t="shared" si="21"/>
        <v>315-004</v>
      </c>
      <c r="AA487" s="9" t="str">
        <f t="shared" si="22"/>
        <v>WYKONANIE BIOPSJI GRUBOIGŁOWEJ PIERSI POD KONTROLĄ USG</v>
      </c>
      <c r="AB487" s="34">
        <f t="shared" si="23"/>
        <v>300</v>
      </c>
    </row>
    <row r="488" spans="3:28" ht="18.75">
      <c r="C488" s="7">
        <f>'[11]syntetyka zewnętrzna'!C10</f>
        <v>5</v>
      </c>
      <c r="D488" s="7" t="str">
        <f>'[11]syntetyka zewnętrzna'!D10</f>
        <v>85.131</v>
      </c>
      <c r="E488" s="19" t="str">
        <f>'[11]syntetyka zewnętrzna'!E10</f>
        <v>WYKONANIE BIOPSJI GRUBOIGŁOWEJ PIERSI WSPOMAGANEJ PRÓŻNIĄ  POD KONTROLĄ USG (MAMMOTOMICZNA)</v>
      </c>
      <c r="F488" s="7" t="str">
        <f>'[11]syntetyka zewnętrzna'!F10</f>
        <v>315-005</v>
      </c>
      <c r="G488" s="23">
        <f>'[11]syntetyka zewnętrzna'!G10</f>
        <v>16.79034</v>
      </c>
      <c r="H488" s="23">
        <f>'[11]syntetyka zewnętrzna'!H10</f>
        <v>1312.5900799999999</v>
      </c>
      <c r="I488" s="23">
        <f>'[11]syntetyka zewnętrzna'!I10</f>
        <v>0</v>
      </c>
      <c r="J488" s="23">
        <f>'[11]syntetyka zewnętrzna'!J10</f>
        <v>126.72582458812093</v>
      </c>
      <c r="K488" s="12">
        <f>'[11]syntetyka zewnętrzna'!K10</f>
        <v>1456.1062445881209</v>
      </c>
      <c r="L488" s="12">
        <f>'[11]syntetyka zewnętrzna'!L10</f>
        <v>0</v>
      </c>
      <c r="M488" s="12">
        <f>'[11]syntetyka zewnętrzna'!M10</f>
        <v>234.73503226488091</v>
      </c>
      <c r="N488" s="12">
        <f>'[11]syntetyka zewnętrzna'!N10</f>
        <v>1690.8412768530018</v>
      </c>
      <c r="O488" s="12">
        <f>'[11]syntetyka zewnętrzna'!O10</f>
        <v>1566.173031409108</v>
      </c>
      <c r="P488" s="12">
        <f>'[11]syntetyka zewnętrzna'!P10</f>
        <v>7.9600556862946328E-2</v>
      </c>
      <c r="Q488" s="12">
        <f>'[11]syntetyka zewnętrzna'!Q10</f>
        <v>1.7909043457482314</v>
      </c>
      <c r="R488" s="12">
        <f>'[11]syntetyka zewnętrzna'!R10</f>
        <v>1692.63218119875</v>
      </c>
      <c r="S488" s="12">
        <f>'[11]syntetyka zewnętrzna'!S10</f>
        <v>0.24067120035065467</v>
      </c>
      <c r="T488" s="12">
        <f>'[11]syntetyka zewnętrzna'!T10</f>
        <v>407.36781880125</v>
      </c>
      <c r="U488" s="15">
        <f>'[11]syntetyka zewnętrzna'!U10</f>
        <v>2100</v>
      </c>
      <c r="V488" s="12">
        <f>'[11]syntetyka zewnętrzna'!V10</f>
        <v>2000</v>
      </c>
      <c r="W488" s="12">
        <f>'[11]syntetyka zewnętrzna'!W10</f>
        <v>0.05</v>
      </c>
      <c r="X488" s="12">
        <f>'[11]syntetyka zewnętrzna'!X10</f>
        <v>2100</v>
      </c>
      <c r="Y488" s="33"/>
      <c r="Z488" s="8" t="str">
        <f t="shared" si="21"/>
        <v>315-005</v>
      </c>
      <c r="AA488" s="9" t="str">
        <f t="shared" si="22"/>
        <v>WYKONANIE BIOPSJI GRUBOIGŁOWEJ PIERSI WSPOMAGANEJ PRÓŻNIĄ  POD KONTROLĄ USG (MAMMOTOMICZNA)</v>
      </c>
      <c r="AB488" s="34">
        <f t="shared" si="23"/>
        <v>2100</v>
      </c>
    </row>
    <row r="489" spans="3:28" ht="18.75">
      <c r="C489" s="7">
        <f>'[11]syntetyka zewnętrzna'!C11</f>
        <v>6</v>
      </c>
      <c r="D489" s="7" t="str">
        <f>'[11]syntetyka zewnętrzna'!D11</f>
        <v>85.132</v>
      </c>
      <c r="E489" s="19" t="str">
        <f>'[11]syntetyka zewnętrzna'!E11</f>
        <v>WYKONANIE BIOPSJI GRUBOIGŁOWEJ PIERSI WSPOMAGANEJ PRÓŻNIĄ POD KONTROLĄ MAMMOGRAFII (STEREOTAKTYCZNA)</v>
      </c>
      <c r="F489" s="7" t="str">
        <f>'[11]syntetyka zewnętrzna'!F11</f>
        <v>315-006</v>
      </c>
      <c r="G489" s="23">
        <f>'[11]syntetyka zewnętrzna'!G11</f>
        <v>5.8987000000000007</v>
      </c>
      <c r="H489" s="23">
        <f>'[11]syntetyka zewnętrzna'!H11</f>
        <v>1289.9639999999997</v>
      </c>
      <c r="I489" s="23">
        <f>'[11]syntetyka zewnętrzna'!I11</f>
        <v>0</v>
      </c>
      <c r="J489" s="23">
        <f>'[11]syntetyka zewnętrzna'!J11</f>
        <v>169.39508499122542</v>
      </c>
      <c r="K489" s="12">
        <f>'[11]syntetyka zewnętrzna'!K11</f>
        <v>1465.257784991225</v>
      </c>
      <c r="L489" s="12">
        <f>'[11]syntetyka zewnętrzna'!L11</f>
        <v>0</v>
      </c>
      <c r="M489" s="12">
        <f>'[11]syntetyka zewnętrzna'!M11</f>
        <v>313.77156842469549</v>
      </c>
      <c r="N489" s="12">
        <f>'[11]syntetyka zewnętrzna'!N11</f>
        <v>1779.0293534159205</v>
      </c>
      <c r="O489" s="12">
        <f>'[11]syntetyka zewnętrzna'!O11</f>
        <v>1786.8461210508581</v>
      </c>
      <c r="P489" s="12">
        <f>'[11]syntetyka zewnętrzna'!P11</f>
        <v>-4.374617121669382E-3</v>
      </c>
      <c r="Q489" s="12">
        <f>'[11]syntetyka zewnętrzna'!Q11</f>
        <v>2.3939113818764142</v>
      </c>
      <c r="R489" s="12">
        <f>'[11]syntetyka zewnętrzna'!R11</f>
        <v>1781.4232647977969</v>
      </c>
      <c r="S489" s="12">
        <f>'[11]syntetyka zewnętrzna'!S11</f>
        <v>0.23496759219079483</v>
      </c>
      <c r="T489" s="12">
        <f>'[11]syntetyka zewnętrzna'!T11</f>
        <v>418.57673520220305</v>
      </c>
      <c r="U489" s="15">
        <f>'[11]syntetyka zewnętrzna'!U11</f>
        <v>2200</v>
      </c>
      <c r="V489" s="12">
        <f>'[11]syntetyka zewnętrzna'!V11</f>
        <v>2200</v>
      </c>
      <c r="W489" s="12" t="str">
        <f>'[11]syntetyka zewnętrzna'!W11</f>
        <v>bez zmian</v>
      </c>
      <c r="X489" s="12">
        <f>'[11]syntetyka zewnętrzna'!X11</f>
        <v>0</v>
      </c>
      <c r="Y489" s="33"/>
      <c r="Z489" s="8" t="str">
        <f t="shared" si="21"/>
        <v>315-006</v>
      </c>
      <c r="AA489" s="9" t="str">
        <f t="shared" si="22"/>
        <v>WYKONANIE BIOPSJI GRUBOIGŁOWEJ PIERSI WSPOMAGANEJ PRÓŻNIĄ POD KONTROLĄ MAMMOGRAFII (STEREOTAKTYCZNA)</v>
      </c>
      <c r="AB489" s="34">
        <f t="shared" si="23"/>
        <v>2200</v>
      </c>
    </row>
    <row r="490" spans="3:28" ht="18.75">
      <c r="C490" s="7">
        <f>'[11]syntetyka zewnętrzna'!C12</f>
        <v>7</v>
      </c>
      <c r="D490" s="7">
        <f>'[11]syntetyka zewnętrzna'!D12</f>
        <v>0</v>
      </c>
      <c r="E490" s="19" t="str">
        <f>'[11]syntetyka zewnętrzna'!E12</f>
        <v>LOKALIZACJA -  ZAŁOŻENIE KOTWICY POD KONTROLĄ OBRAZU USG</v>
      </c>
      <c r="F490" s="7" t="str">
        <f>'[11]syntetyka zewnętrzna'!F12</f>
        <v>315-007</v>
      </c>
      <c r="G490" s="23">
        <f>'[11]syntetyka zewnętrzna'!G12</f>
        <v>3.5539000000000005</v>
      </c>
      <c r="H490" s="23">
        <f>'[11]syntetyka zewnętrzna'!H12</f>
        <v>59.176579999999994</v>
      </c>
      <c r="I490" s="23">
        <f>'[11]syntetyka zewnętrzna'!I12</f>
        <v>0</v>
      </c>
      <c r="J490" s="23">
        <f>'[11]syntetyka zewnętrzna'!J12</f>
        <v>92.558705909500901</v>
      </c>
      <c r="K490" s="12">
        <f>'[11]syntetyka zewnętrzna'!K12</f>
        <v>155.2891859095009</v>
      </c>
      <c r="L490" s="12">
        <f>'[11]syntetyka zewnętrzna'!L12</f>
        <v>0</v>
      </c>
      <c r="M490" s="12">
        <f>'[11]syntetyka zewnętrzna'!M12</f>
        <v>171.4470660473331</v>
      </c>
      <c r="N490" s="12">
        <f>'[11]syntetyka zewnętrzna'!N12</f>
        <v>326.736251956834</v>
      </c>
      <c r="O490" s="12">
        <f>'[11]syntetyka zewnętrzna'!O12</f>
        <v>329.45966536430467</v>
      </c>
      <c r="P490" s="12">
        <f>'[11]syntetyka zewnętrzna'!P12</f>
        <v>-8.2663029614238829E-3</v>
      </c>
      <c r="Q490" s="12">
        <f>'[11]syntetyka zewnętrzna'!Q12</f>
        <v>1.308050582341179</v>
      </c>
      <c r="R490" s="12">
        <f>'[11]syntetyka zewnętrzna'!R12</f>
        <v>328.04430253917519</v>
      </c>
      <c r="S490" s="12">
        <f>'[11]syntetyka zewnętrzna'!S12</f>
        <v>0.20715402442543415</v>
      </c>
      <c r="T490" s="12">
        <f>'[11]syntetyka zewnętrzna'!T12</f>
        <v>67.955697460824808</v>
      </c>
      <c r="U490" s="15">
        <f>'[11]syntetyka zewnętrzna'!U12</f>
        <v>396</v>
      </c>
      <c r="V490" s="12">
        <f>'[11]syntetyka zewnętrzna'!V12</f>
        <v>396</v>
      </c>
      <c r="W490" s="12" t="str">
        <f>'[11]syntetyka zewnętrzna'!W12</f>
        <v>bez zmian</v>
      </c>
      <c r="X490" s="12">
        <f>'[11]syntetyka zewnętrzna'!X12</f>
        <v>0</v>
      </c>
      <c r="Y490" s="33"/>
      <c r="Z490" s="8" t="str">
        <f t="shared" si="21"/>
        <v>315-007</v>
      </c>
      <c r="AA490" s="9" t="str">
        <f t="shared" si="22"/>
        <v>LOKALIZACJA -  ZAŁOŻENIE KOTWICY POD KONTROLĄ OBRAZU USG</v>
      </c>
      <c r="AB490" s="34">
        <f t="shared" si="23"/>
        <v>396</v>
      </c>
    </row>
    <row r="491" spans="3:28" ht="18.75">
      <c r="C491" s="7">
        <f>'[11]syntetyka zewnętrzna'!C13</f>
        <v>8</v>
      </c>
      <c r="D491" s="7">
        <f>'[11]syntetyka zewnętrzna'!D13</f>
        <v>0</v>
      </c>
      <c r="E491" s="19" t="str">
        <f>'[11]syntetyka zewnętrzna'!E13</f>
        <v>LOKALIZACJA -  ZAŁOŻENIE KOTWICY POD KONTROLĄ OBRAZU MAMMOGRAFIA</v>
      </c>
      <c r="F491" s="7" t="str">
        <f>'[11]syntetyka zewnętrzna'!F13</f>
        <v>315-008</v>
      </c>
      <c r="G491" s="23">
        <f>'[11]syntetyka zewnętrzna'!G13</f>
        <v>2.5539000000000005</v>
      </c>
      <c r="H491" s="23">
        <f>'[11]syntetyka zewnętrzna'!H13</f>
        <v>66.493000000000009</v>
      </c>
      <c r="I491" s="23">
        <f>'[11]syntetyka zewnętrzna'!I13</f>
        <v>0</v>
      </c>
      <c r="J491" s="23">
        <f>'[11]syntetyka zewnętrzna'!J13</f>
        <v>98.181849566855831</v>
      </c>
      <c r="K491" s="12">
        <f>'[11]syntetyka zewnętrzna'!K13</f>
        <v>167.22874956685584</v>
      </c>
      <c r="L491" s="12">
        <f>'[11]syntetyka zewnętrzna'!L13</f>
        <v>0</v>
      </c>
      <c r="M491" s="12">
        <f>'[11]syntetyka zewnętrzna'!M13</f>
        <v>181.86284998189666</v>
      </c>
      <c r="N491" s="12">
        <f>'[11]syntetyka zewnętrzna'!N13</f>
        <v>349.09159954875247</v>
      </c>
      <c r="O491" s="12">
        <f>'[11]syntetyka zewnętrzna'!O13</f>
        <v>354.65610886230473</v>
      </c>
      <c r="P491" s="12">
        <f>'[11]syntetyka zewnętrzna'!P13</f>
        <v>-1.5689873019253942E-2</v>
      </c>
      <c r="Q491" s="12">
        <f>'[11]syntetyka zewnętrzna'!Q13</f>
        <v>1.3875175137693572</v>
      </c>
      <c r="R491" s="12">
        <f>'[11]syntetyka zewnętrzna'!R13</f>
        <v>350.47911706252182</v>
      </c>
      <c r="S491" s="12">
        <f>'[11]syntetyka zewnętrzna'!S13</f>
        <v>0.21833221784745493</v>
      </c>
      <c r="T491" s="12">
        <f>'[11]syntetyka zewnętrzna'!T13</f>
        <v>76.520882937478177</v>
      </c>
      <c r="U491" s="15">
        <f>'[11]syntetyka zewnętrzna'!U13</f>
        <v>427</v>
      </c>
      <c r="V491" s="12">
        <f>'[11]syntetyka zewnętrzna'!V13</f>
        <v>427</v>
      </c>
      <c r="W491" s="12" t="str">
        <f>'[11]syntetyka zewnętrzna'!W13</f>
        <v>bez zmian</v>
      </c>
      <c r="X491" s="12">
        <f>'[11]syntetyka zewnętrzna'!X13</f>
        <v>0</v>
      </c>
      <c r="Y491" s="33"/>
      <c r="Z491" s="8" t="str">
        <f t="shared" si="21"/>
        <v>315-008</v>
      </c>
      <c r="AA491" s="9" t="str">
        <f t="shared" si="22"/>
        <v>LOKALIZACJA -  ZAŁOŻENIE KOTWICY POD KONTROLĄ OBRAZU MAMMOGRAFIA</v>
      </c>
      <c r="AB491" s="34">
        <f t="shared" si="23"/>
        <v>427</v>
      </c>
    </row>
    <row r="492" spans="3:28" ht="18.75">
      <c r="C492" s="7">
        <f>'[11]syntetyka zewnętrzna'!C14</f>
        <v>9</v>
      </c>
      <c r="D492" s="7" t="str">
        <f>'[11]syntetyka zewnętrzna'!D14</f>
        <v>87.35</v>
      </c>
      <c r="E492" s="19" t="str">
        <f>'[11]syntetyka zewnętrzna'!E14</f>
        <v>GALAKTOGRAFIA</v>
      </c>
      <c r="F492" s="7" t="str">
        <f>'[11]syntetyka zewnętrzna'!F14</f>
        <v>315-009</v>
      </c>
      <c r="G492" s="23">
        <f>'[11]syntetyka zewnętrzna'!G14</f>
        <v>46.996900000000004</v>
      </c>
      <c r="H492" s="23">
        <f>'[11]syntetyka zewnętrzna'!H14</f>
        <v>92.094080000000005</v>
      </c>
      <c r="I492" s="23">
        <f>'[11]syntetyka zewnętrzna'!I14</f>
        <v>0</v>
      </c>
      <c r="J492" s="23">
        <f>'[11]syntetyka zewnętrzna'!J14</f>
        <v>140.28800075856569</v>
      </c>
      <c r="K492" s="12">
        <f>'[11]syntetyka zewnętrzna'!K14</f>
        <v>279.37898075856572</v>
      </c>
      <c r="L492" s="12">
        <f>'[11]syntetyka zewnętrzna'!L14</f>
        <v>0</v>
      </c>
      <c r="M492" s="12">
        <f>'[11]syntetyka zewnętrzna'!M14</f>
        <v>259.85633545070186</v>
      </c>
      <c r="N492" s="12">
        <f>'[11]syntetyka zewnętrzna'!N14</f>
        <v>539.23531620926758</v>
      </c>
      <c r="O492" s="12">
        <f>'[11]syntetyka zewnętrzna'!O14</f>
        <v>535.13301674735817</v>
      </c>
      <c r="P492" s="12">
        <f>'[11]syntetyka zewnętrzna'!P14</f>
        <v>7.6659434823214221E-3</v>
      </c>
      <c r="Q492" s="12">
        <f>'[11]syntetyka zewnętrzna'!Q14</f>
        <v>1.9825666239018305</v>
      </c>
      <c r="R492" s="12">
        <f>'[11]syntetyka zewnętrzna'!R14</f>
        <v>541.21788283316937</v>
      </c>
      <c r="S492" s="12">
        <f>'[11]syntetyka zewnętrzna'!S14</f>
        <v>0.20099505322584243</v>
      </c>
      <c r="T492" s="12">
        <f>'[11]syntetyka zewnętrzna'!T14</f>
        <v>108.78211716683063</v>
      </c>
      <c r="U492" s="15">
        <f>'[11]syntetyka zewnętrzna'!U14</f>
        <v>650</v>
      </c>
      <c r="V492" s="12">
        <f>'[11]syntetyka zewnętrzna'!V14</f>
        <v>644</v>
      </c>
      <c r="W492" s="12">
        <f>'[11]syntetyka zewnętrzna'!W14</f>
        <v>9.316770186335404E-3</v>
      </c>
      <c r="X492" s="12">
        <f>'[11]syntetyka zewnętrzna'!X14</f>
        <v>650</v>
      </c>
      <c r="Y492" s="33"/>
      <c r="Z492" s="8" t="str">
        <f t="shared" si="21"/>
        <v>315-009</v>
      </c>
      <c r="AA492" s="9" t="str">
        <f t="shared" si="22"/>
        <v>GALAKTOGRAFIA</v>
      </c>
      <c r="AB492" s="34">
        <f t="shared" si="23"/>
        <v>650</v>
      </c>
    </row>
    <row r="493" spans="3:28" ht="18.75">
      <c r="C493" s="7">
        <f>'[11]syntetyka zewnętrzna'!C15</f>
        <v>10</v>
      </c>
      <c r="D493" s="7" t="str">
        <f>'[11]syntetyka zewnętrzna'!D15</f>
        <v>89.00</v>
      </c>
      <c r="E493" s="19" t="str">
        <f>'[11]syntetyka zewnętrzna'!E15</f>
        <v xml:space="preserve">KONSULTACJA </v>
      </c>
      <c r="F493" s="7" t="str">
        <f>'[11]syntetyka zewnętrzna'!F15</f>
        <v>315-010</v>
      </c>
      <c r="G493" s="23">
        <f>'[11]syntetyka zewnętrzna'!G15</f>
        <v>0</v>
      </c>
      <c r="H493" s="23">
        <f>'[11]syntetyka zewnętrzna'!H15</f>
        <v>0</v>
      </c>
      <c r="I493" s="23">
        <f>'[11]syntetyka zewnętrzna'!I15</f>
        <v>0</v>
      </c>
      <c r="J493" s="23">
        <f>'[11]syntetyka zewnętrzna'!J15</f>
        <v>23.864647424532386</v>
      </c>
      <c r="K493" s="12">
        <f>'[11]syntetyka zewnętrzna'!K15</f>
        <v>23.864647424532386</v>
      </c>
      <c r="L493" s="12">
        <f>'[11]syntetyka zewnętrzna'!L15</f>
        <v>0</v>
      </c>
      <c r="M493" s="12">
        <f>'[11]syntetyka zewnętrzna'!M15</f>
        <v>44.20463470168437</v>
      </c>
      <c r="N493" s="12">
        <f>'[11]syntetyka zewnętrzna'!N15</f>
        <v>68.069282126216763</v>
      </c>
      <c r="O493" s="12">
        <f>'[11]syntetyka zewnętrzna'!O15</f>
        <v>105.24337301947793</v>
      </c>
      <c r="P493" s="12">
        <f>'[11]syntetyka zewnętrzna'!P15</f>
        <v>-0.35322025346319114</v>
      </c>
      <c r="Q493" s="12">
        <f>'[11]syntetyka zewnętrzna'!Q15</f>
        <v>0.33725802078032563</v>
      </c>
      <c r="R493" s="12">
        <f>'[11]syntetyka zewnętrzna'!R15</f>
        <v>68.406540146997088</v>
      </c>
      <c r="S493" s="12">
        <f>'[11]syntetyka zewnętrzna'!S15</f>
        <v>2.0698819082025826</v>
      </c>
      <c r="T493" s="12">
        <f>'[11]syntetyka zewnętrzna'!T15</f>
        <v>141.59345985300291</v>
      </c>
      <c r="U493" s="15">
        <f>'[11]syntetyka zewnętrzna'!U15</f>
        <v>210</v>
      </c>
      <c r="V493" s="12">
        <f>'[11]syntetyka zewnętrzna'!V15</f>
        <v>210</v>
      </c>
      <c r="W493" s="12" t="str">
        <f>'[11]syntetyka zewnętrzna'!W15</f>
        <v>bez zmian</v>
      </c>
      <c r="X493" s="12">
        <f>'[11]syntetyka zewnętrzna'!X15</f>
        <v>0</v>
      </c>
      <c r="Y493" s="33"/>
      <c r="Z493" s="8" t="str">
        <f t="shared" si="21"/>
        <v>315-010</v>
      </c>
      <c r="AA493" s="9" t="str">
        <f t="shared" si="22"/>
        <v xml:space="preserve">KONSULTACJA </v>
      </c>
      <c r="AB493" s="34">
        <f t="shared" si="23"/>
        <v>210</v>
      </c>
    </row>
    <row r="494" spans="3:28" ht="18.75">
      <c r="C494" s="7">
        <f>'[11]syntetyka zewnętrzna'!C16</f>
        <v>11</v>
      </c>
      <c r="D494" s="7" t="str">
        <f>'[11]syntetyka zewnętrzna'!D16</f>
        <v>87.372</v>
      </c>
      <c r="E494" s="19" t="str">
        <f>'[11]syntetyka zewnętrzna'!E16</f>
        <v>WYKONANIE BADANIA MAMMOGRAFICZNEGO OBU PIERSI + OCENA</v>
      </c>
      <c r="F494" s="7" t="str">
        <f>'[11]syntetyka zewnętrzna'!F16</f>
        <v>315-011</v>
      </c>
      <c r="G494" s="23">
        <f>'[11]syntetyka zewnętrzna'!G16</f>
        <v>0.39550000000000002</v>
      </c>
      <c r="H494" s="23">
        <f>'[11]syntetyka zewnętrzna'!H16</f>
        <v>10.8725</v>
      </c>
      <c r="I494" s="23">
        <f>'[11]syntetyka zewnętrzna'!I16</f>
        <v>0</v>
      </c>
      <c r="J494" s="23">
        <f>'[11]syntetyka zewnętrzna'!J16</f>
        <v>22.470099216602335</v>
      </c>
      <c r="K494" s="12">
        <f>'[11]syntetyka zewnętrzna'!K16</f>
        <v>33.738099216602336</v>
      </c>
      <c r="L494" s="12">
        <f>'[11]syntetyka zewnętrzna'!L16</f>
        <v>0</v>
      </c>
      <c r="M494" s="12">
        <f>'[11]syntetyka zewnętrzna'!M16</f>
        <v>41.621504391447054</v>
      </c>
      <c r="N494" s="12">
        <f>'[11]syntetyka zewnętrzna'!N16</f>
        <v>75.359603608049383</v>
      </c>
      <c r="O494" s="12">
        <f>'[11]syntetyka zewnętrzna'!O16</f>
        <v>71.528977875351188</v>
      </c>
      <c r="P494" s="12">
        <f>'[11]syntetyka zewnętrzna'!P16</f>
        <v>5.3553480651905482E-2</v>
      </c>
      <c r="Q494" s="12">
        <f>'[11]syntetyka zewnętrzna'!Q16</f>
        <v>0.31755010051975824</v>
      </c>
      <c r="R494" s="12">
        <f>'[11]syntetyka zewnętrzna'!R16</f>
        <v>75.677153708569136</v>
      </c>
      <c r="S494" s="12">
        <f>'[11]syntetyka zewnętrzna'!S16</f>
        <v>1.3785249732458964</v>
      </c>
      <c r="T494" s="12">
        <f>'[11]syntetyka zewnętrzna'!T16</f>
        <v>104.32284629143086</v>
      </c>
      <c r="U494" s="15">
        <f>'[11]syntetyka zewnętrzna'!U16</f>
        <v>180</v>
      </c>
      <c r="V494" s="12">
        <f>'[11]syntetyka zewnętrzna'!V16</f>
        <v>180</v>
      </c>
      <c r="W494" s="12" t="str">
        <f>'[11]syntetyka zewnętrzna'!W16</f>
        <v>bez zmian</v>
      </c>
      <c r="X494" s="12">
        <f>'[11]syntetyka zewnętrzna'!X16</f>
        <v>0</v>
      </c>
      <c r="Y494" s="33"/>
      <c r="Z494" s="8" t="str">
        <f t="shared" si="21"/>
        <v>315-011</v>
      </c>
      <c r="AA494" s="9" t="str">
        <f t="shared" si="22"/>
        <v>WYKONANIE BADANIA MAMMOGRAFICZNEGO OBU PIERSI + OCENA</v>
      </c>
      <c r="AB494" s="34">
        <f t="shared" si="23"/>
        <v>180</v>
      </c>
    </row>
    <row r="495" spans="3:28" ht="18.75" outlineLevel="1">
      <c r="C495" s="7">
        <f>'[11]syntetyka zewnętrzna'!C17</f>
        <v>12</v>
      </c>
      <c r="D495" s="7">
        <f>'[11]syntetyka zewnętrzna'!D17</f>
        <v>0</v>
      </c>
      <c r="E495" s="31" t="s">
        <v>50</v>
      </c>
      <c r="F495" s="7" t="str">
        <f>'[11]syntetyka zewnętrzna'!F17</f>
        <v>315-012</v>
      </c>
      <c r="G495" s="23">
        <f>'[11]syntetyka zewnętrzna'!G17</f>
        <v>0</v>
      </c>
      <c r="H495" s="23">
        <f>'[11]syntetyka zewnętrzna'!H17</f>
        <v>4.87</v>
      </c>
      <c r="I495" s="23">
        <f>'[11]syntetyka zewnętrzna'!I17</f>
        <v>0</v>
      </c>
      <c r="J495" s="23">
        <f>'[11]syntetyka zewnętrzna'!J17</f>
        <v>1.1246287314709846</v>
      </c>
      <c r="K495" s="12">
        <f>'[11]syntetyka zewnętrzna'!K17</f>
        <v>5.9946287314709847</v>
      </c>
      <c r="L495" s="12">
        <f>'[11]syntetyka zewnętrzna'!L17</f>
        <v>0</v>
      </c>
      <c r="M495" s="12">
        <f>'[11]syntetyka zewnętrzna'!M17</f>
        <v>2.0831567869127099</v>
      </c>
      <c r="N495" s="12">
        <f>'[11]syntetyka zewnętrzna'!N17</f>
        <v>8.0777855183836955</v>
      </c>
      <c r="O495" s="12">
        <f>'[11]syntetyka zewnętrzna'!O17</f>
        <v>8.6460046996000006</v>
      </c>
      <c r="P495" s="12">
        <f>'[11]syntetyka zewnętrzna'!P17</f>
        <v>-6.5720433999138725E-2</v>
      </c>
      <c r="Q495" s="12">
        <f>'[11]syntetyka zewnętrzna'!Q17</f>
        <v>1.5893386285635625E-2</v>
      </c>
      <c r="R495" s="12">
        <f>'[11]syntetyka zewnętrzna'!R17</f>
        <v>8.0936789046693303</v>
      </c>
      <c r="S495" s="12">
        <f>'[11]syntetyka zewnętrzna'!S17</f>
        <v>0.23553208840925141</v>
      </c>
      <c r="T495" s="12">
        <f>'[11]syntetyka zewnętrzna'!T17</f>
        <v>1.9063210953306697</v>
      </c>
      <c r="U495" s="15">
        <f>'[11]syntetyka zewnętrzna'!U17</f>
        <v>10</v>
      </c>
      <c r="V495" s="12">
        <f>'[11]syntetyka zewnętrzna'!V17</f>
        <v>10</v>
      </c>
      <c r="W495" s="12" t="str">
        <f>'[11]syntetyka zewnętrzna'!W17</f>
        <v>bez zmian</v>
      </c>
      <c r="X495" s="12">
        <f>'[11]syntetyka zewnętrzna'!X17</f>
        <v>0</v>
      </c>
      <c r="Y495" s="33"/>
      <c r="Z495" s="8" t="str">
        <f t="shared" si="21"/>
        <v>315-012</v>
      </c>
      <c r="AA495" s="9" t="str">
        <f t="shared" si="22"/>
        <v>SKREŚLONY</v>
      </c>
      <c r="AB495" s="34">
        <f t="shared" si="23"/>
        <v>10</v>
      </c>
    </row>
    <row r="496" spans="3:28" ht="18.75" outlineLevel="1">
      <c r="C496" s="7">
        <f>'[11]syntetyka zewnętrzna'!C18</f>
        <v>13</v>
      </c>
      <c r="D496" s="7">
        <f>'[11]syntetyka zewnętrzna'!D18</f>
        <v>0</v>
      </c>
      <c r="E496" s="31" t="s">
        <v>50</v>
      </c>
      <c r="F496" s="7" t="str">
        <f>'[11]syntetyka zewnętrzna'!F18</f>
        <v>315-013</v>
      </c>
      <c r="G496" s="23">
        <f>'[11]syntetyka zewnętrzna'!G18</f>
        <v>0</v>
      </c>
      <c r="H496" s="23">
        <f>'[11]syntetyka zewnętrzna'!H18</f>
        <v>7.95</v>
      </c>
      <c r="I496" s="23">
        <f>'[11]syntetyka zewnętrzna'!I18</f>
        <v>0</v>
      </c>
      <c r="J496" s="23">
        <f>'[11]syntetyka zewnętrzna'!J18</f>
        <v>1.1246287314709846</v>
      </c>
      <c r="K496" s="12">
        <f>'[11]syntetyka zewnętrzna'!K18</f>
        <v>9.0746287314709839</v>
      </c>
      <c r="L496" s="12">
        <f>'[11]syntetyka zewnętrzna'!L18</f>
        <v>0</v>
      </c>
      <c r="M496" s="12">
        <f>'[11]syntetyka zewnętrzna'!M18</f>
        <v>2.0831567869127099</v>
      </c>
      <c r="N496" s="12">
        <f>'[11]syntetyka zewnętrzna'!N18</f>
        <v>11.157785518383694</v>
      </c>
      <c r="O496" s="12">
        <f>'[11]syntetyka zewnętrzna'!O18</f>
        <v>11.726004699600001</v>
      </c>
      <c r="P496" s="12">
        <f>'[11]syntetyka zewnętrzna'!P18</f>
        <v>-4.845803799103799E-2</v>
      </c>
      <c r="Q496" s="12">
        <f>'[11]syntetyka zewnętrzna'!Q18</f>
        <v>1.5893386285635625E-2</v>
      </c>
      <c r="R496" s="12">
        <f>'[11]syntetyka zewnętrzna'!R18</f>
        <v>11.173678904669329</v>
      </c>
      <c r="S496" s="12">
        <f>'[11]syntetyka zewnętrzna'!S18</f>
        <v>0.25294454220888613</v>
      </c>
      <c r="T496" s="12">
        <f>'[11]syntetyka zewnętrzna'!T18</f>
        <v>2.8263210953306714</v>
      </c>
      <c r="U496" s="15">
        <f>'[11]syntetyka zewnętrzna'!U18</f>
        <v>14</v>
      </c>
      <c r="V496" s="12">
        <f>'[11]syntetyka zewnętrzna'!V18</f>
        <v>14</v>
      </c>
      <c r="W496" s="12" t="str">
        <f>'[11]syntetyka zewnętrzna'!W18</f>
        <v>bez zmian</v>
      </c>
      <c r="X496" s="12">
        <f>'[11]syntetyka zewnętrzna'!X18</f>
        <v>0</v>
      </c>
      <c r="Y496" s="33"/>
      <c r="Z496" s="8" t="str">
        <f t="shared" si="21"/>
        <v>315-013</v>
      </c>
      <c r="AA496" s="9" t="str">
        <f t="shared" si="22"/>
        <v>SKREŚLONY</v>
      </c>
      <c r="AB496" s="34">
        <f t="shared" si="23"/>
        <v>14</v>
      </c>
    </row>
    <row r="497" spans="3:28" ht="18.75">
      <c r="C497" s="7">
        <f>'[11]syntetyka zewnętrzna'!C19</f>
        <v>14</v>
      </c>
      <c r="D497" s="7">
        <f>'[11]syntetyka zewnętrzna'!D19</f>
        <v>0</v>
      </c>
      <c r="E497" s="19" t="str">
        <f>'[11]syntetyka zewnętrzna'!E19</f>
        <v>WYKONANIE DODATKOWYCH PROJEKCJI MAMMOGRAFICZNYCH</v>
      </c>
      <c r="F497" s="7" t="str">
        <f>'[11]syntetyka zewnętrzna'!F19</f>
        <v>315-014</v>
      </c>
      <c r="G497" s="23">
        <f>'[11]syntetyka zewnętrzna'!G19</f>
        <v>0.39550000000000002</v>
      </c>
      <c r="H497" s="23">
        <f>'[11]syntetyka zewnętrzna'!H19</f>
        <v>10.8725</v>
      </c>
      <c r="I497" s="23">
        <f>'[11]syntetyka zewnętrzna'!I19</f>
        <v>0</v>
      </c>
      <c r="J497" s="23">
        <f>'[11]syntetyka zewnętrzna'!J19</f>
        <v>22.470099216602335</v>
      </c>
      <c r="K497" s="12">
        <f>'[11]syntetyka zewnętrzna'!K19</f>
        <v>33.738099216602336</v>
      </c>
      <c r="L497" s="12">
        <f>'[11]syntetyka zewnętrzna'!L19</f>
        <v>0</v>
      </c>
      <c r="M497" s="12">
        <f>'[11]syntetyka zewnętrzna'!M19</f>
        <v>41.621504391447054</v>
      </c>
      <c r="N497" s="12">
        <f>'[11]syntetyka zewnętrzna'!N19</f>
        <v>75.359603608049383</v>
      </c>
      <c r="O497" s="12">
        <f>'[11]syntetyka zewnętrzna'!O19</f>
        <v>76.398977875351193</v>
      </c>
      <c r="P497" s="12">
        <f>'[11]syntetyka zewnętrzna'!P19</f>
        <v>-1.3604557236323259E-2</v>
      </c>
      <c r="Q497" s="12">
        <f>'[11]syntetyka zewnętrzna'!Q19</f>
        <v>0.31755010051975824</v>
      </c>
      <c r="R497" s="12">
        <f>'[11]syntetyka zewnętrzna'!R19</f>
        <v>75.677153708569136</v>
      </c>
      <c r="S497" s="12">
        <f>'[11]syntetyka zewnętrzna'!S19</f>
        <v>0.98210414437158045</v>
      </c>
      <c r="T497" s="12">
        <f>'[11]syntetyka zewnętrzna'!T19</f>
        <v>74.322846291430864</v>
      </c>
      <c r="U497" s="15">
        <f>'[11]syntetyka zewnętrzna'!U19</f>
        <v>150</v>
      </c>
      <c r="V497" s="12">
        <f>'[11]syntetyka zewnętrzna'!V19</f>
        <v>150</v>
      </c>
      <c r="W497" s="12" t="str">
        <f>'[11]syntetyka zewnętrzna'!W19</f>
        <v>bez zmian</v>
      </c>
      <c r="X497" s="12">
        <f>'[11]syntetyka zewnętrzna'!X19</f>
        <v>0</v>
      </c>
      <c r="Y497" s="33"/>
      <c r="Z497" s="8" t="str">
        <f t="shared" si="21"/>
        <v>315-014</v>
      </c>
      <c r="AA497" s="9" t="str">
        <f t="shared" si="22"/>
        <v>WYKONANIE DODATKOWYCH PROJEKCJI MAMMOGRAFICZNYCH</v>
      </c>
      <c r="AB497" s="34">
        <f t="shared" si="23"/>
        <v>150</v>
      </c>
    </row>
    <row r="498" spans="3:28" ht="18.75">
      <c r="C498" s="7">
        <f>'[11]syntetyka zewnętrzna'!C20</f>
        <v>15</v>
      </c>
      <c r="D498" s="7" t="str">
        <f>'[11]syntetyka zewnętrzna'!D20</f>
        <v>87.371</v>
      </c>
      <c r="E498" s="19" t="str">
        <f>'[11]syntetyka zewnętrzna'!E20</f>
        <v>WYKONANIE PIERWSZORAZOWEGO BADANIA MAMMOGRAFICZNEGO JEDNEJ PIERSI +  OCENA</v>
      </c>
      <c r="F498" s="7" t="str">
        <f>'[11]syntetyka zewnętrzna'!F20</f>
        <v>315-015</v>
      </c>
      <c r="G498" s="23">
        <f>'[11]syntetyka zewnętrzna'!G20</f>
        <v>0.39550000000000002</v>
      </c>
      <c r="H498" s="23">
        <f>'[11]syntetyka zewnętrzna'!H20</f>
        <v>6.0024999999999995</v>
      </c>
      <c r="I498" s="23">
        <f>'[11]syntetyka zewnętrzna'!I20</f>
        <v>0</v>
      </c>
      <c r="J498" s="23">
        <f>'[11]syntetyka zewnętrzna'!J20</f>
        <v>22.470099216602335</v>
      </c>
      <c r="K498" s="12">
        <f>'[11]syntetyka zewnętrzna'!K20</f>
        <v>28.868099216602335</v>
      </c>
      <c r="L498" s="12">
        <f>'[11]syntetyka zewnętrzna'!L20</f>
        <v>0</v>
      </c>
      <c r="M498" s="12">
        <f>'[11]syntetyka zewnętrzna'!M20</f>
        <v>41.621504391447054</v>
      </c>
      <c r="N498" s="12">
        <f>'[11]syntetyka zewnętrzna'!N20</f>
        <v>70.489603608049393</v>
      </c>
      <c r="O498" s="12">
        <f>'[11]syntetyka zewnętrzna'!O20</f>
        <v>71.528977875351188</v>
      </c>
      <c r="P498" s="12">
        <f>'[11]syntetyka zewnętrzna'!P20</f>
        <v>-1.4530813918703606E-2</v>
      </c>
      <c r="Q498" s="12">
        <f>'[11]syntetyka zewnętrzna'!Q20</f>
        <v>0.31755010051975824</v>
      </c>
      <c r="R498" s="12">
        <f>'[11]syntetyka zewnętrzna'!R20</f>
        <v>70.807153708569146</v>
      </c>
      <c r="S498" s="12">
        <f>'[11]syntetyka zewnętrzna'!S20</f>
        <v>1.8245733591152076</v>
      </c>
      <c r="T498" s="12">
        <f>'[11]syntetyka zewnętrzna'!T20</f>
        <v>129.19284629143084</v>
      </c>
      <c r="U498" s="15">
        <f>'[11]syntetyka zewnętrzna'!U20</f>
        <v>200</v>
      </c>
      <c r="V498" s="12">
        <f>'[11]syntetyka zewnętrzna'!V20</f>
        <v>200</v>
      </c>
      <c r="W498" s="12" t="str">
        <f>'[11]syntetyka zewnętrzna'!W20</f>
        <v>bez zmian</v>
      </c>
      <c r="X498" s="12">
        <f>'[11]syntetyka zewnętrzna'!X20</f>
        <v>0</v>
      </c>
      <c r="Y498" s="33"/>
      <c r="Z498" s="8" t="str">
        <f t="shared" si="21"/>
        <v>315-015</v>
      </c>
      <c r="AA498" s="9" t="str">
        <f t="shared" si="22"/>
        <v>WYKONANIE PIERWSZORAZOWEGO BADANIA MAMMOGRAFICZNEGO JEDNEJ PIERSI +  OCENA</v>
      </c>
      <c r="AB498" s="34">
        <f t="shared" si="23"/>
        <v>200</v>
      </c>
    </row>
    <row r="499" spans="3:28" ht="18.75">
      <c r="C499" s="7">
        <f>'[11]syntetyka zewnętrzna'!C21</f>
        <v>16</v>
      </c>
      <c r="D499" s="7" t="str">
        <f>'[11]syntetyka zewnętrzna'!D21</f>
        <v>87.372</v>
      </c>
      <c r="E499" s="19" t="str">
        <f>'[11]syntetyka zewnętrzna'!E21</f>
        <v>WYKONANIE PIERWSZORAZOWEGO BADANIA MAMMOGRAFICZNEGO  OBU PIERSI +  OCENA</v>
      </c>
      <c r="F499" s="7" t="str">
        <f>'[11]syntetyka zewnętrzna'!F21</f>
        <v>315-016</v>
      </c>
      <c r="G499" s="23">
        <f>'[11]syntetyka zewnętrzna'!G21</f>
        <v>0.39550000000000002</v>
      </c>
      <c r="H499" s="23">
        <f>'[11]syntetyka zewnętrzna'!H21</f>
        <v>10.8725</v>
      </c>
      <c r="I499" s="23">
        <f>'[11]syntetyka zewnętrzna'!I21</f>
        <v>0</v>
      </c>
      <c r="J499" s="23">
        <f>'[11]syntetyka zewnętrzna'!J21</f>
        <v>22.470099216602335</v>
      </c>
      <c r="K499" s="12">
        <f>'[11]syntetyka zewnętrzna'!K21</f>
        <v>33.738099216602336</v>
      </c>
      <c r="L499" s="12">
        <f>'[11]syntetyka zewnętrzna'!L21</f>
        <v>0</v>
      </c>
      <c r="M499" s="12">
        <f>'[11]syntetyka zewnętrzna'!M21</f>
        <v>41.621504391447054</v>
      </c>
      <c r="N499" s="12">
        <f>'[11]syntetyka zewnętrzna'!N21</f>
        <v>75.359603608049383</v>
      </c>
      <c r="O499" s="12">
        <f>'[11]syntetyka zewnętrzna'!O21</f>
        <v>71.528977875351188</v>
      </c>
      <c r="P499" s="12">
        <f>'[11]syntetyka zewnętrzna'!P21</f>
        <v>5.3553480651905482E-2</v>
      </c>
      <c r="Q499" s="12">
        <f>'[11]syntetyka zewnętrzna'!Q21</f>
        <v>0.31755010051975824</v>
      </c>
      <c r="R499" s="12">
        <f>'[11]syntetyka zewnętrzna'!R21</f>
        <v>75.677153708569136</v>
      </c>
      <c r="S499" s="12">
        <f>'[11]syntetyka zewnętrzna'!S21</f>
        <v>2.0392263547030898</v>
      </c>
      <c r="T499" s="12">
        <f>'[11]syntetyka zewnętrzna'!T21</f>
        <v>154.32284629143086</v>
      </c>
      <c r="U499" s="15">
        <f>'[11]syntetyka zewnętrzna'!U21</f>
        <v>230</v>
      </c>
      <c r="V499" s="12">
        <f>'[11]syntetyka zewnętrzna'!V21</f>
        <v>200</v>
      </c>
      <c r="W499" s="12">
        <f>'[11]syntetyka zewnętrzna'!W21</f>
        <v>0.15</v>
      </c>
      <c r="X499" s="12">
        <f>'[11]syntetyka zewnętrzna'!X21</f>
        <v>230</v>
      </c>
      <c r="Y499" s="33"/>
      <c r="Z499" s="8" t="str">
        <f t="shared" si="21"/>
        <v>315-016</v>
      </c>
      <c r="AA499" s="9" t="str">
        <f t="shared" si="22"/>
        <v>WYKONANIE PIERWSZORAZOWEGO BADANIA MAMMOGRAFICZNEGO  OBU PIERSI +  OCENA</v>
      </c>
      <c r="AB499" s="34">
        <f t="shared" si="23"/>
        <v>230</v>
      </c>
    </row>
    <row r="500" spans="3:28" ht="18.75">
      <c r="C500" s="7">
        <f>'[11]syntetyka zewnętrzna'!C22</f>
        <v>17</v>
      </c>
      <c r="D500" s="7" t="str">
        <f>'[11]syntetyka zewnętrzna'!D22</f>
        <v>40.10</v>
      </c>
      <c r="E500" s="19" t="str">
        <f>'[11]syntetyka zewnętrzna'!E22</f>
        <v>WYKONANIE BIOPSJI CIENKOIGŁOWEJ  WĘZŁÓW CHŁONNYCH PACHOWYCH I/LUB NADOBOJCZYKOWYCH POD KONTROLĄ USG</v>
      </c>
      <c r="F500" s="7" t="str">
        <f>'[11]syntetyka zewnętrzna'!F22</f>
        <v>315-017</v>
      </c>
      <c r="G500" s="23">
        <f>'[11]syntetyka zewnętrzna'!G22</f>
        <v>5.1263900000000007</v>
      </c>
      <c r="H500" s="23">
        <f>'[11]syntetyka zewnętrzna'!H22</f>
        <v>8.6365800000000004</v>
      </c>
      <c r="I500" s="23">
        <f>'[11]syntetyka zewnętrzna'!I22</f>
        <v>0</v>
      </c>
      <c r="J500" s="23">
        <f>'[11]syntetyka zewnętrzna'!J22</f>
        <v>55.700292234216228</v>
      </c>
      <c r="K500" s="12">
        <f>'[11]syntetyka zewnętrzna'!K22</f>
        <v>69.463262234216231</v>
      </c>
      <c r="L500" s="12">
        <f>'[11]syntetyka zewnętrzna'!L22</f>
        <v>0</v>
      </c>
      <c r="M500" s="12">
        <f>'[11]syntetyka zewnętrzna'!M22</f>
        <v>103.17399738575189</v>
      </c>
      <c r="N500" s="12">
        <f>'[11]syntetyka zewnętrzna'!N22</f>
        <v>172.63725961996812</v>
      </c>
      <c r="O500" s="12">
        <f>'[11]syntetyka zewnętrzna'!O22</f>
        <v>0</v>
      </c>
      <c r="P500" s="12" t="str">
        <f>'[11]syntetyka zewnętrzna'!P22</f>
        <v>nowe bad.</v>
      </c>
      <c r="Q500" s="12">
        <f>'[11]syntetyka zewnętrzna'!Q22</f>
        <v>0.7871631196397445</v>
      </c>
      <c r="R500" s="12">
        <f>'[11]syntetyka zewnętrzna'!R22</f>
        <v>173.42442273960788</v>
      </c>
      <c r="S500" s="12">
        <f>'[11]syntetyka zewnętrzna'!S22</f>
        <v>0.2109</v>
      </c>
      <c r="T500" s="12">
        <f>'[11]syntetyka zewnętrzna'!T22</f>
        <v>36.575210755783303</v>
      </c>
      <c r="U500" s="15">
        <f>'[11]syntetyka zewnętrzna'!U22</f>
        <v>210</v>
      </c>
      <c r="V500" s="12">
        <f>'[11]syntetyka zewnętrzna'!V22</f>
        <v>0</v>
      </c>
      <c r="W500" s="12" t="str">
        <f>'[11]syntetyka zewnętrzna'!W22</f>
        <v>nowe bad.</v>
      </c>
      <c r="X500" s="12">
        <f>'[11]syntetyka zewnętrzna'!X22</f>
        <v>0</v>
      </c>
      <c r="Y500" s="33"/>
      <c r="Z500" s="8" t="str">
        <f t="shared" si="21"/>
        <v>315-017</v>
      </c>
      <c r="AA500" s="9" t="str">
        <f t="shared" si="22"/>
        <v>WYKONANIE BIOPSJI CIENKOIGŁOWEJ  WĘZŁÓW CHŁONNYCH PACHOWYCH I/LUB NADOBOJCZYKOWYCH POD KONTROLĄ USG</v>
      </c>
      <c r="AB500" s="34">
        <f t="shared" si="23"/>
        <v>210</v>
      </c>
    </row>
    <row r="501" spans="3:28" ht="18.75">
      <c r="C501" s="7">
        <f>'[11]syntetyka zewnętrzna'!C23</f>
        <v>18</v>
      </c>
      <c r="D501" s="7" t="str">
        <f>'[11]syntetyka zewnętrzna'!D23</f>
        <v>40.10</v>
      </c>
      <c r="E501" s="19" t="str">
        <f>'[11]syntetyka zewnętrzna'!E23</f>
        <v>WYKONANIE BIOPSJI GRUBOIGŁOWEJ WĘZŁÓW CHŁONNYCH PACHOWYCH I/LUB NADOBOJCZYKOWYCH POD KONTROLĄ USG</v>
      </c>
      <c r="F501" s="7" t="str">
        <f>'[11]syntetyka zewnętrzna'!F23</f>
        <v>315-018</v>
      </c>
      <c r="G501" s="23">
        <f>'[11]syntetyka zewnętrzna'!G23</f>
        <v>16.649339999999995</v>
      </c>
      <c r="H501" s="23">
        <f>'[11]syntetyka zewnętrzna'!H23</f>
        <v>36.27758</v>
      </c>
      <c r="I501" s="23">
        <f>'[11]syntetyka zewnętrzna'!I23</f>
        <v>0</v>
      </c>
      <c r="J501" s="23">
        <f>'[11]syntetyka zewnętrzna'!J23</f>
        <v>55.700292234216228</v>
      </c>
      <c r="K501" s="12">
        <f>'[11]syntetyka zewnętrzna'!K23</f>
        <v>108.62721223421622</v>
      </c>
      <c r="L501" s="12">
        <f>'[11]syntetyka zewnętrzna'!L23</f>
        <v>0</v>
      </c>
      <c r="M501" s="12">
        <f>'[11]syntetyka zewnętrzna'!M23</f>
        <v>103.17399738575189</v>
      </c>
      <c r="N501" s="12">
        <f>'[11]syntetyka zewnętrzna'!N23</f>
        <v>211.80120961996812</v>
      </c>
      <c r="O501" s="12">
        <f>'[11]syntetyka zewnętrzna'!O23</f>
        <v>0</v>
      </c>
      <c r="P501" s="12" t="str">
        <f>'[11]syntetyka zewnętrzna'!P23</f>
        <v>nowe bad.</v>
      </c>
      <c r="Q501" s="12">
        <f>'[11]syntetyka zewnętrzna'!Q23</f>
        <v>0.7871631196397445</v>
      </c>
      <c r="R501" s="12">
        <f>'[11]syntetyka zewnętrzna'!R23</f>
        <v>212.58837273960788</v>
      </c>
      <c r="S501" s="12">
        <f>'[11]syntetyka zewnętrzna'!S23</f>
        <v>0.221</v>
      </c>
      <c r="T501" s="12">
        <f>'[11]syntetyka zewnętrzna'!T23</f>
        <v>46.982030375453341</v>
      </c>
      <c r="U501" s="15">
        <f>'[11]syntetyka zewnętrzna'!U23</f>
        <v>260</v>
      </c>
      <c r="V501" s="12">
        <f>'[11]syntetyka zewnętrzna'!V23</f>
        <v>0</v>
      </c>
      <c r="W501" s="12" t="str">
        <f>'[11]syntetyka zewnętrzna'!W23</f>
        <v>nowe bad.</v>
      </c>
      <c r="X501" s="12">
        <f>'[11]syntetyka zewnętrzna'!X23</f>
        <v>0</v>
      </c>
      <c r="Y501" s="33"/>
      <c r="Z501" s="8" t="str">
        <f t="shared" si="21"/>
        <v>315-018</v>
      </c>
      <c r="AA501" s="9" t="str">
        <f t="shared" si="22"/>
        <v>WYKONANIE BIOPSJI GRUBOIGŁOWEJ WĘZŁÓW CHŁONNYCH PACHOWYCH I/LUB NADOBOJCZYKOWYCH POD KONTROLĄ USG</v>
      </c>
      <c r="AB501" s="34">
        <f t="shared" si="23"/>
        <v>260</v>
      </c>
    </row>
    <row r="502" spans="3:28" ht="18.75">
      <c r="C502" s="7">
        <f>'[11]syntetyka zewnętrzna'!C24</f>
        <v>19</v>
      </c>
      <c r="D502" s="7" t="str">
        <f>'[11]syntetyka zewnętrzna'!D24</f>
        <v>88.790</v>
      </c>
      <c r="E502" s="19" t="str">
        <f>'[11]syntetyka zewnętrzna'!E24</f>
        <v>WYKONANIE USG WĘZŁÓW CHŁONNYCH PACHOWYCH I/LUB NADOBOJCZYKOWYCH</v>
      </c>
      <c r="F502" s="7" t="str">
        <f>'[11]syntetyka zewnętrzna'!F24</f>
        <v>315-019</v>
      </c>
      <c r="G502" s="23">
        <f>'[11]syntetyka zewnętrzna'!G24</f>
        <v>1.5242199999999999</v>
      </c>
      <c r="H502" s="23">
        <f>'[11]syntetyka zewnętrzna'!H24</f>
        <v>7.20608</v>
      </c>
      <c r="I502" s="23">
        <f>'[11]syntetyka zewnętrzna'!I24</f>
        <v>0</v>
      </c>
      <c r="J502" s="23">
        <f>'[11]syntetyka zewnętrzna'!J24</f>
        <v>35.711309530996331</v>
      </c>
      <c r="K502" s="12">
        <f>'[11]syntetyka zewnętrzna'!K24</f>
        <v>44.441609530996331</v>
      </c>
      <c r="L502" s="12">
        <f>'[11]syntetyka zewnętrzna'!L24</f>
        <v>0</v>
      </c>
      <c r="M502" s="12">
        <f>'[11]syntetyka zewnętrzna'!M24</f>
        <v>66.148280527861345</v>
      </c>
      <c r="N502" s="12">
        <f>'[11]syntetyka zewnętrzna'!N24</f>
        <v>110.58989005885768</v>
      </c>
      <c r="O502" s="12">
        <f>'[11]syntetyka zewnętrzna'!O24</f>
        <v>0</v>
      </c>
      <c r="P502" s="12" t="str">
        <f>'[11]syntetyka zewnętrzna'!P24</f>
        <v>nowe bad.</v>
      </c>
      <c r="Q502" s="12">
        <f>'[11]syntetyka zewnętrzna'!Q24</f>
        <v>0.50467645122284455</v>
      </c>
      <c r="R502" s="12">
        <f>'[11]syntetyka zewnętrzna'!R24</f>
        <v>111.09456651008053</v>
      </c>
      <c r="S502" s="12">
        <f>'[11]syntetyka zewnętrzna'!S24</f>
        <v>0.26019999999999999</v>
      </c>
      <c r="T502" s="12">
        <f>'[11]syntetyka zewnętrzna'!T24</f>
        <v>28.906806205922951</v>
      </c>
      <c r="U502" s="15">
        <f>'[11]syntetyka zewnętrzna'!U24</f>
        <v>140</v>
      </c>
      <c r="V502" s="12">
        <f>'[11]syntetyka zewnętrzna'!V24</f>
        <v>0</v>
      </c>
      <c r="W502" s="12" t="str">
        <f>'[11]syntetyka zewnętrzna'!W24</f>
        <v>nowe bad.</v>
      </c>
      <c r="X502" s="12">
        <f>'[11]syntetyka zewnętrzna'!X24</f>
        <v>0</v>
      </c>
      <c r="Y502" s="33"/>
      <c r="Z502" s="8" t="str">
        <f t="shared" si="21"/>
        <v>315-019</v>
      </c>
      <c r="AA502" s="9" t="str">
        <f t="shared" si="22"/>
        <v>WYKONANIE USG WĘZŁÓW CHŁONNYCH PACHOWYCH I/LUB NADOBOJCZYKOWYCH</v>
      </c>
      <c r="AB502" s="34">
        <f t="shared" si="23"/>
        <v>140</v>
      </c>
    </row>
    <row r="503" spans="3:28" ht="18">
      <c r="Z503" s="8">
        <f t="shared" si="21"/>
        <v>0</v>
      </c>
      <c r="AA503" s="9" t="str">
        <f t="shared" si="22"/>
        <v/>
      </c>
      <c r="AB503" s="34">
        <f t="shared" si="23"/>
        <v>0</v>
      </c>
    </row>
    <row r="504" spans="3:28" ht="23.25">
      <c r="E504" s="18" t="s">
        <v>29</v>
      </c>
      <c r="Z504" s="8">
        <f t="shared" si="21"/>
        <v>0</v>
      </c>
      <c r="AA504" s="9" t="str">
        <f t="shared" si="22"/>
        <v>ZAKLAD DIAGNOSTYKI OBRAZOWEJ-RTG</v>
      </c>
      <c r="AB504" s="34">
        <f t="shared" si="23"/>
        <v>0</v>
      </c>
    </row>
    <row r="505" spans="3:28" ht="18">
      <c r="Z505" s="8">
        <f t="shared" si="21"/>
        <v>0</v>
      </c>
      <c r="AA505" s="9" t="str">
        <f t="shared" si="22"/>
        <v/>
      </c>
      <c r="AB505" s="34">
        <f t="shared" si="23"/>
        <v>0</v>
      </c>
    </row>
    <row r="506" spans="3:28" ht="18.75">
      <c r="C506" s="7">
        <f>'[12]syntetyka zewnętrzna'!C6</f>
        <v>1</v>
      </c>
      <c r="D506" s="7" t="str">
        <f>'[12]syntetyka zewnętrzna'!D6</f>
        <v>88.241</v>
      </c>
      <c r="E506" s="19" t="str">
        <f>'[12]syntetyka zewnętrzna'!E6</f>
        <v>Wykonanie RTG BARK PRAWY AP</v>
      </c>
      <c r="F506" s="7" t="str">
        <f>'[12]syntetyka zewnętrzna'!F6</f>
        <v>312-001</v>
      </c>
      <c r="G506" s="23">
        <f>'[12]syntetyka zewnętrzna'!G6</f>
        <v>0</v>
      </c>
      <c r="H506" s="23">
        <f>'[12]syntetyka zewnętrzna'!H6</f>
        <v>3.7384000000000004</v>
      </c>
      <c r="I506" s="23">
        <f>'[12]syntetyka zewnętrzna'!I6</f>
        <v>0</v>
      </c>
      <c r="J506" s="23">
        <f>'[12]syntetyka zewnętrzna'!J6</f>
        <v>13.843951101634314</v>
      </c>
      <c r="K506" s="12">
        <f>'[12]syntetyka zewnętrzna'!K6</f>
        <v>17.582351101634316</v>
      </c>
      <c r="L506" s="12">
        <f>'[12]syntetyka zewnętrzna'!L6</f>
        <v>0</v>
      </c>
      <c r="M506" s="12">
        <f>'[12]syntetyka zewnętrzna'!M6</f>
        <v>25.643236641603846</v>
      </c>
      <c r="N506" s="12">
        <f>'[12]syntetyka zewnętrzna'!N6</f>
        <v>43.225587743238165</v>
      </c>
      <c r="O506" s="12">
        <f>'[12]syntetyka zewnętrzna'!O6</f>
        <v>42.911897161975595</v>
      </c>
      <c r="P506" s="12">
        <f>'[12]syntetyka zewnętrzna'!P6</f>
        <v>7.3101074995242194E-3</v>
      </c>
      <c r="Q506" s="12">
        <f>'[12]syntetyka zewnętrzna'!Q6</f>
        <v>0.19564435481737621</v>
      </c>
      <c r="R506" s="12">
        <f>'[12]syntetyka zewnętrzna'!R6</f>
        <v>43.42123209805554</v>
      </c>
      <c r="S506" s="12">
        <f>'[12]syntetyka zewnętrzna'!S6</f>
        <v>0.2</v>
      </c>
      <c r="T506" s="12">
        <f>'[12]syntetyka zewnętrzna'!T6</f>
        <v>8.6842464196111084</v>
      </c>
      <c r="U506" s="15">
        <f>'[12]syntetyka zewnętrzna'!U6</f>
        <v>52</v>
      </c>
      <c r="V506" s="12">
        <f>'[12]syntetyka zewnętrzna'!V6</f>
        <v>52</v>
      </c>
      <c r="W506" s="12" t="str">
        <f>'[12]syntetyka zewnętrzna'!W6</f>
        <v>bez zmian</v>
      </c>
      <c r="X506" s="12">
        <f>'[12]syntetyka zewnętrzna'!X6</f>
        <v>0</v>
      </c>
      <c r="Y506" s="33"/>
      <c r="Z506" s="8" t="str">
        <f t="shared" si="21"/>
        <v>312-001</v>
      </c>
      <c r="AA506" s="9" t="str">
        <f t="shared" si="22"/>
        <v>WYKONANIE RTG BARK PRAWY AP</v>
      </c>
      <c r="AB506" s="34">
        <f t="shared" si="23"/>
        <v>52</v>
      </c>
    </row>
    <row r="507" spans="3:28" ht="18.75">
      <c r="C507" s="7">
        <f>'[12]syntetyka zewnętrzna'!C7</f>
        <v>2</v>
      </c>
      <c r="D507" s="7" t="str">
        <f>'[12]syntetyka zewnętrzna'!D7</f>
        <v>88.241</v>
      </c>
      <c r="E507" s="19" t="str">
        <f>'[12]syntetyka zewnętrzna'!E7</f>
        <v>Wykonanie RTG BARK LEWY AP</v>
      </c>
      <c r="F507" s="7" t="str">
        <f>'[12]syntetyka zewnętrzna'!F7</f>
        <v>312-002</v>
      </c>
      <c r="G507" s="23">
        <f>'[12]syntetyka zewnętrzna'!G7</f>
        <v>0</v>
      </c>
      <c r="H507" s="23">
        <f>'[12]syntetyka zewnętrzna'!H7</f>
        <v>3.7384000000000004</v>
      </c>
      <c r="I507" s="23">
        <f>'[12]syntetyka zewnętrzna'!I7</f>
        <v>0</v>
      </c>
      <c r="J507" s="23">
        <f>'[12]syntetyka zewnętrzna'!J7</f>
        <v>13.843951101634314</v>
      </c>
      <c r="K507" s="12">
        <f>'[12]syntetyka zewnętrzna'!K7</f>
        <v>17.582351101634316</v>
      </c>
      <c r="L507" s="12">
        <f>'[12]syntetyka zewnętrzna'!L7</f>
        <v>0</v>
      </c>
      <c r="M507" s="12">
        <f>'[12]syntetyka zewnętrzna'!M7</f>
        <v>25.643236641603846</v>
      </c>
      <c r="N507" s="12">
        <f>'[12]syntetyka zewnętrzna'!N7</f>
        <v>43.225587743238165</v>
      </c>
      <c r="O507" s="12">
        <f>'[12]syntetyka zewnętrzna'!O7</f>
        <v>42.911897161975595</v>
      </c>
      <c r="P507" s="12">
        <f>'[12]syntetyka zewnętrzna'!P7</f>
        <v>7.3101074995242194E-3</v>
      </c>
      <c r="Q507" s="12">
        <f>'[12]syntetyka zewnętrzna'!Q7</f>
        <v>0.19564435481737621</v>
      </c>
      <c r="R507" s="12">
        <f>'[12]syntetyka zewnętrzna'!R7</f>
        <v>43.42123209805554</v>
      </c>
      <c r="S507" s="12">
        <f>'[12]syntetyka zewnętrzna'!S7</f>
        <v>0.2</v>
      </c>
      <c r="T507" s="12">
        <f>'[12]syntetyka zewnętrzna'!T7</f>
        <v>8.6842464196111084</v>
      </c>
      <c r="U507" s="15">
        <f>'[12]syntetyka zewnętrzna'!U7</f>
        <v>52</v>
      </c>
      <c r="V507" s="12">
        <f>'[12]syntetyka zewnętrzna'!V7</f>
        <v>52</v>
      </c>
      <c r="W507" s="12" t="str">
        <f>'[12]syntetyka zewnętrzna'!W7</f>
        <v>bez zmian</v>
      </c>
      <c r="X507" s="12">
        <f>'[12]syntetyka zewnętrzna'!X7</f>
        <v>0</v>
      </c>
      <c r="Y507" s="33"/>
      <c r="Z507" s="8" t="str">
        <f t="shared" si="21"/>
        <v>312-002</v>
      </c>
      <c r="AA507" s="9" t="str">
        <f t="shared" si="22"/>
        <v>WYKONANIE RTG BARK LEWY AP</v>
      </c>
      <c r="AB507" s="34">
        <f t="shared" si="23"/>
        <v>52</v>
      </c>
    </row>
    <row r="508" spans="3:28" ht="18.75">
      <c r="C508" s="7">
        <f>'[12]syntetyka zewnętrzna'!C8</f>
        <v>3</v>
      </c>
      <c r="D508" s="7" t="str">
        <f>'[12]syntetyka zewnętrzna'!D8</f>
        <v>88.241</v>
      </c>
      <c r="E508" s="19" t="str">
        <f>'[12]syntetyka zewnętrzna'!E8</f>
        <v>Wykonanie RTG BARK PRAWY AP ZDJĘCIE OSIOWE</v>
      </c>
      <c r="F508" s="7" t="str">
        <f>'[12]syntetyka zewnętrzna'!F8</f>
        <v>312-003</v>
      </c>
      <c r="G508" s="23">
        <f>'[12]syntetyka zewnętrzna'!G8</f>
        <v>0</v>
      </c>
      <c r="H508" s="23">
        <f>'[12]syntetyka zewnętrzna'!H8</f>
        <v>3.6848000000000001</v>
      </c>
      <c r="I508" s="23">
        <f>'[12]syntetyka zewnętrzna'!I8</f>
        <v>0</v>
      </c>
      <c r="J508" s="23">
        <f>'[12]syntetyka zewnętrzna'!J8</f>
        <v>13.843951101634314</v>
      </c>
      <c r="K508" s="12">
        <f>'[12]syntetyka zewnętrzna'!K8</f>
        <v>17.528751101634313</v>
      </c>
      <c r="L508" s="12">
        <f>'[12]syntetyka zewnętrzna'!L8</f>
        <v>0</v>
      </c>
      <c r="M508" s="12">
        <f>'[12]syntetyka zewnętrzna'!M8</f>
        <v>25.643236641603846</v>
      </c>
      <c r="N508" s="12">
        <f>'[12]syntetyka zewnętrzna'!N8</f>
        <v>43.171987743238162</v>
      </c>
      <c r="O508" s="12">
        <f>'[12]syntetyka zewnętrzna'!O8</f>
        <v>42.858297161975592</v>
      </c>
      <c r="P508" s="12">
        <f>'[12]syntetyka zewnętrzna'!P8</f>
        <v>7.319249761067969E-3</v>
      </c>
      <c r="Q508" s="12">
        <f>'[12]syntetyka zewnętrzna'!Q8</f>
        <v>0.19564435481737621</v>
      </c>
      <c r="R508" s="12">
        <f>'[12]syntetyka zewnętrzna'!R8</f>
        <v>43.367632098055537</v>
      </c>
      <c r="S508" s="12">
        <f>'[12]syntetyka zewnętrzna'!S8</f>
        <v>0.2</v>
      </c>
      <c r="T508" s="12">
        <f>'[12]syntetyka zewnętrzna'!T8</f>
        <v>8.6735264196111075</v>
      </c>
      <c r="U508" s="15">
        <f>'[12]syntetyka zewnętrzna'!U8</f>
        <v>52</v>
      </c>
      <c r="V508" s="12">
        <f>'[12]syntetyka zewnętrzna'!V8</f>
        <v>52</v>
      </c>
      <c r="W508" s="12" t="str">
        <f>'[12]syntetyka zewnętrzna'!W8</f>
        <v>bez zmian</v>
      </c>
      <c r="X508" s="12">
        <f>'[12]syntetyka zewnętrzna'!X8</f>
        <v>0</v>
      </c>
      <c r="Y508" s="33"/>
      <c r="Z508" s="8" t="str">
        <f t="shared" si="21"/>
        <v>312-003</v>
      </c>
      <c r="AA508" s="9" t="str">
        <f t="shared" si="22"/>
        <v>WYKONANIE RTG BARK PRAWY AP ZDJĘCIE OSIOWE</v>
      </c>
      <c r="AB508" s="34">
        <f t="shared" si="23"/>
        <v>52</v>
      </c>
    </row>
    <row r="509" spans="3:28" ht="18.75">
      <c r="C509" s="7">
        <f>'[12]syntetyka zewnętrzna'!C9</f>
        <v>4</v>
      </c>
      <c r="D509" s="7" t="str">
        <f>'[12]syntetyka zewnętrzna'!D9</f>
        <v>88.241</v>
      </c>
      <c r="E509" s="19" t="str">
        <f>'[12]syntetyka zewnętrzna'!E9</f>
        <v>Wykonanie RTG BARK LEWY AP ZDJĘCIE OSIOWE</v>
      </c>
      <c r="F509" s="7" t="str">
        <f>'[12]syntetyka zewnętrzna'!F9</f>
        <v>312-004</v>
      </c>
      <c r="G509" s="23">
        <f>'[12]syntetyka zewnętrzna'!G9</f>
        <v>0</v>
      </c>
      <c r="H509" s="23">
        <f>'[12]syntetyka zewnętrzna'!H9</f>
        <v>3.6852</v>
      </c>
      <c r="I509" s="23">
        <f>'[12]syntetyka zewnętrzna'!I9</f>
        <v>0</v>
      </c>
      <c r="J509" s="23">
        <f>'[12]syntetyka zewnętrzna'!J9</f>
        <v>13.843951101634314</v>
      </c>
      <c r="K509" s="12">
        <f>'[12]syntetyka zewnętrzna'!K9</f>
        <v>17.529151101634312</v>
      </c>
      <c r="L509" s="12">
        <f>'[12]syntetyka zewnętrzna'!L9</f>
        <v>0</v>
      </c>
      <c r="M509" s="12">
        <f>'[12]syntetyka zewnętrzna'!M9</f>
        <v>25.643236641603846</v>
      </c>
      <c r="N509" s="12">
        <f>'[12]syntetyka zewnętrzna'!N9</f>
        <v>43.172387743238161</v>
      </c>
      <c r="O509" s="12">
        <f>'[12]syntetyka zewnętrzna'!O9</f>
        <v>42.858697161975591</v>
      </c>
      <c r="P509" s="12">
        <f>'[12]syntetyka zewnętrzna'!P9</f>
        <v>7.3191814505476245E-3</v>
      </c>
      <c r="Q509" s="12">
        <f>'[12]syntetyka zewnętrzna'!Q9</f>
        <v>0.19564435481737621</v>
      </c>
      <c r="R509" s="12">
        <f>'[12]syntetyka zewnętrzna'!R9</f>
        <v>43.368032098055536</v>
      </c>
      <c r="S509" s="12">
        <f>'[12]syntetyka zewnętrzna'!S9</f>
        <v>0.2</v>
      </c>
      <c r="T509" s="12">
        <f>'[12]syntetyka zewnętrzna'!T9</f>
        <v>8.673606419611108</v>
      </c>
      <c r="U509" s="15">
        <f>'[12]syntetyka zewnętrzna'!U9</f>
        <v>52</v>
      </c>
      <c r="V509" s="12">
        <f>'[12]syntetyka zewnętrzna'!V9</f>
        <v>52</v>
      </c>
      <c r="W509" s="12" t="str">
        <f>'[12]syntetyka zewnętrzna'!W9</f>
        <v>bez zmian</v>
      </c>
      <c r="X509" s="12">
        <f>'[12]syntetyka zewnętrzna'!X9</f>
        <v>0</v>
      </c>
      <c r="Y509" s="33"/>
      <c r="Z509" s="8" t="str">
        <f t="shared" si="21"/>
        <v>312-004</v>
      </c>
      <c r="AA509" s="9" t="str">
        <f t="shared" si="22"/>
        <v>WYKONANIE RTG BARK LEWY AP ZDJĘCIE OSIOWE</v>
      </c>
      <c r="AB509" s="34">
        <f t="shared" si="23"/>
        <v>52</v>
      </c>
    </row>
    <row r="510" spans="3:28" ht="18.75">
      <c r="C510" s="7">
        <f>'[12]syntetyka zewnętrzna'!C10</f>
        <v>5</v>
      </c>
      <c r="D510" s="7" t="str">
        <f>'[12]syntetyka zewnętrzna'!D10</f>
        <v>88.241</v>
      </c>
      <c r="E510" s="19" t="str">
        <f>'[12]syntetyka zewnętrzna'!E10</f>
        <v>Wykonanie RTG RAMIĘ PRAWE AP ( Kość ramienna )</v>
      </c>
      <c r="F510" s="7" t="str">
        <f>'[12]syntetyka zewnętrzna'!F10</f>
        <v>312-005</v>
      </c>
      <c r="G510" s="23">
        <f>'[12]syntetyka zewnętrzna'!G10</f>
        <v>0</v>
      </c>
      <c r="H510" s="23">
        <f>'[12]syntetyka zewnętrzna'!H10</f>
        <v>3.6848000000000001</v>
      </c>
      <c r="I510" s="23">
        <f>'[12]syntetyka zewnętrzna'!I10</f>
        <v>0</v>
      </c>
      <c r="J510" s="23">
        <f>'[12]syntetyka zewnętrzna'!J10</f>
        <v>13.843951101634314</v>
      </c>
      <c r="K510" s="12">
        <f>'[12]syntetyka zewnętrzna'!K10</f>
        <v>17.528751101634313</v>
      </c>
      <c r="L510" s="12">
        <f>'[12]syntetyka zewnętrzna'!L10</f>
        <v>0</v>
      </c>
      <c r="M510" s="12">
        <f>'[12]syntetyka zewnętrzna'!M10</f>
        <v>25.643236641603846</v>
      </c>
      <c r="N510" s="12">
        <f>'[12]syntetyka zewnętrzna'!N10</f>
        <v>43.171987743238162</v>
      </c>
      <c r="O510" s="12">
        <f>'[12]syntetyka zewnętrzna'!O10</f>
        <v>42.858297161975592</v>
      </c>
      <c r="P510" s="12">
        <f>'[12]syntetyka zewnętrzna'!P10</f>
        <v>7.319249761067969E-3</v>
      </c>
      <c r="Q510" s="12">
        <f>'[12]syntetyka zewnętrzna'!Q10</f>
        <v>0.19564435481737621</v>
      </c>
      <c r="R510" s="12">
        <f>'[12]syntetyka zewnętrzna'!R10</f>
        <v>43.367632098055537</v>
      </c>
      <c r="S510" s="12">
        <f>'[12]syntetyka zewnętrzna'!S10</f>
        <v>0.2</v>
      </c>
      <c r="T510" s="12">
        <f>'[12]syntetyka zewnętrzna'!T10</f>
        <v>8.6735264196111075</v>
      </c>
      <c r="U510" s="15">
        <f>'[12]syntetyka zewnętrzna'!U10</f>
        <v>52</v>
      </c>
      <c r="V510" s="12">
        <f>'[12]syntetyka zewnętrzna'!V10</f>
        <v>52</v>
      </c>
      <c r="W510" s="12" t="str">
        <f>'[12]syntetyka zewnętrzna'!W10</f>
        <v>bez zmian</v>
      </c>
      <c r="X510" s="12">
        <f>'[12]syntetyka zewnętrzna'!X10</f>
        <v>0</v>
      </c>
      <c r="Y510" s="33"/>
      <c r="Z510" s="8" t="str">
        <f t="shared" si="21"/>
        <v>312-005</v>
      </c>
      <c r="AA510" s="9" t="str">
        <f t="shared" si="22"/>
        <v>WYKONANIE RTG RAMIĘ PRAWE AP ( KOŚĆ RAMIENNA )</v>
      </c>
      <c r="AB510" s="34">
        <f t="shared" si="23"/>
        <v>52</v>
      </c>
    </row>
    <row r="511" spans="3:28" ht="18.75">
      <c r="C511" s="7">
        <f>'[12]syntetyka zewnętrzna'!C11</f>
        <v>6</v>
      </c>
      <c r="D511" s="7" t="str">
        <f>'[12]syntetyka zewnętrzna'!D11</f>
        <v>88.241</v>
      </c>
      <c r="E511" s="19" t="str">
        <f>'[12]syntetyka zewnętrzna'!E11</f>
        <v>Wykonanie RTG RAMIĘ LEWE AP ( Kość ramienna )</v>
      </c>
      <c r="F511" s="7" t="str">
        <f>'[12]syntetyka zewnętrzna'!F11</f>
        <v>312-006</v>
      </c>
      <c r="G511" s="23">
        <f>'[12]syntetyka zewnętrzna'!G11</f>
        <v>0</v>
      </c>
      <c r="H511" s="23">
        <f>'[12]syntetyka zewnętrzna'!H11</f>
        <v>3.6848000000000001</v>
      </c>
      <c r="I511" s="23">
        <f>'[12]syntetyka zewnętrzna'!I11</f>
        <v>0</v>
      </c>
      <c r="J511" s="23">
        <f>'[12]syntetyka zewnętrzna'!J11</f>
        <v>13.843951101634314</v>
      </c>
      <c r="K511" s="12">
        <f>'[12]syntetyka zewnętrzna'!K11</f>
        <v>17.528751101634313</v>
      </c>
      <c r="L511" s="12">
        <f>'[12]syntetyka zewnętrzna'!L11</f>
        <v>0</v>
      </c>
      <c r="M511" s="12">
        <f>'[12]syntetyka zewnętrzna'!M11</f>
        <v>25.643236641603846</v>
      </c>
      <c r="N511" s="12">
        <f>'[12]syntetyka zewnętrzna'!N11</f>
        <v>43.171987743238162</v>
      </c>
      <c r="O511" s="12">
        <f>'[12]syntetyka zewnętrzna'!O11</f>
        <v>42.858297161975592</v>
      </c>
      <c r="P511" s="12">
        <f>'[12]syntetyka zewnętrzna'!P11</f>
        <v>7.319249761067969E-3</v>
      </c>
      <c r="Q511" s="12">
        <f>'[12]syntetyka zewnętrzna'!Q11</f>
        <v>0.19564435481737621</v>
      </c>
      <c r="R511" s="12">
        <f>'[12]syntetyka zewnętrzna'!R11</f>
        <v>43.367632098055537</v>
      </c>
      <c r="S511" s="12">
        <f>'[12]syntetyka zewnętrzna'!S11</f>
        <v>0.2</v>
      </c>
      <c r="T511" s="12">
        <f>'[12]syntetyka zewnętrzna'!T11</f>
        <v>8.6735264196111075</v>
      </c>
      <c r="U511" s="15">
        <f>'[12]syntetyka zewnętrzna'!U11</f>
        <v>52</v>
      </c>
      <c r="V511" s="12">
        <f>'[12]syntetyka zewnętrzna'!V11</f>
        <v>52</v>
      </c>
      <c r="W511" s="12" t="str">
        <f>'[12]syntetyka zewnętrzna'!W11</f>
        <v>bez zmian</v>
      </c>
      <c r="X511" s="12">
        <f>'[12]syntetyka zewnętrzna'!X11</f>
        <v>0</v>
      </c>
      <c r="Y511" s="33"/>
      <c r="Z511" s="8" t="str">
        <f t="shared" si="21"/>
        <v>312-006</v>
      </c>
      <c r="AA511" s="9" t="str">
        <f t="shared" si="22"/>
        <v>WYKONANIE RTG RAMIĘ LEWE AP ( KOŚĆ RAMIENNA )</v>
      </c>
      <c r="AB511" s="34">
        <f t="shared" si="23"/>
        <v>52</v>
      </c>
    </row>
    <row r="512" spans="3:28" ht="18.75">
      <c r="C512" s="7">
        <f>'[12]syntetyka zewnętrzna'!C12</f>
        <v>7</v>
      </c>
      <c r="D512" s="7" t="str">
        <f>'[12]syntetyka zewnętrzna'!D12</f>
        <v>88.241</v>
      </c>
      <c r="E512" s="19" t="str">
        <f>'[12]syntetyka zewnętrzna'!E12</f>
        <v>Wykonanie RTG RAMIĘ PRAWE ZDJ. BOCZNE</v>
      </c>
      <c r="F512" s="7" t="str">
        <f>'[12]syntetyka zewnętrzna'!F12</f>
        <v>312-007</v>
      </c>
      <c r="G512" s="23">
        <f>'[12]syntetyka zewnętrzna'!G12</f>
        <v>0</v>
      </c>
      <c r="H512" s="23">
        <f>'[12]syntetyka zewnętrzna'!H12</f>
        <v>3.6848000000000001</v>
      </c>
      <c r="I512" s="23">
        <f>'[12]syntetyka zewnętrzna'!I12</f>
        <v>0</v>
      </c>
      <c r="J512" s="23">
        <f>'[12]syntetyka zewnętrzna'!J12</f>
        <v>13.264169997922309</v>
      </c>
      <c r="K512" s="12">
        <f>'[12]syntetyka zewnętrzna'!K12</f>
        <v>16.948969997922308</v>
      </c>
      <c r="L512" s="12">
        <f>'[12]syntetyka zewnętrzna'!L12</f>
        <v>0</v>
      </c>
      <c r="M512" s="12">
        <f>'[12]syntetyka zewnętrzna'!M12</f>
        <v>24.569304500868238</v>
      </c>
      <c r="N512" s="12">
        <f>'[12]syntetyka zewnętrzna'!N12</f>
        <v>41.518274498790547</v>
      </c>
      <c r="O512" s="12">
        <f>'[12]syntetyka zewnętrzna'!O12</f>
        <v>40.970294812175595</v>
      </c>
      <c r="P512" s="12">
        <f>'[12]syntetyka zewnętrzna'!P12</f>
        <v>1.3375048657255504E-2</v>
      </c>
      <c r="Q512" s="12">
        <f>'[12]syntetyka zewnętrzna'!Q12</f>
        <v>0.18745081966702085</v>
      </c>
      <c r="R512" s="12">
        <f>'[12]syntetyka zewnętrzna'!R12</f>
        <v>41.705725318457567</v>
      </c>
      <c r="S512" s="12">
        <f>'[12]syntetyka zewnętrzna'!S12</f>
        <v>0.2</v>
      </c>
      <c r="T512" s="12">
        <f>'[12]syntetyka zewnętrzna'!T12</f>
        <v>8.3411450636915134</v>
      </c>
      <c r="U512" s="15">
        <f>'[12]syntetyka zewnętrzna'!U12</f>
        <v>50</v>
      </c>
      <c r="V512" s="12">
        <f>'[12]syntetyka zewnętrzna'!V12</f>
        <v>50</v>
      </c>
      <c r="W512" s="12" t="str">
        <f>'[12]syntetyka zewnętrzna'!W12</f>
        <v>bez zmian</v>
      </c>
      <c r="X512" s="12">
        <f>'[12]syntetyka zewnętrzna'!X12</f>
        <v>0</v>
      </c>
      <c r="Y512" s="33"/>
      <c r="Z512" s="8" t="str">
        <f t="shared" si="21"/>
        <v>312-007</v>
      </c>
      <c r="AA512" s="9" t="str">
        <f t="shared" si="22"/>
        <v>WYKONANIE RTG RAMIĘ PRAWE ZDJ. BOCZNE</v>
      </c>
      <c r="AB512" s="34">
        <f t="shared" si="23"/>
        <v>50</v>
      </c>
    </row>
    <row r="513" spans="3:28" ht="18.75">
      <c r="C513" s="7">
        <f>'[12]syntetyka zewnętrzna'!C13</f>
        <v>8</v>
      </c>
      <c r="D513" s="7" t="str">
        <f>'[12]syntetyka zewnętrzna'!D13</f>
        <v>88.241</v>
      </c>
      <c r="E513" s="19" t="str">
        <f>'[12]syntetyka zewnętrzna'!E13</f>
        <v>Wykonanie RTG RAMIĘ LEWE ZDJ. BOCZNE</v>
      </c>
      <c r="F513" s="7" t="str">
        <f>'[12]syntetyka zewnętrzna'!F13</f>
        <v>312-008</v>
      </c>
      <c r="G513" s="23">
        <f>'[12]syntetyka zewnętrzna'!G13</f>
        <v>0</v>
      </c>
      <c r="H513" s="23">
        <f>'[12]syntetyka zewnętrzna'!H13</f>
        <v>3.6848000000000001</v>
      </c>
      <c r="I513" s="23">
        <f>'[12]syntetyka zewnętrzna'!I13</f>
        <v>0</v>
      </c>
      <c r="J513" s="23">
        <f>'[12]syntetyka zewnętrzna'!J13</f>
        <v>13.264169997922309</v>
      </c>
      <c r="K513" s="12">
        <f>'[12]syntetyka zewnętrzna'!K13</f>
        <v>16.948969997922308</v>
      </c>
      <c r="L513" s="12">
        <f>'[12]syntetyka zewnętrzna'!L13</f>
        <v>0</v>
      </c>
      <c r="M513" s="12">
        <f>'[12]syntetyka zewnętrzna'!M13</f>
        <v>24.569304500868238</v>
      </c>
      <c r="N513" s="12">
        <f>'[12]syntetyka zewnętrzna'!N13</f>
        <v>41.518274498790547</v>
      </c>
      <c r="O513" s="12">
        <f>'[12]syntetyka zewnętrzna'!O13</f>
        <v>40.970294812175595</v>
      </c>
      <c r="P513" s="12">
        <f>'[12]syntetyka zewnętrzna'!P13</f>
        <v>1.3375048657255504E-2</v>
      </c>
      <c r="Q513" s="12">
        <f>'[12]syntetyka zewnętrzna'!Q13</f>
        <v>0.18745081966702085</v>
      </c>
      <c r="R513" s="12">
        <f>'[12]syntetyka zewnętrzna'!R13</f>
        <v>41.705725318457567</v>
      </c>
      <c r="S513" s="12">
        <f>'[12]syntetyka zewnętrzna'!S13</f>
        <v>0.2</v>
      </c>
      <c r="T513" s="12">
        <f>'[12]syntetyka zewnętrzna'!T13</f>
        <v>8.3411450636915134</v>
      </c>
      <c r="U513" s="15">
        <f>'[12]syntetyka zewnętrzna'!U13</f>
        <v>50</v>
      </c>
      <c r="V513" s="12">
        <f>'[12]syntetyka zewnętrzna'!V13</f>
        <v>50</v>
      </c>
      <c r="W513" s="12" t="str">
        <f>'[12]syntetyka zewnętrzna'!W13</f>
        <v>bez zmian</v>
      </c>
      <c r="X513" s="12">
        <f>'[12]syntetyka zewnętrzna'!X13</f>
        <v>0</v>
      </c>
      <c r="Y513" s="33"/>
      <c r="Z513" s="8" t="str">
        <f t="shared" si="21"/>
        <v>312-008</v>
      </c>
      <c r="AA513" s="9" t="str">
        <f t="shared" si="22"/>
        <v>WYKONANIE RTG RAMIĘ LEWE ZDJ. BOCZNE</v>
      </c>
      <c r="AB513" s="34">
        <f t="shared" si="23"/>
        <v>50</v>
      </c>
    </row>
    <row r="514" spans="3:28" ht="18.75">
      <c r="C514" s="7">
        <f>'[12]syntetyka zewnętrzna'!C14</f>
        <v>9</v>
      </c>
      <c r="D514" s="7" t="str">
        <f>'[12]syntetyka zewnętrzna'!D14</f>
        <v>88.331</v>
      </c>
      <c r="E514" s="19" t="str">
        <f>'[12]syntetyka zewnętrzna'!E14</f>
        <v>Wykonanie RTG ŁOPATKA  PRAWY AP BOK</v>
      </c>
      <c r="F514" s="7" t="str">
        <f>'[12]syntetyka zewnętrzna'!F14</f>
        <v>312-009</v>
      </c>
      <c r="G514" s="23">
        <f>'[12]syntetyka zewnętrzna'!G14</f>
        <v>0</v>
      </c>
      <c r="H514" s="23">
        <f>'[12]syntetyka zewnętrzna'!H14</f>
        <v>3.6848000000000001</v>
      </c>
      <c r="I514" s="23">
        <f>'[12]syntetyka zewnętrzna'!I14</f>
        <v>0</v>
      </c>
      <c r="J514" s="23">
        <f>'[12]syntetyka zewnętrzna'!J14</f>
        <v>15.003513309058327</v>
      </c>
      <c r="K514" s="12">
        <f>'[12]syntetyka zewnętrzna'!K14</f>
        <v>18.688313309058326</v>
      </c>
      <c r="L514" s="12">
        <f>'[12]syntetyka zewnętrzna'!L14</f>
        <v>0</v>
      </c>
      <c r="M514" s="12">
        <f>'[12]syntetyka zewnętrzna'!M14</f>
        <v>27.791100923075067</v>
      </c>
      <c r="N514" s="12">
        <f>'[12]syntetyka zewnętrzna'!N14</f>
        <v>46.479414232133394</v>
      </c>
      <c r="O514" s="12">
        <f>'[12]syntetyka zewnętrzna'!O14</f>
        <v>46.634301861575594</v>
      </c>
      <c r="P514" s="12">
        <f>'[12]syntetyka zewnętrzna'!P14</f>
        <v>-3.3213240738963444E-3</v>
      </c>
      <c r="Q514" s="12">
        <f>'[12]syntetyka zewnętrzna'!Q14</f>
        <v>0.21203142511808698</v>
      </c>
      <c r="R514" s="12">
        <f>'[12]syntetyka zewnętrzna'!R14</f>
        <v>46.691445657251478</v>
      </c>
      <c r="S514" s="12">
        <f>'[12]syntetyka zewnętrzna'!S14</f>
        <v>0.28503196153836841</v>
      </c>
      <c r="T514" s="12">
        <f>'[12]syntetyka zewnętrzna'!T14</f>
        <v>13.308554342748522</v>
      </c>
      <c r="U514" s="15">
        <f>'[12]syntetyka zewnętrzna'!U14</f>
        <v>60</v>
      </c>
      <c r="V514" s="12">
        <f>'[12]syntetyka zewnętrzna'!V14</f>
        <v>60</v>
      </c>
      <c r="W514" s="12" t="str">
        <f>'[12]syntetyka zewnętrzna'!W14</f>
        <v>bez zmian</v>
      </c>
      <c r="X514" s="12">
        <f>'[12]syntetyka zewnętrzna'!X14</f>
        <v>0</v>
      </c>
      <c r="Y514" s="33"/>
      <c r="Z514" s="8" t="str">
        <f t="shared" si="21"/>
        <v>312-009</v>
      </c>
      <c r="AA514" s="9" t="str">
        <f t="shared" si="22"/>
        <v>WYKONANIE RTG ŁOPATKA  PRAWY AP BOK</v>
      </c>
      <c r="AB514" s="34">
        <f t="shared" si="23"/>
        <v>60</v>
      </c>
    </row>
    <row r="515" spans="3:28" ht="18.75">
      <c r="C515" s="7">
        <f>'[12]syntetyka zewnętrzna'!C15</f>
        <v>10</v>
      </c>
      <c r="D515" s="7" t="str">
        <f>'[12]syntetyka zewnętrzna'!D15</f>
        <v>88.331</v>
      </c>
      <c r="E515" s="19" t="str">
        <f>'[12]syntetyka zewnętrzna'!E15</f>
        <v>Wykonanie RTG ŁOPATKA LEWA AP BOK</v>
      </c>
      <c r="F515" s="7" t="str">
        <f>'[12]syntetyka zewnętrzna'!F15</f>
        <v>312-010</v>
      </c>
      <c r="G515" s="23">
        <f>'[12]syntetyka zewnętrzna'!G15</f>
        <v>0</v>
      </c>
      <c r="H515" s="23">
        <f>'[12]syntetyka zewnętrzna'!H15</f>
        <v>3.6848000000000001</v>
      </c>
      <c r="I515" s="23">
        <f>'[12]syntetyka zewnętrzna'!I15</f>
        <v>0</v>
      </c>
      <c r="J515" s="23">
        <f>'[12]syntetyka zewnętrzna'!J15</f>
        <v>15.003513309058327</v>
      </c>
      <c r="K515" s="12">
        <f>'[12]syntetyka zewnętrzna'!K15</f>
        <v>18.688313309058326</v>
      </c>
      <c r="L515" s="12">
        <f>'[12]syntetyka zewnętrzna'!L15</f>
        <v>0</v>
      </c>
      <c r="M515" s="12">
        <f>'[12]syntetyka zewnętrzna'!M15</f>
        <v>27.791100923075067</v>
      </c>
      <c r="N515" s="12">
        <f>'[12]syntetyka zewnętrzna'!N15</f>
        <v>46.479414232133394</v>
      </c>
      <c r="O515" s="12">
        <f>'[12]syntetyka zewnętrzna'!O15</f>
        <v>46.634301861575594</v>
      </c>
      <c r="P515" s="12">
        <f>'[12]syntetyka zewnętrzna'!P15</f>
        <v>-3.3213240738963444E-3</v>
      </c>
      <c r="Q515" s="12">
        <f>'[12]syntetyka zewnętrzna'!Q15</f>
        <v>0.21203142511808698</v>
      </c>
      <c r="R515" s="12">
        <f>'[12]syntetyka zewnętrzna'!R15</f>
        <v>46.691445657251478</v>
      </c>
      <c r="S515" s="12">
        <f>'[12]syntetyka zewnętrzna'!S15</f>
        <v>0.28503196153836841</v>
      </c>
      <c r="T515" s="12">
        <f>'[12]syntetyka zewnętrzna'!T15</f>
        <v>13.308554342748522</v>
      </c>
      <c r="U515" s="15">
        <f>'[12]syntetyka zewnętrzna'!U15</f>
        <v>60</v>
      </c>
      <c r="V515" s="12">
        <f>'[12]syntetyka zewnętrzna'!V15</f>
        <v>60</v>
      </c>
      <c r="W515" s="12" t="str">
        <f>'[12]syntetyka zewnętrzna'!W15</f>
        <v>bez zmian</v>
      </c>
      <c r="X515" s="12">
        <f>'[12]syntetyka zewnętrzna'!X15</f>
        <v>0</v>
      </c>
      <c r="Y515" s="33"/>
      <c r="Z515" s="8" t="str">
        <f t="shared" si="21"/>
        <v>312-010</v>
      </c>
      <c r="AA515" s="9" t="str">
        <f t="shared" si="22"/>
        <v>WYKONANIE RTG ŁOPATKA LEWA AP BOK</v>
      </c>
      <c r="AB515" s="34">
        <f t="shared" si="23"/>
        <v>60</v>
      </c>
    </row>
    <row r="516" spans="3:28" ht="18.75">
      <c r="C516" s="7">
        <f>'[12]syntetyka zewnętrzna'!C16</f>
        <v>11</v>
      </c>
      <c r="D516" s="7" t="str">
        <f>'[12]syntetyka zewnętrzna'!D16</f>
        <v>87.433</v>
      </c>
      <c r="E516" s="19" t="str">
        <f>'[12]syntetyka zewnętrzna'!E16</f>
        <v>Wykonanie RTG OBOJCZYKA PRAWEGO</v>
      </c>
      <c r="F516" s="7" t="str">
        <f>'[12]syntetyka zewnętrzna'!F16</f>
        <v>312-011</v>
      </c>
      <c r="G516" s="23">
        <f>'[12]syntetyka zewnętrzna'!G16</f>
        <v>0</v>
      </c>
      <c r="H516" s="23">
        <f>'[12]syntetyka zewnętrzna'!H16</f>
        <v>3.6848000000000001</v>
      </c>
      <c r="I516" s="23">
        <f>'[12]syntetyka zewnętrzna'!I16</f>
        <v>0</v>
      </c>
      <c r="J516" s="23">
        <f>'[12]syntetyka zewnętrzna'!J16</f>
        <v>13.264169997922309</v>
      </c>
      <c r="K516" s="12">
        <f>'[12]syntetyka zewnętrzna'!K16</f>
        <v>16.948969997922308</v>
      </c>
      <c r="L516" s="12">
        <f>'[12]syntetyka zewnętrzna'!L16</f>
        <v>0</v>
      </c>
      <c r="M516" s="12">
        <f>'[12]syntetyka zewnętrzna'!M16</f>
        <v>24.569304500868238</v>
      </c>
      <c r="N516" s="12">
        <f>'[12]syntetyka zewnętrzna'!N16</f>
        <v>41.518274498790547</v>
      </c>
      <c r="O516" s="12">
        <f>'[12]syntetyka zewnętrzna'!O16</f>
        <v>40.970294812175595</v>
      </c>
      <c r="P516" s="12">
        <f>'[12]syntetyka zewnętrzna'!P16</f>
        <v>1.3375048657255504E-2</v>
      </c>
      <c r="Q516" s="12">
        <f>'[12]syntetyka zewnętrzna'!Q16</f>
        <v>0.18745081966702085</v>
      </c>
      <c r="R516" s="12">
        <f>'[12]syntetyka zewnętrzna'!R16</f>
        <v>41.705725318457567</v>
      </c>
      <c r="S516" s="12">
        <f>'[12]syntetyka zewnętrzna'!S16</f>
        <v>0.2</v>
      </c>
      <c r="T516" s="12">
        <f>'[12]syntetyka zewnętrzna'!T16</f>
        <v>8.3411450636915134</v>
      </c>
      <c r="U516" s="15">
        <f>'[12]syntetyka zewnętrzna'!U16</f>
        <v>50</v>
      </c>
      <c r="V516" s="12">
        <f>'[12]syntetyka zewnętrzna'!V16</f>
        <v>50</v>
      </c>
      <c r="W516" s="12" t="str">
        <f>'[12]syntetyka zewnętrzna'!W16</f>
        <v>bez zmian</v>
      </c>
      <c r="X516" s="12">
        <f>'[12]syntetyka zewnętrzna'!X16</f>
        <v>0</v>
      </c>
      <c r="Y516" s="33"/>
      <c r="Z516" s="8" t="str">
        <f t="shared" si="21"/>
        <v>312-011</v>
      </c>
      <c r="AA516" s="9" t="str">
        <f t="shared" si="22"/>
        <v>WYKONANIE RTG OBOJCZYKA PRAWEGO</v>
      </c>
      <c r="AB516" s="34">
        <f t="shared" si="23"/>
        <v>50</v>
      </c>
    </row>
    <row r="517" spans="3:28" ht="18.75">
      <c r="C517" s="7">
        <f>'[12]syntetyka zewnętrzna'!C17</f>
        <v>12</v>
      </c>
      <c r="D517" s="7" t="str">
        <f>'[12]syntetyka zewnętrzna'!D17</f>
        <v>87.433</v>
      </c>
      <c r="E517" s="19" t="str">
        <f>'[12]syntetyka zewnętrzna'!E17</f>
        <v>Wykonanie RTG OBOJCZYKA LEWEGO</v>
      </c>
      <c r="F517" s="7" t="str">
        <f>'[12]syntetyka zewnętrzna'!F17</f>
        <v>312-012</v>
      </c>
      <c r="G517" s="23">
        <f>'[12]syntetyka zewnętrzna'!G17</f>
        <v>0</v>
      </c>
      <c r="H517" s="23">
        <f>'[12]syntetyka zewnętrzna'!H17</f>
        <v>3.6848000000000001</v>
      </c>
      <c r="I517" s="23">
        <f>'[12]syntetyka zewnętrzna'!I17</f>
        <v>0</v>
      </c>
      <c r="J517" s="23">
        <f>'[12]syntetyka zewnętrzna'!J17</f>
        <v>13.264169997922309</v>
      </c>
      <c r="K517" s="12">
        <f>'[12]syntetyka zewnętrzna'!K17</f>
        <v>16.948969997922308</v>
      </c>
      <c r="L517" s="12">
        <f>'[12]syntetyka zewnętrzna'!L17</f>
        <v>0</v>
      </c>
      <c r="M517" s="12">
        <f>'[12]syntetyka zewnętrzna'!M17</f>
        <v>24.569304500868238</v>
      </c>
      <c r="N517" s="12">
        <f>'[12]syntetyka zewnętrzna'!N17</f>
        <v>41.518274498790547</v>
      </c>
      <c r="O517" s="12">
        <f>'[12]syntetyka zewnętrzna'!O17</f>
        <v>40.970294812175595</v>
      </c>
      <c r="P517" s="12">
        <f>'[12]syntetyka zewnętrzna'!P17</f>
        <v>1.3375048657255504E-2</v>
      </c>
      <c r="Q517" s="12">
        <f>'[12]syntetyka zewnętrzna'!Q17</f>
        <v>0.18745081966702085</v>
      </c>
      <c r="R517" s="12">
        <f>'[12]syntetyka zewnętrzna'!R17</f>
        <v>41.705725318457567</v>
      </c>
      <c r="S517" s="12">
        <f>'[12]syntetyka zewnętrzna'!S17</f>
        <v>0.2</v>
      </c>
      <c r="T517" s="12">
        <f>'[12]syntetyka zewnętrzna'!T17</f>
        <v>8.3411450636915134</v>
      </c>
      <c r="U517" s="15">
        <f>'[12]syntetyka zewnętrzna'!U17</f>
        <v>50</v>
      </c>
      <c r="V517" s="12">
        <f>'[12]syntetyka zewnętrzna'!V17</f>
        <v>50</v>
      </c>
      <c r="W517" s="12" t="str">
        <f>'[12]syntetyka zewnętrzna'!W17</f>
        <v>bez zmian</v>
      </c>
      <c r="X517" s="12">
        <f>'[12]syntetyka zewnętrzna'!X17</f>
        <v>0</v>
      </c>
      <c r="Y517" s="33"/>
      <c r="Z517" s="8" t="str">
        <f t="shared" si="21"/>
        <v>312-012</v>
      </c>
      <c r="AA517" s="9" t="str">
        <f t="shared" si="22"/>
        <v>WYKONANIE RTG OBOJCZYKA LEWEGO</v>
      </c>
      <c r="AB517" s="34">
        <f t="shared" si="23"/>
        <v>50</v>
      </c>
    </row>
    <row r="518" spans="3:28" ht="18.75">
      <c r="C518" s="7">
        <f>'[12]syntetyka zewnętrzna'!C18</f>
        <v>13</v>
      </c>
      <c r="D518" s="7" t="str">
        <f>'[12]syntetyka zewnętrzna'!D18</f>
        <v>87.432</v>
      </c>
      <c r="E518" s="19" t="str">
        <f>'[12]syntetyka zewnętrzna'!E18</f>
        <v>Wykonanie RTG ZDJ. RUTYNOWE MOSTKA</v>
      </c>
      <c r="F518" s="7" t="str">
        <f>'[12]syntetyka zewnętrzna'!F18</f>
        <v>312-013</v>
      </c>
      <c r="G518" s="23">
        <f>'[12]syntetyka zewnętrzna'!G18</f>
        <v>0</v>
      </c>
      <c r="H518" s="23">
        <f>'[12]syntetyka zewnętrzna'!H18</f>
        <v>3.6848000000000001</v>
      </c>
      <c r="I518" s="23">
        <f>'[12]syntetyka zewnętrzna'!I18</f>
        <v>0</v>
      </c>
      <c r="J518" s="23">
        <f>'[12]syntetyka zewnętrzna'!J18</f>
        <v>12.104607790498296</v>
      </c>
      <c r="K518" s="12">
        <f>'[12]syntetyka zewnętrzna'!K18</f>
        <v>15.789407790498295</v>
      </c>
      <c r="L518" s="12">
        <f>'[12]syntetyka zewnętrzna'!L18</f>
        <v>0</v>
      </c>
      <c r="M518" s="12">
        <f>'[12]syntetyka zewnętrzna'!M18</f>
        <v>22.42144021939702</v>
      </c>
      <c r="N518" s="12">
        <f>'[12]syntetyka zewnętrzna'!N18</f>
        <v>38.210848009895315</v>
      </c>
      <c r="O518" s="12">
        <f>'[12]syntetyka zewnętrzna'!O18</f>
        <v>37.194290112575587</v>
      </c>
      <c r="P518" s="12">
        <f>'[12]syntetyka zewnętrzna'!P18</f>
        <v>2.7331020278728881E-2</v>
      </c>
      <c r="Q518" s="12">
        <f>'[12]syntetyka zewnętrzna'!Q18</f>
        <v>0.17106374936631011</v>
      </c>
      <c r="R518" s="12">
        <f>'[12]syntetyka zewnętrzna'!R18</f>
        <v>38.381911759261627</v>
      </c>
      <c r="S518" s="12">
        <f>'[12]syntetyka zewnętrzna'!S18</f>
        <v>0.43296666265531702</v>
      </c>
      <c r="T518" s="12">
        <f>'[12]syntetyka zewnętrzna'!T18</f>
        <v>16.618088240738373</v>
      </c>
      <c r="U518" s="15">
        <f>'[12]syntetyka zewnętrzna'!U18</f>
        <v>55</v>
      </c>
      <c r="V518" s="12">
        <f>'[12]syntetyka zewnętrzna'!V18</f>
        <v>55</v>
      </c>
      <c r="W518" s="12" t="str">
        <f>'[12]syntetyka zewnętrzna'!W18</f>
        <v>bez zmian</v>
      </c>
      <c r="X518" s="12">
        <f>'[12]syntetyka zewnętrzna'!X18</f>
        <v>0</v>
      </c>
      <c r="Y518" s="33"/>
      <c r="Z518" s="8" t="str">
        <f t="shared" si="21"/>
        <v>312-013</v>
      </c>
      <c r="AA518" s="9" t="str">
        <f t="shared" si="22"/>
        <v>WYKONANIE RTG ZDJ. RUTYNOWE MOSTKA</v>
      </c>
      <c r="AB518" s="34">
        <f t="shared" si="23"/>
        <v>55</v>
      </c>
    </row>
    <row r="519" spans="3:28" ht="18.75">
      <c r="C519" s="7">
        <f>'[12]syntetyka zewnętrzna'!C19</f>
        <v>14</v>
      </c>
      <c r="D519" s="7" t="str">
        <f>'[12]syntetyka zewnętrzna'!D19</f>
        <v>87.431</v>
      </c>
      <c r="E519" s="19" t="str">
        <f>'[12]syntetyka zewnętrzna'!E19</f>
        <v>Wykonanie RTG ŻEBER OBUSTRONNE</v>
      </c>
      <c r="F519" s="7" t="str">
        <f>'[12]syntetyka zewnętrzna'!F19</f>
        <v>312-014</v>
      </c>
      <c r="G519" s="23">
        <f>'[12]syntetyka zewnętrzna'!G19</f>
        <v>0</v>
      </c>
      <c r="H519" s="23">
        <f>'[12]syntetyka zewnętrzna'!H19</f>
        <v>3.6848000000000001</v>
      </c>
      <c r="I519" s="23">
        <f>'[12]syntetyka zewnętrzna'!I19</f>
        <v>0</v>
      </c>
      <c r="J519" s="23">
        <f>'[12]syntetyka zewnętrzna'!J19</f>
        <v>30.76208385335039</v>
      </c>
      <c r="K519" s="12">
        <f>'[12]syntetyka zewnętrzna'!K19</f>
        <v>34.446883853350393</v>
      </c>
      <c r="L519" s="12">
        <f>'[12]syntetyka zewnętrzna'!L19</f>
        <v>0</v>
      </c>
      <c r="M519" s="12">
        <f>'[12]syntetyka zewnętrzna'!M19</f>
        <v>56.98079905433935</v>
      </c>
      <c r="N519" s="12">
        <f>'[12]syntetyka zewnętrzna'!N19</f>
        <v>91.427682907689743</v>
      </c>
      <c r="O519" s="12">
        <f>'[12]syntetyka zewnętrzna'!O19</f>
        <v>87.31615962629165</v>
      </c>
      <c r="P519" s="12">
        <f>'[12]syntetyka zewnętrzna'!P19</f>
        <v>4.7087770453890614E-2</v>
      </c>
      <c r="Q519" s="12">
        <f>'[12]syntetyka zewnętrzna'!Q19</f>
        <v>0.43473340841374919</v>
      </c>
      <c r="R519" s="12">
        <f>'[12]syntetyka zewnętrzna'!R19</f>
        <v>91.862416316103491</v>
      </c>
      <c r="S519" s="12">
        <f>'[12]syntetyka zewnętrzna'!S19</f>
        <v>0.2</v>
      </c>
      <c r="T519" s="12">
        <f>'[12]syntetyka zewnętrzna'!T19</f>
        <v>18.372483263220698</v>
      </c>
      <c r="U519" s="15">
        <f>'[12]syntetyka zewnętrzna'!U19</f>
        <v>110</v>
      </c>
      <c r="V519" s="12">
        <f>'[12]syntetyka zewnętrzna'!V19</f>
        <v>106</v>
      </c>
      <c r="W519" s="12">
        <f>'[12]syntetyka zewnętrzna'!W19</f>
        <v>3.7735849056603772E-2</v>
      </c>
      <c r="X519" s="12">
        <f>'[12]syntetyka zewnętrzna'!X19</f>
        <v>0</v>
      </c>
      <c r="Y519" s="33"/>
      <c r="Z519" s="8" t="str">
        <f t="shared" si="21"/>
        <v>312-014</v>
      </c>
      <c r="AA519" s="9" t="str">
        <f t="shared" si="22"/>
        <v>WYKONANIE RTG ŻEBER OBUSTRONNE</v>
      </c>
      <c r="AB519" s="34">
        <f t="shared" si="23"/>
        <v>110</v>
      </c>
    </row>
    <row r="520" spans="3:28" ht="18.75">
      <c r="C520" s="7">
        <f>'[12]syntetyka zewnętrzna'!C20</f>
        <v>15</v>
      </c>
      <c r="D520" s="7" t="str">
        <f>'[12]syntetyka zewnętrzna'!D20</f>
        <v>87.431</v>
      </c>
      <c r="E520" s="19" t="str">
        <f>'[12]syntetyka zewnętrzna'!E20</f>
        <v xml:space="preserve">Wykonanie RTG ŻEBER STRONA PRAWA </v>
      </c>
      <c r="F520" s="7" t="str">
        <f>'[12]syntetyka zewnętrzna'!F20</f>
        <v>312-015</v>
      </c>
      <c r="G520" s="23">
        <f>'[12]syntetyka zewnętrzna'!G20</f>
        <v>0</v>
      </c>
      <c r="H520" s="23">
        <f>'[12]syntetyka zewnętrzna'!H20</f>
        <v>3.6848000000000001</v>
      </c>
      <c r="I520" s="23">
        <f>'[12]syntetyka zewnętrzna'!I20</f>
        <v>0</v>
      </c>
      <c r="J520" s="23">
        <f>'[12]syntetyka zewnętrzna'!J20</f>
        <v>14.757441790082755</v>
      </c>
      <c r="K520" s="12">
        <f>'[12]syntetyka zewnętrzna'!K20</f>
        <v>18.442241790082754</v>
      </c>
      <c r="L520" s="12">
        <f>'[12]syntetyka zewnętrzna'!L20</f>
        <v>0</v>
      </c>
      <c r="M520" s="12">
        <f>'[12]syntetyka zewnętrzna'!M20</f>
        <v>27.335301119570662</v>
      </c>
      <c r="N520" s="12">
        <f>'[12]syntetyka zewnętrzna'!N20</f>
        <v>45.77754290965342</v>
      </c>
      <c r="O520" s="12">
        <f>'[12]syntetyka zewnętrzna'!O20</f>
        <v>44.651389075010705</v>
      </c>
      <c r="P520" s="12">
        <f>'[12]syntetyka zewnętrzna'!P20</f>
        <v>2.5221025772588342E-2</v>
      </c>
      <c r="Q520" s="12">
        <f>'[12]syntetyka zewnętrzna'!Q20</f>
        <v>0.20855391329971423</v>
      </c>
      <c r="R520" s="12">
        <f>'[12]syntetyka zewnętrzna'!R20</f>
        <v>45.986096822953137</v>
      </c>
      <c r="S520" s="12">
        <f>'[12]syntetyka zewnętrzna'!S20</f>
        <v>0.2</v>
      </c>
      <c r="T520" s="12">
        <f>'[12]syntetyka zewnętrzna'!T20</f>
        <v>9.1972193645906284</v>
      </c>
      <c r="U520" s="15">
        <f>'[12]syntetyka zewnętrzna'!U20</f>
        <v>55</v>
      </c>
      <c r="V520" s="12">
        <f>'[12]syntetyka zewnętrzna'!V20</f>
        <v>55</v>
      </c>
      <c r="W520" s="12" t="str">
        <f>'[12]syntetyka zewnętrzna'!W20</f>
        <v>bez zmian</v>
      </c>
      <c r="X520" s="12">
        <f>'[12]syntetyka zewnętrzna'!X20</f>
        <v>0</v>
      </c>
      <c r="Y520" s="33"/>
      <c r="Z520" s="8" t="str">
        <f t="shared" si="21"/>
        <v>312-015</v>
      </c>
      <c r="AA520" s="9" t="str">
        <f t="shared" si="22"/>
        <v xml:space="preserve">WYKONANIE RTG ŻEBER STRONA PRAWA </v>
      </c>
      <c r="AB520" s="34">
        <f t="shared" si="23"/>
        <v>55</v>
      </c>
    </row>
    <row r="521" spans="3:28" ht="18.75">
      <c r="C521" s="7">
        <f>'[12]syntetyka zewnętrzna'!C21</f>
        <v>16</v>
      </c>
      <c r="D521" s="7" t="str">
        <f>'[12]syntetyka zewnętrzna'!D21</f>
        <v>87.431</v>
      </c>
      <c r="E521" s="19" t="str">
        <f>'[12]syntetyka zewnętrzna'!E21</f>
        <v>Wykonanie RTG ŻEBER STRONA LEWA</v>
      </c>
      <c r="F521" s="7" t="str">
        <f>'[12]syntetyka zewnętrzna'!F21</f>
        <v>312-016</v>
      </c>
      <c r="G521" s="23">
        <f>'[12]syntetyka zewnętrzna'!G21</f>
        <v>0</v>
      </c>
      <c r="H521" s="23">
        <f>'[12]syntetyka zewnętrzna'!H21</f>
        <v>3.6848000000000001</v>
      </c>
      <c r="I521" s="23">
        <f>'[12]syntetyka zewnętrzna'!I21</f>
        <v>0</v>
      </c>
      <c r="J521" s="23">
        <f>'[12]syntetyka zewnętrzna'!J21</f>
        <v>14.757441790082755</v>
      </c>
      <c r="K521" s="12">
        <f>'[12]syntetyka zewnętrzna'!K21</f>
        <v>18.442241790082754</v>
      </c>
      <c r="L521" s="12">
        <f>'[12]syntetyka zewnętrzna'!L21</f>
        <v>0</v>
      </c>
      <c r="M521" s="12">
        <f>'[12]syntetyka zewnętrzna'!M21</f>
        <v>27.335301119570662</v>
      </c>
      <c r="N521" s="12">
        <f>'[12]syntetyka zewnętrzna'!N21</f>
        <v>45.77754290965342</v>
      </c>
      <c r="O521" s="12">
        <f>'[12]syntetyka zewnętrzna'!O21</f>
        <v>44.651389075010705</v>
      </c>
      <c r="P521" s="12">
        <f>'[12]syntetyka zewnętrzna'!P21</f>
        <v>2.5221025772588342E-2</v>
      </c>
      <c r="Q521" s="12">
        <f>'[12]syntetyka zewnętrzna'!Q21</f>
        <v>0.20855391329971423</v>
      </c>
      <c r="R521" s="12">
        <f>'[12]syntetyka zewnętrzna'!R21</f>
        <v>45.986096822953137</v>
      </c>
      <c r="S521" s="12">
        <f>'[12]syntetyka zewnętrzna'!S21</f>
        <v>0.2</v>
      </c>
      <c r="T521" s="12">
        <f>'[12]syntetyka zewnętrzna'!T21</f>
        <v>9.1972193645906284</v>
      </c>
      <c r="U521" s="15">
        <f>'[12]syntetyka zewnętrzna'!U21</f>
        <v>55</v>
      </c>
      <c r="V521" s="12">
        <f>'[12]syntetyka zewnętrzna'!V21</f>
        <v>55</v>
      </c>
      <c r="W521" s="12" t="str">
        <f>'[12]syntetyka zewnętrzna'!W21</f>
        <v>bez zmian</v>
      </c>
      <c r="X521" s="12">
        <f>'[12]syntetyka zewnętrzna'!X21</f>
        <v>0</v>
      </c>
      <c r="Y521" s="33"/>
      <c r="Z521" s="8" t="str">
        <f t="shared" ref="Z521:Z584" si="24">F521</f>
        <v>312-016</v>
      </c>
      <c r="AA521" s="9" t="str">
        <f t="shared" ref="AA521:AA584" si="25">UPPER(E521)</f>
        <v>WYKONANIE RTG ŻEBER STRONA LEWA</v>
      </c>
      <c r="AB521" s="34">
        <f t="shared" ref="AB521:AB584" si="26">U521</f>
        <v>55</v>
      </c>
    </row>
    <row r="522" spans="3:28" ht="18.75">
      <c r="C522" s="7">
        <f>'[12]syntetyka zewnętrzna'!C22</f>
        <v>17</v>
      </c>
      <c r="D522" s="7" t="str">
        <f>'[12]syntetyka zewnętrzna'!D22</f>
        <v>88.191</v>
      </c>
      <c r="E522" s="19" t="str">
        <f>'[12]syntetyka zewnętrzna'!E22</f>
        <v>Wykonanie RTG PRZEGLĄDOWE JAMY BRZUSZNEJ, (SPRAWDZENIE POŁOŻENIA CEWNIKA, KAMICA NERKOWA, ZNACZNIKI - JEDNO ZD.)</v>
      </c>
      <c r="F522" s="7" t="str">
        <f>'[12]syntetyka zewnętrzna'!F22</f>
        <v>312-017</v>
      </c>
      <c r="G522" s="23">
        <f>'[12]syntetyka zewnętrzna'!G22</f>
        <v>0</v>
      </c>
      <c r="H522" s="23">
        <f>'[12]syntetyka zewnętrzna'!H22</f>
        <v>3.6348000000000003</v>
      </c>
      <c r="I522" s="23">
        <f>'[12]syntetyka zewnętrzna'!I22</f>
        <v>0</v>
      </c>
      <c r="J522" s="23">
        <f>'[12]syntetyka zewnętrzna'!J22</f>
        <v>15.091151374819194</v>
      </c>
      <c r="K522" s="12">
        <f>'[12]syntetyka zewnętrzna'!K22</f>
        <v>18.725951374819196</v>
      </c>
      <c r="L522" s="12">
        <f>'[12]syntetyka zewnętrzna'!L22</f>
        <v>0</v>
      </c>
      <c r="M522" s="12">
        <f>'[12]syntetyka zewnętrzna'!M22</f>
        <v>27.953433456801875</v>
      </c>
      <c r="N522" s="12">
        <f>'[12]syntetyka zewnętrzna'!N22</f>
        <v>46.679384831621071</v>
      </c>
      <c r="O522" s="12">
        <f>'[12]syntetyka zewnętrzna'!O22</f>
        <v>44.506478638245824</v>
      </c>
      <c r="P522" s="12">
        <f>'[12]syntetyka zewnętrzna'!P22</f>
        <v>4.8822244757598068E-2</v>
      </c>
      <c r="Q522" s="12">
        <f>'[12]syntetyka zewnętrzna'!Q22</f>
        <v>0.21326993663169694</v>
      </c>
      <c r="R522" s="12">
        <f>'[12]syntetyka zewnętrzna'!R22</f>
        <v>46.892654768252768</v>
      </c>
      <c r="S522" s="12">
        <f>'[12]syntetyka zewnętrzna'!S22</f>
        <v>0.2</v>
      </c>
      <c r="T522" s="12">
        <f>'[12]syntetyka zewnętrzna'!T22</f>
        <v>9.3785309536505537</v>
      </c>
      <c r="U522" s="15">
        <f>'[12]syntetyka zewnętrzna'!U22</f>
        <v>56</v>
      </c>
      <c r="V522" s="12">
        <f>'[12]syntetyka zewnętrzna'!V22</f>
        <v>55</v>
      </c>
      <c r="W522" s="12">
        <f>'[12]syntetyka zewnętrzna'!W22</f>
        <v>1.8181818181818181E-2</v>
      </c>
      <c r="X522" s="12">
        <f>'[12]syntetyka zewnętrzna'!X22</f>
        <v>0</v>
      </c>
      <c r="Y522" s="33"/>
      <c r="Z522" s="8" t="str">
        <f t="shared" si="24"/>
        <v>312-017</v>
      </c>
      <c r="AA522" s="9" t="str">
        <f t="shared" si="25"/>
        <v>WYKONANIE RTG PRZEGLĄDOWE JAMY BRZUSZNEJ, (SPRAWDZENIE POŁOŻENIA CEWNIKA, KAMICA NERKOWA, ZNACZNIKI - JEDNO ZD.)</v>
      </c>
      <c r="AB522" s="34">
        <f t="shared" si="26"/>
        <v>56</v>
      </c>
    </row>
    <row r="523" spans="3:28" ht="18.75">
      <c r="C523" s="7">
        <f>'[12]syntetyka zewnętrzna'!C23</f>
        <v>18</v>
      </c>
      <c r="D523" s="7" t="str">
        <f>'[12]syntetyka zewnętrzna'!D23</f>
        <v>88.291</v>
      </c>
      <c r="E523" s="19" t="str">
        <f>'[12]syntetyka zewnętrzna'!E23</f>
        <v>Wykonanie RTG KOŚĆ UDOWA LEWA  AP.</v>
      </c>
      <c r="F523" s="7" t="str">
        <f>'[12]syntetyka zewnętrzna'!F23</f>
        <v>312-018</v>
      </c>
      <c r="G523" s="23">
        <f>'[12]syntetyka zewnętrzna'!G23</f>
        <v>0</v>
      </c>
      <c r="H523" s="23">
        <f>'[12]syntetyka zewnętrzna'!H23</f>
        <v>3.6848000000000001</v>
      </c>
      <c r="I523" s="23">
        <f>'[12]syntetyka zewnętrzna'!I23</f>
        <v>0</v>
      </c>
      <c r="J523" s="23">
        <f>'[12]syntetyka zewnętrzna'!J23</f>
        <v>13.264169997922309</v>
      </c>
      <c r="K523" s="12">
        <f>'[12]syntetyka zewnętrzna'!K23</f>
        <v>16.948969997922308</v>
      </c>
      <c r="L523" s="12">
        <f>'[12]syntetyka zewnętrzna'!L23</f>
        <v>0</v>
      </c>
      <c r="M523" s="12">
        <f>'[12]syntetyka zewnętrzna'!M23</f>
        <v>24.569304500868238</v>
      </c>
      <c r="N523" s="12">
        <f>'[12]syntetyka zewnętrzna'!N23</f>
        <v>41.518274498790547</v>
      </c>
      <c r="O523" s="12">
        <f>'[12]syntetyka zewnętrzna'!O23</f>
        <v>40.970294812175595</v>
      </c>
      <c r="P523" s="12">
        <f>'[12]syntetyka zewnętrzna'!P23</f>
        <v>1.3375048657255504E-2</v>
      </c>
      <c r="Q523" s="12">
        <f>'[12]syntetyka zewnętrzna'!Q23</f>
        <v>0.18745081966702085</v>
      </c>
      <c r="R523" s="12">
        <f>'[12]syntetyka zewnętrzna'!R23</f>
        <v>41.705725318457567</v>
      </c>
      <c r="S523" s="12">
        <f>'[12]syntetyka zewnętrzna'!S23</f>
        <v>0.31876378075263517</v>
      </c>
      <c r="T523" s="12">
        <f>'[12]syntetyka zewnętrzna'!T23</f>
        <v>13.294274681542433</v>
      </c>
      <c r="U523" s="15">
        <f>'[12]syntetyka zewnętrzna'!U23</f>
        <v>55</v>
      </c>
      <c r="V523" s="12">
        <f>'[12]syntetyka zewnętrzna'!V23</f>
        <v>55</v>
      </c>
      <c r="W523" s="12" t="str">
        <f>'[12]syntetyka zewnętrzna'!W23</f>
        <v>bez zmian</v>
      </c>
      <c r="X523" s="12">
        <f>'[12]syntetyka zewnętrzna'!X23</f>
        <v>0</v>
      </c>
      <c r="Y523" s="33"/>
      <c r="Z523" s="8" t="str">
        <f t="shared" si="24"/>
        <v>312-018</v>
      </c>
      <c r="AA523" s="9" t="str">
        <f t="shared" si="25"/>
        <v>WYKONANIE RTG KOŚĆ UDOWA LEWA  AP.</v>
      </c>
      <c r="AB523" s="34">
        <f t="shared" si="26"/>
        <v>55</v>
      </c>
    </row>
    <row r="524" spans="3:28" ht="18.75">
      <c r="C524" s="7">
        <f>'[12]syntetyka zewnętrzna'!C24</f>
        <v>19</v>
      </c>
      <c r="D524" s="7" t="str">
        <f>'[12]syntetyka zewnętrzna'!D24</f>
        <v>88.291</v>
      </c>
      <c r="E524" s="19" t="str">
        <f>'[12]syntetyka zewnętrzna'!E24</f>
        <v>Wykonanie RTG KOŚĆ UDOWA LEWA AP BOCZNE</v>
      </c>
      <c r="F524" s="7" t="str">
        <f>'[12]syntetyka zewnętrzna'!F24</f>
        <v>312-019</v>
      </c>
      <c r="G524" s="23">
        <f>'[12]syntetyka zewnętrzna'!G24</f>
        <v>0</v>
      </c>
      <c r="H524" s="23">
        <f>'[12]syntetyka zewnętrzna'!H24</f>
        <v>3.6848000000000001</v>
      </c>
      <c r="I524" s="23">
        <f>'[12]syntetyka zewnętrzna'!I24</f>
        <v>0</v>
      </c>
      <c r="J524" s="23">
        <f>'[12]syntetyka zewnętrzna'!J24</f>
        <v>18.569837997091231</v>
      </c>
      <c r="K524" s="12">
        <f>'[12]syntetyka zewnętrzna'!K24</f>
        <v>22.25463799709123</v>
      </c>
      <c r="L524" s="12">
        <f>'[12]syntetyka zewnętrzna'!L24</f>
        <v>0</v>
      </c>
      <c r="M524" s="12">
        <f>'[12]syntetyka zewnętrzna'!M24</f>
        <v>34.397026301215533</v>
      </c>
      <c r="N524" s="12">
        <f>'[12]syntetyka zewnętrzna'!N24</f>
        <v>56.651664298306763</v>
      </c>
      <c r="O524" s="12">
        <f>'[12]syntetyka zewnętrzna'!O24</f>
        <v>55.884492737045818</v>
      </c>
      <c r="P524" s="12">
        <f>'[12]syntetyka zewnętrzna'!P24</f>
        <v>1.3727807548879955E-2</v>
      </c>
      <c r="Q524" s="12">
        <f>'[12]syntetyka zewnętrzna'!Q24</f>
        <v>0.26243114753382918</v>
      </c>
      <c r="R524" s="12">
        <f>'[12]syntetyka zewnętrzna'!R24</f>
        <v>56.914095445840594</v>
      </c>
      <c r="S524" s="12">
        <f>'[12]syntetyka zewnętrzna'!S24</f>
        <v>0.22992379043627148</v>
      </c>
      <c r="T524" s="12">
        <f>'[12]syntetyka zewnętrzna'!T24</f>
        <v>13.085904554159406</v>
      </c>
      <c r="U524" s="15">
        <f>'[12]syntetyka zewnętrzna'!U24</f>
        <v>70</v>
      </c>
      <c r="V524" s="12">
        <f>'[12]syntetyka zewnętrzna'!V24</f>
        <v>70</v>
      </c>
      <c r="W524" s="12" t="str">
        <f>'[12]syntetyka zewnętrzna'!W24</f>
        <v>bez zmian</v>
      </c>
      <c r="X524" s="12">
        <f>'[12]syntetyka zewnętrzna'!X24</f>
        <v>0</v>
      </c>
      <c r="Y524" s="33"/>
      <c r="Z524" s="8" t="str">
        <f t="shared" si="24"/>
        <v>312-019</v>
      </c>
      <c r="AA524" s="9" t="str">
        <f t="shared" si="25"/>
        <v>WYKONANIE RTG KOŚĆ UDOWA LEWA AP BOCZNE</v>
      </c>
      <c r="AB524" s="34">
        <f t="shared" si="26"/>
        <v>70</v>
      </c>
    </row>
    <row r="525" spans="3:28" ht="18.75">
      <c r="C525" s="7">
        <f>'[12]syntetyka zewnętrzna'!C25</f>
        <v>20</v>
      </c>
      <c r="D525" s="7" t="str">
        <f>'[12]syntetyka zewnętrzna'!D25</f>
        <v>88.291</v>
      </c>
      <c r="E525" s="19" t="str">
        <f>'[12]syntetyka zewnętrzna'!E25</f>
        <v>Wykonanie RTG KOŚĆ UDOWA PRAWA  AP.</v>
      </c>
      <c r="F525" s="7" t="str">
        <f>'[12]syntetyka zewnętrzna'!F25</f>
        <v>312-020</v>
      </c>
      <c r="G525" s="23">
        <f>'[12]syntetyka zewnętrzna'!G25</f>
        <v>0</v>
      </c>
      <c r="H525" s="23">
        <f>'[12]syntetyka zewnętrzna'!H25</f>
        <v>3.6848000000000001</v>
      </c>
      <c r="I525" s="23">
        <f>'[12]syntetyka zewnętrzna'!I25</f>
        <v>0</v>
      </c>
      <c r="J525" s="23">
        <f>'[12]syntetyka zewnętrzna'!J25</f>
        <v>13.264169997922309</v>
      </c>
      <c r="K525" s="12">
        <f>'[12]syntetyka zewnętrzna'!K25</f>
        <v>16.948969997922308</v>
      </c>
      <c r="L525" s="12">
        <f>'[12]syntetyka zewnętrzna'!L25</f>
        <v>0</v>
      </c>
      <c r="M525" s="12">
        <f>'[12]syntetyka zewnętrzna'!M25</f>
        <v>24.569304500868238</v>
      </c>
      <c r="N525" s="12">
        <f>'[12]syntetyka zewnętrzna'!N25</f>
        <v>41.518274498790547</v>
      </c>
      <c r="O525" s="12">
        <f>'[12]syntetyka zewnętrzna'!O25</f>
        <v>40.970294812175595</v>
      </c>
      <c r="P525" s="12">
        <f>'[12]syntetyka zewnętrzna'!P25</f>
        <v>1.3375048657255504E-2</v>
      </c>
      <c r="Q525" s="12">
        <f>'[12]syntetyka zewnętrzna'!Q25</f>
        <v>0.18745081966702085</v>
      </c>
      <c r="R525" s="12">
        <f>'[12]syntetyka zewnętrzna'!R25</f>
        <v>41.705725318457567</v>
      </c>
      <c r="S525" s="12">
        <f>'[12]syntetyka zewnętrzna'!S25</f>
        <v>0.31876378075263517</v>
      </c>
      <c r="T525" s="12">
        <f>'[12]syntetyka zewnętrzna'!T25</f>
        <v>13.294274681542433</v>
      </c>
      <c r="U525" s="15">
        <f>'[12]syntetyka zewnętrzna'!U25</f>
        <v>55</v>
      </c>
      <c r="V525" s="12">
        <f>'[12]syntetyka zewnętrzna'!V25</f>
        <v>55</v>
      </c>
      <c r="W525" s="12" t="str">
        <f>'[12]syntetyka zewnętrzna'!W25</f>
        <v>bez zmian</v>
      </c>
      <c r="X525" s="12">
        <f>'[12]syntetyka zewnętrzna'!X25</f>
        <v>0</v>
      </c>
      <c r="Y525" s="33"/>
      <c r="Z525" s="8" t="str">
        <f t="shared" si="24"/>
        <v>312-020</v>
      </c>
      <c r="AA525" s="9" t="str">
        <f t="shared" si="25"/>
        <v>WYKONANIE RTG KOŚĆ UDOWA PRAWA  AP.</v>
      </c>
      <c r="AB525" s="34">
        <f t="shared" si="26"/>
        <v>55</v>
      </c>
    </row>
    <row r="526" spans="3:28" ht="18.75">
      <c r="C526" s="7">
        <f>'[12]syntetyka zewnętrzna'!C26</f>
        <v>21</v>
      </c>
      <c r="D526" s="7" t="str">
        <f>'[12]syntetyka zewnętrzna'!D26</f>
        <v>88.291</v>
      </c>
      <c r="E526" s="19" t="str">
        <f>'[12]syntetyka zewnętrzna'!E26</f>
        <v>Wykonanie RTG KOŚĆ UDOWA PRAWA AP  BOCZNE</v>
      </c>
      <c r="F526" s="7" t="str">
        <f>'[12]syntetyka zewnętrzna'!F26</f>
        <v>312-021</v>
      </c>
      <c r="G526" s="23">
        <f>'[12]syntetyka zewnętrzna'!G26</f>
        <v>0</v>
      </c>
      <c r="H526" s="23">
        <f>'[12]syntetyka zewnętrzna'!H26</f>
        <v>3.6848000000000001</v>
      </c>
      <c r="I526" s="23">
        <f>'[12]syntetyka zewnętrzna'!I26</f>
        <v>0</v>
      </c>
      <c r="J526" s="23">
        <f>'[12]syntetyka zewnętrzna'!J26</f>
        <v>18.569837997091231</v>
      </c>
      <c r="K526" s="12">
        <f>'[12]syntetyka zewnętrzna'!K26</f>
        <v>22.25463799709123</v>
      </c>
      <c r="L526" s="12">
        <f>'[12]syntetyka zewnętrzna'!L26</f>
        <v>0</v>
      </c>
      <c r="M526" s="12">
        <f>'[12]syntetyka zewnętrzna'!M26</f>
        <v>34.397026301215533</v>
      </c>
      <c r="N526" s="12">
        <f>'[12]syntetyka zewnętrzna'!N26</f>
        <v>56.651664298306763</v>
      </c>
      <c r="O526" s="12">
        <f>'[12]syntetyka zewnętrzna'!O26</f>
        <v>55.884492737045818</v>
      </c>
      <c r="P526" s="12">
        <f>'[12]syntetyka zewnętrzna'!P26</f>
        <v>1.3727807548879955E-2</v>
      </c>
      <c r="Q526" s="12">
        <f>'[12]syntetyka zewnętrzna'!Q26</f>
        <v>0.26243114753382918</v>
      </c>
      <c r="R526" s="12">
        <f>'[12]syntetyka zewnętrzna'!R26</f>
        <v>56.914095445840594</v>
      </c>
      <c r="S526" s="12">
        <f>'[12]syntetyka zewnętrzna'!S26</f>
        <v>0.22992379043627148</v>
      </c>
      <c r="T526" s="12">
        <f>'[12]syntetyka zewnętrzna'!T26</f>
        <v>13.085904554159406</v>
      </c>
      <c r="U526" s="15">
        <f>'[12]syntetyka zewnętrzna'!U26</f>
        <v>70</v>
      </c>
      <c r="V526" s="12">
        <f>'[12]syntetyka zewnętrzna'!V26</f>
        <v>70</v>
      </c>
      <c r="W526" s="12" t="str">
        <f>'[12]syntetyka zewnętrzna'!W26</f>
        <v>bez zmian</v>
      </c>
      <c r="X526" s="12">
        <f>'[12]syntetyka zewnętrzna'!X26</f>
        <v>0</v>
      </c>
      <c r="Y526" s="33"/>
      <c r="Z526" s="8" t="str">
        <f t="shared" si="24"/>
        <v>312-021</v>
      </c>
      <c r="AA526" s="9" t="str">
        <f t="shared" si="25"/>
        <v>WYKONANIE RTG KOŚĆ UDOWA PRAWA AP  BOCZNE</v>
      </c>
      <c r="AB526" s="34">
        <f t="shared" si="26"/>
        <v>70</v>
      </c>
    </row>
    <row r="527" spans="3:28" ht="18.75">
      <c r="C527" s="7">
        <f>'[12]syntetyka zewnętrzna'!C27</f>
        <v>22</v>
      </c>
      <c r="D527" s="7" t="str">
        <f>'[12]syntetyka zewnętrzna'!D27</f>
        <v>88.291</v>
      </c>
      <c r="E527" s="19" t="str">
        <f>'[12]syntetyka zewnętrzna'!E27</f>
        <v>Wykonanie RTG PODUDZIE PRAWE  AP BOK</v>
      </c>
      <c r="F527" s="7" t="str">
        <f>'[12]syntetyka zewnętrzna'!F27</f>
        <v>312-022</v>
      </c>
      <c r="G527" s="23">
        <f>'[12]syntetyka zewnętrzna'!G27</f>
        <v>0</v>
      </c>
      <c r="H527" s="23">
        <f>'[12]syntetyka zewnętrzna'!H27</f>
        <v>3.6848000000000001</v>
      </c>
      <c r="I527" s="23">
        <f>'[12]syntetyka zewnętrzna'!I27</f>
        <v>0</v>
      </c>
      <c r="J527" s="23">
        <f>'[12]syntetyka zewnętrzna'!J27</f>
        <v>18.569837997091231</v>
      </c>
      <c r="K527" s="12">
        <f>'[12]syntetyka zewnętrzna'!K27</f>
        <v>22.25463799709123</v>
      </c>
      <c r="L527" s="12">
        <f>'[12]syntetyka zewnętrzna'!L27</f>
        <v>0</v>
      </c>
      <c r="M527" s="12">
        <f>'[12]syntetyka zewnętrzna'!M27</f>
        <v>34.397026301215533</v>
      </c>
      <c r="N527" s="12">
        <f>'[12]syntetyka zewnętrzna'!N27</f>
        <v>56.651664298306763</v>
      </c>
      <c r="O527" s="12">
        <f>'[12]syntetyka zewnętrzna'!O27</f>
        <v>55.884492737045818</v>
      </c>
      <c r="P527" s="12">
        <f>'[12]syntetyka zewnętrzna'!P27</f>
        <v>1.3727807548879955E-2</v>
      </c>
      <c r="Q527" s="12">
        <f>'[12]syntetyka zewnętrzna'!Q27</f>
        <v>0.26243114753382918</v>
      </c>
      <c r="R527" s="12">
        <f>'[12]syntetyka zewnętrzna'!R27</f>
        <v>56.914095445840594</v>
      </c>
      <c r="S527" s="12">
        <f>'[12]syntetyka zewnętrzna'!S27</f>
        <v>0.22992379043627148</v>
      </c>
      <c r="T527" s="12">
        <f>'[12]syntetyka zewnętrzna'!T27</f>
        <v>13.085904554159406</v>
      </c>
      <c r="U527" s="15">
        <f>'[12]syntetyka zewnętrzna'!U27</f>
        <v>70</v>
      </c>
      <c r="V527" s="12">
        <f>'[12]syntetyka zewnętrzna'!V27</f>
        <v>70</v>
      </c>
      <c r="W527" s="12" t="str">
        <f>'[12]syntetyka zewnętrzna'!W27</f>
        <v>bez zmian</v>
      </c>
      <c r="X527" s="12">
        <f>'[12]syntetyka zewnętrzna'!X27</f>
        <v>0</v>
      </c>
      <c r="Y527" s="33"/>
      <c r="Z527" s="8" t="str">
        <f t="shared" si="24"/>
        <v>312-022</v>
      </c>
      <c r="AA527" s="9" t="str">
        <f t="shared" si="25"/>
        <v>WYKONANIE RTG PODUDZIE PRAWE  AP BOK</v>
      </c>
      <c r="AB527" s="34">
        <f t="shared" si="26"/>
        <v>70</v>
      </c>
    </row>
    <row r="528" spans="3:28" ht="18.75">
      <c r="C528" s="7">
        <f>'[12]syntetyka zewnętrzna'!C28</f>
        <v>23</v>
      </c>
      <c r="D528" s="7" t="str">
        <f>'[12]syntetyka zewnętrzna'!D28</f>
        <v>88.291</v>
      </c>
      <c r="E528" s="19" t="str">
        <f>'[12]syntetyka zewnętrzna'!E28</f>
        <v>Wykonanie RTG PODUDZIE LEWE  AP BOK</v>
      </c>
      <c r="F528" s="7" t="str">
        <f>'[12]syntetyka zewnętrzna'!F28</f>
        <v>312-023</v>
      </c>
      <c r="G528" s="23">
        <f>'[12]syntetyka zewnętrzna'!G28</f>
        <v>0</v>
      </c>
      <c r="H528" s="23">
        <f>'[12]syntetyka zewnętrzna'!H28</f>
        <v>3.6848000000000001</v>
      </c>
      <c r="I528" s="23">
        <f>'[12]syntetyka zewnętrzna'!I28</f>
        <v>0</v>
      </c>
      <c r="J528" s="23">
        <f>'[12]syntetyka zewnętrzna'!J28</f>
        <v>18.569837997091231</v>
      </c>
      <c r="K528" s="12">
        <f>'[12]syntetyka zewnętrzna'!K28</f>
        <v>22.25463799709123</v>
      </c>
      <c r="L528" s="12">
        <f>'[12]syntetyka zewnętrzna'!L28</f>
        <v>0</v>
      </c>
      <c r="M528" s="12">
        <f>'[12]syntetyka zewnętrzna'!M28</f>
        <v>34.397026301215533</v>
      </c>
      <c r="N528" s="12">
        <f>'[12]syntetyka zewnętrzna'!N28</f>
        <v>56.651664298306763</v>
      </c>
      <c r="O528" s="12">
        <f>'[12]syntetyka zewnętrzna'!O28</f>
        <v>55.884492737045818</v>
      </c>
      <c r="P528" s="12">
        <f>'[12]syntetyka zewnętrzna'!P28</f>
        <v>1.3727807548879955E-2</v>
      </c>
      <c r="Q528" s="12">
        <f>'[12]syntetyka zewnętrzna'!Q28</f>
        <v>0.26243114753382918</v>
      </c>
      <c r="R528" s="12">
        <f>'[12]syntetyka zewnętrzna'!R28</f>
        <v>56.914095445840594</v>
      </c>
      <c r="S528" s="12">
        <f>'[12]syntetyka zewnętrzna'!S28</f>
        <v>0.22992379043627148</v>
      </c>
      <c r="T528" s="12">
        <f>'[12]syntetyka zewnętrzna'!T28</f>
        <v>13.085904554159406</v>
      </c>
      <c r="U528" s="15">
        <f>'[12]syntetyka zewnętrzna'!U28</f>
        <v>70</v>
      </c>
      <c r="V528" s="12">
        <f>'[12]syntetyka zewnętrzna'!V28</f>
        <v>70</v>
      </c>
      <c r="W528" s="12" t="str">
        <f>'[12]syntetyka zewnętrzna'!W28</f>
        <v>bez zmian</v>
      </c>
      <c r="X528" s="12">
        <f>'[12]syntetyka zewnętrzna'!X28</f>
        <v>0</v>
      </c>
      <c r="Y528" s="33"/>
      <c r="Z528" s="8" t="str">
        <f t="shared" si="24"/>
        <v>312-023</v>
      </c>
      <c r="AA528" s="9" t="str">
        <f t="shared" si="25"/>
        <v>WYKONANIE RTG PODUDZIE LEWE  AP BOK</v>
      </c>
      <c r="AB528" s="34">
        <f t="shared" si="26"/>
        <v>70</v>
      </c>
    </row>
    <row r="529" spans="3:28" ht="18.75">
      <c r="C529" s="7">
        <f>'[12]syntetyka zewnętrzna'!C29</f>
        <v>24</v>
      </c>
      <c r="D529" s="7" t="str">
        <f>'[12]syntetyka zewnętrzna'!D29</f>
        <v>88.291</v>
      </c>
      <c r="E529" s="19" t="str">
        <f>'[12]syntetyka zewnętrzna'!E29</f>
        <v>Wykonanie RTG STAW KOLANOWY PRAWY  AP. BOCZNE</v>
      </c>
      <c r="F529" s="7" t="str">
        <f>'[12]syntetyka zewnętrzna'!F29</f>
        <v>312-024</v>
      </c>
      <c r="G529" s="23">
        <f>'[12]syntetyka zewnętrzna'!G29</f>
        <v>0</v>
      </c>
      <c r="H529" s="23">
        <f>'[12]syntetyka zewnętrzna'!H29</f>
        <v>3.6848000000000001</v>
      </c>
      <c r="I529" s="23">
        <f>'[12]syntetyka zewnętrzna'!I29</f>
        <v>0</v>
      </c>
      <c r="J529" s="23">
        <f>'[12]syntetyka zewnętrzna'!J29</f>
        <v>13.264169997922309</v>
      </c>
      <c r="K529" s="12">
        <f>'[12]syntetyka zewnętrzna'!K29</f>
        <v>16.948969997922308</v>
      </c>
      <c r="L529" s="12">
        <f>'[12]syntetyka zewnętrzna'!L29</f>
        <v>0</v>
      </c>
      <c r="M529" s="12">
        <f>'[12]syntetyka zewnętrzna'!M29</f>
        <v>24.569304500868238</v>
      </c>
      <c r="N529" s="12">
        <f>'[12]syntetyka zewnętrzna'!N29</f>
        <v>41.518274498790547</v>
      </c>
      <c r="O529" s="12">
        <f>'[12]syntetyka zewnętrzna'!O29</f>
        <v>40.970294812175595</v>
      </c>
      <c r="P529" s="12">
        <f>'[12]syntetyka zewnętrzna'!P29</f>
        <v>1.3375048657255504E-2</v>
      </c>
      <c r="Q529" s="12">
        <f>'[12]syntetyka zewnętrzna'!Q29</f>
        <v>0.18745081966702085</v>
      </c>
      <c r="R529" s="12">
        <f>'[12]syntetyka zewnętrzna'!R29</f>
        <v>41.705725318457567</v>
      </c>
      <c r="S529" s="12">
        <f>'[12]syntetyka zewnętrzna'!S29</f>
        <v>0.31876378075263517</v>
      </c>
      <c r="T529" s="12">
        <f>'[12]syntetyka zewnętrzna'!T29</f>
        <v>13.294274681542433</v>
      </c>
      <c r="U529" s="15">
        <f>'[12]syntetyka zewnętrzna'!U29</f>
        <v>55</v>
      </c>
      <c r="V529" s="12">
        <f>'[12]syntetyka zewnętrzna'!V29</f>
        <v>55</v>
      </c>
      <c r="W529" s="12" t="str">
        <f>'[12]syntetyka zewnętrzna'!W29</f>
        <v>bez zmian</v>
      </c>
      <c r="X529" s="12">
        <f>'[12]syntetyka zewnętrzna'!X29</f>
        <v>0</v>
      </c>
      <c r="Y529" s="33"/>
      <c r="Z529" s="8" t="str">
        <f t="shared" si="24"/>
        <v>312-024</v>
      </c>
      <c r="AA529" s="9" t="str">
        <f t="shared" si="25"/>
        <v>WYKONANIE RTG STAW KOLANOWY PRAWY  AP. BOCZNE</v>
      </c>
      <c r="AB529" s="34">
        <f t="shared" si="26"/>
        <v>55</v>
      </c>
    </row>
    <row r="530" spans="3:28" ht="18.75">
      <c r="C530" s="7">
        <f>'[12]syntetyka zewnętrzna'!C30</f>
        <v>25</v>
      </c>
      <c r="D530" s="7" t="str">
        <f>'[12]syntetyka zewnętrzna'!D30</f>
        <v>88.291</v>
      </c>
      <c r="E530" s="19" t="str">
        <f>'[12]syntetyka zewnętrzna'!E30</f>
        <v>Wykonanie RTG STAW KOLANOWY LEWY AP. BOCZNE</v>
      </c>
      <c r="F530" s="7" t="str">
        <f>'[12]syntetyka zewnętrzna'!F30</f>
        <v>312-025</v>
      </c>
      <c r="G530" s="23">
        <f>'[12]syntetyka zewnętrzna'!G30</f>
        <v>0</v>
      </c>
      <c r="H530" s="23">
        <f>'[12]syntetyka zewnętrzna'!H30</f>
        <v>3.6848000000000001</v>
      </c>
      <c r="I530" s="23">
        <f>'[12]syntetyka zewnętrzna'!I30</f>
        <v>0</v>
      </c>
      <c r="J530" s="23">
        <f>'[12]syntetyka zewnętrzna'!J30</f>
        <v>13.264169997922309</v>
      </c>
      <c r="K530" s="12">
        <f>'[12]syntetyka zewnętrzna'!K30</f>
        <v>16.948969997922308</v>
      </c>
      <c r="L530" s="12">
        <f>'[12]syntetyka zewnętrzna'!L30</f>
        <v>0</v>
      </c>
      <c r="M530" s="12">
        <f>'[12]syntetyka zewnętrzna'!M30</f>
        <v>24.569304500868238</v>
      </c>
      <c r="N530" s="12">
        <f>'[12]syntetyka zewnętrzna'!N30</f>
        <v>41.518274498790547</v>
      </c>
      <c r="O530" s="12">
        <f>'[12]syntetyka zewnętrzna'!O30</f>
        <v>40.970294812175595</v>
      </c>
      <c r="P530" s="12">
        <f>'[12]syntetyka zewnętrzna'!P30</f>
        <v>1.3375048657255504E-2</v>
      </c>
      <c r="Q530" s="12">
        <f>'[12]syntetyka zewnętrzna'!Q30</f>
        <v>0.18745081966702085</v>
      </c>
      <c r="R530" s="12">
        <f>'[12]syntetyka zewnętrzna'!R30</f>
        <v>41.705725318457567</v>
      </c>
      <c r="S530" s="12">
        <f>'[12]syntetyka zewnętrzna'!S30</f>
        <v>0.31876378075263517</v>
      </c>
      <c r="T530" s="12">
        <f>'[12]syntetyka zewnętrzna'!T30</f>
        <v>13.294274681542433</v>
      </c>
      <c r="U530" s="15">
        <f>'[12]syntetyka zewnętrzna'!U30</f>
        <v>55</v>
      </c>
      <c r="V530" s="12">
        <f>'[12]syntetyka zewnętrzna'!V30</f>
        <v>55</v>
      </c>
      <c r="W530" s="12" t="str">
        <f>'[12]syntetyka zewnętrzna'!W30</f>
        <v>bez zmian</v>
      </c>
      <c r="X530" s="12">
        <f>'[12]syntetyka zewnętrzna'!X30</f>
        <v>0</v>
      </c>
      <c r="Y530" s="33"/>
      <c r="Z530" s="8" t="str">
        <f t="shared" si="24"/>
        <v>312-025</v>
      </c>
      <c r="AA530" s="9" t="str">
        <f t="shared" si="25"/>
        <v>WYKONANIE RTG STAW KOLANOWY LEWY AP. BOCZNE</v>
      </c>
      <c r="AB530" s="34">
        <f t="shared" si="26"/>
        <v>55</v>
      </c>
    </row>
    <row r="531" spans="3:28" ht="18.75">
      <c r="C531" s="7">
        <f>'[12]syntetyka zewnętrzna'!C31</f>
        <v>26</v>
      </c>
      <c r="D531" s="7" t="str">
        <f>'[12]syntetyka zewnętrzna'!D31</f>
        <v>88.291</v>
      </c>
      <c r="E531" s="19" t="str">
        <f>'[12]syntetyka zewnętrzna'!E31</f>
        <v>Wykonanie RTG STAW SKOKOWY PRAWY AP BOK</v>
      </c>
      <c r="F531" s="7" t="str">
        <f>'[12]syntetyka zewnętrzna'!F31</f>
        <v>312-026</v>
      </c>
      <c r="G531" s="23">
        <f>'[12]syntetyka zewnętrzna'!G31</f>
        <v>0</v>
      </c>
      <c r="H531" s="23">
        <f>'[12]syntetyka zewnętrzna'!H31</f>
        <v>3.6848000000000001</v>
      </c>
      <c r="I531" s="23">
        <f>'[12]syntetyka zewnętrzna'!I31</f>
        <v>0</v>
      </c>
      <c r="J531" s="23">
        <f>'[12]syntetyka zewnętrzna'!J31</f>
        <v>13.264169997922309</v>
      </c>
      <c r="K531" s="12">
        <f>'[12]syntetyka zewnętrzna'!K31</f>
        <v>16.948969997922308</v>
      </c>
      <c r="L531" s="12">
        <f>'[12]syntetyka zewnętrzna'!L31</f>
        <v>0</v>
      </c>
      <c r="M531" s="12">
        <f>'[12]syntetyka zewnętrzna'!M31</f>
        <v>24.569304500868238</v>
      </c>
      <c r="N531" s="12">
        <f>'[12]syntetyka zewnętrzna'!N31</f>
        <v>41.518274498790547</v>
      </c>
      <c r="O531" s="12">
        <f>'[12]syntetyka zewnętrzna'!O31</f>
        <v>40.970294812175595</v>
      </c>
      <c r="P531" s="12">
        <f>'[12]syntetyka zewnętrzna'!P31</f>
        <v>1.3375048657255504E-2</v>
      </c>
      <c r="Q531" s="12">
        <f>'[12]syntetyka zewnętrzna'!Q31</f>
        <v>0.18745081966702085</v>
      </c>
      <c r="R531" s="12">
        <f>'[12]syntetyka zewnętrzna'!R31</f>
        <v>41.705725318457567</v>
      </c>
      <c r="S531" s="12">
        <f>'[12]syntetyka zewnętrzna'!S31</f>
        <v>0.2</v>
      </c>
      <c r="T531" s="12">
        <f>'[12]syntetyka zewnętrzna'!T31</f>
        <v>8.3411450636915134</v>
      </c>
      <c r="U531" s="15">
        <f>'[12]syntetyka zewnętrzna'!U31</f>
        <v>50</v>
      </c>
      <c r="V531" s="12">
        <f>'[12]syntetyka zewnętrzna'!V31</f>
        <v>50</v>
      </c>
      <c r="W531" s="12" t="str">
        <f>'[12]syntetyka zewnętrzna'!W31</f>
        <v>bez zmian</v>
      </c>
      <c r="X531" s="12">
        <f>'[12]syntetyka zewnętrzna'!X31</f>
        <v>0</v>
      </c>
      <c r="Y531" s="33"/>
      <c r="Z531" s="8" t="str">
        <f t="shared" si="24"/>
        <v>312-026</v>
      </c>
      <c r="AA531" s="9" t="str">
        <f t="shared" si="25"/>
        <v>WYKONANIE RTG STAW SKOKOWY PRAWY AP BOK</v>
      </c>
      <c r="AB531" s="34">
        <f t="shared" si="26"/>
        <v>50</v>
      </c>
    </row>
    <row r="532" spans="3:28" ht="18.75">
      <c r="C532" s="7">
        <f>'[12]syntetyka zewnętrzna'!C32</f>
        <v>27</v>
      </c>
      <c r="D532" s="7" t="str">
        <f>'[12]syntetyka zewnętrzna'!D32</f>
        <v>88.291</v>
      </c>
      <c r="E532" s="19" t="str">
        <f>'[12]syntetyka zewnętrzna'!E32</f>
        <v>Wykonanie RTG STAW SKOKOWY LEWY AP BOK</v>
      </c>
      <c r="F532" s="7" t="str">
        <f>'[12]syntetyka zewnętrzna'!F32</f>
        <v>312-027</v>
      </c>
      <c r="G532" s="23">
        <f>'[12]syntetyka zewnętrzna'!G32</f>
        <v>0</v>
      </c>
      <c r="H532" s="23">
        <f>'[12]syntetyka zewnętrzna'!H32</f>
        <v>3.6848000000000001</v>
      </c>
      <c r="I532" s="23">
        <f>'[12]syntetyka zewnętrzna'!I32</f>
        <v>0</v>
      </c>
      <c r="J532" s="23">
        <f>'[12]syntetyka zewnętrzna'!J32</f>
        <v>13.264169997922309</v>
      </c>
      <c r="K532" s="12">
        <f>'[12]syntetyka zewnętrzna'!K32</f>
        <v>16.948969997922308</v>
      </c>
      <c r="L532" s="12">
        <f>'[12]syntetyka zewnętrzna'!L32</f>
        <v>0</v>
      </c>
      <c r="M532" s="12">
        <f>'[12]syntetyka zewnętrzna'!M32</f>
        <v>24.569304500868238</v>
      </c>
      <c r="N532" s="12">
        <f>'[12]syntetyka zewnętrzna'!N32</f>
        <v>41.518274498790547</v>
      </c>
      <c r="O532" s="12">
        <f>'[12]syntetyka zewnętrzna'!O32</f>
        <v>40.970294812175595</v>
      </c>
      <c r="P532" s="12">
        <f>'[12]syntetyka zewnętrzna'!P32</f>
        <v>1.3375048657255504E-2</v>
      </c>
      <c r="Q532" s="12">
        <f>'[12]syntetyka zewnętrzna'!Q32</f>
        <v>0.18745081966702085</v>
      </c>
      <c r="R532" s="12">
        <f>'[12]syntetyka zewnętrzna'!R32</f>
        <v>41.705725318457567</v>
      </c>
      <c r="S532" s="12">
        <f>'[12]syntetyka zewnętrzna'!S32</f>
        <v>0.2</v>
      </c>
      <c r="T532" s="12">
        <f>'[12]syntetyka zewnętrzna'!T32</f>
        <v>8.3411450636915134</v>
      </c>
      <c r="U532" s="15">
        <f>'[12]syntetyka zewnętrzna'!U32</f>
        <v>50</v>
      </c>
      <c r="V532" s="12">
        <f>'[12]syntetyka zewnętrzna'!V32</f>
        <v>50</v>
      </c>
      <c r="W532" s="12" t="str">
        <f>'[12]syntetyka zewnętrzna'!W32</f>
        <v>bez zmian</v>
      </c>
      <c r="X532" s="12">
        <f>'[12]syntetyka zewnętrzna'!X32</f>
        <v>0</v>
      </c>
      <c r="Y532" s="33"/>
      <c r="Z532" s="8" t="str">
        <f t="shared" si="24"/>
        <v>312-027</v>
      </c>
      <c r="AA532" s="9" t="str">
        <f t="shared" si="25"/>
        <v>WYKONANIE RTG STAW SKOKOWY LEWY AP BOK</v>
      </c>
      <c r="AB532" s="34">
        <f t="shared" si="26"/>
        <v>50</v>
      </c>
    </row>
    <row r="533" spans="3:28" ht="18.75">
      <c r="C533" s="7">
        <f>'[12]syntetyka zewnętrzna'!C33</f>
        <v>28</v>
      </c>
      <c r="D533" s="7" t="str">
        <f>'[12]syntetyka zewnętrzna'!D33</f>
        <v>87.440</v>
      </c>
      <c r="E533" s="19" t="str">
        <f>'[12]syntetyka zewnętrzna'!E33</f>
        <v>Wykonanie RTG KLATKI PIERSIOWEJ PA + PRAWY BOK</v>
      </c>
      <c r="F533" s="7" t="str">
        <f>'[12]syntetyka zewnętrzna'!F33</f>
        <v>312-028</v>
      </c>
      <c r="G533" s="23">
        <f>'[12]syntetyka zewnętrzna'!G33</f>
        <v>0</v>
      </c>
      <c r="H533" s="23">
        <f>'[12]syntetyka zewnętrzna'!H33</f>
        <v>3.6848000000000001</v>
      </c>
      <c r="I533" s="23">
        <f>'[12]syntetyka zewnętrzna'!I33</f>
        <v>0</v>
      </c>
      <c r="J533" s="23">
        <f>'[12]syntetyka zewnętrzna'!J33</f>
        <v>18.903547581827667</v>
      </c>
      <c r="K533" s="12">
        <f>'[12]syntetyka zewnętrzna'!K33</f>
        <v>22.588347581827666</v>
      </c>
      <c r="L533" s="12">
        <f>'[12]syntetyka zewnętrzna'!L33</f>
        <v>0</v>
      </c>
      <c r="M533" s="12">
        <f>'[12]syntetyka zewnętrzna'!M33</f>
        <v>35.015158638446742</v>
      </c>
      <c r="N533" s="12">
        <f>'[12]syntetyka zewnętrzna'!N33</f>
        <v>57.603506220274411</v>
      </c>
      <c r="O533" s="12">
        <f>'[12]syntetyka zewnętrzna'!O33</f>
        <v>55.789582300280941</v>
      </c>
      <c r="P533" s="12">
        <f>'[12]syntetyka zewnętrzna'!P33</f>
        <v>3.2513667340799149E-2</v>
      </c>
      <c r="Q533" s="12">
        <f>'[12]syntetyka zewnętrzna'!Q33</f>
        <v>0.26714717086581186</v>
      </c>
      <c r="R533" s="12">
        <f>'[12]syntetyka zewnętrzna'!R33</f>
        <v>57.870653391140223</v>
      </c>
      <c r="S533" s="12">
        <f>'[12]syntetyka zewnętrzna'!S33</f>
        <v>0.38239323926914043</v>
      </c>
      <c r="T533" s="12">
        <f>'[12]syntetyka zewnętrzna'!T33</f>
        <v>22.129346608859777</v>
      </c>
      <c r="U533" s="15">
        <f>'[12]syntetyka zewnętrzna'!U33</f>
        <v>80</v>
      </c>
      <c r="V533" s="12">
        <f>'[12]syntetyka zewnętrzna'!V33</f>
        <v>80</v>
      </c>
      <c r="W533" s="12" t="str">
        <f>'[12]syntetyka zewnętrzna'!W33</f>
        <v>bez zmian</v>
      </c>
      <c r="X533" s="12">
        <f>'[12]syntetyka zewnętrzna'!X33</f>
        <v>0</v>
      </c>
      <c r="Y533" s="33"/>
      <c r="Z533" s="8" t="str">
        <f t="shared" si="24"/>
        <v>312-028</v>
      </c>
      <c r="AA533" s="9" t="str">
        <f t="shared" si="25"/>
        <v>WYKONANIE RTG KLATKI PIERSIOWEJ PA + PRAWY BOK</v>
      </c>
      <c r="AB533" s="34">
        <f t="shared" si="26"/>
        <v>80</v>
      </c>
    </row>
    <row r="534" spans="3:28" ht="18.75">
      <c r="C534" s="7">
        <f>'[12]syntetyka zewnętrzna'!C34</f>
        <v>29</v>
      </c>
      <c r="D534" s="7" t="str">
        <f>'[12]syntetyka zewnętrzna'!D34</f>
        <v>87.440</v>
      </c>
      <c r="E534" s="19" t="str">
        <f>'[12]syntetyka zewnętrzna'!E34</f>
        <v>Wykonanie RTG KLATKI PIERSIOWEJ PA.+ LEWY BOK</v>
      </c>
      <c r="F534" s="7" t="str">
        <f>'[12]syntetyka zewnętrzna'!F34</f>
        <v>312-029</v>
      </c>
      <c r="G534" s="23">
        <f>'[12]syntetyka zewnętrzna'!G34</f>
        <v>0</v>
      </c>
      <c r="H534" s="23">
        <f>'[12]syntetyka zewnętrzna'!H34</f>
        <v>3.6848000000000001</v>
      </c>
      <c r="I534" s="23">
        <f>'[12]syntetyka zewnętrzna'!I34</f>
        <v>0</v>
      </c>
      <c r="J534" s="23">
        <f>'[12]syntetyka zewnętrzna'!J34</f>
        <v>18.903547581827667</v>
      </c>
      <c r="K534" s="12">
        <f>'[12]syntetyka zewnętrzna'!K34</f>
        <v>22.588347581827666</v>
      </c>
      <c r="L534" s="12">
        <f>'[12]syntetyka zewnętrzna'!L34</f>
        <v>0</v>
      </c>
      <c r="M534" s="12">
        <f>'[12]syntetyka zewnętrzna'!M34</f>
        <v>35.015158638446742</v>
      </c>
      <c r="N534" s="12">
        <f>'[12]syntetyka zewnętrzna'!N34</f>
        <v>57.603506220274411</v>
      </c>
      <c r="O534" s="12">
        <f>'[12]syntetyka zewnętrzna'!O34</f>
        <v>55.789582300280941</v>
      </c>
      <c r="P534" s="12">
        <f>'[12]syntetyka zewnętrzna'!P34</f>
        <v>3.2513667340799149E-2</v>
      </c>
      <c r="Q534" s="12">
        <f>'[12]syntetyka zewnętrzna'!Q34</f>
        <v>0.26714717086581186</v>
      </c>
      <c r="R534" s="12">
        <f>'[12]syntetyka zewnętrzna'!R34</f>
        <v>57.870653391140223</v>
      </c>
      <c r="S534" s="12">
        <f>'[12]syntetyka zewnętrzna'!S34</f>
        <v>0.38239323926914043</v>
      </c>
      <c r="T534" s="12">
        <f>'[12]syntetyka zewnętrzna'!T34</f>
        <v>22.129346608859777</v>
      </c>
      <c r="U534" s="15">
        <f>'[12]syntetyka zewnętrzna'!U34</f>
        <v>80</v>
      </c>
      <c r="V534" s="12">
        <f>'[12]syntetyka zewnętrzna'!V34</f>
        <v>80</v>
      </c>
      <c r="W534" s="12" t="str">
        <f>'[12]syntetyka zewnętrzna'!W34</f>
        <v>bez zmian</v>
      </c>
      <c r="X534" s="12">
        <f>'[12]syntetyka zewnętrzna'!X34</f>
        <v>0</v>
      </c>
      <c r="Y534" s="33"/>
      <c r="Z534" s="8" t="str">
        <f t="shared" si="24"/>
        <v>312-029</v>
      </c>
      <c r="AA534" s="9" t="str">
        <f t="shared" si="25"/>
        <v>WYKONANIE RTG KLATKI PIERSIOWEJ PA.+ LEWY BOK</v>
      </c>
      <c r="AB534" s="34">
        <f t="shared" si="26"/>
        <v>80</v>
      </c>
    </row>
    <row r="535" spans="3:28" ht="18.75">
      <c r="C535" s="7">
        <f>'[12]syntetyka zewnętrzna'!C35</f>
        <v>30</v>
      </c>
      <c r="D535" s="7" t="str">
        <f>'[12]syntetyka zewnętrzna'!D35</f>
        <v>87.440</v>
      </c>
      <c r="E535" s="19" t="str">
        <f>'[12]syntetyka zewnętrzna'!E35</f>
        <v>Wykonanie RTG KLATKI PIERSIOWEJ PA.+ PRAWY BOK Z BARYTEM</v>
      </c>
      <c r="F535" s="7" t="str">
        <f>'[12]syntetyka zewnętrzna'!F35</f>
        <v>312-030</v>
      </c>
      <c r="G535" s="23">
        <f>'[12]syntetyka zewnętrzna'!G35</f>
        <v>0</v>
      </c>
      <c r="H535" s="23">
        <f>'[12]syntetyka zewnętrzna'!H35</f>
        <v>3.6848000000000001</v>
      </c>
      <c r="I535" s="23">
        <f>'[12]syntetyka zewnętrzna'!I35</f>
        <v>0</v>
      </c>
      <c r="J535" s="23">
        <f>'[12]syntetyka zewnętrzna'!J35</f>
        <v>17.410275789667217</v>
      </c>
      <c r="K535" s="12">
        <f>'[12]syntetyka zewnętrzna'!K35</f>
        <v>21.095075789667217</v>
      </c>
      <c r="L535" s="12">
        <f>'[12]syntetyka zewnętrzna'!L35</f>
        <v>0</v>
      </c>
      <c r="M535" s="12">
        <f>'[12]syntetyka zewnętrzna'!M35</f>
        <v>32.249162019744311</v>
      </c>
      <c r="N535" s="12">
        <f>'[12]syntetyka zewnętrzna'!N35</f>
        <v>53.344237809411524</v>
      </c>
      <c r="O535" s="12">
        <f>'[12]syntetyka zewnętrzna'!O35</f>
        <v>52.108488037445824</v>
      </c>
      <c r="P535" s="12">
        <f>'[12]syntetyka zewnętrzna'!P35</f>
        <v>2.3714942008635425E-2</v>
      </c>
      <c r="Q535" s="12">
        <f>'[12]syntetyka zewnętrzna'!Q35</f>
        <v>0.24604407723311841</v>
      </c>
      <c r="R535" s="12">
        <f>'[12]syntetyka zewnętrzna'!R35</f>
        <v>53.59028188664464</v>
      </c>
      <c r="S535" s="12">
        <f>'[12]syntetyka zewnętrzna'!S35</f>
        <v>0.67940896803584672</v>
      </c>
      <c r="T535" s="12">
        <f>'[12]syntetyka zewnętrzna'!T35</f>
        <v>36.40971811335536</v>
      </c>
      <c r="U535" s="15">
        <f>'[12]syntetyka zewnętrzna'!U35</f>
        <v>90</v>
      </c>
      <c r="V535" s="12">
        <f>'[12]syntetyka zewnętrzna'!V35</f>
        <v>90</v>
      </c>
      <c r="W535" s="12" t="str">
        <f>'[12]syntetyka zewnętrzna'!W35</f>
        <v>bez zmian</v>
      </c>
      <c r="X535" s="12">
        <f>'[12]syntetyka zewnętrzna'!X35</f>
        <v>0</v>
      </c>
      <c r="Y535" s="33"/>
      <c r="Z535" s="8" t="str">
        <f t="shared" si="24"/>
        <v>312-030</v>
      </c>
      <c r="AA535" s="9" t="str">
        <f t="shared" si="25"/>
        <v>WYKONANIE RTG KLATKI PIERSIOWEJ PA.+ PRAWY BOK Z BARYTEM</v>
      </c>
      <c r="AB535" s="34">
        <f t="shared" si="26"/>
        <v>90</v>
      </c>
    </row>
    <row r="536" spans="3:28" ht="18.75">
      <c r="C536" s="7">
        <f>'[12]syntetyka zewnętrzna'!C36</f>
        <v>31</v>
      </c>
      <c r="D536" s="7" t="str">
        <f>'[12]syntetyka zewnętrzna'!D36</f>
        <v>87.440</v>
      </c>
      <c r="E536" s="19" t="str">
        <f>'[12]syntetyka zewnętrzna'!E36</f>
        <v>Wykonanie RTG KLATKI PIERSIOWEJ PA.+ LEWY BOK Z BARYTEM</v>
      </c>
      <c r="F536" s="7" t="str">
        <f>'[12]syntetyka zewnętrzna'!F36</f>
        <v>312-031</v>
      </c>
      <c r="G536" s="23">
        <f>'[12]syntetyka zewnętrzna'!G36</f>
        <v>0</v>
      </c>
      <c r="H536" s="23">
        <f>'[12]syntetyka zewnętrzna'!H36</f>
        <v>3.6848000000000001</v>
      </c>
      <c r="I536" s="23">
        <f>'[12]syntetyka zewnętrzna'!I36</f>
        <v>0</v>
      </c>
      <c r="J536" s="23">
        <f>'[12]syntetyka zewnętrzna'!J36</f>
        <v>17.410275789667217</v>
      </c>
      <c r="K536" s="12">
        <f>'[12]syntetyka zewnętrzna'!K36</f>
        <v>21.095075789667217</v>
      </c>
      <c r="L536" s="12">
        <f>'[12]syntetyka zewnętrzna'!L36</f>
        <v>0</v>
      </c>
      <c r="M536" s="12">
        <f>'[12]syntetyka zewnętrzna'!M36</f>
        <v>32.249162019744311</v>
      </c>
      <c r="N536" s="12">
        <f>'[12]syntetyka zewnętrzna'!N36</f>
        <v>53.344237809411524</v>
      </c>
      <c r="O536" s="12">
        <f>'[12]syntetyka zewnętrzna'!O36</f>
        <v>52.108488037445824</v>
      </c>
      <c r="P536" s="12">
        <f>'[12]syntetyka zewnętrzna'!P36</f>
        <v>2.3714942008635425E-2</v>
      </c>
      <c r="Q536" s="12">
        <f>'[12]syntetyka zewnętrzna'!Q36</f>
        <v>0.24604407723311841</v>
      </c>
      <c r="R536" s="12">
        <f>'[12]syntetyka zewnętrzna'!R36</f>
        <v>53.59028188664464</v>
      </c>
      <c r="S536" s="12">
        <f>'[12]syntetyka zewnętrzna'!S36</f>
        <v>0.67940896803584672</v>
      </c>
      <c r="T536" s="12">
        <f>'[12]syntetyka zewnętrzna'!T36</f>
        <v>36.40971811335536</v>
      </c>
      <c r="U536" s="15">
        <f>'[12]syntetyka zewnętrzna'!U36</f>
        <v>90</v>
      </c>
      <c r="V536" s="12">
        <f>'[12]syntetyka zewnętrzna'!V36</f>
        <v>90</v>
      </c>
      <c r="W536" s="12" t="str">
        <f>'[12]syntetyka zewnętrzna'!W36</f>
        <v>bez zmian</v>
      </c>
      <c r="X536" s="12">
        <f>'[12]syntetyka zewnętrzna'!X36</f>
        <v>0</v>
      </c>
      <c r="Y536" s="33"/>
      <c r="Z536" s="8" t="str">
        <f t="shared" si="24"/>
        <v>312-031</v>
      </c>
      <c r="AA536" s="9" t="str">
        <f t="shared" si="25"/>
        <v>WYKONANIE RTG KLATKI PIERSIOWEJ PA.+ LEWY BOK Z BARYTEM</v>
      </c>
      <c r="AB536" s="34">
        <f t="shared" si="26"/>
        <v>90</v>
      </c>
    </row>
    <row r="537" spans="3:28" ht="18.75">
      <c r="C537" s="7">
        <f>'[12]syntetyka zewnętrzna'!C37</f>
        <v>32</v>
      </c>
      <c r="D537" s="7" t="str">
        <f>'[12]syntetyka zewnętrzna'!D37</f>
        <v>87.440</v>
      </c>
      <c r="E537" s="19" t="str">
        <f>'[12]syntetyka zewnętrzna'!E37</f>
        <v>Wykonanie RTG KLATKI PIERSIOWEJ ZDJ. PRZYŁÓŻKOWE</v>
      </c>
      <c r="F537" s="7" t="str">
        <f>'[12]syntetyka zewnętrzna'!F37</f>
        <v>312-032</v>
      </c>
      <c r="G537" s="23">
        <f>'[12]syntetyka zewnętrzna'!G37</f>
        <v>0</v>
      </c>
      <c r="H537" s="23">
        <f>'[12]syntetyka zewnętrzna'!H37</f>
        <v>3.6848000000000001</v>
      </c>
      <c r="I537" s="23">
        <f>'[12]syntetyka zewnętrzna'!I37</f>
        <v>0</v>
      </c>
      <c r="J537" s="23">
        <f>'[12]syntetyka zewnętrzna'!J37</f>
        <v>12.3944983423543</v>
      </c>
      <c r="K537" s="12">
        <f>'[12]syntetyka zewnętrzna'!K37</f>
        <v>16.079298342354299</v>
      </c>
      <c r="L537" s="12">
        <f>'[12]syntetyka zewnętrzna'!L37</f>
        <v>0</v>
      </c>
      <c r="M537" s="12">
        <f>'[12]syntetyka zewnętrzna'!M37</f>
        <v>22.958406289764827</v>
      </c>
      <c r="N537" s="12">
        <f>'[12]syntetyka zewnętrzna'!N37</f>
        <v>39.03770463211913</v>
      </c>
      <c r="O537" s="12">
        <f>'[12]syntetyka zewnętrzna'!O37</f>
        <v>38.138291287475589</v>
      </c>
      <c r="P537" s="12">
        <f>'[12]syntetyka zewnętrzna'!P37</f>
        <v>2.3582948115426026E-2</v>
      </c>
      <c r="Q537" s="12">
        <f>'[12]syntetyka zewnętrzna'!Q37</f>
        <v>0.17516051694148779</v>
      </c>
      <c r="R537" s="12">
        <f>'[12]syntetyka zewnętrzna'!R37</f>
        <v>39.212865149060619</v>
      </c>
      <c r="S537" s="12">
        <f>'[12]syntetyka zewnętrzna'!S37</f>
        <v>0.27509172843999125</v>
      </c>
      <c r="T537" s="12">
        <f>'[12]syntetyka zewnętrzna'!T37</f>
        <v>10.787134850939381</v>
      </c>
      <c r="U537" s="15">
        <f>'[12]syntetyka zewnętrzna'!U37</f>
        <v>50</v>
      </c>
      <c r="V537" s="12">
        <f>'[12]syntetyka zewnętrzna'!V37</f>
        <v>50</v>
      </c>
      <c r="W537" s="12" t="str">
        <f>'[12]syntetyka zewnętrzna'!W37</f>
        <v>bez zmian</v>
      </c>
      <c r="X537" s="12">
        <f>'[12]syntetyka zewnętrzna'!X37</f>
        <v>0</v>
      </c>
      <c r="Y537" s="33"/>
      <c r="Z537" s="8" t="str">
        <f t="shared" si="24"/>
        <v>312-032</v>
      </c>
      <c r="AA537" s="9" t="str">
        <f t="shared" si="25"/>
        <v>WYKONANIE RTG KLATKI PIERSIOWEJ ZDJ. PRZYŁÓŻKOWE</v>
      </c>
      <c r="AB537" s="34">
        <f t="shared" si="26"/>
        <v>50</v>
      </c>
    </row>
    <row r="538" spans="3:28" ht="18.75">
      <c r="C538" s="7">
        <f>'[12]syntetyka zewnętrzna'!C38</f>
        <v>33</v>
      </c>
      <c r="D538" s="7" t="str">
        <f>'[12]syntetyka zewnętrzna'!D38</f>
        <v>88.241</v>
      </c>
      <c r="E538" s="19" t="str">
        <f>'[12]syntetyka zewnętrzna'!E38</f>
        <v>Wykonanie RTG PRZEDRAMIĘ PRAWE AP+BOK</v>
      </c>
      <c r="F538" s="7" t="str">
        <f>'[12]syntetyka zewnętrzna'!F38</f>
        <v>312-033</v>
      </c>
      <c r="G538" s="23">
        <f>'[12]syntetyka zewnętrzna'!G38</f>
        <v>0</v>
      </c>
      <c r="H538" s="23">
        <f>'[12]syntetyka zewnętrzna'!H38</f>
        <v>3.6848000000000001</v>
      </c>
      <c r="I538" s="23">
        <f>'[12]syntetyka zewnętrzna'!I38</f>
        <v>0</v>
      </c>
      <c r="J538" s="23">
        <f>'[12]syntetyka zewnętrzna'!J38</f>
        <v>13.018098478946738</v>
      </c>
      <c r="K538" s="12">
        <f>'[12]syntetyka zewnętrzna'!K38</f>
        <v>16.702898478946739</v>
      </c>
      <c r="L538" s="12">
        <f>'[12]syntetyka zewnętrzna'!L38</f>
        <v>0</v>
      </c>
      <c r="M538" s="12">
        <f>'[12]syntetyka zewnętrzna'!M38</f>
        <v>24.113504697363837</v>
      </c>
      <c r="N538" s="12">
        <f>'[12]syntetyka zewnętrzna'!N38</f>
        <v>40.816403176310573</v>
      </c>
      <c r="O538" s="12">
        <f>'[12]syntetyka zewnętrzna'!O38</f>
        <v>38.987382025610707</v>
      </c>
      <c r="P538" s="12">
        <f>'[12]syntetyka zewnętrzna'!P38</f>
        <v>4.6913156402714776E-2</v>
      </c>
      <c r="Q538" s="12">
        <f>'[12]syntetyka zewnętrzna'!Q38</f>
        <v>0.18397330784864815</v>
      </c>
      <c r="R538" s="12">
        <f>'[12]syntetyka zewnętrzna'!R38</f>
        <v>41.000376484159219</v>
      </c>
      <c r="S538" s="12">
        <f>'[12]syntetyka zewnętrzna'!S38</f>
        <v>0.21950099700469455</v>
      </c>
      <c r="T538" s="12">
        <f>'[12]syntetyka zewnętrzna'!T38</f>
        <v>8.9996235158407814</v>
      </c>
      <c r="U538" s="15">
        <f>'[12]syntetyka zewnętrzna'!U38</f>
        <v>50</v>
      </c>
      <c r="V538" s="12">
        <f>'[12]syntetyka zewnętrzna'!V38</f>
        <v>50</v>
      </c>
      <c r="W538" s="12" t="str">
        <f>'[12]syntetyka zewnętrzna'!W38</f>
        <v>bez zmian</v>
      </c>
      <c r="X538" s="12">
        <f>'[12]syntetyka zewnętrzna'!X38</f>
        <v>0</v>
      </c>
      <c r="Y538" s="33"/>
      <c r="Z538" s="8" t="str">
        <f t="shared" si="24"/>
        <v>312-033</v>
      </c>
      <c r="AA538" s="9" t="str">
        <f t="shared" si="25"/>
        <v>WYKONANIE RTG PRZEDRAMIĘ PRAWE AP+BOK</v>
      </c>
      <c r="AB538" s="34">
        <f t="shared" si="26"/>
        <v>50</v>
      </c>
    </row>
    <row r="539" spans="3:28" ht="18.75">
      <c r="C539" s="7">
        <f>'[12]syntetyka zewnętrzna'!C39</f>
        <v>34</v>
      </c>
      <c r="D539" s="7" t="str">
        <f>'[12]syntetyka zewnętrzna'!D39</f>
        <v>88.241</v>
      </c>
      <c r="E539" s="19" t="str">
        <f>'[12]syntetyka zewnętrzna'!E39</f>
        <v>Wykonanie RTG PRZEDRAMIĘ LEWE AP+BOK</v>
      </c>
      <c r="F539" s="7" t="str">
        <f>'[12]syntetyka zewnętrzna'!F39</f>
        <v>312-034</v>
      </c>
      <c r="G539" s="23">
        <f>'[12]syntetyka zewnętrzna'!G39</f>
        <v>0</v>
      </c>
      <c r="H539" s="23">
        <f>'[12]syntetyka zewnętrzna'!H39</f>
        <v>3.6848000000000001</v>
      </c>
      <c r="I539" s="23">
        <f>'[12]syntetyka zewnętrzna'!I39</f>
        <v>0</v>
      </c>
      <c r="J539" s="23">
        <f>'[12]syntetyka zewnętrzna'!J39</f>
        <v>13.018098478946738</v>
      </c>
      <c r="K539" s="12">
        <f>'[12]syntetyka zewnętrzna'!K39</f>
        <v>16.702898478946739</v>
      </c>
      <c r="L539" s="12">
        <f>'[12]syntetyka zewnętrzna'!L39</f>
        <v>0</v>
      </c>
      <c r="M539" s="12">
        <f>'[12]syntetyka zewnętrzna'!M39</f>
        <v>24.113504697363837</v>
      </c>
      <c r="N539" s="12">
        <f>'[12]syntetyka zewnętrzna'!N39</f>
        <v>40.816403176310573</v>
      </c>
      <c r="O539" s="12">
        <f>'[12]syntetyka zewnętrzna'!O39</f>
        <v>38.987382025610707</v>
      </c>
      <c r="P539" s="12">
        <f>'[12]syntetyka zewnętrzna'!P39</f>
        <v>4.6913156402714776E-2</v>
      </c>
      <c r="Q539" s="12">
        <f>'[12]syntetyka zewnętrzna'!Q39</f>
        <v>0.18397330784864815</v>
      </c>
      <c r="R539" s="12">
        <f>'[12]syntetyka zewnętrzna'!R39</f>
        <v>41.000376484159219</v>
      </c>
      <c r="S539" s="12">
        <f>'[12]syntetyka zewnętrzna'!S39</f>
        <v>0.21950099700469455</v>
      </c>
      <c r="T539" s="12">
        <f>'[12]syntetyka zewnętrzna'!T39</f>
        <v>8.9996235158407814</v>
      </c>
      <c r="U539" s="15">
        <f>'[12]syntetyka zewnętrzna'!U39</f>
        <v>50</v>
      </c>
      <c r="V539" s="12">
        <f>'[12]syntetyka zewnętrzna'!V39</f>
        <v>50</v>
      </c>
      <c r="W539" s="12" t="str">
        <f>'[12]syntetyka zewnętrzna'!W39</f>
        <v>bez zmian</v>
      </c>
      <c r="X539" s="12">
        <f>'[12]syntetyka zewnętrzna'!X39</f>
        <v>0</v>
      </c>
      <c r="Y539" s="33"/>
      <c r="Z539" s="8" t="str">
        <f t="shared" si="24"/>
        <v>312-034</v>
      </c>
      <c r="AA539" s="9" t="str">
        <f t="shared" si="25"/>
        <v>WYKONANIE RTG PRZEDRAMIĘ LEWE AP+BOK</v>
      </c>
      <c r="AB539" s="34">
        <f t="shared" si="26"/>
        <v>50</v>
      </c>
    </row>
    <row r="540" spans="3:28" ht="18.75">
      <c r="C540" s="7">
        <f>'[12]syntetyka zewnętrzna'!C40</f>
        <v>35</v>
      </c>
      <c r="D540" s="7" t="str">
        <f>'[12]syntetyka zewnętrzna'!D40</f>
        <v>88.241</v>
      </c>
      <c r="E540" s="19" t="str">
        <f>'[12]syntetyka zewnętrzna'!E40</f>
        <v>Wykonanie RTG ŁOKIEĆ PRAWY AP+BOK</v>
      </c>
      <c r="F540" s="7" t="str">
        <f>'[12]syntetyka zewnętrzna'!F40</f>
        <v>312-035</v>
      </c>
      <c r="G540" s="23">
        <f>'[12]syntetyka zewnętrzna'!G40</f>
        <v>0</v>
      </c>
      <c r="H540" s="23">
        <f>'[12]syntetyka zewnętrzna'!H40</f>
        <v>3.6848000000000001</v>
      </c>
      <c r="I540" s="23">
        <f>'[12]syntetyka zewnętrzna'!I40</f>
        <v>0</v>
      </c>
      <c r="J540" s="23">
        <f>'[12]syntetyka zewnętrzna'!J40</f>
        <v>13.264169997922309</v>
      </c>
      <c r="K540" s="12">
        <f>'[12]syntetyka zewnętrzna'!K40</f>
        <v>16.948969997922308</v>
      </c>
      <c r="L540" s="12">
        <f>'[12]syntetyka zewnętrzna'!L40</f>
        <v>0</v>
      </c>
      <c r="M540" s="12">
        <f>'[12]syntetyka zewnętrzna'!M40</f>
        <v>24.569304500868238</v>
      </c>
      <c r="N540" s="12">
        <f>'[12]syntetyka zewnętrzna'!N40</f>
        <v>41.518274498790547</v>
      </c>
      <c r="O540" s="12">
        <f>'[12]syntetyka zewnętrzna'!O40</f>
        <v>40.970294812175595</v>
      </c>
      <c r="P540" s="12">
        <f>'[12]syntetyka zewnętrzna'!P40</f>
        <v>1.3375048657255504E-2</v>
      </c>
      <c r="Q540" s="12">
        <f>'[12]syntetyka zewnętrzna'!Q40</f>
        <v>0.18745081966702085</v>
      </c>
      <c r="R540" s="12">
        <f>'[12]syntetyka zewnętrzna'!R40</f>
        <v>41.705725318457567</v>
      </c>
      <c r="S540" s="12">
        <f>'[12]syntetyka zewnętrzna'!S40</f>
        <v>0.2</v>
      </c>
      <c r="T540" s="12">
        <f>'[12]syntetyka zewnętrzna'!T40</f>
        <v>8.3411450636915134</v>
      </c>
      <c r="U540" s="15">
        <f>'[12]syntetyka zewnętrzna'!U40</f>
        <v>50</v>
      </c>
      <c r="V540" s="12">
        <f>'[12]syntetyka zewnętrzna'!V40</f>
        <v>50</v>
      </c>
      <c r="W540" s="12" t="str">
        <f>'[12]syntetyka zewnętrzna'!W40</f>
        <v>bez zmian</v>
      </c>
      <c r="X540" s="12">
        <f>'[12]syntetyka zewnętrzna'!X40</f>
        <v>0</v>
      </c>
      <c r="Y540" s="33"/>
      <c r="Z540" s="8" t="str">
        <f t="shared" si="24"/>
        <v>312-035</v>
      </c>
      <c r="AA540" s="9" t="str">
        <f t="shared" si="25"/>
        <v>WYKONANIE RTG ŁOKIEĆ PRAWY AP+BOK</v>
      </c>
      <c r="AB540" s="34">
        <f t="shared" si="26"/>
        <v>50</v>
      </c>
    </row>
    <row r="541" spans="3:28" ht="18.75">
      <c r="C541" s="7">
        <f>'[12]syntetyka zewnętrzna'!C41</f>
        <v>36</v>
      </c>
      <c r="D541" s="7" t="str">
        <f>'[12]syntetyka zewnętrzna'!D41</f>
        <v>88.241</v>
      </c>
      <c r="E541" s="19" t="str">
        <f>'[12]syntetyka zewnętrzna'!E41</f>
        <v>Wykonanie RTG ŁOKIEĆ LEWY AP+BOK</v>
      </c>
      <c r="F541" s="7" t="str">
        <f>'[12]syntetyka zewnętrzna'!F41</f>
        <v>312-036</v>
      </c>
      <c r="G541" s="23">
        <f>'[12]syntetyka zewnętrzna'!G41</f>
        <v>0</v>
      </c>
      <c r="H541" s="23">
        <f>'[12]syntetyka zewnętrzna'!H41</f>
        <v>3.6848000000000001</v>
      </c>
      <c r="I541" s="23">
        <f>'[12]syntetyka zewnętrzna'!I41</f>
        <v>0</v>
      </c>
      <c r="J541" s="23">
        <f>'[12]syntetyka zewnętrzna'!J41</f>
        <v>13.264169997922309</v>
      </c>
      <c r="K541" s="12">
        <f>'[12]syntetyka zewnętrzna'!K41</f>
        <v>16.948969997922308</v>
      </c>
      <c r="L541" s="12">
        <f>'[12]syntetyka zewnętrzna'!L41</f>
        <v>0</v>
      </c>
      <c r="M541" s="12">
        <f>'[12]syntetyka zewnętrzna'!M41</f>
        <v>24.569304500868238</v>
      </c>
      <c r="N541" s="12">
        <f>'[12]syntetyka zewnętrzna'!N41</f>
        <v>41.518274498790547</v>
      </c>
      <c r="O541" s="12">
        <f>'[12]syntetyka zewnętrzna'!O41</f>
        <v>40.970294812175595</v>
      </c>
      <c r="P541" s="12">
        <f>'[12]syntetyka zewnętrzna'!P41</f>
        <v>1.3375048657255504E-2</v>
      </c>
      <c r="Q541" s="12">
        <f>'[12]syntetyka zewnętrzna'!Q41</f>
        <v>0.18745081966702085</v>
      </c>
      <c r="R541" s="12">
        <f>'[12]syntetyka zewnętrzna'!R41</f>
        <v>41.705725318457567</v>
      </c>
      <c r="S541" s="12">
        <f>'[12]syntetyka zewnętrzna'!S41</f>
        <v>0.2</v>
      </c>
      <c r="T541" s="12">
        <f>'[12]syntetyka zewnętrzna'!T41</f>
        <v>8.3411450636915134</v>
      </c>
      <c r="U541" s="15">
        <f>'[12]syntetyka zewnętrzna'!U41</f>
        <v>50</v>
      </c>
      <c r="V541" s="12">
        <f>'[12]syntetyka zewnętrzna'!V41</f>
        <v>50</v>
      </c>
      <c r="W541" s="12" t="str">
        <f>'[12]syntetyka zewnętrzna'!W41</f>
        <v>bez zmian</v>
      </c>
      <c r="X541" s="12">
        <f>'[12]syntetyka zewnętrzna'!X41</f>
        <v>0</v>
      </c>
      <c r="Y541" s="33"/>
      <c r="Z541" s="8" t="str">
        <f t="shared" si="24"/>
        <v>312-036</v>
      </c>
      <c r="AA541" s="9" t="str">
        <f t="shared" si="25"/>
        <v>WYKONANIE RTG ŁOKIEĆ LEWY AP+BOK</v>
      </c>
      <c r="AB541" s="34">
        <f t="shared" si="26"/>
        <v>50</v>
      </c>
    </row>
    <row r="542" spans="3:28" ht="18.75">
      <c r="C542" s="7">
        <f>'[12]syntetyka zewnętrzna'!C42</f>
        <v>37</v>
      </c>
      <c r="D542" s="7" t="str">
        <f>'[12]syntetyka zewnętrzna'!D42</f>
        <v>88.241</v>
      </c>
      <c r="E542" s="19" t="str">
        <f>'[12]syntetyka zewnętrzna'!E42</f>
        <v>Wykonanie RTG DŁONI PRAWEJ</v>
      </c>
      <c r="F542" s="7" t="str">
        <f>'[12]syntetyka zewnętrzna'!F42</f>
        <v>312-037</v>
      </c>
      <c r="G542" s="23">
        <f>'[12]syntetyka zewnętrzna'!G42</f>
        <v>0</v>
      </c>
      <c r="H542" s="23">
        <f>'[12]syntetyka zewnętrzna'!H42</f>
        <v>3.6848000000000001</v>
      </c>
      <c r="I542" s="23">
        <f>'[12]syntetyka zewnętrzna'!I42</f>
        <v>0</v>
      </c>
      <c r="J542" s="23">
        <f>'[12]syntetyka zewnętrzna'!J42</f>
        <v>13.264169997922309</v>
      </c>
      <c r="K542" s="12">
        <f>'[12]syntetyka zewnętrzna'!K42</f>
        <v>16.948969997922308</v>
      </c>
      <c r="L542" s="12">
        <f>'[12]syntetyka zewnętrzna'!L42</f>
        <v>0</v>
      </c>
      <c r="M542" s="12">
        <f>'[12]syntetyka zewnętrzna'!M42</f>
        <v>24.569304500868238</v>
      </c>
      <c r="N542" s="12">
        <f>'[12]syntetyka zewnętrzna'!N42</f>
        <v>41.518274498790547</v>
      </c>
      <c r="O542" s="12">
        <f>'[12]syntetyka zewnętrzna'!O42</f>
        <v>40.970294812175595</v>
      </c>
      <c r="P542" s="12">
        <f>'[12]syntetyka zewnętrzna'!P42</f>
        <v>1.3375048657255504E-2</v>
      </c>
      <c r="Q542" s="12">
        <f>'[12]syntetyka zewnętrzna'!Q42</f>
        <v>0.18745081966702085</v>
      </c>
      <c r="R542" s="12">
        <f>'[12]syntetyka zewnętrzna'!R42</f>
        <v>41.705725318457567</v>
      </c>
      <c r="S542" s="12">
        <f>'[12]syntetyka zewnętrzna'!S42</f>
        <v>0.2</v>
      </c>
      <c r="T542" s="12">
        <f>'[12]syntetyka zewnętrzna'!T42</f>
        <v>8.3411450636915134</v>
      </c>
      <c r="U542" s="15">
        <f>'[12]syntetyka zewnętrzna'!U42</f>
        <v>50</v>
      </c>
      <c r="V542" s="12">
        <f>'[12]syntetyka zewnętrzna'!V42</f>
        <v>50</v>
      </c>
      <c r="W542" s="12" t="str">
        <f>'[12]syntetyka zewnętrzna'!W42</f>
        <v>bez zmian</v>
      </c>
      <c r="X542" s="12">
        <f>'[12]syntetyka zewnętrzna'!X42</f>
        <v>0</v>
      </c>
      <c r="Y542" s="33"/>
      <c r="Z542" s="8" t="str">
        <f t="shared" si="24"/>
        <v>312-037</v>
      </c>
      <c r="AA542" s="9" t="str">
        <f t="shared" si="25"/>
        <v>WYKONANIE RTG DŁONI PRAWEJ</v>
      </c>
      <c r="AB542" s="34">
        <f t="shared" si="26"/>
        <v>50</v>
      </c>
    </row>
    <row r="543" spans="3:28" ht="18.75">
      <c r="C543" s="7">
        <f>'[12]syntetyka zewnętrzna'!C43</f>
        <v>38</v>
      </c>
      <c r="D543" s="7" t="str">
        <f>'[12]syntetyka zewnętrzna'!D43</f>
        <v>88.241</v>
      </c>
      <c r="E543" s="19" t="str">
        <f>'[12]syntetyka zewnętrzna'!E43</f>
        <v>Wykonanie RTG DŁONI LEWEJ</v>
      </c>
      <c r="F543" s="7" t="str">
        <f>'[12]syntetyka zewnętrzna'!F43</f>
        <v>312-038</v>
      </c>
      <c r="G543" s="23">
        <f>'[12]syntetyka zewnętrzna'!G43</f>
        <v>0</v>
      </c>
      <c r="H543" s="23">
        <f>'[12]syntetyka zewnętrzna'!H43</f>
        <v>3.6848000000000001</v>
      </c>
      <c r="I543" s="23">
        <f>'[12]syntetyka zewnętrzna'!I43</f>
        <v>0</v>
      </c>
      <c r="J543" s="23">
        <f>'[12]syntetyka zewnętrzna'!J43</f>
        <v>13.264169997922309</v>
      </c>
      <c r="K543" s="12">
        <f>'[12]syntetyka zewnętrzna'!K43</f>
        <v>16.948969997922308</v>
      </c>
      <c r="L543" s="12">
        <f>'[12]syntetyka zewnętrzna'!L43</f>
        <v>0</v>
      </c>
      <c r="M543" s="12">
        <f>'[12]syntetyka zewnętrzna'!M43</f>
        <v>24.569304500868238</v>
      </c>
      <c r="N543" s="12">
        <f>'[12]syntetyka zewnętrzna'!N43</f>
        <v>41.518274498790547</v>
      </c>
      <c r="O543" s="12">
        <f>'[12]syntetyka zewnętrzna'!O43</f>
        <v>40.970294812175595</v>
      </c>
      <c r="P543" s="12">
        <f>'[12]syntetyka zewnętrzna'!P43</f>
        <v>1.3375048657255504E-2</v>
      </c>
      <c r="Q543" s="12">
        <f>'[12]syntetyka zewnętrzna'!Q43</f>
        <v>0.18745081966702085</v>
      </c>
      <c r="R543" s="12">
        <f>'[12]syntetyka zewnętrzna'!R43</f>
        <v>41.705725318457567</v>
      </c>
      <c r="S543" s="12">
        <f>'[12]syntetyka zewnętrzna'!S43</f>
        <v>0.2</v>
      </c>
      <c r="T543" s="12">
        <f>'[12]syntetyka zewnętrzna'!T43</f>
        <v>8.3411450636915134</v>
      </c>
      <c r="U543" s="15">
        <f>'[12]syntetyka zewnętrzna'!U43</f>
        <v>50</v>
      </c>
      <c r="V543" s="12">
        <f>'[12]syntetyka zewnętrzna'!V43</f>
        <v>50</v>
      </c>
      <c r="W543" s="12" t="str">
        <f>'[12]syntetyka zewnętrzna'!W43</f>
        <v>bez zmian</v>
      </c>
      <c r="X543" s="12">
        <f>'[12]syntetyka zewnętrzna'!X43</f>
        <v>0</v>
      </c>
      <c r="Y543" s="33"/>
      <c r="Z543" s="8" t="str">
        <f t="shared" si="24"/>
        <v>312-038</v>
      </c>
      <c r="AA543" s="9" t="str">
        <f t="shared" si="25"/>
        <v>WYKONANIE RTG DŁONI LEWEJ</v>
      </c>
      <c r="AB543" s="34">
        <f t="shared" si="26"/>
        <v>50</v>
      </c>
    </row>
    <row r="544" spans="3:28" ht="18.75">
      <c r="C544" s="7">
        <f>'[12]syntetyka zewnętrzna'!C44</f>
        <v>39</v>
      </c>
      <c r="D544" s="7" t="str">
        <f>'[12]syntetyka zewnętrzna'!D44</f>
        <v>88.241</v>
      </c>
      <c r="E544" s="19" t="str">
        <f>'[12]syntetyka zewnętrzna'!E44</f>
        <v>Wykonanie RTG NADGARSTEK PRAWY AP+BOK</v>
      </c>
      <c r="F544" s="7" t="str">
        <f>'[12]syntetyka zewnętrzna'!F44</f>
        <v>312-039</v>
      </c>
      <c r="G544" s="23">
        <f>'[12]syntetyka zewnętrzna'!G44</f>
        <v>0</v>
      </c>
      <c r="H544" s="23">
        <f>'[12]syntetyka zewnętrzna'!H44</f>
        <v>3.6848000000000001</v>
      </c>
      <c r="I544" s="23">
        <f>'[12]syntetyka zewnętrzna'!I44</f>
        <v>0</v>
      </c>
      <c r="J544" s="23">
        <f>'[12]syntetyka zewnętrzna'!J44</f>
        <v>12.684388894210302</v>
      </c>
      <c r="K544" s="12">
        <f>'[12]syntetyka zewnętrzna'!K44</f>
        <v>16.369188894210303</v>
      </c>
      <c r="L544" s="12">
        <f>'[12]syntetyka zewnętrzna'!L44</f>
        <v>0</v>
      </c>
      <c r="M544" s="12">
        <f>'[12]syntetyka zewnętrzna'!M44</f>
        <v>23.495372360132627</v>
      </c>
      <c r="N544" s="12">
        <f>'[12]syntetyka zewnętrzna'!N44</f>
        <v>39.864561254342931</v>
      </c>
      <c r="O544" s="12">
        <f>'[12]syntetyka zewnętrzna'!O44</f>
        <v>39.082292462375591</v>
      </c>
      <c r="P544" s="12">
        <f>'[12]syntetyka zewnętrzna'!P44</f>
        <v>2.0015939257412491E-2</v>
      </c>
      <c r="Q544" s="12">
        <f>'[12]syntetyka zewnętrzna'!Q44</f>
        <v>0.17925728451666548</v>
      </c>
      <c r="R544" s="12">
        <f>'[12]syntetyka zewnętrzna'!R44</f>
        <v>40.043818538859597</v>
      </c>
      <c r="S544" s="12">
        <f>'[12]syntetyka zewnętrzna'!S44</f>
        <v>0.2</v>
      </c>
      <c r="T544" s="12">
        <f>'[12]syntetyka zewnętrzna'!T44</f>
        <v>8.0087637077719194</v>
      </c>
      <c r="U544" s="15">
        <f>'[12]syntetyka zewnętrzna'!U44</f>
        <v>48</v>
      </c>
      <c r="V544" s="12">
        <f>'[12]syntetyka zewnętrzna'!V44</f>
        <v>48</v>
      </c>
      <c r="W544" s="12" t="str">
        <f>'[12]syntetyka zewnętrzna'!W44</f>
        <v>bez zmian</v>
      </c>
      <c r="X544" s="12">
        <f>'[12]syntetyka zewnętrzna'!X44</f>
        <v>0</v>
      </c>
      <c r="Y544" s="33"/>
      <c r="Z544" s="8" t="str">
        <f t="shared" si="24"/>
        <v>312-039</v>
      </c>
      <c r="AA544" s="9" t="str">
        <f t="shared" si="25"/>
        <v>WYKONANIE RTG NADGARSTEK PRAWY AP+BOK</v>
      </c>
      <c r="AB544" s="34">
        <f t="shared" si="26"/>
        <v>48</v>
      </c>
    </row>
    <row r="545" spans="3:28" ht="18.75">
      <c r="C545" s="7">
        <f>'[12]syntetyka zewnętrzna'!C45</f>
        <v>40</v>
      </c>
      <c r="D545" s="7" t="str">
        <f>'[12]syntetyka zewnętrzna'!D45</f>
        <v>88.241</v>
      </c>
      <c r="E545" s="19" t="str">
        <f>'[12]syntetyka zewnętrzna'!E45</f>
        <v>Wykonanie RTG NADGARSTEK LEWY AP+BOK</v>
      </c>
      <c r="F545" s="7" t="str">
        <f>'[12]syntetyka zewnętrzna'!F45</f>
        <v>312-040</v>
      </c>
      <c r="G545" s="23">
        <f>'[12]syntetyka zewnętrzna'!G45</f>
        <v>0</v>
      </c>
      <c r="H545" s="23">
        <f>'[12]syntetyka zewnętrzna'!H45</f>
        <v>3.6848000000000001</v>
      </c>
      <c r="I545" s="23">
        <f>'[12]syntetyka zewnętrzna'!I45</f>
        <v>0</v>
      </c>
      <c r="J545" s="23">
        <f>'[12]syntetyka zewnętrzna'!J45</f>
        <v>12.684388894210302</v>
      </c>
      <c r="K545" s="12">
        <f>'[12]syntetyka zewnętrzna'!K45</f>
        <v>16.369188894210303</v>
      </c>
      <c r="L545" s="12">
        <f>'[12]syntetyka zewnętrzna'!L45</f>
        <v>0</v>
      </c>
      <c r="M545" s="12">
        <f>'[12]syntetyka zewnętrzna'!M45</f>
        <v>23.495372360132627</v>
      </c>
      <c r="N545" s="12">
        <f>'[12]syntetyka zewnętrzna'!N45</f>
        <v>39.864561254342931</v>
      </c>
      <c r="O545" s="12">
        <f>'[12]syntetyka zewnętrzna'!O45</f>
        <v>39.082292462375591</v>
      </c>
      <c r="P545" s="12">
        <f>'[12]syntetyka zewnętrzna'!P45</f>
        <v>2.0015939257412491E-2</v>
      </c>
      <c r="Q545" s="12">
        <f>'[12]syntetyka zewnętrzna'!Q45</f>
        <v>0.17925728451666548</v>
      </c>
      <c r="R545" s="12">
        <f>'[12]syntetyka zewnętrzna'!R45</f>
        <v>40.043818538859597</v>
      </c>
      <c r="S545" s="12">
        <f>'[12]syntetyka zewnętrzna'!S45</f>
        <v>0.2</v>
      </c>
      <c r="T545" s="12">
        <f>'[12]syntetyka zewnętrzna'!T45</f>
        <v>8.0087637077719194</v>
      </c>
      <c r="U545" s="15">
        <f>'[12]syntetyka zewnętrzna'!U45</f>
        <v>48</v>
      </c>
      <c r="V545" s="12">
        <f>'[12]syntetyka zewnętrzna'!V45</f>
        <v>48</v>
      </c>
      <c r="W545" s="12" t="str">
        <f>'[12]syntetyka zewnętrzna'!W45</f>
        <v>bez zmian</v>
      </c>
      <c r="X545" s="12">
        <f>'[12]syntetyka zewnętrzna'!X45</f>
        <v>0</v>
      </c>
      <c r="Y545" s="33"/>
      <c r="Z545" s="8" t="str">
        <f t="shared" si="24"/>
        <v>312-040</v>
      </c>
      <c r="AA545" s="9" t="str">
        <f t="shared" si="25"/>
        <v>WYKONANIE RTG NADGARSTEK LEWY AP+BOK</v>
      </c>
      <c r="AB545" s="34">
        <f t="shared" si="26"/>
        <v>48</v>
      </c>
    </row>
    <row r="546" spans="3:28" ht="18.75">
      <c r="C546" s="7">
        <f>'[12]syntetyka zewnętrzna'!C46</f>
        <v>41</v>
      </c>
      <c r="D546" s="7" t="str">
        <f>'[12]syntetyka zewnętrzna'!D46</f>
        <v>88.291</v>
      </c>
      <c r="E546" s="19" t="str">
        <f>'[12]syntetyka zewnętrzna'!E46</f>
        <v>Wykonanie RTG STOPA PRAWA ZDJĘCIE GRZBIETOWO-PODESZWOWE</v>
      </c>
      <c r="F546" s="7" t="str">
        <f>'[12]syntetyka zewnętrzna'!F46</f>
        <v>312-041</v>
      </c>
      <c r="G546" s="23">
        <f>'[12]syntetyka zewnętrzna'!G46</f>
        <v>0</v>
      </c>
      <c r="H546" s="23">
        <f>'[12]syntetyka zewnętrzna'!H46</f>
        <v>3.6848000000000001</v>
      </c>
      <c r="I546" s="23">
        <f>'[12]syntetyka zewnętrzna'!I46</f>
        <v>0</v>
      </c>
      <c r="J546" s="23">
        <f>'[12]syntetyka zewnętrzna'!J46</f>
        <v>13.264169997922309</v>
      </c>
      <c r="K546" s="12">
        <f>'[12]syntetyka zewnętrzna'!K46</f>
        <v>16.948969997922308</v>
      </c>
      <c r="L546" s="12">
        <f>'[12]syntetyka zewnętrzna'!L46</f>
        <v>0</v>
      </c>
      <c r="M546" s="12">
        <f>'[12]syntetyka zewnętrzna'!M46</f>
        <v>24.569304500868238</v>
      </c>
      <c r="N546" s="12">
        <f>'[12]syntetyka zewnętrzna'!N46</f>
        <v>41.518274498790547</v>
      </c>
      <c r="O546" s="12">
        <f>'[12]syntetyka zewnętrzna'!O46</f>
        <v>40.970294812175595</v>
      </c>
      <c r="P546" s="12">
        <f>'[12]syntetyka zewnętrzna'!P46</f>
        <v>1.3375048657255504E-2</v>
      </c>
      <c r="Q546" s="12">
        <f>'[12]syntetyka zewnętrzna'!Q46</f>
        <v>0.18745081966702085</v>
      </c>
      <c r="R546" s="12">
        <f>'[12]syntetyka zewnętrzna'!R46</f>
        <v>41.705725318457567</v>
      </c>
      <c r="S546" s="12">
        <f>'[12]syntetyka zewnętrzna'!S46</f>
        <v>0.22285368760698895</v>
      </c>
      <c r="T546" s="12">
        <f>'[12]syntetyka zewnętrzna'!T46</f>
        <v>9.2942746815424329</v>
      </c>
      <c r="U546" s="15">
        <f>'[12]syntetyka zewnętrzna'!U46</f>
        <v>51</v>
      </c>
      <c r="V546" s="12">
        <f>'[12]syntetyka zewnętrzna'!V46</f>
        <v>51</v>
      </c>
      <c r="W546" s="12" t="str">
        <f>'[12]syntetyka zewnętrzna'!W46</f>
        <v>bez zmian</v>
      </c>
      <c r="X546" s="12">
        <f>'[12]syntetyka zewnętrzna'!X46</f>
        <v>0</v>
      </c>
      <c r="Y546" s="33"/>
      <c r="Z546" s="8" t="str">
        <f t="shared" si="24"/>
        <v>312-041</v>
      </c>
      <c r="AA546" s="9" t="str">
        <f t="shared" si="25"/>
        <v>WYKONANIE RTG STOPA PRAWA ZDJĘCIE GRZBIETOWO-PODESZWOWE</v>
      </c>
      <c r="AB546" s="34">
        <f t="shared" si="26"/>
        <v>51</v>
      </c>
    </row>
    <row r="547" spans="3:28" ht="18.75">
      <c r="C547" s="7">
        <f>'[12]syntetyka zewnętrzna'!C47</f>
        <v>42</v>
      </c>
      <c r="D547" s="7" t="str">
        <f>'[12]syntetyka zewnętrzna'!D47</f>
        <v>88.291</v>
      </c>
      <c r="E547" s="19" t="str">
        <f>'[12]syntetyka zewnętrzna'!E47</f>
        <v>Wykonanie RTG STOPA LEWA ZDJĘCIE GRZBIETOWO-PODESZWOWE</v>
      </c>
      <c r="F547" s="7" t="str">
        <f>'[12]syntetyka zewnętrzna'!F47</f>
        <v>312-042</v>
      </c>
      <c r="G547" s="23">
        <f>'[12]syntetyka zewnętrzna'!G47</f>
        <v>0</v>
      </c>
      <c r="H547" s="23">
        <f>'[12]syntetyka zewnętrzna'!H47</f>
        <v>3.6848000000000001</v>
      </c>
      <c r="I547" s="23">
        <f>'[12]syntetyka zewnętrzna'!I47</f>
        <v>0</v>
      </c>
      <c r="J547" s="23">
        <f>'[12]syntetyka zewnętrzna'!J47</f>
        <v>13.264169997922309</v>
      </c>
      <c r="K547" s="12">
        <f>'[12]syntetyka zewnętrzna'!K47</f>
        <v>16.948969997922308</v>
      </c>
      <c r="L547" s="12">
        <f>'[12]syntetyka zewnętrzna'!L47</f>
        <v>0</v>
      </c>
      <c r="M547" s="12">
        <f>'[12]syntetyka zewnętrzna'!M47</f>
        <v>24.569304500868238</v>
      </c>
      <c r="N547" s="12">
        <f>'[12]syntetyka zewnętrzna'!N47</f>
        <v>41.518274498790547</v>
      </c>
      <c r="O547" s="12">
        <f>'[12]syntetyka zewnętrzna'!O47</f>
        <v>40.970294812175595</v>
      </c>
      <c r="P547" s="12">
        <f>'[12]syntetyka zewnętrzna'!P47</f>
        <v>1.3375048657255504E-2</v>
      </c>
      <c r="Q547" s="12">
        <f>'[12]syntetyka zewnętrzna'!Q47</f>
        <v>0.18745081966702085</v>
      </c>
      <c r="R547" s="12">
        <f>'[12]syntetyka zewnętrzna'!R47</f>
        <v>41.705725318457567</v>
      </c>
      <c r="S547" s="12">
        <f>'[12]syntetyka zewnętrzna'!S47</f>
        <v>0.22285368760698895</v>
      </c>
      <c r="T547" s="12">
        <f>'[12]syntetyka zewnętrzna'!T47</f>
        <v>9.2942746815424329</v>
      </c>
      <c r="U547" s="15">
        <f>'[12]syntetyka zewnętrzna'!U47</f>
        <v>51</v>
      </c>
      <c r="V547" s="12">
        <f>'[12]syntetyka zewnętrzna'!V47</f>
        <v>51</v>
      </c>
      <c r="W547" s="12" t="str">
        <f>'[12]syntetyka zewnętrzna'!W47</f>
        <v>bez zmian</v>
      </c>
      <c r="X547" s="12">
        <f>'[12]syntetyka zewnętrzna'!X47</f>
        <v>0</v>
      </c>
      <c r="Y547" s="33"/>
      <c r="Z547" s="8" t="str">
        <f t="shared" si="24"/>
        <v>312-042</v>
      </c>
      <c r="AA547" s="9" t="str">
        <f t="shared" si="25"/>
        <v>WYKONANIE RTG STOPA LEWA ZDJĘCIE GRZBIETOWO-PODESZWOWE</v>
      </c>
      <c r="AB547" s="34">
        <f t="shared" si="26"/>
        <v>51</v>
      </c>
    </row>
    <row r="548" spans="3:28" ht="18.75">
      <c r="C548" s="7">
        <f>'[12]syntetyka zewnętrzna'!C48</f>
        <v>43</v>
      </c>
      <c r="D548" s="7" t="str">
        <f>'[12]syntetyka zewnętrzna'!D48</f>
        <v>88.291</v>
      </c>
      <c r="E548" s="19" t="str">
        <f>'[12]syntetyka zewnętrzna'!E48</f>
        <v>Wykonanie RTG STOPA PRAWA AP BOK SKOS PRAWA</v>
      </c>
      <c r="F548" s="7" t="str">
        <f>'[12]syntetyka zewnętrzna'!F48</f>
        <v>312-043</v>
      </c>
      <c r="G548" s="23">
        <f>'[12]syntetyka zewnętrzna'!G48</f>
        <v>0</v>
      </c>
      <c r="H548" s="23">
        <f>'[12]syntetyka zewnętrzna'!H48</f>
        <v>3.6848000000000001</v>
      </c>
      <c r="I548" s="23">
        <f>'[12]syntetyka zewnętrzna'!I48</f>
        <v>0</v>
      </c>
      <c r="J548" s="23">
        <f>'[12]syntetyka zewnętrzna'!J48</f>
        <v>13.264169997922309</v>
      </c>
      <c r="K548" s="12">
        <f>'[12]syntetyka zewnętrzna'!K48</f>
        <v>16.948969997922308</v>
      </c>
      <c r="L548" s="12">
        <f>'[12]syntetyka zewnętrzna'!L48</f>
        <v>0</v>
      </c>
      <c r="M548" s="12">
        <f>'[12]syntetyka zewnętrzna'!M48</f>
        <v>24.569304500868238</v>
      </c>
      <c r="N548" s="12">
        <f>'[12]syntetyka zewnętrzna'!N48</f>
        <v>41.518274498790547</v>
      </c>
      <c r="O548" s="12">
        <f>'[12]syntetyka zewnętrzna'!O48</f>
        <v>40.970294812175595</v>
      </c>
      <c r="P548" s="12">
        <f>'[12]syntetyka zewnętrzna'!P48</f>
        <v>1.3375048657255504E-2</v>
      </c>
      <c r="Q548" s="12">
        <f>'[12]syntetyka zewnętrzna'!Q48</f>
        <v>0.18745081966702085</v>
      </c>
      <c r="R548" s="12">
        <f>'[12]syntetyka zewnętrzna'!R48</f>
        <v>41.705725318457567</v>
      </c>
      <c r="S548" s="12">
        <f>'[12]syntetyka zewnętrzna'!S48</f>
        <v>0.24683121089340052</v>
      </c>
      <c r="T548" s="12">
        <f>'[12]syntetyka zewnętrzna'!T48</f>
        <v>10.294274681542433</v>
      </c>
      <c r="U548" s="15">
        <f>'[12]syntetyka zewnętrzna'!U48</f>
        <v>52</v>
      </c>
      <c r="V548" s="12">
        <f>'[12]syntetyka zewnętrzna'!V48</f>
        <v>52</v>
      </c>
      <c r="W548" s="12" t="str">
        <f>'[12]syntetyka zewnętrzna'!W48</f>
        <v>bez zmian</v>
      </c>
      <c r="X548" s="12">
        <f>'[12]syntetyka zewnętrzna'!X48</f>
        <v>0</v>
      </c>
      <c r="Y548" s="33"/>
      <c r="Z548" s="8" t="str">
        <f t="shared" si="24"/>
        <v>312-043</v>
      </c>
      <c r="AA548" s="9" t="str">
        <f t="shared" si="25"/>
        <v>WYKONANIE RTG STOPA PRAWA AP BOK SKOS PRAWA</v>
      </c>
      <c r="AB548" s="34">
        <f t="shared" si="26"/>
        <v>52</v>
      </c>
    </row>
    <row r="549" spans="3:28" ht="18.75">
      <c r="C549" s="7">
        <f>'[12]syntetyka zewnętrzna'!C49</f>
        <v>44</v>
      </c>
      <c r="D549" s="7" t="str">
        <f>'[12]syntetyka zewnętrzna'!D49</f>
        <v>88.291</v>
      </c>
      <c r="E549" s="19" t="str">
        <f>'[12]syntetyka zewnętrzna'!E49</f>
        <v>Wykonanie RTG STOPA PRAWA AP BOK SKOS LEWA</v>
      </c>
      <c r="F549" s="7" t="str">
        <f>'[12]syntetyka zewnętrzna'!F49</f>
        <v>312-044</v>
      </c>
      <c r="G549" s="23">
        <f>'[12]syntetyka zewnętrzna'!G49</f>
        <v>0</v>
      </c>
      <c r="H549" s="23">
        <f>'[12]syntetyka zewnętrzna'!H49</f>
        <v>3.6848000000000001</v>
      </c>
      <c r="I549" s="23">
        <f>'[12]syntetyka zewnętrzna'!I49</f>
        <v>0</v>
      </c>
      <c r="J549" s="23">
        <f>'[12]syntetyka zewnętrzna'!J49</f>
        <v>13.264169997922309</v>
      </c>
      <c r="K549" s="12">
        <f>'[12]syntetyka zewnętrzna'!K49</f>
        <v>16.948969997922308</v>
      </c>
      <c r="L549" s="12">
        <f>'[12]syntetyka zewnętrzna'!L49</f>
        <v>0</v>
      </c>
      <c r="M549" s="12">
        <f>'[12]syntetyka zewnętrzna'!M49</f>
        <v>24.569304500868238</v>
      </c>
      <c r="N549" s="12">
        <f>'[12]syntetyka zewnętrzna'!N49</f>
        <v>41.518274498790547</v>
      </c>
      <c r="O549" s="12">
        <f>'[12]syntetyka zewnętrzna'!O49</f>
        <v>40.970294812175595</v>
      </c>
      <c r="P549" s="12">
        <f>'[12]syntetyka zewnętrzna'!P49</f>
        <v>1.3375048657255504E-2</v>
      </c>
      <c r="Q549" s="12">
        <f>'[12]syntetyka zewnętrzna'!Q49</f>
        <v>0.18745081966702085</v>
      </c>
      <c r="R549" s="12">
        <f>'[12]syntetyka zewnętrzna'!R49</f>
        <v>41.705725318457567</v>
      </c>
      <c r="S549" s="12">
        <f>'[12]syntetyka zewnętrzna'!S49</f>
        <v>0.24683121089340052</v>
      </c>
      <c r="T549" s="12">
        <f>'[12]syntetyka zewnętrzna'!T49</f>
        <v>10.294274681542433</v>
      </c>
      <c r="U549" s="15">
        <f>'[12]syntetyka zewnętrzna'!U49</f>
        <v>52</v>
      </c>
      <c r="V549" s="12">
        <f>'[12]syntetyka zewnętrzna'!V49</f>
        <v>52</v>
      </c>
      <c r="W549" s="12" t="str">
        <f>'[12]syntetyka zewnętrzna'!W49</f>
        <v>bez zmian</v>
      </c>
      <c r="X549" s="12">
        <f>'[12]syntetyka zewnętrzna'!X49</f>
        <v>0</v>
      </c>
      <c r="Y549" s="33"/>
      <c r="Z549" s="8" t="str">
        <f t="shared" si="24"/>
        <v>312-044</v>
      </c>
      <c r="AA549" s="9" t="str">
        <f t="shared" si="25"/>
        <v>WYKONANIE RTG STOPA PRAWA AP BOK SKOS LEWA</v>
      </c>
      <c r="AB549" s="34">
        <f t="shared" si="26"/>
        <v>52</v>
      </c>
    </row>
    <row r="550" spans="3:28" ht="18.75">
      <c r="C550" s="7">
        <f>'[12]syntetyka zewnętrzna'!C50</f>
        <v>45</v>
      </c>
      <c r="D550" s="7" t="str">
        <f>'[12]syntetyka zewnętrzna'!D50</f>
        <v>88.291</v>
      </c>
      <c r="E550" s="19" t="str">
        <f>'[12]syntetyka zewnętrzna'!E50</f>
        <v>Wykonanie RTG STOPA AP + PRAWY BOK</v>
      </c>
      <c r="F550" s="7" t="str">
        <f>'[12]syntetyka zewnętrzna'!F50</f>
        <v>312-045</v>
      </c>
      <c r="G550" s="23">
        <f>'[12]syntetyka zewnętrzna'!G50</f>
        <v>0</v>
      </c>
      <c r="H550" s="23">
        <f>'[12]syntetyka zewnętrzna'!H50</f>
        <v>3.6848000000000001</v>
      </c>
      <c r="I550" s="23">
        <f>'[12]syntetyka zewnętrzna'!I50</f>
        <v>0</v>
      </c>
      <c r="J550" s="23">
        <f>'[12]syntetyka zewnętrzna'!J50</f>
        <v>10.945045583074284</v>
      </c>
      <c r="K550" s="12">
        <f>'[12]syntetyka zewnętrzna'!K50</f>
        <v>14.629845583074285</v>
      </c>
      <c r="L550" s="12">
        <f>'[12]syntetyka zewnętrzna'!L50</f>
        <v>0</v>
      </c>
      <c r="M550" s="12">
        <f>'[12]syntetyka zewnętrzna'!M50</f>
        <v>20.273575937925802</v>
      </c>
      <c r="N550" s="12">
        <f>'[12]syntetyka zewnętrzna'!N50</f>
        <v>34.903421521000084</v>
      </c>
      <c r="O550" s="12">
        <f>'[12]syntetyka zewnętrzna'!O50</f>
        <v>33.418285412975592</v>
      </c>
      <c r="P550" s="12">
        <f>'[12]syntetyka zewnętrzna'!P50</f>
        <v>4.4440823030610824E-2</v>
      </c>
      <c r="Q550" s="12">
        <f>'[12]syntetyka zewnętrzna'!Q50</f>
        <v>0.15467667906559937</v>
      </c>
      <c r="R550" s="12">
        <f>'[12]syntetyka zewnętrzna'!R50</f>
        <v>35.058098200065686</v>
      </c>
      <c r="S550" s="12">
        <f>'[12]syntetyka zewnętrzna'!S50</f>
        <v>0.45472808333637577</v>
      </c>
      <c r="T550" s="12">
        <f>'[12]syntetyka zewnętrzna'!T50</f>
        <v>15.941901799934314</v>
      </c>
      <c r="U550" s="15">
        <f>'[12]syntetyka zewnętrzna'!U50</f>
        <v>51</v>
      </c>
      <c r="V550" s="12">
        <f>'[12]syntetyka zewnętrzna'!V50</f>
        <v>51</v>
      </c>
      <c r="W550" s="12" t="str">
        <f>'[12]syntetyka zewnętrzna'!W50</f>
        <v>bez zmian</v>
      </c>
      <c r="X550" s="12">
        <f>'[12]syntetyka zewnętrzna'!X50</f>
        <v>0</v>
      </c>
      <c r="Y550" s="33"/>
      <c r="Z550" s="8" t="str">
        <f t="shared" si="24"/>
        <v>312-045</v>
      </c>
      <c r="AA550" s="9" t="str">
        <f t="shared" si="25"/>
        <v>WYKONANIE RTG STOPA AP + PRAWY BOK</v>
      </c>
      <c r="AB550" s="34">
        <f t="shared" si="26"/>
        <v>51</v>
      </c>
    </row>
    <row r="551" spans="3:28" ht="18.75">
      <c r="C551" s="7">
        <f>'[12]syntetyka zewnętrzna'!C51</f>
        <v>46</v>
      </c>
      <c r="D551" s="7" t="str">
        <f>'[12]syntetyka zewnętrzna'!D51</f>
        <v>88.291</v>
      </c>
      <c r="E551" s="19" t="str">
        <f>'[12]syntetyka zewnętrzna'!E51</f>
        <v>Wykonanie RTG STOPA AP + LEWY BOK</v>
      </c>
      <c r="F551" s="7" t="str">
        <f>'[12]syntetyka zewnętrzna'!F51</f>
        <v>312-046</v>
      </c>
      <c r="G551" s="23">
        <f>'[12]syntetyka zewnętrzna'!G51</f>
        <v>0</v>
      </c>
      <c r="H551" s="23">
        <f>'[12]syntetyka zewnętrzna'!H51</f>
        <v>3.6848000000000001</v>
      </c>
      <c r="I551" s="23">
        <f>'[12]syntetyka zewnętrzna'!I51</f>
        <v>0</v>
      </c>
      <c r="J551" s="23">
        <f>'[12]syntetyka zewnętrzna'!J51</f>
        <v>10.945045583074284</v>
      </c>
      <c r="K551" s="12">
        <f>'[12]syntetyka zewnętrzna'!K51</f>
        <v>14.629845583074285</v>
      </c>
      <c r="L551" s="12">
        <f>'[12]syntetyka zewnętrzna'!L51</f>
        <v>0</v>
      </c>
      <c r="M551" s="12">
        <f>'[12]syntetyka zewnętrzna'!M51</f>
        <v>20.273575937925802</v>
      </c>
      <c r="N551" s="12">
        <f>'[12]syntetyka zewnętrzna'!N51</f>
        <v>34.903421521000084</v>
      </c>
      <c r="O551" s="12">
        <f>'[12]syntetyka zewnętrzna'!O51</f>
        <v>33.418285412975592</v>
      </c>
      <c r="P551" s="12">
        <f>'[12]syntetyka zewnętrzna'!P51</f>
        <v>4.4440823030610824E-2</v>
      </c>
      <c r="Q551" s="12">
        <f>'[12]syntetyka zewnętrzna'!Q51</f>
        <v>0.15467667906559937</v>
      </c>
      <c r="R551" s="12">
        <f>'[12]syntetyka zewnętrzna'!R51</f>
        <v>35.058098200065686</v>
      </c>
      <c r="S551" s="12">
        <f>'[12]syntetyka zewnętrzna'!S51</f>
        <v>0.45472808333637577</v>
      </c>
      <c r="T551" s="12">
        <f>'[12]syntetyka zewnętrzna'!T51</f>
        <v>15.941901799934314</v>
      </c>
      <c r="U551" s="15">
        <f>'[12]syntetyka zewnętrzna'!U51</f>
        <v>51</v>
      </c>
      <c r="V551" s="12">
        <f>'[12]syntetyka zewnętrzna'!V51</f>
        <v>51</v>
      </c>
      <c r="W551" s="12" t="str">
        <f>'[12]syntetyka zewnętrzna'!W51</f>
        <v>bez zmian</v>
      </c>
      <c r="X551" s="12">
        <f>'[12]syntetyka zewnętrzna'!X51</f>
        <v>0</v>
      </c>
      <c r="Y551" s="33"/>
      <c r="Z551" s="8" t="str">
        <f t="shared" si="24"/>
        <v>312-046</v>
      </c>
      <c r="AA551" s="9" t="str">
        <f t="shared" si="25"/>
        <v>WYKONANIE RTG STOPA AP + LEWY BOK</v>
      </c>
      <c r="AB551" s="34">
        <f t="shared" si="26"/>
        <v>51</v>
      </c>
    </row>
    <row r="552" spans="3:28" ht="18.75">
      <c r="C552" s="7">
        <f>'[12]syntetyka zewnętrzna'!C52</f>
        <v>47</v>
      </c>
      <c r="D552" s="7" t="str">
        <f>'[12]syntetyka zewnętrzna'!D52</f>
        <v>88.291</v>
      </c>
      <c r="E552" s="19" t="str">
        <f>'[12]syntetyka zewnętrzna'!E52</f>
        <v xml:space="preserve">Wykonanie RTG KOŚĆ PIĘTOWA PRAWA </v>
      </c>
      <c r="F552" s="7" t="str">
        <f>'[12]syntetyka zewnętrzna'!F52</f>
        <v>312-047</v>
      </c>
      <c r="G552" s="23">
        <f>'[12]syntetyka zewnętrzna'!G52</f>
        <v>0</v>
      </c>
      <c r="H552" s="23">
        <f>'[12]syntetyka zewnętrzna'!H52</f>
        <v>3.6848000000000001</v>
      </c>
      <c r="I552" s="23">
        <f>'[12]syntetyka zewnętrzna'!I52</f>
        <v>0</v>
      </c>
      <c r="J552" s="23">
        <f>'[12]syntetyka zewnętrzna'!J52</f>
        <v>9.4517737909138333</v>
      </c>
      <c r="K552" s="12">
        <f>'[12]syntetyka zewnętrzna'!K52</f>
        <v>13.136573790913832</v>
      </c>
      <c r="L552" s="12">
        <f>'[12]syntetyka zewnętrzna'!L52</f>
        <v>0</v>
      </c>
      <c r="M552" s="12">
        <f>'[12]syntetyka zewnętrzna'!M52</f>
        <v>17.507579319223371</v>
      </c>
      <c r="N552" s="12">
        <f>'[12]syntetyka zewnętrzna'!N52</f>
        <v>30.644153110137204</v>
      </c>
      <c r="O552" s="12">
        <f>'[12]syntetyka zewnętrzna'!O52</f>
        <v>29.737191150140475</v>
      </c>
      <c r="P552" s="12">
        <f>'[12]syntetyka zewnętrzna'!P52</f>
        <v>3.049924774056691E-2</v>
      </c>
      <c r="Q552" s="12">
        <f>'[12]syntetyka zewnętrzna'!Q52</f>
        <v>0.13357358543290593</v>
      </c>
      <c r="R552" s="12">
        <f>'[12]syntetyka zewnętrzna'!R52</f>
        <v>30.777726695570109</v>
      </c>
      <c r="S552" s="12">
        <f>'[12]syntetyka zewnętrzna'!S52</f>
        <v>0.33213217485296598</v>
      </c>
      <c r="T552" s="12">
        <f>'[12]syntetyka zewnętrzna'!T52</f>
        <v>10.222273304429891</v>
      </c>
      <c r="U552" s="15">
        <f>'[12]syntetyka zewnętrzna'!U52</f>
        <v>41</v>
      </c>
      <c r="V552" s="12">
        <f>'[12]syntetyka zewnętrzna'!V52</f>
        <v>41</v>
      </c>
      <c r="W552" s="12" t="str">
        <f>'[12]syntetyka zewnętrzna'!W52</f>
        <v>bez zmian</v>
      </c>
      <c r="X552" s="12">
        <f>'[12]syntetyka zewnętrzna'!X52</f>
        <v>0</v>
      </c>
      <c r="Y552" s="33"/>
      <c r="Z552" s="8" t="str">
        <f t="shared" si="24"/>
        <v>312-047</v>
      </c>
      <c r="AA552" s="9" t="str">
        <f t="shared" si="25"/>
        <v xml:space="preserve">WYKONANIE RTG KOŚĆ PIĘTOWA PRAWA </v>
      </c>
      <c r="AB552" s="34">
        <f t="shared" si="26"/>
        <v>41</v>
      </c>
    </row>
    <row r="553" spans="3:28" ht="18.75">
      <c r="C553" s="7">
        <f>'[12]syntetyka zewnętrzna'!C53</f>
        <v>48</v>
      </c>
      <c r="D553" s="7" t="str">
        <f>'[12]syntetyka zewnętrzna'!D53</f>
        <v>88.291</v>
      </c>
      <c r="E553" s="19" t="str">
        <f>'[12]syntetyka zewnętrzna'!E53</f>
        <v>Wykonanie RTG KOŚĆ PIĘTOWA LEWA</v>
      </c>
      <c r="F553" s="7" t="str">
        <f>'[12]syntetyka zewnętrzna'!F53</f>
        <v>312-048</v>
      </c>
      <c r="G553" s="23">
        <f>'[12]syntetyka zewnętrzna'!G53</f>
        <v>0</v>
      </c>
      <c r="H553" s="23">
        <f>'[12]syntetyka zewnętrzna'!H53</f>
        <v>3.6848000000000001</v>
      </c>
      <c r="I553" s="23">
        <f>'[12]syntetyka zewnętrzna'!I53</f>
        <v>0</v>
      </c>
      <c r="J553" s="23">
        <f>'[12]syntetyka zewnętrzna'!J53</f>
        <v>9.4517737909138333</v>
      </c>
      <c r="K553" s="12">
        <f>'[12]syntetyka zewnętrzna'!K53</f>
        <v>13.136573790913832</v>
      </c>
      <c r="L553" s="12">
        <f>'[12]syntetyka zewnętrzna'!L53</f>
        <v>0</v>
      </c>
      <c r="M553" s="12">
        <f>'[12]syntetyka zewnętrzna'!M53</f>
        <v>17.507579319223371</v>
      </c>
      <c r="N553" s="12">
        <f>'[12]syntetyka zewnętrzna'!N53</f>
        <v>30.644153110137204</v>
      </c>
      <c r="O553" s="12">
        <f>'[12]syntetyka zewnętrzna'!O53</f>
        <v>29.737191150140475</v>
      </c>
      <c r="P553" s="12">
        <f>'[12]syntetyka zewnętrzna'!P53</f>
        <v>3.049924774056691E-2</v>
      </c>
      <c r="Q553" s="12">
        <f>'[12]syntetyka zewnętrzna'!Q53</f>
        <v>0.13357358543290593</v>
      </c>
      <c r="R553" s="12">
        <f>'[12]syntetyka zewnętrzna'!R53</f>
        <v>30.777726695570109</v>
      </c>
      <c r="S553" s="12">
        <f>'[12]syntetyka zewnętrzna'!S53</f>
        <v>0.33213217485296598</v>
      </c>
      <c r="T553" s="12">
        <f>'[12]syntetyka zewnętrzna'!T53</f>
        <v>10.222273304429891</v>
      </c>
      <c r="U553" s="15">
        <f>'[12]syntetyka zewnętrzna'!U53</f>
        <v>41</v>
      </c>
      <c r="V553" s="12">
        <f>'[12]syntetyka zewnętrzna'!V53</f>
        <v>41</v>
      </c>
      <c r="W553" s="12" t="str">
        <f>'[12]syntetyka zewnętrzna'!W53</f>
        <v>bez zmian</v>
      </c>
      <c r="X553" s="12">
        <f>'[12]syntetyka zewnętrzna'!X53</f>
        <v>0</v>
      </c>
      <c r="Y553" s="33"/>
      <c r="Z553" s="8" t="str">
        <f t="shared" si="24"/>
        <v>312-048</v>
      </c>
      <c r="AA553" s="9" t="str">
        <f t="shared" si="25"/>
        <v>WYKONANIE RTG KOŚĆ PIĘTOWA LEWA</v>
      </c>
      <c r="AB553" s="34">
        <f t="shared" si="26"/>
        <v>41</v>
      </c>
    </row>
    <row r="554" spans="3:28" ht="18.75">
      <c r="C554" s="7">
        <f>'[12]syntetyka zewnętrzna'!C54</f>
        <v>49</v>
      </c>
      <c r="D554" s="7" t="str">
        <f>'[12]syntetyka zewnętrzna'!D54</f>
        <v>87.176</v>
      </c>
      <c r="E554" s="19" t="str">
        <f>'[12]syntetyka zewnętrzna'!E54</f>
        <v>Wykonanie RTG CZASZKA AP.BOK PRAWY</v>
      </c>
      <c r="F554" s="7" t="str">
        <f>'[12]syntetyka zewnętrzna'!F54</f>
        <v>312-049</v>
      </c>
      <c r="G554" s="23">
        <f>'[12]syntetyka zewnętrzna'!G54</f>
        <v>0</v>
      </c>
      <c r="H554" s="23">
        <f>'[12]syntetyka zewnętrzna'!H54</f>
        <v>3.6848000000000001</v>
      </c>
      <c r="I554" s="23">
        <f>'[12]syntetyka zewnętrzna'!I54</f>
        <v>0</v>
      </c>
      <c r="J554" s="23">
        <f>'[12]syntetyka zewnętrzna'!J54</f>
        <v>16.830494685955212</v>
      </c>
      <c r="K554" s="12">
        <f>'[12]syntetyka zewnętrzna'!K54</f>
        <v>20.515294685955212</v>
      </c>
      <c r="L554" s="12">
        <f>'[12]syntetyka zewnętrzna'!L54</f>
        <v>0</v>
      </c>
      <c r="M554" s="12">
        <f>'[12]syntetyka zewnętrzna'!M54</f>
        <v>31.175229879008704</v>
      </c>
      <c r="N554" s="12">
        <f>'[12]syntetyka zewnętrzna'!N54</f>
        <v>51.690524564963916</v>
      </c>
      <c r="O554" s="12">
        <f>'[12]syntetyka zewnętrzna'!O54</f>
        <v>50.220485687645819</v>
      </c>
      <c r="P554" s="12">
        <f>'[12]syntetyka zewnętrzna'!P54</f>
        <v>2.9271697738274243E-2</v>
      </c>
      <c r="Q554" s="12">
        <f>'[12]syntetyka zewnętrzna'!Q54</f>
        <v>0.23785054208276304</v>
      </c>
      <c r="R554" s="12">
        <f>'[12]syntetyka zewnętrzna'!R54</f>
        <v>51.928375107046676</v>
      </c>
      <c r="S554" s="12">
        <f>'[12]syntetyka zewnętrzna'!S54</f>
        <v>0.2</v>
      </c>
      <c r="T554" s="12">
        <f>'[12]syntetyka zewnętrzna'!T54</f>
        <v>10.385675021409336</v>
      </c>
      <c r="U554" s="15">
        <f>'[12]syntetyka zewnętrzna'!U54</f>
        <v>62</v>
      </c>
      <c r="V554" s="12">
        <f>'[12]syntetyka zewnętrzna'!V54</f>
        <v>61</v>
      </c>
      <c r="W554" s="12">
        <f>'[12]syntetyka zewnętrzna'!W54</f>
        <v>1.6393442622950821E-2</v>
      </c>
      <c r="X554" s="12">
        <f>'[12]syntetyka zewnętrzna'!X54</f>
        <v>0</v>
      </c>
      <c r="Y554" s="33"/>
      <c r="Z554" s="8" t="str">
        <f t="shared" si="24"/>
        <v>312-049</v>
      </c>
      <c r="AA554" s="9" t="str">
        <f t="shared" si="25"/>
        <v>WYKONANIE RTG CZASZKA AP.BOK PRAWY</v>
      </c>
      <c r="AB554" s="34">
        <f t="shared" si="26"/>
        <v>62</v>
      </c>
    </row>
    <row r="555" spans="3:28" ht="18.75">
      <c r="C555" s="7">
        <f>'[12]syntetyka zewnętrzna'!C55</f>
        <v>50</v>
      </c>
      <c r="D555" s="7" t="str">
        <f>'[12]syntetyka zewnętrzna'!D55</f>
        <v>87.176</v>
      </c>
      <c r="E555" s="19" t="str">
        <f>'[12]syntetyka zewnętrzna'!E55</f>
        <v>Wykonanie RTG CZASZKA AP.BOK LEWY</v>
      </c>
      <c r="F555" s="7" t="str">
        <f>'[12]syntetyka zewnętrzna'!F55</f>
        <v>312-050</v>
      </c>
      <c r="G555" s="23">
        <f>'[12]syntetyka zewnętrzna'!G55</f>
        <v>0</v>
      </c>
      <c r="H555" s="23">
        <f>'[12]syntetyka zewnętrzna'!H55</f>
        <v>3.6848000000000001</v>
      </c>
      <c r="I555" s="23">
        <f>'[12]syntetyka zewnętrzna'!I55</f>
        <v>0</v>
      </c>
      <c r="J555" s="23">
        <f>'[12]syntetyka zewnętrzna'!J55</f>
        <v>16.830494685955212</v>
      </c>
      <c r="K555" s="12">
        <f>'[12]syntetyka zewnętrzna'!K55</f>
        <v>20.515294685955212</v>
      </c>
      <c r="L555" s="12">
        <f>'[12]syntetyka zewnętrzna'!L55</f>
        <v>0</v>
      </c>
      <c r="M555" s="12">
        <f>'[12]syntetyka zewnętrzna'!M55</f>
        <v>31.175229879008704</v>
      </c>
      <c r="N555" s="12">
        <f>'[12]syntetyka zewnętrzna'!N55</f>
        <v>51.690524564963916</v>
      </c>
      <c r="O555" s="12">
        <f>'[12]syntetyka zewnętrzna'!O55</f>
        <v>50.220485687645819</v>
      </c>
      <c r="P555" s="12">
        <f>'[12]syntetyka zewnętrzna'!P55</f>
        <v>2.9271697738274243E-2</v>
      </c>
      <c r="Q555" s="12">
        <f>'[12]syntetyka zewnętrzna'!Q55</f>
        <v>0.23785054208276304</v>
      </c>
      <c r="R555" s="12">
        <f>'[12]syntetyka zewnętrzna'!R55</f>
        <v>51.928375107046676</v>
      </c>
      <c r="S555" s="12">
        <f>'[12]syntetyka zewnętrzna'!S55</f>
        <v>0.2</v>
      </c>
      <c r="T555" s="12">
        <f>'[12]syntetyka zewnętrzna'!T55</f>
        <v>10.385675021409336</v>
      </c>
      <c r="U555" s="15">
        <f>'[12]syntetyka zewnętrzna'!U55</f>
        <v>62</v>
      </c>
      <c r="V555" s="12">
        <f>'[12]syntetyka zewnętrzna'!V55</f>
        <v>61</v>
      </c>
      <c r="W555" s="12">
        <f>'[12]syntetyka zewnętrzna'!W55</f>
        <v>1.6393442622950821E-2</v>
      </c>
      <c r="X555" s="12">
        <f>'[12]syntetyka zewnętrzna'!X55</f>
        <v>0</v>
      </c>
      <c r="Y555" s="33"/>
      <c r="Z555" s="8" t="str">
        <f t="shared" si="24"/>
        <v>312-050</v>
      </c>
      <c r="AA555" s="9" t="str">
        <f t="shared" si="25"/>
        <v>WYKONANIE RTG CZASZKA AP.BOK LEWY</v>
      </c>
      <c r="AB555" s="34">
        <f t="shared" si="26"/>
        <v>62</v>
      </c>
    </row>
    <row r="556" spans="3:28" ht="18.75">
      <c r="C556" s="7">
        <f>'[12]syntetyka zewnętrzna'!C56</f>
        <v>51</v>
      </c>
      <c r="D556" s="7" t="str">
        <f>'[12]syntetyka zewnętrzna'!D56</f>
        <v>87.174</v>
      </c>
      <c r="E556" s="19" t="str">
        <f>'[12]syntetyka zewnętrzna'!E56</f>
        <v>Wykonanie RTG TWARZOCZASZKI AP</v>
      </c>
      <c r="F556" s="7" t="str">
        <f>'[12]syntetyka zewnętrzna'!F56</f>
        <v>312-051</v>
      </c>
      <c r="G556" s="23">
        <f>'[12]syntetyka zewnętrzna'!G56</f>
        <v>0</v>
      </c>
      <c r="H556" s="23">
        <f>'[12]syntetyka zewnętrzna'!H56</f>
        <v>3.6848000000000001</v>
      </c>
      <c r="I556" s="23">
        <f>'[12]syntetyka zewnętrzna'!I56</f>
        <v>0</v>
      </c>
      <c r="J556" s="23">
        <f>'[12]syntetyka zewnętrzna'!J56</f>
        <v>13.264169997922309</v>
      </c>
      <c r="K556" s="12">
        <f>'[12]syntetyka zewnętrzna'!K56</f>
        <v>16.948969997922308</v>
      </c>
      <c r="L556" s="12">
        <f>'[12]syntetyka zewnętrzna'!L56</f>
        <v>0</v>
      </c>
      <c r="M556" s="12">
        <f>'[12]syntetyka zewnętrzna'!M56</f>
        <v>24.569304500868238</v>
      </c>
      <c r="N556" s="12">
        <f>'[12]syntetyka zewnętrzna'!N56</f>
        <v>41.518274498790547</v>
      </c>
      <c r="O556" s="12">
        <f>'[12]syntetyka zewnętrzna'!O56</f>
        <v>40.970294812175595</v>
      </c>
      <c r="P556" s="12">
        <f>'[12]syntetyka zewnętrzna'!P56</f>
        <v>1.3375048657255504E-2</v>
      </c>
      <c r="Q556" s="12">
        <f>'[12]syntetyka zewnętrzna'!Q56</f>
        <v>0.18745081966702085</v>
      </c>
      <c r="R556" s="12">
        <f>'[12]syntetyka zewnętrzna'!R56</f>
        <v>41.705725318457567</v>
      </c>
      <c r="S556" s="12">
        <f>'[12]syntetyka zewnętrzna'!S56</f>
        <v>0.2</v>
      </c>
      <c r="T556" s="12">
        <f>'[12]syntetyka zewnętrzna'!T56</f>
        <v>8.3411450636915134</v>
      </c>
      <c r="U556" s="15">
        <f>'[12]syntetyka zewnętrzna'!U56</f>
        <v>50</v>
      </c>
      <c r="V556" s="12">
        <f>'[12]syntetyka zewnętrzna'!V56</f>
        <v>50</v>
      </c>
      <c r="W556" s="12" t="str">
        <f>'[12]syntetyka zewnętrzna'!W56</f>
        <v>bez zmian</v>
      </c>
      <c r="X556" s="12">
        <f>'[12]syntetyka zewnętrzna'!X56</f>
        <v>0</v>
      </c>
      <c r="Y556" s="33"/>
      <c r="Z556" s="8" t="str">
        <f t="shared" si="24"/>
        <v>312-051</v>
      </c>
      <c r="AA556" s="9" t="str">
        <f t="shared" si="25"/>
        <v>WYKONANIE RTG TWARZOCZASZKI AP</v>
      </c>
      <c r="AB556" s="34">
        <f t="shared" si="26"/>
        <v>50</v>
      </c>
    </row>
    <row r="557" spans="3:28" ht="18.75">
      <c r="C557" s="7">
        <f>'[12]syntetyka zewnętrzna'!C57</f>
        <v>52</v>
      </c>
      <c r="D557" s="7" t="str">
        <f>'[12]syntetyka zewnętrzna'!D57</f>
        <v>87.177</v>
      </c>
      <c r="E557" s="19" t="str">
        <f>'[12]syntetyka zewnętrzna'!E57</f>
        <v>Wykonanie RTG CZASZKA ZDJ. NA POTYLIC. ORLEYA</v>
      </c>
      <c r="F557" s="7" t="str">
        <f>'[12]syntetyka zewnętrzna'!F57</f>
        <v>312-052</v>
      </c>
      <c r="G557" s="23">
        <f>'[12]syntetyka zewnętrzna'!G57</f>
        <v>0</v>
      </c>
      <c r="H557" s="23">
        <f>'[12]syntetyka zewnętrzna'!H57</f>
        <v>3.6848000000000001</v>
      </c>
      <c r="I557" s="23">
        <f>'[12]syntetyka zewnętrzna'!I57</f>
        <v>0</v>
      </c>
      <c r="J557" s="23">
        <f>'[12]syntetyka zewnętrzna'!J57</f>
        <v>13.264169997922309</v>
      </c>
      <c r="K557" s="12">
        <f>'[12]syntetyka zewnętrzna'!K57</f>
        <v>16.948969997922308</v>
      </c>
      <c r="L557" s="12">
        <f>'[12]syntetyka zewnętrzna'!L57</f>
        <v>0</v>
      </c>
      <c r="M557" s="12">
        <f>'[12]syntetyka zewnętrzna'!M57</f>
        <v>24.569304500868238</v>
      </c>
      <c r="N557" s="12">
        <f>'[12]syntetyka zewnętrzna'!N57</f>
        <v>41.518274498790547</v>
      </c>
      <c r="O557" s="12">
        <f>'[12]syntetyka zewnętrzna'!O57</f>
        <v>40.970294812175595</v>
      </c>
      <c r="P557" s="12">
        <f>'[12]syntetyka zewnętrzna'!P57</f>
        <v>1.3375048657255504E-2</v>
      </c>
      <c r="Q557" s="12">
        <f>'[12]syntetyka zewnętrzna'!Q57</f>
        <v>0.18745081966702085</v>
      </c>
      <c r="R557" s="12">
        <f>'[12]syntetyka zewnętrzna'!R57</f>
        <v>41.705725318457567</v>
      </c>
      <c r="S557" s="12">
        <f>'[12]syntetyka zewnętrzna'!S57</f>
        <v>0.2</v>
      </c>
      <c r="T557" s="12">
        <f>'[12]syntetyka zewnętrzna'!T57</f>
        <v>8.3411450636915134</v>
      </c>
      <c r="U557" s="15">
        <f>'[12]syntetyka zewnętrzna'!U57</f>
        <v>50</v>
      </c>
      <c r="V557" s="12">
        <f>'[12]syntetyka zewnętrzna'!V57</f>
        <v>50</v>
      </c>
      <c r="W557" s="12" t="str">
        <f>'[12]syntetyka zewnętrzna'!W57</f>
        <v>bez zmian</v>
      </c>
      <c r="X557" s="12">
        <f>'[12]syntetyka zewnętrzna'!X57</f>
        <v>0</v>
      </c>
      <c r="Y557" s="33"/>
      <c r="Z557" s="8" t="str">
        <f t="shared" si="24"/>
        <v>312-052</v>
      </c>
      <c r="AA557" s="9" t="str">
        <f t="shared" si="25"/>
        <v>WYKONANIE RTG CZASZKA ZDJ. NA POTYLIC. ORLEYA</v>
      </c>
      <c r="AB557" s="34">
        <f t="shared" si="26"/>
        <v>50</v>
      </c>
    </row>
    <row r="558" spans="3:28" ht="18.75">
      <c r="C558" s="7">
        <f>'[12]syntetyka zewnętrzna'!C58</f>
        <v>53</v>
      </c>
      <c r="D558" s="7" t="str">
        <f>'[12]syntetyka zewnętrzna'!D58</f>
        <v>87.177</v>
      </c>
      <c r="E558" s="19" t="str">
        <f>'[12]syntetyka zewnętrzna'!E58</f>
        <v>Wykonanie RTG CZASZKA CELOWANE NA OCZODOŁY</v>
      </c>
      <c r="F558" s="7" t="str">
        <f>'[12]syntetyka zewnętrzna'!F58</f>
        <v>312-053</v>
      </c>
      <c r="G558" s="23">
        <f>'[12]syntetyka zewnętrzna'!G58</f>
        <v>0</v>
      </c>
      <c r="H558" s="23">
        <f>'[12]syntetyka zewnętrzna'!H58</f>
        <v>3.6848000000000001</v>
      </c>
      <c r="I558" s="23">
        <f>'[12]syntetyka zewnętrzna'!I58</f>
        <v>0</v>
      </c>
      <c r="J558" s="23">
        <f>'[12]syntetyka zewnętrzna'!J58</f>
        <v>12.684388894210302</v>
      </c>
      <c r="K558" s="12">
        <f>'[12]syntetyka zewnętrzna'!K58</f>
        <v>16.369188894210303</v>
      </c>
      <c r="L558" s="12">
        <f>'[12]syntetyka zewnętrzna'!L58</f>
        <v>0</v>
      </c>
      <c r="M558" s="12">
        <f>'[12]syntetyka zewnętrzna'!M58</f>
        <v>23.495372360132627</v>
      </c>
      <c r="N558" s="12">
        <f>'[12]syntetyka zewnętrzna'!N58</f>
        <v>39.864561254342931</v>
      </c>
      <c r="O558" s="12">
        <f>'[12]syntetyka zewnętrzna'!O58</f>
        <v>39.082292462375591</v>
      </c>
      <c r="P558" s="12">
        <f>'[12]syntetyka zewnętrzna'!P58</f>
        <v>2.0015939257412491E-2</v>
      </c>
      <c r="Q558" s="12">
        <f>'[12]syntetyka zewnętrzna'!Q58</f>
        <v>0.17925728451666548</v>
      </c>
      <c r="R558" s="12">
        <f>'[12]syntetyka zewnętrzna'!R58</f>
        <v>40.043818538859597</v>
      </c>
      <c r="S558" s="12">
        <f>'[12]syntetyka zewnętrzna'!S58</f>
        <v>0.2</v>
      </c>
      <c r="T558" s="12">
        <f>'[12]syntetyka zewnętrzna'!T58</f>
        <v>8.0087637077719194</v>
      </c>
      <c r="U558" s="15">
        <f>'[12]syntetyka zewnętrzna'!U58</f>
        <v>48</v>
      </c>
      <c r="V558" s="12">
        <f>'[12]syntetyka zewnętrzna'!V58</f>
        <v>48</v>
      </c>
      <c r="W558" s="12" t="str">
        <f>'[12]syntetyka zewnętrzna'!W58</f>
        <v>bez zmian</v>
      </c>
      <c r="X558" s="12">
        <f>'[12]syntetyka zewnętrzna'!X58</f>
        <v>0</v>
      </c>
      <c r="Y558" s="33"/>
      <c r="Z558" s="8" t="str">
        <f t="shared" si="24"/>
        <v>312-053</v>
      </c>
      <c r="AA558" s="9" t="str">
        <f t="shared" si="25"/>
        <v>WYKONANIE RTG CZASZKA CELOWANE NA OCZODOŁY</v>
      </c>
      <c r="AB558" s="34">
        <f t="shared" si="26"/>
        <v>48</v>
      </c>
    </row>
    <row r="559" spans="3:28" ht="18.75">
      <c r="C559" s="7">
        <f>'[12]syntetyka zewnętrzna'!C59</f>
        <v>54</v>
      </c>
      <c r="D559" s="7" t="str">
        <f>'[12]syntetyka zewnętrzna'!D59</f>
        <v>87.177</v>
      </c>
      <c r="E559" s="19" t="str">
        <f>'[12]syntetyka zewnętrzna'!E59</f>
        <v>Wykonanie RTG CZASZKA CELOWANE NA SIODEŁKO TURECKIE</v>
      </c>
      <c r="F559" s="7" t="str">
        <f>'[12]syntetyka zewnętrzna'!F59</f>
        <v>312-054</v>
      </c>
      <c r="G559" s="23">
        <f>'[12]syntetyka zewnętrzna'!G59</f>
        <v>0</v>
      </c>
      <c r="H559" s="23">
        <f>'[12]syntetyka zewnętrzna'!H59</f>
        <v>3.6848000000000001</v>
      </c>
      <c r="I559" s="23">
        <f>'[12]syntetyka zewnętrzna'!I59</f>
        <v>0</v>
      </c>
      <c r="J559" s="23">
        <f>'[12]syntetyka zewnętrzna'!J59</f>
        <v>12.684388894210302</v>
      </c>
      <c r="K559" s="12">
        <f>'[12]syntetyka zewnętrzna'!K59</f>
        <v>16.369188894210303</v>
      </c>
      <c r="L559" s="12">
        <f>'[12]syntetyka zewnętrzna'!L59</f>
        <v>0</v>
      </c>
      <c r="M559" s="12">
        <f>'[12]syntetyka zewnętrzna'!M59</f>
        <v>23.495372360132627</v>
      </c>
      <c r="N559" s="12">
        <f>'[12]syntetyka zewnętrzna'!N59</f>
        <v>39.864561254342931</v>
      </c>
      <c r="O559" s="12">
        <f>'[12]syntetyka zewnętrzna'!O59</f>
        <v>39.082292462375591</v>
      </c>
      <c r="P559" s="12">
        <f>'[12]syntetyka zewnętrzna'!P59</f>
        <v>2.0015939257412491E-2</v>
      </c>
      <c r="Q559" s="12">
        <f>'[12]syntetyka zewnętrzna'!Q59</f>
        <v>0.17925728451666548</v>
      </c>
      <c r="R559" s="12">
        <f>'[12]syntetyka zewnętrzna'!R59</f>
        <v>40.043818538859597</v>
      </c>
      <c r="S559" s="12">
        <f>'[12]syntetyka zewnętrzna'!S59</f>
        <v>0.2</v>
      </c>
      <c r="T559" s="12">
        <f>'[12]syntetyka zewnętrzna'!T59</f>
        <v>8.0087637077719194</v>
      </c>
      <c r="U559" s="15">
        <f>'[12]syntetyka zewnętrzna'!U59</f>
        <v>48</v>
      </c>
      <c r="V559" s="12">
        <f>'[12]syntetyka zewnętrzna'!V59</f>
        <v>48</v>
      </c>
      <c r="W559" s="12" t="str">
        <f>'[12]syntetyka zewnętrzna'!W59</f>
        <v>bez zmian</v>
      </c>
      <c r="X559" s="12">
        <f>'[12]syntetyka zewnętrzna'!X59</f>
        <v>0</v>
      </c>
      <c r="Y559" s="33"/>
      <c r="Z559" s="8" t="str">
        <f t="shared" si="24"/>
        <v>312-054</v>
      </c>
      <c r="AA559" s="9" t="str">
        <f t="shared" si="25"/>
        <v>WYKONANIE RTG CZASZKA CELOWANE NA SIODEŁKO TURECKIE</v>
      </c>
      <c r="AB559" s="34">
        <f t="shared" si="26"/>
        <v>48</v>
      </c>
    </row>
    <row r="560" spans="3:28" ht="18.75">
      <c r="C560" s="7">
        <f>'[12]syntetyka zewnętrzna'!C60</f>
        <v>55</v>
      </c>
      <c r="D560" s="7" t="str">
        <f>'[12]syntetyka zewnętrzna'!D60</f>
        <v>87.165</v>
      </c>
      <c r="E560" s="19" t="str">
        <f>'[12]syntetyka zewnętrzna'!E60</f>
        <v>Wykonanie RTG NOSA</v>
      </c>
      <c r="F560" s="7" t="str">
        <f>'[12]syntetyka zewnętrzna'!F60</f>
        <v>312-055</v>
      </c>
      <c r="G560" s="23">
        <f>'[12]syntetyka zewnętrzna'!G60</f>
        <v>0</v>
      </c>
      <c r="H560" s="23">
        <f>'[12]syntetyka zewnętrzna'!H60</f>
        <v>3.6848000000000001</v>
      </c>
      <c r="I560" s="23">
        <f>'[12]syntetyka zewnętrzna'!I60</f>
        <v>0</v>
      </c>
      <c r="J560" s="23">
        <f>'[12]syntetyka zewnętrzna'!J60</f>
        <v>11.524826686786291</v>
      </c>
      <c r="K560" s="12">
        <f>'[12]syntetyka zewnętrzna'!K60</f>
        <v>15.20962668678629</v>
      </c>
      <c r="L560" s="12">
        <f>'[12]syntetyka zewnętrzna'!L60</f>
        <v>0</v>
      </c>
      <c r="M560" s="12">
        <f>'[12]syntetyka zewnętrzna'!M60</f>
        <v>21.347508078661413</v>
      </c>
      <c r="N560" s="12">
        <f>'[12]syntetyka zewnętrzna'!N60</f>
        <v>36.557134765447699</v>
      </c>
      <c r="O560" s="12">
        <f>'[12]syntetyka zewnętrzna'!O60</f>
        <v>35.30628776277559</v>
      </c>
      <c r="P560" s="12">
        <f>'[12]syntetyka zewnętrzna'!P60</f>
        <v>3.5428448639987377E-2</v>
      </c>
      <c r="Q560" s="12">
        <f>'[12]syntetyka zewnętrzna'!Q60</f>
        <v>0.16287021421595474</v>
      </c>
      <c r="R560" s="12">
        <f>'[12]syntetyka zewnętrzna'!R60</f>
        <v>36.720004979663656</v>
      </c>
      <c r="S560" s="12">
        <f>'[12]syntetyka zewnętrzna'!S60</f>
        <v>0.2</v>
      </c>
      <c r="T560" s="12">
        <f>'[12]syntetyka zewnętrzna'!T60</f>
        <v>7.3440009959327313</v>
      </c>
      <c r="U560" s="15">
        <f>'[12]syntetyka zewnętrzna'!U60</f>
        <v>44</v>
      </c>
      <c r="V560" s="12">
        <f>'[12]syntetyka zewnętrzna'!V60</f>
        <v>43</v>
      </c>
      <c r="W560" s="12">
        <f>'[12]syntetyka zewnętrzna'!W60</f>
        <v>2.3255813953488372E-2</v>
      </c>
      <c r="X560" s="12">
        <f>'[12]syntetyka zewnętrzna'!X60</f>
        <v>0</v>
      </c>
      <c r="Y560" s="33"/>
      <c r="Z560" s="8" t="str">
        <f t="shared" si="24"/>
        <v>312-055</v>
      </c>
      <c r="AA560" s="9" t="str">
        <f t="shared" si="25"/>
        <v>WYKONANIE RTG NOSA</v>
      </c>
      <c r="AB560" s="34">
        <f t="shared" si="26"/>
        <v>44</v>
      </c>
    </row>
    <row r="561" spans="3:28" ht="18.75">
      <c r="C561" s="7">
        <f>'[12]syntetyka zewnętrzna'!C61</f>
        <v>56</v>
      </c>
      <c r="D561" s="7" t="str">
        <f>'[12]syntetyka zewnętrzna'!D61</f>
        <v>87.221</v>
      </c>
      <c r="E561" s="19" t="str">
        <f>'[12]syntetyka zewnętrzna'!E61</f>
        <v>Wykonanie RTG KRĘGOSŁUP SZYJNY AP+ BOK</v>
      </c>
      <c r="F561" s="7" t="str">
        <f>'[12]syntetyka zewnętrzna'!F61</f>
        <v>312-056</v>
      </c>
      <c r="G561" s="23">
        <f>'[12]syntetyka zewnętrzna'!G61</f>
        <v>0</v>
      </c>
      <c r="H561" s="23">
        <f>'[12]syntetyka zewnętrzna'!H61</f>
        <v>3.6848000000000001</v>
      </c>
      <c r="I561" s="23">
        <f>'[12]syntetyka zewnętrzna'!I61</f>
        <v>0</v>
      </c>
      <c r="J561" s="23">
        <f>'[12]syntetyka zewnętrzna'!J61</f>
        <v>13.264169997922309</v>
      </c>
      <c r="K561" s="12">
        <f>'[12]syntetyka zewnętrzna'!K61</f>
        <v>16.948969997922308</v>
      </c>
      <c r="L561" s="12">
        <f>'[12]syntetyka zewnętrzna'!L61</f>
        <v>0</v>
      </c>
      <c r="M561" s="12">
        <f>'[12]syntetyka zewnętrzna'!M61</f>
        <v>24.569304500868238</v>
      </c>
      <c r="N561" s="12">
        <f>'[12]syntetyka zewnętrzna'!N61</f>
        <v>41.518274498790547</v>
      </c>
      <c r="O561" s="12">
        <f>'[12]syntetyka zewnętrzna'!O61</f>
        <v>40.970294812175595</v>
      </c>
      <c r="P561" s="12">
        <f>'[12]syntetyka zewnętrzna'!P61</f>
        <v>1.3375048657255504E-2</v>
      </c>
      <c r="Q561" s="12">
        <f>'[12]syntetyka zewnętrzna'!Q61</f>
        <v>0.18745081966702085</v>
      </c>
      <c r="R561" s="12">
        <f>'[12]syntetyka zewnętrzna'!R61</f>
        <v>41.705725318457567</v>
      </c>
      <c r="S561" s="12">
        <f>'[12]syntetyka zewnętrzna'!S61</f>
        <v>0.2</v>
      </c>
      <c r="T561" s="12">
        <f>'[12]syntetyka zewnętrzna'!T61</f>
        <v>8.3411450636915134</v>
      </c>
      <c r="U561" s="15">
        <f>'[12]syntetyka zewnętrzna'!U61</f>
        <v>50</v>
      </c>
      <c r="V561" s="12">
        <f>'[12]syntetyka zewnętrzna'!V61</f>
        <v>50</v>
      </c>
      <c r="W561" s="12" t="str">
        <f>'[12]syntetyka zewnętrzna'!W61</f>
        <v>bez zmian</v>
      </c>
      <c r="X561" s="12">
        <f>'[12]syntetyka zewnętrzna'!X61</f>
        <v>0</v>
      </c>
      <c r="Y561" s="33"/>
      <c r="Z561" s="8" t="str">
        <f t="shared" si="24"/>
        <v>312-056</v>
      </c>
      <c r="AA561" s="9" t="str">
        <f t="shared" si="25"/>
        <v>WYKONANIE RTG KRĘGOSŁUP SZYJNY AP+ BOK</v>
      </c>
      <c r="AB561" s="34">
        <f t="shared" si="26"/>
        <v>50</v>
      </c>
    </row>
    <row r="562" spans="3:28" ht="18.75">
      <c r="C562" s="7">
        <f>'[12]syntetyka zewnętrzna'!C62</f>
        <v>57</v>
      </c>
      <c r="D562" s="7" t="str">
        <f>'[12]syntetyka zewnętrzna'!D62</f>
        <v>87.222</v>
      </c>
      <c r="E562" s="19" t="str">
        <f>'[12]syntetyka zewnętrzna'!E62</f>
        <v>Wykonanie RTG KRĘGOSŁUP SZYJNY CZYNNNOŚCIOWE</v>
      </c>
      <c r="F562" s="7" t="str">
        <f>'[12]syntetyka zewnętrzna'!F62</f>
        <v>312-057</v>
      </c>
      <c r="G562" s="23">
        <f>'[12]syntetyka zewnętrzna'!G62</f>
        <v>0</v>
      </c>
      <c r="H562" s="23">
        <f>'[12]syntetyka zewnętrzna'!H62</f>
        <v>3.6848000000000001</v>
      </c>
      <c r="I562" s="23">
        <f>'[12]syntetyka zewnętrzna'!I62</f>
        <v>0</v>
      </c>
      <c r="J562" s="23">
        <f>'[12]syntetyka zewnętrzna'!J62</f>
        <v>24.209215580996592</v>
      </c>
      <c r="K562" s="12">
        <f>'[12]syntetyka zewnętrzna'!K62</f>
        <v>27.894015580996591</v>
      </c>
      <c r="L562" s="12">
        <f>'[12]syntetyka zewnętrzna'!L62</f>
        <v>0</v>
      </c>
      <c r="M562" s="12">
        <f>'[12]syntetyka zewnętrzna'!M62</f>
        <v>44.84288043879404</v>
      </c>
      <c r="N562" s="12">
        <f>'[12]syntetyka zewnętrzna'!N62</f>
        <v>72.736896019790635</v>
      </c>
      <c r="O562" s="12">
        <f>'[12]syntetyka zewnętrzna'!O62</f>
        <v>70.703780225151178</v>
      </c>
      <c r="P562" s="12">
        <f>'[12]syntetyka zewnętrzna'!P62</f>
        <v>2.8755404423428898E-2</v>
      </c>
      <c r="Q562" s="12">
        <f>'[12]syntetyka zewnętrzna'!Q62</f>
        <v>0.34212749873262022</v>
      </c>
      <c r="R562" s="12">
        <f>'[12]syntetyka zewnętrzna'!R62</f>
        <v>73.079023518523258</v>
      </c>
      <c r="S562" s="12">
        <f>'[12]syntetyka zewnętrzna'!S62</f>
        <v>0.36838172139304942</v>
      </c>
      <c r="T562" s="12">
        <f>'[12]syntetyka zewnętrzna'!T62</f>
        <v>26.920976481476742</v>
      </c>
      <c r="U562" s="15">
        <f>'[12]syntetyka zewnętrzna'!U62</f>
        <v>100</v>
      </c>
      <c r="V562" s="12">
        <f>'[12]syntetyka zewnętrzna'!V62</f>
        <v>100</v>
      </c>
      <c r="W562" s="12" t="str">
        <f>'[12]syntetyka zewnętrzna'!W62</f>
        <v>bez zmian</v>
      </c>
      <c r="X562" s="12">
        <f>'[12]syntetyka zewnętrzna'!X62</f>
        <v>0</v>
      </c>
      <c r="Y562" s="33"/>
      <c r="Z562" s="8" t="str">
        <f t="shared" si="24"/>
        <v>312-057</v>
      </c>
      <c r="AA562" s="9" t="str">
        <f t="shared" si="25"/>
        <v>WYKONANIE RTG KRĘGOSŁUP SZYJNY CZYNNNOŚCIOWE</v>
      </c>
      <c r="AB562" s="34">
        <f t="shared" si="26"/>
        <v>100</v>
      </c>
    </row>
    <row r="563" spans="3:28" ht="18.75" outlineLevel="1">
      <c r="C563" s="7">
        <f>'[12]syntetyka zewnętrzna'!C63</f>
        <v>58</v>
      </c>
      <c r="D563" s="7" t="str">
        <f>'[12]syntetyka zewnętrzna'!D63</f>
        <v>87.221</v>
      </c>
      <c r="E563" s="31" t="s">
        <v>50</v>
      </c>
      <c r="F563" s="7" t="str">
        <f>'[12]syntetyka zewnętrzna'!F63</f>
        <v>312-058</v>
      </c>
      <c r="G563" s="23">
        <f>'[12]syntetyka zewnętrzna'!G63</f>
        <v>0</v>
      </c>
      <c r="H563" s="23">
        <f>'[12]syntetyka zewnętrzna'!H63</f>
        <v>3.6848000000000001</v>
      </c>
      <c r="I563" s="23">
        <f>'[12]syntetyka zewnętrzna'!I63</f>
        <v>0</v>
      </c>
      <c r="J563" s="23">
        <f>'[12]syntetyka zewnętrzna'!J63</f>
        <v>13.264169997922309</v>
      </c>
      <c r="K563" s="12">
        <f>'[12]syntetyka zewnętrzna'!K63</f>
        <v>16.948969997922308</v>
      </c>
      <c r="L563" s="12">
        <f>'[12]syntetyka zewnętrzna'!L63</f>
        <v>0</v>
      </c>
      <c r="M563" s="12">
        <f>'[12]syntetyka zewnętrzna'!M63</f>
        <v>24.569304500868238</v>
      </c>
      <c r="N563" s="12">
        <f>'[12]syntetyka zewnętrzna'!N63</f>
        <v>41.518274498790547</v>
      </c>
      <c r="O563" s="12">
        <f>'[12]syntetyka zewnętrzna'!O63</f>
        <v>40.970294812175595</v>
      </c>
      <c r="P563" s="12">
        <f>'[12]syntetyka zewnętrzna'!P63</f>
        <v>1.3375048657255504E-2</v>
      </c>
      <c r="Q563" s="12">
        <f>'[12]syntetyka zewnętrzna'!Q63</f>
        <v>0.18745081966702085</v>
      </c>
      <c r="R563" s="12">
        <f>'[12]syntetyka zewnętrzna'!R63</f>
        <v>41.705725318457567</v>
      </c>
      <c r="S563" s="12">
        <f>'[12]syntetyka zewnętrzna'!S63</f>
        <v>0.2</v>
      </c>
      <c r="T563" s="12">
        <f>'[12]syntetyka zewnętrzna'!T63</f>
        <v>8.3411450636915134</v>
      </c>
      <c r="U563" s="15">
        <f>'[12]syntetyka zewnętrzna'!U63</f>
        <v>50</v>
      </c>
      <c r="V563" s="12">
        <f>'[12]syntetyka zewnętrzna'!V63</f>
        <v>50</v>
      </c>
      <c r="W563" s="12" t="str">
        <f>'[12]syntetyka zewnętrzna'!W63</f>
        <v>bez zmian</v>
      </c>
      <c r="X563" s="12">
        <f>'[12]syntetyka zewnętrzna'!X63</f>
        <v>0</v>
      </c>
      <c r="Y563" s="33"/>
      <c r="Z563" s="8" t="str">
        <f t="shared" si="24"/>
        <v>312-058</v>
      </c>
      <c r="AA563" s="9" t="str">
        <f t="shared" si="25"/>
        <v>SKREŚLONY</v>
      </c>
      <c r="AB563" s="34">
        <f t="shared" si="26"/>
        <v>50</v>
      </c>
    </row>
    <row r="564" spans="3:28" ht="18.75">
      <c r="C564" s="7">
        <f>'[12]syntetyka zewnętrzna'!C64</f>
        <v>59</v>
      </c>
      <c r="D564" s="7" t="str">
        <f>'[12]syntetyka zewnętrzna'!D64</f>
        <v>87.222</v>
      </c>
      <c r="E564" s="19" t="str">
        <f>'[12]syntetyka zewnętrzna'!E64</f>
        <v>Wykonanie RTG KRĘGOSŁUP SZYJNY CELOWANE NA ZĄB OBROTNIKA</v>
      </c>
      <c r="F564" s="7" t="str">
        <f>'[12]syntetyka zewnętrzna'!F64</f>
        <v>312-059</v>
      </c>
      <c r="G564" s="23">
        <f>'[12]syntetyka zewnętrzna'!G64</f>
        <v>0</v>
      </c>
      <c r="H564" s="23">
        <f>'[12]syntetyka zewnętrzna'!H64</f>
        <v>3.6848000000000001</v>
      </c>
      <c r="I564" s="23">
        <f>'[12]syntetyka zewnętrzna'!I64</f>
        <v>0</v>
      </c>
      <c r="J564" s="23">
        <f>'[12]syntetyka zewnętrzna'!J64</f>
        <v>13.264169997922309</v>
      </c>
      <c r="K564" s="12">
        <f>'[12]syntetyka zewnętrzna'!K64</f>
        <v>16.948969997922308</v>
      </c>
      <c r="L564" s="12">
        <f>'[12]syntetyka zewnętrzna'!L64</f>
        <v>0</v>
      </c>
      <c r="M564" s="12">
        <f>'[12]syntetyka zewnętrzna'!M64</f>
        <v>24.569304500868238</v>
      </c>
      <c r="N564" s="12">
        <f>'[12]syntetyka zewnętrzna'!N64</f>
        <v>41.518274498790547</v>
      </c>
      <c r="O564" s="12">
        <f>'[12]syntetyka zewnętrzna'!O64</f>
        <v>40.970294812175595</v>
      </c>
      <c r="P564" s="12">
        <f>'[12]syntetyka zewnętrzna'!P64</f>
        <v>1.3375048657255504E-2</v>
      </c>
      <c r="Q564" s="12">
        <f>'[12]syntetyka zewnętrzna'!Q64</f>
        <v>0.18745081966702085</v>
      </c>
      <c r="R564" s="12">
        <f>'[12]syntetyka zewnętrzna'!R64</f>
        <v>41.705725318457567</v>
      </c>
      <c r="S564" s="12">
        <f>'[12]syntetyka zewnętrzna'!S64</f>
        <v>0.2</v>
      </c>
      <c r="T564" s="12">
        <f>'[12]syntetyka zewnętrzna'!T64</f>
        <v>8.3411450636915134</v>
      </c>
      <c r="U564" s="15">
        <f>'[12]syntetyka zewnętrzna'!U64</f>
        <v>50</v>
      </c>
      <c r="V564" s="12">
        <f>'[12]syntetyka zewnętrzna'!V64</f>
        <v>50</v>
      </c>
      <c r="W564" s="12" t="str">
        <f>'[12]syntetyka zewnętrzna'!W64</f>
        <v>bez zmian</v>
      </c>
      <c r="X564" s="12">
        <f>'[12]syntetyka zewnętrzna'!X64</f>
        <v>0</v>
      </c>
      <c r="Y564" s="33"/>
      <c r="Z564" s="8" t="str">
        <f t="shared" si="24"/>
        <v>312-059</v>
      </c>
      <c r="AA564" s="9" t="str">
        <f t="shared" si="25"/>
        <v>WYKONANIE RTG KRĘGOSŁUP SZYJNY CELOWANE NA ZĄB OBROTNIKA</v>
      </c>
      <c r="AB564" s="34">
        <f t="shared" si="26"/>
        <v>50</v>
      </c>
    </row>
    <row r="565" spans="3:28" ht="18.75">
      <c r="C565" s="7">
        <f>'[12]syntetyka zewnętrzna'!C65</f>
        <v>60</v>
      </c>
      <c r="D565" s="7" t="str">
        <f>'[12]syntetyka zewnętrzna'!D65</f>
        <v>87.222</v>
      </c>
      <c r="E565" s="19" t="str">
        <f>'[12]syntetyka zewnętrzna'!E65</f>
        <v xml:space="preserve">Wykonanie RTG KRĘGOSŁUP SZYJNY CELOWANE </v>
      </c>
      <c r="F565" s="7" t="str">
        <f>'[12]syntetyka zewnętrzna'!F65</f>
        <v>312-060</v>
      </c>
      <c r="G565" s="23">
        <f>'[12]syntetyka zewnętrzna'!G65</f>
        <v>0</v>
      </c>
      <c r="H565" s="23">
        <f>'[12]syntetyka zewnętrzna'!H65</f>
        <v>3.6848000000000001</v>
      </c>
      <c r="I565" s="23">
        <f>'[12]syntetyka zewnętrzna'!I65</f>
        <v>0</v>
      </c>
      <c r="J565" s="23">
        <f>'[12]syntetyka zewnętrzna'!J65</f>
        <v>12.608912522925827</v>
      </c>
      <c r="K565" s="12">
        <f>'[12]syntetyka zewnętrzna'!K65</f>
        <v>16.293712522925826</v>
      </c>
      <c r="L565" s="12">
        <f>'[12]syntetyka zewnętrzna'!L65</f>
        <v>0</v>
      </c>
      <c r="M565" s="12">
        <f>'[12]syntetyka zewnętrzna'!M65</f>
        <v>23.35556700864819</v>
      </c>
      <c r="N565" s="12">
        <f>'[12]syntetyka zewnętrzna'!N65</f>
        <v>39.649279531574017</v>
      </c>
      <c r="O565" s="12">
        <f>'[12]syntetyka zewnętrzna'!O65</f>
        <v>36.137300222579157</v>
      </c>
      <c r="P565" s="12">
        <f>'[12]syntetyka zewnętrzna'!P65</f>
        <v>9.7184329968305713E-2</v>
      </c>
      <c r="Q565" s="12">
        <f>'[12]syntetyka zewnętrzna'!Q65</f>
        <v>0.17819064350822067</v>
      </c>
      <c r="R565" s="12">
        <f>'[12]syntetyka zewnętrzna'!R65</f>
        <v>39.82747017508224</v>
      </c>
      <c r="S565" s="12">
        <f>'[12]syntetyka zewnętrzna'!S65</f>
        <v>0.2</v>
      </c>
      <c r="T565" s="12">
        <f>'[12]syntetyka zewnętrzna'!T65</f>
        <v>7.965494035016448</v>
      </c>
      <c r="U565" s="15">
        <f>'[12]syntetyka zewnętrzna'!U65</f>
        <v>48</v>
      </c>
      <c r="V565" s="12">
        <f>'[12]syntetyka zewnętrzna'!V65</f>
        <v>45</v>
      </c>
      <c r="W565" s="12">
        <f>'[12]syntetyka zewnętrzna'!W65</f>
        <v>6.6666666666666666E-2</v>
      </c>
      <c r="X565" s="12">
        <f>'[12]syntetyka zewnętrzna'!X65</f>
        <v>0</v>
      </c>
      <c r="Y565" s="33"/>
      <c r="Z565" s="8" t="str">
        <f t="shared" si="24"/>
        <v>312-060</v>
      </c>
      <c r="AA565" s="9" t="str">
        <f t="shared" si="25"/>
        <v xml:space="preserve">WYKONANIE RTG KRĘGOSŁUP SZYJNY CELOWANE </v>
      </c>
      <c r="AB565" s="34">
        <f t="shared" si="26"/>
        <v>48</v>
      </c>
    </row>
    <row r="566" spans="3:28" ht="18.75">
      <c r="C566" s="7">
        <f>'[12]syntetyka zewnętrzna'!C66</f>
        <v>61</v>
      </c>
      <c r="D566" s="7" t="str">
        <f>'[12]syntetyka zewnętrzna'!D66</f>
        <v>87.222</v>
      </c>
      <c r="E566" s="19" t="str">
        <f>'[12]syntetyka zewnętrzna'!E66</f>
        <v>Wykonanie RTG KRĘGOSŁUP SZYJNY CELOWANE NA STAW SZCZYT.-OBROT.</v>
      </c>
      <c r="F566" s="7" t="str">
        <f>'[12]syntetyka zewnętrzna'!F66</f>
        <v>312-061</v>
      </c>
      <c r="G566" s="23">
        <f>'[12]syntetyka zewnętrzna'!G66</f>
        <v>0</v>
      </c>
      <c r="H566" s="23">
        <f>'[12]syntetyka zewnętrzna'!H66</f>
        <v>3.6848000000000001</v>
      </c>
      <c r="I566" s="23">
        <f>'[12]syntetyka zewnętrzna'!I66</f>
        <v>0</v>
      </c>
      <c r="J566" s="23">
        <f>'[12]syntetyka zewnętrzna'!J66</f>
        <v>13.264169997922309</v>
      </c>
      <c r="K566" s="12">
        <f>'[12]syntetyka zewnętrzna'!K66</f>
        <v>16.948969997922308</v>
      </c>
      <c r="L566" s="12">
        <f>'[12]syntetyka zewnętrzna'!L66</f>
        <v>0</v>
      </c>
      <c r="M566" s="12">
        <f>'[12]syntetyka zewnętrzna'!M66</f>
        <v>24.569304500868238</v>
      </c>
      <c r="N566" s="12">
        <f>'[12]syntetyka zewnętrzna'!N66</f>
        <v>41.518274498790547</v>
      </c>
      <c r="O566" s="12">
        <f>'[12]syntetyka zewnętrzna'!O66</f>
        <v>40.970294812175595</v>
      </c>
      <c r="P566" s="12">
        <f>'[12]syntetyka zewnętrzna'!P66</f>
        <v>1.3375048657255504E-2</v>
      </c>
      <c r="Q566" s="12">
        <f>'[12]syntetyka zewnętrzna'!Q66</f>
        <v>0.18745081966702085</v>
      </c>
      <c r="R566" s="12">
        <f>'[12]syntetyka zewnętrzna'!R66</f>
        <v>41.705725318457567</v>
      </c>
      <c r="S566" s="12">
        <f>'[12]syntetyka zewnętrzna'!S66</f>
        <v>0.2</v>
      </c>
      <c r="T566" s="12">
        <f>'[12]syntetyka zewnętrzna'!T66</f>
        <v>8.3411450636915134</v>
      </c>
      <c r="U566" s="15">
        <f>'[12]syntetyka zewnętrzna'!U66</f>
        <v>50</v>
      </c>
      <c r="V566" s="12">
        <f>'[12]syntetyka zewnętrzna'!V66</f>
        <v>50</v>
      </c>
      <c r="W566" s="12" t="str">
        <f>'[12]syntetyka zewnętrzna'!W66</f>
        <v>bez zmian</v>
      </c>
      <c r="X566" s="12">
        <f>'[12]syntetyka zewnętrzna'!X66</f>
        <v>0</v>
      </c>
      <c r="Y566" s="33"/>
      <c r="Z566" s="8" t="str">
        <f t="shared" si="24"/>
        <v>312-061</v>
      </c>
      <c r="AA566" s="9" t="str">
        <f t="shared" si="25"/>
        <v>WYKONANIE RTG KRĘGOSŁUP SZYJNY CELOWANE NA STAW SZCZYT.-OBROT.</v>
      </c>
      <c r="AB566" s="34">
        <f t="shared" si="26"/>
        <v>50</v>
      </c>
    </row>
    <row r="567" spans="3:28" ht="18.75">
      <c r="C567" s="7">
        <f>'[12]syntetyka zewnętrzna'!C67</f>
        <v>62</v>
      </c>
      <c r="D567" s="7" t="str">
        <f>'[12]syntetyka zewnętrzna'!D67</f>
        <v>87.231</v>
      </c>
      <c r="E567" s="19" t="str">
        <f>'[12]syntetyka zewnętrzna'!E67</f>
        <v>Wykonanie RTG KRĘGOSŁUP PIERSIOWY AP+BOK</v>
      </c>
      <c r="F567" s="7" t="str">
        <f>'[12]syntetyka zewnętrzna'!F67</f>
        <v>312-062</v>
      </c>
      <c r="G567" s="23">
        <f>'[12]syntetyka zewnętrzna'!G67</f>
        <v>0</v>
      </c>
      <c r="H567" s="23">
        <f>'[12]syntetyka zewnętrzna'!H67</f>
        <v>3.6848000000000001</v>
      </c>
      <c r="I567" s="23">
        <f>'[12]syntetyka zewnętrzna'!I67</f>
        <v>0</v>
      </c>
      <c r="J567" s="23">
        <f>'[12]syntetyka zewnętrzna'!J67</f>
        <v>16.250713582243208</v>
      </c>
      <c r="K567" s="12">
        <f>'[12]syntetyka zewnętrzna'!K67</f>
        <v>19.935513582243207</v>
      </c>
      <c r="L567" s="12">
        <f>'[12]syntetyka zewnętrzna'!L67</f>
        <v>0</v>
      </c>
      <c r="M567" s="12">
        <f>'[12]syntetyka zewnętrzna'!M67</f>
        <v>30.101297738273097</v>
      </c>
      <c r="N567" s="12">
        <f>'[12]syntetyka zewnętrzna'!N67</f>
        <v>50.036811320516307</v>
      </c>
      <c r="O567" s="12">
        <f>'[12]syntetyka zewnętrzna'!O67</f>
        <v>48.332483337845822</v>
      </c>
      <c r="P567" s="12">
        <f>'[12]syntetyka zewnętrzna'!P67</f>
        <v>3.5262578393855118E-2</v>
      </c>
      <c r="Q567" s="12">
        <f>'[12]syntetyka zewnętrzna'!Q67</f>
        <v>0.2296570069324077</v>
      </c>
      <c r="R567" s="12">
        <f>'[12]syntetyka zewnętrzna'!R67</f>
        <v>50.266468327448713</v>
      </c>
      <c r="S567" s="12">
        <f>'[12]syntetyka zewnętrzna'!S67</f>
        <v>0.39257843905010359</v>
      </c>
      <c r="T567" s="12">
        <f>'[12]syntetyka zewnętrzna'!T67</f>
        <v>19.733531672551287</v>
      </c>
      <c r="U567" s="15">
        <f>'[12]syntetyka zewnętrzna'!U67</f>
        <v>70</v>
      </c>
      <c r="V567" s="12">
        <f>'[12]syntetyka zewnętrzna'!V67</f>
        <v>70</v>
      </c>
      <c r="W567" s="12" t="str">
        <f>'[12]syntetyka zewnętrzna'!W67</f>
        <v>bez zmian</v>
      </c>
      <c r="X567" s="12">
        <f>'[12]syntetyka zewnętrzna'!X67</f>
        <v>0</v>
      </c>
      <c r="Y567" s="33"/>
      <c r="Z567" s="8" t="str">
        <f t="shared" si="24"/>
        <v>312-062</v>
      </c>
      <c r="AA567" s="9" t="str">
        <f t="shared" si="25"/>
        <v>WYKONANIE RTG KRĘGOSŁUP PIERSIOWY AP+BOK</v>
      </c>
      <c r="AB567" s="34">
        <f t="shared" si="26"/>
        <v>70</v>
      </c>
    </row>
    <row r="568" spans="3:28" ht="18.75">
      <c r="C568" s="7">
        <f>'[12]syntetyka zewnętrzna'!C68</f>
        <v>63</v>
      </c>
      <c r="D568" s="7" t="str">
        <f>'[12]syntetyka zewnętrzna'!D68</f>
        <v>87.232</v>
      </c>
      <c r="E568" s="19" t="str">
        <f>'[12]syntetyka zewnętrzna'!E68</f>
        <v>Wykonanie RTG KRĘGOSŁUP PIERSIOWY CELOWANE</v>
      </c>
      <c r="F568" s="7" t="str">
        <f>'[12]syntetyka zewnętrzna'!F68</f>
        <v>312-063</v>
      </c>
      <c r="G568" s="23">
        <f>'[12]syntetyka zewnętrzna'!G68</f>
        <v>0</v>
      </c>
      <c r="H568" s="23">
        <f>'[12]syntetyka zewnętrzna'!H68</f>
        <v>3.6848000000000001</v>
      </c>
      <c r="I568" s="23">
        <f>'[12]syntetyka zewnętrzna'!I68</f>
        <v>0</v>
      </c>
      <c r="J568" s="23">
        <f>'[12]syntetyka zewnętrzna'!J68</f>
        <v>13.264169997922309</v>
      </c>
      <c r="K568" s="12">
        <f>'[12]syntetyka zewnętrzna'!K68</f>
        <v>16.948969997922308</v>
      </c>
      <c r="L568" s="12">
        <f>'[12]syntetyka zewnętrzna'!L68</f>
        <v>0</v>
      </c>
      <c r="M568" s="12">
        <f>'[12]syntetyka zewnętrzna'!M68</f>
        <v>24.569304500868238</v>
      </c>
      <c r="N568" s="12">
        <f>'[12]syntetyka zewnętrzna'!N68</f>
        <v>41.518274498790547</v>
      </c>
      <c r="O568" s="12">
        <f>'[12]syntetyka zewnętrzna'!O68</f>
        <v>40.970294812175595</v>
      </c>
      <c r="P568" s="12">
        <f>'[12]syntetyka zewnętrzna'!P68</f>
        <v>1.3375048657255504E-2</v>
      </c>
      <c r="Q568" s="12">
        <f>'[12]syntetyka zewnętrzna'!Q68</f>
        <v>0.18745081966702085</v>
      </c>
      <c r="R568" s="12">
        <f>'[12]syntetyka zewnętrzna'!R68</f>
        <v>41.705725318457567</v>
      </c>
      <c r="S568" s="12">
        <f>'[12]syntetyka zewnętrzna'!S68</f>
        <v>0.2</v>
      </c>
      <c r="T568" s="12">
        <f>'[12]syntetyka zewnętrzna'!T68</f>
        <v>8.3411450636915134</v>
      </c>
      <c r="U568" s="15">
        <f>'[12]syntetyka zewnętrzna'!U68</f>
        <v>50</v>
      </c>
      <c r="V568" s="12">
        <f>'[12]syntetyka zewnętrzna'!V68</f>
        <v>50</v>
      </c>
      <c r="W568" s="12" t="str">
        <f>'[12]syntetyka zewnętrzna'!W68</f>
        <v>bez zmian</v>
      </c>
      <c r="X568" s="12">
        <f>'[12]syntetyka zewnętrzna'!X68</f>
        <v>0</v>
      </c>
      <c r="Y568" s="33"/>
      <c r="Z568" s="8" t="str">
        <f t="shared" si="24"/>
        <v>312-063</v>
      </c>
      <c r="AA568" s="9" t="str">
        <f t="shared" si="25"/>
        <v>WYKONANIE RTG KRĘGOSŁUP PIERSIOWY CELOWANE</v>
      </c>
      <c r="AB568" s="34">
        <f t="shared" si="26"/>
        <v>50</v>
      </c>
    </row>
    <row r="569" spans="3:28" ht="18.75">
      <c r="C569" s="7">
        <f>'[12]syntetyka zewnętrzna'!C69</f>
        <v>64</v>
      </c>
      <c r="D569" s="7" t="str">
        <f>'[12]syntetyka zewnętrzna'!D69</f>
        <v>87.241</v>
      </c>
      <c r="E569" s="19" t="str">
        <f>'[12]syntetyka zewnętrzna'!E69</f>
        <v>Wykonanie RTG KR. LĘDŹWIOWY AP+BOK</v>
      </c>
      <c r="F569" s="7" t="str">
        <f>'[12]syntetyka zewnętrzna'!F69</f>
        <v>312-064</v>
      </c>
      <c r="G569" s="23">
        <f>'[12]syntetyka zewnętrzna'!G69</f>
        <v>0</v>
      </c>
      <c r="H569" s="23">
        <f>'[12]syntetyka zewnętrzna'!H69</f>
        <v>3.6848000000000001</v>
      </c>
      <c r="I569" s="23">
        <f>'[12]syntetyka zewnętrzna'!I69</f>
        <v>0</v>
      </c>
      <c r="J569" s="23">
        <f>'[12]syntetyka zewnętrzna'!J69</f>
        <v>16.250713582243208</v>
      </c>
      <c r="K569" s="12">
        <f>'[12]syntetyka zewnętrzna'!K69</f>
        <v>19.935513582243207</v>
      </c>
      <c r="L569" s="12">
        <f>'[12]syntetyka zewnętrzna'!L69</f>
        <v>0</v>
      </c>
      <c r="M569" s="12">
        <f>'[12]syntetyka zewnętrzna'!M69</f>
        <v>30.101297738273097</v>
      </c>
      <c r="N569" s="12">
        <f>'[12]syntetyka zewnętrzna'!N69</f>
        <v>50.036811320516307</v>
      </c>
      <c r="O569" s="12">
        <f>'[12]syntetyka zewnętrzna'!O69</f>
        <v>48.332483337845822</v>
      </c>
      <c r="P569" s="12">
        <f>'[12]syntetyka zewnętrzna'!P69</f>
        <v>3.5262578393855118E-2</v>
      </c>
      <c r="Q569" s="12">
        <f>'[12]syntetyka zewnętrzna'!Q69</f>
        <v>0.2296570069324077</v>
      </c>
      <c r="R569" s="12">
        <f>'[12]syntetyka zewnętrzna'!R69</f>
        <v>50.266468327448713</v>
      </c>
      <c r="S569" s="12">
        <f>'[12]syntetyka zewnętrzna'!S69</f>
        <v>0.2</v>
      </c>
      <c r="T569" s="12">
        <f>'[12]syntetyka zewnętrzna'!T69</f>
        <v>10.053293665489743</v>
      </c>
      <c r="U569" s="15">
        <f>'[12]syntetyka zewnętrzna'!U69</f>
        <v>60</v>
      </c>
      <c r="V569" s="12">
        <f>'[12]syntetyka zewnętrzna'!V69</f>
        <v>60</v>
      </c>
      <c r="W569" s="12" t="str">
        <f>'[12]syntetyka zewnętrzna'!W69</f>
        <v>bez zmian</v>
      </c>
      <c r="X569" s="12">
        <f>'[12]syntetyka zewnętrzna'!X69</f>
        <v>0</v>
      </c>
      <c r="Y569" s="33"/>
      <c r="Z569" s="8" t="str">
        <f t="shared" si="24"/>
        <v>312-064</v>
      </c>
      <c r="AA569" s="9" t="str">
        <f t="shared" si="25"/>
        <v>WYKONANIE RTG KR. LĘDŹWIOWY AP+BOK</v>
      </c>
      <c r="AB569" s="34">
        <f t="shared" si="26"/>
        <v>60</v>
      </c>
    </row>
    <row r="570" spans="3:28" ht="18.75">
      <c r="C570" s="7">
        <f>'[12]syntetyka zewnętrzna'!C70</f>
        <v>65</v>
      </c>
      <c r="D570" s="7" t="str">
        <f>'[12]syntetyka zewnętrzna'!D70</f>
        <v>87.242</v>
      </c>
      <c r="E570" s="19" t="str">
        <f>'[12]syntetyka zewnętrzna'!E70</f>
        <v xml:space="preserve">Wykonanie RTG KR. LĘDŹWIOWY SKOS PRAWY </v>
      </c>
      <c r="F570" s="7" t="str">
        <f>'[12]syntetyka zewnętrzna'!F70</f>
        <v>312-065</v>
      </c>
      <c r="G570" s="23">
        <f>'[12]syntetyka zewnętrzna'!G70</f>
        <v>0</v>
      </c>
      <c r="H570" s="23">
        <f>'[12]syntetyka zewnętrzna'!H70</f>
        <v>3.6848000000000001</v>
      </c>
      <c r="I570" s="23">
        <f>'[12]syntetyka zewnętrzna'!I70</f>
        <v>0</v>
      </c>
      <c r="J570" s="23">
        <f>'[12]syntetyka zewnętrzna'!J70</f>
        <v>16.250713582243208</v>
      </c>
      <c r="K570" s="12">
        <f>'[12]syntetyka zewnętrzna'!K70</f>
        <v>19.935513582243207</v>
      </c>
      <c r="L570" s="12">
        <f>'[12]syntetyka zewnętrzna'!L70</f>
        <v>0</v>
      </c>
      <c r="M570" s="12">
        <f>'[12]syntetyka zewnętrzna'!M70</f>
        <v>30.101297738273097</v>
      </c>
      <c r="N570" s="12">
        <f>'[12]syntetyka zewnętrzna'!N70</f>
        <v>50.036811320516307</v>
      </c>
      <c r="O570" s="12">
        <f>'[12]syntetyka zewnętrzna'!O70</f>
        <v>48.332483337845822</v>
      </c>
      <c r="P570" s="12">
        <f>'[12]syntetyka zewnętrzna'!P70</f>
        <v>3.5262578393855118E-2</v>
      </c>
      <c r="Q570" s="12">
        <f>'[12]syntetyka zewnętrzna'!Q70</f>
        <v>0.2296570069324077</v>
      </c>
      <c r="R570" s="12">
        <f>'[12]syntetyka zewnętrzna'!R70</f>
        <v>50.266468327448713</v>
      </c>
      <c r="S570" s="12">
        <f>'[12]syntetyka zewnętrzna'!S70</f>
        <v>0.2</v>
      </c>
      <c r="T570" s="12">
        <f>'[12]syntetyka zewnętrzna'!T70</f>
        <v>10.053293665489743</v>
      </c>
      <c r="U570" s="15">
        <f>'[12]syntetyka zewnętrzna'!U70</f>
        <v>60</v>
      </c>
      <c r="V570" s="12">
        <f>'[12]syntetyka zewnętrzna'!V70</f>
        <v>60</v>
      </c>
      <c r="W570" s="12" t="str">
        <f>'[12]syntetyka zewnętrzna'!W70</f>
        <v>bez zmian</v>
      </c>
      <c r="X570" s="12">
        <f>'[12]syntetyka zewnętrzna'!X70</f>
        <v>0</v>
      </c>
      <c r="Y570" s="33"/>
      <c r="Z570" s="8" t="str">
        <f t="shared" si="24"/>
        <v>312-065</v>
      </c>
      <c r="AA570" s="9" t="str">
        <f t="shared" si="25"/>
        <v xml:space="preserve">WYKONANIE RTG KR. LĘDŹWIOWY SKOS PRAWY </v>
      </c>
      <c r="AB570" s="34">
        <f t="shared" si="26"/>
        <v>60</v>
      </c>
    </row>
    <row r="571" spans="3:28" ht="18.75">
      <c r="C571" s="7">
        <f>'[12]syntetyka zewnętrzna'!C71</f>
        <v>66</v>
      </c>
      <c r="D571" s="7" t="str">
        <f>'[12]syntetyka zewnętrzna'!D71</f>
        <v>87.242</v>
      </c>
      <c r="E571" s="19" t="str">
        <f>'[12]syntetyka zewnętrzna'!E71</f>
        <v>Wykonanie RTG KR. LĘDŹWIOWY SKOS LEWY</v>
      </c>
      <c r="F571" s="7" t="str">
        <f>'[12]syntetyka zewnętrzna'!F71</f>
        <v>312-066</v>
      </c>
      <c r="G571" s="23">
        <f>'[12]syntetyka zewnętrzna'!G71</f>
        <v>0</v>
      </c>
      <c r="H571" s="23">
        <f>'[12]syntetyka zewnętrzna'!H71</f>
        <v>3.6848000000000001</v>
      </c>
      <c r="I571" s="23">
        <f>'[12]syntetyka zewnętrzna'!I71</f>
        <v>0</v>
      </c>
      <c r="J571" s="23">
        <f>'[12]syntetyka zewnętrzna'!J71</f>
        <v>16.250713582243208</v>
      </c>
      <c r="K571" s="12">
        <f>'[12]syntetyka zewnętrzna'!K71</f>
        <v>19.935513582243207</v>
      </c>
      <c r="L571" s="12">
        <f>'[12]syntetyka zewnętrzna'!L71</f>
        <v>0</v>
      </c>
      <c r="M571" s="12">
        <f>'[12]syntetyka zewnętrzna'!M71</f>
        <v>30.101297738273097</v>
      </c>
      <c r="N571" s="12">
        <f>'[12]syntetyka zewnętrzna'!N71</f>
        <v>50.036811320516307</v>
      </c>
      <c r="O571" s="12">
        <f>'[12]syntetyka zewnętrzna'!O71</f>
        <v>48.332483337845822</v>
      </c>
      <c r="P571" s="12">
        <f>'[12]syntetyka zewnętrzna'!P71</f>
        <v>3.5262578393855118E-2</v>
      </c>
      <c r="Q571" s="12">
        <f>'[12]syntetyka zewnętrzna'!Q71</f>
        <v>0.2296570069324077</v>
      </c>
      <c r="R571" s="12">
        <f>'[12]syntetyka zewnętrzna'!R71</f>
        <v>50.266468327448713</v>
      </c>
      <c r="S571" s="12">
        <f>'[12]syntetyka zewnętrzna'!S71</f>
        <v>0.2</v>
      </c>
      <c r="T571" s="12">
        <f>'[12]syntetyka zewnętrzna'!T71</f>
        <v>10.053293665489743</v>
      </c>
      <c r="U571" s="15">
        <f>'[12]syntetyka zewnętrzna'!U71</f>
        <v>60</v>
      </c>
      <c r="V571" s="12">
        <f>'[12]syntetyka zewnętrzna'!V71</f>
        <v>60</v>
      </c>
      <c r="W571" s="12" t="str">
        <f>'[12]syntetyka zewnętrzna'!W71</f>
        <v>bez zmian</v>
      </c>
      <c r="X571" s="12">
        <f>'[12]syntetyka zewnętrzna'!X71</f>
        <v>0</v>
      </c>
      <c r="Y571" s="33"/>
      <c r="Z571" s="8" t="str">
        <f t="shared" si="24"/>
        <v>312-066</v>
      </c>
      <c r="AA571" s="9" t="str">
        <f t="shared" si="25"/>
        <v>WYKONANIE RTG KR. LĘDŹWIOWY SKOS LEWY</v>
      </c>
      <c r="AB571" s="34">
        <f t="shared" si="26"/>
        <v>60</v>
      </c>
    </row>
    <row r="572" spans="3:28" ht="18.75">
      <c r="C572" s="7">
        <f>'[12]syntetyka zewnętrzna'!C72</f>
        <v>67</v>
      </c>
      <c r="D572" s="7" t="str">
        <f>'[12]syntetyka zewnętrzna'!D72</f>
        <v>87.242</v>
      </c>
      <c r="E572" s="19" t="str">
        <f>'[12]syntetyka zewnętrzna'!E72</f>
        <v>Wykonanie RTG KR. LĘDŹWIOWY CZYNNOŚCIOWY</v>
      </c>
      <c r="F572" s="7" t="str">
        <f>'[12]syntetyka zewnętrzna'!F72</f>
        <v>312-067</v>
      </c>
      <c r="G572" s="23">
        <f>'[12]syntetyka zewnętrzna'!G72</f>
        <v>0</v>
      </c>
      <c r="H572" s="23">
        <f>'[12]syntetyka zewnętrzna'!H72</f>
        <v>3.6848000000000001</v>
      </c>
      <c r="I572" s="23">
        <f>'[12]syntetyka zewnętrzna'!I72</f>
        <v>0</v>
      </c>
      <c r="J572" s="23">
        <f>'[12]syntetyka zewnętrzna'!J72</f>
        <v>21.556381581412129</v>
      </c>
      <c r="K572" s="12">
        <f>'[12]syntetyka zewnętrzna'!K72</f>
        <v>25.241181581412128</v>
      </c>
      <c r="L572" s="12">
        <f>'[12]syntetyka zewnętrzna'!L72</f>
        <v>0</v>
      </c>
      <c r="M572" s="12">
        <f>'[12]syntetyka zewnętrzna'!M72</f>
        <v>39.929019538620388</v>
      </c>
      <c r="N572" s="12">
        <f>'[12]syntetyka zewnętrzna'!N72</f>
        <v>65.170201120032516</v>
      </c>
      <c r="O572" s="12">
        <f>'[12]syntetyka zewnętrzna'!O72</f>
        <v>63.246681262716066</v>
      </c>
      <c r="P572" s="12">
        <f>'[12]syntetyka zewnętrzna'!P72</f>
        <v>3.0412976916946392E-2</v>
      </c>
      <c r="Q572" s="12">
        <f>'[12]syntetyka zewnętrzna'!Q72</f>
        <v>0.30463733479921601</v>
      </c>
      <c r="R572" s="12">
        <f>'[12]syntetyka zewnętrzna'!R72</f>
        <v>65.474838454831726</v>
      </c>
      <c r="S572" s="12">
        <f>'[12]syntetyka zewnętrzna'!S72</f>
        <v>0.22184341172813365</v>
      </c>
      <c r="T572" s="12">
        <f>'[12]syntetyka zewnętrzna'!T72</f>
        <v>14.525161545168274</v>
      </c>
      <c r="U572" s="15">
        <f>'[12]syntetyka zewnętrzna'!U72</f>
        <v>80</v>
      </c>
      <c r="V572" s="12">
        <f>'[12]syntetyka zewnętrzna'!V72</f>
        <v>80</v>
      </c>
      <c r="W572" s="12" t="str">
        <f>'[12]syntetyka zewnętrzna'!W72</f>
        <v>bez zmian</v>
      </c>
      <c r="X572" s="12">
        <f>'[12]syntetyka zewnętrzna'!X72</f>
        <v>0</v>
      </c>
      <c r="Y572" s="33"/>
      <c r="Z572" s="8" t="str">
        <f t="shared" si="24"/>
        <v>312-067</v>
      </c>
      <c r="AA572" s="9" t="str">
        <f t="shared" si="25"/>
        <v>WYKONANIE RTG KR. LĘDŹWIOWY CZYNNOŚCIOWY</v>
      </c>
      <c r="AB572" s="34">
        <f t="shared" si="26"/>
        <v>80</v>
      </c>
    </row>
    <row r="573" spans="3:28" ht="18.75">
      <c r="C573" s="7">
        <f>'[12]syntetyka zewnętrzna'!C73</f>
        <v>68</v>
      </c>
      <c r="D573" s="7" t="str">
        <f>'[12]syntetyka zewnętrzna'!D73</f>
        <v>87.242</v>
      </c>
      <c r="E573" s="19" t="str">
        <f>'[12]syntetyka zewnętrzna'!E73</f>
        <v>Wykonanie RTG KR. LĘDŹWIOWY ZDJ. CELOWANE</v>
      </c>
      <c r="F573" s="7" t="str">
        <f>'[12]syntetyka zewnętrzna'!F73</f>
        <v>312-068</v>
      </c>
      <c r="G573" s="23">
        <f>'[12]syntetyka zewnętrzna'!G73</f>
        <v>0</v>
      </c>
      <c r="H573" s="23">
        <f>'[12]syntetyka zewnętrzna'!H73</f>
        <v>3.6848000000000001</v>
      </c>
      <c r="I573" s="23">
        <f>'[12]syntetyka zewnętrzna'!I73</f>
        <v>0</v>
      </c>
      <c r="J573" s="23">
        <f>'[12]syntetyka zewnętrzna'!J73</f>
        <v>13.264169997922309</v>
      </c>
      <c r="K573" s="12">
        <f>'[12]syntetyka zewnętrzna'!K73</f>
        <v>16.948969997922308</v>
      </c>
      <c r="L573" s="12">
        <f>'[12]syntetyka zewnętrzna'!L73</f>
        <v>0</v>
      </c>
      <c r="M573" s="12">
        <f>'[12]syntetyka zewnętrzna'!M73</f>
        <v>24.569304500868238</v>
      </c>
      <c r="N573" s="12">
        <f>'[12]syntetyka zewnętrzna'!N73</f>
        <v>41.518274498790547</v>
      </c>
      <c r="O573" s="12">
        <f>'[12]syntetyka zewnętrzna'!O73</f>
        <v>40.970294812175595</v>
      </c>
      <c r="P573" s="12">
        <f>'[12]syntetyka zewnętrzna'!P73</f>
        <v>1.3375048657255504E-2</v>
      </c>
      <c r="Q573" s="12">
        <f>'[12]syntetyka zewnętrzna'!Q73</f>
        <v>0.18745081966702085</v>
      </c>
      <c r="R573" s="12">
        <f>'[12]syntetyka zewnętrzna'!R73</f>
        <v>41.705725318457567</v>
      </c>
      <c r="S573" s="12">
        <f>'[12]syntetyka zewnętrzna'!S73</f>
        <v>0.2</v>
      </c>
      <c r="T573" s="12">
        <f>'[12]syntetyka zewnętrzna'!T73</f>
        <v>8.3411450636915134</v>
      </c>
      <c r="U573" s="15">
        <f>'[12]syntetyka zewnętrzna'!U73</f>
        <v>50</v>
      </c>
      <c r="V573" s="12">
        <f>'[12]syntetyka zewnętrzna'!V73</f>
        <v>50</v>
      </c>
      <c r="W573" s="12" t="str">
        <f>'[12]syntetyka zewnętrzna'!W73</f>
        <v>bez zmian</v>
      </c>
      <c r="X573" s="12">
        <f>'[12]syntetyka zewnętrzna'!X73</f>
        <v>0</v>
      </c>
      <c r="Y573" s="33"/>
      <c r="Z573" s="8" t="str">
        <f t="shared" si="24"/>
        <v>312-068</v>
      </c>
      <c r="AA573" s="9" t="str">
        <f t="shared" si="25"/>
        <v>WYKONANIE RTG KR. LĘDŹWIOWY ZDJ. CELOWANE</v>
      </c>
      <c r="AB573" s="34">
        <f t="shared" si="26"/>
        <v>50</v>
      </c>
    </row>
    <row r="574" spans="3:28" ht="18.75">
      <c r="C574" s="7">
        <f>'[12]syntetyka zewnętrzna'!C74</f>
        <v>69</v>
      </c>
      <c r="D574" s="7" t="str">
        <f>'[12]syntetyka zewnętrzna'!D74</f>
        <v>87.241</v>
      </c>
      <c r="E574" s="19" t="str">
        <f>'[12]syntetyka zewnętrzna'!E74</f>
        <v>Wykonanie RTG KR. KRZYŻOWY AP+BOK</v>
      </c>
      <c r="F574" s="7" t="str">
        <f>'[12]syntetyka zewnętrzna'!F74</f>
        <v>312-069</v>
      </c>
      <c r="G574" s="23">
        <f>'[12]syntetyka zewnętrzna'!G74</f>
        <v>0</v>
      </c>
      <c r="H574" s="23">
        <f>'[12]syntetyka zewnętrzna'!H74</f>
        <v>3.6848000000000001</v>
      </c>
      <c r="I574" s="23">
        <f>'[12]syntetyka zewnętrzna'!I74</f>
        <v>0</v>
      </c>
      <c r="J574" s="23">
        <f>'[12]syntetyka zewnętrzna'!J74</f>
        <v>12.684388894210302</v>
      </c>
      <c r="K574" s="12">
        <f>'[12]syntetyka zewnętrzna'!K74</f>
        <v>16.369188894210303</v>
      </c>
      <c r="L574" s="12">
        <f>'[12]syntetyka zewnętrzna'!L74</f>
        <v>0</v>
      </c>
      <c r="M574" s="12">
        <f>'[12]syntetyka zewnętrzna'!M74</f>
        <v>23.495372360132627</v>
      </c>
      <c r="N574" s="12">
        <f>'[12]syntetyka zewnętrzna'!N74</f>
        <v>39.864561254342931</v>
      </c>
      <c r="O574" s="12">
        <f>'[12]syntetyka zewnętrzna'!O74</f>
        <v>39.082292462375591</v>
      </c>
      <c r="P574" s="12">
        <f>'[12]syntetyka zewnętrzna'!P74</f>
        <v>2.0015939257412491E-2</v>
      </c>
      <c r="Q574" s="12">
        <f>'[12]syntetyka zewnętrzna'!Q74</f>
        <v>0.17925728451666548</v>
      </c>
      <c r="R574" s="12">
        <f>'[12]syntetyka zewnętrzna'!R74</f>
        <v>40.043818538859597</v>
      </c>
      <c r="S574" s="12">
        <f>'[12]syntetyka zewnętrzna'!S74</f>
        <v>0.24863216906945718</v>
      </c>
      <c r="T574" s="12">
        <f>'[12]syntetyka zewnętrzna'!T74</f>
        <v>9.9561814611404031</v>
      </c>
      <c r="U574" s="15">
        <f>'[12]syntetyka zewnętrzna'!U74</f>
        <v>50</v>
      </c>
      <c r="V574" s="12">
        <f>'[12]syntetyka zewnętrzna'!V74</f>
        <v>50</v>
      </c>
      <c r="W574" s="12" t="str">
        <f>'[12]syntetyka zewnętrzna'!W74</f>
        <v>bez zmian</v>
      </c>
      <c r="X574" s="12">
        <f>'[12]syntetyka zewnętrzna'!X74</f>
        <v>0</v>
      </c>
      <c r="Y574" s="33"/>
      <c r="Z574" s="8" t="str">
        <f t="shared" si="24"/>
        <v>312-069</v>
      </c>
      <c r="AA574" s="9" t="str">
        <f t="shared" si="25"/>
        <v>WYKONANIE RTG KR. KRZYŻOWY AP+BOK</v>
      </c>
      <c r="AB574" s="34">
        <f t="shared" si="26"/>
        <v>50</v>
      </c>
    </row>
    <row r="575" spans="3:28" ht="18.75">
      <c r="C575" s="7">
        <f>'[12]syntetyka zewnętrzna'!C75</f>
        <v>70</v>
      </c>
      <c r="D575" s="7" t="str">
        <f>'[12]syntetyka zewnętrzna'!D75</f>
        <v>88.110</v>
      </c>
      <c r="E575" s="19" t="str">
        <f>'[12]syntetyka zewnętrzna'!E75</f>
        <v>Wykonanie RTG MIEDNICA AP</v>
      </c>
      <c r="F575" s="7" t="str">
        <f>'[12]syntetyka zewnętrzna'!F75</f>
        <v>312-070</v>
      </c>
      <c r="G575" s="23">
        <f>'[12]syntetyka zewnętrzna'!G75</f>
        <v>0</v>
      </c>
      <c r="H575" s="23">
        <f>'[12]syntetyka zewnętrzna'!H75</f>
        <v>3.6848000000000001</v>
      </c>
      <c r="I575" s="23">
        <f>'[12]syntetyka zewnętrzna'!I75</f>
        <v>0</v>
      </c>
      <c r="J575" s="23">
        <f>'[12]syntetyka zewnętrzna'!J75</f>
        <v>13.264169997922309</v>
      </c>
      <c r="K575" s="12">
        <f>'[12]syntetyka zewnętrzna'!K75</f>
        <v>16.948969997922308</v>
      </c>
      <c r="L575" s="12">
        <f>'[12]syntetyka zewnętrzna'!L75</f>
        <v>0</v>
      </c>
      <c r="M575" s="12">
        <f>'[12]syntetyka zewnętrzna'!M75</f>
        <v>24.569304500868238</v>
      </c>
      <c r="N575" s="12">
        <f>'[12]syntetyka zewnętrzna'!N75</f>
        <v>41.518274498790547</v>
      </c>
      <c r="O575" s="12">
        <f>'[12]syntetyka zewnętrzna'!O75</f>
        <v>40.970294812175595</v>
      </c>
      <c r="P575" s="12">
        <f>'[12]syntetyka zewnętrzna'!P75</f>
        <v>1.3375048657255504E-2</v>
      </c>
      <c r="Q575" s="12">
        <f>'[12]syntetyka zewnętrzna'!Q75</f>
        <v>0.18745081966702085</v>
      </c>
      <c r="R575" s="12">
        <f>'[12]syntetyka zewnętrzna'!R75</f>
        <v>41.705725318457567</v>
      </c>
      <c r="S575" s="12">
        <f>'[12]syntetyka zewnętrzna'!S75</f>
        <v>0.31876378075263517</v>
      </c>
      <c r="T575" s="12">
        <f>'[12]syntetyka zewnętrzna'!T75</f>
        <v>13.294274681542433</v>
      </c>
      <c r="U575" s="15">
        <f>'[12]syntetyka zewnętrzna'!U75</f>
        <v>55</v>
      </c>
      <c r="V575" s="12">
        <f>'[12]syntetyka zewnętrzna'!V75</f>
        <v>55</v>
      </c>
      <c r="W575" s="12" t="str">
        <f>'[12]syntetyka zewnętrzna'!W75</f>
        <v>bez zmian</v>
      </c>
      <c r="X575" s="12">
        <f>'[12]syntetyka zewnętrzna'!X75</f>
        <v>0</v>
      </c>
      <c r="Y575" s="33"/>
      <c r="Z575" s="8" t="str">
        <f t="shared" si="24"/>
        <v>312-070</v>
      </c>
      <c r="AA575" s="9" t="str">
        <f t="shared" si="25"/>
        <v>WYKONANIE RTG MIEDNICA AP</v>
      </c>
      <c r="AB575" s="34">
        <f t="shared" si="26"/>
        <v>55</v>
      </c>
    </row>
    <row r="576" spans="3:28" ht="18.75">
      <c r="C576" s="7">
        <f>'[12]syntetyka zewnętrzna'!C76</f>
        <v>71</v>
      </c>
      <c r="D576" s="7" t="str">
        <f>'[12]syntetyka zewnętrzna'!D76</f>
        <v>88.111</v>
      </c>
      <c r="E576" s="19" t="str">
        <f>'[12]syntetyka zewnętrzna'!E76</f>
        <v>Wykonanie RTG STAW KRZYŻOWO-BIODROWY PRAWY AP+SKOS</v>
      </c>
      <c r="F576" s="7" t="str">
        <f>'[12]syntetyka zewnętrzna'!F76</f>
        <v>312-071</v>
      </c>
      <c r="G576" s="23">
        <f>'[12]syntetyka zewnętrzna'!G76</f>
        <v>0</v>
      </c>
      <c r="H576" s="23">
        <f>'[12]syntetyka zewnętrzna'!H76</f>
        <v>3.6848000000000001</v>
      </c>
      <c r="I576" s="23">
        <f>'[12]syntetyka zewnętrzna'!I76</f>
        <v>0</v>
      </c>
      <c r="J576" s="23">
        <f>'[12]syntetyka zewnętrzna'!J76</f>
        <v>12.104607790498296</v>
      </c>
      <c r="K576" s="12">
        <f>'[12]syntetyka zewnętrzna'!K76</f>
        <v>15.789407790498295</v>
      </c>
      <c r="L576" s="12">
        <f>'[12]syntetyka zewnętrzna'!L76</f>
        <v>0</v>
      </c>
      <c r="M576" s="12">
        <f>'[12]syntetyka zewnętrzna'!M76</f>
        <v>22.42144021939702</v>
      </c>
      <c r="N576" s="12">
        <f>'[12]syntetyka zewnętrzna'!N76</f>
        <v>38.210848009895315</v>
      </c>
      <c r="O576" s="12">
        <f>'[12]syntetyka zewnętrzna'!O76</f>
        <v>37.194290112575587</v>
      </c>
      <c r="P576" s="12">
        <f>'[12]syntetyka zewnętrzna'!P76</f>
        <v>2.7331020278728881E-2</v>
      </c>
      <c r="Q576" s="12">
        <f>'[12]syntetyka zewnętrzna'!Q76</f>
        <v>0.17106374936631011</v>
      </c>
      <c r="R576" s="12">
        <f>'[12]syntetyka zewnętrzna'!R76</f>
        <v>38.381911759261627</v>
      </c>
      <c r="S576" s="12">
        <f>'[12]syntetyka zewnętrzna'!S76</f>
        <v>0.2</v>
      </c>
      <c r="T576" s="12">
        <f>'[12]syntetyka zewnętrzna'!T76</f>
        <v>7.6763823518523253</v>
      </c>
      <c r="U576" s="15">
        <f>'[12]syntetyka zewnętrzna'!U76</f>
        <v>46</v>
      </c>
      <c r="V576" s="12">
        <f>'[12]syntetyka zewnętrzna'!V76</f>
        <v>45</v>
      </c>
      <c r="W576" s="12">
        <f>'[12]syntetyka zewnętrzna'!W76</f>
        <v>2.2222222222222223E-2</v>
      </c>
      <c r="X576" s="12">
        <f>'[12]syntetyka zewnętrzna'!X76</f>
        <v>0</v>
      </c>
      <c r="Y576" s="33"/>
      <c r="Z576" s="8" t="str">
        <f t="shared" si="24"/>
        <v>312-071</v>
      </c>
      <c r="AA576" s="9" t="str">
        <f t="shared" si="25"/>
        <v>WYKONANIE RTG STAW KRZYŻOWO-BIODROWY PRAWY AP+SKOS</v>
      </c>
      <c r="AB576" s="34">
        <f t="shared" si="26"/>
        <v>46</v>
      </c>
    </row>
    <row r="577" spans="3:28" ht="18.75">
      <c r="C577" s="7">
        <f>'[12]syntetyka zewnętrzna'!C77</f>
        <v>72</v>
      </c>
      <c r="D577" s="7" t="str">
        <f>'[12]syntetyka zewnętrzna'!D77</f>
        <v>88.111</v>
      </c>
      <c r="E577" s="19" t="str">
        <f>'[12]syntetyka zewnętrzna'!E77</f>
        <v>Wykonanie RTG STAW KRZYŻOWO-BIODROWY LEWY AP +SKOS</v>
      </c>
      <c r="F577" s="7" t="str">
        <f>'[12]syntetyka zewnętrzna'!F77</f>
        <v>312-072</v>
      </c>
      <c r="G577" s="23">
        <f>'[12]syntetyka zewnętrzna'!G77</f>
        <v>0</v>
      </c>
      <c r="H577" s="23">
        <f>'[12]syntetyka zewnętrzna'!H77</f>
        <v>3.6848000000000001</v>
      </c>
      <c r="I577" s="23">
        <f>'[12]syntetyka zewnętrzna'!I77</f>
        <v>0</v>
      </c>
      <c r="J577" s="23">
        <f>'[12]syntetyka zewnętrzna'!J77</f>
        <v>12.104607790498296</v>
      </c>
      <c r="K577" s="12">
        <f>'[12]syntetyka zewnętrzna'!K77</f>
        <v>15.789407790498295</v>
      </c>
      <c r="L577" s="12">
        <f>'[12]syntetyka zewnętrzna'!L77</f>
        <v>0</v>
      </c>
      <c r="M577" s="12">
        <f>'[12]syntetyka zewnętrzna'!M77</f>
        <v>22.42144021939702</v>
      </c>
      <c r="N577" s="12">
        <f>'[12]syntetyka zewnętrzna'!N77</f>
        <v>38.210848009895315</v>
      </c>
      <c r="O577" s="12">
        <f>'[12]syntetyka zewnętrzna'!O77</f>
        <v>37.194290112575587</v>
      </c>
      <c r="P577" s="12">
        <f>'[12]syntetyka zewnętrzna'!P77</f>
        <v>2.7331020278728881E-2</v>
      </c>
      <c r="Q577" s="12">
        <f>'[12]syntetyka zewnętrzna'!Q77</f>
        <v>0.17106374936631011</v>
      </c>
      <c r="R577" s="12">
        <f>'[12]syntetyka zewnętrzna'!R77</f>
        <v>38.381911759261627</v>
      </c>
      <c r="S577" s="12">
        <f>'[12]syntetyka zewnętrzna'!S77</f>
        <v>0.2</v>
      </c>
      <c r="T577" s="12">
        <f>'[12]syntetyka zewnętrzna'!T77</f>
        <v>7.6763823518523253</v>
      </c>
      <c r="U577" s="15">
        <f>'[12]syntetyka zewnętrzna'!U77</f>
        <v>46</v>
      </c>
      <c r="V577" s="12">
        <f>'[12]syntetyka zewnętrzna'!V77</f>
        <v>45</v>
      </c>
      <c r="W577" s="12">
        <f>'[12]syntetyka zewnętrzna'!W77</f>
        <v>2.2222222222222223E-2</v>
      </c>
      <c r="X577" s="12">
        <f>'[12]syntetyka zewnętrzna'!X77</f>
        <v>0</v>
      </c>
      <c r="Y577" s="33"/>
      <c r="Z577" s="8" t="str">
        <f t="shared" si="24"/>
        <v>312-072</v>
      </c>
      <c r="AA577" s="9" t="str">
        <f t="shared" si="25"/>
        <v>WYKONANIE RTG STAW KRZYŻOWO-BIODROWY LEWY AP +SKOS</v>
      </c>
      <c r="AB577" s="34">
        <f t="shared" si="26"/>
        <v>46</v>
      </c>
    </row>
    <row r="578" spans="3:28" ht="18.75" outlineLevel="1">
      <c r="C578" s="7">
        <f>'[12]syntetyka zewnętrzna'!C78</f>
        <v>73</v>
      </c>
      <c r="D578" s="7" t="str">
        <f>'[12]syntetyka zewnętrzna'!D78</f>
        <v>88.111</v>
      </c>
      <c r="E578" s="31" t="s">
        <v>50</v>
      </c>
      <c r="F578" s="7" t="str">
        <f>'[12]syntetyka zewnętrzna'!F78</f>
        <v>312-073</v>
      </c>
      <c r="G578" s="23">
        <f>'[12]syntetyka zewnętrzna'!G78</f>
        <v>0</v>
      </c>
      <c r="H578" s="23">
        <f>'[12]syntetyka zewnętrzna'!H78</f>
        <v>3.6848000000000001</v>
      </c>
      <c r="I578" s="23">
        <f>'[12]syntetyka zewnętrzna'!I78</f>
        <v>0</v>
      </c>
      <c r="J578" s="23">
        <f>'[12]syntetyka zewnętrzna'!J78</f>
        <v>17.164204270691648</v>
      </c>
      <c r="K578" s="12">
        <f>'[12]syntetyka zewnętrzna'!K78</f>
        <v>20.849004270691648</v>
      </c>
      <c r="L578" s="12">
        <f>'[12]syntetyka zewnętrzna'!L78</f>
        <v>0</v>
      </c>
      <c r="M578" s="12">
        <f>'[12]syntetyka zewnętrzna'!M78</f>
        <v>31.793362216239913</v>
      </c>
      <c r="N578" s="12">
        <f>'[12]syntetyka zewnętrzna'!N78</f>
        <v>52.642366486931564</v>
      </c>
      <c r="O578" s="12">
        <f>'[12]syntetyka zewnętrzna'!O78</f>
        <v>50.125575250880942</v>
      </c>
      <c r="P578" s="12">
        <f>'[12]syntetyka zewnętrzna'!P78</f>
        <v>5.0209722750391581E-2</v>
      </c>
      <c r="Q578" s="12">
        <f>'[12]syntetyka zewnętrzna'!Q78</f>
        <v>0.24256656541474572</v>
      </c>
      <c r="R578" s="12">
        <f>'[12]syntetyka zewnętrzna'!R78</f>
        <v>52.884933052346312</v>
      </c>
      <c r="S578" s="12">
        <f>'[12]syntetyka zewnętrzna'!S78</f>
        <v>0.2</v>
      </c>
      <c r="T578" s="12">
        <f>'[12]syntetyka zewnętrzna'!T78</f>
        <v>10.576986610469262</v>
      </c>
      <c r="U578" s="15">
        <f>'[12]syntetyka zewnętrzna'!U78</f>
        <v>63</v>
      </c>
      <c r="V578" s="12">
        <f>'[12]syntetyka zewnętrzna'!V78</f>
        <v>60</v>
      </c>
      <c r="W578" s="12">
        <f>'[12]syntetyka zewnętrzna'!W78</f>
        <v>0.05</v>
      </c>
      <c r="X578" s="12">
        <f>'[12]syntetyka zewnętrzna'!X78</f>
        <v>0</v>
      </c>
      <c r="Y578" s="33"/>
      <c r="Z578" s="8" t="str">
        <f t="shared" si="24"/>
        <v>312-073</v>
      </c>
      <c r="AA578" s="9" t="str">
        <f t="shared" si="25"/>
        <v>SKREŚLONY</v>
      </c>
      <c r="AB578" s="34">
        <f t="shared" si="26"/>
        <v>63</v>
      </c>
    </row>
    <row r="579" spans="3:28" ht="18.75">
      <c r="C579" s="7">
        <f>'[12]syntetyka zewnętrzna'!C79</f>
        <v>74</v>
      </c>
      <c r="D579" s="7" t="str">
        <f>'[12]syntetyka zewnętrzna'!D79</f>
        <v>88.111</v>
      </c>
      <c r="E579" s="19" t="str">
        <f>'[12]syntetyka zewnętrzna'!E79</f>
        <v>Wykonanie RTG CELOWANE NA SPOJENIE ŁONOWE ( L+P )</v>
      </c>
      <c r="F579" s="7" t="str">
        <f>'[12]syntetyka zewnętrzna'!F79</f>
        <v>312-074</v>
      </c>
      <c r="G579" s="23">
        <f>'[12]syntetyka zewnętrzna'!G79</f>
        <v>0</v>
      </c>
      <c r="H579" s="23">
        <f>'[12]syntetyka zewnętrzna'!H79</f>
        <v>3.6848000000000001</v>
      </c>
      <c r="I579" s="23">
        <f>'[12]syntetyka zewnętrzna'!I79</f>
        <v>0</v>
      </c>
      <c r="J579" s="23">
        <f>'[12]syntetyka zewnętrzna'!J79</f>
        <v>13.264169997922309</v>
      </c>
      <c r="K579" s="12">
        <f>'[12]syntetyka zewnętrzna'!K79</f>
        <v>16.948969997922308</v>
      </c>
      <c r="L579" s="12">
        <f>'[12]syntetyka zewnętrzna'!L79</f>
        <v>0</v>
      </c>
      <c r="M579" s="12">
        <f>'[12]syntetyka zewnętrzna'!M79</f>
        <v>24.569304500868238</v>
      </c>
      <c r="N579" s="12">
        <f>'[12]syntetyka zewnętrzna'!N79</f>
        <v>41.518274498790547</v>
      </c>
      <c r="O579" s="12">
        <f>'[12]syntetyka zewnętrzna'!O79</f>
        <v>40.970294812175595</v>
      </c>
      <c r="P579" s="12">
        <f>'[12]syntetyka zewnętrzna'!P79</f>
        <v>1.3375048657255504E-2</v>
      </c>
      <c r="Q579" s="12">
        <f>'[12]syntetyka zewnętrzna'!Q79</f>
        <v>0.18745081966702085</v>
      </c>
      <c r="R579" s="12">
        <f>'[12]syntetyka zewnętrzna'!R79</f>
        <v>41.705725318457567</v>
      </c>
      <c r="S579" s="12">
        <f>'[12]syntetyka zewnętrzna'!S79</f>
        <v>0.2</v>
      </c>
      <c r="T579" s="12">
        <f>'[12]syntetyka zewnętrzna'!T79</f>
        <v>8.3411450636915134</v>
      </c>
      <c r="U579" s="15">
        <f>'[12]syntetyka zewnętrzna'!U79</f>
        <v>50</v>
      </c>
      <c r="V579" s="12">
        <f>'[12]syntetyka zewnętrzna'!V79</f>
        <v>50</v>
      </c>
      <c r="W579" s="12" t="str">
        <f>'[12]syntetyka zewnętrzna'!W79</f>
        <v>bez zmian</v>
      </c>
      <c r="X579" s="12">
        <f>'[12]syntetyka zewnętrzna'!X79</f>
        <v>0</v>
      </c>
      <c r="Y579" s="33"/>
      <c r="Z579" s="8" t="str">
        <f t="shared" si="24"/>
        <v>312-074</v>
      </c>
      <c r="AA579" s="9" t="str">
        <f t="shared" si="25"/>
        <v>WYKONANIE RTG CELOWANE NA SPOJENIE ŁONOWE ( L+P )</v>
      </c>
      <c r="AB579" s="34">
        <f t="shared" si="26"/>
        <v>50</v>
      </c>
    </row>
    <row r="580" spans="3:28" ht="18.75">
      <c r="C580" s="7">
        <f>'[12]syntetyka zewnętrzna'!C80</f>
        <v>75</v>
      </c>
      <c r="D580" s="7" t="str">
        <f>'[12]syntetyka zewnętrzna'!D80</f>
        <v>88.111</v>
      </c>
      <c r="E580" s="19" t="str">
        <f>'[12]syntetyka zewnętrzna'!E80</f>
        <v>Wykonanie RTG CELOWANE NA KOŚĆ KULSZOWĄ ( L+P )</v>
      </c>
      <c r="F580" s="7" t="str">
        <f>'[12]syntetyka zewnętrzna'!F80</f>
        <v>312-075</v>
      </c>
      <c r="G580" s="23">
        <f>'[12]syntetyka zewnętrzna'!G80</f>
        <v>0</v>
      </c>
      <c r="H580" s="23">
        <f>'[12]syntetyka zewnętrzna'!H80</f>
        <v>3.6848000000000001</v>
      </c>
      <c r="I580" s="23">
        <f>'[12]syntetyka zewnętrzna'!I80</f>
        <v>0</v>
      </c>
      <c r="J580" s="23">
        <f>'[12]syntetyka zewnętrzna'!J80</f>
        <v>13.264169997922309</v>
      </c>
      <c r="K580" s="12">
        <f>'[12]syntetyka zewnętrzna'!K80</f>
        <v>16.948969997922308</v>
      </c>
      <c r="L580" s="12">
        <f>'[12]syntetyka zewnętrzna'!L80</f>
        <v>0</v>
      </c>
      <c r="M580" s="12">
        <f>'[12]syntetyka zewnętrzna'!M80</f>
        <v>24.569304500868238</v>
      </c>
      <c r="N580" s="12">
        <f>'[12]syntetyka zewnętrzna'!N80</f>
        <v>41.518274498790547</v>
      </c>
      <c r="O580" s="12">
        <f>'[12]syntetyka zewnętrzna'!O80</f>
        <v>40.970294812175595</v>
      </c>
      <c r="P580" s="12">
        <f>'[12]syntetyka zewnętrzna'!P80</f>
        <v>1.3375048657255504E-2</v>
      </c>
      <c r="Q580" s="12">
        <f>'[12]syntetyka zewnętrzna'!Q80</f>
        <v>0.18745081966702085</v>
      </c>
      <c r="R580" s="12">
        <f>'[12]syntetyka zewnętrzna'!R80</f>
        <v>41.705725318457567</v>
      </c>
      <c r="S580" s="12">
        <f>'[12]syntetyka zewnętrzna'!S80</f>
        <v>0.2</v>
      </c>
      <c r="T580" s="12">
        <f>'[12]syntetyka zewnętrzna'!T80</f>
        <v>8.3411450636915134</v>
      </c>
      <c r="U580" s="15">
        <f>'[12]syntetyka zewnętrzna'!U80</f>
        <v>50</v>
      </c>
      <c r="V580" s="12">
        <f>'[12]syntetyka zewnętrzna'!V80</f>
        <v>50</v>
      </c>
      <c r="W580" s="12" t="str">
        <f>'[12]syntetyka zewnętrzna'!W80</f>
        <v>bez zmian</v>
      </c>
      <c r="X580" s="12">
        <f>'[12]syntetyka zewnętrzna'!X80</f>
        <v>0</v>
      </c>
      <c r="Y580" s="33"/>
      <c r="Z580" s="8" t="str">
        <f t="shared" si="24"/>
        <v>312-075</v>
      </c>
      <c r="AA580" s="9" t="str">
        <f t="shared" si="25"/>
        <v>WYKONANIE RTG CELOWANE NA KOŚĆ KULSZOWĄ ( L+P )</v>
      </c>
      <c r="AB580" s="34">
        <f t="shared" si="26"/>
        <v>50</v>
      </c>
    </row>
    <row r="581" spans="3:28" ht="18.75">
      <c r="C581" s="7">
        <f>'[12]syntetyka zewnętrzna'!C81</f>
        <v>76</v>
      </c>
      <c r="D581" s="7" t="str">
        <f>'[12]syntetyka zewnętrzna'!D81</f>
        <v>88.291</v>
      </c>
      <c r="E581" s="19" t="str">
        <f>'[12]syntetyka zewnętrzna'!E81</f>
        <v>Wykonanie RTG STAW BIODROWY PRAWY+OSIOWE</v>
      </c>
      <c r="F581" s="7" t="str">
        <f>'[12]syntetyka zewnętrzna'!F81</f>
        <v>312-076</v>
      </c>
      <c r="G581" s="23">
        <f>'[12]syntetyka zewnętrzna'!G81</f>
        <v>0</v>
      </c>
      <c r="H581" s="23">
        <f>'[12]syntetyka zewnętrzna'!H81</f>
        <v>3.6848000000000001</v>
      </c>
      <c r="I581" s="23">
        <f>'[12]syntetyka zewnętrzna'!I81</f>
        <v>0</v>
      </c>
      <c r="J581" s="23">
        <f>'[12]syntetyka zewnętrzna'!J81</f>
        <v>13.264169997922309</v>
      </c>
      <c r="K581" s="12">
        <f>'[12]syntetyka zewnętrzna'!K81</f>
        <v>16.948969997922308</v>
      </c>
      <c r="L581" s="12">
        <f>'[12]syntetyka zewnętrzna'!L81</f>
        <v>0</v>
      </c>
      <c r="M581" s="12">
        <f>'[12]syntetyka zewnętrzna'!M81</f>
        <v>24.569304500868238</v>
      </c>
      <c r="N581" s="12">
        <f>'[12]syntetyka zewnętrzna'!N81</f>
        <v>41.518274498790547</v>
      </c>
      <c r="O581" s="12">
        <f>'[12]syntetyka zewnętrzna'!O81</f>
        <v>40.970294812175595</v>
      </c>
      <c r="P581" s="12">
        <f>'[12]syntetyka zewnętrzna'!P81</f>
        <v>1.3375048657255504E-2</v>
      </c>
      <c r="Q581" s="12">
        <f>'[12]syntetyka zewnętrzna'!Q81</f>
        <v>0.18745081966702085</v>
      </c>
      <c r="R581" s="12">
        <f>'[12]syntetyka zewnętrzna'!R81</f>
        <v>41.705725318457567</v>
      </c>
      <c r="S581" s="12">
        <f>'[12]syntetyka zewnętrzna'!S81</f>
        <v>0.22285368760698895</v>
      </c>
      <c r="T581" s="12">
        <f>'[12]syntetyka zewnętrzna'!T81</f>
        <v>9.2942746815424329</v>
      </c>
      <c r="U581" s="15">
        <f>'[12]syntetyka zewnętrzna'!U81</f>
        <v>51</v>
      </c>
      <c r="V581" s="12">
        <f>'[12]syntetyka zewnętrzna'!V81</f>
        <v>51</v>
      </c>
      <c r="W581" s="12" t="str">
        <f>'[12]syntetyka zewnętrzna'!W81</f>
        <v>bez zmian</v>
      </c>
      <c r="X581" s="12">
        <f>'[12]syntetyka zewnętrzna'!X81</f>
        <v>0</v>
      </c>
      <c r="Y581" s="33"/>
      <c r="Z581" s="8" t="str">
        <f t="shared" si="24"/>
        <v>312-076</v>
      </c>
      <c r="AA581" s="9" t="str">
        <f t="shared" si="25"/>
        <v>WYKONANIE RTG STAW BIODROWY PRAWY+OSIOWE</v>
      </c>
      <c r="AB581" s="34">
        <f t="shared" si="26"/>
        <v>51</v>
      </c>
    </row>
    <row r="582" spans="3:28" ht="18.75">
      <c r="C582" s="7">
        <f>'[12]syntetyka zewnętrzna'!C82</f>
        <v>77</v>
      </c>
      <c r="D582" s="7" t="str">
        <f>'[12]syntetyka zewnętrzna'!D82</f>
        <v>88.291</v>
      </c>
      <c r="E582" s="19" t="str">
        <f>'[12]syntetyka zewnętrzna'!E82</f>
        <v>Wykonanie RTG STAW BIODROWY LEWY+ OSIOWE</v>
      </c>
      <c r="F582" s="7" t="str">
        <f>'[12]syntetyka zewnętrzna'!F82</f>
        <v>312-077</v>
      </c>
      <c r="G582" s="23">
        <f>'[12]syntetyka zewnętrzna'!G82</f>
        <v>0</v>
      </c>
      <c r="H582" s="23">
        <f>'[12]syntetyka zewnętrzna'!H82</f>
        <v>3.6848000000000001</v>
      </c>
      <c r="I582" s="23">
        <f>'[12]syntetyka zewnętrzna'!I82</f>
        <v>0</v>
      </c>
      <c r="J582" s="23">
        <f>'[12]syntetyka zewnętrzna'!J82</f>
        <v>13.264169997922309</v>
      </c>
      <c r="K582" s="12">
        <f>'[12]syntetyka zewnętrzna'!K82</f>
        <v>16.948969997922308</v>
      </c>
      <c r="L582" s="12">
        <f>'[12]syntetyka zewnętrzna'!L82</f>
        <v>0</v>
      </c>
      <c r="M582" s="12">
        <f>'[12]syntetyka zewnętrzna'!M82</f>
        <v>24.569304500868238</v>
      </c>
      <c r="N582" s="12">
        <f>'[12]syntetyka zewnętrzna'!N82</f>
        <v>41.518274498790547</v>
      </c>
      <c r="O582" s="12">
        <f>'[12]syntetyka zewnętrzna'!O82</f>
        <v>40.970294812175595</v>
      </c>
      <c r="P582" s="12">
        <f>'[12]syntetyka zewnętrzna'!P82</f>
        <v>1.3375048657255504E-2</v>
      </c>
      <c r="Q582" s="12">
        <f>'[12]syntetyka zewnętrzna'!Q82</f>
        <v>0.18745081966702085</v>
      </c>
      <c r="R582" s="12">
        <f>'[12]syntetyka zewnętrzna'!R82</f>
        <v>41.705725318457567</v>
      </c>
      <c r="S582" s="12">
        <f>'[12]syntetyka zewnętrzna'!S82</f>
        <v>0.22285368760698895</v>
      </c>
      <c r="T582" s="12">
        <f>'[12]syntetyka zewnętrzna'!T82</f>
        <v>9.2942746815424329</v>
      </c>
      <c r="U582" s="15">
        <f>'[12]syntetyka zewnętrzna'!U82</f>
        <v>51</v>
      </c>
      <c r="V582" s="12">
        <f>'[12]syntetyka zewnętrzna'!V82</f>
        <v>51</v>
      </c>
      <c r="W582" s="12" t="str">
        <f>'[12]syntetyka zewnętrzna'!W82</f>
        <v>bez zmian</v>
      </c>
      <c r="X582" s="12">
        <f>'[12]syntetyka zewnętrzna'!X82</f>
        <v>0</v>
      </c>
      <c r="Y582" s="33"/>
      <c r="Z582" s="8" t="str">
        <f t="shared" si="24"/>
        <v>312-077</v>
      </c>
      <c r="AA582" s="9" t="str">
        <f t="shared" si="25"/>
        <v>WYKONANIE RTG STAW BIODROWY LEWY+ OSIOWE</v>
      </c>
      <c r="AB582" s="34">
        <f t="shared" si="26"/>
        <v>51</v>
      </c>
    </row>
    <row r="583" spans="3:28" ht="18.75">
      <c r="C583" s="7">
        <f>'[12]syntetyka zewnętrzna'!C83</f>
        <v>78</v>
      </c>
      <c r="D583" s="7" t="str">
        <f>'[12]syntetyka zewnętrzna'!D83</f>
        <v>87.092</v>
      </c>
      <c r="E583" s="19" t="str">
        <f>'[12]syntetyka zewnętrzna'!E83</f>
        <v>Wykonanie RTG BOCZNE KRTANI</v>
      </c>
      <c r="F583" s="7" t="str">
        <f>'[12]syntetyka zewnętrzna'!F83</f>
        <v>312-078</v>
      </c>
      <c r="G583" s="23">
        <f>'[12]syntetyka zewnętrzna'!G83</f>
        <v>0</v>
      </c>
      <c r="H583" s="23">
        <f>'[12]syntetyka zewnętrzna'!H83</f>
        <v>3.6848000000000001</v>
      </c>
      <c r="I583" s="23">
        <f>'[12]syntetyka zewnętrzna'!I83</f>
        <v>0</v>
      </c>
      <c r="J583" s="23">
        <f>'[12]syntetyka zewnętrzna'!J83</f>
        <v>13.264169997922309</v>
      </c>
      <c r="K583" s="12">
        <f>'[12]syntetyka zewnętrzna'!K83</f>
        <v>16.948969997922308</v>
      </c>
      <c r="L583" s="12">
        <f>'[12]syntetyka zewnętrzna'!L83</f>
        <v>0</v>
      </c>
      <c r="M583" s="12">
        <f>'[12]syntetyka zewnętrzna'!M83</f>
        <v>24.569304500868238</v>
      </c>
      <c r="N583" s="12">
        <f>'[12]syntetyka zewnętrzna'!N83</f>
        <v>41.518274498790547</v>
      </c>
      <c r="O583" s="12">
        <f>'[12]syntetyka zewnętrzna'!O83</f>
        <v>40.970294812175595</v>
      </c>
      <c r="P583" s="12">
        <f>'[12]syntetyka zewnętrzna'!P83</f>
        <v>1.3375048657255504E-2</v>
      </c>
      <c r="Q583" s="12">
        <f>'[12]syntetyka zewnętrzna'!Q83</f>
        <v>0.18745081966702085</v>
      </c>
      <c r="R583" s="12">
        <f>'[12]syntetyka zewnętrzna'!R83</f>
        <v>41.705725318457567</v>
      </c>
      <c r="S583" s="12">
        <f>'[12]syntetyka zewnętrzna'!S83</f>
        <v>0.2</v>
      </c>
      <c r="T583" s="12">
        <f>'[12]syntetyka zewnętrzna'!T83</f>
        <v>8.3411450636915134</v>
      </c>
      <c r="U583" s="15">
        <f>'[12]syntetyka zewnętrzna'!U83</f>
        <v>50</v>
      </c>
      <c r="V583" s="12">
        <f>'[12]syntetyka zewnętrzna'!V83</f>
        <v>50</v>
      </c>
      <c r="W583" s="12" t="str">
        <f>'[12]syntetyka zewnętrzna'!W83</f>
        <v>bez zmian</v>
      </c>
      <c r="X583" s="12">
        <f>'[12]syntetyka zewnętrzna'!X83</f>
        <v>0</v>
      </c>
      <c r="Y583" s="33"/>
      <c r="Z583" s="8" t="str">
        <f t="shared" si="24"/>
        <v>312-078</v>
      </c>
      <c r="AA583" s="9" t="str">
        <f t="shared" si="25"/>
        <v>WYKONANIE RTG BOCZNE KRTANI</v>
      </c>
      <c r="AB583" s="34">
        <f t="shared" si="26"/>
        <v>50</v>
      </c>
    </row>
    <row r="584" spans="3:28" ht="18.75">
      <c r="C584" s="7">
        <f>'[12]syntetyka zewnętrzna'!C84</f>
        <v>79</v>
      </c>
      <c r="D584" s="7" t="str">
        <f>'[12]syntetyka zewnętrzna'!D84</f>
        <v>87.164</v>
      </c>
      <c r="E584" s="19" t="str">
        <f>'[12]syntetyka zewnętrzna'!E84</f>
        <v>Wykonanie RTG ZATOKI KLASYCZNE</v>
      </c>
      <c r="F584" s="7" t="str">
        <f>'[12]syntetyka zewnętrzna'!F84</f>
        <v>312-079</v>
      </c>
      <c r="G584" s="23">
        <f>'[12]syntetyka zewnętrzna'!G84</f>
        <v>0</v>
      </c>
      <c r="H584" s="23">
        <f>'[12]syntetyka zewnętrzna'!H84</f>
        <v>3.6848000000000001</v>
      </c>
      <c r="I584" s="23">
        <f>'[12]syntetyka zewnętrzna'!I84</f>
        <v>0</v>
      </c>
      <c r="J584" s="23">
        <f>'[12]syntetyka zewnętrzna'!J84</f>
        <v>12.104607790498296</v>
      </c>
      <c r="K584" s="12">
        <f>'[12]syntetyka zewnętrzna'!K84</f>
        <v>15.789407790498295</v>
      </c>
      <c r="L584" s="12">
        <f>'[12]syntetyka zewnętrzna'!L84</f>
        <v>0</v>
      </c>
      <c r="M584" s="12">
        <f>'[12]syntetyka zewnętrzna'!M84</f>
        <v>22.42144021939702</v>
      </c>
      <c r="N584" s="12">
        <f>'[12]syntetyka zewnętrzna'!N84</f>
        <v>38.210848009895315</v>
      </c>
      <c r="O584" s="12">
        <f>'[12]syntetyka zewnętrzna'!O84</f>
        <v>37.194290112575587</v>
      </c>
      <c r="P584" s="12">
        <f>'[12]syntetyka zewnętrzna'!P84</f>
        <v>2.7331020278728881E-2</v>
      </c>
      <c r="Q584" s="12">
        <f>'[12]syntetyka zewnętrzna'!Q84</f>
        <v>0.17106374936631011</v>
      </c>
      <c r="R584" s="12">
        <f>'[12]syntetyka zewnętrzna'!R84</f>
        <v>38.381911759261627</v>
      </c>
      <c r="S584" s="12">
        <f>'[12]syntetyka zewnętrzna'!S84</f>
        <v>0.2</v>
      </c>
      <c r="T584" s="12">
        <f>'[12]syntetyka zewnętrzna'!T84</f>
        <v>7.6763823518523253</v>
      </c>
      <c r="U584" s="15">
        <f>'[12]syntetyka zewnętrzna'!U84</f>
        <v>46</v>
      </c>
      <c r="V584" s="12">
        <f>'[12]syntetyka zewnętrzna'!V84</f>
        <v>45</v>
      </c>
      <c r="W584" s="12">
        <f>'[12]syntetyka zewnętrzna'!W84</f>
        <v>2.2222222222222223E-2</v>
      </c>
      <c r="X584" s="12">
        <f>'[12]syntetyka zewnętrzna'!X84</f>
        <v>0</v>
      </c>
      <c r="Y584" s="33"/>
      <c r="Z584" s="8" t="str">
        <f t="shared" si="24"/>
        <v>312-079</v>
      </c>
      <c r="AA584" s="9" t="str">
        <f t="shared" si="25"/>
        <v>WYKONANIE RTG ZATOKI KLASYCZNE</v>
      </c>
      <c r="AB584" s="34">
        <f t="shared" si="26"/>
        <v>46</v>
      </c>
    </row>
    <row r="585" spans="3:28" ht="18.75">
      <c r="C585" s="7">
        <f>'[12]syntetyka zewnętrzna'!C85</f>
        <v>80</v>
      </c>
      <c r="D585" s="7" t="str">
        <f>'[12]syntetyka zewnętrzna'!D85</f>
        <v>87.164</v>
      </c>
      <c r="E585" s="19" t="str">
        <f>'[12]syntetyka zewnętrzna'!E85</f>
        <v>Wykonanie RTG ZATOKI 3 PROJEKCJE</v>
      </c>
      <c r="F585" s="7" t="str">
        <f>'[12]syntetyka zewnętrzna'!F85</f>
        <v>312-080</v>
      </c>
      <c r="G585" s="23">
        <f>'[12]syntetyka zewnętrzna'!G85</f>
        <v>0</v>
      </c>
      <c r="H585" s="23">
        <f>'[12]syntetyka zewnętrzna'!H85</f>
        <v>3.6848000000000001</v>
      </c>
      <c r="I585" s="23">
        <f>'[12]syntetyka zewnętrzna'!I85</f>
        <v>0</v>
      </c>
      <c r="J585" s="23">
        <f>'[12]syntetyka zewnętrzna'!J85</f>
        <v>15.670932478531199</v>
      </c>
      <c r="K585" s="12">
        <f>'[12]syntetyka zewnętrzna'!K85</f>
        <v>19.355732478531198</v>
      </c>
      <c r="L585" s="12">
        <f>'[12]syntetyka zewnętrzna'!L85</f>
        <v>0</v>
      </c>
      <c r="M585" s="12">
        <f>'[12]syntetyka zewnętrzna'!M85</f>
        <v>29.027365597537482</v>
      </c>
      <c r="N585" s="12">
        <f>'[12]syntetyka zewnętrzna'!N85</f>
        <v>48.383098076068677</v>
      </c>
      <c r="O585" s="12">
        <f>'[12]syntetyka zewnętrzna'!O85</f>
        <v>46.444480988045825</v>
      </c>
      <c r="P585" s="12">
        <f>'[12]syntetyka zewnętrzna'!P85</f>
        <v>4.174052646905077E-2</v>
      </c>
      <c r="Q585" s="12">
        <f>'[12]syntetyka zewnętrzna'!Q85</f>
        <v>0.22146347178205231</v>
      </c>
      <c r="R585" s="12">
        <f>'[12]syntetyka zewnętrzna'!R85</f>
        <v>48.604561547850729</v>
      </c>
      <c r="S585" s="12">
        <f>'[12]syntetyka zewnętrzna'!S85</f>
        <v>0.44019404292096465</v>
      </c>
      <c r="T585" s="12">
        <f>'[12]syntetyka zewnętrzna'!T85</f>
        <v>21.395438452149271</v>
      </c>
      <c r="U585" s="15">
        <f>'[12]syntetyka zewnętrzna'!U85</f>
        <v>70</v>
      </c>
      <c r="V585" s="12">
        <f>'[12]syntetyka zewnętrzna'!V85</f>
        <v>70</v>
      </c>
      <c r="W585" s="12" t="str">
        <f>'[12]syntetyka zewnętrzna'!W85</f>
        <v>bez zmian</v>
      </c>
      <c r="X585" s="12">
        <f>'[12]syntetyka zewnętrzna'!X85</f>
        <v>0</v>
      </c>
      <c r="Y585" s="33"/>
      <c r="Z585" s="8" t="str">
        <f t="shared" ref="Z585:Z648" si="27">F585</f>
        <v>312-080</v>
      </c>
      <c r="AA585" s="9" t="str">
        <f t="shared" ref="AA585:AA648" si="28">UPPER(E585)</f>
        <v>WYKONANIE RTG ZATOKI 3 PROJEKCJE</v>
      </c>
      <c r="AB585" s="34">
        <f t="shared" ref="AB585:AB648" si="29">U585</f>
        <v>70</v>
      </c>
    </row>
    <row r="586" spans="3:28" ht="18.75">
      <c r="C586" s="7">
        <f>'[12]syntetyka zewnętrzna'!C86</f>
        <v>81</v>
      </c>
      <c r="D586" s="7" t="str">
        <f>'[12]syntetyka zewnętrzna'!D86</f>
        <v>87.094</v>
      </c>
      <c r="E586" s="19" t="str">
        <f>'[12]syntetyka zewnętrzna'!E86</f>
        <v>Wykonanie RTG NOSOGARDŁA</v>
      </c>
      <c r="F586" s="7" t="str">
        <f>'[12]syntetyka zewnętrzna'!F86</f>
        <v>312-081</v>
      </c>
      <c r="G586" s="23">
        <f>'[12]syntetyka zewnętrzna'!G86</f>
        <v>0</v>
      </c>
      <c r="H586" s="23">
        <f>'[12]syntetyka zewnętrzna'!H86</f>
        <v>3.6848000000000001</v>
      </c>
      <c r="I586" s="23">
        <f>'[12]syntetyka zewnętrzna'!I86</f>
        <v>0</v>
      </c>
      <c r="J586" s="23">
        <f>'[12]syntetyka zewnętrzna'!J86</f>
        <v>15.670932478531199</v>
      </c>
      <c r="K586" s="12">
        <f>'[12]syntetyka zewnętrzna'!K86</f>
        <v>19.355732478531198</v>
      </c>
      <c r="L586" s="12">
        <f>'[12]syntetyka zewnętrzna'!L86</f>
        <v>0</v>
      </c>
      <c r="M586" s="12">
        <f>'[12]syntetyka zewnętrzna'!M86</f>
        <v>29.027365597537482</v>
      </c>
      <c r="N586" s="12">
        <f>'[12]syntetyka zewnętrzna'!N86</f>
        <v>48.383098076068677</v>
      </c>
      <c r="O586" s="12">
        <f>'[12]syntetyka zewnętrzna'!O86</f>
        <v>46.444480988045825</v>
      </c>
      <c r="P586" s="12">
        <f>'[12]syntetyka zewnętrzna'!P86</f>
        <v>4.174052646905077E-2</v>
      </c>
      <c r="Q586" s="12">
        <f>'[12]syntetyka zewnętrzna'!Q86</f>
        <v>0.22146347178205231</v>
      </c>
      <c r="R586" s="12">
        <f>'[12]syntetyka zewnętrzna'!R86</f>
        <v>48.604561547850729</v>
      </c>
      <c r="S586" s="12">
        <f>'[12]syntetyka zewnętrzna'!S86</f>
        <v>0.44019404292096465</v>
      </c>
      <c r="T586" s="12">
        <f>'[12]syntetyka zewnętrzna'!T86</f>
        <v>21.395438452149271</v>
      </c>
      <c r="U586" s="15">
        <f>'[12]syntetyka zewnętrzna'!U86</f>
        <v>70</v>
      </c>
      <c r="V586" s="12">
        <f>'[12]syntetyka zewnętrzna'!V86</f>
        <v>70</v>
      </c>
      <c r="W586" s="12" t="str">
        <f>'[12]syntetyka zewnętrzna'!W86</f>
        <v>bez zmian</v>
      </c>
      <c r="X586" s="12">
        <f>'[12]syntetyka zewnętrzna'!X86</f>
        <v>0</v>
      </c>
      <c r="Y586" s="33"/>
      <c r="Z586" s="8" t="str">
        <f t="shared" si="27"/>
        <v>312-081</v>
      </c>
      <c r="AA586" s="9" t="str">
        <f t="shared" si="28"/>
        <v>WYKONANIE RTG NOSOGARDŁA</v>
      </c>
      <c r="AB586" s="34">
        <f t="shared" si="29"/>
        <v>70</v>
      </c>
    </row>
    <row r="587" spans="3:28" ht="18.75">
      <c r="C587" s="7">
        <f>'[12]syntetyka zewnętrzna'!C87</f>
        <v>82</v>
      </c>
      <c r="D587" s="7" t="str">
        <f>'[12]syntetyka zewnętrzna'!D87</f>
        <v>87.177</v>
      </c>
      <c r="E587" s="19" t="str">
        <f>'[12]syntetyka zewnętrzna'!E87</f>
        <v>Wykonanie RTG ŻUCHWA OBUSTRONNE</v>
      </c>
      <c r="F587" s="7" t="str">
        <f>'[12]syntetyka zewnętrzna'!F87</f>
        <v>312-082</v>
      </c>
      <c r="G587" s="23">
        <f>'[12]syntetyka zewnętrzna'!G87</f>
        <v>0</v>
      </c>
      <c r="H587" s="23">
        <f>'[12]syntetyka zewnętrzna'!H87</f>
        <v>3.6848000000000001</v>
      </c>
      <c r="I587" s="23">
        <f>'[12]syntetyka zewnętrzna'!I87</f>
        <v>0</v>
      </c>
      <c r="J587" s="23">
        <f>'[12]syntetyka zewnętrzna'!J87</f>
        <v>22.469872269860574</v>
      </c>
      <c r="K587" s="12">
        <f>'[12]syntetyka zewnętrzna'!K87</f>
        <v>26.154672269860573</v>
      </c>
      <c r="L587" s="12">
        <f>'[12]syntetyka zewnętrzna'!L87</f>
        <v>0</v>
      </c>
      <c r="M587" s="12">
        <f>'[12]syntetyka zewnętrzna'!M87</f>
        <v>41.621084016587211</v>
      </c>
      <c r="N587" s="12">
        <f>'[12]syntetyka zewnętrzna'!N87</f>
        <v>67.775756286447788</v>
      </c>
      <c r="O587" s="12">
        <f>'[12]syntetyka zewnętrzna'!O87</f>
        <v>65.039773175751179</v>
      </c>
      <c r="P587" s="12">
        <f>'[12]syntetyka zewnętrzna'!P87</f>
        <v>4.2066307693038922E-2</v>
      </c>
      <c r="Q587" s="12">
        <f>'[12]syntetyka zewnętrzna'!Q87</f>
        <v>0.31754689328155411</v>
      </c>
      <c r="R587" s="12">
        <f>'[12]syntetyka zewnętrzna'!R87</f>
        <v>68.093303179729347</v>
      </c>
      <c r="S587" s="12">
        <f>'[12]syntetyka zewnętrzna'!S87</f>
        <v>0.2</v>
      </c>
      <c r="T587" s="12">
        <f>'[12]syntetyka zewnętrzna'!T87</f>
        <v>13.61866063594587</v>
      </c>
      <c r="U587" s="15">
        <f>'[12]syntetyka zewnętrzna'!U87</f>
        <v>82</v>
      </c>
      <c r="V587" s="12">
        <f>'[12]syntetyka zewnętrzna'!V87</f>
        <v>80</v>
      </c>
      <c r="W587" s="12">
        <f>'[12]syntetyka zewnętrzna'!W87</f>
        <v>2.5000000000000001E-2</v>
      </c>
      <c r="X587" s="12">
        <f>'[12]syntetyka zewnętrzna'!X87</f>
        <v>0</v>
      </c>
      <c r="Y587" s="33"/>
      <c r="Z587" s="8" t="str">
        <f t="shared" si="27"/>
        <v>312-082</v>
      </c>
      <c r="AA587" s="9" t="str">
        <f t="shared" si="28"/>
        <v>WYKONANIE RTG ŻUCHWA OBUSTRONNE</v>
      </c>
      <c r="AB587" s="34">
        <f t="shared" si="29"/>
        <v>82</v>
      </c>
    </row>
    <row r="588" spans="3:28" ht="18.75">
      <c r="C588" s="7">
        <f>'[12]syntetyka zewnętrzna'!C88</f>
        <v>83</v>
      </c>
      <c r="D588" s="7" t="str">
        <f>'[12]syntetyka zewnętrzna'!D88</f>
        <v>87.177</v>
      </c>
      <c r="E588" s="19" t="str">
        <f>'[12]syntetyka zewnętrzna'!E88</f>
        <v>Wykonanie RTG ŻUCHWA ZDJĘCIE BRODKOWE</v>
      </c>
      <c r="F588" s="7" t="str">
        <f>'[12]syntetyka zewnętrzna'!F88</f>
        <v>312-083</v>
      </c>
      <c r="G588" s="23">
        <f>'[12]syntetyka zewnętrzna'!G88</f>
        <v>0</v>
      </c>
      <c r="H588" s="23">
        <f>'[12]syntetyka zewnętrzna'!H88</f>
        <v>3.6848000000000001</v>
      </c>
      <c r="I588" s="23">
        <f>'[12]syntetyka zewnętrzna'!I88</f>
        <v>0</v>
      </c>
      <c r="J588" s="23">
        <f>'[12]syntetyka zewnętrzna'!J88</f>
        <v>22.469872269860574</v>
      </c>
      <c r="K588" s="12">
        <f>'[12]syntetyka zewnętrzna'!K88</f>
        <v>26.154672269860573</v>
      </c>
      <c r="L588" s="12">
        <f>'[12]syntetyka zewnętrzna'!L88</f>
        <v>0</v>
      </c>
      <c r="M588" s="12">
        <f>'[12]syntetyka zewnętrzna'!M88</f>
        <v>41.621084016587211</v>
      </c>
      <c r="N588" s="12">
        <f>'[12]syntetyka zewnętrzna'!N88</f>
        <v>67.775756286447788</v>
      </c>
      <c r="O588" s="12">
        <f>'[12]syntetyka zewnętrzna'!O88</f>
        <v>65.039773175751179</v>
      </c>
      <c r="P588" s="12">
        <f>'[12]syntetyka zewnętrzna'!P88</f>
        <v>4.2066307693038922E-2</v>
      </c>
      <c r="Q588" s="12">
        <f>'[12]syntetyka zewnętrzna'!Q88</f>
        <v>0.31754689328155411</v>
      </c>
      <c r="R588" s="12">
        <f>'[12]syntetyka zewnętrzna'!R88</f>
        <v>68.093303179729347</v>
      </c>
      <c r="S588" s="12">
        <f>'[12]syntetyka zewnętrzna'!S88</f>
        <v>0.2</v>
      </c>
      <c r="T588" s="12">
        <f>'[12]syntetyka zewnętrzna'!T88</f>
        <v>13.61866063594587</v>
      </c>
      <c r="U588" s="15">
        <f>'[12]syntetyka zewnętrzna'!U88</f>
        <v>82</v>
      </c>
      <c r="V588" s="12">
        <f>'[12]syntetyka zewnętrzna'!V88</f>
        <v>79</v>
      </c>
      <c r="W588" s="12">
        <f>'[12]syntetyka zewnętrzna'!W88</f>
        <v>3.7974683544303799E-2</v>
      </c>
      <c r="X588" s="12">
        <f>'[12]syntetyka zewnętrzna'!X88</f>
        <v>0</v>
      </c>
      <c r="Y588" s="33"/>
      <c r="Z588" s="8" t="str">
        <f t="shared" si="27"/>
        <v>312-083</v>
      </c>
      <c r="AA588" s="9" t="str">
        <f t="shared" si="28"/>
        <v>WYKONANIE RTG ŻUCHWA ZDJĘCIE BRODKOWE</v>
      </c>
      <c r="AB588" s="34">
        <f t="shared" si="29"/>
        <v>82</v>
      </c>
    </row>
    <row r="589" spans="3:28" ht="18.75">
      <c r="C589" s="7">
        <f>'[12]syntetyka zewnętrzna'!C89</f>
        <v>84</v>
      </c>
      <c r="D589" s="7" t="str">
        <f>'[12]syntetyka zewnętrzna'!D89</f>
        <v>87.177</v>
      </c>
      <c r="E589" s="19" t="str">
        <f>'[12]syntetyka zewnętrzna'!E89</f>
        <v>Wykonanie RTG ŻUCHWA ZDJĘCIE LEWEJ GAŁĘZI</v>
      </c>
      <c r="F589" s="7" t="str">
        <f>'[12]syntetyka zewnętrzna'!F89</f>
        <v>312-084</v>
      </c>
      <c r="G589" s="23">
        <f>'[12]syntetyka zewnętrzna'!G89</f>
        <v>0</v>
      </c>
      <c r="H589" s="23">
        <f>'[12]syntetyka zewnętrzna'!H89</f>
        <v>3.6848000000000001</v>
      </c>
      <c r="I589" s="23">
        <f>'[12]syntetyka zewnętrzna'!I89</f>
        <v>0</v>
      </c>
      <c r="J589" s="23">
        <f>'[12]syntetyka zewnętrzna'!J89</f>
        <v>22.469872269860574</v>
      </c>
      <c r="K589" s="12">
        <f>'[12]syntetyka zewnętrzna'!K89</f>
        <v>26.154672269860573</v>
      </c>
      <c r="L589" s="12">
        <f>'[12]syntetyka zewnętrzna'!L89</f>
        <v>0</v>
      </c>
      <c r="M589" s="12">
        <f>'[12]syntetyka zewnętrzna'!M89</f>
        <v>41.621084016587211</v>
      </c>
      <c r="N589" s="12">
        <f>'[12]syntetyka zewnętrzna'!N89</f>
        <v>67.775756286447788</v>
      </c>
      <c r="O589" s="12">
        <f>'[12]syntetyka zewnętrzna'!O89</f>
        <v>65.039773175751179</v>
      </c>
      <c r="P589" s="12">
        <f>'[12]syntetyka zewnętrzna'!P89</f>
        <v>4.2066307693038922E-2</v>
      </c>
      <c r="Q589" s="12">
        <f>'[12]syntetyka zewnętrzna'!Q89</f>
        <v>0.31754689328155411</v>
      </c>
      <c r="R589" s="12">
        <f>'[12]syntetyka zewnętrzna'!R89</f>
        <v>68.093303179729347</v>
      </c>
      <c r="S589" s="12">
        <f>'[12]syntetyka zewnętrzna'!S89</f>
        <v>0.2</v>
      </c>
      <c r="T589" s="12">
        <f>'[12]syntetyka zewnętrzna'!T89</f>
        <v>13.61866063594587</v>
      </c>
      <c r="U589" s="15">
        <f>'[12]syntetyka zewnętrzna'!U89</f>
        <v>82</v>
      </c>
      <c r="V589" s="12">
        <f>'[12]syntetyka zewnętrzna'!V89</f>
        <v>79</v>
      </c>
      <c r="W589" s="12">
        <f>'[12]syntetyka zewnętrzna'!W89</f>
        <v>3.7974683544303799E-2</v>
      </c>
      <c r="X589" s="12">
        <f>'[12]syntetyka zewnętrzna'!X89</f>
        <v>0</v>
      </c>
      <c r="Y589" s="33"/>
      <c r="Z589" s="8" t="str">
        <f t="shared" si="27"/>
        <v>312-084</v>
      </c>
      <c r="AA589" s="9" t="str">
        <f t="shared" si="28"/>
        <v>WYKONANIE RTG ŻUCHWA ZDJĘCIE LEWEJ GAŁĘZI</v>
      </c>
      <c r="AB589" s="34">
        <f t="shared" si="29"/>
        <v>82</v>
      </c>
    </row>
    <row r="590" spans="3:28" ht="18.75">
      <c r="C590" s="7">
        <f>'[12]syntetyka zewnętrzna'!C90</f>
        <v>85</v>
      </c>
      <c r="D590" s="7" t="str">
        <f>'[12]syntetyka zewnętrzna'!D90</f>
        <v>87.177</v>
      </c>
      <c r="E590" s="19" t="str">
        <f>'[12]syntetyka zewnętrzna'!E90</f>
        <v>Wykonanie RTG ŻUCHWA ZDJĘCIE PRAWEJ GAŁĘZI</v>
      </c>
      <c r="F590" s="7" t="str">
        <f>'[12]syntetyka zewnętrzna'!F90</f>
        <v>312-085</v>
      </c>
      <c r="G590" s="23">
        <f>'[12]syntetyka zewnętrzna'!G90</f>
        <v>0</v>
      </c>
      <c r="H590" s="23">
        <f>'[12]syntetyka zewnętrzna'!H90</f>
        <v>3.6848000000000001</v>
      </c>
      <c r="I590" s="23">
        <f>'[12]syntetyka zewnętrzna'!I90</f>
        <v>0</v>
      </c>
      <c r="J590" s="23">
        <f>'[12]syntetyka zewnętrzna'!J90</f>
        <v>22.469872269860574</v>
      </c>
      <c r="K590" s="12">
        <f>'[12]syntetyka zewnętrzna'!K90</f>
        <v>26.154672269860573</v>
      </c>
      <c r="L590" s="12">
        <f>'[12]syntetyka zewnętrzna'!L90</f>
        <v>0</v>
      </c>
      <c r="M590" s="12">
        <f>'[12]syntetyka zewnętrzna'!M90</f>
        <v>41.621084016587211</v>
      </c>
      <c r="N590" s="12">
        <f>'[12]syntetyka zewnętrzna'!N90</f>
        <v>67.775756286447788</v>
      </c>
      <c r="O590" s="12">
        <f>'[12]syntetyka zewnętrzna'!O90</f>
        <v>65.039773175751179</v>
      </c>
      <c r="P590" s="12">
        <f>'[12]syntetyka zewnętrzna'!P90</f>
        <v>4.2066307693038922E-2</v>
      </c>
      <c r="Q590" s="12">
        <f>'[12]syntetyka zewnętrzna'!Q90</f>
        <v>0.31754689328155411</v>
      </c>
      <c r="R590" s="12">
        <f>'[12]syntetyka zewnętrzna'!R90</f>
        <v>68.093303179729347</v>
      </c>
      <c r="S590" s="12">
        <f>'[12]syntetyka zewnętrzna'!S90</f>
        <v>0.2</v>
      </c>
      <c r="T590" s="12">
        <f>'[12]syntetyka zewnętrzna'!T90</f>
        <v>13.61866063594587</v>
      </c>
      <c r="U590" s="15">
        <f>'[12]syntetyka zewnętrzna'!U90</f>
        <v>82</v>
      </c>
      <c r="V590" s="12">
        <f>'[12]syntetyka zewnętrzna'!V90</f>
        <v>79</v>
      </c>
      <c r="W590" s="12">
        <f>'[12]syntetyka zewnętrzna'!W90</f>
        <v>3.7974683544303799E-2</v>
      </c>
      <c r="X590" s="12">
        <f>'[12]syntetyka zewnętrzna'!X90</f>
        <v>0</v>
      </c>
      <c r="Y590" s="33"/>
      <c r="Z590" s="8" t="str">
        <f t="shared" si="27"/>
        <v>312-085</v>
      </c>
      <c r="AA590" s="9" t="str">
        <f t="shared" si="28"/>
        <v>WYKONANIE RTG ŻUCHWA ZDJĘCIE PRAWEJ GAŁĘZI</v>
      </c>
      <c r="AB590" s="34">
        <f t="shared" si="29"/>
        <v>82</v>
      </c>
    </row>
    <row r="591" spans="3:28" ht="18.75">
      <c r="C591" s="7">
        <f>'[12]syntetyka zewnętrzna'!C91</f>
        <v>86</v>
      </c>
      <c r="D591" s="7" t="str">
        <f>'[12]syntetyka zewnętrzna'!D91</f>
        <v>87.62</v>
      </c>
      <c r="E591" s="19" t="str">
        <f>'[12]syntetyka zewnętrzna'!E91</f>
        <v>Wykonanie RTG ŻOŁĄDKA I DWUNASTNICY</v>
      </c>
      <c r="F591" s="7" t="str">
        <f>'[12]syntetyka zewnętrzna'!F91</f>
        <v>312-086</v>
      </c>
      <c r="G591" s="23">
        <f>'[12]syntetyka zewnętrzna'!G91</f>
        <v>0</v>
      </c>
      <c r="H591" s="23">
        <f>'[12]syntetyka zewnętrzna'!H91</f>
        <v>15.8248</v>
      </c>
      <c r="I591" s="23">
        <f>'[12]syntetyka zewnętrzna'!I91</f>
        <v>0</v>
      </c>
      <c r="J591" s="23">
        <f>'[12]syntetyka zewnętrzna'!J91</f>
        <v>46.834875786387052</v>
      </c>
      <c r="K591" s="12">
        <f>'[12]syntetyka zewnętrzna'!K91</f>
        <v>62.659675786387055</v>
      </c>
      <c r="L591" s="12">
        <f>'[12]syntetyka zewnętrzna'!L91</f>
        <v>0</v>
      </c>
      <c r="M591" s="12">
        <f>'[12]syntetyka zewnętrzna'!M91</f>
        <v>86.752531416313971</v>
      </c>
      <c r="N591" s="12">
        <f>'[12]syntetyka zewnętrzna'!N91</f>
        <v>149.41220720270104</v>
      </c>
      <c r="O591" s="12">
        <f>'[12]syntetyka zewnętrzna'!O91</f>
        <v>144.37917567206901</v>
      </c>
      <c r="P591" s="12">
        <f>'[12]syntetyka zewnętrzna'!P91</f>
        <v>3.4859816224907976E-2</v>
      </c>
      <c r="Q591" s="12">
        <f>'[12]syntetyka zewnętrzna'!Q91</f>
        <v>0.66187600555002946</v>
      </c>
      <c r="R591" s="12">
        <f>'[12]syntetyka zewnętrzna'!R91</f>
        <v>150.07408320825107</v>
      </c>
      <c r="S591" s="12">
        <f>'[12]syntetyka zewnętrzna'!S91</f>
        <v>0.33267514099998852</v>
      </c>
      <c r="T591" s="12">
        <f>'[12]syntetyka zewnętrzna'!T91</f>
        <v>49.925916791748932</v>
      </c>
      <c r="U591" s="15">
        <f>'[12]syntetyka zewnętrzna'!U91</f>
        <v>200</v>
      </c>
      <c r="V591" s="12">
        <f>'[12]syntetyka zewnętrzna'!V91</f>
        <v>200</v>
      </c>
      <c r="W591" s="12" t="str">
        <f>'[12]syntetyka zewnętrzna'!W91</f>
        <v>bez zmian</v>
      </c>
      <c r="X591" s="12">
        <f>'[12]syntetyka zewnętrzna'!X91</f>
        <v>0</v>
      </c>
      <c r="Y591" s="33"/>
      <c r="Z591" s="8" t="str">
        <f t="shared" si="27"/>
        <v>312-086</v>
      </c>
      <c r="AA591" s="9" t="str">
        <f t="shared" si="28"/>
        <v>WYKONANIE RTG ŻOŁĄDKA I DWUNASTNICY</v>
      </c>
      <c r="AB591" s="34">
        <f t="shared" si="29"/>
        <v>200</v>
      </c>
    </row>
    <row r="592" spans="3:28" ht="18.75">
      <c r="C592" s="7">
        <f>'[12]syntetyka zewnętrzna'!C92</f>
        <v>87</v>
      </c>
      <c r="D592" s="7" t="str">
        <f>'[12]syntetyka zewnętrzna'!D92</f>
        <v>87.691</v>
      </c>
      <c r="E592" s="19" t="str">
        <f>'[12]syntetyka zewnętrzna'!E92</f>
        <v>Wykonanie RTG PRZEŁYKU</v>
      </c>
      <c r="F592" s="7" t="str">
        <f>'[12]syntetyka zewnętrzna'!F92</f>
        <v>312-087</v>
      </c>
      <c r="G592" s="23">
        <f>'[12]syntetyka zewnętrzna'!G92</f>
        <v>0</v>
      </c>
      <c r="H592" s="23">
        <f>'[12]syntetyka zewnętrzna'!H92</f>
        <v>15.8248</v>
      </c>
      <c r="I592" s="23">
        <f>'[12]syntetyka zewnętrzna'!I92</f>
        <v>0</v>
      </c>
      <c r="J592" s="23">
        <f>'[12]syntetyka zewnętrzna'!J92</f>
        <v>20.377331177996272</v>
      </c>
      <c r="K592" s="12">
        <f>'[12]syntetyka zewnętrzna'!K92</f>
        <v>36.202131177996272</v>
      </c>
      <c r="L592" s="12">
        <f>'[12]syntetyka zewnętrzna'!L92</f>
        <v>0</v>
      </c>
      <c r="M592" s="12">
        <f>'[12]syntetyka zewnętrzna'!M92</f>
        <v>37.745057150628277</v>
      </c>
      <c r="N592" s="12">
        <f>'[12]syntetyka zewnętrzna'!N92</f>
        <v>73.947188328624549</v>
      </c>
      <c r="O592" s="12">
        <f>'[12]syntetyka zewnętrzna'!O92</f>
        <v>75.946745280942253</v>
      </c>
      <c r="P592" s="12">
        <f>'[12]syntetyka zewnętrzna'!P92</f>
        <v>-2.6328408741163843E-2</v>
      </c>
      <c r="Q592" s="12">
        <f>'[12]syntetyka zewnętrzna'!Q92</f>
        <v>0.28797485500714054</v>
      </c>
      <c r="R592" s="12">
        <f>'[12]syntetyka zewnętrzna'!R92</f>
        <v>74.235163183631684</v>
      </c>
      <c r="S592" s="12">
        <f>'[12]syntetyka zewnętrzna'!S92</f>
        <v>0.61648462606813714</v>
      </c>
      <c r="T592" s="12">
        <f>'[12]syntetyka zewnętrzna'!T92</f>
        <v>45.764836816368323</v>
      </c>
      <c r="U592" s="15">
        <f>'[12]syntetyka zewnętrzna'!U92</f>
        <v>120</v>
      </c>
      <c r="V592" s="12">
        <f>'[12]syntetyka zewnętrzna'!V92</f>
        <v>120</v>
      </c>
      <c r="W592" s="12" t="str">
        <f>'[12]syntetyka zewnętrzna'!W92</f>
        <v>bez zmian</v>
      </c>
      <c r="X592" s="12">
        <f>'[12]syntetyka zewnętrzna'!X92</f>
        <v>0</v>
      </c>
      <c r="Y592" s="33"/>
      <c r="Z592" s="8" t="str">
        <f t="shared" si="27"/>
        <v>312-087</v>
      </c>
      <c r="AA592" s="9" t="str">
        <f t="shared" si="28"/>
        <v>WYKONANIE RTG PRZEŁYKU</v>
      </c>
      <c r="AB592" s="34">
        <f t="shared" si="29"/>
        <v>120</v>
      </c>
    </row>
    <row r="593" spans="3:28" ht="18.75">
      <c r="C593" s="7">
        <f>'[12]syntetyka zewnętrzna'!C93</f>
        <v>88</v>
      </c>
      <c r="D593" s="7" t="str">
        <f>'[12]syntetyka zewnętrzna'!D93</f>
        <v>87.733</v>
      </c>
      <c r="E593" s="19" t="str">
        <f>'[12]syntetyka zewnętrzna'!E93</f>
        <v>Wykonanie RTG UROGRAFIA</v>
      </c>
      <c r="F593" s="7" t="str">
        <f>'[12]syntetyka zewnętrzna'!F93</f>
        <v>312-088</v>
      </c>
      <c r="G593" s="23">
        <f>'[12]syntetyka zewnętrzna'!G93</f>
        <v>0</v>
      </c>
      <c r="H593" s="23">
        <f>'[12]syntetyka zewnętrzna'!H93</f>
        <v>59.057800000000007</v>
      </c>
      <c r="I593" s="23">
        <f>'[12]syntetyka zewnętrzna'!I93</f>
        <v>0</v>
      </c>
      <c r="J593" s="23">
        <f>'[12]syntetyka zewnętrzna'!J93</f>
        <v>33.436992750409082</v>
      </c>
      <c r="K593" s="12">
        <f>'[12]syntetyka zewnętrzna'!K93</f>
        <v>92.49479275040909</v>
      </c>
      <c r="L593" s="12">
        <f>'[12]syntetyka zewnętrzna'!L93</f>
        <v>0</v>
      </c>
      <c r="M593" s="12">
        <f>'[12]syntetyka zewnętrzna'!M93</f>
        <v>61.935549424261559</v>
      </c>
      <c r="N593" s="12">
        <f>'[12]syntetyka zewnętrzna'!N93</f>
        <v>154.43034217467064</v>
      </c>
      <c r="O593" s="12">
        <f>'[12]syntetyka zewnętrzna'!O93</f>
        <v>166.00498961651667</v>
      </c>
      <c r="P593" s="12">
        <f>'[12]syntetyka zewnętrzna'!P93</f>
        <v>-6.9724696038259357E-2</v>
      </c>
      <c r="Q593" s="12">
        <f>'[12]syntetyka zewnętrzna'!Q93</f>
        <v>0.4725355374098944</v>
      </c>
      <c r="R593" s="12">
        <f>'[12]syntetyka zewnętrzna'!R93</f>
        <v>154.90287771208054</v>
      </c>
      <c r="S593" s="12">
        <f>'[12]syntetyka zewnętrzna'!S93</f>
        <v>0.9431530546480329</v>
      </c>
      <c r="T593" s="12">
        <f>'[12]syntetyka zewnętrzna'!T93</f>
        <v>146.09712228791946</v>
      </c>
      <c r="U593" s="15">
        <f>'[12]syntetyka zewnętrzna'!U93</f>
        <v>301</v>
      </c>
      <c r="V593" s="12">
        <f>'[12]syntetyka zewnętrzna'!V93</f>
        <v>301</v>
      </c>
      <c r="W593" s="12" t="str">
        <f>'[12]syntetyka zewnętrzna'!W93</f>
        <v>bez zmian</v>
      </c>
      <c r="X593" s="12">
        <f>'[12]syntetyka zewnętrzna'!X93</f>
        <v>0</v>
      </c>
      <c r="Y593" s="33"/>
      <c r="Z593" s="8" t="str">
        <f t="shared" si="27"/>
        <v>312-088</v>
      </c>
      <c r="AA593" s="9" t="str">
        <f t="shared" si="28"/>
        <v>WYKONANIE RTG UROGRAFIA</v>
      </c>
      <c r="AB593" s="34">
        <f t="shared" si="29"/>
        <v>301</v>
      </c>
    </row>
    <row r="594" spans="3:28" ht="18.75">
      <c r="C594" s="7">
        <f>'[12]syntetyka zewnętrzna'!C94</f>
        <v>89</v>
      </c>
      <c r="D594" s="7" t="str">
        <f>'[12]syntetyka zewnętrzna'!D94</f>
        <v>87.64</v>
      </c>
      <c r="E594" s="19" t="str">
        <f>'[12]syntetyka zewnętrzna'!E94</f>
        <v>Wykonanie RTG WLEW DOODBYTNICZY-JELITO GRUBE</v>
      </c>
      <c r="F594" s="7" t="str">
        <f>'[12]syntetyka zewnętrzna'!F94</f>
        <v>312-089</v>
      </c>
      <c r="G594" s="23">
        <f>'[12]syntetyka zewnętrzna'!G94</f>
        <v>0</v>
      </c>
      <c r="H594" s="23">
        <f>'[12]syntetyka zewnętrzna'!H94</f>
        <v>12.617599999999999</v>
      </c>
      <c r="I594" s="23">
        <f>'[12]syntetyka zewnętrzna'!I94</f>
        <v>0</v>
      </c>
      <c r="J594" s="23">
        <f>'[12]syntetyka zewnętrzna'!J94</f>
        <v>31.902157864782566</v>
      </c>
      <c r="K594" s="12">
        <f>'[12]syntetyka zewnętrzna'!K94</f>
        <v>44.519757864782562</v>
      </c>
      <c r="L594" s="12">
        <f>'[12]syntetyka zewnętrzna'!L94</f>
        <v>0</v>
      </c>
      <c r="M594" s="12">
        <f>'[12]syntetyka zewnętrzna'!M94</f>
        <v>59.092565229289697</v>
      </c>
      <c r="N594" s="12">
        <f>'[12]syntetyka zewnętrzna'!N94</f>
        <v>103.61232309407225</v>
      </c>
      <c r="O594" s="12">
        <f>'[12]syntetyka zewnętrzna'!O94</f>
        <v>104.36103304371784</v>
      </c>
      <c r="P594" s="12">
        <f>'[12]syntetyka zewnętrzna'!P94</f>
        <v>-7.1742289991700743E-3</v>
      </c>
      <c r="Q594" s="12">
        <f>'[12]syntetyka zewnętrzna'!Q94</f>
        <v>0.45084506922309536</v>
      </c>
      <c r="R594" s="12">
        <f>'[12]syntetyka zewnętrzna'!R94</f>
        <v>104.06316816329534</v>
      </c>
      <c r="S594" s="12">
        <f>'[12]syntetyka zewnętrzna'!S94</f>
        <v>1.0660528003781626</v>
      </c>
      <c r="T594" s="12">
        <f>'[12]syntetyka zewnętrzna'!T94</f>
        <v>110.93683183670466</v>
      </c>
      <c r="U594" s="15">
        <f>'[12]syntetyka zewnętrzna'!U94</f>
        <v>215</v>
      </c>
      <c r="V594" s="12">
        <f>'[12]syntetyka zewnętrzna'!V94</f>
        <v>215</v>
      </c>
      <c r="W594" s="12" t="str">
        <f>'[12]syntetyka zewnętrzna'!W94</f>
        <v>bez zmian</v>
      </c>
      <c r="X594" s="12">
        <f>'[12]syntetyka zewnętrzna'!X94</f>
        <v>0</v>
      </c>
      <c r="Y594" s="33"/>
      <c r="Z594" s="8" t="str">
        <f t="shared" si="27"/>
        <v>312-089</v>
      </c>
      <c r="AA594" s="9" t="str">
        <f t="shared" si="28"/>
        <v>WYKONANIE RTG WLEW DOODBYTNICZY-JELITO GRUBE</v>
      </c>
      <c r="AB594" s="34">
        <f t="shared" si="29"/>
        <v>215</v>
      </c>
    </row>
    <row r="595" spans="3:28" ht="18.75">
      <c r="C595" s="7">
        <f>'[12]syntetyka zewnętrzna'!C95</f>
        <v>90</v>
      </c>
      <c r="D595" s="7" t="str">
        <f>'[12]syntetyka zewnętrzna'!D95</f>
        <v>87.63</v>
      </c>
      <c r="E595" s="19" t="str">
        <f>'[12]syntetyka zewnętrzna'!E95</f>
        <v>Wykonanie RTG PASAŻ PRZEWODU POKARMOWEGO</v>
      </c>
      <c r="F595" s="7" t="str">
        <f>'[12]syntetyka zewnętrzna'!F95</f>
        <v>312-090</v>
      </c>
      <c r="G595" s="23">
        <f>'[12]syntetyka zewnętrzna'!G95</f>
        <v>0</v>
      </c>
      <c r="H595" s="23">
        <f>'[12]syntetyka zewnętrzna'!H95</f>
        <v>15.8248</v>
      </c>
      <c r="I595" s="23">
        <f>'[12]syntetyka zewnętrzna'!I95</f>
        <v>0</v>
      </c>
      <c r="J595" s="23">
        <f>'[12]syntetyka zewnętrzna'!J95</f>
        <v>32.481938968494575</v>
      </c>
      <c r="K595" s="12">
        <f>'[12]syntetyka zewnętrzna'!K95</f>
        <v>48.306738968494571</v>
      </c>
      <c r="L595" s="12">
        <f>'[12]syntetyka zewnętrzna'!L95</f>
        <v>0</v>
      </c>
      <c r="M595" s="12">
        <f>'[12]syntetyka zewnętrzna'!M95</f>
        <v>60.166497370025311</v>
      </c>
      <c r="N595" s="12">
        <f>'[12]syntetyka zewnętrzna'!N95</f>
        <v>108.47323633851988</v>
      </c>
      <c r="O595" s="12">
        <f>'[12]syntetyka zewnętrzna'!O95</f>
        <v>109.45623539351784</v>
      </c>
      <c r="P595" s="12">
        <f>'[12]syntetyka zewnętrzna'!P95</f>
        <v>-8.980749716668731E-3</v>
      </c>
      <c r="Q595" s="12">
        <f>'[12]syntetyka zewnętrzna'!Q95</f>
        <v>0.45903860437345073</v>
      </c>
      <c r="R595" s="12">
        <f>'[12]syntetyka zewnętrzna'!R95</f>
        <v>108.93227494289333</v>
      </c>
      <c r="S595" s="12">
        <f>'[12]syntetyka zewnętrzna'!S95</f>
        <v>1.0196034656885007</v>
      </c>
      <c r="T595" s="12">
        <f>'[12]syntetyka zewnętrzna'!T95</f>
        <v>111.06772505710666</v>
      </c>
      <c r="U595" s="15">
        <f>'[12]syntetyka zewnętrzna'!U95</f>
        <v>220</v>
      </c>
      <c r="V595" s="12">
        <f>'[12]syntetyka zewnętrzna'!V95</f>
        <v>220</v>
      </c>
      <c r="W595" s="12" t="str">
        <f>'[12]syntetyka zewnętrzna'!W95</f>
        <v>bez zmian</v>
      </c>
      <c r="X595" s="12">
        <f>'[12]syntetyka zewnętrzna'!X95</f>
        <v>0</v>
      </c>
      <c r="Y595" s="33"/>
      <c r="Z595" s="8" t="str">
        <f t="shared" si="27"/>
        <v>312-090</v>
      </c>
      <c r="AA595" s="9" t="str">
        <f t="shared" si="28"/>
        <v>WYKONANIE RTG PASAŻ PRZEWODU POKARMOWEGO</v>
      </c>
      <c r="AB595" s="34">
        <f t="shared" si="29"/>
        <v>220</v>
      </c>
    </row>
    <row r="596" spans="3:28" ht="18.75">
      <c r="C596" s="7">
        <f>'[12]syntetyka zewnętrzna'!C96</f>
        <v>91</v>
      </c>
      <c r="D596" s="7" t="str">
        <f>'[12]syntetyka zewnętrzna'!D96</f>
        <v>87.76</v>
      </c>
      <c r="E596" s="19" t="str">
        <f>'[12]syntetyka zewnętrzna'!E96</f>
        <v>Wykonanie RTG CYSTOGRAFIA</v>
      </c>
      <c r="F596" s="7" t="str">
        <f>'[12]syntetyka zewnętrzna'!F96</f>
        <v>312-091</v>
      </c>
      <c r="G596" s="23">
        <f>'[12]syntetyka zewnętrzna'!G96</f>
        <v>0</v>
      </c>
      <c r="H596" s="23">
        <f>'[12]syntetyka zewnętrzna'!H96</f>
        <v>54.867000000000004</v>
      </c>
      <c r="I596" s="23">
        <f>'[12]syntetyka zewnętrzna'!I96</f>
        <v>0</v>
      </c>
      <c r="J596" s="23">
        <f>'[12]syntetyka zewnętrzna'!J96</f>
        <v>35.960625590766611</v>
      </c>
      <c r="K596" s="12">
        <f>'[12]syntetyka zewnętrzna'!K96</f>
        <v>90.827625590766615</v>
      </c>
      <c r="L596" s="12">
        <f>'[12]syntetyka zewnętrzna'!L96</f>
        <v>0</v>
      </c>
      <c r="M596" s="12">
        <f>'[12]syntetyka zewnętrzna'!M96</f>
        <v>66.610090214438969</v>
      </c>
      <c r="N596" s="12">
        <f>'[12]syntetyka zewnętrzna'!N96</f>
        <v>157.43771580520558</v>
      </c>
      <c r="O596" s="12">
        <f>'[12]syntetyka zewnętrzna'!O96</f>
        <v>159.97644949231784</v>
      </c>
      <c r="P596" s="12">
        <f>'[12]syntetyka zewnętrzna'!P96</f>
        <v>-1.5869421375264158E-2</v>
      </c>
      <c r="Q596" s="12">
        <f>'[12]syntetyka zewnętrzna'!Q96</f>
        <v>0.508199815275583</v>
      </c>
      <c r="R596" s="12">
        <f>'[12]syntetyka zewnętrzna'!R96</f>
        <v>157.94591562048117</v>
      </c>
      <c r="S596" s="12">
        <f>'[12]syntetyka zewnętrzna'!S96</f>
        <v>0.26625623216853594</v>
      </c>
      <c r="T596" s="12">
        <f>'[12]syntetyka zewnętrzna'!T96</f>
        <v>42.054084379518827</v>
      </c>
      <c r="U596" s="15">
        <f>'[12]syntetyka zewnętrzna'!U96</f>
        <v>200</v>
      </c>
      <c r="V596" s="12">
        <f>'[12]syntetyka zewnętrzna'!V96</f>
        <v>200</v>
      </c>
      <c r="W596" s="12" t="str">
        <f>'[12]syntetyka zewnętrzna'!W96</f>
        <v>bez zmian</v>
      </c>
      <c r="X596" s="12">
        <f>'[12]syntetyka zewnętrzna'!X96</f>
        <v>0</v>
      </c>
      <c r="Y596" s="33"/>
      <c r="Z596" s="8" t="str">
        <f t="shared" si="27"/>
        <v>312-091</v>
      </c>
      <c r="AA596" s="9" t="str">
        <f t="shared" si="28"/>
        <v>WYKONANIE RTG CYSTOGRAFIA</v>
      </c>
      <c r="AB596" s="34">
        <f t="shared" si="29"/>
        <v>200</v>
      </c>
    </row>
    <row r="597" spans="3:28" ht="18.75">
      <c r="C597" s="7">
        <f>'[12]syntetyka zewnętrzna'!C97</f>
        <v>92</v>
      </c>
      <c r="D597" s="7">
        <f>'[12]syntetyka zewnętrzna'!D97</f>
        <v>0</v>
      </c>
      <c r="E597" s="19" t="str">
        <f>'[12]syntetyka zewnętrzna'!E97</f>
        <v>Wykonanie RTG NEFROSTOMIA-WKŁUCIE</v>
      </c>
      <c r="F597" s="7" t="str">
        <f>'[12]syntetyka zewnętrzna'!F97</f>
        <v>312-092</v>
      </c>
      <c r="G597" s="23">
        <f>'[12]syntetyka zewnętrzna'!G97</f>
        <v>0</v>
      </c>
      <c r="H597" s="23">
        <f>'[12]syntetyka zewnętrzna'!H97</f>
        <v>359.67610000000002</v>
      </c>
      <c r="I597" s="23">
        <f>'[12]syntetyka zewnętrzna'!I97</f>
        <v>0</v>
      </c>
      <c r="J597" s="23">
        <f>'[12]syntetyka zewnętrzna'!J97</f>
        <v>27.561287745524076</v>
      </c>
      <c r="K597" s="12">
        <f>'[12]syntetyka zewnętrzna'!K97</f>
        <v>387.23738774552407</v>
      </c>
      <c r="L597" s="12">
        <f>'[12]syntetyka zewnętrzna'!L97</f>
        <v>0</v>
      </c>
      <c r="M597" s="12">
        <f>'[12]syntetyka zewnętrzna'!M97</f>
        <v>51.051944536439109</v>
      </c>
      <c r="N597" s="12">
        <f>'[12]syntetyka zewnętrzna'!N97</f>
        <v>438.2893322819632</v>
      </c>
      <c r="O597" s="12">
        <f>'[12]syntetyka zewnętrzna'!O97</f>
        <v>461.85305498293337</v>
      </c>
      <c r="P597" s="12">
        <f>'[12]syntetyka zewnętrzna'!P97</f>
        <v>-5.1019956340531109E-2</v>
      </c>
      <c r="Q597" s="12">
        <f>'[12]syntetyka zewnętrzna'!Q97</f>
        <v>0.38949937913841309</v>
      </c>
      <c r="R597" s="12">
        <f>'[12]syntetyka zewnętrzna'!R97</f>
        <v>438.67883166110158</v>
      </c>
      <c r="S597" s="12">
        <f>'[12]syntetyka zewnętrzna'!S97</f>
        <v>0.3677432251016981</v>
      </c>
      <c r="T597" s="12">
        <f>'[12]syntetyka zewnętrzna'!T97</f>
        <v>161.32116833889842</v>
      </c>
      <c r="U597" s="15">
        <f>'[12]syntetyka zewnętrzna'!U97</f>
        <v>600</v>
      </c>
      <c r="V597" s="12">
        <f>'[12]syntetyka zewnętrzna'!V97</f>
        <v>600</v>
      </c>
      <c r="W597" s="12" t="str">
        <f>'[12]syntetyka zewnętrzna'!W97</f>
        <v>bez zmian</v>
      </c>
      <c r="X597" s="12">
        <f>'[12]syntetyka zewnętrzna'!X97</f>
        <v>0</v>
      </c>
      <c r="Y597" s="33"/>
      <c r="Z597" s="8" t="str">
        <f t="shared" si="27"/>
        <v>312-092</v>
      </c>
      <c r="AA597" s="9" t="str">
        <f t="shared" si="28"/>
        <v>WYKONANIE RTG NEFROSTOMIA-WKŁUCIE</v>
      </c>
      <c r="AB597" s="34">
        <f t="shared" si="29"/>
        <v>600</v>
      </c>
    </row>
    <row r="598" spans="3:28" ht="18.75">
      <c r="C598" s="7">
        <f>'[12]syntetyka zewnętrzna'!C98</f>
        <v>93</v>
      </c>
      <c r="D598" s="7">
        <f>'[12]syntetyka zewnętrzna'!D98</f>
        <v>0</v>
      </c>
      <c r="E598" s="19" t="str">
        <f>'[12]syntetyka zewnętrzna'!E98</f>
        <v>Wykonanie RTG SPRAWDZENIE PORTU NACZYNIOWEGO</v>
      </c>
      <c r="F598" s="7" t="str">
        <f>'[12]syntetyka zewnętrzna'!F98</f>
        <v>312-093</v>
      </c>
      <c r="G598" s="23">
        <f>'[12]syntetyka zewnętrzna'!G98</f>
        <v>0</v>
      </c>
      <c r="H598" s="23">
        <f>'[12]syntetyka zewnętrzna'!H98</f>
        <v>41.001800000000003</v>
      </c>
      <c r="I598" s="23">
        <f>'[12]syntetyka zewnętrzna'!I98</f>
        <v>0</v>
      </c>
      <c r="J598" s="23">
        <f>'[12]syntetyka zewnętrzna'!J98</f>
        <v>4.0584677259840447</v>
      </c>
      <c r="K598" s="12">
        <f>'[12]syntetyka zewnętrzna'!K98</f>
        <v>45.060267725984048</v>
      </c>
      <c r="L598" s="12">
        <f>'[12]syntetyka zewnętrzna'!L98</f>
        <v>0</v>
      </c>
      <c r="M598" s="12">
        <f>'[12]syntetyka zewnętrzna'!M98</f>
        <v>7.5175249851492687</v>
      </c>
      <c r="N598" s="12">
        <f>'[12]syntetyka zewnętrzna'!N98</f>
        <v>52.577792711133313</v>
      </c>
      <c r="O598" s="12">
        <f>'[12]syntetyka zewnętrzna'!O98</f>
        <v>54.217816448600004</v>
      </c>
      <c r="P598" s="12">
        <f>'[12]syntetyka zewnętrzna'!P98</f>
        <v>-3.0248797256921617E-2</v>
      </c>
      <c r="Q598" s="12">
        <f>'[12]syntetyka zewnętrzna'!Q98</f>
        <v>5.735474605248763E-2</v>
      </c>
      <c r="R598" s="12">
        <f>'[12]syntetyka zewnętrzna'!R98</f>
        <v>52.635147457185802</v>
      </c>
      <c r="S598" s="12">
        <f>'[12]syntetyka zewnętrzna'!S98</f>
        <v>0.53889566027883906</v>
      </c>
      <c r="T598" s="12">
        <f>'[12]syntetyka zewnętrzna'!T98</f>
        <v>28.364852542814198</v>
      </c>
      <c r="U598" s="15">
        <f>'[12]syntetyka zewnętrzna'!U98</f>
        <v>81</v>
      </c>
      <c r="V598" s="12">
        <f>'[12]syntetyka zewnętrzna'!V98</f>
        <v>81</v>
      </c>
      <c r="W598" s="12" t="str">
        <f>'[12]syntetyka zewnętrzna'!W98</f>
        <v>bez zmian</v>
      </c>
      <c r="X598" s="12">
        <f>'[12]syntetyka zewnętrzna'!X98</f>
        <v>0</v>
      </c>
      <c r="Y598" s="33"/>
      <c r="Z598" s="8" t="str">
        <f t="shared" si="27"/>
        <v>312-093</v>
      </c>
      <c r="AA598" s="9" t="str">
        <f t="shared" si="28"/>
        <v>WYKONANIE RTG SPRAWDZENIE PORTU NACZYNIOWEGO</v>
      </c>
      <c r="AB598" s="34">
        <f t="shared" si="29"/>
        <v>81</v>
      </c>
    </row>
    <row r="599" spans="3:28" ht="18.75">
      <c r="C599" s="7">
        <f>'[12]syntetyka zewnętrzna'!C99</f>
        <v>94</v>
      </c>
      <c r="D599" s="7">
        <f>'[12]syntetyka zewnętrzna'!D99</f>
        <v>0</v>
      </c>
      <c r="E599" s="19" t="str">
        <f>'[12]syntetyka zewnętrzna'!E99</f>
        <v>RTG KONSULTACJA ZDJ. SPOZA ZAKŁADU RTG</v>
      </c>
      <c r="F599" s="7" t="str">
        <f>'[12]syntetyka zewnętrzna'!F99</f>
        <v>312-094</v>
      </c>
      <c r="G599" s="23">
        <f>'[12]syntetyka zewnętrzna'!G99</f>
        <v>0</v>
      </c>
      <c r="H599" s="23">
        <f>'[12]syntetyka zewnętrzna'!H99</f>
        <v>0</v>
      </c>
      <c r="I599" s="23">
        <f>'[12]syntetyka zewnętrzna'!I99</f>
        <v>0</v>
      </c>
      <c r="J599" s="23">
        <f>'[12]syntetyka zewnętrzna'!J99</f>
        <v>29.865435843208978</v>
      </c>
      <c r="K599" s="12">
        <f>'[12]syntetyka zewnętrzna'!K99</f>
        <v>29.865435843208978</v>
      </c>
      <c r="L599" s="12">
        <f>'[12]syntetyka zewnętrzna'!L99</f>
        <v>0</v>
      </c>
      <c r="M599" s="12">
        <f>'[12]syntetyka zewnętrzna'!M99</f>
        <v>55.319932374048562</v>
      </c>
      <c r="N599" s="12">
        <f>'[12]syntetyka zewnętrzna'!N99</f>
        <v>85.185368217257547</v>
      </c>
      <c r="O599" s="12">
        <f>'[12]syntetyka zewnętrzna'!O99</f>
        <v>73.621885256702356</v>
      </c>
      <c r="P599" s="12">
        <f>'[12]syntetyka zewnętrzna'!P99</f>
        <v>0.15706583606540395</v>
      </c>
      <c r="Q599" s="12">
        <f>'[12]syntetyka zewnętrzna'!Q99</f>
        <v>0.42206187265386835</v>
      </c>
      <c r="R599" s="12">
        <f>'[12]syntetyka zewnętrzna'!R99</f>
        <v>85.607430089911418</v>
      </c>
      <c r="S599" s="12">
        <f>'[12]syntetyka zewnętrzna'!S99</f>
        <v>0.16812290586193759</v>
      </c>
      <c r="T599" s="12">
        <f>'[12]syntetyka zewnętrzna'!T99</f>
        <v>14.39256991008858</v>
      </c>
      <c r="U599" s="15">
        <f>'[12]syntetyka zewnętrzna'!U99</f>
        <v>100</v>
      </c>
      <c r="V599" s="12">
        <f>'[12]syntetyka zewnętrzna'!V99</f>
        <v>89</v>
      </c>
      <c r="W599" s="12">
        <f>'[12]syntetyka zewnętrzna'!W99</f>
        <v>0.12359550561797752</v>
      </c>
      <c r="X599" s="12">
        <f>'[12]syntetyka zewnętrzna'!X99</f>
        <v>100</v>
      </c>
      <c r="Y599" s="33"/>
      <c r="Z599" s="8" t="str">
        <f t="shared" si="27"/>
        <v>312-094</v>
      </c>
      <c r="AA599" s="9" t="str">
        <f t="shared" si="28"/>
        <v>RTG KONSULTACJA ZDJ. SPOZA ZAKŁADU RTG</v>
      </c>
      <c r="AB599" s="34">
        <f t="shared" si="29"/>
        <v>100</v>
      </c>
    </row>
    <row r="600" spans="3:28" ht="18.75">
      <c r="C600" s="7">
        <f>'[12]syntetyka zewnętrzna'!C100</f>
        <v>95</v>
      </c>
      <c r="D600" s="7" t="str">
        <f>'[12]syntetyka zewnętrzna'!D100</f>
        <v>88.191</v>
      </c>
      <c r="E600" s="19" t="str">
        <f>'[12]syntetyka zewnętrzna'!E100</f>
        <v>Wykonanie RTG PRZEGLĄDOWE JAMY BRZUSZNEJ ( PODEJRZENIE NIEDROŻNOŚCI, PERFORACJA-TRZY. ZD. )</v>
      </c>
      <c r="F600" s="7" t="str">
        <f>'[12]syntetyka zewnętrzna'!F100</f>
        <v>312-095</v>
      </c>
      <c r="G600" s="23">
        <f>'[12]syntetyka zewnętrzna'!G100</f>
        <v>0</v>
      </c>
      <c r="H600" s="23">
        <f>'[12]syntetyka zewnętrzna'!H100</f>
        <v>3.6348000000000003</v>
      </c>
      <c r="I600" s="23">
        <f>'[12]syntetyka zewnętrzna'!I100</f>
        <v>0</v>
      </c>
      <c r="J600" s="23">
        <f>'[12]syntetyka zewnętrzna'!J100</f>
        <v>19.570966751300542</v>
      </c>
      <c r="K600" s="12">
        <f>'[12]syntetyka zewnętrzna'!K100</f>
        <v>23.205766751300544</v>
      </c>
      <c r="L600" s="12">
        <f>'[12]syntetyka zewnętrzna'!L100</f>
        <v>0</v>
      </c>
      <c r="M600" s="12">
        <f>'[12]syntetyka zewnętrzna'!M100</f>
        <v>36.251423312909161</v>
      </c>
      <c r="N600" s="12">
        <f>'[12]syntetyka zewnętrzna'!N100</f>
        <v>59.457190064209705</v>
      </c>
      <c r="O600" s="12">
        <f>'[12]syntetyka zewnętrzna'!O100</f>
        <v>55.549761426751175</v>
      </c>
      <c r="P600" s="12">
        <f>'[12]syntetyka zewnętrzna'!P100</f>
        <v>7.0341051646296074E-2</v>
      </c>
      <c r="Q600" s="12">
        <f>'[12]syntetyka zewnętrzna'!Q100</f>
        <v>0.27657921752977721</v>
      </c>
      <c r="R600" s="12">
        <f>'[12]syntetyka zewnętrzna'!R100</f>
        <v>59.733769281739484</v>
      </c>
      <c r="S600" s="12">
        <f>'[12]syntetyka zewnętrzna'!S100</f>
        <v>0.6740949249048952</v>
      </c>
      <c r="T600" s="12">
        <f>'[12]syntetyka zewnętrzna'!T100</f>
        <v>40.266230718260516</v>
      </c>
      <c r="U600" s="15">
        <f>'[12]syntetyka zewnętrzna'!U100</f>
        <v>100</v>
      </c>
      <c r="V600" s="12">
        <f>'[12]syntetyka zewnętrzna'!V100</f>
        <v>100</v>
      </c>
      <c r="W600" s="12" t="str">
        <f>'[12]syntetyka zewnętrzna'!W100</f>
        <v>bez zmian</v>
      </c>
      <c r="X600" s="12">
        <f>'[12]syntetyka zewnętrzna'!X100</f>
        <v>0</v>
      </c>
      <c r="Y600" s="33"/>
      <c r="Z600" s="8" t="str">
        <f t="shared" si="27"/>
        <v>312-095</v>
      </c>
      <c r="AA600" s="9" t="str">
        <f t="shared" si="28"/>
        <v>WYKONANIE RTG PRZEGLĄDOWE JAMY BRZUSZNEJ ( PODEJRZENIE NIEDROŻNOŚCI, PERFORACJA-TRZY. ZD. )</v>
      </c>
      <c r="AB600" s="34">
        <f t="shared" si="29"/>
        <v>100</v>
      </c>
    </row>
    <row r="601" spans="3:28" ht="18.75">
      <c r="C601" s="7">
        <f>'[12]syntetyka zewnętrzna'!C101</f>
        <v>96</v>
      </c>
      <c r="D601" s="7">
        <f>'[12]syntetyka zewnętrzna'!D101</f>
        <v>0</v>
      </c>
      <c r="E601" s="19" t="str">
        <f>'[12]syntetyka zewnętrzna'!E101</f>
        <v>Wykonanie RTG NEUROLIZA</v>
      </c>
      <c r="F601" s="7" t="str">
        <f>'[12]syntetyka zewnętrzna'!F101</f>
        <v>312-096</v>
      </c>
      <c r="G601" s="23">
        <f>'[12]syntetyka zewnętrzna'!G101</f>
        <v>0</v>
      </c>
      <c r="H601" s="23">
        <f>'[12]syntetyka zewnętrzna'!H101</f>
        <v>44.193800000000003</v>
      </c>
      <c r="I601" s="23">
        <f>'[12]syntetyka zewnętrzna'!I101</f>
        <v>0</v>
      </c>
      <c r="J601" s="23">
        <f>'[12]syntetyka zewnętrzna'!J101</f>
        <v>32.481938968494575</v>
      </c>
      <c r="K601" s="12">
        <f>'[12]syntetyka zewnętrzna'!K101</f>
        <v>76.675738968494585</v>
      </c>
      <c r="L601" s="12">
        <f>'[12]syntetyka zewnętrzna'!L101</f>
        <v>0</v>
      </c>
      <c r="M601" s="12">
        <f>'[12]syntetyka zewnętrzna'!M101</f>
        <v>60.166497370025311</v>
      </c>
      <c r="N601" s="12">
        <f>'[12]syntetyka zewnętrzna'!N101</f>
        <v>136.84223633851991</v>
      </c>
      <c r="O601" s="12">
        <f>'[12]syntetyka zewnętrzna'!O101</f>
        <v>137.82523539351786</v>
      </c>
      <c r="P601" s="12">
        <f>'[12]syntetyka zewnętrzna'!P101</f>
        <v>-7.1322138662872113E-3</v>
      </c>
      <c r="Q601" s="12">
        <f>'[12]syntetyka zewnętrzna'!Q101</f>
        <v>0.45903860437345073</v>
      </c>
      <c r="R601" s="12">
        <f>'[12]syntetyka zewnętrzna'!R101</f>
        <v>137.30127494289337</v>
      </c>
      <c r="S601" s="12">
        <f>'[12]syntetyka zewnętrzna'!S101</f>
        <v>0.20902009153988599</v>
      </c>
      <c r="T601" s="12">
        <f>'[12]syntetyka zewnętrzna'!T101</f>
        <v>28.698725057106628</v>
      </c>
      <c r="U601" s="15">
        <f>'[12]syntetyka zewnętrzna'!U101</f>
        <v>166</v>
      </c>
      <c r="V601" s="12">
        <f>'[12]syntetyka zewnętrzna'!V101</f>
        <v>166</v>
      </c>
      <c r="W601" s="12" t="str">
        <f>'[12]syntetyka zewnętrzna'!W101</f>
        <v>bez zmian</v>
      </c>
      <c r="X601" s="12">
        <f>'[12]syntetyka zewnętrzna'!X101</f>
        <v>0</v>
      </c>
      <c r="Y601" s="33"/>
      <c r="Z601" s="8" t="str">
        <f t="shared" si="27"/>
        <v>312-096</v>
      </c>
      <c r="AA601" s="9" t="str">
        <f t="shared" si="28"/>
        <v>WYKONANIE RTG NEUROLIZA</v>
      </c>
      <c r="AB601" s="34">
        <f t="shared" si="29"/>
        <v>166</v>
      </c>
    </row>
    <row r="602" spans="3:28" ht="18.75">
      <c r="C602" s="7">
        <f>'[12]syntetyka zewnętrzna'!C102</f>
        <v>97</v>
      </c>
      <c r="D602" s="7">
        <f>'[12]syntetyka zewnętrzna'!D102</f>
        <v>0</v>
      </c>
      <c r="E602" s="19" t="str">
        <f>'[12]syntetyka zewnętrzna'!E102</f>
        <v>Wykonanie RTG NEFROSTOMIA-WYMIANA</v>
      </c>
      <c r="F602" s="7" t="str">
        <f>'[12]syntetyka zewnętrzna'!F102</f>
        <v>312-097</v>
      </c>
      <c r="G602" s="23">
        <f>'[12]syntetyka zewnętrzna'!G102</f>
        <v>0</v>
      </c>
      <c r="H602" s="23">
        <f>'[12]syntetyka zewnętrzna'!H102</f>
        <v>316.47610000000003</v>
      </c>
      <c r="I602" s="23">
        <f>'[12]syntetyka zewnętrzna'!I102</f>
        <v>0</v>
      </c>
      <c r="J602" s="23">
        <f>'[12]syntetyka zewnętrzna'!J102</f>
        <v>21.68558274063907</v>
      </c>
      <c r="K602" s="12">
        <f>'[12]syntetyka zewnętrzna'!K102</f>
        <v>338.16168274063909</v>
      </c>
      <c r="L602" s="12">
        <f>'[12]syntetyka zewnętrzna'!L102</f>
        <v>0</v>
      </c>
      <c r="M602" s="12">
        <f>'[12]syntetyka zewnętrzna'!M102</f>
        <v>40.168339648616652</v>
      </c>
      <c r="N602" s="12">
        <f>'[12]syntetyka zewnętrzna'!N102</f>
        <v>378.33002238925576</v>
      </c>
      <c r="O602" s="12">
        <f>'[12]syntetyka zewnętrzna'!O102</f>
        <v>399.68282034934998</v>
      </c>
      <c r="P602" s="12">
        <f>'[12]syntetyka zewnętrzna'!P102</f>
        <v>-5.3424357698012695E-2</v>
      </c>
      <c r="Q602" s="12">
        <f>'[12]syntetyka zewnętrzna'!Q102</f>
        <v>0.30646322086693173</v>
      </c>
      <c r="R602" s="12">
        <f>'[12]syntetyka zewnętrzna'!R102</f>
        <v>378.63648561012269</v>
      </c>
      <c r="S602" s="12">
        <f>'[12]syntetyka zewnętrzna'!S102</f>
        <v>0.35222045275161379</v>
      </c>
      <c r="T602" s="12">
        <f>'[12]syntetyka zewnętrzna'!T102</f>
        <v>133.36351438987731</v>
      </c>
      <c r="U602" s="15">
        <f>'[12]syntetyka zewnętrzna'!U102</f>
        <v>512</v>
      </c>
      <c r="V602" s="12">
        <f>'[12]syntetyka zewnętrzna'!V102</f>
        <v>512</v>
      </c>
      <c r="W602" s="12" t="str">
        <f>'[12]syntetyka zewnętrzna'!W102</f>
        <v>bez zmian</v>
      </c>
      <c r="X602" s="12">
        <f>'[12]syntetyka zewnętrzna'!X102</f>
        <v>0</v>
      </c>
      <c r="Y602" s="33"/>
      <c r="Z602" s="8" t="str">
        <f t="shared" si="27"/>
        <v>312-097</v>
      </c>
      <c r="AA602" s="9" t="str">
        <f t="shared" si="28"/>
        <v>WYKONANIE RTG NEFROSTOMIA-WYMIANA</v>
      </c>
      <c r="AB602" s="34">
        <f t="shared" si="29"/>
        <v>512</v>
      </c>
    </row>
    <row r="603" spans="3:28" ht="18.75">
      <c r="C603" s="7">
        <f>'[12]syntetyka zewnętrzna'!C103</f>
        <v>98</v>
      </c>
      <c r="D603" s="7" t="str">
        <f>'[12]syntetyka zewnętrzna'!D103</f>
        <v>88.291</v>
      </c>
      <c r="E603" s="19" t="str">
        <f>'[12]syntetyka zewnętrzna'!E103</f>
        <v>Wykonanie RTG STOPA LEWA AP BOK SKOS PRAWA</v>
      </c>
      <c r="F603" s="7" t="str">
        <f>'[12]syntetyka zewnętrzna'!F103</f>
        <v>312-098</v>
      </c>
      <c r="G603" s="23">
        <f>'[12]syntetyka zewnętrzna'!G103</f>
        <v>0</v>
      </c>
      <c r="H603" s="23">
        <f>'[12]syntetyka zewnętrzna'!H103</f>
        <v>3.6848000000000001</v>
      </c>
      <c r="I603" s="23">
        <f>'[12]syntetyka zewnętrzna'!I103</f>
        <v>0</v>
      </c>
      <c r="J603" s="23">
        <f>'[12]syntetyka zewnętrzna'!J103</f>
        <v>13.264169997922309</v>
      </c>
      <c r="K603" s="12">
        <f>'[12]syntetyka zewnętrzna'!K103</f>
        <v>16.948969997922308</v>
      </c>
      <c r="L603" s="12">
        <f>'[12]syntetyka zewnętrzna'!L103</f>
        <v>0</v>
      </c>
      <c r="M603" s="12">
        <f>'[12]syntetyka zewnętrzna'!M103</f>
        <v>24.569304500868238</v>
      </c>
      <c r="N603" s="12">
        <f>'[12]syntetyka zewnętrzna'!N103</f>
        <v>41.518274498790547</v>
      </c>
      <c r="O603" s="12">
        <f>'[12]syntetyka zewnętrzna'!O103</f>
        <v>40.970294812175595</v>
      </c>
      <c r="P603" s="12">
        <f>'[12]syntetyka zewnętrzna'!P103</f>
        <v>1.3375048657255504E-2</v>
      </c>
      <c r="Q603" s="12">
        <f>'[12]syntetyka zewnętrzna'!Q103</f>
        <v>0.18745081966702085</v>
      </c>
      <c r="R603" s="12">
        <f>'[12]syntetyka zewnętrzna'!R103</f>
        <v>41.705725318457567</v>
      </c>
      <c r="S603" s="12">
        <f>'[12]syntetyka zewnętrzna'!S103</f>
        <v>0.24683121089340052</v>
      </c>
      <c r="T603" s="12">
        <f>'[12]syntetyka zewnętrzna'!T103</f>
        <v>10.294274681542433</v>
      </c>
      <c r="U603" s="15">
        <f>'[12]syntetyka zewnętrzna'!U103</f>
        <v>52</v>
      </c>
      <c r="V603" s="12">
        <f>'[12]syntetyka zewnętrzna'!V103</f>
        <v>52</v>
      </c>
      <c r="W603" s="12" t="str">
        <f>'[12]syntetyka zewnętrzna'!W103</f>
        <v>bez zmian</v>
      </c>
      <c r="X603" s="12">
        <f>'[12]syntetyka zewnętrzna'!X103</f>
        <v>0</v>
      </c>
      <c r="Y603" s="33"/>
      <c r="Z603" s="8" t="str">
        <f t="shared" si="27"/>
        <v>312-098</v>
      </c>
      <c r="AA603" s="9" t="str">
        <f t="shared" si="28"/>
        <v>WYKONANIE RTG STOPA LEWA AP BOK SKOS PRAWA</v>
      </c>
      <c r="AB603" s="34">
        <f t="shared" si="29"/>
        <v>52</v>
      </c>
    </row>
    <row r="604" spans="3:28" ht="18.75">
      <c r="C604" s="7">
        <f>'[12]syntetyka zewnętrzna'!C104</f>
        <v>99</v>
      </c>
      <c r="D604" s="7" t="str">
        <f>'[12]syntetyka zewnętrzna'!D104</f>
        <v>88.291</v>
      </c>
      <c r="E604" s="19" t="str">
        <f>'[12]syntetyka zewnętrzna'!E104</f>
        <v>Wykonanie RTG STOPA LEWA AP BOK SKOS LEWA</v>
      </c>
      <c r="F604" s="7" t="str">
        <f>'[12]syntetyka zewnętrzna'!F104</f>
        <v>312-099</v>
      </c>
      <c r="G604" s="23">
        <f>'[12]syntetyka zewnętrzna'!G104</f>
        <v>0</v>
      </c>
      <c r="H604" s="23">
        <f>'[12]syntetyka zewnętrzna'!H104</f>
        <v>3.6848000000000001</v>
      </c>
      <c r="I604" s="23">
        <f>'[12]syntetyka zewnętrzna'!I104</f>
        <v>0</v>
      </c>
      <c r="J604" s="23">
        <f>'[12]syntetyka zewnętrzna'!J104</f>
        <v>13.264169997922309</v>
      </c>
      <c r="K604" s="12">
        <f>'[12]syntetyka zewnętrzna'!K104</f>
        <v>16.948969997922308</v>
      </c>
      <c r="L604" s="12">
        <f>'[12]syntetyka zewnętrzna'!L104</f>
        <v>0</v>
      </c>
      <c r="M604" s="12">
        <f>'[12]syntetyka zewnętrzna'!M104</f>
        <v>24.569304500868238</v>
      </c>
      <c r="N604" s="12">
        <f>'[12]syntetyka zewnętrzna'!N104</f>
        <v>41.518274498790547</v>
      </c>
      <c r="O604" s="12">
        <f>'[12]syntetyka zewnętrzna'!O104</f>
        <v>40.970294812175595</v>
      </c>
      <c r="P604" s="12">
        <f>'[12]syntetyka zewnętrzna'!P104</f>
        <v>1.3375048657255504E-2</v>
      </c>
      <c r="Q604" s="12">
        <f>'[12]syntetyka zewnętrzna'!Q104</f>
        <v>0.18745081966702085</v>
      </c>
      <c r="R604" s="12">
        <f>'[12]syntetyka zewnętrzna'!R104</f>
        <v>41.705725318457567</v>
      </c>
      <c r="S604" s="12">
        <f>'[12]syntetyka zewnętrzna'!S104</f>
        <v>0.24683121089340052</v>
      </c>
      <c r="T604" s="12">
        <f>'[12]syntetyka zewnętrzna'!T104</f>
        <v>10.294274681542433</v>
      </c>
      <c r="U604" s="15">
        <f>'[12]syntetyka zewnętrzna'!U104</f>
        <v>52</v>
      </c>
      <c r="V604" s="12">
        <f>'[12]syntetyka zewnętrzna'!V104</f>
        <v>52</v>
      </c>
      <c r="W604" s="12" t="str">
        <f>'[12]syntetyka zewnętrzna'!W104</f>
        <v>bez zmian</v>
      </c>
      <c r="X604" s="12">
        <f>'[12]syntetyka zewnętrzna'!X104</f>
        <v>0</v>
      </c>
      <c r="Y604" s="33"/>
      <c r="Z604" s="8" t="str">
        <f t="shared" si="27"/>
        <v>312-099</v>
      </c>
      <c r="AA604" s="9" t="str">
        <f t="shared" si="28"/>
        <v>WYKONANIE RTG STOPA LEWA AP BOK SKOS LEWA</v>
      </c>
      <c r="AB604" s="34">
        <f t="shared" si="29"/>
        <v>52</v>
      </c>
    </row>
    <row r="605" spans="3:28" ht="18.75" outlineLevel="1">
      <c r="C605" s="7">
        <f>'[12]syntetyka zewnętrzna'!C105</f>
        <v>100</v>
      </c>
      <c r="D605" s="7" t="str">
        <f>'[12]syntetyka zewnętrzna'!D105</f>
        <v>87.221</v>
      </c>
      <c r="E605" s="31" t="s">
        <v>50</v>
      </c>
      <c r="F605" s="7" t="str">
        <f>'[12]syntetyka zewnętrzna'!F105</f>
        <v>312-100</v>
      </c>
      <c r="G605" s="23">
        <f>'[12]syntetyka zewnętrzna'!G105</f>
        <v>0</v>
      </c>
      <c r="H605" s="23">
        <f>'[12]syntetyka zewnętrzna'!H105</f>
        <v>3.6848000000000001</v>
      </c>
      <c r="I605" s="23">
        <f>'[12]syntetyka zewnętrzna'!I105</f>
        <v>0</v>
      </c>
      <c r="J605" s="23">
        <f>'[12]syntetyka zewnętrzna'!J105</f>
        <v>13.264169997922309</v>
      </c>
      <c r="K605" s="12">
        <f>'[12]syntetyka zewnętrzna'!K105</f>
        <v>16.948969997922308</v>
      </c>
      <c r="L605" s="12">
        <f>'[12]syntetyka zewnętrzna'!L105</f>
        <v>0</v>
      </c>
      <c r="M605" s="12">
        <f>'[12]syntetyka zewnętrzna'!M105</f>
        <v>24.569304500868238</v>
      </c>
      <c r="N605" s="12">
        <f>'[12]syntetyka zewnętrzna'!N105</f>
        <v>41.518274498790547</v>
      </c>
      <c r="O605" s="12">
        <f>'[12]syntetyka zewnętrzna'!O105</f>
        <v>40.970294812175595</v>
      </c>
      <c r="P605" s="12">
        <f>'[12]syntetyka zewnętrzna'!P105</f>
        <v>1.3375048657255504E-2</v>
      </c>
      <c r="Q605" s="12">
        <f>'[12]syntetyka zewnętrzna'!Q105</f>
        <v>0.18745081966702085</v>
      </c>
      <c r="R605" s="12">
        <f>'[12]syntetyka zewnętrzna'!R105</f>
        <v>41.705725318457567</v>
      </c>
      <c r="S605" s="12">
        <f>'[12]syntetyka zewnętrzna'!S105</f>
        <v>0.2</v>
      </c>
      <c r="T605" s="12">
        <f>'[12]syntetyka zewnętrzna'!T105</f>
        <v>8.3411450636915134</v>
      </c>
      <c r="U605" s="15">
        <f>'[12]syntetyka zewnętrzna'!U105</f>
        <v>50</v>
      </c>
      <c r="V605" s="12">
        <f>'[12]syntetyka zewnętrzna'!V105</f>
        <v>50</v>
      </c>
      <c r="W605" s="12" t="str">
        <f>'[12]syntetyka zewnętrzna'!W105</f>
        <v>bez zmian</v>
      </c>
      <c r="X605" s="12">
        <f>'[12]syntetyka zewnętrzna'!X105</f>
        <v>0</v>
      </c>
      <c r="Y605" s="33"/>
      <c r="Z605" s="8" t="str">
        <f t="shared" si="27"/>
        <v>312-100</v>
      </c>
      <c r="AA605" s="9" t="str">
        <f t="shared" si="28"/>
        <v>SKREŚLONY</v>
      </c>
      <c r="AB605" s="34">
        <f t="shared" si="29"/>
        <v>50</v>
      </c>
    </row>
    <row r="606" spans="3:28" ht="18.75" outlineLevel="1">
      <c r="C606" s="7">
        <f>'[12]syntetyka zewnętrzna'!C106</f>
        <v>101</v>
      </c>
      <c r="D606" s="7" t="str">
        <f>'[12]syntetyka zewnętrzna'!D106</f>
        <v>88.111</v>
      </c>
      <c r="E606" s="31" t="s">
        <v>50</v>
      </c>
      <c r="F606" s="7" t="str">
        <f>'[12]syntetyka zewnętrzna'!F106</f>
        <v>312-101</v>
      </c>
      <c r="G606" s="23">
        <f>'[12]syntetyka zewnętrzna'!G106</f>
        <v>0</v>
      </c>
      <c r="H606" s="23">
        <f>'[12]syntetyka zewnętrzna'!H106</f>
        <v>3.6848000000000001</v>
      </c>
      <c r="I606" s="23">
        <f>'[12]syntetyka zewnętrzna'!I106</f>
        <v>0</v>
      </c>
      <c r="J606" s="23">
        <f>'[12]syntetyka zewnętrzna'!J106</f>
        <v>13.264169997922309</v>
      </c>
      <c r="K606" s="12">
        <f>'[12]syntetyka zewnętrzna'!K106</f>
        <v>16.948969997922308</v>
      </c>
      <c r="L606" s="12">
        <f>'[12]syntetyka zewnętrzna'!L106</f>
        <v>0</v>
      </c>
      <c r="M606" s="12">
        <f>'[12]syntetyka zewnętrzna'!M106</f>
        <v>24.569304500868238</v>
      </c>
      <c r="N606" s="12">
        <f>'[12]syntetyka zewnętrzna'!N106</f>
        <v>41.518274498790547</v>
      </c>
      <c r="O606" s="12">
        <f>'[12]syntetyka zewnętrzna'!O106</f>
        <v>50.125575250880942</v>
      </c>
      <c r="P606" s="12">
        <f>'[12]syntetyka zewnętrzna'!P106</f>
        <v>-0.17171475257910632</v>
      </c>
      <c r="Q606" s="12">
        <f>'[12]syntetyka zewnętrzna'!Q106</f>
        <v>0.18745081966702085</v>
      </c>
      <c r="R606" s="12">
        <f>'[12]syntetyka zewnętrzna'!R106</f>
        <v>41.705725318457567</v>
      </c>
      <c r="S606" s="12">
        <f>'[12]syntetyka zewnętrzna'!S106</f>
        <v>0.43865139718469287</v>
      </c>
      <c r="T606" s="12">
        <f>'[12]syntetyka zewnętrzna'!T106</f>
        <v>18.294274681542433</v>
      </c>
      <c r="U606" s="15">
        <f>'[12]syntetyka zewnętrzna'!U106</f>
        <v>60</v>
      </c>
      <c r="V606" s="12">
        <f>'[12]syntetyka zewnętrzna'!V106</f>
        <v>60</v>
      </c>
      <c r="W606" s="12" t="str">
        <f>'[12]syntetyka zewnętrzna'!W106</f>
        <v>bez zmian</v>
      </c>
      <c r="X606" s="12">
        <f>'[12]syntetyka zewnętrzna'!X106</f>
        <v>0</v>
      </c>
      <c r="Y606" s="33"/>
      <c r="Z606" s="8" t="str">
        <f t="shared" si="27"/>
        <v>312-101</v>
      </c>
      <c r="AA606" s="9" t="str">
        <f t="shared" si="28"/>
        <v>SKREŚLONY</v>
      </c>
      <c r="AB606" s="34">
        <f t="shared" si="29"/>
        <v>60</v>
      </c>
    </row>
    <row r="607" spans="3:28" ht="18.75">
      <c r="C607" s="7">
        <f>'[12]syntetyka zewnętrzna'!C107</f>
        <v>102</v>
      </c>
      <c r="D607" s="7">
        <f>'[12]syntetyka zewnętrzna'!D107</f>
        <v>0</v>
      </c>
      <c r="E607" s="19" t="str">
        <f>'[12]syntetyka zewnętrzna'!E107</f>
        <v>Wykonanie RTG JAMY BRZUSZNEJ ZDJ. PRZYŁÓŻKOWE</v>
      </c>
      <c r="F607" s="7" t="str">
        <f>'[12]syntetyka zewnętrzna'!F107</f>
        <v>312-102</v>
      </c>
      <c r="G607" s="23">
        <f>'[12]syntetyka zewnętrzna'!G107</f>
        <v>0</v>
      </c>
      <c r="H607" s="23">
        <f>'[12]syntetyka zewnętrzna'!H107</f>
        <v>3.6848000000000001</v>
      </c>
      <c r="I607" s="23">
        <f>'[12]syntetyka zewnętrzna'!I107</f>
        <v>0</v>
      </c>
      <c r="J607" s="23">
        <f>'[12]syntetyka zewnętrzna'!J107</f>
        <v>12.3944983423543</v>
      </c>
      <c r="K607" s="12">
        <f>'[12]syntetyka zewnętrzna'!K107</f>
        <v>16.079298342354299</v>
      </c>
      <c r="L607" s="12">
        <f>'[12]syntetyka zewnętrzna'!L107</f>
        <v>0</v>
      </c>
      <c r="M607" s="12">
        <f>'[12]syntetyka zewnętrzna'!M107</f>
        <v>22.958406289764827</v>
      </c>
      <c r="N607" s="12">
        <f>'[12]syntetyka zewnętrzna'!N107</f>
        <v>39.03770463211913</v>
      </c>
      <c r="O607" s="12">
        <f>'[12]syntetyka zewnętrzna'!O107</f>
        <v>38.138291287475589</v>
      </c>
      <c r="P607" s="12">
        <f>'[12]syntetyka zewnętrzna'!P107</f>
        <v>2.3582948115426026E-2</v>
      </c>
      <c r="Q607" s="12">
        <f>'[12]syntetyka zewnętrzna'!Q107</f>
        <v>0.17516051694148779</v>
      </c>
      <c r="R607" s="12">
        <f>'[12]syntetyka zewnętrzna'!R107</f>
        <v>39.212865149060619</v>
      </c>
      <c r="S607" s="12">
        <f>'[12]syntetyka zewnętrzna'!S107</f>
        <v>0.27509172843999125</v>
      </c>
      <c r="T607" s="12">
        <f>'[12]syntetyka zewnętrzna'!T107</f>
        <v>10.787134850939381</v>
      </c>
      <c r="U607" s="15">
        <f>'[12]syntetyka zewnętrzna'!U107</f>
        <v>50</v>
      </c>
      <c r="V607" s="12">
        <f>'[12]syntetyka zewnętrzna'!V107</f>
        <v>50</v>
      </c>
      <c r="W607" s="12" t="str">
        <f>'[12]syntetyka zewnętrzna'!W107</f>
        <v>bez zmian</v>
      </c>
      <c r="X607" s="12">
        <f>'[12]syntetyka zewnętrzna'!X107</f>
        <v>0</v>
      </c>
      <c r="Y607" s="33"/>
      <c r="Z607" s="8" t="str">
        <f t="shared" si="27"/>
        <v>312-102</v>
      </c>
      <c r="AA607" s="9" t="str">
        <f t="shared" si="28"/>
        <v>WYKONANIE RTG JAMY BRZUSZNEJ ZDJ. PRZYŁÓŻKOWE</v>
      </c>
      <c r="AB607" s="34">
        <f t="shared" si="29"/>
        <v>50</v>
      </c>
    </row>
    <row r="608" spans="3:28" ht="18.75">
      <c r="C608" s="7">
        <f>'[12]syntetyka zewnętrzna'!C108</f>
        <v>103</v>
      </c>
      <c r="D608" s="7">
        <f>'[12]syntetyka zewnętrzna'!D108</f>
        <v>0</v>
      </c>
      <c r="E608" s="19" t="str">
        <f>'[12]syntetyka zewnętrzna'!E108</f>
        <v>Wykonanie RTG PIELOGRAFII-WYMIANA</v>
      </c>
      <c r="F608" s="7" t="str">
        <f>'[12]syntetyka zewnętrzna'!F108</f>
        <v>312-103</v>
      </c>
      <c r="G608" s="23">
        <f>'[12]syntetyka zewnętrzna'!G108</f>
        <v>0</v>
      </c>
      <c r="H608" s="23">
        <f>'[12]syntetyka zewnętrzna'!H108</f>
        <v>345.81000000000006</v>
      </c>
      <c r="I608" s="23">
        <f>'[12]syntetyka zewnętrzna'!I108</f>
        <v>0</v>
      </c>
      <c r="J608" s="23">
        <f>'[12]syntetyka zewnętrzna'!J108</f>
        <v>23.502820019540032</v>
      </c>
      <c r="K608" s="12">
        <f>'[12]syntetyka zewnętrzna'!K108</f>
        <v>369.31282001954008</v>
      </c>
      <c r="L608" s="12">
        <f>'[12]syntetyka zewnętrzna'!L108</f>
        <v>0</v>
      </c>
      <c r="M608" s="12">
        <f>'[12]syntetyka zewnętrzna'!M108</f>
        <v>43.534419551289837</v>
      </c>
      <c r="N608" s="12">
        <f>'[12]syntetyka zewnętrzna'!N108</f>
        <v>412.84723957082991</v>
      </c>
      <c r="O608" s="12">
        <f>'[12]syntetyka zewnętrzna'!O108</f>
        <v>421.69093853433338</v>
      </c>
      <c r="P608" s="12">
        <f>'[12]syntetyka zewnętrzna'!P108</f>
        <v>-2.0971991938554382E-2</v>
      </c>
      <c r="Q608" s="12">
        <f>'[12]syntetyka zewnętrzna'!Q108</f>
        <v>0.33214463308592546</v>
      </c>
      <c r="R608" s="12">
        <f>'[12]syntetyka zewnętrzna'!R108</f>
        <v>413.17938420391584</v>
      </c>
      <c r="S608" s="12">
        <f>'[12]syntetyka zewnętrzna'!S108</f>
        <v>0.23433070355780483</v>
      </c>
      <c r="T608" s="12">
        <f>'[12]syntetyka zewnętrzna'!T108</f>
        <v>96.820615796084155</v>
      </c>
      <c r="U608" s="15">
        <f>'[12]syntetyka zewnętrzna'!U108</f>
        <v>510</v>
      </c>
      <c r="V608" s="12">
        <f>'[12]syntetyka zewnętrzna'!V108</f>
        <v>510</v>
      </c>
      <c r="W608" s="12" t="str">
        <f>'[12]syntetyka zewnętrzna'!W108</f>
        <v>bez zmian</v>
      </c>
      <c r="X608" s="12">
        <f>'[12]syntetyka zewnętrzna'!X108</f>
        <v>0</v>
      </c>
      <c r="Y608" s="33"/>
      <c r="Z608" s="8" t="str">
        <f t="shared" si="27"/>
        <v>312-103</v>
      </c>
      <c r="AA608" s="9" t="str">
        <f t="shared" si="28"/>
        <v>WYKONANIE RTG PIELOGRAFII-WYMIANA</v>
      </c>
      <c r="AB608" s="34">
        <f t="shared" si="29"/>
        <v>510</v>
      </c>
    </row>
    <row r="609" spans="3:28" ht="18.75">
      <c r="C609" s="7">
        <f>'[12]syntetyka zewnętrzna'!C109</f>
        <v>104</v>
      </c>
      <c r="D609" s="7">
        <f>'[12]syntetyka zewnętrzna'!D109</f>
        <v>0</v>
      </c>
      <c r="E609" s="19" t="str">
        <f>'[12]syntetyka zewnętrzna'!E109</f>
        <v>Wykonanie RTG PIELOGRAFII</v>
      </c>
      <c r="F609" s="7" t="str">
        <f>'[12]syntetyka zewnętrzna'!F109</f>
        <v>312-104</v>
      </c>
      <c r="G609" s="23">
        <f>'[12]syntetyka zewnętrzna'!G109</f>
        <v>0</v>
      </c>
      <c r="H609" s="23">
        <f>'[12]syntetyka zewnętrzna'!H109</f>
        <v>129.81000000000003</v>
      </c>
      <c r="I609" s="23">
        <f>'[12]syntetyka zewnętrzna'!I109</f>
        <v>0</v>
      </c>
      <c r="J609" s="23">
        <f>'[12]syntetyka zewnętrzna'!J109</f>
        <v>23.502820019540032</v>
      </c>
      <c r="K609" s="12">
        <f>'[12]syntetyka zewnętrzna'!K109</f>
        <v>153.31282001954006</v>
      </c>
      <c r="L609" s="12">
        <f>'[12]syntetyka zewnętrzna'!L109</f>
        <v>0</v>
      </c>
      <c r="M609" s="12">
        <f>'[12]syntetyka zewnętrzna'!M109</f>
        <v>43.534419551289837</v>
      </c>
      <c r="N609" s="12">
        <f>'[12]syntetyka zewnętrzna'!N109</f>
        <v>196.84723957082988</v>
      </c>
      <c r="O609" s="12">
        <f>'[12]syntetyka zewnętrzna'!O109</f>
        <v>205.69093853433338</v>
      </c>
      <c r="P609" s="12">
        <f>'[12]syntetyka zewnętrzna'!P109</f>
        <v>-4.2995082945899106E-2</v>
      </c>
      <c r="Q609" s="12">
        <f>'[12]syntetyka zewnętrzna'!Q109</f>
        <v>0.33214463308592546</v>
      </c>
      <c r="R609" s="12">
        <f>'[12]syntetyka zewnętrzna'!R109</f>
        <v>197.17938420391582</v>
      </c>
      <c r="S609" s="12">
        <f>'[12]syntetyka zewnętrzna'!S109</f>
        <v>0.26788102625099491</v>
      </c>
      <c r="T609" s="12">
        <f>'[12]syntetyka zewnętrzna'!T109</f>
        <v>52.820615796084184</v>
      </c>
      <c r="U609" s="15">
        <f>'[12]syntetyka zewnętrzna'!U109</f>
        <v>250</v>
      </c>
      <c r="V609" s="12">
        <f>'[12]syntetyka zewnętrzna'!V109</f>
        <v>250</v>
      </c>
      <c r="W609" s="12" t="str">
        <f>'[12]syntetyka zewnętrzna'!W109</f>
        <v>bez zmian</v>
      </c>
      <c r="X609" s="12">
        <f>'[12]syntetyka zewnętrzna'!X109</f>
        <v>0</v>
      </c>
      <c r="Y609" s="33"/>
      <c r="Z609" s="8" t="str">
        <f t="shared" si="27"/>
        <v>312-104</v>
      </c>
      <c r="AA609" s="9" t="str">
        <f t="shared" si="28"/>
        <v>WYKONANIE RTG PIELOGRAFII</v>
      </c>
      <c r="AB609" s="34">
        <f t="shared" si="29"/>
        <v>250</v>
      </c>
    </row>
    <row r="610" spans="3:28" ht="18">
      <c r="Z610" s="8">
        <f t="shared" si="27"/>
        <v>0</v>
      </c>
      <c r="AA610" s="9" t="str">
        <f t="shared" si="28"/>
        <v/>
      </c>
      <c r="AB610" s="34">
        <f t="shared" si="29"/>
        <v>0</v>
      </c>
    </row>
    <row r="611" spans="3:28" ht="23.25">
      <c r="E611" s="18" t="s">
        <v>30</v>
      </c>
      <c r="Z611" s="8">
        <f t="shared" si="27"/>
        <v>0</v>
      </c>
      <c r="AA611" s="9" t="str">
        <f t="shared" si="28"/>
        <v>ZAKLAD DIAGNOSTYKI OBRAZOWEJ-PRACOWNIA USG</v>
      </c>
      <c r="AB611" s="34">
        <f t="shared" si="29"/>
        <v>0</v>
      </c>
    </row>
    <row r="612" spans="3:28" ht="18">
      <c r="Z612" s="8">
        <f t="shared" si="27"/>
        <v>0</v>
      </c>
      <c r="AA612" s="9" t="str">
        <f t="shared" si="28"/>
        <v/>
      </c>
      <c r="AB612" s="34">
        <f t="shared" si="29"/>
        <v>0</v>
      </c>
    </row>
    <row r="613" spans="3:28" ht="18.75" outlineLevel="1">
      <c r="C613" s="7"/>
      <c r="D613" s="7"/>
      <c r="E613" s="31" t="s">
        <v>50</v>
      </c>
      <c r="F613" s="7" t="str">
        <f>'[13]syntetyka zewnętrzna'!F6</f>
        <v>313-001</v>
      </c>
      <c r="G613" s="23"/>
      <c r="H613" s="23"/>
      <c r="I613" s="23"/>
      <c r="J613" s="23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5"/>
      <c r="V613" s="12"/>
      <c r="W613" s="12"/>
      <c r="X613" s="12"/>
      <c r="Y613" s="33"/>
      <c r="Z613" s="8" t="str">
        <f t="shared" si="27"/>
        <v>313-001</v>
      </c>
      <c r="AA613" s="9" t="str">
        <f t="shared" si="28"/>
        <v>SKREŚLONY</v>
      </c>
      <c r="AB613" s="34">
        <f t="shared" si="29"/>
        <v>0</v>
      </c>
    </row>
    <row r="614" spans="3:28" ht="18.75">
      <c r="C614" s="7">
        <f>'[13]syntetyka zewnętrzna'!C7</f>
        <v>2</v>
      </c>
      <c r="D614" s="7" t="str">
        <f>'[13]syntetyka zewnętrzna'!D7</f>
        <v>88.738</v>
      </c>
      <c r="E614" s="19" t="str">
        <f>'[13]syntetyka zewnętrzna'!E7</f>
        <v>USG klatki piersiowej- inne</v>
      </c>
      <c r="F614" s="7" t="str">
        <f>'[13]syntetyka zewnętrzna'!F7</f>
        <v>313-002</v>
      </c>
      <c r="G614" s="23">
        <f>'[13]syntetyka zewnętrzna'!G7</f>
        <v>0</v>
      </c>
      <c r="H614" s="23">
        <f>'[13]syntetyka zewnętrzna'!H7</f>
        <v>3.1346999999999992</v>
      </c>
      <c r="I614" s="23">
        <f>'[13]syntetyka zewnętrzna'!I7</f>
        <v>0.21160000000000001</v>
      </c>
      <c r="J614" s="23">
        <f>'[13]syntetyka zewnętrzna'!J7</f>
        <v>37.594375000000007</v>
      </c>
      <c r="K614" s="12">
        <f>'[13]syntetyka zewnętrzna'!K7</f>
        <v>40.940675000000006</v>
      </c>
      <c r="L614" s="12">
        <f>'[13]syntetyka zewnętrzna'!L7</f>
        <v>0</v>
      </c>
      <c r="M614" s="12">
        <f>'[13]syntetyka zewnętrzna'!M7</f>
        <v>42.704815424079122</v>
      </c>
      <c r="N614" s="12">
        <f>'[13]syntetyka zewnętrzna'!N7</f>
        <v>83.645490424079128</v>
      </c>
      <c r="O614" s="12">
        <f>'[13]syntetyka zewnętrzna'!O7</f>
        <v>78.081915260717466</v>
      </c>
      <c r="P614" s="12">
        <f>'[13]syntetyka zewnętrzna'!P7</f>
        <v>7.12530570591762E-2</v>
      </c>
      <c r="Q614" s="12">
        <f>'[13]syntetyka zewnętrzna'!Q7</f>
        <v>9.5575366033131903</v>
      </c>
      <c r="R614" s="12">
        <f>'[13]syntetyka zewnętrzna'!R7</f>
        <v>93.203027027392324</v>
      </c>
      <c r="S614" s="12">
        <f>'[13]syntetyka zewnętrzna'!S7</f>
        <v>0.2</v>
      </c>
      <c r="T614" s="12">
        <f>'[13]syntetyka zewnętrzna'!T7</f>
        <v>18.640605405478464</v>
      </c>
      <c r="U614" s="15">
        <f>'[13]syntetyka zewnętrzna'!U7</f>
        <v>112</v>
      </c>
      <c r="V614" s="12">
        <f>'[13]syntetyka zewnętrzna'!V7</f>
        <v>110</v>
      </c>
      <c r="W614" s="12">
        <f>'[13]syntetyka zewnętrzna'!W7</f>
        <v>1.8181818181818181E-2</v>
      </c>
      <c r="X614" s="12">
        <f>'[13]syntetyka zewnętrzna'!X7</f>
        <v>110</v>
      </c>
      <c r="Y614" s="33"/>
      <c r="Z614" s="8" t="str">
        <f t="shared" si="27"/>
        <v>313-002</v>
      </c>
      <c r="AA614" s="9" t="str">
        <f t="shared" si="28"/>
        <v>USG KLATKI PIERSIOWEJ- INNE</v>
      </c>
      <c r="AB614" s="34">
        <f t="shared" si="29"/>
        <v>112</v>
      </c>
    </row>
    <row r="615" spans="3:28" ht="18.75">
      <c r="C615" s="7">
        <f>'[13]syntetyka zewnętrzna'!C8</f>
        <v>3</v>
      </c>
      <c r="D615" s="7" t="str">
        <f>'[13]syntetyka zewnętrzna'!D8</f>
        <v>88.759</v>
      </c>
      <c r="E615" s="19" t="str">
        <f>'[13]syntetyka zewnętrzna'!E8</f>
        <v>USG układu moczowego</v>
      </c>
      <c r="F615" s="7" t="str">
        <f>'[13]syntetyka zewnętrzna'!F8</f>
        <v>313-003</v>
      </c>
      <c r="G615" s="23">
        <f>'[13]syntetyka zewnętrzna'!G8</f>
        <v>0</v>
      </c>
      <c r="H615" s="23">
        <f>'[13]syntetyka zewnętrzna'!H8</f>
        <v>5.5573000000000006</v>
      </c>
      <c r="I615" s="23">
        <f>'[13]syntetyka zewnętrzna'!I8</f>
        <v>0.21160000000000001</v>
      </c>
      <c r="J615" s="23">
        <f>'[13]syntetyka zewnętrzna'!J8</f>
        <v>37.594375000000007</v>
      </c>
      <c r="K615" s="12">
        <f>'[13]syntetyka zewnętrzna'!K8</f>
        <v>43.363275000000009</v>
      </c>
      <c r="L615" s="12">
        <f>'[13]syntetyka zewnętrzna'!L8</f>
        <v>0</v>
      </c>
      <c r="M615" s="12">
        <f>'[13]syntetyka zewnętrzna'!M8</f>
        <v>42.704815424079122</v>
      </c>
      <c r="N615" s="12">
        <f>'[13]syntetyka zewnętrzna'!N8</f>
        <v>86.068090424079131</v>
      </c>
      <c r="O615" s="12">
        <f>'[13]syntetyka zewnętrzna'!O8</f>
        <v>80.634115260717465</v>
      </c>
      <c r="P615" s="12">
        <f>'[13]syntetyka zewnętrzna'!P8</f>
        <v>6.739052255725482E-2</v>
      </c>
      <c r="Q615" s="12">
        <f>'[13]syntetyka zewnętrzna'!Q8</f>
        <v>9.5575366033131903</v>
      </c>
      <c r="R615" s="12">
        <f>'[13]syntetyka zewnętrzna'!R8</f>
        <v>95.625627027392326</v>
      </c>
      <c r="S615" s="12">
        <f>'[13]syntetyka zewnętrzna'!S8</f>
        <v>0.2</v>
      </c>
      <c r="T615" s="12">
        <f>'[13]syntetyka zewnętrzna'!T8</f>
        <v>19.125125405478467</v>
      </c>
      <c r="U615" s="15">
        <f>'[13]syntetyka zewnętrzna'!U8</f>
        <v>115</v>
      </c>
      <c r="V615" s="12">
        <f>'[13]syntetyka zewnętrzna'!V8</f>
        <v>110</v>
      </c>
      <c r="W615" s="12">
        <f>'[13]syntetyka zewnętrzna'!W8</f>
        <v>4.5454545454545456E-2</v>
      </c>
      <c r="X615" s="12">
        <f>'[13]syntetyka zewnętrzna'!X8</f>
        <v>110</v>
      </c>
      <c r="Y615" s="33"/>
      <c r="Z615" s="8" t="str">
        <f t="shared" si="27"/>
        <v>313-003</v>
      </c>
      <c r="AA615" s="9" t="str">
        <f t="shared" si="28"/>
        <v>USG UKŁADU MOCZOWEGO</v>
      </c>
      <c r="AB615" s="34">
        <f t="shared" si="29"/>
        <v>115</v>
      </c>
    </row>
    <row r="616" spans="3:28" ht="18.75">
      <c r="C616" s="7">
        <f>'[13]syntetyka zewnętrzna'!C9</f>
        <v>4</v>
      </c>
      <c r="D616" s="7" t="str">
        <f>'[13]syntetyka zewnętrzna'!D9</f>
        <v>3a</v>
      </c>
      <c r="E616" s="19" t="str">
        <f>'[13]syntetyka zewnętrzna'!E9</f>
        <v>Diagnostyka układu moczowego z przepływem w naczyniach nerkowych</v>
      </c>
      <c r="F616" s="7" t="str">
        <f>'[13]syntetyka zewnętrzna'!F9</f>
        <v>313-004</v>
      </c>
      <c r="G616" s="23">
        <f>'[13]syntetyka zewnętrzna'!G9</f>
        <v>0</v>
      </c>
      <c r="H616" s="23">
        <f>'[13]syntetyka zewnętrzna'!H9</f>
        <v>6.0017000000000005</v>
      </c>
      <c r="I616" s="23">
        <f>'[13]syntetyka zewnętrzna'!I9</f>
        <v>0.21160000000000001</v>
      </c>
      <c r="J616" s="23">
        <f>'[13]syntetyka zewnętrzna'!J9</f>
        <v>37.594375000000007</v>
      </c>
      <c r="K616" s="12">
        <f>'[13]syntetyka zewnętrzna'!K9</f>
        <v>43.807675000000003</v>
      </c>
      <c r="L616" s="12">
        <f>'[13]syntetyka zewnętrzna'!L9</f>
        <v>0</v>
      </c>
      <c r="M616" s="12">
        <f>'[13]syntetyka zewnętrzna'!M9</f>
        <v>42.704815424079122</v>
      </c>
      <c r="N616" s="12">
        <f>'[13]syntetyka zewnętrzna'!N9</f>
        <v>86.512490424079118</v>
      </c>
      <c r="O616" s="12">
        <f>'[13]syntetyka zewnętrzna'!O9</f>
        <v>81.97331526071747</v>
      </c>
      <c r="P616" s="12">
        <f>'[13]syntetyka zewnętrzna'!P9</f>
        <v>5.5373814623999616E-2</v>
      </c>
      <c r="Q616" s="12">
        <f>'[13]syntetyka zewnętrzna'!Q9</f>
        <v>9.5575366033131903</v>
      </c>
      <c r="R616" s="12">
        <f>'[13]syntetyka zewnętrzna'!R9</f>
        <v>96.070027027392314</v>
      </c>
      <c r="S616" s="12">
        <f>'[13]syntetyka zewnętrzna'!S9</f>
        <v>0.2</v>
      </c>
      <c r="T616" s="12">
        <f>'[13]syntetyka zewnętrzna'!T9</f>
        <v>19.214005405478463</v>
      </c>
      <c r="U616" s="15">
        <f>'[13]syntetyka zewnętrzna'!U9</f>
        <v>115</v>
      </c>
      <c r="V616" s="12">
        <f>'[13]syntetyka zewnętrzna'!V9</f>
        <v>110</v>
      </c>
      <c r="W616" s="12">
        <f>'[13]syntetyka zewnętrzna'!W9</f>
        <v>4.5454545454545456E-2</v>
      </c>
      <c r="X616" s="12">
        <f>'[13]syntetyka zewnętrzna'!X9</f>
        <v>110</v>
      </c>
      <c r="Y616" s="33"/>
      <c r="Z616" s="8" t="str">
        <f t="shared" si="27"/>
        <v>313-004</v>
      </c>
      <c r="AA616" s="9" t="str">
        <f t="shared" si="28"/>
        <v>DIAGNOSTYKA UKŁADU MOCZOWEGO Z PRZEPŁYWEM W NACZYNIACH NERKOWYCH</v>
      </c>
      <c r="AB616" s="34">
        <f t="shared" si="29"/>
        <v>115</v>
      </c>
    </row>
    <row r="617" spans="3:28" ht="18.75">
      <c r="C617" s="7">
        <f>'[13]syntetyka zewnętrzna'!C10</f>
        <v>5</v>
      </c>
      <c r="D617" s="7" t="str">
        <f>'[13]syntetyka zewnętrzna'!D10</f>
        <v>3b</v>
      </c>
      <c r="E617" s="19" t="str">
        <f>'[13]syntetyka zewnętrzna'!E10</f>
        <v>Diagnostyka przezodbytnicza gruczołu krokowego</v>
      </c>
      <c r="F617" s="7" t="str">
        <f>'[13]syntetyka zewnętrzna'!F10</f>
        <v>313-005</v>
      </c>
      <c r="G617" s="23">
        <f>'[13]syntetyka zewnętrzna'!G10</f>
        <v>0.57999999999999996</v>
      </c>
      <c r="H617" s="23">
        <f>'[13]syntetyka zewnętrzna'!H10</f>
        <v>3.4421999999999997</v>
      </c>
      <c r="I617" s="23">
        <f>'[13]syntetyka zewnętrzna'!I10</f>
        <v>0.21160000000000001</v>
      </c>
      <c r="J617" s="23">
        <f>'[13]syntetyka zewnętrzna'!J10</f>
        <v>70.387625</v>
      </c>
      <c r="K617" s="12">
        <f>'[13]syntetyka zewnętrzna'!K10</f>
        <v>74.621425000000002</v>
      </c>
      <c r="L617" s="12">
        <f>'[13]syntetyka zewnętrzna'!L10</f>
        <v>0</v>
      </c>
      <c r="M617" s="12">
        <f>'[13]syntetyka zewnętrzna'!M10</f>
        <v>79.955858656096737</v>
      </c>
      <c r="N617" s="12">
        <f>'[13]syntetyka zewnętrzna'!N10</f>
        <v>154.57728365609674</v>
      </c>
      <c r="O617" s="12">
        <f>'[13]syntetyka zewnętrzna'!O10</f>
        <v>161.69690604684823</v>
      </c>
      <c r="P617" s="12">
        <f>'[13]syntetyka zewnętrzna'!P10</f>
        <v>-4.4030665550822162E-2</v>
      </c>
      <c r="Q617" s="12">
        <f>'[13]syntetyka zewnętrzna'!Q10</f>
        <v>17.894493587346044</v>
      </c>
      <c r="R617" s="12">
        <f>'[13]syntetyka zewnętrzna'!R10</f>
        <v>172.47177724344277</v>
      </c>
      <c r="S617" s="12">
        <f>'[13]syntetyka zewnętrzna'!S10</f>
        <v>0.27557101524773792</v>
      </c>
      <c r="T617" s="12">
        <f>'[13]syntetyka zewnętrzna'!T10</f>
        <v>47.528222756557227</v>
      </c>
      <c r="U617" s="15">
        <f>'[13]syntetyka zewnętrzna'!U10</f>
        <v>220</v>
      </c>
      <c r="V617" s="12">
        <f>'[13]syntetyka zewnętrzna'!V10</f>
        <v>220</v>
      </c>
      <c r="W617" s="12" t="str">
        <f>'[13]syntetyka zewnętrzna'!W10</f>
        <v>bez zmian</v>
      </c>
      <c r="X617" s="12">
        <f>'[13]syntetyka zewnętrzna'!X10</f>
        <v>220</v>
      </c>
      <c r="Y617" s="33"/>
      <c r="Z617" s="8" t="str">
        <f t="shared" si="27"/>
        <v>313-005</v>
      </c>
      <c r="AA617" s="9" t="str">
        <f t="shared" si="28"/>
        <v>DIAGNOSTYKA PRZEZODBYTNICZA GRUCZOŁU KROKOWEGO</v>
      </c>
      <c r="AB617" s="34">
        <f t="shared" si="29"/>
        <v>220</v>
      </c>
    </row>
    <row r="618" spans="3:28" ht="18.75">
      <c r="C618" s="7">
        <f>'[13]syntetyka zewnętrzna'!C11</f>
        <v>6</v>
      </c>
      <c r="D618" s="7" t="str">
        <f>'[13]syntetyka zewnętrzna'!D11</f>
        <v>3c</v>
      </c>
      <c r="E618" s="19" t="str">
        <f>'[13]syntetyka zewnętrzna'!E11</f>
        <v>Biopsja gruczołu krokowego</v>
      </c>
      <c r="F618" s="7" t="str">
        <f>'[13]syntetyka zewnętrzna'!F11</f>
        <v>313-006</v>
      </c>
      <c r="G618" s="23">
        <f>'[13]syntetyka zewnętrzna'!G11</f>
        <v>2.1800000000000002</v>
      </c>
      <c r="H618" s="23">
        <f>'[13]syntetyka zewnętrzna'!H11</f>
        <v>36.366399999999999</v>
      </c>
      <c r="I618" s="23">
        <f>'[13]syntetyka zewnętrzna'!I11</f>
        <v>0.21160000000000001</v>
      </c>
      <c r="J618" s="23">
        <f>'[13]syntetyka zewnętrzna'!J11</f>
        <v>80.830750000000009</v>
      </c>
      <c r="K618" s="12">
        <f>'[13]syntetyka zewnętrzna'!K11</f>
        <v>119.58875</v>
      </c>
      <c r="L618" s="12">
        <f>'[13]syntetyka zewnętrzna'!L11</f>
        <v>0</v>
      </c>
      <c r="M618" s="12">
        <f>'[13]syntetyka zewnętrzna'!M11</f>
        <v>91.818583480637287</v>
      </c>
      <c r="N618" s="12">
        <f>'[13]syntetyka zewnętrzna'!N11</f>
        <v>211.40733348063731</v>
      </c>
      <c r="O618" s="12">
        <f>'[13]syntetyka zewnętrzna'!O11</f>
        <v>220.9924428843066</v>
      </c>
      <c r="P618" s="12">
        <f>'[13]syntetyka zewnętrzna'!P11</f>
        <v>-4.3373018907652265E-2</v>
      </c>
      <c r="Q618" s="12">
        <f>'[13]syntetyka zewnętrzna'!Q11</f>
        <v>20.549426657532081</v>
      </c>
      <c r="R618" s="12">
        <f>'[13]syntetyka zewnętrzna'!R11</f>
        <v>231.95676013816939</v>
      </c>
      <c r="S618" s="12">
        <f>'[13]syntetyka zewnętrzna'!S11</f>
        <v>0.2933445001615792</v>
      </c>
      <c r="T618" s="12">
        <f>'[13]syntetyka zewnętrzna'!T11</f>
        <v>68.043239861830614</v>
      </c>
      <c r="U618" s="15">
        <f>'[13]syntetyka zewnętrzna'!U11</f>
        <v>300</v>
      </c>
      <c r="V618" s="12">
        <f>'[13]syntetyka zewnętrzna'!V11</f>
        <v>300</v>
      </c>
      <c r="W618" s="12" t="str">
        <f>'[13]syntetyka zewnętrzna'!W11</f>
        <v>bez zmian</v>
      </c>
      <c r="X618" s="12">
        <f>'[13]syntetyka zewnętrzna'!X11</f>
        <v>300</v>
      </c>
      <c r="Y618" s="33"/>
      <c r="Z618" s="8" t="str">
        <f t="shared" si="27"/>
        <v>313-006</v>
      </c>
      <c r="AA618" s="9" t="str">
        <f t="shared" si="28"/>
        <v>BIOPSJA GRUCZOŁU KROKOWEGO</v>
      </c>
      <c r="AB618" s="34">
        <f t="shared" si="29"/>
        <v>300</v>
      </c>
    </row>
    <row r="619" spans="3:28" ht="18.75">
      <c r="C619" s="7">
        <f>'[13]syntetyka zewnętrzna'!C12</f>
        <v>7</v>
      </c>
      <c r="D619" s="7" t="str">
        <f>'[13]syntetyka zewnętrzna'!D12</f>
        <v>88.761</v>
      </c>
      <c r="E619" s="19" t="str">
        <f>'[13]syntetyka zewnętrzna'!E12</f>
        <v>USG jamy brzusznej i przestrzeni zaotrzewnowej</v>
      </c>
      <c r="F619" s="7" t="str">
        <f>'[13]syntetyka zewnętrzna'!F12</f>
        <v>313-007</v>
      </c>
      <c r="G619" s="23">
        <f>'[13]syntetyka zewnętrzna'!G12</f>
        <v>0</v>
      </c>
      <c r="H619" s="23">
        <f>'[13]syntetyka zewnętrzna'!H12</f>
        <v>5.5573000000000006</v>
      </c>
      <c r="I619" s="23">
        <f>'[13]syntetyka zewnętrzna'!I12</f>
        <v>0.21160000000000001</v>
      </c>
      <c r="J619" s="23">
        <f>'[13]syntetyka zewnętrzna'!J12</f>
        <v>37.594375000000007</v>
      </c>
      <c r="K619" s="12">
        <f>'[13]syntetyka zewnętrzna'!K12</f>
        <v>43.363275000000009</v>
      </c>
      <c r="L619" s="12">
        <f>'[13]syntetyka zewnętrzna'!L12</f>
        <v>0</v>
      </c>
      <c r="M619" s="12">
        <f>'[13]syntetyka zewnętrzna'!M12</f>
        <v>42.704815424079122</v>
      </c>
      <c r="N619" s="12">
        <f>'[13]syntetyka zewnętrzna'!N12</f>
        <v>86.068090424079131</v>
      </c>
      <c r="O619" s="12">
        <f>'[13]syntetyka zewnętrzna'!O12</f>
        <v>80.634115260717465</v>
      </c>
      <c r="P619" s="12">
        <f>'[13]syntetyka zewnętrzna'!P12</f>
        <v>6.739052255725482E-2</v>
      </c>
      <c r="Q619" s="12">
        <f>'[13]syntetyka zewnętrzna'!Q12</f>
        <v>9.5575366033131903</v>
      </c>
      <c r="R619" s="12">
        <f>'[13]syntetyka zewnętrzna'!R12</f>
        <v>95.625627027392326</v>
      </c>
      <c r="S619" s="12">
        <f>'[13]syntetyka zewnętrzna'!S12</f>
        <v>0.2</v>
      </c>
      <c r="T619" s="12">
        <f>'[13]syntetyka zewnętrzna'!T12</f>
        <v>19.125125405478467</v>
      </c>
      <c r="U619" s="15">
        <f>'[13]syntetyka zewnętrzna'!U12</f>
        <v>115</v>
      </c>
      <c r="V619" s="12">
        <f>'[13]syntetyka zewnętrzna'!V12</f>
        <v>110</v>
      </c>
      <c r="W619" s="12">
        <f>'[13]syntetyka zewnętrzna'!W12</f>
        <v>4.5454545454545456E-2</v>
      </c>
      <c r="X619" s="12">
        <f>'[13]syntetyka zewnętrzna'!X12</f>
        <v>110</v>
      </c>
      <c r="Y619" s="33"/>
      <c r="Z619" s="8" t="str">
        <f t="shared" si="27"/>
        <v>313-007</v>
      </c>
      <c r="AA619" s="9" t="str">
        <f t="shared" si="28"/>
        <v>USG JAMY BRZUSZNEJ I PRZESTRZENI ZAOTRZEWNOWEJ</v>
      </c>
      <c r="AB619" s="34">
        <f t="shared" si="29"/>
        <v>115</v>
      </c>
    </row>
    <row r="620" spans="3:28" ht="18.75" outlineLevel="1">
      <c r="C620" s="7"/>
      <c r="D620" s="7"/>
      <c r="E620" s="31" t="s">
        <v>50</v>
      </c>
      <c r="F620" s="7" t="str">
        <f>'[13]syntetyka zewnętrzna'!F13</f>
        <v>313-008</v>
      </c>
      <c r="G620" s="23"/>
      <c r="H620" s="23"/>
      <c r="I620" s="23"/>
      <c r="J620" s="23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5"/>
      <c r="V620" s="12"/>
      <c r="W620" s="12"/>
      <c r="X620" s="12"/>
      <c r="Y620" s="33"/>
      <c r="Z620" s="8" t="str">
        <f t="shared" si="27"/>
        <v>313-008</v>
      </c>
      <c r="AA620" s="9" t="str">
        <f t="shared" si="28"/>
        <v>SKREŚLONY</v>
      </c>
      <c r="AB620" s="34">
        <f t="shared" si="29"/>
        <v>0</v>
      </c>
    </row>
    <row r="621" spans="3:28" ht="18.75" outlineLevel="1">
      <c r="C621" s="7"/>
      <c r="D621" s="7"/>
      <c r="E621" s="31" t="s">
        <v>50</v>
      </c>
      <c r="F621" s="7" t="str">
        <f>'[13]syntetyka zewnętrzna'!F14</f>
        <v>313-009</v>
      </c>
      <c r="G621" s="23"/>
      <c r="H621" s="23"/>
      <c r="I621" s="23"/>
      <c r="J621" s="23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5"/>
      <c r="V621" s="12"/>
      <c r="W621" s="12"/>
      <c r="X621" s="12"/>
      <c r="Y621" s="33"/>
      <c r="Z621" s="8" t="str">
        <f t="shared" si="27"/>
        <v>313-009</v>
      </c>
      <c r="AA621" s="9" t="str">
        <f t="shared" si="28"/>
        <v>SKREŚLONY</v>
      </c>
      <c r="AB621" s="34">
        <f t="shared" si="29"/>
        <v>0</v>
      </c>
    </row>
    <row r="622" spans="3:28" ht="18.75">
      <c r="C622" s="7">
        <f>'[13]syntetyka zewnętrzna'!C15</f>
        <v>10</v>
      </c>
      <c r="D622" s="7" t="str">
        <f>'[13]syntetyka zewnętrzna'!D15</f>
        <v>88.78</v>
      </c>
      <c r="E622" s="19" t="str">
        <f>'[13]syntetyka zewnętrzna'!E15</f>
        <v>Diagnostyka USG macicy  ciężarnej</v>
      </c>
      <c r="F622" s="7" t="str">
        <f>'[13]syntetyka zewnętrzna'!F15</f>
        <v>313-010</v>
      </c>
      <c r="G622" s="23">
        <f>'[13]syntetyka zewnętrzna'!G15</f>
        <v>0</v>
      </c>
      <c r="H622" s="23">
        <f>'[13]syntetyka zewnętrzna'!H15</f>
        <v>7.8689000000000009</v>
      </c>
      <c r="I622" s="23">
        <f>'[13]syntetyka zewnętrzna'!I15</f>
        <v>0.21160000000000001</v>
      </c>
      <c r="J622" s="23">
        <f>'[13]syntetyka zewnętrzna'!J15</f>
        <v>37.594375000000007</v>
      </c>
      <c r="K622" s="12">
        <f>'[13]syntetyka zewnętrzna'!K15</f>
        <v>45.674875000000007</v>
      </c>
      <c r="L622" s="12">
        <f>'[13]syntetyka zewnętrzna'!L15</f>
        <v>0</v>
      </c>
      <c r="M622" s="12">
        <f>'[13]syntetyka zewnętrzna'!M15</f>
        <v>42.704815424079122</v>
      </c>
      <c r="N622" s="12">
        <f>'[13]syntetyka zewnętrzna'!N15</f>
        <v>88.379690424079129</v>
      </c>
      <c r="O622" s="12">
        <f>'[13]syntetyka zewnętrzna'!O15</f>
        <v>84.679115260717467</v>
      </c>
      <c r="P622" s="12">
        <f>'[13]syntetyka zewnętrzna'!P15</f>
        <v>4.3701155260869318E-2</v>
      </c>
      <c r="Q622" s="12">
        <f>'[13]syntetyka zewnętrzna'!Q15</f>
        <v>9.5575366033131903</v>
      </c>
      <c r="R622" s="12">
        <f>'[13]syntetyka zewnętrzna'!R15</f>
        <v>97.937227027392325</v>
      </c>
      <c r="S622" s="12">
        <f>'[13]syntetyka zewnętrzna'!S15</f>
        <v>0.2</v>
      </c>
      <c r="T622" s="12">
        <f>'[13]syntetyka zewnętrzna'!T15</f>
        <v>19.587445405478466</v>
      </c>
      <c r="U622" s="15">
        <f>'[13]syntetyka zewnętrzna'!U15</f>
        <v>118</v>
      </c>
      <c r="V622" s="12">
        <f>'[13]syntetyka zewnętrzna'!V15</f>
        <v>115</v>
      </c>
      <c r="W622" s="12">
        <f>'[13]syntetyka zewnętrzna'!W15</f>
        <v>2.6086956521739129E-2</v>
      </c>
      <c r="X622" s="12">
        <f>'[13]syntetyka zewnętrzna'!X15</f>
        <v>115</v>
      </c>
      <c r="Y622" s="33"/>
      <c r="Z622" s="8" t="str">
        <f t="shared" si="27"/>
        <v>313-010</v>
      </c>
      <c r="AA622" s="9" t="str">
        <f t="shared" si="28"/>
        <v>DIAGNOSTYKA USG MACICY  CIĘŻARNEJ</v>
      </c>
      <c r="AB622" s="34">
        <f t="shared" si="29"/>
        <v>118</v>
      </c>
    </row>
    <row r="623" spans="3:28" ht="18.75">
      <c r="C623" s="7">
        <f>'[13]syntetyka zewnętrzna'!C16</f>
        <v>11</v>
      </c>
      <c r="D623" s="7" t="str">
        <f>'[13]syntetyka zewnętrzna'!D16</f>
        <v>88.792</v>
      </c>
      <c r="E623" s="19" t="str">
        <f>'[13]syntetyka zewnętrzna'!E16</f>
        <v xml:space="preserve">Diagnostyka ultrasonograficzna narządu rodnego transabdominalna </v>
      </c>
      <c r="F623" s="7" t="str">
        <f>'[13]syntetyka zewnętrzna'!F16</f>
        <v>313-011</v>
      </c>
      <c r="G623" s="23">
        <f>'[13]syntetyka zewnętrzna'!G16</f>
        <v>0</v>
      </c>
      <c r="H623" s="23">
        <f>'[13]syntetyka zewnętrzna'!H16</f>
        <v>3.4421999999999997</v>
      </c>
      <c r="I623" s="23">
        <f>'[13]syntetyka zewnętrzna'!I16</f>
        <v>0.21160000000000001</v>
      </c>
      <c r="J623" s="23">
        <f>'[13]syntetyka zewnętrzna'!J16</f>
        <v>37.594375000000007</v>
      </c>
      <c r="K623" s="12">
        <f>'[13]syntetyka zewnętrzna'!K16</f>
        <v>41.248175000000003</v>
      </c>
      <c r="L623" s="12">
        <f>'[13]syntetyka zewnętrzna'!L16</f>
        <v>0</v>
      </c>
      <c r="M623" s="12">
        <f>'[13]syntetyka zewnętrzna'!M16</f>
        <v>42.704815424079122</v>
      </c>
      <c r="N623" s="12">
        <f>'[13]syntetyka zewnętrzna'!N16</f>
        <v>83.952990424079132</v>
      </c>
      <c r="O623" s="12">
        <f>'[13]syntetyka zewnętrzna'!O16</f>
        <v>78.356515260717458</v>
      </c>
      <c r="P623" s="12">
        <f>'[13]syntetyka zewnętrzna'!P16</f>
        <v>7.142322683366395E-2</v>
      </c>
      <c r="Q623" s="12">
        <f>'[13]syntetyka zewnętrzna'!Q16</f>
        <v>9.5575366033131903</v>
      </c>
      <c r="R623" s="12">
        <f>'[13]syntetyka zewnętrzna'!R16</f>
        <v>93.510527027392328</v>
      </c>
      <c r="S623" s="12">
        <f>'[13]syntetyka zewnętrzna'!S16</f>
        <v>0.28327797751421108</v>
      </c>
      <c r="T623" s="12">
        <f>'[13]syntetyka zewnętrzna'!T16</f>
        <v>26.489472972607672</v>
      </c>
      <c r="U623" s="15">
        <f>'[13]syntetyka zewnętrzna'!U16</f>
        <v>120</v>
      </c>
      <c r="V623" s="12">
        <f>'[13]syntetyka zewnętrzna'!V16</f>
        <v>120</v>
      </c>
      <c r="W623" s="12" t="str">
        <f>'[13]syntetyka zewnętrzna'!W16</f>
        <v>bez zmian</v>
      </c>
      <c r="X623" s="12">
        <f>'[13]syntetyka zewnętrzna'!X16</f>
        <v>120</v>
      </c>
      <c r="Y623" s="33"/>
      <c r="Z623" s="8" t="str">
        <f t="shared" si="27"/>
        <v>313-011</v>
      </c>
      <c r="AA623" s="9" t="str">
        <f t="shared" si="28"/>
        <v xml:space="preserve">DIAGNOSTYKA ULTRASONOGRAFICZNA NARZĄDU RODNEGO TRANSABDOMINALNA </v>
      </c>
      <c r="AB623" s="34">
        <f t="shared" si="29"/>
        <v>120</v>
      </c>
    </row>
    <row r="624" spans="3:28" ht="18.75">
      <c r="C624" s="7">
        <f>'[13]syntetyka zewnętrzna'!C17</f>
        <v>12</v>
      </c>
      <c r="D624" s="7" t="str">
        <f>'[13]syntetyka zewnętrzna'!D17</f>
        <v>88.792</v>
      </c>
      <c r="E624" s="19" t="str">
        <f>'[13]syntetyka zewnętrzna'!E17</f>
        <v>Diagnostyka ultrasonograficzna narządu rodnego transwaginalna</v>
      </c>
      <c r="F624" s="7" t="str">
        <f>'[13]syntetyka zewnętrzna'!F17</f>
        <v>313-012</v>
      </c>
      <c r="G624" s="23">
        <f>'[13]syntetyka zewnętrzna'!G17</f>
        <v>0</v>
      </c>
      <c r="H624" s="23">
        <f>'[13]syntetyka zewnętrzna'!H17</f>
        <v>3.4421999999999997</v>
      </c>
      <c r="I624" s="23">
        <f>'[13]syntetyka zewnętrzna'!I17</f>
        <v>0.21160000000000001</v>
      </c>
      <c r="J624" s="23">
        <f>'[13]syntetyka zewnętrzna'!J17</f>
        <v>37.594375000000007</v>
      </c>
      <c r="K624" s="12">
        <f>'[13]syntetyka zewnętrzna'!K17</f>
        <v>41.248175000000003</v>
      </c>
      <c r="L624" s="12">
        <f>'[13]syntetyka zewnętrzna'!L17</f>
        <v>0</v>
      </c>
      <c r="M624" s="12">
        <f>'[13]syntetyka zewnętrzna'!M17</f>
        <v>42.704815424079122</v>
      </c>
      <c r="N624" s="12">
        <f>'[13]syntetyka zewnętrzna'!N17</f>
        <v>83.952990424079132</v>
      </c>
      <c r="O624" s="12">
        <f>'[13]syntetyka zewnętrzna'!O17</f>
        <v>78.356515260717458</v>
      </c>
      <c r="P624" s="12">
        <f>'[13]syntetyka zewnętrzna'!P17</f>
        <v>7.142322683366395E-2</v>
      </c>
      <c r="Q624" s="12">
        <f>'[13]syntetyka zewnętrzna'!Q17</f>
        <v>9.5575366033131903</v>
      </c>
      <c r="R624" s="12">
        <f>'[13]syntetyka zewnętrzna'!R17</f>
        <v>93.510527027392328</v>
      </c>
      <c r="S624" s="12">
        <f>'[13]syntetyka zewnętrzna'!S17</f>
        <v>0.28327797751421108</v>
      </c>
      <c r="T624" s="12">
        <f>'[13]syntetyka zewnętrzna'!T17</f>
        <v>26.489472972607672</v>
      </c>
      <c r="U624" s="15">
        <f>'[13]syntetyka zewnętrzna'!U17</f>
        <v>120</v>
      </c>
      <c r="V624" s="12">
        <f>'[13]syntetyka zewnętrzna'!V17</f>
        <v>120</v>
      </c>
      <c r="W624" s="12" t="str">
        <f>'[13]syntetyka zewnętrzna'!W17</f>
        <v>bez zmian</v>
      </c>
      <c r="X624" s="12">
        <f>'[13]syntetyka zewnętrzna'!X17</f>
        <v>120</v>
      </c>
      <c r="Y624" s="33"/>
      <c r="Z624" s="8" t="str">
        <f t="shared" si="27"/>
        <v>313-012</v>
      </c>
      <c r="AA624" s="9" t="str">
        <f t="shared" si="28"/>
        <v>DIAGNOSTYKA ULTRASONOGRAFICZNA NARZĄDU RODNEGO TRANSWAGINALNA</v>
      </c>
      <c r="AB624" s="34">
        <f t="shared" si="29"/>
        <v>120</v>
      </c>
    </row>
    <row r="625" spans="3:28" ht="18.75">
      <c r="C625" s="7">
        <f>'[13]syntetyka zewnętrzna'!C18</f>
        <v>13</v>
      </c>
      <c r="D625" s="7" t="str">
        <f>'[13]syntetyka zewnętrzna'!D18</f>
        <v>88.714</v>
      </c>
      <c r="E625" s="19" t="str">
        <f>'[13]syntetyka zewnętrzna'!E18</f>
        <v xml:space="preserve">USG naczyń szyi </v>
      </c>
      <c r="F625" s="7" t="str">
        <f>'[13]syntetyka zewnętrzna'!F18</f>
        <v>313-013</v>
      </c>
      <c r="G625" s="23">
        <f>'[13]syntetyka zewnętrzna'!G18</f>
        <v>0</v>
      </c>
      <c r="H625" s="23">
        <f>'[13]syntetyka zewnętrzna'!H18</f>
        <v>3.8580999999999994</v>
      </c>
      <c r="I625" s="23">
        <f>'[13]syntetyka zewnętrzna'!I18</f>
        <v>0.10580000000000001</v>
      </c>
      <c r="J625" s="23">
        <f>'[13]syntetyka zewnętrzna'!J18</f>
        <v>37.594375000000007</v>
      </c>
      <c r="K625" s="12">
        <f>'[13]syntetyka zewnętrzna'!K18</f>
        <v>41.558275000000009</v>
      </c>
      <c r="L625" s="12">
        <f>'[13]syntetyka zewnętrzna'!L18</f>
        <v>0</v>
      </c>
      <c r="M625" s="12">
        <f>'[13]syntetyka zewnętrzna'!M18</f>
        <v>42.704815424079122</v>
      </c>
      <c r="N625" s="12">
        <f>'[13]syntetyka zewnętrzna'!N18</f>
        <v>84.263090424079138</v>
      </c>
      <c r="O625" s="12">
        <f>'[13]syntetyka zewnętrzna'!O18</f>
        <v>78.582215260717476</v>
      </c>
      <c r="P625" s="12">
        <f>'[13]syntetyka zewnętrzna'!P18</f>
        <v>7.2292122899740643E-2</v>
      </c>
      <c r="Q625" s="12">
        <f>'[13]syntetyka zewnętrzna'!Q18</f>
        <v>9.5575366033131903</v>
      </c>
      <c r="R625" s="12">
        <f>'[13]syntetyka zewnętrzna'!R18</f>
        <v>93.820627027392334</v>
      </c>
      <c r="S625" s="12">
        <f>'[13]syntetyka zewnętrzna'!S18</f>
        <v>0.2</v>
      </c>
      <c r="T625" s="12">
        <f>'[13]syntetyka zewnętrzna'!T18</f>
        <v>18.764125405478467</v>
      </c>
      <c r="U625" s="15">
        <f>'[13]syntetyka zewnętrzna'!U18</f>
        <v>113</v>
      </c>
      <c r="V625" s="12">
        <f>'[13]syntetyka zewnętrzna'!V18</f>
        <v>105</v>
      </c>
      <c r="W625" s="12">
        <f>'[13]syntetyka zewnętrzna'!W18</f>
        <v>7.6190476190476197E-2</v>
      </c>
      <c r="X625" s="12">
        <f>'[13]syntetyka zewnętrzna'!X18</f>
        <v>105</v>
      </c>
      <c r="Y625" s="33"/>
      <c r="Z625" s="8" t="str">
        <f t="shared" si="27"/>
        <v>313-013</v>
      </c>
      <c r="AA625" s="9" t="str">
        <f t="shared" si="28"/>
        <v xml:space="preserve">USG NACZYŃ SZYI </v>
      </c>
      <c r="AB625" s="34">
        <f t="shared" si="29"/>
        <v>113</v>
      </c>
    </row>
    <row r="626" spans="3:28" ht="18.75">
      <c r="C626" s="7">
        <f>'[13]syntetyka zewnętrzna'!C19</f>
        <v>14</v>
      </c>
      <c r="D626" s="7" t="str">
        <f>'[13]syntetyka zewnętrzna'!D19</f>
        <v>88.790</v>
      </c>
      <c r="E626" s="19" t="str">
        <f>'[13]syntetyka zewnętrzna'!E19</f>
        <v>USG węzłów chłonnych całego ciała</v>
      </c>
      <c r="F626" s="7" t="str">
        <f>'[13]syntetyka zewnętrzna'!F19</f>
        <v>313-014</v>
      </c>
      <c r="G626" s="23">
        <f>'[13]syntetyka zewnętrzna'!G19</f>
        <v>0</v>
      </c>
      <c r="H626" s="23">
        <f>'[13]syntetyka zewnętrzna'!H19</f>
        <v>3.7811999999999997</v>
      </c>
      <c r="I626" s="23">
        <f>'[13]syntetyka zewnętrzna'!I19</f>
        <v>0.10580000000000001</v>
      </c>
      <c r="J626" s="23">
        <f>'[13]syntetyka zewnętrzna'!J19</f>
        <v>37.594375000000007</v>
      </c>
      <c r="K626" s="12">
        <f>'[13]syntetyka zewnętrzna'!K19</f>
        <v>41.481375000000007</v>
      </c>
      <c r="L626" s="12">
        <f>'[13]syntetyka zewnętrzna'!L19</f>
        <v>0</v>
      </c>
      <c r="M626" s="12">
        <f>'[13]syntetyka zewnętrzna'!M19</f>
        <v>42.704815424079122</v>
      </c>
      <c r="N626" s="12">
        <f>'[13]syntetyka zewnętrzna'!N19</f>
        <v>84.186190424079129</v>
      </c>
      <c r="O626" s="12">
        <f>'[13]syntetyka zewnętrzna'!O19</f>
        <v>78.585815260717467</v>
      </c>
      <c r="P626" s="12">
        <f>'[13]syntetyka zewnętrzna'!P19</f>
        <v>7.1264453321273999E-2</v>
      </c>
      <c r="Q626" s="12">
        <f>'[13]syntetyka zewnętrzna'!Q19</f>
        <v>9.5575366033131903</v>
      </c>
      <c r="R626" s="12">
        <f>'[13]syntetyka zewnętrzna'!R19</f>
        <v>93.743727027392325</v>
      </c>
      <c r="S626" s="12">
        <f>'[13]syntetyka zewnętrzna'!S19</f>
        <v>0.2</v>
      </c>
      <c r="T626" s="12">
        <f>'[13]syntetyka zewnętrzna'!T19</f>
        <v>18.748745405478466</v>
      </c>
      <c r="U626" s="15">
        <f>'[13]syntetyka zewnętrzna'!U19</f>
        <v>112</v>
      </c>
      <c r="V626" s="12">
        <f>'[13]syntetyka zewnętrzna'!V19</f>
        <v>105</v>
      </c>
      <c r="W626" s="12">
        <f>'[13]syntetyka zewnętrzna'!W19</f>
        <v>6.6666666666666666E-2</v>
      </c>
      <c r="X626" s="12">
        <f>'[13]syntetyka zewnętrzna'!X19</f>
        <v>105</v>
      </c>
      <c r="Y626" s="33"/>
      <c r="Z626" s="8" t="str">
        <f t="shared" si="27"/>
        <v>313-014</v>
      </c>
      <c r="AA626" s="9" t="str">
        <f t="shared" si="28"/>
        <v>USG WĘZŁÓW CHŁONNYCH CAŁEGO CIAŁA</v>
      </c>
      <c r="AB626" s="34">
        <f t="shared" si="29"/>
        <v>112</v>
      </c>
    </row>
    <row r="627" spans="3:28" ht="18.75">
      <c r="C627" s="7">
        <f>'[13]syntetyka zewnętrzna'!C20</f>
        <v>15</v>
      </c>
      <c r="D627" s="7" t="str">
        <f>'[13]syntetyka zewnętrzna'!D20</f>
        <v>88.732</v>
      </c>
      <c r="E627" s="19" t="str">
        <f>'[13]syntetyka zewnętrzna'!E20</f>
        <v>USG piersi</v>
      </c>
      <c r="F627" s="7" t="str">
        <f>'[13]syntetyka zewnętrzna'!F20</f>
        <v>313-015</v>
      </c>
      <c r="G627" s="23">
        <f>'[13]syntetyka zewnętrzna'!G20</f>
        <v>0</v>
      </c>
      <c r="H627" s="23">
        <f>'[13]syntetyka zewnętrzna'!H20</f>
        <v>7.5479999999999992</v>
      </c>
      <c r="I627" s="23">
        <f>'[13]syntetyka zewnętrzna'!I20</f>
        <v>0.21160000000000001</v>
      </c>
      <c r="J627" s="23">
        <f>'[13]syntetyka zewnętrzna'!J20</f>
        <v>37.594375000000007</v>
      </c>
      <c r="K627" s="12">
        <f>'[13]syntetyka zewnętrzna'!K20</f>
        <v>45.353975000000005</v>
      </c>
      <c r="L627" s="12">
        <f>'[13]syntetyka zewnętrzna'!L20</f>
        <v>0</v>
      </c>
      <c r="M627" s="12">
        <f>'[13]syntetyka zewnętrzna'!M20</f>
        <v>42.704815424079122</v>
      </c>
      <c r="N627" s="12">
        <f>'[13]syntetyka zewnętrzna'!N20</f>
        <v>88.05879042407912</v>
      </c>
      <c r="O627" s="12">
        <f>'[13]syntetyka zewnętrzna'!O20</f>
        <v>84.114715260717475</v>
      </c>
      <c r="P627" s="12">
        <f>'[13]syntetyka zewnętrzna'!P20</f>
        <v>4.6889241093390155E-2</v>
      </c>
      <c r="Q627" s="12">
        <f>'[13]syntetyka zewnętrzna'!Q20</f>
        <v>9.5575366033131903</v>
      </c>
      <c r="R627" s="12">
        <f>'[13]syntetyka zewnętrzna'!R20</f>
        <v>97.616327027392316</v>
      </c>
      <c r="S627" s="12">
        <f>'[13]syntetyka zewnętrzna'!S20</f>
        <v>0.22930255270029323</v>
      </c>
      <c r="T627" s="12">
        <f>'[13]syntetyka zewnętrzna'!T20</f>
        <v>22.383672972607684</v>
      </c>
      <c r="U627" s="15">
        <f>'[13]syntetyka zewnętrzna'!U20</f>
        <v>120</v>
      </c>
      <c r="V627" s="12">
        <f>'[13]syntetyka zewnętrzna'!V20</f>
        <v>120</v>
      </c>
      <c r="W627" s="12" t="str">
        <f>'[13]syntetyka zewnętrzna'!W20</f>
        <v>bez zmian</v>
      </c>
      <c r="X627" s="12">
        <f>'[13]syntetyka zewnętrzna'!X20</f>
        <v>120</v>
      </c>
      <c r="Y627" s="33"/>
      <c r="Z627" s="8" t="str">
        <f t="shared" si="27"/>
        <v>313-015</v>
      </c>
      <c r="AA627" s="9" t="str">
        <f t="shared" si="28"/>
        <v>USG PIERSI</v>
      </c>
      <c r="AB627" s="34">
        <f t="shared" si="29"/>
        <v>120</v>
      </c>
    </row>
    <row r="628" spans="3:28" ht="18.75">
      <c r="C628" s="7">
        <f>'[13]syntetyka zewnętrzna'!C21</f>
        <v>16</v>
      </c>
      <c r="D628" s="7" t="str">
        <f>'[13]syntetyka zewnętrzna'!D21</f>
        <v>88.791</v>
      </c>
      <c r="E628" s="19" t="str">
        <f>'[13]syntetyka zewnętrzna'!E21</f>
        <v>USG wielomiejscowe</v>
      </c>
      <c r="F628" s="7" t="str">
        <f>'[13]syntetyka zewnętrzna'!F21</f>
        <v>313-016</v>
      </c>
      <c r="G628" s="23">
        <f>'[13]syntetyka zewnętrzna'!G21</f>
        <v>0</v>
      </c>
      <c r="H628" s="23">
        <f>'[13]syntetyka zewnętrzna'!H21</f>
        <v>6.4139999999999997</v>
      </c>
      <c r="I628" s="23">
        <f>'[13]syntetyka zewnętrzna'!I21</f>
        <v>0.21160000000000001</v>
      </c>
      <c r="J628" s="23">
        <f>'[13]syntetyka zewnętrzna'!J21</f>
        <v>52.527125000000005</v>
      </c>
      <c r="K628" s="12">
        <f>'[13]syntetyka zewnętrzna'!K21</f>
        <v>59.152725000000004</v>
      </c>
      <c r="L628" s="12">
        <f>'[13]syntetyka zewnętrzna'!L21</f>
        <v>0</v>
      </c>
      <c r="M628" s="12">
        <f>'[13]syntetyka zewnętrzna'!M21</f>
        <v>59.667468281691924</v>
      </c>
      <c r="N628" s="12">
        <f>'[13]syntetyka zewnętrzna'!N21</f>
        <v>118.82019328169193</v>
      </c>
      <c r="O628" s="12">
        <f>'[13]syntetyka zewnętrzna'!O21</f>
        <v>113.16083038002721</v>
      </c>
      <c r="P628" s="12">
        <f>'[13]syntetyka zewnętrzna'!P21</f>
        <v>5.0011677032228585E-2</v>
      </c>
      <c r="Q628" s="12">
        <f>'[13]syntetyka zewnętrzna'!Q21</f>
        <v>13.353857321854861</v>
      </c>
      <c r="R628" s="12">
        <f>'[13]syntetyka zewnętrzna'!R21</f>
        <v>132.17405060354679</v>
      </c>
      <c r="S628" s="12">
        <f>'[13]syntetyka zewnętrzna'!S21</f>
        <v>0.2</v>
      </c>
      <c r="T628" s="12">
        <f>'[13]syntetyka zewnętrzna'!T21</f>
        <v>26.434810120709358</v>
      </c>
      <c r="U628" s="15">
        <f>'[13]syntetyka zewnętrzna'!U21</f>
        <v>159</v>
      </c>
      <c r="V628" s="12">
        <f>'[13]syntetyka zewnętrzna'!V21</f>
        <v>155</v>
      </c>
      <c r="W628" s="12">
        <f>'[13]syntetyka zewnętrzna'!W21</f>
        <v>2.5806451612903226E-2</v>
      </c>
      <c r="X628" s="12">
        <f>'[13]syntetyka zewnętrzna'!X21</f>
        <v>155</v>
      </c>
      <c r="Y628" s="33"/>
      <c r="Z628" s="8" t="str">
        <f t="shared" si="27"/>
        <v>313-016</v>
      </c>
      <c r="AA628" s="9" t="str">
        <f t="shared" si="28"/>
        <v>USG WIELOMIEJSCOWE</v>
      </c>
      <c r="AB628" s="34">
        <f t="shared" si="29"/>
        <v>159</v>
      </c>
    </row>
    <row r="629" spans="3:28" ht="18.75" outlineLevel="1">
      <c r="C629" s="7"/>
      <c r="D629" s="7"/>
      <c r="E629" s="31" t="s">
        <v>50</v>
      </c>
      <c r="F629" s="7" t="str">
        <f>'[13]syntetyka zewnętrzna'!F22</f>
        <v>313-017</v>
      </c>
      <c r="G629" s="23"/>
      <c r="H629" s="23"/>
      <c r="I629" s="23"/>
      <c r="J629" s="23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5"/>
      <c r="V629" s="12"/>
      <c r="W629" s="12"/>
      <c r="X629" s="12"/>
      <c r="Y629" s="33"/>
      <c r="Z629" s="8" t="str">
        <f t="shared" si="27"/>
        <v>313-017</v>
      </c>
      <c r="AA629" s="9" t="str">
        <f t="shared" si="28"/>
        <v>SKREŚLONY</v>
      </c>
      <c r="AB629" s="34">
        <f t="shared" si="29"/>
        <v>0</v>
      </c>
    </row>
    <row r="630" spans="3:28" ht="18.75" outlineLevel="1">
      <c r="C630" s="7"/>
      <c r="D630" s="7"/>
      <c r="E630" s="31" t="s">
        <v>50</v>
      </c>
      <c r="F630" s="7" t="str">
        <f>'[13]syntetyka zewnętrzna'!F23</f>
        <v>313-018</v>
      </c>
      <c r="G630" s="23"/>
      <c r="H630" s="23"/>
      <c r="I630" s="23"/>
      <c r="J630" s="23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5"/>
      <c r="V630" s="12"/>
      <c r="W630" s="12"/>
      <c r="X630" s="12"/>
      <c r="Y630" s="33"/>
      <c r="Z630" s="8" t="str">
        <f t="shared" si="27"/>
        <v>313-018</v>
      </c>
      <c r="AA630" s="9" t="str">
        <f t="shared" si="28"/>
        <v>SKREŚLONY</v>
      </c>
      <c r="AB630" s="34">
        <f t="shared" si="29"/>
        <v>0</v>
      </c>
    </row>
    <row r="631" spans="3:28" ht="18.75">
      <c r="C631" s="7">
        <f>'[13]syntetyka zewnętrzna'!C24</f>
        <v>19</v>
      </c>
      <c r="D631" s="7">
        <f>'[13]syntetyka zewnętrzna'!D24</f>
        <v>0</v>
      </c>
      <c r="E631" s="19" t="str">
        <f>'[13]syntetyka zewnętrzna'!E24</f>
        <v>Endosonografia przewodu pokarmowego</v>
      </c>
      <c r="F631" s="7" t="str">
        <f>'[13]syntetyka zewnętrzna'!F24</f>
        <v>313-019</v>
      </c>
      <c r="G631" s="23">
        <f>'[13]syntetyka zewnętrzna'!G24</f>
        <v>0.57999999999999996</v>
      </c>
      <c r="H631" s="23">
        <f>'[13]syntetyka zewnętrzna'!H24</f>
        <v>3.4421999999999997</v>
      </c>
      <c r="I631" s="23">
        <f>'[13]syntetyka zewnętrzna'!I24</f>
        <v>0.21160000000000001</v>
      </c>
      <c r="J631" s="23">
        <f>'[13]syntetyka zewnętrzna'!J24</f>
        <v>70.387625</v>
      </c>
      <c r="K631" s="12">
        <f>'[13]syntetyka zewnętrzna'!K24</f>
        <v>74.621425000000002</v>
      </c>
      <c r="L631" s="12">
        <f>'[13]syntetyka zewnętrzna'!L24</f>
        <v>0</v>
      </c>
      <c r="M631" s="12">
        <f>'[13]syntetyka zewnętrzna'!M24</f>
        <v>79.955858656096737</v>
      </c>
      <c r="N631" s="12">
        <f>'[13]syntetyka zewnętrzna'!N24</f>
        <v>154.57728365609674</v>
      </c>
      <c r="O631" s="12">
        <f>'[13]syntetyka zewnętrzna'!O24</f>
        <v>161.69690604684823</v>
      </c>
      <c r="P631" s="12">
        <f>'[13]syntetyka zewnętrzna'!P24</f>
        <v>-4.4030665550822162E-2</v>
      </c>
      <c r="Q631" s="12">
        <f>'[13]syntetyka zewnętrzna'!Q24</f>
        <v>17.894493587346044</v>
      </c>
      <c r="R631" s="12">
        <f>'[13]syntetyka zewnętrzna'!R24</f>
        <v>172.47177724344277</v>
      </c>
      <c r="S631" s="12">
        <f>'[13]syntetyka zewnętrzna'!S24</f>
        <v>0.27557101524773792</v>
      </c>
      <c r="T631" s="12">
        <f>'[13]syntetyka zewnętrzna'!T24</f>
        <v>47.528222756557227</v>
      </c>
      <c r="U631" s="15">
        <f>'[13]syntetyka zewnętrzna'!U24</f>
        <v>220</v>
      </c>
      <c r="V631" s="12">
        <f>'[13]syntetyka zewnętrzna'!V24</f>
        <v>220</v>
      </c>
      <c r="W631" s="12" t="str">
        <f>'[13]syntetyka zewnętrzna'!W24</f>
        <v>bez zmian</v>
      </c>
      <c r="X631" s="12">
        <f>'[13]syntetyka zewnętrzna'!X24</f>
        <v>220</v>
      </c>
      <c r="Y631" s="33"/>
      <c r="Z631" s="8" t="str">
        <f t="shared" si="27"/>
        <v>313-019</v>
      </c>
      <c r="AA631" s="9" t="str">
        <f t="shared" si="28"/>
        <v>ENDOSONOGRAFIA PRZEWODU POKARMOWEGO</v>
      </c>
      <c r="AB631" s="34">
        <f t="shared" si="29"/>
        <v>220</v>
      </c>
    </row>
    <row r="632" spans="3:28" ht="18.75">
      <c r="C632" s="7">
        <f>'[13]syntetyka zewnętrzna'!C25</f>
        <v>20</v>
      </c>
      <c r="D632" s="7">
        <f>'[13]syntetyka zewnętrzna'!D25</f>
        <v>0</v>
      </c>
      <c r="E632" s="19" t="str">
        <f>'[13]syntetyka zewnętrzna'!E25</f>
        <v>Ultrasonografia śródoperacyjna</v>
      </c>
      <c r="F632" s="7" t="str">
        <f>'[13]syntetyka zewnętrzna'!F25</f>
        <v>313-020</v>
      </c>
      <c r="G632" s="23">
        <f>'[13]syntetyka zewnętrzna'!G25</f>
        <v>0.57999999999999996</v>
      </c>
      <c r="H632" s="23">
        <f>'[13]syntetyka zewnętrzna'!H25</f>
        <v>0.54</v>
      </c>
      <c r="I632" s="23">
        <f>'[13]syntetyka zewnętrzna'!I25</f>
        <v>0</v>
      </c>
      <c r="J632" s="23">
        <f>'[13]syntetyka zewnętrzna'!J25</f>
        <v>46.816875000000003</v>
      </c>
      <c r="K632" s="12">
        <f>'[13]syntetyka zewnętrzna'!K25</f>
        <v>47.936875000000001</v>
      </c>
      <c r="L632" s="12">
        <f>'[13]syntetyka zewnętrzna'!L25</f>
        <v>0</v>
      </c>
      <c r="M632" s="12">
        <f>'[13]syntetyka zewnętrzna'!M25</f>
        <v>53.180987996400631</v>
      </c>
      <c r="N632" s="12">
        <f>'[13]syntetyka zewnętrzna'!N25</f>
        <v>101.11786299640063</v>
      </c>
      <c r="O632" s="12">
        <f>'[13]syntetyka zewnętrzna'!O25</f>
        <v>93.361345357929224</v>
      </c>
      <c r="P632" s="12">
        <f>'[13]syntetyka zewnętrzna'!P25</f>
        <v>8.3080611239420649E-2</v>
      </c>
      <c r="Q632" s="12">
        <f>'[13]syntetyka zewnętrzna'!Q25</f>
        <v>11.902152821139817</v>
      </c>
      <c r="R632" s="12">
        <f>'[13]syntetyka zewnętrzna'!R25</f>
        <v>113.02001581754045</v>
      </c>
      <c r="S632" s="12">
        <f>'[13]syntetyka zewnętrzna'!S25</f>
        <v>0.2</v>
      </c>
      <c r="T632" s="12">
        <f>'[13]syntetyka zewnętrzna'!T25</f>
        <v>22.604003163508093</v>
      </c>
      <c r="U632" s="15">
        <f>'[13]syntetyka zewnętrzna'!U25</f>
        <v>136</v>
      </c>
      <c r="V632" s="12">
        <f>'[13]syntetyka zewnętrzna'!V25</f>
        <v>122</v>
      </c>
      <c r="W632" s="12">
        <f>'[13]syntetyka zewnętrzna'!W25</f>
        <v>0.11475409836065574</v>
      </c>
      <c r="X632" s="12">
        <f>'[13]syntetyka zewnętrzna'!X25</f>
        <v>122</v>
      </c>
      <c r="Y632" s="33"/>
      <c r="Z632" s="8" t="str">
        <f t="shared" si="27"/>
        <v>313-020</v>
      </c>
      <c r="AA632" s="9" t="str">
        <f t="shared" si="28"/>
        <v>ULTRASONOGRAFIA ŚRÓDOPERACYJNA</v>
      </c>
      <c r="AB632" s="34">
        <f t="shared" si="29"/>
        <v>136</v>
      </c>
    </row>
    <row r="633" spans="3:28" ht="18.75">
      <c r="C633" s="7">
        <f>'[13]syntetyka zewnętrzna'!C26</f>
        <v>21</v>
      </c>
      <c r="D633" s="7" t="str">
        <f>'[13]syntetyka zewnętrzna'!D26</f>
        <v>88.769</v>
      </c>
      <c r="E633" s="19" t="str">
        <f>'[13]syntetyka zewnętrzna'!E26</f>
        <v>Diagnostyka ultrasonograficzna ze środkiem kontrastującym</v>
      </c>
      <c r="F633" s="7" t="str">
        <f>'[13]syntetyka zewnętrzna'!F26</f>
        <v>313-021</v>
      </c>
      <c r="G633" s="23">
        <f>'[13]syntetyka zewnętrzna'!G26</f>
        <v>412.85</v>
      </c>
      <c r="H633" s="23">
        <f>'[13]syntetyka zewnętrzna'!H26</f>
        <v>3.1958000000000006</v>
      </c>
      <c r="I633" s="23">
        <f>'[13]syntetyka zewnętrzna'!I26</f>
        <v>2.1160000000000001</v>
      </c>
      <c r="J633" s="23">
        <f>'[13]syntetyka zewnętrzna'!J26</f>
        <v>91.273875000000018</v>
      </c>
      <c r="K633" s="12">
        <f>'[13]syntetyka zewnętrzna'!K26</f>
        <v>509.43567500000006</v>
      </c>
      <c r="L633" s="12">
        <f>'[13]syntetyka zewnętrzna'!L26</f>
        <v>0</v>
      </c>
      <c r="M633" s="12">
        <f>'[13]syntetyka zewnętrzna'!M26</f>
        <v>103.68130830517784</v>
      </c>
      <c r="N633" s="12">
        <f>'[13]syntetyka zewnętrzna'!N26</f>
        <v>613.11698330517788</v>
      </c>
      <c r="O633" s="12">
        <f>'[13]syntetyka zewnętrzna'!O26</f>
        <v>623.91037972176491</v>
      </c>
      <c r="P633" s="12">
        <f>'[13]syntetyka zewnętrzna'!P26</f>
        <v>-1.7299594248456618E-2</v>
      </c>
      <c r="Q633" s="12">
        <f>'[13]syntetyka zewnętrzna'!Q26</f>
        <v>23.204359727718117</v>
      </c>
      <c r="R633" s="12">
        <f>'[13]syntetyka zewnętrzna'!R26</f>
        <v>636.32134303289604</v>
      </c>
      <c r="S633" s="12">
        <f>'[13]syntetyka zewnętrzna'!S26</f>
        <v>0.22579575326247728</v>
      </c>
      <c r="T633" s="12">
        <f>'[13]syntetyka zewnętrzna'!T26</f>
        <v>143.67865696710396</v>
      </c>
      <c r="U633" s="15">
        <f>'[13]syntetyka zewnętrzna'!U26</f>
        <v>780</v>
      </c>
      <c r="V633" s="12">
        <f>'[13]syntetyka zewnętrzna'!V26</f>
        <v>780</v>
      </c>
      <c r="W633" s="12" t="str">
        <f>'[13]syntetyka zewnętrzna'!W26</f>
        <v>bez zmian</v>
      </c>
      <c r="X633" s="12">
        <f>'[13]syntetyka zewnętrzna'!X26</f>
        <v>780</v>
      </c>
      <c r="Y633" s="33"/>
      <c r="Z633" s="8" t="str">
        <f t="shared" si="27"/>
        <v>313-021</v>
      </c>
      <c r="AA633" s="9" t="str">
        <f t="shared" si="28"/>
        <v>DIAGNOSTYKA ULTRASONOGRAFICZNA ZE ŚRODKIEM KONTRASTUJĄCYM</v>
      </c>
      <c r="AB633" s="34">
        <f t="shared" si="29"/>
        <v>780</v>
      </c>
    </row>
    <row r="634" spans="3:28" ht="18.75">
      <c r="C634" s="7">
        <f>'[13]syntetyka zewnętrzna'!C27</f>
        <v>22</v>
      </c>
      <c r="D634" s="7">
        <f>'[13]syntetyka zewnętrzna'!D27</f>
        <v>0</v>
      </c>
      <c r="E634" s="19" t="str">
        <f>'[13]syntetyka zewnętrzna'!E27</f>
        <v>Lokalizacja przedoperacyjna zmiany przewidzianej do usunięcia</v>
      </c>
      <c r="F634" s="7" t="str">
        <f>'[13]syntetyka zewnętrzna'!F27</f>
        <v>313-022</v>
      </c>
      <c r="G634" s="23">
        <f>'[13]syntetyka zewnętrzna'!G27</f>
        <v>1.62</v>
      </c>
      <c r="H634" s="23">
        <f>'[13]syntetyka zewnętrzna'!H27</f>
        <v>35.051600000000001</v>
      </c>
      <c r="I634" s="23">
        <f>'[13]syntetyka zewnętrzna'!I27</f>
        <v>0.21160000000000001</v>
      </c>
      <c r="J634" s="23">
        <f>'[13]syntetyka zewnętrzna'!J27</f>
        <v>70.387625</v>
      </c>
      <c r="K634" s="12">
        <f>'[13]syntetyka zewnętrzna'!K27</f>
        <v>107.270825</v>
      </c>
      <c r="L634" s="12">
        <f>'[13]syntetyka zewnętrzna'!L27</f>
        <v>0</v>
      </c>
      <c r="M634" s="12">
        <f>'[13]syntetyka zewnętrzna'!M27</f>
        <v>79.955858656096737</v>
      </c>
      <c r="N634" s="12">
        <f>'[13]syntetyka zewnętrzna'!N27</f>
        <v>187.22668365609672</v>
      </c>
      <c r="O634" s="12">
        <f>'[13]syntetyka zewnętrzna'!O27</f>
        <v>195.26690604684822</v>
      </c>
      <c r="P634" s="12">
        <f>'[13]syntetyka zewnętrzna'!P27</f>
        <v>-4.117555070403222E-2</v>
      </c>
      <c r="Q634" s="12">
        <f>'[13]syntetyka zewnętrzna'!Q27</f>
        <v>17.894493587346044</v>
      </c>
      <c r="R634" s="12">
        <f>'[13]syntetyka zewnętrzna'!R27</f>
        <v>205.12117724344276</v>
      </c>
      <c r="S634" s="12">
        <f>'[13]syntetyka zewnętrzna'!S27</f>
        <v>0.80381180028464383</v>
      </c>
      <c r="T634" s="12">
        <f>'[13]syntetyka zewnętrzna'!T27</f>
        <v>164.87882275655724</v>
      </c>
      <c r="U634" s="15">
        <f>'[13]syntetyka zewnętrzna'!U27</f>
        <v>370</v>
      </c>
      <c r="V634" s="12">
        <f>'[13]syntetyka zewnętrzna'!V27</f>
        <v>370</v>
      </c>
      <c r="W634" s="12" t="str">
        <f>'[13]syntetyka zewnętrzna'!W27</f>
        <v>bez zmian</v>
      </c>
      <c r="X634" s="12">
        <f>'[13]syntetyka zewnętrzna'!X27</f>
        <v>370</v>
      </c>
      <c r="Y634" s="33"/>
      <c r="Z634" s="8" t="str">
        <f t="shared" si="27"/>
        <v>313-022</v>
      </c>
      <c r="AA634" s="9" t="str">
        <f t="shared" si="28"/>
        <v>LOKALIZACJA PRZEDOPERACYJNA ZMIANY PRZEWIDZIANEJ DO USUNIĘCIA</v>
      </c>
      <c r="AB634" s="34">
        <f t="shared" si="29"/>
        <v>370</v>
      </c>
    </row>
    <row r="635" spans="3:28" ht="18.75">
      <c r="C635" s="7">
        <f>'[13]syntetyka zewnętrzna'!C28</f>
        <v>23</v>
      </c>
      <c r="D635" s="7" t="str">
        <f>'[13]syntetyka zewnętrzna'!D28</f>
        <v>88.79</v>
      </c>
      <c r="E635" s="19" t="str">
        <f>'[13]syntetyka zewnętrzna'!E28</f>
        <v>Inna diagnostyka ultrasonograficzna</v>
      </c>
      <c r="F635" s="7" t="str">
        <f>'[13]syntetyka zewnętrzna'!F28</f>
        <v>313-023</v>
      </c>
      <c r="G635" s="23">
        <f>'[13]syntetyka zewnętrzna'!G28</f>
        <v>0</v>
      </c>
      <c r="H635" s="23">
        <f>'[13]syntetyka zewnętrzna'!H28</f>
        <v>7.8689000000000009</v>
      </c>
      <c r="I635" s="23">
        <f>'[13]syntetyka zewnętrzna'!I28</f>
        <v>0.21160000000000001</v>
      </c>
      <c r="J635" s="23">
        <f>'[13]syntetyka zewnętrzna'!J28</f>
        <v>37.594375000000007</v>
      </c>
      <c r="K635" s="12">
        <f>'[13]syntetyka zewnętrzna'!K28</f>
        <v>45.674875000000007</v>
      </c>
      <c r="L635" s="12">
        <f>'[13]syntetyka zewnętrzna'!L28</f>
        <v>0</v>
      </c>
      <c r="M635" s="12">
        <f>'[13]syntetyka zewnętrzna'!M28</f>
        <v>42.704815424079122</v>
      </c>
      <c r="N635" s="12">
        <f>'[13]syntetyka zewnętrzna'!N28</f>
        <v>88.379690424079129</v>
      </c>
      <c r="O635" s="12">
        <f>'[13]syntetyka zewnętrzna'!O28</f>
        <v>84.679115260717467</v>
      </c>
      <c r="P635" s="12">
        <f>'[13]syntetyka zewnętrzna'!P28</f>
        <v>4.3701155260869318E-2</v>
      </c>
      <c r="Q635" s="12">
        <f>'[13]syntetyka zewnętrzna'!Q28</f>
        <v>9.5575366033131903</v>
      </c>
      <c r="R635" s="12">
        <f>'[13]syntetyka zewnętrzna'!R28</f>
        <v>97.937227027392325</v>
      </c>
      <c r="S635" s="12">
        <f>'[13]syntetyka zewnętrzna'!S28</f>
        <v>0.2</v>
      </c>
      <c r="T635" s="12">
        <f>'[13]syntetyka zewnętrzna'!T28</f>
        <v>19.587445405478466</v>
      </c>
      <c r="U635" s="15">
        <f>'[13]syntetyka zewnętrzna'!U28</f>
        <v>118</v>
      </c>
      <c r="V635" s="12">
        <f>'[13]syntetyka zewnętrzna'!V28</f>
        <v>115</v>
      </c>
      <c r="W635" s="12">
        <f>'[13]syntetyka zewnętrzna'!W28</f>
        <v>2.6086956521739129E-2</v>
      </c>
      <c r="X635" s="12">
        <f>'[13]syntetyka zewnętrzna'!X28</f>
        <v>115</v>
      </c>
      <c r="Y635" s="33"/>
      <c r="Z635" s="8" t="str">
        <f t="shared" si="27"/>
        <v>313-023</v>
      </c>
      <c r="AA635" s="9" t="str">
        <f t="shared" si="28"/>
        <v>INNA DIAGNOSTYKA ULTRASONOGRAFICZNA</v>
      </c>
      <c r="AB635" s="34">
        <f t="shared" si="29"/>
        <v>118</v>
      </c>
    </row>
    <row r="636" spans="3:28" ht="18.75">
      <c r="C636" s="7">
        <f>'[13]syntetyka zewnętrzna'!C29</f>
        <v>24</v>
      </c>
      <c r="D636" s="7" t="str">
        <f>'[13]syntetyka zewnętrzna'!D29</f>
        <v>88.713</v>
      </c>
      <c r="E636" s="19" t="str">
        <f>'[13]syntetyka zewnętrzna'!E29</f>
        <v>USG tarcycy i przytarczyc</v>
      </c>
      <c r="F636" s="7" t="str">
        <f>'[13]syntetyka zewnętrzna'!F29</f>
        <v>313-024</v>
      </c>
      <c r="G636" s="23">
        <f>'[13]syntetyka zewnętrzna'!G29</f>
        <v>0</v>
      </c>
      <c r="H636" s="23">
        <f>'[13]syntetyka zewnętrzna'!H29</f>
        <v>3.1346999999999992</v>
      </c>
      <c r="I636" s="23">
        <f>'[13]syntetyka zewnętrzna'!I29</f>
        <v>0.10580000000000001</v>
      </c>
      <c r="J636" s="23">
        <f>'[13]syntetyka zewnętrzna'!J29</f>
        <v>37.594375000000007</v>
      </c>
      <c r="K636" s="12">
        <f>'[13]syntetyka zewnętrzna'!K29</f>
        <v>40.834875000000004</v>
      </c>
      <c r="L636" s="12">
        <f>'[13]syntetyka zewnętrzna'!L29</f>
        <v>0</v>
      </c>
      <c r="M636" s="12">
        <f>'[13]syntetyka zewnętrzna'!M29</f>
        <v>42.704815424079122</v>
      </c>
      <c r="N636" s="12">
        <f>'[13]syntetyka zewnętrzna'!N29</f>
        <v>83.539690424079126</v>
      </c>
      <c r="O636" s="12">
        <f>'[13]syntetyka zewnętrzna'!O29</f>
        <v>0</v>
      </c>
      <c r="P636" s="12" t="str">
        <f>'[13]syntetyka zewnętrzna'!P29</f>
        <v>nowe bad.</v>
      </c>
      <c r="Q636" s="12">
        <f>'[13]syntetyka zewnętrzna'!Q29</f>
        <v>9.5575366033131903</v>
      </c>
      <c r="R636" s="12">
        <f>'[13]syntetyka zewnętrzna'!R29</f>
        <v>93.097227027392321</v>
      </c>
      <c r="S636" s="12">
        <f>'[13]syntetyka zewnętrzna'!S29</f>
        <v>0.2</v>
      </c>
      <c r="T636" s="12">
        <f>'[13]syntetyka zewnętrzna'!T29</f>
        <v>18.619445405478466</v>
      </c>
      <c r="U636" s="15">
        <f>'[13]syntetyka zewnętrzna'!U29</f>
        <v>112</v>
      </c>
      <c r="V636" s="12">
        <f>'[13]syntetyka zewnętrzna'!V29</f>
        <v>0</v>
      </c>
      <c r="W636" s="12" t="str">
        <f>'[13]syntetyka zewnętrzna'!W29</f>
        <v>nowe bad.</v>
      </c>
      <c r="X636" s="12">
        <f>'[13]syntetyka zewnętrzna'!X29</f>
        <v>0</v>
      </c>
      <c r="Y636" s="33"/>
      <c r="Z636" s="8" t="str">
        <f t="shared" si="27"/>
        <v>313-024</v>
      </c>
      <c r="AA636" s="9" t="str">
        <f t="shared" si="28"/>
        <v>USG TARCYCY I PRZYTARCZYC</v>
      </c>
      <c r="AB636" s="34">
        <f t="shared" si="29"/>
        <v>112</v>
      </c>
    </row>
    <row r="637" spans="3:28" ht="18.75">
      <c r="C637" s="7">
        <f>'[13]syntetyka zewnętrzna'!C30</f>
        <v>25</v>
      </c>
      <c r="D637" s="7" t="str">
        <f>'[13]syntetyka zewnętrzna'!D30</f>
        <v>06.112</v>
      </c>
      <c r="E637" s="19" t="str">
        <f>'[13]syntetyka zewnętrzna'!E30</f>
        <v xml:space="preserve">Biopsja tarczycy - aspiracyjna cienkoigłowa celowana </v>
      </c>
      <c r="F637" s="7" t="str">
        <f>'[13]syntetyka zewnętrzna'!F30</f>
        <v>313-025</v>
      </c>
      <c r="G637" s="23">
        <f>'[13]syntetyka zewnętrzna'!G30</f>
        <v>0.28999999999999998</v>
      </c>
      <c r="H637" s="23">
        <f>'[13]syntetyka zewnętrzna'!H30</f>
        <v>31.476399999999991</v>
      </c>
      <c r="I637" s="23">
        <f>'[13]syntetyka zewnętrzna'!I30</f>
        <v>1.1116000000000001</v>
      </c>
      <c r="J637" s="23">
        <f>'[13]syntetyka zewnętrzna'!J30</f>
        <v>70.387625</v>
      </c>
      <c r="K637" s="12">
        <f>'[13]syntetyka zewnętrzna'!K30</f>
        <v>103.265625</v>
      </c>
      <c r="L637" s="12">
        <f>'[13]syntetyka zewnętrzna'!L30</f>
        <v>0</v>
      </c>
      <c r="M637" s="12">
        <f>'[13]syntetyka zewnętrzna'!M30</f>
        <v>79.955858656096737</v>
      </c>
      <c r="N637" s="12">
        <f>'[13]syntetyka zewnętrzna'!N30</f>
        <v>183.22148365609672</v>
      </c>
      <c r="O637" s="12">
        <f>'[13]syntetyka zewnętrzna'!O30</f>
        <v>0</v>
      </c>
      <c r="P637" s="12" t="str">
        <f>'[13]syntetyka zewnętrzna'!P30</f>
        <v>nowe bad.</v>
      </c>
      <c r="Q637" s="12">
        <f>'[13]syntetyka zewnętrzna'!Q30</f>
        <v>17.894493587346044</v>
      </c>
      <c r="R637" s="12">
        <f>'[13]syntetyka zewnętrzna'!R30</f>
        <v>201.11597724344276</v>
      </c>
      <c r="S637" s="12">
        <f>'[13]syntetyka zewnętrzna'!S30</f>
        <v>0.2</v>
      </c>
      <c r="T637" s="12">
        <f>'[13]syntetyka zewnętrzna'!T30</f>
        <v>40.223195448688557</v>
      </c>
      <c r="U637" s="15">
        <f>'[13]syntetyka zewnętrzna'!U30</f>
        <v>241</v>
      </c>
      <c r="V637" s="12">
        <f>'[13]syntetyka zewnętrzna'!V30</f>
        <v>0</v>
      </c>
      <c r="W637" s="12" t="str">
        <f>'[13]syntetyka zewnętrzna'!W30</f>
        <v>nowe bad.</v>
      </c>
      <c r="X637" s="12">
        <f>'[13]syntetyka zewnętrzna'!X30</f>
        <v>0</v>
      </c>
      <c r="Y637" s="33"/>
      <c r="Z637" s="8" t="str">
        <f t="shared" si="27"/>
        <v>313-025</v>
      </c>
      <c r="AA637" s="9" t="str">
        <f t="shared" si="28"/>
        <v xml:space="preserve">BIOPSJA TARCZYCY - ASPIRACYJNA CIENKOIGŁOWA CELOWANA </v>
      </c>
      <c r="AB637" s="34">
        <f t="shared" si="29"/>
        <v>241</v>
      </c>
    </row>
    <row r="638" spans="3:28" ht="18.75">
      <c r="C638" s="7">
        <f>'[13]syntetyka zewnętrzna'!C31</f>
        <v>26</v>
      </c>
      <c r="D638" s="7" t="str">
        <f>'[13]syntetyka zewnętrzna'!D31</f>
        <v>06.113</v>
      </c>
      <c r="E638" s="19" t="str">
        <f>'[13]syntetyka zewnętrzna'!E31</f>
        <v>Biopsja tarczycy - gruboigłowa celowana</v>
      </c>
      <c r="F638" s="7" t="str">
        <f>'[13]syntetyka zewnętrzna'!F31</f>
        <v>313-026</v>
      </c>
      <c r="G638" s="23">
        <f>'[13]syntetyka zewnętrzna'!G31</f>
        <v>0.28999999999999998</v>
      </c>
      <c r="H638" s="23">
        <f>'[13]syntetyka zewnętrzna'!H31</f>
        <v>39.246400000000008</v>
      </c>
      <c r="I638" s="23">
        <f>'[13]syntetyka zewnętrzna'!I31</f>
        <v>1.1116000000000001</v>
      </c>
      <c r="J638" s="23">
        <f>'[13]syntetyka zewnętrzna'!J31</f>
        <v>70.387625</v>
      </c>
      <c r="K638" s="12">
        <f>'[13]syntetyka zewnętrzna'!K31</f>
        <v>111.03562500000001</v>
      </c>
      <c r="L638" s="12">
        <f>'[13]syntetyka zewnętrzna'!L31</f>
        <v>0</v>
      </c>
      <c r="M638" s="12">
        <f>'[13]syntetyka zewnętrzna'!M31</f>
        <v>79.955858656096737</v>
      </c>
      <c r="N638" s="12">
        <f>'[13]syntetyka zewnętrzna'!N31</f>
        <v>190.99148365609676</v>
      </c>
      <c r="O638" s="12">
        <f>'[13]syntetyka zewnętrzna'!O31</f>
        <v>0</v>
      </c>
      <c r="P638" s="12" t="str">
        <f>'[13]syntetyka zewnętrzna'!P31</f>
        <v>nowe bad.</v>
      </c>
      <c r="Q638" s="12">
        <f>'[13]syntetyka zewnętrzna'!Q31</f>
        <v>17.894493587346044</v>
      </c>
      <c r="R638" s="12">
        <f>'[13]syntetyka zewnętrzna'!R31</f>
        <v>208.8859772434428</v>
      </c>
      <c r="S638" s="12">
        <f>'[13]syntetyka zewnętrzna'!S31</f>
        <v>0.2</v>
      </c>
      <c r="T638" s="12">
        <f>'[13]syntetyka zewnętrzna'!T31</f>
        <v>41.777195448688559</v>
      </c>
      <c r="U638" s="15">
        <f>'[13]syntetyka zewnętrzna'!U31</f>
        <v>251</v>
      </c>
      <c r="V638" s="12">
        <f>'[13]syntetyka zewnętrzna'!V31</f>
        <v>0</v>
      </c>
      <c r="W638" s="12" t="str">
        <f>'[13]syntetyka zewnętrzna'!W31</f>
        <v>nowe bad.</v>
      </c>
      <c r="X638" s="12">
        <f>'[13]syntetyka zewnętrzna'!X31</f>
        <v>0</v>
      </c>
      <c r="Y638" s="33"/>
      <c r="Z638" s="8" t="str">
        <f t="shared" si="27"/>
        <v>313-026</v>
      </c>
      <c r="AA638" s="9" t="str">
        <f t="shared" si="28"/>
        <v>BIOPSJA TARCZYCY - GRUBOIGŁOWA CELOWANA</v>
      </c>
      <c r="AB638" s="34">
        <f t="shared" si="29"/>
        <v>251</v>
      </c>
    </row>
    <row r="639" spans="3:28" ht="18.75">
      <c r="C639" s="7">
        <f>'[13]syntetyka zewnętrzna'!C32</f>
        <v>27</v>
      </c>
      <c r="D639" s="7" t="str">
        <f>'[13]syntetyka zewnętrzna'!D32</f>
        <v>88.717</v>
      </c>
      <c r="E639" s="19" t="str">
        <f>'[13]syntetyka zewnętrzna'!E32</f>
        <v>USG ślinianek</v>
      </c>
      <c r="F639" s="7" t="str">
        <f>'[13]syntetyka zewnętrzna'!F32</f>
        <v>313-027</v>
      </c>
      <c r="G639" s="23">
        <f>'[13]syntetyka zewnętrzna'!G32</f>
        <v>0</v>
      </c>
      <c r="H639" s="23">
        <f>'[13]syntetyka zewnętrzna'!H32</f>
        <v>3.1346999999999992</v>
      </c>
      <c r="I639" s="23">
        <f>'[13]syntetyka zewnętrzna'!I32</f>
        <v>0.10580000000000001</v>
      </c>
      <c r="J639" s="23">
        <f>'[13]syntetyka zewnętrzna'!J32</f>
        <v>37.594375000000007</v>
      </c>
      <c r="K639" s="12">
        <f>'[13]syntetyka zewnętrzna'!K32</f>
        <v>40.834875000000004</v>
      </c>
      <c r="L639" s="12">
        <f>'[13]syntetyka zewnętrzna'!L32</f>
        <v>0</v>
      </c>
      <c r="M639" s="12">
        <f>'[13]syntetyka zewnętrzna'!M32</f>
        <v>42.704815424079122</v>
      </c>
      <c r="N639" s="12">
        <f>'[13]syntetyka zewnętrzna'!N32</f>
        <v>83.539690424079126</v>
      </c>
      <c r="O639" s="12">
        <f>'[13]syntetyka zewnętrzna'!O32</f>
        <v>0</v>
      </c>
      <c r="P639" s="12" t="str">
        <f>'[13]syntetyka zewnętrzna'!P32</f>
        <v>nowe bad.</v>
      </c>
      <c r="Q639" s="12">
        <f>'[13]syntetyka zewnętrzna'!Q32</f>
        <v>9.5575366033131903</v>
      </c>
      <c r="R639" s="12">
        <f>'[13]syntetyka zewnętrzna'!R32</f>
        <v>93.097227027392321</v>
      </c>
      <c r="S639" s="12">
        <f>'[13]syntetyka zewnętrzna'!S32</f>
        <v>0.2</v>
      </c>
      <c r="T639" s="12">
        <f>'[13]syntetyka zewnętrzna'!T32</f>
        <v>18.619445405478466</v>
      </c>
      <c r="U639" s="15">
        <f>'[13]syntetyka zewnętrzna'!U32</f>
        <v>112</v>
      </c>
      <c r="V639" s="12">
        <f>'[13]syntetyka zewnętrzna'!V32</f>
        <v>0</v>
      </c>
      <c r="W639" s="12" t="str">
        <f>'[13]syntetyka zewnętrzna'!W32</f>
        <v>nowe bad.</v>
      </c>
      <c r="X639" s="12">
        <f>'[13]syntetyka zewnętrzna'!X32</f>
        <v>0</v>
      </c>
      <c r="Y639" s="33"/>
      <c r="Z639" s="8" t="str">
        <f t="shared" si="27"/>
        <v>313-027</v>
      </c>
      <c r="AA639" s="9" t="str">
        <f t="shared" si="28"/>
        <v>USG ŚLINIANEK</v>
      </c>
      <c r="AB639" s="34">
        <f t="shared" si="29"/>
        <v>112</v>
      </c>
    </row>
    <row r="640" spans="3:28" ht="18.75">
      <c r="C640" s="7">
        <f>'[13]syntetyka zewnętrzna'!C33</f>
        <v>28</v>
      </c>
      <c r="D640" s="7" t="str">
        <f>'[13]syntetyka zewnętrzna'!D33</f>
        <v>26.11</v>
      </c>
      <c r="E640" s="19" t="str">
        <f>'[13]syntetyka zewnętrzna'!E33</f>
        <v>Biopsja ślinianek - cienkoigłowa</v>
      </c>
      <c r="F640" s="7" t="str">
        <f>'[13]syntetyka zewnętrzna'!F33</f>
        <v>313-028</v>
      </c>
      <c r="G640" s="23">
        <f>'[13]syntetyka zewnętrzna'!G33</f>
        <v>0.28999999999999998</v>
      </c>
      <c r="H640" s="23">
        <f>'[13]syntetyka zewnętrzna'!H33</f>
        <v>31.476399999999991</v>
      </c>
      <c r="I640" s="23">
        <f>'[13]syntetyka zewnętrzna'!I33</f>
        <v>1.1116000000000001</v>
      </c>
      <c r="J640" s="23">
        <f>'[13]syntetyka zewnętrzna'!J33</f>
        <v>70.387625</v>
      </c>
      <c r="K640" s="12">
        <f>'[13]syntetyka zewnętrzna'!K33</f>
        <v>103.265625</v>
      </c>
      <c r="L640" s="12">
        <f>'[13]syntetyka zewnętrzna'!L33</f>
        <v>0</v>
      </c>
      <c r="M640" s="12">
        <f>'[13]syntetyka zewnętrzna'!M33</f>
        <v>79.955858656096737</v>
      </c>
      <c r="N640" s="12">
        <f>'[13]syntetyka zewnętrzna'!N33</f>
        <v>183.22148365609672</v>
      </c>
      <c r="O640" s="12">
        <f>'[13]syntetyka zewnętrzna'!O33</f>
        <v>0</v>
      </c>
      <c r="P640" s="12" t="str">
        <f>'[13]syntetyka zewnętrzna'!P33</f>
        <v>nowe bad.</v>
      </c>
      <c r="Q640" s="12">
        <f>'[13]syntetyka zewnętrzna'!Q33</f>
        <v>17.894493587346044</v>
      </c>
      <c r="R640" s="12">
        <f>'[13]syntetyka zewnętrzna'!R33</f>
        <v>201.11597724344276</v>
      </c>
      <c r="S640" s="12">
        <f>'[13]syntetyka zewnętrzna'!S33</f>
        <v>0.2</v>
      </c>
      <c r="T640" s="12">
        <f>'[13]syntetyka zewnętrzna'!T33</f>
        <v>40.223195448688557</v>
      </c>
      <c r="U640" s="15">
        <f>'[13]syntetyka zewnętrzna'!U33</f>
        <v>241</v>
      </c>
      <c r="V640" s="12">
        <f>'[13]syntetyka zewnętrzna'!V33</f>
        <v>0</v>
      </c>
      <c r="W640" s="12" t="str">
        <f>'[13]syntetyka zewnętrzna'!W33</f>
        <v>nowe bad.</v>
      </c>
      <c r="X640" s="12">
        <f>'[13]syntetyka zewnętrzna'!X33</f>
        <v>0</v>
      </c>
      <c r="Y640" s="33"/>
      <c r="Z640" s="8" t="str">
        <f t="shared" si="27"/>
        <v>313-028</v>
      </c>
      <c r="AA640" s="9" t="str">
        <f t="shared" si="28"/>
        <v>BIOPSJA ŚLINIANEK - CIENKOIGŁOWA</v>
      </c>
      <c r="AB640" s="34">
        <f t="shared" si="29"/>
        <v>241</v>
      </c>
    </row>
    <row r="641" spans="3:28" ht="18.75">
      <c r="C641" s="7">
        <f>'[13]syntetyka zewnętrzna'!C34</f>
        <v>29</v>
      </c>
      <c r="D641" s="7" t="str">
        <f>'[13]syntetyka zewnętrzna'!D34</f>
        <v>26.11</v>
      </c>
      <c r="E641" s="19" t="str">
        <f>'[13]syntetyka zewnętrzna'!E34</f>
        <v>Biopsja ślinianek - gruboigłowa</v>
      </c>
      <c r="F641" s="7" t="str">
        <f>'[13]syntetyka zewnętrzna'!F34</f>
        <v>313-029</v>
      </c>
      <c r="G641" s="23">
        <f>'[13]syntetyka zewnętrzna'!G34</f>
        <v>0.28999999999999998</v>
      </c>
      <c r="H641" s="23">
        <f>'[13]syntetyka zewnętrzna'!H34</f>
        <v>39.246400000000008</v>
      </c>
      <c r="I641" s="23">
        <f>'[13]syntetyka zewnętrzna'!I34</f>
        <v>1.1116000000000001</v>
      </c>
      <c r="J641" s="23">
        <f>'[13]syntetyka zewnętrzna'!J34</f>
        <v>70.387625</v>
      </c>
      <c r="K641" s="12">
        <f>'[13]syntetyka zewnętrzna'!K34</f>
        <v>111.03562500000001</v>
      </c>
      <c r="L641" s="12">
        <f>'[13]syntetyka zewnętrzna'!L34</f>
        <v>0</v>
      </c>
      <c r="M641" s="12">
        <f>'[13]syntetyka zewnętrzna'!M34</f>
        <v>79.955858656096737</v>
      </c>
      <c r="N641" s="12">
        <f>'[13]syntetyka zewnętrzna'!N34</f>
        <v>190.99148365609676</v>
      </c>
      <c r="O641" s="12">
        <f>'[13]syntetyka zewnętrzna'!O34</f>
        <v>0</v>
      </c>
      <c r="P641" s="12" t="str">
        <f>'[13]syntetyka zewnętrzna'!P34</f>
        <v>nowe bad.</v>
      </c>
      <c r="Q641" s="12">
        <f>'[13]syntetyka zewnętrzna'!Q34</f>
        <v>17.894493587346044</v>
      </c>
      <c r="R641" s="12">
        <f>'[13]syntetyka zewnętrzna'!R34</f>
        <v>208.8859772434428</v>
      </c>
      <c r="S641" s="12">
        <f>'[13]syntetyka zewnętrzna'!S34</f>
        <v>0.2</v>
      </c>
      <c r="T641" s="12">
        <f>'[13]syntetyka zewnętrzna'!T34</f>
        <v>41.777195448688559</v>
      </c>
      <c r="U641" s="15">
        <f>'[13]syntetyka zewnętrzna'!U34</f>
        <v>251</v>
      </c>
      <c r="V641" s="12">
        <f>'[13]syntetyka zewnętrzna'!V34</f>
        <v>0</v>
      </c>
      <c r="W641" s="12" t="str">
        <f>'[13]syntetyka zewnętrzna'!W34</f>
        <v>nowe bad.</v>
      </c>
      <c r="X641" s="12">
        <f>'[13]syntetyka zewnętrzna'!X34</f>
        <v>0</v>
      </c>
      <c r="Y641" s="33"/>
      <c r="Z641" s="8" t="str">
        <f t="shared" si="27"/>
        <v>313-029</v>
      </c>
      <c r="AA641" s="9" t="str">
        <f t="shared" si="28"/>
        <v>BIOPSJA ŚLINIANEK - GRUBOIGŁOWA</v>
      </c>
      <c r="AB641" s="34">
        <f t="shared" si="29"/>
        <v>251</v>
      </c>
    </row>
    <row r="642" spans="3:28" ht="18.75">
      <c r="C642" s="7">
        <f>'[13]syntetyka zewnętrzna'!C35</f>
        <v>30</v>
      </c>
      <c r="D642" s="7" t="str">
        <f>'[13]syntetyka zewnętrzna'!D35</f>
        <v>88.715</v>
      </c>
      <c r="E642" s="19" t="str">
        <f>'[13]syntetyka zewnętrzna'!E35</f>
        <v>USG węzłów chłonnych szyi lub nadobojczyków</v>
      </c>
      <c r="F642" s="7" t="str">
        <f>'[13]syntetyka zewnętrzna'!F35</f>
        <v>313-030</v>
      </c>
      <c r="G642" s="23">
        <f>'[13]syntetyka zewnętrzna'!G35</f>
        <v>0</v>
      </c>
      <c r="H642" s="23">
        <f>'[13]syntetyka zewnętrzna'!H35</f>
        <v>3.1346999999999992</v>
      </c>
      <c r="I642" s="23">
        <f>'[13]syntetyka zewnętrzna'!I35</f>
        <v>0.10580000000000001</v>
      </c>
      <c r="J642" s="23">
        <f>'[13]syntetyka zewnętrzna'!J35</f>
        <v>37.594375000000007</v>
      </c>
      <c r="K642" s="12">
        <f>'[13]syntetyka zewnętrzna'!K35</f>
        <v>40.834875000000004</v>
      </c>
      <c r="L642" s="12">
        <f>'[13]syntetyka zewnętrzna'!L35</f>
        <v>0</v>
      </c>
      <c r="M642" s="12">
        <f>'[13]syntetyka zewnętrzna'!M35</f>
        <v>42.704815424079122</v>
      </c>
      <c r="N642" s="12">
        <f>'[13]syntetyka zewnętrzna'!N35</f>
        <v>83.539690424079126</v>
      </c>
      <c r="O642" s="12">
        <f>'[13]syntetyka zewnętrzna'!O35</f>
        <v>0</v>
      </c>
      <c r="P642" s="12" t="str">
        <f>'[13]syntetyka zewnętrzna'!P35</f>
        <v>nowe bad.</v>
      </c>
      <c r="Q642" s="12">
        <f>'[13]syntetyka zewnętrzna'!Q35</f>
        <v>9.5575366033131903</v>
      </c>
      <c r="R642" s="12">
        <f>'[13]syntetyka zewnętrzna'!R35</f>
        <v>93.097227027392321</v>
      </c>
      <c r="S642" s="12">
        <f>'[13]syntetyka zewnętrzna'!S35</f>
        <v>0.2</v>
      </c>
      <c r="T642" s="12">
        <f>'[13]syntetyka zewnętrzna'!T35</f>
        <v>18.619445405478466</v>
      </c>
      <c r="U642" s="15">
        <f>'[13]syntetyka zewnętrzna'!U35</f>
        <v>112</v>
      </c>
      <c r="V642" s="12">
        <f>'[13]syntetyka zewnętrzna'!V35</f>
        <v>0</v>
      </c>
      <c r="W642" s="12" t="str">
        <f>'[13]syntetyka zewnętrzna'!W35</f>
        <v>nowe bad.</v>
      </c>
      <c r="X642" s="12">
        <f>'[13]syntetyka zewnętrzna'!X35</f>
        <v>0</v>
      </c>
      <c r="Y642" s="33"/>
      <c r="Z642" s="8" t="str">
        <f t="shared" si="27"/>
        <v>313-030</v>
      </c>
      <c r="AA642" s="9" t="str">
        <f t="shared" si="28"/>
        <v>USG WĘZŁÓW CHŁONNYCH SZYI LUB NADOBOJCZYKÓW</v>
      </c>
      <c r="AB642" s="34">
        <f t="shared" si="29"/>
        <v>112</v>
      </c>
    </row>
    <row r="643" spans="3:28" ht="18.75">
      <c r="C643" s="7">
        <f>'[13]syntetyka zewnętrzna'!C36</f>
        <v>31</v>
      </c>
      <c r="D643" s="7" t="str">
        <f>'[13]syntetyka zewnętrzna'!D36</f>
        <v>40.10</v>
      </c>
      <c r="E643" s="19" t="str">
        <f>'[13]syntetyka zewnętrzna'!E36</f>
        <v>Biopsja węzłów chłonnych szyi lub nadobojczykowych - cienkoigłowa</v>
      </c>
      <c r="F643" s="7" t="str">
        <f>'[13]syntetyka zewnętrzna'!F36</f>
        <v>313-031</v>
      </c>
      <c r="G643" s="23">
        <f>'[13]syntetyka zewnętrzna'!G36</f>
        <v>0.28999999999999998</v>
      </c>
      <c r="H643" s="23">
        <f>'[13]syntetyka zewnętrzna'!H36</f>
        <v>31.476399999999991</v>
      </c>
      <c r="I643" s="23">
        <f>'[13]syntetyka zewnętrzna'!I36</f>
        <v>1.1116000000000001</v>
      </c>
      <c r="J643" s="23">
        <f>'[13]syntetyka zewnętrzna'!J36</f>
        <v>70.387625</v>
      </c>
      <c r="K643" s="12">
        <f>'[13]syntetyka zewnętrzna'!K36</f>
        <v>103.265625</v>
      </c>
      <c r="L643" s="12">
        <f>'[13]syntetyka zewnętrzna'!L36</f>
        <v>0</v>
      </c>
      <c r="M643" s="12">
        <f>'[13]syntetyka zewnętrzna'!M36</f>
        <v>79.955858656096737</v>
      </c>
      <c r="N643" s="12">
        <f>'[13]syntetyka zewnętrzna'!N36</f>
        <v>183.22148365609672</v>
      </c>
      <c r="O643" s="12">
        <f>'[13]syntetyka zewnętrzna'!O36</f>
        <v>0</v>
      </c>
      <c r="P643" s="12" t="str">
        <f>'[13]syntetyka zewnętrzna'!P36</f>
        <v>nowe bad.</v>
      </c>
      <c r="Q643" s="12">
        <f>'[13]syntetyka zewnętrzna'!Q36</f>
        <v>17.894493587346044</v>
      </c>
      <c r="R643" s="12">
        <f>'[13]syntetyka zewnętrzna'!R36</f>
        <v>201.11597724344276</v>
      </c>
      <c r="S643" s="12">
        <f>'[13]syntetyka zewnętrzna'!S36</f>
        <v>0.2</v>
      </c>
      <c r="T643" s="12">
        <f>'[13]syntetyka zewnętrzna'!T36</f>
        <v>40.223195448688557</v>
      </c>
      <c r="U643" s="15">
        <f>'[13]syntetyka zewnętrzna'!U36</f>
        <v>241</v>
      </c>
      <c r="V643" s="12">
        <f>'[13]syntetyka zewnętrzna'!V36</f>
        <v>0</v>
      </c>
      <c r="W643" s="12" t="str">
        <f>'[13]syntetyka zewnętrzna'!W36</f>
        <v>nowe bad.</v>
      </c>
      <c r="X643" s="12">
        <f>'[13]syntetyka zewnętrzna'!X36</f>
        <v>0</v>
      </c>
      <c r="Y643" s="33"/>
      <c r="Z643" s="8" t="str">
        <f t="shared" si="27"/>
        <v>313-031</v>
      </c>
      <c r="AA643" s="9" t="str">
        <f t="shared" si="28"/>
        <v>BIOPSJA WĘZŁÓW CHŁONNYCH SZYI LUB NADOBOJCZYKOWYCH - CIENKOIGŁOWA</v>
      </c>
      <c r="AB643" s="34">
        <f t="shared" si="29"/>
        <v>241</v>
      </c>
    </row>
    <row r="644" spans="3:28" ht="18.75">
      <c r="C644" s="7">
        <f>'[13]syntetyka zewnętrzna'!C37</f>
        <v>32</v>
      </c>
      <c r="D644" s="7" t="str">
        <f>'[13]syntetyka zewnętrzna'!D37</f>
        <v>40.10</v>
      </c>
      <c r="E644" s="19" t="str">
        <f>'[13]syntetyka zewnętrzna'!E37</f>
        <v>Biopsja węzłów chłonnych szyi lub nadobojczykowych - gruboigłowa</v>
      </c>
      <c r="F644" s="7" t="str">
        <f>'[13]syntetyka zewnętrzna'!F37</f>
        <v>313-032</v>
      </c>
      <c r="G644" s="23">
        <f>'[13]syntetyka zewnętrzna'!G37</f>
        <v>0.28999999999999998</v>
      </c>
      <c r="H644" s="23">
        <f>'[13]syntetyka zewnętrzna'!H37</f>
        <v>39.246400000000008</v>
      </c>
      <c r="I644" s="23">
        <f>'[13]syntetyka zewnętrzna'!I37</f>
        <v>1.1116000000000001</v>
      </c>
      <c r="J644" s="23">
        <f>'[13]syntetyka zewnętrzna'!J37</f>
        <v>70.387625</v>
      </c>
      <c r="K644" s="12">
        <f>'[13]syntetyka zewnętrzna'!K37</f>
        <v>111.03562500000001</v>
      </c>
      <c r="L644" s="12">
        <f>'[13]syntetyka zewnętrzna'!L37</f>
        <v>0</v>
      </c>
      <c r="M644" s="12">
        <f>'[13]syntetyka zewnętrzna'!M37</f>
        <v>79.955858656096737</v>
      </c>
      <c r="N644" s="12">
        <f>'[13]syntetyka zewnętrzna'!N37</f>
        <v>190.99148365609676</v>
      </c>
      <c r="O644" s="12">
        <f>'[13]syntetyka zewnętrzna'!O37</f>
        <v>0</v>
      </c>
      <c r="P644" s="12" t="str">
        <f>'[13]syntetyka zewnętrzna'!P37</f>
        <v>nowe bad.</v>
      </c>
      <c r="Q644" s="12">
        <f>'[13]syntetyka zewnętrzna'!Q37</f>
        <v>17.894493587346044</v>
      </c>
      <c r="R644" s="12">
        <f>'[13]syntetyka zewnętrzna'!R37</f>
        <v>208.8859772434428</v>
      </c>
      <c r="S644" s="12">
        <f>'[13]syntetyka zewnętrzna'!S37</f>
        <v>0.2</v>
      </c>
      <c r="T644" s="12">
        <f>'[13]syntetyka zewnętrzna'!T37</f>
        <v>41.777195448688559</v>
      </c>
      <c r="U644" s="15">
        <f>'[13]syntetyka zewnętrzna'!U37</f>
        <v>251</v>
      </c>
      <c r="V644" s="12">
        <f>'[13]syntetyka zewnętrzna'!V37</f>
        <v>0</v>
      </c>
      <c r="W644" s="12" t="str">
        <f>'[13]syntetyka zewnętrzna'!W37</f>
        <v>nowe bad.</v>
      </c>
      <c r="X644" s="12">
        <f>'[13]syntetyka zewnętrzna'!X37</f>
        <v>0</v>
      </c>
      <c r="Y644" s="33"/>
      <c r="Z644" s="8" t="str">
        <f t="shared" si="27"/>
        <v>313-032</v>
      </c>
      <c r="AA644" s="9" t="str">
        <f t="shared" si="28"/>
        <v>BIOPSJA WĘZŁÓW CHŁONNYCH SZYI LUB NADOBOJCZYKOWYCH - GRUBOIGŁOWA</v>
      </c>
      <c r="AB644" s="34">
        <f t="shared" si="29"/>
        <v>251</v>
      </c>
    </row>
    <row r="645" spans="3:28" ht="18.75">
      <c r="C645" s="7">
        <f>'[13]syntetyka zewnętrzna'!C38</f>
        <v>33</v>
      </c>
      <c r="D645" s="7" t="str">
        <f>'[13]syntetyka zewnętrzna'!D38</f>
        <v>40.10</v>
      </c>
      <c r="E645" s="19" t="str">
        <f>'[13]syntetyka zewnętrzna'!E38</f>
        <v>Biopsja węzłów chłonnych - pachowe lub pachwinowe - cienkoigłowa</v>
      </c>
      <c r="F645" s="7" t="str">
        <f>'[13]syntetyka zewnętrzna'!F38</f>
        <v>313-033</v>
      </c>
      <c r="G645" s="23">
        <f>'[13]syntetyka zewnętrzna'!G38</f>
        <v>0.28999999999999998</v>
      </c>
      <c r="H645" s="23">
        <f>'[13]syntetyka zewnętrzna'!H38</f>
        <v>31.476399999999991</v>
      </c>
      <c r="I645" s="23">
        <f>'[13]syntetyka zewnętrzna'!I38</f>
        <v>1.1116000000000001</v>
      </c>
      <c r="J645" s="23">
        <f>'[13]syntetyka zewnętrzna'!J38</f>
        <v>70.387625</v>
      </c>
      <c r="K645" s="12">
        <f>'[13]syntetyka zewnętrzna'!K38</f>
        <v>103.265625</v>
      </c>
      <c r="L645" s="12">
        <f>'[13]syntetyka zewnętrzna'!L38</f>
        <v>0</v>
      </c>
      <c r="M645" s="12">
        <f>'[13]syntetyka zewnętrzna'!M38</f>
        <v>79.955858656096737</v>
      </c>
      <c r="N645" s="12">
        <f>'[13]syntetyka zewnętrzna'!N38</f>
        <v>183.22148365609672</v>
      </c>
      <c r="O645" s="12">
        <f>'[13]syntetyka zewnętrzna'!O38</f>
        <v>0</v>
      </c>
      <c r="P645" s="12" t="str">
        <f>'[13]syntetyka zewnętrzna'!P38</f>
        <v>nowe bad.</v>
      </c>
      <c r="Q645" s="12">
        <f>'[13]syntetyka zewnętrzna'!Q38</f>
        <v>17.894493587346044</v>
      </c>
      <c r="R645" s="12">
        <f>'[13]syntetyka zewnętrzna'!R38</f>
        <v>201.11597724344276</v>
      </c>
      <c r="S645" s="12">
        <f>'[13]syntetyka zewnętrzna'!S38</f>
        <v>0.2</v>
      </c>
      <c r="T645" s="12">
        <f>'[13]syntetyka zewnętrzna'!T38</f>
        <v>40.223195448688557</v>
      </c>
      <c r="U645" s="15">
        <f>'[13]syntetyka zewnętrzna'!U38</f>
        <v>241</v>
      </c>
      <c r="V645" s="12">
        <f>'[13]syntetyka zewnętrzna'!V38</f>
        <v>0</v>
      </c>
      <c r="W645" s="12" t="str">
        <f>'[13]syntetyka zewnętrzna'!W38</f>
        <v>nowe bad.</v>
      </c>
      <c r="X645" s="12">
        <f>'[13]syntetyka zewnętrzna'!X38</f>
        <v>0</v>
      </c>
      <c r="Y645" s="33"/>
      <c r="Z645" s="8" t="str">
        <f t="shared" si="27"/>
        <v>313-033</v>
      </c>
      <c r="AA645" s="9" t="str">
        <f t="shared" si="28"/>
        <v>BIOPSJA WĘZŁÓW CHŁONNYCH - PACHOWE LUB PACHWINOWE - CIENKOIGŁOWA</v>
      </c>
      <c r="AB645" s="34">
        <f t="shared" si="29"/>
        <v>241</v>
      </c>
    </row>
    <row r="646" spans="3:28" ht="18.75">
      <c r="C646" s="7">
        <f>'[13]syntetyka zewnętrzna'!C39</f>
        <v>34</v>
      </c>
      <c r="D646" s="7" t="str">
        <f>'[13]syntetyka zewnętrzna'!D39</f>
        <v>40.10</v>
      </c>
      <c r="E646" s="19" t="str">
        <f>'[13]syntetyka zewnętrzna'!E39</f>
        <v>Biopsja węzłów chłonnych - pachowe lub pachwinowe - gruboigłowa</v>
      </c>
      <c r="F646" s="7" t="str">
        <f>'[13]syntetyka zewnętrzna'!F39</f>
        <v>313-034</v>
      </c>
      <c r="G646" s="23">
        <f>'[13]syntetyka zewnętrzna'!G39</f>
        <v>0.28999999999999998</v>
      </c>
      <c r="H646" s="23">
        <f>'[13]syntetyka zewnętrzna'!H39</f>
        <v>39.246400000000008</v>
      </c>
      <c r="I646" s="23">
        <f>'[13]syntetyka zewnętrzna'!I39</f>
        <v>1.1116000000000001</v>
      </c>
      <c r="J646" s="23">
        <f>'[13]syntetyka zewnętrzna'!J39</f>
        <v>70.387625</v>
      </c>
      <c r="K646" s="12">
        <f>'[13]syntetyka zewnętrzna'!K39</f>
        <v>111.03562500000001</v>
      </c>
      <c r="L646" s="12">
        <f>'[13]syntetyka zewnętrzna'!L39</f>
        <v>0</v>
      </c>
      <c r="M646" s="12">
        <f>'[13]syntetyka zewnętrzna'!M39</f>
        <v>79.955858656096737</v>
      </c>
      <c r="N646" s="12">
        <f>'[13]syntetyka zewnętrzna'!N39</f>
        <v>190.99148365609676</v>
      </c>
      <c r="O646" s="12">
        <f>'[13]syntetyka zewnętrzna'!O39</f>
        <v>0</v>
      </c>
      <c r="P646" s="12" t="str">
        <f>'[13]syntetyka zewnętrzna'!P39</f>
        <v>nowe bad.</v>
      </c>
      <c r="Q646" s="12">
        <f>'[13]syntetyka zewnętrzna'!Q39</f>
        <v>17.894493587346044</v>
      </c>
      <c r="R646" s="12">
        <f>'[13]syntetyka zewnętrzna'!R39</f>
        <v>208.8859772434428</v>
      </c>
      <c r="S646" s="12">
        <f>'[13]syntetyka zewnętrzna'!S39</f>
        <v>0.2</v>
      </c>
      <c r="T646" s="12">
        <f>'[13]syntetyka zewnętrzna'!T39</f>
        <v>41.777195448688559</v>
      </c>
      <c r="U646" s="15">
        <f>'[13]syntetyka zewnętrzna'!U39</f>
        <v>251</v>
      </c>
      <c r="V646" s="12">
        <f>'[13]syntetyka zewnętrzna'!V39</f>
        <v>0</v>
      </c>
      <c r="W646" s="12" t="str">
        <f>'[13]syntetyka zewnętrzna'!W39</f>
        <v>nowe bad.</v>
      </c>
      <c r="X646" s="12">
        <f>'[13]syntetyka zewnętrzna'!X39</f>
        <v>0</v>
      </c>
      <c r="Y646" s="33"/>
      <c r="Z646" s="8" t="str">
        <f t="shared" si="27"/>
        <v>313-034</v>
      </c>
      <c r="AA646" s="9" t="str">
        <f t="shared" si="28"/>
        <v>BIOPSJA WĘZŁÓW CHŁONNYCH - PACHOWE LUB PACHWINOWE - GRUBOIGŁOWA</v>
      </c>
      <c r="AB646" s="34">
        <f t="shared" si="29"/>
        <v>251</v>
      </c>
    </row>
    <row r="647" spans="3:28" ht="18.75">
      <c r="C647" s="7">
        <f>'[13]syntetyka zewnętrzna'!C40</f>
        <v>35</v>
      </c>
      <c r="D647" s="7" t="str">
        <f>'[13]syntetyka zewnętrzna'!D40</f>
        <v>88.776</v>
      </c>
      <c r="E647" s="19" t="str">
        <f>'[13]syntetyka zewnętrzna'!E40</f>
        <v>USG doppler żył kończyny górnej</v>
      </c>
      <c r="F647" s="7" t="str">
        <f>'[13]syntetyka zewnętrzna'!F40</f>
        <v>313-035</v>
      </c>
      <c r="G647" s="23">
        <f>'[13]syntetyka zewnętrzna'!G40</f>
        <v>0</v>
      </c>
      <c r="H647" s="23">
        <f>'[13]syntetyka zewnętrzna'!H40</f>
        <v>7.7489000000000008</v>
      </c>
      <c r="I647" s="23">
        <f>'[13]syntetyka zewnętrzna'!I40</f>
        <v>0.21160000000000001</v>
      </c>
      <c r="J647" s="23">
        <f>'[13]syntetyka zewnętrzna'!J40</f>
        <v>46.816875000000003</v>
      </c>
      <c r="K647" s="12">
        <f>'[13]syntetyka zewnętrzna'!K40</f>
        <v>54.777375000000006</v>
      </c>
      <c r="L647" s="12">
        <f>'[13]syntetyka zewnętrzna'!L40</f>
        <v>0</v>
      </c>
      <c r="M647" s="12">
        <f>'[13]syntetyka zewnętrzna'!M40</f>
        <v>53.180987996400631</v>
      </c>
      <c r="N647" s="12">
        <f>'[13]syntetyka zewnętrzna'!N40</f>
        <v>107.95836299640064</v>
      </c>
      <c r="O647" s="12">
        <f>'[13]syntetyka zewnętrzna'!O40</f>
        <v>0</v>
      </c>
      <c r="P647" s="12" t="str">
        <f>'[13]syntetyka zewnętrzna'!P40</f>
        <v>nowe bad.</v>
      </c>
      <c r="Q647" s="12">
        <f>'[13]syntetyka zewnętrzna'!Q40</f>
        <v>11.902152821139817</v>
      </c>
      <c r="R647" s="12">
        <f>'[13]syntetyka zewnętrzna'!R40</f>
        <v>119.86051581754046</v>
      </c>
      <c r="S647" s="12">
        <f>'[13]syntetyka zewnętrzna'!S40</f>
        <v>0.2</v>
      </c>
      <c r="T647" s="12">
        <f>'[13]syntetyka zewnętrzna'!T40</f>
        <v>23.972103163508095</v>
      </c>
      <c r="U647" s="15">
        <f>'[13]syntetyka zewnętrzna'!U40</f>
        <v>144</v>
      </c>
      <c r="V647" s="12">
        <f>'[13]syntetyka zewnętrzna'!V40</f>
        <v>0</v>
      </c>
      <c r="W647" s="12" t="str">
        <f>'[13]syntetyka zewnętrzna'!W40</f>
        <v>nowe bad.</v>
      </c>
      <c r="X647" s="12">
        <f>'[13]syntetyka zewnętrzna'!X40</f>
        <v>0</v>
      </c>
      <c r="Y647" s="33"/>
      <c r="Z647" s="8" t="str">
        <f t="shared" si="27"/>
        <v>313-035</v>
      </c>
      <c r="AA647" s="9" t="str">
        <f t="shared" si="28"/>
        <v>USG DOPPLER ŻYŁ KOŃCZYNY GÓRNEJ</v>
      </c>
      <c r="AB647" s="34">
        <f t="shared" si="29"/>
        <v>144</v>
      </c>
    </row>
    <row r="648" spans="3:28" ht="18.75">
      <c r="C648" s="7">
        <f>'[13]syntetyka zewnętrzna'!C41</f>
        <v>36</v>
      </c>
      <c r="D648" s="7" t="str">
        <f>'[13]syntetyka zewnętrzna'!D41</f>
        <v>88.799</v>
      </c>
      <c r="E648" s="19" t="str">
        <f>'[13]syntetyka zewnętrzna'!E41</f>
        <v>USG moszny, w tym jader i najądrzy</v>
      </c>
      <c r="F648" s="7" t="str">
        <f>'[13]syntetyka zewnętrzna'!F41</f>
        <v>313-036</v>
      </c>
      <c r="G648" s="23">
        <f>'[13]syntetyka zewnętrzna'!G41</f>
        <v>0.57999999999999996</v>
      </c>
      <c r="H648" s="23">
        <f>'[13]syntetyka zewnętrzna'!H41</f>
        <v>3.4421999999999997</v>
      </c>
      <c r="I648" s="23">
        <f>'[13]syntetyka zewnętrzna'!I41</f>
        <v>0.21160000000000001</v>
      </c>
      <c r="J648" s="23">
        <f>'[13]syntetyka zewnętrzna'!J41</f>
        <v>70.387625</v>
      </c>
      <c r="K648" s="12">
        <f>'[13]syntetyka zewnętrzna'!K41</f>
        <v>74.621425000000002</v>
      </c>
      <c r="L648" s="12">
        <f>'[13]syntetyka zewnętrzna'!L41</f>
        <v>0</v>
      </c>
      <c r="M648" s="12">
        <f>'[13]syntetyka zewnętrzna'!M41</f>
        <v>79.955858656096737</v>
      </c>
      <c r="N648" s="12">
        <f>'[13]syntetyka zewnętrzna'!N41</f>
        <v>154.57728365609674</v>
      </c>
      <c r="O648" s="12">
        <f>'[13]syntetyka zewnętrzna'!O41</f>
        <v>0</v>
      </c>
      <c r="P648" s="12" t="str">
        <f>'[13]syntetyka zewnętrzna'!P41</f>
        <v>nowe bad.</v>
      </c>
      <c r="Q648" s="12">
        <f>'[13]syntetyka zewnętrzna'!Q41</f>
        <v>17.894493587346044</v>
      </c>
      <c r="R648" s="12">
        <f>'[13]syntetyka zewnętrzna'!R41</f>
        <v>172.47177724344277</v>
      </c>
      <c r="S648" s="12">
        <f>'[13]syntetyka zewnętrzna'!S41</f>
        <v>0.2</v>
      </c>
      <c r="T648" s="12">
        <f>'[13]syntetyka zewnętrzna'!T41</f>
        <v>34.494355448688559</v>
      </c>
      <c r="U648" s="15">
        <f>'[13]syntetyka zewnętrzna'!U41</f>
        <v>207</v>
      </c>
      <c r="V648" s="12">
        <f>'[13]syntetyka zewnętrzna'!V41</f>
        <v>0</v>
      </c>
      <c r="W648" s="12" t="str">
        <f>'[13]syntetyka zewnętrzna'!W41</f>
        <v>nowe bad.</v>
      </c>
      <c r="X648" s="12">
        <f>'[13]syntetyka zewnętrzna'!X41</f>
        <v>0</v>
      </c>
      <c r="Y648" s="33"/>
      <c r="Z648" s="8" t="str">
        <f t="shared" si="27"/>
        <v>313-036</v>
      </c>
      <c r="AA648" s="9" t="str">
        <f t="shared" si="28"/>
        <v>USG MOSZNY, W TYM JADER I NAJĄDRZY</v>
      </c>
      <c r="AB648" s="34">
        <f t="shared" si="29"/>
        <v>207</v>
      </c>
    </row>
    <row r="649" spans="3:28" ht="18">
      <c r="Z649" s="8">
        <f t="shared" ref="Z649:Z712" si="30">F649</f>
        <v>0</v>
      </c>
      <c r="AA649" s="9" t="str">
        <f t="shared" ref="AA649:AA712" si="31">UPPER(E649)</f>
        <v/>
      </c>
      <c r="AB649" s="34">
        <f t="shared" ref="AB649:AB712" si="32">U649</f>
        <v>0</v>
      </c>
    </row>
    <row r="650" spans="3:28" ht="23.25">
      <c r="E650" s="18" t="s">
        <v>31</v>
      </c>
      <c r="Z650" s="8">
        <f t="shared" si="30"/>
        <v>0</v>
      </c>
      <c r="AA650" s="9" t="str">
        <f t="shared" si="31"/>
        <v xml:space="preserve">KLINIKA ONKOLOGII I CHORÓB WEWNĘTRZNYCH
</v>
      </c>
      <c r="AB650" s="34">
        <f t="shared" si="32"/>
        <v>0</v>
      </c>
    </row>
    <row r="651" spans="3:28" ht="23.25">
      <c r="E651" s="18"/>
      <c r="Z651" s="8">
        <f t="shared" si="30"/>
        <v>0</v>
      </c>
      <c r="AA651" s="9" t="str">
        <f t="shared" si="31"/>
        <v/>
      </c>
      <c r="AB651" s="34">
        <f t="shared" si="32"/>
        <v>0</v>
      </c>
    </row>
    <row r="652" spans="3:28" ht="18.75">
      <c r="C652" s="7">
        <f>'[14]syntetyka zewnętrzna'!C6</f>
        <v>1</v>
      </c>
      <c r="D652" s="7" t="str">
        <f>'[14]syntetyka zewnętrzna'!D6</f>
        <v>88.721</v>
      </c>
      <c r="E652" s="19" t="str">
        <f>'[14]syntetyka zewnętrzna'!E6</f>
        <v>Przezklatkowe badanie echokardiograficzne</v>
      </c>
      <c r="F652" s="7" t="str">
        <f>'[14]syntetyka zewnętrzna'!F6</f>
        <v>134-001</v>
      </c>
      <c r="G652" s="23">
        <f>'[14]syntetyka zewnętrzna'!G6</f>
        <v>0</v>
      </c>
      <c r="H652" s="23">
        <f>'[14]syntetyka zewnętrzna'!H6</f>
        <v>8.5112799999999993</v>
      </c>
      <c r="I652" s="23">
        <f>'[14]syntetyka zewnętrzna'!I6</f>
        <v>0</v>
      </c>
      <c r="J652" s="23">
        <f>'[14]syntetyka zewnętrzna'!J6</f>
        <v>45.13600000000001</v>
      </c>
      <c r="K652" s="12">
        <f>'[14]syntetyka zewnętrzna'!K6</f>
        <v>53.647280000000009</v>
      </c>
      <c r="L652" s="12">
        <f>'[14]syntetyka zewnętrzna'!L6</f>
        <v>0</v>
      </c>
      <c r="M652" s="12">
        <f>'[14]syntetyka zewnętrzna'!M6</f>
        <v>51.271621059832363</v>
      </c>
      <c r="N652" s="12">
        <f>'[14]syntetyka zewnętrzna'!N6</f>
        <v>104.91890105983236</v>
      </c>
      <c r="O652" s="12">
        <f>'[14]syntetyka zewnętrzna'!O6</f>
        <v>94.686793604745759</v>
      </c>
      <c r="P652" s="12">
        <f>'[14]syntetyka zewnętrzna'!P6</f>
        <v>0.10806266708955034</v>
      </c>
      <c r="Q652" s="12">
        <f>'[14]syntetyka zewnętrzna'!Q6</f>
        <v>11.47482760724561</v>
      </c>
      <c r="R652" s="12">
        <f>'[14]syntetyka zewnętrzna'!R6</f>
        <v>116.39372866707798</v>
      </c>
      <c r="S652" s="12">
        <f>'[14]syntetyka zewnętrzna'!S6</f>
        <v>0.28872922723393746</v>
      </c>
      <c r="T652" s="12">
        <f>'[14]syntetyka zewnętrzna'!T6</f>
        <v>33.60627133292202</v>
      </c>
      <c r="U652" s="15">
        <f>'[14]syntetyka zewnętrzna'!U6</f>
        <v>150</v>
      </c>
      <c r="V652" s="12">
        <f>'[14]syntetyka zewnętrzna'!V6</f>
        <v>150</v>
      </c>
      <c r="W652" s="12" t="str">
        <f>'[14]syntetyka zewnętrzna'!W6</f>
        <v>bez zmian</v>
      </c>
      <c r="X652" s="12">
        <f>'[14]syntetyka zewnętrzna'!X6</f>
        <v>150</v>
      </c>
      <c r="Y652" s="33"/>
      <c r="Z652" s="8" t="str">
        <f t="shared" si="30"/>
        <v>134-001</v>
      </c>
      <c r="AA652" s="9" t="str">
        <f t="shared" si="31"/>
        <v>PRZEZKLATKOWE BADANIE ECHOKARDIOGRAFICZNE</v>
      </c>
      <c r="AB652" s="34">
        <f t="shared" si="32"/>
        <v>150</v>
      </c>
    </row>
    <row r="653" spans="3:28" ht="18.75">
      <c r="C653" s="7">
        <f>'[14]syntetyka zewnętrzna'!C7</f>
        <v>2</v>
      </c>
      <c r="D653" s="7" t="str">
        <f>'[14]syntetyka zewnętrzna'!D7</f>
        <v>88.722</v>
      </c>
      <c r="E653" s="19" t="str">
        <f>'[14]syntetyka zewnętrzna'!E7</f>
        <v>Przezprzełykowe badanie echokardiograficzne</v>
      </c>
      <c r="F653" s="7" t="str">
        <f>'[14]syntetyka zewnętrzna'!F7</f>
        <v>134-002</v>
      </c>
      <c r="G653" s="23">
        <f>'[14]syntetyka zewnętrzna'!G7</f>
        <v>6.1380000000000008</v>
      </c>
      <c r="H653" s="23">
        <f>'[14]syntetyka zewnętrzna'!H7</f>
        <v>10.781279999999999</v>
      </c>
      <c r="I653" s="23">
        <f>'[14]syntetyka zewnętrzna'!I7</f>
        <v>2.3320000000000003</v>
      </c>
      <c r="J653" s="23">
        <f>'[14]syntetyka zewnętrzna'!J7</f>
        <v>63.357000000000014</v>
      </c>
      <c r="K653" s="12">
        <f>'[14]syntetyka zewnętrzna'!K7</f>
        <v>82.608280000000008</v>
      </c>
      <c r="L653" s="12">
        <f>'[14]syntetyka zewnętrzna'!L7</f>
        <v>0</v>
      </c>
      <c r="M653" s="12">
        <f>'[14]syntetyka zewnętrzna'!M7</f>
        <v>71.969516472168536</v>
      </c>
      <c r="N653" s="12">
        <f>'[14]syntetyka zewnętrzna'!N7</f>
        <v>154.57779647216853</v>
      </c>
      <c r="O653" s="12">
        <f>'[14]syntetyka zewnętrzna'!O7</f>
        <v>296.41481105207453</v>
      </c>
      <c r="P653" s="12">
        <f>'[14]syntetyka zewnętrzna'!P7</f>
        <v>-0.47850852687313217</v>
      </c>
      <c r="Q653" s="12">
        <f>'[14]syntetyka zewnętrzna'!Q7</f>
        <v>16.107113007627174</v>
      </c>
      <c r="R653" s="12">
        <f>'[14]syntetyka zewnętrzna'!R7</f>
        <v>170.68490947979569</v>
      </c>
      <c r="S653" s="12">
        <f>'[14]syntetyka zewnętrzna'!S7</f>
        <v>1.9293743748282912</v>
      </c>
      <c r="T653" s="12">
        <f>'[14]syntetyka zewnętrzna'!T7</f>
        <v>329.31509052020431</v>
      </c>
      <c r="U653" s="15">
        <f>'[14]syntetyka zewnętrzna'!U7</f>
        <v>500</v>
      </c>
      <c r="V653" s="12">
        <f>'[14]syntetyka zewnętrzna'!V7</f>
        <v>500</v>
      </c>
      <c r="W653" s="12" t="str">
        <f>'[14]syntetyka zewnętrzna'!W7</f>
        <v>bez zmian</v>
      </c>
      <c r="X653" s="12">
        <f>'[14]syntetyka zewnętrzna'!X7</f>
        <v>500</v>
      </c>
      <c r="Y653" s="33"/>
      <c r="Z653" s="8" t="str">
        <f t="shared" si="30"/>
        <v>134-002</v>
      </c>
      <c r="AA653" s="9" t="str">
        <f t="shared" si="31"/>
        <v>PRZEZPRZEŁYKOWE BADANIE ECHOKARDIOGRAFICZNE</v>
      </c>
      <c r="AB653" s="34">
        <f t="shared" si="32"/>
        <v>500</v>
      </c>
    </row>
    <row r="654" spans="3:28" ht="18.75">
      <c r="C654" s="7">
        <f>'[14]syntetyka zewnętrzna'!C8</f>
        <v>3</v>
      </c>
      <c r="D654" s="7" t="str">
        <f>'[14]syntetyka zewnętrzna'!D8</f>
        <v>37.0</v>
      </c>
      <c r="E654" s="19" t="str">
        <f>'[14]syntetyka zewnętrzna'!E8</f>
        <v xml:space="preserve">Perikardiocenteza - nakłucie worka osierdziowego pod kontrolą USG </v>
      </c>
      <c r="F654" s="7" t="str">
        <f>'[14]syntetyka zewnętrzna'!F8</f>
        <v>134-003</v>
      </c>
      <c r="G654" s="23">
        <f>'[14]syntetyka zewnętrzna'!G8</f>
        <v>3.0651000000000002</v>
      </c>
      <c r="H654" s="23">
        <f>'[14]syntetyka zewnętrzna'!H8</f>
        <v>40.838280000000005</v>
      </c>
      <c r="I654" s="23">
        <f>'[14]syntetyka zewnętrzna'!I8</f>
        <v>46.332000000000001</v>
      </c>
      <c r="J654" s="23">
        <f>'[14]syntetyka zewnętrzna'!J8</f>
        <v>200.48819101395765</v>
      </c>
      <c r="K654" s="12">
        <f>'[14]syntetyka zewnętrzna'!K8</f>
        <v>290.72357101395767</v>
      </c>
      <c r="L654" s="12">
        <f>'[14]syntetyka zewnętrzna'!L8</f>
        <v>0</v>
      </c>
      <c r="M654" s="12">
        <f>'[14]syntetyka zewnętrzna'!M8</f>
        <v>227.74181488476876</v>
      </c>
      <c r="N654" s="12">
        <f>'[14]syntetyka zewnętrzna'!N8</f>
        <v>518.46538589872648</v>
      </c>
      <c r="O654" s="12">
        <f>'[14]syntetyka zewnętrzna'!O8</f>
        <v>402.34689152774905</v>
      </c>
      <c r="P654" s="12">
        <f>'[14]syntetyka zewnętrzna'!P8</f>
        <v>0.28860293646128238</v>
      </c>
      <c r="Q654" s="12">
        <f>'[14]syntetyka zewnętrzna'!Q8</f>
        <v>50.969678951916251</v>
      </c>
      <c r="R654" s="12">
        <f>'[14]syntetyka zewnętrzna'!R8</f>
        <v>569.43506485064268</v>
      </c>
      <c r="S654" s="12">
        <f>'[14]syntetyka zewnętrzna'!S8</f>
        <v>1.6341897304716131</v>
      </c>
      <c r="T654" s="12">
        <f>'[14]syntetyka zewnętrzna'!T8</f>
        <v>930.56493514935732</v>
      </c>
      <c r="U654" s="15">
        <f>'[14]syntetyka zewnętrzna'!U8</f>
        <v>1500</v>
      </c>
      <c r="V654" s="12">
        <f>'[14]syntetyka zewnętrzna'!V8</f>
        <v>1500</v>
      </c>
      <c r="W654" s="12" t="str">
        <f>'[14]syntetyka zewnętrzna'!W8</f>
        <v>bez zmian</v>
      </c>
      <c r="X654" s="12">
        <f>'[14]syntetyka zewnętrzna'!X8</f>
        <v>1500</v>
      </c>
      <c r="Y654" s="33"/>
      <c r="Z654" s="8" t="str">
        <f t="shared" si="30"/>
        <v>134-003</v>
      </c>
      <c r="AA654" s="9" t="str">
        <f t="shared" si="31"/>
        <v xml:space="preserve">PERIKARDIOCENTEZA - NAKŁUCIE WORKA OSIERDZIOWEGO POD KONTROLĄ USG </v>
      </c>
      <c r="AB654" s="34">
        <f t="shared" si="32"/>
        <v>1500</v>
      </c>
    </row>
    <row r="655" spans="3:28" ht="18.75">
      <c r="C655" s="7">
        <f>'[15]syntetyka zewnętrzna'!C6</f>
        <v>1</v>
      </c>
      <c r="D655" s="7" t="str">
        <f>'[15]syntetyka zewnętrzna'!D6</f>
        <v>88.714</v>
      </c>
      <c r="E655" s="19" t="str">
        <f>'[15]syntetyka zewnętrzna'!E6</f>
        <v>USG DOPPLER tętnic szyjnych i kręgowych</v>
      </c>
      <c r="F655" s="7" t="str">
        <f>'[15]syntetyka zewnętrzna'!F6</f>
        <v>134-004</v>
      </c>
      <c r="G655" s="23">
        <f>'[15]syntetyka zewnętrzna'!G6</f>
        <v>0</v>
      </c>
      <c r="H655" s="23">
        <f>'[15]syntetyka zewnętrzna'!H6</f>
        <v>3.5546999999999991</v>
      </c>
      <c r="I655" s="23">
        <f>'[15]syntetyka zewnętrzna'!I6</f>
        <v>0.21160000000000001</v>
      </c>
      <c r="J655" s="23">
        <f>'[15]syntetyka zewnętrzna'!J6</f>
        <v>31.678500000000007</v>
      </c>
      <c r="K655" s="12">
        <f>'[15]syntetyka zewnętrzna'!K6</f>
        <v>35.444800000000008</v>
      </c>
      <c r="L655" s="12">
        <f>'[15]syntetyka zewnętrzna'!L6</f>
        <v>0</v>
      </c>
      <c r="M655" s="12">
        <f>'[15]syntetyka zewnętrzna'!M6</f>
        <v>44.349900000000005</v>
      </c>
      <c r="N655" s="12">
        <f>'[15]syntetyka zewnętrzna'!N6</f>
        <v>79.794700000000006</v>
      </c>
      <c r="O655" s="12">
        <f>'[15]syntetyka zewnętrzna'!O6</f>
        <v>83.286799999999999</v>
      </c>
      <c r="P655" s="12">
        <f>'[15]syntetyka zewnętrzna'!P6</f>
        <v>-4.1928612937464201E-2</v>
      </c>
      <c r="Q655" s="12">
        <f>'[15]syntetyka zewnętrzna'!Q6</f>
        <v>0.31678500000000009</v>
      </c>
      <c r="R655" s="12">
        <f>'[15]syntetyka zewnętrzna'!R6</f>
        <v>80.111485000000002</v>
      </c>
      <c r="S655" s="12">
        <f>'[15]syntetyka zewnętrzna'!S6</f>
        <v>0.24826047101735785</v>
      </c>
      <c r="T655" s="12">
        <f>'[15]syntetyka zewnętrzna'!T6</f>
        <v>19.888514999999998</v>
      </c>
      <c r="U655" s="15">
        <f>'[15]syntetyka zewnętrzna'!U6</f>
        <v>100</v>
      </c>
      <c r="V655" s="12">
        <f>'[15]syntetyka zewnętrzna'!V6</f>
        <v>100</v>
      </c>
      <c r="W655" s="12" t="str">
        <f>'[15]syntetyka zewnętrzna'!W6</f>
        <v>bez zmian</v>
      </c>
      <c r="X655" s="12">
        <f>'[15]syntetyka zewnętrzna'!X6</f>
        <v>110</v>
      </c>
      <c r="Y655" s="33"/>
      <c r="Z655" s="8" t="str">
        <f t="shared" si="30"/>
        <v>134-004</v>
      </c>
      <c r="AA655" s="9" t="str">
        <f t="shared" si="31"/>
        <v>USG DOPPLER TĘTNIC SZYJNYCH I KRĘGOWYCH</v>
      </c>
      <c r="AB655" s="34">
        <f t="shared" si="32"/>
        <v>100</v>
      </c>
    </row>
    <row r="656" spans="3:28" ht="18.75">
      <c r="C656" s="7">
        <f>'[15]syntetyka zewnętrzna'!C7</f>
        <v>2</v>
      </c>
      <c r="D656" s="7" t="str">
        <f>'[15]syntetyka zewnętrzna'!D7</f>
        <v>88.714</v>
      </c>
      <c r="E656" s="19" t="str">
        <f>'[15]syntetyka zewnętrzna'!E7</f>
        <v>USG DOPPLER żył szyjnych</v>
      </c>
      <c r="F656" s="7" t="str">
        <f>'[15]syntetyka zewnętrzna'!F7</f>
        <v>134-005</v>
      </c>
      <c r="G656" s="23">
        <f>'[15]syntetyka zewnętrzna'!G7</f>
        <v>0</v>
      </c>
      <c r="H656" s="23">
        <f>'[15]syntetyka zewnętrzna'!H7</f>
        <v>3.5546999999999991</v>
      </c>
      <c r="I656" s="23">
        <f>'[15]syntetyka zewnętrzna'!I7</f>
        <v>0.21160000000000001</v>
      </c>
      <c r="J656" s="23">
        <f>'[15]syntetyka zewnętrzna'!J7</f>
        <v>31.678500000000007</v>
      </c>
      <c r="K656" s="12">
        <f>'[15]syntetyka zewnętrzna'!K7</f>
        <v>35.444800000000008</v>
      </c>
      <c r="L656" s="12">
        <f>'[15]syntetyka zewnętrzna'!L7</f>
        <v>0</v>
      </c>
      <c r="M656" s="12">
        <f>'[15]syntetyka zewnętrzna'!M7</f>
        <v>44.349900000000005</v>
      </c>
      <c r="N656" s="12">
        <f>'[15]syntetyka zewnętrzna'!N7</f>
        <v>79.794700000000006</v>
      </c>
      <c r="O656" s="12">
        <f>'[15]syntetyka zewnętrzna'!O7</f>
        <v>83.286799999999999</v>
      </c>
      <c r="P656" s="12">
        <f>'[15]syntetyka zewnętrzna'!P7</f>
        <v>-4.1928612937464201E-2</v>
      </c>
      <c r="Q656" s="12">
        <f>'[15]syntetyka zewnętrzna'!Q7</f>
        <v>0.31678500000000009</v>
      </c>
      <c r="R656" s="12">
        <f>'[15]syntetyka zewnętrzna'!R7</f>
        <v>80.111485000000002</v>
      </c>
      <c r="S656" s="12">
        <f>'[15]syntetyka zewnętrzna'!S7</f>
        <v>0.24826047101735785</v>
      </c>
      <c r="T656" s="12">
        <f>'[15]syntetyka zewnętrzna'!T7</f>
        <v>19.888514999999998</v>
      </c>
      <c r="U656" s="15">
        <f>'[15]syntetyka zewnętrzna'!U7</f>
        <v>100</v>
      </c>
      <c r="V656" s="12">
        <f>'[15]syntetyka zewnętrzna'!V7</f>
        <v>100</v>
      </c>
      <c r="W656" s="12" t="str">
        <f>'[15]syntetyka zewnętrzna'!W7</f>
        <v>bez zmian</v>
      </c>
      <c r="X656" s="12">
        <f>'[15]syntetyka zewnętrzna'!X7</f>
        <v>110</v>
      </c>
      <c r="Y656" s="33"/>
      <c r="Z656" s="8" t="str">
        <f t="shared" si="30"/>
        <v>134-005</v>
      </c>
      <c r="AA656" s="9" t="str">
        <f t="shared" si="31"/>
        <v>USG DOPPLER ŻYŁ SZYJNYCH</v>
      </c>
      <c r="AB656" s="34">
        <f t="shared" si="32"/>
        <v>100</v>
      </c>
    </row>
    <row r="657" spans="3:28" ht="18.75">
      <c r="C657" s="7">
        <f>'[15]syntetyka zewnętrzna'!C8</f>
        <v>3</v>
      </c>
      <c r="D657" s="7" t="str">
        <f>'[15]syntetyka zewnętrzna'!D8</f>
        <v>88.776</v>
      </c>
      <c r="E657" s="19" t="str">
        <f>'[15]syntetyka zewnętrzna'!E8</f>
        <v>USG DOPPLER tętnic kończyny górnej</v>
      </c>
      <c r="F657" s="7" t="str">
        <f>'[15]syntetyka zewnętrzna'!F8</f>
        <v>134-006</v>
      </c>
      <c r="G657" s="23">
        <f>'[15]syntetyka zewnętrzna'!G8</f>
        <v>0</v>
      </c>
      <c r="H657" s="23">
        <f>'[15]syntetyka zewnętrzna'!H8</f>
        <v>7.7489000000000008</v>
      </c>
      <c r="I657" s="23">
        <f>'[15]syntetyka zewnętrzna'!I8</f>
        <v>0.21160000000000001</v>
      </c>
      <c r="J657" s="23">
        <f>'[15]syntetyka zewnętrzna'!J8</f>
        <v>31.678500000000007</v>
      </c>
      <c r="K657" s="12">
        <f>'[15]syntetyka zewnętrzna'!K8</f>
        <v>39.63900000000001</v>
      </c>
      <c r="L657" s="12">
        <f>'[15]syntetyka zewnętrzna'!L8</f>
        <v>0</v>
      </c>
      <c r="M657" s="12">
        <f>'[15]syntetyka zewnętrzna'!M8</f>
        <v>44.349900000000005</v>
      </c>
      <c r="N657" s="12">
        <f>'[15]syntetyka zewnętrzna'!N8</f>
        <v>83.988900000000015</v>
      </c>
      <c r="O657" s="12">
        <f>'[15]syntetyka zewnętrzna'!O8</f>
        <v>89.343999999999994</v>
      </c>
      <c r="P657" s="12">
        <f>'[15]syntetyka zewnętrzna'!P8</f>
        <v>-5.9937992478509797E-2</v>
      </c>
      <c r="Q657" s="12">
        <f>'[15]syntetyka zewnętrzna'!Q8</f>
        <v>0.31678500000000009</v>
      </c>
      <c r="R657" s="12">
        <f>'[15]syntetyka zewnętrzna'!R8</f>
        <v>84.305685000000011</v>
      </c>
      <c r="S657" s="12">
        <f>'[15]syntetyka zewnętrzna'!S8</f>
        <v>0.28105239877951277</v>
      </c>
      <c r="T657" s="12">
        <f>'[15]syntetyka zewnętrzna'!T8</f>
        <v>23.694314999999992</v>
      </c>
      <c r="U657" s="15">
        <f>'[15]syntetyka zewnętrzna'!U8</f>
        <v>108</v>
      </c>
      <c r="V657" s="12">
        <f>'[15]syntetyka zewnętrzna'!V8</f>
        <v>108</v>
      </c>
      <c r="W657" s="12" t="str">
        <f>'[15]syntetyka zewnętrzna'!W8</f>
        <v>bez zmian</v>
      </c>
      <c r="X657" s="12">
        <f>'[15]syntetyka zewnętrzna'!X8</f>
        <v>110</v>
      </c>
      <c r="Y657" s="33"/>
      <c r="Z657" s="8" t="str">
        <f t="shared" si="30"/>
        <v>134-006</v>
      </c>
      <c r="AA657" s="9" t="str">
        <f t="shared" si="31"/>
        <v>USG DOPPLER TĘTNIC KOŃCZYNY GÓRNEJ</v>
      </c>
      <c r="AB657" s="34">
        <f t="shared" si="32"/>
        <v>108</v>
      </c>
    </row>
    <row r="658" spans="3:28" ht="18.75">
      <c r="C658" s="7">
        <f>'[15]syntetyka zewnętrzna'!C9</f>
        <v>4</v>
      </c>
      <c r="D658" s="7" t="str">
        <f>'[15]syntetyka zewnętrzna'!D9</f>
        <v>88.776</v>
      </c>
      <c r="E658" s="19" t="str">
        <f>'[15]syntetyka zewnętrzna'!E9</f>
        <v>USG DOPPLER żył kończyny górnej</v>
      </c>
      <c r="F658" s="7" t="str">
        <f>'[15]syntetyka zewnętrzna'!F9</f>
        <v>134-007</v>
      </c>
      <c r="G658" s="23">
        <f>'[15]syntetyka zewnętrzna'!G9</f>
        <v>0</v>
      </c>
      <c r="H658" s="23">
        <f>'[15]syntetyka zewnętrzna'!H9</f>
        <v>7.7489000000000008</v>
      </c>
      <c r="I658" s="23">
        <f>'[15]syntetyka zewnętrzna'!I9</f>
        <v>0.21160000000000001</v>
      </c>
      <c r="J658" s="23">
        <f>'[15]syntetyka zewnętrzna'!J9</f>
        <v>31.678500000000007</v>
      </c>
      <c r="K658" s="12">
        <f>'[15]syntetyka zewnętrzna'!K9</f>
        <v>39.63900000000001</v>
      </c>
      <c r="L658" s="12">
        <f>'[15]syntetyka zewnętrzna'!L9</f>
        <v>0</v>
      </c>
      <c r="M658" s="12">
        <f>'[15]syntetyka zewnętrzna'!M9</f>
        <v>44.349900000000005</v>
      </c>
      <c r="N658" s="12">
        <f>'[15]syntetyka zewnętrzna'!N9</f>
        <v>83.988900000000015</v>
      </c>
      <c r="O658" s="12">
        <f>'[15]syntetyka zewnętrzna'!O9</f>
        <v>89.343999999999994</v>
      </c>
      <c r="P658" s="12">
        <f>'[15]syntetyka zewnętrzna'!P9</f>
        <v>-5.9937992478509797E-2</v>
      </c>
      <c r="Q658" s="12">
        <f>'[15]syntetyka zewnętrzna'!Q9</f>
        <v>0.31678500000000009</v>
      </c>
      <c r="R658" s="12">
        <f>'[15]syntetyka zewnętrzna'!R9</f>
        <v>84.305685000000011</v>
      </c>
      <c r="S658" s="12">
        <f>'[15]syntetyka zewnętrzna'!S9</f>
        <v>0.28105239877951277</v>
      </c>
      <c r="T658" s="12">
        <f>'[15]syntetyka zewnętrzna'!T9</f>
        <v>23.694314999999992</v>
      </c>
      <c r="U658" s="15">
        <f>'[15]syntetyka zewnętrzna'!U9</f>
        <v>108</v>
      </c>
      <c r="V658" s="12">
        <f>'[15]syntetyka zewnętrzna'!V9</f>
        <v>108</v>
      </c>
      <c r="W658" s="12" t="str">
        <f>'[15]syntetyka zewnętrzna'!W9</f>
        <v>bez zmian</v>
      </c>
      <c r="X658" s="12">
        <f>'[15]syntetyka zewnętrzna'!X9</f>
        <v>110</v>
      </c>
      <c r="Y658" s="33"/>
      <c r="Z658" s="8" t="str">
        <f t="shared" si="30"/>
        <v>134-007</v>
      </c>
      <c r="AA658" s="9" t="str">
        <f t="shared" si="31"/>
        <v>USG DOPPLER ŻYŁ KOŃCZYNY GÓRNEJ</v>
      </c>
      <c r="AB658" s="34">
        <f t="shared" si="32"/>
        <v>108</v>
      </c>
    </row>
    <row r="659" spans="3:28" ht="18.75">
      <c r="C659" s="7">
        <f>'[15]syntetyka zewnętrzna'!C10</f>
        <v>5</v>
      </c>
      <c r="D659" s="7" t="str">
        <f>'[15]syntetyka zewnętrzna'!D10</f>
        <v>88.777</v>
      </c>
      <c r="E659" s="19" t="str">
        <f>'[15]syntetyka zewnętrzna'!E10</f>
        <v>USG DOPPLER aorty i tętnic biodrowych</v>
      </c>
      <c r="F659" s="7" t="str">
        <f>'[15]syntetyka zewnętrzna'!F10</f>
        <v>134-008</v>
      </c>
      <c r="G659" s="23">
        <f>'[15]syntetyka zewnętrzna'!G10</f>
        <v>0</v>
      </c>
      <c r="H659" s="23">
        <f>'[15]syntetyka zewnętrzna'!H10</f>
        <v>7.8764000000000003</v>
      </c>
      <c r="I659" s="23">
        <f>'[15]syntetyka zewnętrzna'!I10</f>
        <v>0.21160000000000001</v>
      </c>
      <c r="J659" s="23">
        <f>'[15]syntetyka zewnętrzna'!J10</f>
        <v>31.678500000000007</v>
      </c>
      <c r="K659" s="12">
        <f>'[15]syntetyka zewnętrzna'!K10</f>
        <v>39.766500000000008</v>
      </c>
      <c r="L659" s="12">
        <f>'[15]syntetyka zewnętrzna'!L10</f>
        <v>0</v>
      </c>
      <c r="M659" s="12">
        <f>'[15]syntetyka zewnętrzna'!M10</f>
        <v>44.349900000000005</v>
      </c>
      <c r="N659" s="12">
        <f>'[15]syntetyka zewnętrzna'!N10</f>
        <v>84.116400000000013</v>
      </c>
      <c r="O659" s="12">
        <f>'[15]syntetyka zewnętrzna'!O10</f>
        <v>89.343999999999994</v>
      </c>
      <c r="P659" s="12">
        <f>'[15]syntetyka zewnętrzna'!P10</f>
        <v>-5.8510924068767699E-2</v>
      </c>
      <c r="Q659" s="12">
        <f>'[15]syntetyka zewnętrzna'!Q10</f>
        <v>0.31678500000000009</v>
      </c>
      <c r="R659" s="12">
        <f>'[15]syntetyka zewnętrzna'!R10</f>
        <v>84.433185000000009</v>
      </c>
      <c r="S659" s="12">
        <f>'[15]syntetyka zewnętrzna'!S10</f>
        <v>0.2791179202821733</v>
      </c>
      <c r="T659" s="12">
        <f>'[15]syntetyka zewnętrzna'!T10</f>
        <v>23.566814999999995</v>
      </c>
      <c r="U659" s="15">
        <f>'[15]syntetyka zewnętrzna'!U10</f>
        <v>108</v>
      </c>
      <c r="V659" s="12">
        <f>'[15]syntetyka zewnętrzna'!V10</f>
        <v>108</v>
      </c>
      <c r="W659" s="12" t="str">
        <f>'[15]syntetyka zewnętrzna'!W10</f>
        <v>bez zmian</v>
      </c>
      <c r="X659" s="12">
        <f>'[15]syntetyka zewnętrzna'!X10</f>
        <v>220</v>
      </c>
      <c r="Y659" s="33"/>
      <c r="Z659" s="8" t="str">
        <f t="shared" si="30"/>
        <v>134-008</v>
      </c>
      <c r="AA659" s="9" t="str">
        <f t="shared" si="31"/>
        <v>USG DOPPLER AORTY I TĘTNIC BIODROWYCH</v>
      </c>
      <c r="AB659" s="34">
        <f t="shared" si="32"/>
        <v>108</v>
      </c>
    </row>
    <row r="660" spans="3:28" ht="18.75">
      <c r="C660" s="7">
        <f>'[15]syntetyka zewnętrzna'!C11</f>
        <v>6</v>
      </c>
      <c r="D660" s="7" t="str">
        <f>'[15]syntetyka zewnętrzna'!D11</f>
        <v>88.779</v>
      </c>
      <c r="E660" s="19" t="str">
        <f>'[15]syntetyka zewnętrzna'!E11</f>
        <v>USG DOPPLER tętnic trzewnych</v>
      </c>
      <c r="F660" s="7" t="str">
        <f>'[15]syntetyka zewnętrzna'!F11</f>
        <v>134-009</v>
      </c>
      <c r="G660" s="23">
        <f>'[15]syntetyka zewnętrzna'!G11</f>
        <v>0</v>
      </c>
      <c r="H660" s="23">
        <f>'[15]syntetyka zewnętrzna'!H11</f>
        <v>7.7489000000000008</v>
      </c>
      <c r="I660" s="23">
        <f>'[15]syntetyka zewnętrzna'!I11</f>
        <v>0.21160000000000001</v>
      </c>
      <c r="J660" s="23">
        <f>'[15]syntetyka zewnętrzna'!J11</f>
        <v>31.678500000000007</v>
      </c>
      <c r="K660" s="12">
        <f>'[15]syntetyka zewnętrzna'!K11</f>
        <v>39.63900000000001</v>
      </c>
      <c r="L660" s="12">
        <f>'[15]syntetyka zewnętrzna'!L11</f>
        <v>0</v>
      </c>
      <c r="M660" s="12">
        <f>'[15]syntetyka zewnętrzna'!M11</f>
        <v>44.349900000000005</v>
      </c>
      <c r="N660" s="12">
        <f>'[15]syntetyka zewnętrzna'!N11</f>
        <v>83.988900000000015</v>
      </c>
      <c r="O660" s="12">
        <f>'[15]syntetyka zewnętrzna'!O11</f>
        <v>89.343999999999994</v>
      </c>
      <c r="P660" s="12">
        <f>'[15]syntetyka zewnętrzna'!P11</f>
        <v>-5.9937992478509797E-2</v>
      </c>
      <c r="Q660" s="12">
        <f>'[15]syntetyka zewnętrzna'!Q11</f>
        <v>0.31678500000000009</v>
      </c>
      <c r="R660" s="12">
        <f>'[15]syntetyka zewnętrzna'!R11</f>
        <v>84.305685000000011</v>
      </c>
      <c r="S660" s="12">
        <f>'[15]syntetyka zewnętrzna'!S11</f>
        <v>0.28105239877951277</v>
      </c>
      <c r="T660" s="12">
        <f>'[15]syntetyka zewnętrzna'!T11</f>
        <v>23.694314999999992</v>
      </c>
      <c r="U660" s="15">
        <f>'[15]syntetyka zewnętrzna'!U11</f>
        <v>108</v>
      </c>
      <c r="V660" s="12">
        <f>'[15]syntetyka zewnętrzna'!V11</f>
        <v>108</v>
      </c>
      <c r="W660" s="12" t="str">
        <f>'[15]syntetyka zewnętrzna'!W11</f>
        <v>bez zmian</v>
      </c>
      <c r="X660" s="12">
        <f>'[15]syntetyka zewnętrzna'!X11</f>
        <v>300</v>
      </c>
      <c r="Y660" s="33"/>
      <c r="Z660" s="8" t="str">
        <f t="shared" si="30"/>
        <v>134-009</v>
      </c>
      <c r="AA660" s="9" t="str">
        <f t="shared" si="31"/>
        <v>USG DOPPLER TĘTNIC TRZEWNYCH</v>
      </c>
      <c r="AB660" s="34">
        <f t="shared" si="32"/>
        <v>108</v>
      </c>
    </row>
    <row r="661" spans="3:28" ht="18.75">
      <c r="C661" s="7">
        <f>'[15]syntetyka zewnętrzna'!C12</f>
        <v>7</v>
      </c>
      <c r="D661" s="7" t="str">
        <f>'[15]syntetyka zewnętrzna'!D12</f>
        <v>88.751</v>
      </c>
      <c r="E661" s="19" t="str">
        <f>'[15]syntetyka zewnętrzna'!E12</f>
        <v>USG DOPPLER tętnic nerkowych</v>
      </c>
      <c r="F661" s="7" t="str">
        <f>'[15]syntetyka zewnętrzna'!F12</f>
        <v>134-010</v>
      </c>
      <c r="G661" s="23">
        <f>'[15]syntetyka zewnętrzna'!G12</f>
        <v>0</v>
      </c>
      <c r="H661" s="23">
        <f>'[15]syntetyka zewnętrzna'!H12</f>
        <v>5.9016999999999999</v>
      </c>
      <c r="I661" s="23">
        <f>'[15]syntetyka zewnętrzna'!I12</f>
        <v>0.21160000000000001</v>
      </c>
      <c r="J661" s="23">
        <f>'[15]syntetyka zewnętrzna'!J12</f>
        <v>31.678500000000007</v>
      </c>
      <c r="K661" s="12">
        <f>'[15]syntetyka zewnętrzna'!K12</f>
        <v>37.791800000000009</v>
      </c>
      <c r="L661" s="12">
        <f>'[15]syntetyka zewnętrzna'!L12</f>
        <v>0</v>
      </c>
      <c r="M661" s="12">
        <f>'[15]syntetyka zewnętrzna'!M12</f>
        <v>44.349900000000005</v>
      </c>
      <c r="N661" s="12">
        <f>'[15]syntetyka zewnętrzna'!N12</f>
        <v>82.141700000000014</v>
      </c>
      <c r="O661" s="12">
        <f>'[15]syntetyka zewnętrzna'!O12</f>
        <v>86.638199999999998</v>
      </c>
      <c r="P661" s="12">
        <f>'[15]syntetyka zewnętrzna'!P12</f>
        <v>-5.1899739375933285E-2</v>
      </c>
      <c r="Q661" s="12">
        <f>'[15]syntetyka zewnętrzna'!Q12</f>
        <v>0.31678500000000009</v>
      </c>
      <c r="R661" s="12">
        <f>'[15]syntetyka zewnętrzna'!R12</f>
        <v>82.45848500000001</v>
      </c>
      <c r="S661" s="12">
        <f>'[15]syntetyka zewnętrzna'!S12</f>
        <v>0.26124073223028516</v>
      </c>
      <c r="T661" s="12">
        <f>'[15]syntetyka zewnętrzna'!T12</f>
        <v>21.541514999999986</v>
      </c>
      <c r="U661" s="15">
        <f>'[15]syntetyka zewnętrzna'!U12</f>
        <v>104</v>
      </c>
      <c r="V661" s="12">
        <f>'[15]syntetyka zewnętrzna'!V12</f>
        <v>104</v>
      </c>
      <c r="W661" s="12" t="str">
        <f>'[15]syntetyka zewnętrzna'!W12</f>
        <v>bez zmian</v>
      </c>
      <c r="X661" s="12">
        <f>'[15]syntetyka zewnętrzna'!X12</f>
        <v>110</v>
      </c>
      <c r="Y661" s="33"/>
      <c r="Z661" s="8" t="str">
        <f t="shared" si="30"/>
        <v>134-010</v>
      </c>
      <c r="AA661" s="9" t="str">
        <f t="shared" si="31"/>
        <v>USG DOPPLER TĘTNIC NERKOWYCH</v>
      </c>
      <c r="AB661" s="34">
        <f t="shared" si="32"/>
        <v>104</v>
      </c>
    </row>
    <row r="662" spans="3:28" ht="18.75">
      <c r="C662" s="7">
        <f>'[15]syntetyka zewnętrzna'!C13</f>
        <v>8</v>
      </c>
      <c r="D662" s="7" t="str">
        <f>'[15]syntetyka zewnętrzna'!D13</f>
        <v>88.777</v>
      </c>
      <c r="E662" s="19" t="str">
        <f>'[15]syntetyka zewnętrzna'!E13</f>
        <v>USG DOPPLER żyły głównej dolnej i biodrowej</v>
      </c>
      <c r="F662" s="7" t="str">
        <f>'[15]syntetyka zewnętrzna'!F13</f>
        <v>134-011</v>
      </c>
      <c r="G662" s="23">
        <f>'[15]syntetyka zewnętrzna'!G13</f>
        <v>0</v>
      </c>
      <c r="H662" s="23">
        <f>'[15]syntetyka zewnętrzna'!H13</f>
        <v>7.7489000000000008</v>
      </c>
      <c r="I662" s="23">
        <f>'[15]syntetyka zewnętrzna'!I13</f>
        <v>0.21160000000000001</v>
      </c>
      <c r="J662" s="23">
        <f>'[15]syntetyka zewnętrzna'!J13</f>
        <v>31.678500000000007</v>
      </c>
      <c r="K662" s="12">
        <f>'[15]syntetyka zewnętrzna'!K13</f>
        <v>39.63900000000001</v>
      </c>
      <c r="L662" s="12">
        <f>'[15]syntetyka zewnętrzna'!L13</f>
        <v>0</v>
      </c>
      <c r="M662" s="12">
        <f>'[15]syntetyka zewnętrzna'!M13</f>
        <v>44.349900000000005</v>
      </c>
      <c r="N662" s="12">
        <f>'[15]syntetyka zewnętrzna'!N13</f>
        <v>83.988900000000015</v>
      </c>
      <c r="O662" s="12">
        <f>'[15]syntetyka zewnętrzna'!O13</f>
        <v>89.343999999999994</v>
      </c>
      <c r="P662" s="12">
        <f>'[15]syntetyka zewnętrzna'!P13</f>
        <v>-5.9937992478509797E-2</v>
      </c>
      <c r="Q662" s="12">
        <f>'[15]syntetyka zewnętrzna'!Q13</f>
        <v>0.31678500000000009</v>
      </c>
      <c r="R662" s="12">
        <f>'[15]syntetyka zewnętrzna'!R13</f>
        <v>84.305685000000011</v>
      </c>
      <c r="S662" s="12">
        <f>'[15]syntetyka zewnętrzna'!S13</f>
        <v>0.28105239877951277</v>
      </c>
      <c r="T662" s="12">
        <f>'[15]syntetyka zewnętrzna'!T13</f>
        <v>23.694314999999992</v>
      </c>
      <c r="U662" s="15">
        <f>'[15]syntetyka zewnętrzna'!U13</f>
        <v>108</v>
      </c>
      <c r="V662" s="12">
        <f>'[15]syntetyka zewnętrzna'!V13</f>
        <v>108</v>
      </c>
      <c r="W662" s="12" t="str">
        <f>'[15]syntetyka zewnętrzna'!W13</f>
        <v>bez zmian</v>
      </c>
      <c r="X662" s="12">
        <f>'[15]syntetyka zewnętrzna'!X13</f>
        <v>310</v>
      </c>
      <c r="Y662" s="33"/>
      <c r="Z662" s="8" t="str">
        <f t="shared" si="30"/>
        <v>134-011</v>
      </c>
      <c r="AA662" s="9" t="str">
        <f t="shared" si="31"/>
        <v>USG DOPPLER ŻYŁY GŁÓWNEJ DOLNEJ I BIODROWEJ</v>
      </c>
      <c r="AB662" s="34">
        <f t="shared" si="32"/>
        <v>108</v>
      </c>
    </row>
    <row r="663" spans="3:28" ht="18.75">
      <c r="C663" s="7">
        <f>'[15]syntetyka zewnętrzna'!C14</f>
        <v>9</v>
      </c>
      <c r="D663" s="7" t="str">
        <f>'[15]syntetyka zewnętrzna'!D14</f>
        <v>88.777</v>
      </c>
      <c r="E663" s="19" t="str">
        <f>'[15]syntetyka zewnętrzna'!E14</f>
        <v>USG DOPPLER układu żyły wrotnej</v>
      </c>
      <c r="F663" s="7" t="str">
        <f>'[15]syntetyka zewnętrzna'!F14</f>
        <v>134-012</v>
      </c>
      <c r="G663" s="23">
        <f>'[15]syntetyka zewnętrzna'!G14</f>
        <v>0</v>
      </c>
      <c r="H663" s="23">
        <f>'[15]syntetyka zewnętrzna'!H14</f>
        <v>7.7489000000000008</v>
      </c>
      <c r="I663" s="23">
        <f>'[15]syntetyka zewnętrzna'!I14</f>
        <v>0.21160000000000001</v>
      </c>
      <c r="J663" s="23">
        <f>'[15]syntetyka zewnętrzna'!J14</f>
        <v>31.678500000000007</v>
      </c>
      <c r="K663" s="12">
        <f>'[15]syntetyka zewnętrzna'!K14</f>
        <v>39.63900000000001</v>
      </c>
      <c r="L663" s="12">
        <f>'[15]syntetyka zewnętrzna'!L14</f>
        <v>0</v>
      </c>
      <c r="M663" s="12">
        <f>'[15]syntetyka zewnętrzna'!M14</f>
        <v>44.349900000000005</v>
      </c>
      <c r="N663" s="12">
        <f>'[15]syntetyka zewnętrzna'!N14</f>
        <v>83.988900000000015</v>
      </c>
      <c r="O663" s="12">
        <f>'[15]syntetyka zewnętrzna'!O14</f>
        <v>89.343999999999994</v>
      </c>
      <c r="P663" s="12">
        <f>'[15]syntetyka zewnętrzna'!P14</f>
        <v>-5.9937992478509797E-2</v>
      </c>
      <c r="Q663" s="12">
        <f>'[15]syntetyka zewnętrzna'!Q14</f>
        <v>0.31678500000000009</v>
      </c>
      <c r="R663" s="12">
        <f>'[15]syntetyka zewnętrzna'!R14</f>
        <v>84.305685000000011</v>
      </c>
      <c r="S663" s="12">
        <f>'[15]syntetyka zewnętrzna'!S14</f>
        <v>0.28105239877951277</v>
      </c>
      <c r="T663" s="12">
        <f>'[15]syntetyka zewnętrzna'!T14</f>
        <v>23.694314999999992</v>
      </c>
      <c r="U663" s="15">
        <f>'[15]syntetyka zewnętrzna'!U14</f>
        <v>108</v>
      </c>
      <c r="V663" s="12">
        <f>'[15]syntetyka zewnętrzna'!V14</f>
        <v>108</v>
      </c>
      <c r="W663" s="12" t="str">
        <f>'[15]syntetyka zewnętrzna'!W14</f>
        <v>bez zmian</v>
      </c>
      <c r="X663" s="12">
        <f>'[15]syntetyka zewnętrzna'!X14</f>
        <v>155</v>
      </c>
      <c r="Y663" s="33"/>
      <c r="Z663" s="8" t="str">
        <f t="shared" si="30"/>
        <v>134-012</v>
      </c>
      <c r="AA663" s="9" t="str">
        <f t="shared" si="31"/>
        <v>USG DOPPLER UKŁADU ŻYŁY WROTNEJ</v>
      </c>
      <c r="AB663" s="34">
        <f t="shared" si="32"/>
        <v>108</v>
      </c>
    </row>
    <row r="664" spans="3:28" ht="18.75">
      <c r="C664" s="7">
        <f>'[15]syntetyka zewnętrzna'!C15</f>
        <v>10</v>
      </c>
      <c r="D664" s="7" t="str">
        <f>'[15]syntetyka zewnętrzna'!D15</f>
        <v>88.777</v>
      </c>
      <c r="E664" s="19" t="str">
        <f>'[15]syntetyka zewnętrzna'!E15</f>
        <v>USG DOPPLER tętnic kończyny dolnej</v>
      </c>
      <c r="F664" s="7" t="str">
        <f>'[15]syntetyka zewnętrzna'!F15</f>
        <v>134-013</v>
      </c>
      <c r="G664" s="23">
        <f>'[15]syntetyka zewnętrzna'!G15</f>
        <v>0</v>
      </c>
      <c r="H664" s="23">
        <f>'[15]syntetyka zewnętrzna'!H15</f>
        <v>7.7489000000000008</v>
      </c>
      <c r="I664" s="23">
        <f>'[15]syntetyka zewnętrzna'!I15</f>
        <v>0.21160000000000001</v>
      </c>
      <c r="J664" s="23">
        <f>'[15]syntetyka zewnętrzna'!J15</f>
        <v>31.678500000000007</v>
      </c>
      <c r="K664" s="12">
        <f>'[15]syntetyka zewnętrzna'!K15</f>
        <v>39.63900000000001</v>
      </c>
      <c r="L664" s="12">
        <f>'[15]syntetyka zewnętrzna'!L15</f>
        <v>0</v>
      </c>
      <c r="M664" s="12">
        <f>'[15]syntetyka zewnętrzna'!M15</f>
        <v>44.349900000000005</v>
      </c>
      <c r="N664" s="12">
        <f>'[15]syntetyka zewnętrzna'!N15</f>
        <v>83.988900000000015</v>
      </c>
      <c r="O664" s="12">
        <f>'[15]syntetyka zewnętrzna'!O15</f>
        <v>89.343999999999994</v>
      </c>
      <c r="P664" s="12">
        <f>'[15]syntetyka zewnętrzna'!P15</f>
        <v>-5.9937992478509797E-2</v>
      </c>
      <c r="Q664" s="12">
        <f>'[15]syntetyka zewnętrzna'!Q15</f>
        <v>0.31678500000000009</v>
      </c>
      <c r="R664" s="12">
        <f>'[15]syntetyka zewnętrzna'!R15</f>
        <v>84.305685000000011</v>
      </c>
      <c r="S664" s="12">
        <f>'[15]syntetyka zewnętrzna'!S15</f>
        <v>0.28105239877951277</v>
      </c>
      <c r="T664" s="12">
        <f>'[15]syntetyka zewnętrzna'!T15</f>
        <v>23.694314999999992</v>
      </c>
      <c r="U664" s="15">
        <f>'[15]syntetyka zewnętrzna'!U15</f>
        <v>108</v>
      </c>
      <c r="V664" s="12">
        <f>'[15]syntetyka zewnętrzna'!V15</f>
        <v>108</v>
      </c>
      <c r="W664" s="12" t="str">
        <f>'[15]syntetyka zewnętrzna'!W15</f>
        <v>bez zmian</v>
      </c>
      <c r="X664" s="12">
        <f>'[15]syntetyka zewnętrzna'!X15</f>
        <v>115</v>
      </c>
      <c r="Y664" s="33"/>
      <c r="Z664" s="8" t="str">
        <f t="shared" si="30"/>
        <v>134-013</v>
      </c>
      <c r="AA664" s="9" t="str">
        <f t="shared" si="31"/>
        <v>USG DOPPLER TĘTNIC KOŃCZYNY DOLNEJ</v>
      </c>
      <c r="AB664" s="34">
        <f t="shared" si="32"/>
        <v>108</v>
      </c>
    </row>
    <row r="665" spans="3:28" ht="18.75">
      <c r="C665" s="7">
        <f>'[15]syntetyka zewnętrzna'!C16</f>
        <v>11</v>
      </c>
      <c r="D665" s="7" t="str">
        <f>'[15]syntetyka zewnętrzna'!D16</f>
        <v>88.777</v>
      </c>
      <c r="E665" s="19" t="str">
        <f>'[15]syntetyka zewnętrzna'!E16</f>
        <v>USG DOPPLER żył kończyny dolnej</v>
      </c>
      <c r="F665" s="7" t="str">
        <f>'[15]syntetyka zewnętrzna'!F16</f>
        <v>134-014</v>
      </c>
      <c r="G665" s="23">
        <f>'[15]syntetyka zewnętrzna'!G16</f>
        <v>0</v>
      </c>
      <c r="H665" s="23">
        <f>'[15]syntetyka zewnętrzna'!H16</f>
        <v>7.7489000000000008</v>
      </c>
      <c r="I665" s="23">
        <f>'[15]syntetyka zewnętrzna'!I16</f>
        <v>0.21160000000000001</v>
      </c>
      <c r="J665" s="23">
        <f>'[15]syntetyka zewnętrzna'!J16</f>
        <v>31.678500000000007</v>
      </c>
      <c r="K665" s="12">
        <f>'[15]syntetyka zewnętrzna'!K16</f>
        <v>39.63900000000001</v>
      </c>
      <c r="L665" s="12">
        <f>'[15]syntetyka zewnętrzna'!L16</f>
        <v>0</v>
      </c>
      <c r="M665" s="12">
        <f>'[15]syntetyka zewnętrzna'!M16</f>
        <v>44.349900000000005</v>
      </c>
      <c r="N665" s="12">
        <f>'[15]syntetyka zewnętrzna'!N16</f>
        <v>83.988900000000015</v>
      </c>
      <c r="O665" s="12">
        <f>'[15]syntetyka zewnętrzna'!O16</f>
        <v>89.343999999999994</v>
      </c>
      <c r="P665" s="12">
        <f>'[15]syntetyka zewnętrzna'!P16</f>
        <v>-5.9937992478509797E-2</v>
      </c>
      <c r="Q665" s="12">
        <f>'[15]syntetyka zewnętrzna'!Q16</f>
        <v>0.31678500000000009</v>
      </c>
      <c r="R665" s="12">
        <f>'[15]syntetyka zewnętrzna'!R16</f>
        <v>84.305685000000011</v>
      </c>
      <c r="S665" s="12">
        <f>'[15]syntetyka zewnętrzna'!S16</f>
        <v>0.28105239877951277</v>
      </c>
      <c r="T665" s="12">
        <f>'[15]syntetyka zewnętrzna'!T16</f>
        <v>23.694314999999992</v>
      </c>
      <c r="U665" s="15">
        <f>'[15]syntetyka zewnętrzna'!U16</f>
        <v>108</v>
      </c>
      <c r="V665" s="12">
        <f>'[15]syntetyka zewnętrzna'!V16</f>
        <v>108</v>
      </c>
      <c r="W665" s="12" t="str">
        <f>'[15]syntetyka zewnętrzna'!W16</f>
        <v>bez zmian</v>
      </c>
      <c r="X665" s="12">
        <f>'[15]syntetyka zewnętrzna'!X16</f>
        <v>120</v>
      </c>
      <c r="Y665" s="33"/>
      <c r="Z665" s="8" t="str">
        <f t="shared" si="30"/>
        <v>134-014</v>
      </c>
      <c r="AA665" s="9" t="str">
        <f t="shared" si="31"/>
        <v>USG DOPPLER ŻYŁ KOŃCZYNY DOLNEJ</v>
      </c>
      <c r="AB665" s="34">
        <f t="shared" si="32"/>
        <v>108</v>
      </c>
    </row>
    <row r="666" spans="3:28" ht="18.75">
      <c r="C666" s="7">
        <f>'[15]syntetyka zewnętrzna'!C17</f>
        <v>12</v>
      </c>
      <c r="D666" s="7" t="str">
        <f>'[15]syntetyka zewnętrzna'!D17</f>
        <v>88.779</v>
      </c>
      <c r="E666" s="19" t="str">
        <f>'[15]syntetyka zewnętrzna'!E17</f>
        <v>USG DOPPLER inne</v>
      </c>
      <c r="F666" s="7" t="str">
        <f>'[15]syntetyka zewnętrzna'!F17</f>
        <v>134-015</v>
      </c>
      <c r="G666" s="23">
        <f>'[15]syntetyka zewnętrzna'!G17</f>
        <v>0</v>
      </c>
      <c r="H666" s="23">
        <f>'[15]syntetyka zewnętrzna'!H17</f>
        <v>7.7489000000000008</v>
      </c>
      <c r="I666" s="23">
        <f>'[15]syntetyka zewnętrzna'!I17</f>
        <v>0.21160000000000001</v>
      </c>
      <c r="J666" s="23">
        <f>'[15]syntetyka zewnętrzna'!J17</f>
        <v>31.678500000000007</v>
      </c>
      <c r="K666" s="12">
        <f>'[15]syntetyka zewnętrzna'!K17</f>
        <v>39.63900000000001</v>
      </c>
      <c r="L666" s="12">
        <f>'[15]syntetyka zewnętrzna'!L17</f>
        <v>0</v>
      </c>
      <c r="M666" s="12">
        <f>'[15]syntetyka zewnętrzna'!M17</f>
        <v>44.349900000000005</v>
      </c>
      <c r="N666" s="12">
        <f>'[15]syntetyka zewnętrzna'!N17</f>
        <v>83.988900000000015</v>
      </c>
      <c r="O666" s="12">
        <f>'[15]syntetyka zewnętrzna'!O17</f>
        <v>89.343999999999994</v>
      </c>
      <c r="P666" s="12">
        <f>'[15]syntetyka zewnętrzna'!P17</f>
        <v>-5.9937992478509797E-2</v>
      </c>
      <c r="Q666" s="12">
        <f>'[15]syntetyka zewnętrzna'!Q17</f>
        <v>0.31678500000000009</v>
      </c>
      <c r="R666" s="12">
        <f>'[15]syntetyka zewnętrzna'!R17</f>
        <v>84.305685000000011</v>
      </c>
      <c r="S666" s="12">
        <f>'[15]syntetyka zewnętrzna'!S17</f>
        <v>0.28105239877951277</v>
      </c>
      <c r="T666" s="12">
        <f>'[15]syntetyka zewnętrzna'!T17</f>
        <v>23.694314999999992</v>
      </c>
      <c r="U666" s="15">
        <f>'[15]syntetyka zewnętrzna'!U17</f>
        <v>108</v>
      </c>
      <c r="V666" s="12">
        <f>'[15]syntetyka zewnętrzna'!V17</f>
        <v>108</v>
      </c>
      <c r="W666" s="12" t="str">
        <f>'[15]syntetyka zewnętrzna'!W17</f>
        <v>bez zmian</v>
      </c>
      <c r="X666" s="12">
        <f>'[15]syntetyka zewnętrzna'!X17</f>
        <v>120</v>
      </c>
      <c r="Y666" s="33"/>
      <c r="Z666" s="8" t="str">
        <f t="shared" si="30"/>
        <v>134-015</v>
      </c>
      <c r="AA666" s="9" t="str">
        <f t="shared" si="31"/>
        <v>USG DOPPLER INNE</v>
      </c>
      <c r="AB666" s="34">
        <f t="shared" si="32"/>
        <v>108</v>
      </c>
    </row>
    <row r="667" spans="3:28" ht="18.75">
      <c r="C667" s="7">
        <f>'[15]syntetyka zewnętrzna'!C18</f>
        <v>13</v>
      </c>
      <c r="D667" s="7" t="str">
        <f>'[15]syntetyka zewnętrzna'!D18</f>
        <v>88.723</v>
      </c>
      <c r="E667" s="19" t="str">
        <f>'[15]syntetyka zewnętrzna'!E18</f>
        <v>Echokardiografia obciążeniowa (DBX)</v>
      </c>
      <c r="F667" s="7" t="str">
        <f>'[15]syntetyka zewnętrzna'!F18</f>
        <v>134-016</v>
      </c>
      <c r="G667" s="23">
        <f>'[15]syntetyka zewnętrzna'!G18</f>
        <v>20.684299999999997</v>
      </c>
      <c r="H667" s="23">
        <f>'[15]syntetyka zewnętrzna'!H18</f>
        <v>10.216969999999998</v>
      </c>
      <c r="I667" s="23">
        <f>'[15]syntetyka zewnętrzna'!I18</f>
        <v>2.3320000000000003</v>
      </c>
      <c r="J667" s="23">
        <f>'[15]syntetyka zewnętrzna'!J18</f>
        <v>141.58199999999999</v>
      </c>
      <c r="K667" s="12">
        <f>'[15]syntetyka zewnętrzna'!K18</f>
        <v>174.81527</v>
      </c>
      <c r="L667" s="12">
        <f>'[15]syntetyka zewnętrzna'!L18</f>
        <v>0</v>
      </c>
      <c r="M667" s="12">
        <f>'[15]syntetyka zewnętrzna'!M18</f>
        <v>198.21479999999997</v>
      </c>
      <c r="N667" s="12">
        <f>'[15]syntetyka zewnętrzna'!N18</f>
        <v>373.03006999999997</v>
      </c>
      <c r="O667" s="12">
        <f>'[15]syntetyka zewnętrzna'!O18</f>
        <v>484.09102776833754</v>
      </c>
      <c r="P667" s="12">
        <f>'[15]syntetyka zewnętrzna'!P18</f>
        <v>-0.22942164055452388</v>
      </c>
      <c r="Q667" s="12">
        <f>'[15]syntetyka zewnętrzna'!Q18</f>
        <v>1.4158199999999999</v>
      </c>
      <c r="R667" s="12">
        <f>'[15]syntetyka zewnętrzna'!R18</f>
        <v>374.44588999999996</v>
      </c>
      <c r="S667" s="12">
        <f>'[15]syntetyka zewnętrzna'!S18</f>
        <v>0.60236770124516537</v>
      </c>
      <c r="T667" s="12">
        <f>'[15]syntetyka zewnętrzna'!T18</f>
        <v>225.55411000000004</v>
      </c>
      <c r="U667" s="15">
        <f>'[15]syntetyka zewnętrzna'!U18</f>
        <v>600</v>
      </c>
      <c r="V667" s="12">
        <f>'[15]syntetyka zewnętrzna'!V18</f>
        <v>600</v>
      </c>
      <c r="W667" s="12" t="str">
        <f>'[15]syntetyka zewnętrzna'!W18</f>
        <v>bez zmian</v>
      </c>
      <c r="X667" s="12">
        <f>'[15]syntetyka zewnętrzna'!X18</f>
        <v>0</v>
      </c>
      <c r="Y667" s="33"/>
      <c r="Z667" s="8" t="str">
        <f t="shared" si="30"/>
        <v>134-016</v>
      </c>
      <c r="AA667" s="9" t="str">
        <f t="shared" si="31"/>
        <v>ECHOKARDIOGRAFIA OBCIĄŻENIOWA (DBX)</v>
      </c>
      <c r="AB667" s="34">
        <f t="shared" si="32"/>
        <v>600</v>
      </c>
    </row>
    <row r="668" spans="3:28" ht="18">
      <c r="Z668" s="8">
        <f t="shared" si="30"/>
        <v>0</v>
      </c>
      <c r="AA668" s="9" t="str">
        <f t="shared" si="31"/>
        <v/>
      </c>
      <c r="AB668" s="34">
        <f t="shared" si="32"/>
        <v>0</v>
      </c>
    </row>
    <row r="669" spans="3:28" ht="18">
      <c r="Z669" s="8">
        <f t="shared" si="30"/>
        <v>0</v>
      </c>
      <c r="AA669" s="9" t="str">
        <f t="shared" si="31"/>
        <v/>
      </c>
      <c r="AB669" s="34">
        <f t="shared" si="32"/>
        <v>0</v>
      </c>
    </row>
    <row r="670" spans="3:28" ht="23.25">
      <c r="E670" s="18" t="s">
        <v>32</v>
      </c>
      <c r="Z670" s="8">
        <f t="shared" si="30"/>
        <v>0</v>
      </c>
      <c r="AA670" s="9" t="str">
        <f t="shared" si="31"/>
        <v>KLINIKA GASTROENTEROLOGII ONKOLOGICZNEJ 
PRACOWNIA ENDOSKOPII</v>
      </c>
      <c r="AB670" s="34">
        <f t="shared" si="32"/>
        <v>0</v>
      </c>
    </row>
    <row r="671" spans="3:28" ht="18">
      <c r="Z671" s="8">
        <f t="shared" si="30"/>
        <v>0</v>
      </c>
      <c r="AA671" s="9" t="str">
        <f t="shared" si="31"/>
        <v/>
      </c>
      <c r="AB671" s="34">
        <f t="shared" si="32"/>
        <v>0</v>
      </c>
    </row>
    <row r="672" spans="3:28" ht="18.75">
      <c r="C672" s="7">
        <f>'[16]syntetyka zewnętrzna (2)przesor'!C6</f>
        <v>1</v>
      </c>
      <c r="D672" s="7" t="str">
        <f>'[16]syntetyka zewnętrzna (2)przesor'!D6</f>
        <v>45.131</v>
      </c>
      <c r="E672" s="19" t="str">
        <f>'[16]syntetyka zewnętrzna (2)przesor'!E6</f>
        <v>GASTROSKOPIA (EGD)</v>
      </c>
      <c r="F672" s="7" t="str">
        <f>'[16]syntetyka zewnętrzna (2)przesor'!F6</f>
        <v>121-001</v>
      </c>
      <c r="G672" s="23">
        <f>'[16]syntetyka zewnętrzna (2)przesor'!G6</f>
        <v>1.1028536842105263</v>
      </c>
      <c r="H672" s="23">
        <f>'[16]syntetyka zewnętrzna (2)przesor'!H6</f>
        <v>43.485400000000006</v>
      </c>
      <c r="I672" s="23">
        <f>'[16]syntetyka zewnętrzna (2)przesor'!I6</f>
        <v>6.2594000000000003</v>
      </c>
      <c r="J672" s="23">
        <f>'[16]syntetyka zewnętrzna (2)przesor'!J6</f>
        <v>41.36661820377342</v>
      </c>
      <c r="K672" s="12">
        <f>'[16]syntetyka zewnętrzna (2)przesor'!K6</f>
        <v>92.214271887983955</v>
      </c>
      <c r="L672" s="12">
        <f>'[16]syntetyka zewnętrzna (2)przesor'!L6</f>
        <v>0</v>
      </c>
      <c r="M672" s="12">
        <f>'[16]syntetyka zewnętrzna (2)przesor'!M6</f>
        <v>62.486210966984054</v>
      </c>
      <c r="N672" s="12">
        <f>'[16]syntetyka zewnętrzna (2)przesor'!N6</f>
        <v>154.70048285496802</v>
      </c>
      <c r="O672" s="12">
        <f>'[16]syntetyka zewnętrzna (2)przesor'!O6</f>
        <v>156.10337815251097</v>
      </c>
      <c r="P672" s="12">
        <f>'[16]syntetyka zewnętrzna (2)przesor'!P6</f>
        <v>-8.9869630891161387E-3</v>
      </c>
      <c r="Q672" s="12">
        <f>'[16]syntetyka zewnętrzna (2)przesor'!Q6</f>
        <v>0.33602862568117392</v>
      </c>
      <c r="R672" s="12">
        <f>'[16]syntetyka zewnętrzna (2)przesor'!R6</f>
        <v>155.03651148064918</v>
      </c>
      <c r="S672" s="12">
        <f>'[16]syntetyka zewnętrzna (2)przesor'!S6</f>
        <v>0.29001870649652045</v>
      </c>
      <c r="T672" s="12">
        <f>'[16]syntetyka zewnętrzna (2)przesor'!T6</f>
        <v>44.963488519350818</v>
      </c>
      <c r="U672" s="15">
        <f>'[16]syntetyka zewnętrzna (2)przesor'!U6</f>
        <v>200</v>
      </c>
      <c r="V672" s="12">
        <f>'[16]syntetyka zewnętrzna (2)przesor'!V6</f>
        <v>200</v>
      </c>
      <c r="W672" s="12" t="str">
        <f>'[16]syntetyka zewnętrzna (2)przesor'!W6</f>
        <v>bez zmian</v>
      </c>
      <c r="X672" s="12">
        <f>'[16]syntetyka zewnętrzna (2)przesor'!X6</f>
        <v>200</v>
      </c>
      <c r="Y672" s="33"/>
      <c r="Z672" s="8" t="str">
        <f t="shared" si="30"/>
        <v>121-001</v>
      </c>
      <c r="AA672" s="9" t="str">
        <f t="shared" si="31"/>
        <v>GASTROSKOPIA (EGD)</v>
      </c>
      <c r="AB672" s="34">
        <f t="shared" si="32"/>
        <v>200</v>
      </c>
    </row>
    <row r="673" spans="3:28" ht="18.75">
      <c r="C673" s="7">
        <f>'[16]syntetyka zewnętrzna (2)przesor'!C7</f>
        <v>2</v>
      </c>
      <c r="D673" s="7" t="str">
        <f>'[16]syntetyka zewnętrzna (2)przesor'!D7</f>
        <v>45.16</v>
      </c>
      <c r="E673" s="19" t="str">
        <f>'[16]syntetyka zewnętrzna (2)przesor'!E7</f>
        <v>GASTROSKOPIA Z BIOPSJĄ</v>
      </c>
      <c r="F673" s="7" t="str">
        <f>'[16]syntetyka zewnętrzna (2)przesor'!F7</f>
        <v>121-002</v>
      </c>
      <c r="G673" s="23">
        <f>'[16]syntetyka zewnętrzna (2)przesor'!G7</f>
        <v>1.5028536842105265</v>
      </c>
      <c r="H673" s="23">
        <f>'[16]syntetyka zewnętrzna (2)przesor'!H7</f>
        <v>57.479199999999999</v>
      </c>
      <c r="I673" s="23">
        <f>'[16]syntetyka zewnętrzna (2)przesor'!I7</f>
        <v>5.1593999999999998</v>
      </c>
      <c r="J673" s="23">
        <f>'[16]syntetyka zewnętrzna (2)przesor'!J7</f>
        <v>48.074372106265763</v>
      </c>
      <c r="K673" s="12">
        <f>'[16]syntetyka zewnętrzna (2)przesor'!K7</f>
        <v>112.21582579047629</v>
      </c>
      <c r="L673" s="12">
        <f>'[16]syntetyka zewnętrzna (2)przesor'!L7</f>
        <v>0</v>
      </c>
      <c r="M673" s="12">
        <f>'[16]syntetyka zewnętrzna (2)przesor'!M7</f>
        <v>72.618586869723757</v>
      </c>
      <c r="N673" s="12">
        <f>'[16]syntetyka zewnętrzna (2)przesor'!N7</f>
        <v>184.83441266020003</v>
      </c>
      <c r="O673" s="12">
        <f>'[16]syntetyka zewnętrzna (2)przesor'!O7</f>
        <v>184.76867049465991</v>
      </c>
      <c r="P673" s="12">
        <f>'[16]syntetyka zewnętrzna (2)przesor'!P7</f>
        <v>3.5580796984743785E-4</v>
      </c>
      <c r="Q673" s="12">
        <f>'[16]syntetyka zewnętrzna (2)przesor'!Q7</f>
        <v>0.39051694073170001</v>
      </c>
      <c r="R673" s="12">
        <f>'[16]syntetyka zewnętrzna (2)przesor'!R7</f>
        <v>185.22492960093172</v>
      </c>
      <c r="S673" s="12">
        <f>'[16]syntetyka zewnętrzna (2)przesor'!S7</f>
        <v>0.24173349934879962</v>
      </c>
      <c r="T673" s="12">
        <f>'[16]syntetyka zewnętrzna (2)przesor'!T7</f>
        <v>44.775070399068284</v>
      </c>
      <c r="U673" s="15">
        <f>'[16]syntetyka zewnętrzna (2)przesor'!U7</f>
        <v>230</v>
      </c>
      <c r="V673" s="12">
        <f>'[16]syntetyka zewnętrzna (2)przesor'!V7</f>
        <v>230</v>
      </c>
      <c r="W673" s="12" t="str">
        <f>'[16]syntetyka zewnętrzna (2)przesor'!W7</f>
        <v>bez zmian</v>
      </c>
      <c r="X673" s="12">
        <f>'[16]syntetyka zewnętrzna (2)przesor'!X7</f>
        <v>230</v>
      </c>
      <c r="Y673" s="33"/>
      <c r="Z673" s="8" t="str">
        <f t="shared" si="30"/>
        <v>121-002</v>
      </c>
      <c r="AA673" s="9" t="str">
        <f t="shared" si="31"/>
        <v>GASTROSKOPIA Z BIOPSJĄ</v>
      </c>
      <c r="AB673" s="34">
        <f t="shared" si="32"/>
        <v>230</v>
      </c>
    </row>
    <row r="674" spans="3:28" ht="18.75">
      <c r="C674" s="7">
        <f>'[16]syntetyka zewnętrzna (2)przesor'!C8</f>
        <v>3</v>
      </c>
      <c r="D674" s="7" t="str">
        <f>'[16]syntetyka zewnętrzna (2)przesor'!D8</f>
        <v>43.411</v>
      </c>
      <c r="E674" s="19" t="str">
        <f>'[16]syntetyka zewnętrzna (2)przesor'!E8</f>
        <v>GASTROSKOPIA Z POLIPEKTOMIĄ W ŻOŁĄDKU</v>
      </c>
      <c r="F674" s="7" t="str">
        <f>'[16]syntetyka zewnętrzna (2)przesor'!F8</f>
        <v>121-003</v>
      </c>
      <c r="G674" s="23">
        <f>'[16]syntetyka zewnętrzna (2)przesor'!G8</f>
        <v>1.7745036842105266</v>
      </c>
      <c r="H674" s="23">
        <f>'[16]syntetyka zewnętrzna (2)przesor'!H8</f>
        <v>223.83130000000003</v>
      </c>
      <c r="I674" s="23">
        <f>'[16]syntetyka zewnętrzna (2)przesor'!I8</f>
        <v>9.0793999999999997</v>
      </c>
      <c r="J674" s="23">
        <f>'[16]syntetyka zewnętrzna (2)przesor'!J8</f>
        <v>68.197633813742826</v>
      </c>
      <c r="K674" s="12">
        <f>'[16]syntetyka zewnętrzna (2)przesor'!K8</f>
        <v>302.88283749795335</v>
      </c>
      <c r="L674" s="12">
        <f>'[16]syntetyka zewnętrzna (2)przesor'!L8</f>
        <v>0</v>
      </c>
      <c r="M674" s="12">
        <f>'[16]syntetyka zewnętrzna (2)przesor'!M8</f>
        <v>103.0157145779429</v>
      </c>
      <c r="N674" s="12">
        <f>'[16]syntetyka zewnętrzna (2)przesor'!N8</f>
        <v>405.89855207589625</v>
      </c>
      <c r="O674" s="12">
        <f>'[16]syntetyka zewnętrzna (2)przesor'!O8</f>
        <v>417.58368752110664</v>
      </c>
      <c r="P674" s="12">
        <f>'[16]syntetyka zewnętrzna (2)przesor'!P8</f>
        <v>-2.7982739255397206E-2</v>
      </c>
      <c r="Q674" s="12">
        <f>'[16]syntetyka zewnętrzna (2)przesor'!Q8</f>
        <v>0.55398188588327846</v>
      </c>
      <c r="R674" s="12">
        <f>'[16]syntetyka zewnętrzna (2)przesor'!R8</f>
        <v>406.45253396177952</v>
      </c>
      <c r="S674" s="12">
        <f>'[16]syntetyka zewnętrzna (2)przesor'!S8</f>
        <v>2.9364990160215241</v>
      </c>
      <c r="T674" s="12">
        <f>'[16]syntetyka zewnętrzna (2)przesor'!T8</f>
        <v>1193.5474660382206</v>
      </c>
      <c r="U674" s="15">
        <f>'[16]syntetyka zewnętrzna (2)przesor'!U8</f>
        <v>1600</v>
      </c>
      <c r="V674" s="12">
        <f>'[16]syntetyka zewnętrzna (2)przesor'!V8</f>
        <v>1600</v>
      </c>
      <c r="W674" s="12" t="str">
        <f>'[16]syntetyka zewnętrzna (2)przesor'!W8</f>
        <v>bez zmian</v>
      </c>
      <c r="X674" s="12">
        <f>'[16]syntetyka zewnętrzna (2)przesor'!X8</f>
        <v>1600</v>
      </c>
      <c r="Y674" s="33"/>
      <c r="Z674" s="8" t="str">
        <f t="shared" si="30"/>
        <v>121-003</v>
      </c>
      <c r="AA674" s="9" t="str">
        <f t="shared" si="31"/>
        <v>GASTROSKOPIA Z POLIPEKTOMIĄ W ŻOŁĄDKU</v>
      </c>
      <c r="AB674" s="34">
        <f t="shared" si="32"/>
        <v>1600</v>
      </c>
    </row>
    <row r="675" spans="3:28" ht="18.75">
      <c r="C675" s="7" t="str">
        <f>'[16]syntetyka zewnętrzna (2)przesor'!C9</f>
        <v>3a</v>
      </c>
      <c r="D675" s="7" t="str">
        <f>'[16]syntetyka zewnętrzna (2)przesor'!D9</f>
        <v>43.411</v>
      </c>
      <c r="E675" s="19" t="str">
        <f>'[16]syntetyka zewnętrzna (2)przesor'!E9</f>
        <v>GASTROSKOPIA Z POLIPEKTOMIĄ W ŻOŁĄDKU z użyciem preparatu Hemo-Spray</v>
      </c>
      <c r="F675" s="7" t="str">
        <f>'[16]syntetyka zewnętrzna (2)przesor'!F9</f>
        <v>121-003-01</v>
      </c>
      <c r="G675" s="23">
        <f>'[16]syntetyka zewnętrzna (2)przesor'!G9</f>
        <v>1.7745036842105266</v>
      </c>
      <c r="H675" s="23">
        <f>'[16]syntetyka zewnętrzna (2)przesor'!H9</f>
        <v>3368.7613000000001</v>
      </c>
      <c r="I675" s="23">
        <f>'[16]syntetyka zewnętrzna (2)przesor'!I9</f>
        <v>12.0794</v>
      </c>
      <c r="J675" s="23">
        <f>'[16]syntetyka zewnętrzna (2)przesor'!J9</f>
        <v>92.549686764709037</v>
      </c>
      <c r="K675" s="12">
        <f>'[16]syntetyka zewnętrzna (2)przesor'!K9</f>
        <v>3475.1648904489198</v>
      </c>
      <c r="L675" s="12">
        <f>'[16]syntetyka zewnętrzna (2)przesor'!L9</f>
        <v>0</v>
      </c>
      <c r="M675" s="12">
        <f>'[16]syntetyka zewnętrzna (2)przesor'!M9</f>
        <v>139.80062918414671</v>
      </c>
      <c r="N675" s="12">
        <f>'[16]syntetyka zewnętrzna (2)przesor'!N9</f>
        <v>3614.9655196330664</v>
      </c>
      <c r="O675" s="12">
        <f>'[16]syntetyka zewnętrzna (2)przesor'!O9</f>
        <v>3621.8458354260861</v>
      </c>
      <c r="P675" s="12">
        <f>'[16]syntetyka zewnętrzna (2)przesor'!P9</f>
        <v>-1.8996710808952108E-3</v>
      </c>
      <c r="Q675" s="12">
        <f>'[16]syntetyka zewnętrzna (2)przesor'!Q9</f>
        <v>0.75179807780205388</v>
      </c>
      <c r="R675" s="12">
        <f>'[16]syntetyka zewnętrzna (2)przesor'!R9</f>
        <v>3615.7173177108684</v>
      </c>
      <c r="S675" s="12">
        <f>'[16]syntetyka zewnętrzna (2)przesor'!S9</f>
        <v>0.20225106611821936</v>
      </c>
      <c r="T675" s="12">
        <f>'[16]syntetyka zewnętrzna (2)przesor'!T9</f>
        <v>731.28268228913157</v>
      </c>
      <c r="U675" s="15">
        <f>'[16]syntetyka zewnętrzna (2)przesor'!U9</f>
        <v>4347</v>
      </c>
      <c r="V675" s="12">
        <f>'[16]syntetyka zewnętrzna (2)przesor'!V9</f>
        <v>4347</v>
      </c>
      <c r="W675" s="12" t="str">
        <f>'[16]syntetyka zewnętrzna (2)przesor'!W9</f>
        <v>bez zmian</v>
      </c>
      <c r="X675" s="12">
        <f>'[16]syntetyka zewnętrzna (2)przesor'!X9</f>
        <v>4347</v>
      </c>
      <c r="Y675" s="33"/>
      <c r="Z675" s="8" t="str">
        <f t="shared" si="30"/>
        <v>121-003-01</v>
      </c>
      <c r="AA675" s="9" t="str">
        <f t="shared" si="31"/>
        <v>GASTROSKOPIA Z POLIPEKTOMIĄ W ŻOŁĄDKU Z UŻYCIEM PREPARATU HEMO-SPRAY</v>
      </c>
      <c r="AB675" s="34">
        <f t="shared" si="32"/>
        <v>4347</v>
      </c>
    </row>
    <row r="676" spans="3:28" ht="18.75">
      <c r="C676" s="7" t="str">
        <f>'[16]syntetyka zewnętrzna (2)przesor'!C10</f>
        <v>3b</v>
      </c>
      <c r="D676" s="7" t="str">
        <f>'[16]syntetyka zewnętrzna (2)przesor'!D10</f>
        <v>43.411</v>
      </c>
      <c r="E676" s="19" t="str">
        <f>'[16]syntetyka zewnętrzna (2)przesor'!E10</f>
        <v>GASTROSKOPIA Z POLIPEKTOMIĄ W ŻOŁĄDKU z użyciem systemu do klipsowania OTSC</v>
      </c>
      <c r="F676" s="7" t="str">
        <f>'[16]syntetyka zewnętrzna (2)przesor'!F10</f>
        <v>121-003-02</v>
      </c>
      <c r="G676" s="23">
        <f>'[16]syntetyka zewnętrzna (2)przesor'!G10</f>
        <v>1.7745036842105266</v>
      </c>
      <c r="H676" s="23">
        <f>'[16]syntetyka zewnętrzna (2)przesor'!H10</f>
        <v>5220.4462999999996</v>
      </c>
      <c r="I676" s="23">
        <f>'[16]syntetyka zewnętrzna (2)przesor'!I10</f>
        <v>12.0794</v>
      </c>
      <c r="J676" s="23">
        <f>'[16]syntetyka zewnętrzna (2)przesor'!J10</f>
        <v>92.549686764709037</v>
      </c>
      <c r="K676" s="12">
        <f>'[16]syntetyka zewnętrzna (2)przesor'!K10</f>
        <v>5326.8498904489188</v>
      </c>
      <c r="L676" s="12">
        <f>'[16]syntetyka zewnętrzna (2)przesor'!L10</f>
        <v>0</v>
      </c>
      <c r="M676" s="12">
        <f>'[16]syntetyka zewnętrzna (2)przesor'!M10</f>
        <v>139.80062918414671</v>
      </c>
      <c r="N676" s="12">
        <f>'[16]syntetyka zewnętrzna (2)przesor'!N10</f>
        <v>5466.6505196330654</v>
      </c>
      <c r="O676" s="12">
        <f>'[16]syntetyka zewnętrzna (2)przesor'!O10</f>
        <v>5473.530835426086</v>
      </c>
      <c r="P676" s="12">
        <f>'[16]syntetyka zewnętrzna (2)przesor'!P10</f>
        <v>-1.2570159920337789E-3</v>
      </c>
      <c r="Q676" s="12">
        <f>'[16]syntetyka zewnętrzna (2)przesor'!Q10</f>
        <v>0.75179807780205388</v>
      </c>
      <c r="R676" s="12">
        <f>'[16]syntetyka zewnętrzna (2)przesor'!R10</f>
        <v>5467.4023177108675</v>
      </c>
      <c r="S676" s="12">
        <f>'[16]syntetyka zewnętrzna (2)przesor'!S10</f>
        <v>0.20148465729706125</v>
      </c>
      <c r="T676" s="12">
        <f>'[16]syntetyka zewnętrzna (2)przesor'!T10</f>
        <v>1101.5976822891325</v>
      </c>
      <c r="U676" s="15">
        <f>'[16]syntetyka zewnętrzna (2)przesor'!U10</f>
        <v>6569</v>
      </c>
      <c r="V676" s="12">
        <f>'[16]syntetyka zewnętrzna (2)przesor'!V10</f>
        <v>6569</v>
      </c>
      <c r="W676" s="12" t="str">
        <f>'[16]syntetyka zewnętrzna (2)przesor'!W10</f>
        <v>bez zmian</v>
      </c>
      <c r="X676" s="12">
        <f>'[16]syntetyka zewnętrzna (2)przesor'!X10</f>
        <v>6569</v>
      </c>
      <c r="Y676" s="33"/>
      <c r="Z676" s="8" t="str">
        <f t="shared" si="30"/>
        <v>121-003-02</v>
      </c>
      <c r="AA676" s="9" t="str">
        <f t="shared" si="31"/>
        <v>GASTROSKOPIA Z POLIPEKTOMIĄ W ŻOŁĄDKU Z UŻYCIEM SYSTEMU DO KLIPSOWANIA OTSC</v>
      </c>
      <c r="AB676" s="34">
        <f t="shared" si="32"/>
        <v>6569</v>
      </c>
    </row>
    <row r="677" spans="3:28" ht="18.75">
      <c r="C677" s="7">
        <f>'[16]syntetyka zewnętrzna (2)przesor'!C11</f>
        <v>4</v>
      </c>
      <c r="D677" s="7" t="str">
        <f>'[16]syntetyka zewnętrzna (2)przesor'!D11</f>
        <v>45.231</v>
      </c>
      <c r="E677" s="19" t="str">
        <f>'[16]syntetyka zewnętrzna (2)przesor'!E11</f>
        <v>KOLONOSKOPIA</v>
      </c>
      <c r="F677" s="7" t="str">
        <f>'[16]syntetyka zewnętrzna (2)przesor'!F11</f>
        <v>121-004</v>
      </c>
      <c r="G677" s="23">
        <f>'[16]syntetyka zewnętrzna (2)przesor'!G11</f>
        <v>4.0242500000000003</v>
      </c>
      <c r="H677" s="23">
        <f>'[16]syntetyka zewnętrzna (2)przesor'!H11</f>
        <v>40.655799999999999</v>
      </c>
      <c r="I677" s="23">
        <f>'[16]syntetyka zewnętrzna (2)przesor'!I11</f>
        <v>10.029400000000001</v>
      </c>
      <c r="J677" s="23">
        <f>'[16]syntetyka zewnętrzna (2)przesor'!J11</f>
        <v>54.782126008758119</v>
      </c>
      <c r="K677" s="12">
        <f>'[16]syntetyka zewnętrzna (2)przesor'!K11</f>
        <v>109.49157600875813</v>
      </c>
      <c r="L677" s="12">
        <f>'[16]syntetyka zewnętrzna (2)przesor'!L11</f>
        <v>0</v>
      </c>
      <c r="M677" s="12">
        <f>'[16]syntetyka zewnętrzna (2)przesor'!M11</f>
        <v>82.750962772463467</v>
      </c>
      <c r="N677" s="12">
        <f>'[16]syntetyka zewnętrzna (2)przesor'!N11</f>
        <v>192.24253878122158</v>
      </c>
      <c r="O677" s="12">
        <f>'[16]syntetyka zewnętrzna (2)przesor'!O11</f>
        <v>187.80711739821231</v>
      </c>
      <c r="P677" s="12">
        <f>'[16]syntetyka zewnętrzna (2)przesor'!P11</f>
        <v>2.3616897189283465E-2</v>
      </c>
      <c r="Q677" s="12">
        <f>'[16]syntetyka zewnętrzna (2)przesor'!Q11</f>
        <v>0.44500525578222616</v>
      </c>
      <c r="R677" s="12">
        <f>'[16]syntetyka zewnętrzna (2)przesor'!R11</f>
        <v>192.68754403700382</v>
      </c>
      <c r="S677" s="12">
        <f>'[16]syntetyka zewnętrzna (2)przesor'!S11</f>
        <v>1.075899622879535</v>
      </c>
      <c r="T677" s="12">
        <f>'[16]syntetyka zewnętrzna (2)przesor'!T11</f>
        <v>207.31245596299621</v>
      </c>
      <c r="U677" s="15">
        <f>'[16]syntetyka zewnętrzna (2)przesor'!U11</f>
        <v>400</v>
      </c>
      <c r="V677" s="12">
        <f>'[16]syntetyka zewnętrzna (2)przesor'!V11</f>
        <v>400</v>
      </c>
      <c r="W677" s="12" t="str">
        <f>'[16]syntetyka zewnętrzna (2)przesor'!W11</f>
        <v>bez zmian</v>
      </c>
      <c r="X677" s="12">
        <f>'[16]syntetyka zewnętrzna (2)przesor'!X11</f>
        <v>400</v>
      </c>
      <c r="Y677" s="33"/>
      <c r="Z677" s="8" t="str">
        <f t="shared" si="30"/>
        <v>121-004</v>
      </c>
      <c r="AA677" s="9" t="str">
        <f t="shared" si="31"/>
        <v>KOLONOSKOPIA</v>
      </c>
      <c r="AB677" s="34">
        <f t="shared" si="32"/>
        <v>400</v>
      </c>
    </row>
    <row r="678" spans="3:28" ht="18.75">
      <c r="C678" s="7">
        <f>'[16]syntetyka zewnętrzna (2)przesor'!C12</f>
        <v>5</v>
      </c>
      <c r="D678" s="7" t="str">
        <f>'[16]syntetyka zewnętrzna (2)przesor'!D12</f>
        <v>45.24</v>
      </c>
      <c r="E678" s="19" t="str">
        <f>'[16]syntetyka zewnętrzna (2)przesor'!E12</f>
        <v>FSS</v>
      </c>
      <c r="F678" s="7" t="str">
        <f>'[16]syntetyka zewnętrzna (2)przesor'!F12</f>
        <v>121-005</v>
      </c>
      <c r="G678" s="23">
        <f>'[16]syntetyka zewnętrzna (2)przesor'!G12</f>
        <v>3.1293333333333333</v>
      </c>
      <c r="H678" s="23">
        <f>'[16]syntetyka zewnętrzna (2)przesor'!H12</f>
        <v>40.047799999999995</v>
      </c>
      <c r="I678" s="23">
        <f>'[16]syntetyka zewnętrzna (2)przesor'!I12</f>
        <v>10.029400000000001</v>
      </c>
      <c r="J678" s="23">
        <f>'[16]syntetyka zewnętrzna (2)przesor'!J12</f>
        <v>34.658864301281071</v>
      </c>
      <c r="K678" s="12">
        <f>'[16]syntetyka zewnętrzna (2)przesor'!K12</f>
        <v>87.865397634614396</v>
      </c>
      <c r="L678" s="12">
        <f>'[16]syntetyka zewnętrzna (2)przesor'!L12</f>
        <v>0</v>
      </c>
      <c r="M678" s="12">
        <f>'[16]syntetyka zewnętrzna (2)przesor'!M12</f>
        <v>52.353835064244343</v>
      </c>
      <c r="N678" s="12">
        <f>'[16]syntetyka zewnętrzna (2)przesor'!N12</f>
        <v>140.21923269885875</v>
      </c>
      <c r="O678" s="12">
        <f>'[16]syntetyka zewnętrzna (2)przesor'!O12</f>
        <v>140.26225703843227</v>
      </c>
      <c r="P678" s="12">
        <f>'[16]syntetyka zewnętrzna (2)przesor'!P12</f>
        <v>-3.0674210213037971E-4</v>
      </c>
      <c r="Q678" s="12">
        <f>'[16]syntetyka zewnętrzna (2)przesor'!Q12</f>
        <v>0.28154031063064777</v>
      </c>
      <c r="R678" s="12">
        <f>'[16]syntetyka zewnętrzna (2)przesor'!R12</f>
        <v>140.50077300948939</v>
      </c>
      <c r="S678" s="12">
        <f>'[16]syntetyka zewnętrzna (2)przesor'!S12</f>
        <v>0.85052362653150426</v>
      </c>
      <c r="T678" s="12">
        <f>'[16]syntetyka zewnętrzna (2)przesor'!T12</f>
        <v>119.49922699051061</v>
      </c>
      <c r="U678" s="15">
        <f>'[16]syntetyka zewnętrzna (2)przesor'!U12</f>
        <v>260</v>
      </c>
      <c r="V678" s="12">
        <f>'[16]syntetyka zewnętrzna (2)przesor'!V12</f>
        <v>260</v>
      </c>
      <c r="W678" s="12" t="str">
        <f>'[16]syntetyka zewnętrzna (2)przesor'!W12</f>
        <v>bez zmian</v>
      </c>
      <c r="X678" s="12">
        <f>'[16]syntetyka zewnętrzna (2)przesor'!X12</f>
        <v>260</v>
      </c>
      <c r="Y678" s="33"/>
      <c r="Z678" s="8" t="str">
        <f t="shared" si="30"/>
        <v>121-005</v>
      </c>
      <c r="AA678" s="9" t="str">
        <f t="shared" si="31"/>
        <v>FSS</v>
      </c>
      <c r="AB678" s="34">
        <f t="shared" si="32"/>
        <v>260</v>
      </c>
    </row>
    <row r="679" spans="3:28" ht="18.75">
      <c r="C679" s="7">
        <f>'[16]syntetyka zewnętrzna (2)przesor'!C13</f>
        <v>6</v>
      </c>
      <c r="D679" s="7" t="str">
        <f>'[16]syntetyka zewnętrzna (2)przesor'!D13</f>
        <v>45.253</v>
      </c>
      <c r="E679" s="19" t="str">
        <f>'[16]syntetyka zewnętrzna (2)przesor'!E13</f>
        <v>KOLONOSKOPIA (FSS) Z BIOPSJĄ</v>
      </c>
      <c r="F679" s="7" t="str">
        <f>'[16]syntetyka zewnętrzna (2)przesor'!F13</f>
        <v>121-006</v>
      </c>
      <c r="G679" s="23">
        <f>'[16]syntetyka zewnętrzna (2)przesor'!G13</f>
        <v>2.9450133333333328</v>
      </c>
      <c r="H679" s="23">
        <f>'[16]syntetyka zewnętrzna (2)przesor'!H13</f>
        <v>44.807299999999991</v>
      </c>
      <c r="I679" s="23">
        <f>'[16]syntetyka zewnętrzna (2)przesor'!I13</f>
        <v>11.6294</v>
      </c>
      <c r="J679" s="23">
        <f>'[16]syntetyka zewnętrzna (2)przesor'!J13</f>
        <v>61.489879911250469</v>
      </c>
      <c r="K679" s="12">
        <f>'[16]syntetyka zewnętrzna (2)przesor'!K13</f>
        <v>120.87159324458379</v>
      </c>
      <c r="L679" s="12">
        <f>'[16]syntetyka zewnętrzna (2)przesor'!L13</f>
        <v>0</v>
      </c>
      <c r="M679" s="12">
        <f>'[16]syntetyka zewnętrzna (2)przesor'!M13</f>
        <v>92.883338675203177</v>
      </c>
      <c r="N679" s="12">
        <f>'[16]syntetyka zewnętrzna (2)przesor'!N13</f>
        <v>213.75493191978697</v>
      </c>
      <c r="O679" s="12">
        <f>'[16]syntetyka zewnętrzna (2)przesor'!O13</f>
        <v>208.0037364070279</v>
      </c>
      <c r="P679" s="12">
        <f>'[16]syntetyka zewnętrzna (2)przesor'!P13</f>
        <v>2.7649481745390177E-2</v>
      </c>
      <c r="Q679" s="12">
        <f>'[16]syntetyka zewnętrzna (2)przesor'!Q13</f>
        <v>0.49949357083275231</v>
      </c>
      <c r="R679" s="12">
        <f>'[16]syntetyka zewnętrzna (2)przesor'!R13</f>
        <v>214.25442549061972</v>
      </c>
      <c r="S679" s="12">
        <f>'[16]syntetyka zewnętrzna (2)przesor'!S13</f>
        <v>1.0069597116388425</v>
      </c>
      <c r="T679" s="12">
        <f>'[16]syntetyka zewnętrzna (2)przesor'!T13</f>
        <v>215.7455745093803</v>
      </c>
      <c r="U679" s="15">
        <f>'[16]syntetyka zewnętrzna (2)przesor'!U13</f>
        <v>430</v>
      </c>
      <c r="V679" s="12">
        <f>'[16]syntetyka zewnętrzna (2)przesor'!V13</f>
        <v>430</v>
      </c>
      <c r="W679" s="12" t="str">
        <f>'[16]syntetyka zewnętrzna (2)przesor'!W13</f>
        <v>bez zmian</v>
      </c>
      <c r="X679" s="12">
        <f>'[16]syntetyka zewnętrzna (2)przesor'!X13</f>
        <v>430</v>
      </c>
      <c r="Y679" s="33"/>
      <c r="Z679" s="8" t="str">
        <f t="shared" si="30"/>
        <v>121-006</v>
      </c>
      <c r="AA679" s="9" t="str">
        <f t="shared" si="31"/>
        <v>KOLONOSKOPIA (FSS) Z BIOPSJĄ</v>
      </c>
      <c r="AB679" s="34">
        <f t="shared" si="32"/>
        <v>430</v>
      </c>
    </row>
    <row r="680" spans="3:28" ht="18.75">
      <c r="C680" s="7">
        <f>'[16]syntetyka zewnętrzna (2)przesor'!C14</f>
        <v>7</v>
      </c>
      <c r="D680" s="7" t="str">
        <f>'[16]syntetyka zewnętrzna (2)przesor'!D14</f>
        <v>45.42</v>
      </c>
      <c r="E680" s="19" t="str">
        <f>'[16]syntetyka zewnętrzna (2)przesor'!E14</f>
        <v>KOLONOSKOPIA Z POLIPEKTOMIĄ W JELICIE GRUBYM</v>
      </c>
      <c r="F680" s="7" t="str">
        <f>'[16]syntetyka zewnętrzna (2)przesor'!F14</f>
        <v>121-007</v>
      </c>
      <c r="G680" s="23">
        <f>'[16]syntetyka zewnętrzna (2)przesor'!G14</f>
        <v>4.4283799999999998</v>
      </c>
      <c r="H680" s="23">
        <f>'[16]syntetyka zewnętrzna (2)przesor'!H14</f>
        <v>207.83279999999999</v>
      </c>
      <c r="I680" s="23">
        <f>'[16]syntetyka zewnętrzna (2)przesor'!I14</f>
        <v>18.929400000000001</v>
      </c>
      <c r="J680" s="23">
        <f>'[16]syntetyka zewnętrzna (2)przesor'!J14</f>
        <v>68.197633813742826</v>
      </c>
      <c r="K680" s="12">
        <f>'[16]syntetyka zewnętrzna (2)przesor'!K14</f>
        <v>299.38821381374282</v>
      </c>
      <c r="L680" s="12">
        <f>'[16]syntetyka zewnętrzna (2)przesor'!L14</f>
        <v>0</v>
      </c>
      <c r="M680" s="12">
        <f>'[16]syntetyka zewnętrzna (2)przesor'!M14</f>
        <v>103.0157145779429</v>
      </c>
      <c r="N680" s="12">
        <f>'[16]syntetyka zewnętrzna (2)przesor'!N14</f>
        <v>402.40392839168572</v>
      </c>
      <c r="O680" s="12">
        <f>'[16]syntetyka zewnętrzna (2)przesor'!O14</f>
        <v>411.11881208251015</v>
      </c>
      <c r="P680" s="12">
        <f>'[16]syntetyka zewnętrzna (2)przesor'!P14</f>
        <v>-2.1197968652126226E-2</v>
      </c>
      <c r="Q680" s="12">
        <f>'[16]syntetyka zewnętrzna (2)przesor'!Q14</f>
        <v>0.55398188588327846</v>
      </c>
      <c r="R680" s="12">
        <f>'[16]syntetyka zewnętrzna (2)przesor'!R14</f>
        <v>402.957910277569</v>
      </c>
      <c r="S680" s="12">
        <f>'[16]syntetyka zewnętrzna (2)przesor'!S14</f>
        <v>3.4669677752698993</v>
      </c>
      <c r="T680" s="12">
        <f>'[16]syntetyka zewnętrzna (2)przesor'!T14</f>
        <v>1397.042089722431</v>
      </c>
      <c r="U680" s="15">
        <f>'[16]syntetyka zewnętrzna (2)przesor'!U14</f>
        <v>1800</v>
      </c>
      <c r="V680" s="12">
        <f>'[16]syntetyka zewnętrzna (2)przesor'!V14</f>
        <v>1800</v>
      </c>
      <c r="W680" s="12" t="str">
        <f>'[16]syntetyka zewnętrzna (2)przesor'!W14</f>
        <v>bez zmian</v>
      </c>
      <c r="X680" s="12">
        <f>'[16]syntetyka zewnętrzna (2)przesor'!X14</f>
        <v>1800</v>
      </c>
      <c r="Y680" s="33"/>
      <c r="Z680" s="8" t="str">
        <f t="shared" si="30"/>
        <v>121-007</v>
      </c>
      <c r="AA680" s="9" t="str">
        <f t="shared" si="31"/>
        <v>KOLONOSKOPIA Z POLIPEKTOMIĄ W JELICIE GRUBYM</v>
      </c>
      <c r="AB680" s="34">
        <f t="shared" si="32"/>
        <v>1800</v>
      </c>
    </row>
    <row r="681" spans="3:28" ht="18.75">
      <c r="C681" s="7" t="str">
        <f>'[16]syntetyka zewnętrzna (2)przesor'!C15</f>
        <v>7a</v>
      </c>
      <c r="D681" s="7" t="str">
        <f>'[16]syntetyka zewnętrzna (2)przesor'!D15</f>
        <v>45.42</v>
      </c>
      <c r="E681" s="19" t="str">
        <f>'[16]syntetyka zewnętrzna (2)przesor'!E15</f>
        <v>KOLONOSKOPIA Z POLIPEKTOMIĄ W JELICIE GRUBYM z użyciem preparatu Hemo-Spray</v>
      </c>
      <c r="F681" s="7" t="str">
        <f>'[16]syntetyka zewnętrzna (2)przesor'!F15</f>
        <v>121-007-01</v>
      </c>
      <c r="G681" s="23">
        <f>'[16]syntetyka zewnętrzna (2)przesor'!G15</f>
        <v>5.0118800000000006</v>
      </c>
      <c r="H681" s="23">
        <f>'[16]syntetyka zewnętrzna (2)przesor'!H15</f>
        <v>3345.4657999999999</v>
      </c>
      <c r="I681" s="23">
        <f>'[16]syntetyka zewnętrzna (2)przesor'!I15</f>
        <v>20.889400000000002</v>
      </c>
      <c r="J681" s="23">
        <f>'[16]syntetyka zewnętrzna (2)przesor'!J15</f>
        <v>92.549686764709037</v>
      </c>
      <c r="K681" s="12">
        <f>'[16]syntetyka zewnętrzna (2)przesor'!K15</f>
        <v>3463.9167667647089</v>
      </c>
      <c r="L681" s="12">
        <f>'[16]syntetyka zewnętrzna (2)przesor'!L15</f>
        <v>0</v>
      </c>
      <c r="M681" s="12">
        <f>'[16]syntetyka zewnętrzna (2)przesor'!M15</f>
        <v>139.80062918414671</v>
      </c>
      <c r="N681" s="12">
        <f>'[16]syntetyka zewnętrzna (2)przesor'!N15</f>
        <v>3603.7173959488555</v>
      </c>
      <c r="O681" s="12">
        <f>'[16]syntetyka zewnętrzna (2)przesor'!O15</f>
        <v>3607.5142099874893</v>
      </c>
      <c r="P681" s="12">
        <f>'[16]syntetyka zewnętrzna (2)przesor'!P15</f>
        <v>-1.0524737582799295E-3</v>
      </c>
      <c r="Q681" s="12">
        <f>'[16]syntetyka zewnętrzna (2)przesor'!Q15</f>
        <v>0.75179807780205388</v>
      </c>
      <c r="R681" s="12">
        <f>'[16]syntetyka zewnętrzna (2)przesor'!R15</f>
        <v>3604.4691940266575</v>
      </c>
      <c r="S681" s="12">
        <f>'[16]syntetyka zewnętrzna (2)przesor'!S15</f>
        <v>0.20128644938225448</v>
      </c>
      <c r="T681" s="12">
        <f>'[16]syntetyka zewnętrzna (2)przesor'!T15</f>
        <v>725.53080597334247</v>
      </c>
      <c r="U681" s="15">
        <f>'[16]syntetyka zewnętrzna (2)przesor'!U15</f>
        <v>4330</v>
      </c>
      <c r="V681" s="12">
        <f>'[16]syntetyka zewnętrzna (2)przesor'!V15</f>
        <v>4330</v>
      </c>
      <c r="W681" s="12" t="str">
        <f>'[16]syntetyka zewnętrzna (2)przesor'!W15</f>
        <v>bez zmian</v>
      </c>
      <c r="X681" s="12">
        <f>'[16]syntetyka zewnętrzna (2)przesor'!X15</f>
        <v>4330</v>
      </c>
      <c r="Y681" s="33"/>
      <c r="Z681" s="8" t="str">
        <f t="shared" si="30"/>
        <v>121-007-01</v>
      </c>
      <c r="AA681" s="9" t="str">
        <f t="shared" si="31"/>
        <v>KOLONOSKOPIA Z POLIPEKTOMIĄ W JELICIE GRUBYM Z UŻYCIEM PREPARATU HEMO-SPRAY</v>
      </c>
      <c r="AB681" s="34">
        <f t="shared" si="32"/>
        <v>4330</v>
      </c>
    </row>
    <row r="682" spans="3:28" ht="18.75">
      <c r="C682" s="7" t="str">
        <f>'[16]syntetyka zewnętrzna (2)przesor'!C16</f>
        <v>7b</v>
      </c>
      <c r="D682" s="7" t="str">
        <f>'[16]syntetyka zewnętrzna (2)przesor'!D16</f>
        <v>45.42</v>
      </c>
      <c r="E682" s="19" t="str">
        <f>'[16]syntetyka zewnętrzna (2)przesor'!E16</f>
        <v>KOLONOSKOPIA Z POLIPEKTOMIĄ W JELICIE GRUBYM z użyciem systemu do klipsowania OTSC</v>
      </c>
      <c r="F682" s="7" t="str">
        <f>'[16]syntetyka zewnętrzna (2)przesor'!F16</f>
        <v>121-007-02</v>
      </c>
      <c r="G682" s="23">
        <f>'[16]syntetyka zewnętrzna (2)przesor'!G16</f>
        <v>5.0118800000000006</v>
      </c>
      <c r="H682" s="23">
        <f>'[16]syntetyka zewnętrzna (2)przesor'!H16</f>
        <v>5206.3257999999996</v>
      </c>
      <c r="I682" s="23">
        <f>'[16]syntetyka zewnętrzna (2)przesor'!I16</f>
        <v>20.889400000000002</v>
      </c>
      <c r="J682" s="23">
        <f>'[16]syntetyka zewnętrzna (2)przesor'!J16</f>
        <v>92.549686764709037</v>
      </c>
      <c r="K682" s="12">
        <f>'[16]syntetyka zewnętrzna (2)przesor'!K16</f>
        <v>5324.7767667647086</v>
      </c>
      <c r="L682" s="12">
        <f>'[16]syntetyka zewnętrzna (2)przesor'!L16</f>
        <v>0</v>
      </c>
      <c r="M682" s="12">
        <f>'[16]syntetyka zewnętrzna (2)przesor'!M16</f>
        <v>139.80062918414671</v>
      </c>
      <c r="N682" s="12">
        <f>'[16]syntetyka zewnętrzna (2)przesor'!N16</f>
        <v>5464.5773959488552</v>
      </c>
      <c r="O682" s="12">
        <f>'[16]syntetyka zewnętrzna (2)przesor'!O16</f>
        <v>5468.3542099874894</v>
      </c>
      <c r="P682" s="12">
        <f>'[16]syntetyka zewnętrzna (2)przesor'!P16</f>
        <v>-6.9066740990117708E-4</v>
      </c>
      <c r="Q682" s="12">
        <f>'[16]syntetyka zewnętrzna (2)przesor'!Q16</f>
        <v>0.75179807780205388</v>
      </c>
      <c r="R682" s="12">
        <f>'[16]syntetyka zewnętrzna (2)przesor'!R16</f>
        <v>5465.3291940266572</v>
      </c>
      <c r="S682" s="12">
        <f>'[16]syntetyka zewnętrzna (2)przesor'!S16</f>
        <v>0.20084257818779597</v>
      </c>
      <c r="T682" s="12">
        <f>'[16]syntetyka zewnętrzna (2)przesor'!T16</f>
        <v>1097.6708059733428</v>
      </c>
      <c r="U682" s="15">
        <f>'[16]syntetyka zewnętrzna (2)przesor'!U16</f>
        <v>6563</v>
      </c>
      <c r="V682" s="12">
        <f>'[16]syntetyka zewnętrzna (2)przesor'!V16</f>
        <v>6563</v>
      </c>
      <c r="W682" s="12" t="str">
        <f>'[16]syntetyka zewnętrzna (2)przesor'!W16</f>
        <v>bez zmian</v>
      </c>
      <c r="X682" s="12">
        <f>'[16]syntetyka zewnętrzna (2)przesor'!X16</f>
        <v>6563</v>
      </c>
      <c r="Y682" s="33"/>
      <c r="Z682" s="8" t="str">
        <f t="shared" si="30"/>
        <v>121-007-02</v>
      </c>
      <c r="AA682" s="9" t="str">
        <f t="shared" si="31"/>
        <v>KOLONOSKOPIA Z POLIPEKTOMIĄ W JELICIE GRUBYM Z UŻYCIEM SYSTEMU DO KLIPSOWANIA OTSC</v>
      </c>
      <c r="AB682" s="34">
        <f t="shared" si="32"/>
        <v>6563</v>
      </c>
    </row>
    <row r="683" spans="3:28" ht="18.75">
      <c r="C683" s="7">
        <f>'[16]syntetyka zewnętrzna (2)przesor'!C17</f>
        <v>8</v>
      </c>
      <c r="D683" s="7" t="str">
        <f>'[16]syntetyka zewnętrzna (2)przesor'!D17</f>
        <v>42.09</v>
      </c>
      <c r="E683" s="19" t="str">
        <f>'[16]syntetyka zewnętrzna (2)przesor'!E17</f>
        <v>Endoskopowe leczenie uchyłka Zenkera</v>
      </c>
      <c r="F683" s="7" t="str">
        <f>'[16]syntetyka zewnętrzna (2)przesor'!F17</f>
        <v>121-008</v>
      </c>
      <c r="G683" s="23">
        <f>'[16]syntetyka zewnętrzna (2)przesor'!G17</f>
        <v>4.2084736842105261</v>
      </c>
      <c r="H683" s="23">
        <f>'[16]syntetyka zewnętrzna (2)przesor'!H17</f>
        <v>174.31780000000001</v>
      </c>
      <c r="I683" s="23">
        <f>'[16]syntetyka zewnętrzna (2)przesor'!I17</f>
        <v>13.539400000000001</v>
      </c>
      <c r="J683" s="23">
        <f>'[16]syntetyka zewnętrzna (2)przesor'!J17</f>
        <v>54.782126008758119</v>
      </c>
      <c r="K683" s="12">
        <f>'[16]syntetyka zewnętrzna (2)przesor'!K17</f>
        <v>246.84779969296866</v>
      </c>
      <c r="L683" s="12">
        <f>'[16]syntetyka zewnętrzna (2)przesor'!L17</f>
        <v>0</v>
      </c>
      <c r="M683" s="12">
        <f>'[16]syntetyka zewnętrzna (2)przesor'!M17</f>
        <v>82.750962772463467</v>
      </c>
      <c r="N683" s="12">
        <f>'[16]syntetyka zewnętrzna (2)przesor'!N17</f>
        <v>329.59876246543212</v>
      </c>
      <c r="O683" s="12">
        <f>'[16]syntetyka zewnętrzna (2)przesor'!O17</f>
        <v>277.03574283680882</v>
      </c>
      <c r="P683" s="12">
        <f>'[16]syntetyka zewnętrzna (2)przesor'!P17</f>
        <v>0.18973371121857791</v>
      </c>
      <c r="Q683" s="12">
        <f>'[16]syntetyka zewnętrzna (2)przesor'!Q17</f>
        <v>0.44500525578222616</v>
      </c>
      <c r="R683" s="12">
        <f>'[16]syntetyka zewnętrzna (2)przesor'!R17</f>
        <v>330.04376772121435</v>
      </c>
      <c r="S683" s="12">
        <f>'[16]syntetyka zewnętrzna (2)przesor'!S17</f>
        <v>3.5448517642273414</v>
      </c>
      <c r="T683" s="12">
        <f>'[16]syntetyka zewnętrzna (2)przesor'!T17</f>
        <v>1169.9562322787856</v>
      </c>
      <c r="U683" s="15">
        <f>'[16]syntetyka zewnętrzna (2)przesor'!U17</f>
        <v>1500</v>
      </c>
      <c r="V683" s="12">
        <f>'[16]syntetyka zewnętrzna (2)przesor'!V17</f>
        <v>1500</v>
      </c>
      <c r="W683" s="12" t="str">
        <f>'[16]syntetyka zewnętrzna (2)przesor'!W17</f>
        <v>bez zmian</v>
      </c>
      <c r="X683" s="12">
        <f>'[16]syntetyka zewnętrzna (2)przesor'!X17</f>
        <v>1500</v>
      </c>
      <c r="Y683" s="33"/>
      <c r="Z683" s="8" t="str">
        <f t="shared" si="30"/>
        <v>121-008</v>
      </c>
      <c r="AA683" s="9" t="str">
        <f t="shared" si="31"/>
        <v>ENDOSKOPOWE LECZENIE UCHYŁKA ZENKERA</v>
      </c>
      <c r="AB683" s="34">
        <f t="shared" si="32"/>
        <v>1500</v>
      </c>
    </row>
    <row r="684" spans="3:28" ht="18.75">
      <c r="C684" s="7">
        <f>'[16]syntetyka zewnętrzna (2)przesor'!C18</f>
        <v>9</v>
      </c>
      <c r="D684" s="7" t="str">
        <f>'[16]syntetyka zewnętrzna (2)przesor'!D18</f>
        <v>42.242</v>
      </c>
      <c r="E684" s="19" t="str">
        <f>'[16]syntetyka zewnętrzna (2)przesor'!E18</f>
        <v>Esofagoskopia z biopsją</v>
      </c>
      <c r="F684" s="7" t="str">
        <f>'[16]syntetyka zewnętrzna (2)przesor'!F18</f>
        <v>121-009</v>
      </c>
      <c r="G684" s="23">
        <f>'[16]syntetyka zewnętrzna (2)przesor'!G18</f>
        <v>1.4803396842105263</v>
      </c>
      <c r="H684" s="23">
        <f>'[16]syntetyka zewnętrzna (2)przesor'!H18</f>
        <v>52.206400000000002</v>
      </c>
      <c r="I684" s="23">
        <f>'[16]syntetyka zewnętrzna (2)przesor'!I18</f>
        <v>5.1593999999999998</v>
      </c>
      <c r="J684" s="23">
        <f>'[16]syntetyka zewnętrzna (2)przesor'!J18</f>
        <v>48.074372106265763</v>
      </c>
      <c r="K684" s="12">
        <f>'[16]syntetyka zewnętrzna (2)przesor'!K18</f>
        <v>106.9205117904763</v>
      </c>
      <c r="L684" s="12">
        <f>'[16]syntetyka zewnętrzna (2)przesor'!L18</f>
        <v>0</v>
      </c>
      <c r="M684" s="12">
        <f>'[16]syntetyka zewnętrzna (2)przesor'!M18</f>
        <v>72.618586869723757</v>
      </c>
      <c r="N684" s="12">
        <f>'[16]syntetyka zewnętrzna (2)przesor'!N18</f>
        <v>179.53909866020007</v>
      </c>
      <c r="O684" s="12">
        <f>'[16]syntetyka zewnętrzna (2)przesor'!O18</f>
        <v>179.46446249465993</v>
      </c>
      <c r="P684" s="12">
        <f>'[16]syntetyka zewnętrzna (2)przesor'!P18</f>
        <v>4.1588270180433276E-4</v>
      </c>
      <c r="Q684" s="12">
        <f>'[16]syntetyka zewnętrzna (2)przesor'!Q18</f>
        <v>0.39051694073170001</v>
      </c>
      <c r="R684" s="12">
        <f>'[16]syntetyka zewnętrzna (2)przesor'!R18</f>
        <v>179.92961560093175</v>
      </c>
      <c r="S684" s="12">
        <f>'[16]syntetyka zewnętrzna (2)przesor'!S18</f>
        <v>0.22270032793234482</v>
      </c>
      <c r="T684" s="12">
        <f>'[16]syntetyka zewnętrzna (2)przesor'!T18</f>
        <v>40.070384399068246</v>
      </c>
      <c r="U684" s="15">
        <f>'[16]syntetyka zewnętrzna (2)przesor'!U18</f>
        <v>220</v>
      </c>
      <c r="V684" s="12">
        <f>'[16]syntetyka zewnętrzna (2)przesor'!V18</f>
        <v>220</v>
      </c>
      <c r="W684" s="12" t="str">
        <f>'[16]syntetyka zewnętrzna (2)przesor'!W18</f>
        <v>bez zmian</v>
      </c>
      <c r="X684" s="12">
        <f>'[16]syntetyka zewnętrzna (2)przesor'!X18</f>
        <v>220</v>
      </c>
      <c r="Y684" s="33"/>
      <c r="Z684" s="8" t="str">
        <f t="shared" si="30"/>
        <v>121-009</v>
      </c>
      <c r="AA684" s="9" t="str">
        <f t="shared" si="31"/>
        <v>ESOFAGOSKOPIA Z BIOPSJĄ</v>
      </c>
      <c r="AB684" s="34">
        <f t="shared" si="32"/>
        <v>220</v>
      </c>
    </row>
    <row r="685" spans="3:28" ht="18.75">
      <c r="C685" s="7">
        <f>'[16]syntetyka zewnętrzna (2)przesor'!C19</f>
        <v>10</v>
      </c>
      <c r="D685" s="7" t="str">
        <f>'[16]syntetyka zewnętrzna (2)przesor'!D19</f>
        <v>42.331</v>
      </c>
      <c r="E685" s="19" t="str">
        <f>'[16]syntetyka zewnętrzna (2)przesor'!E19</f>
        <v>Ablacja guza przełyku</v>
      </c>
      <c r="F685" s="7" t="str">
        <f>'[16]syntetyka zewnętrzna (2)przesor'!F19</f>
        <v>121-010</v>
      </c>
      <c r="G685" s="23">
        <f>'[16]syntetyka zewnętrzna (2)przesor'!G19</f>
        <v>3.7570736842105266</v>
      </c>
      <c r="H685" s="23">
        <f>'[16]syntetyka zewnętrzna (2)przesor'!H19</f>
        <v>64.543800000000005</v>
      </c>
      <c r="I685" s="23">
        <f>'[16]syntetyka zewnętrzna (2)przesor'!I19</f>
        <v>10.439399999999999</v>
      </c>
      <c r="J685" s="23">
        <f>'[16]syntetyka zewnętrzna (2)przesor'!J19</f>
        <v>54.782126008758119</v>
      </c>
      <c r="K685" s="12">
        <f>'[16]syntetyka zewnętrzna (2)przesor'!K19</f>
        <v>133.52239969296866</v>
      </c>
      <c r="L685" s="12">
        <f>'[16]syntetyka zewnętrzna (2)przesor'!L19</f>
        <v>0</v>
      </c>
      <c r="M685" s="12">
        <f>'[16]syntetyka zewnętrzna (2)przesor'!M19</f>
        <v>82.750962772463467</v>
      </c>
      <c r="N685" s="12">
        <f>'[16]syntetyka zewnętrzna (2)przesor'!N19</f>
        <v>216.27336246543211</v>
      </c>
      <c r="O685" s="12">
        <f>'[16]syntetyka zewnętrzna (2)przesor'!O19</f>
        <v>215.76494283680881</v>
      </c>
      <c r="P685" s="12">
        <f>'[16]syntetyka zewnętrzna (2)przesor'!P19</f>
        <v>2.3563588316932371E-3</v>
      </c>
      <c r="Q685" s="12">
        <f>'[16]syntetyka zewnętrzna (2)przesor'!Q19</f>
        <v>0.44500525578222616</v>
      </c>
      <c r="R685" s="12">
        <f>'[16]syntetyka zewnętrzna (2)przesor'!R19</f>
        <v>216.71836772121435</v>
      </c>
      <c r="S685" s="12">
        <f>'[16]syntetyka zewnętrzna (2)przesor'!S19</f>
        <v>0.2458565595479518</v>
      </c>
      <c r="T685" s="12">
        <f>'[16]syntetyka zewnętrzna (2)przesor'!T19</f>
        <v>53.281632278785651</v>
      </c>
      <c r="U685" s="15">
        <f>'[16]syntetyka zewnętrzna (2)przesor'!U19</f>
        <v>270</v>
      </c>
      <c r="V685" s="12">
        <f>'[16]syntetyka zewnętrzna (2)przesor'!V19</f>
        <v>270</v>
      </c>
      <c r="W685" s="12" t="str">
        <f>'[16]syntetyka zewnętrzna (2)przesor'!W19</f>
        <v>bez zmian</v>
      </c>
      <c r="X685" s="12">
        <f>'[16]syntetyka zewnętrzna (2)przesor'!X19</f>
        <v>270</v>
      </c>
      <c r="Y685" s="33"/>
      <c r="Z685" s="8" t="str">
        <f t="shared" si="30"/>
        <v>121-010</v>
      </c>
      <c r="AA685" s="9" t="str">
        <f t="shared" si="31"/>
        <v>ABLACJA GUZA PRZEŁYKU</v>
      </c>
      <c r="AB685" s="34">
        <f t="shared" si="32"/>
        <v>270</v>
      </c>
    </row>
    <row r="686" spans="3:28" ht="18.75">
      <c r="C686" s="7" t="str">
        <f>'[16]syntetyka zewnętrzna (2)przesor'!C20</f>
        <v>10a</v>
      </c>
      <c r="D686" s="7" t="str">
        <f>'[16]syntetyka zewnętrzna (2)przesor'!D20</f>
        <v>42.331</v>
      </c>
      <c r="E686" s="19" t="str">
        <f>'[16]syntetyka zewnętrzna (2)przesor'!E20</f>
        <v>Ablacja guza przełyku z użyciem preparatu Hemo-Spray</v>
      </c>
      <c r="F686" s="7" t="str">
        <f>'[16]syntetyka zewnętrzna (2)przesor'!F20</f>
        <v>121-010-01</v>
      </c>
      <c r="G686" s="23">
        <f>'[16]syntetyka zewnętrzna (2)przesor'!G20</f>
        <v>3.7570736842105266</v>
      </c>
      <c r="H686" s="23">
        <f>'[16]syntetyka zewnętrzna (2)przesor'!H20</f>
        <v>3201.1687999999999</v>
      </c>
      <c r="I686" s="23">
        <f>'[16]syntetyka zewnętrzna (2)przesor'!I20</f>
        <v>14.439399999999999</v>
      </c>
      <c r="J686" s="23">
        <f>'[16]syntetyka zewnętrzna (2)przesor'!J20</f>
        <v>79.134178959724323</v>
      </c>
      <c r="K686" s="12">
        <f>'[16]syntetyka zewnętrzna (2)przesor'!K20</f>
        <v>3298.499452643935</v>
      </c>
      <c r="L686" s="12">
        <f>'[16]syntetyka zewnętrzna (2)przesor'!L20</f>
        <v>0</v>
      </c>
      <c r="M686" s="12">
        <f>'[16]syntetyka zewnętrzna (2)przesor'!M20</f>
        <v>119.53587737866727</v>
      </c>
      <c r="N686" s="12">
        <f>'[16]syntetyka zewnętrzna (2)przesor'!N20</f>
        <v>3418.0353300226025</v>
      </c>
      <c r="O686" s="12">
        <f>'[16]syntetyka zewnętrzna (2)przesor'!O20</f>
        <v>3412.7020907417882</v>
      </c>
      <c r="P686" s="12">
        <f>'[16]syntetyka zewnętrzna (2)przesor'!P20</f>
        <v>1.5627614538293996E-3</v>
      </c>
      <c r="Q686" s="12">
        <f>'[16]syntetyka zewnętrzna (2)przesor'!Q20</f>
        <v>0.64282144770100158</v>
      </c>
      <c r="R686" s="12">
        <f>'[16]syntetyka zewnętrzna (2)przesor'!R20</f>
        <v>3418.6781514703034</v>
      </c>
      <c r="S686" s="12">
        <f>'[16]syntetyka zewnętrzna (2)przesor'!S20</f>
        <v>0.2</v>
      </c>
      <c r="T686" s="12">
        <f>'[16]syntetyka zewnętrzna (2)przesor'!T20</f>
        <v>683.73563029406068</v>
      </c>
      <c r="U686" s="15">
        <f>'[16]syntetyka zewnętrzna (2)przesor'!U20</f>
        <v>4102</v>
      </c>
      <c r="V686" s="12">
        <f>'[16]syntetyka zewnętrzna (2)przesor'!V20</f>
        <v>4096</v>
      </c>
      <c r="W686" s="12">
        <f>'[16]syntetyka zewnętrzna (2)przesor'!W20</f>
        <v>-1.4627011214041932E-3</v>
      </c>
      <c r="X686" s="12">
        <f>'[16]syntetyka zewnętrzna (2)przesor'!X20</f>
        <v>0</v>
      </c>
      <c r="Y686" s="33"/>
      <c r="Z686" s="8" t="str">
        <f t="shared" si="30"/>
        <v>121-010-01</v>
      </c>
      <c r="AA686" s="9" t="str">
        <f t="shared" si="31"/>
        <v>ABLACJA GUZA PRZEŁYKU Z UŻYCIEM PREPARATU HEMO-SPRAY</v>
      </c>
      <c r="AB686" s="34">
        <f t="shared" si="32"/>
        <v>4102</v>
      </c>
    </row>
    <row r="687" spans="3:28" ht="18.75">
      <c r="C687" s="7" t="str">
        <f>'[16]syntetyka zewnętrzna (2)przesor'!C21</f>
        <v>10b</v>
      </c>
      <c r="D687" s="7" t="str">
        <f>'[16]syntetyka zewnętrzna (2)przesor'!D21</f>
        <v>42.331</v>
      </c>
      <c r="E687" s="19" t="str">
        <f>'[16]syntetyka zewnętrzna (2)przesor'!E21</f>
        <v>Ablacja guza przełyku z użyciem systemu do klipsowania OTSC</v>
      </c>
      <c r="F687" s="7" t="str">
        <f>'[16]syntetyka zewnętrzna (2)przesor'!F21</f>
        <v>121-010-02</v>
      </c>
      <c r="G687" s="23">
        <f>'[16]syntetyka zewnętrzna (2)przesor'!G21</f>
        <v>3.7570736842105266</v>
      </c>
      <c r="H687" s="23">
        <f>'[16]syntetyka zewnętrzna (2)przesor'!H21</f>
        <v>5061.3887999999997</v>
      </c>
      <c r="I687" s="23">
        <f>'[16]syntetyka zewnętrzna (2)przesor'!I21</f>
        <v>13.439399999999999</v>
      </c>
      <c r="J687" s="23">
        <f>'[16]syntetyka zewnętrzna (2)przesor'!J21</f>
        <v>79.134178959724323</v>
      </c>
      <c r="K687" s="12">
        <f>'[16]syntetyka zewnętrzna (2)przesor'!K21</f>
        <v>5157.7194526439353</v>
      </c>
      <c r="L687" s="12">
        <f>'[16]syntetyka zewnętrzna (2)przesor'!L21</f>
        <v>0</v>
      </c>
      <c r="M687" s="12">
        <f>'[16]syntetyka zewnętrzna (2)przesor'!M21</f>
        <v>119.53587737866727</v>
      </c>
      <c r="N687" s="12">
        <f>'[16]syntetyka zewnętrzna (2)przesor'!N21</f>
        <v>5277.2553300226027</v>
      </c>
      <c r="O687" s="12">
        <f>'[16]syntetyka zewnętrzna (2)przesor'!O21</f>
        <v>5271.9220907417885</v>
      </c>
      <c r="P687" s="12">
        <f>'[16]syntetyka zewnętrzna (2)przesor'!P21</f>
        <v>1.0116308983738893E-3</v>
      </c>
      <c r="Q687" s="12">
        <f>'[16]syntetyka zewnętrzna (2)przesor'!Q21</f>
        <v>0.64282144770100158</v>
      </c>
      <c r="R687" s="12">
        <f>'[16]syntetyka zewnętrzna (2)przesor'!R21</f>
        <v>5277.8981514703037</v>
      </c>
      <c r="S687" s="12">
        <f>'[16]syntetyka zewnętrzna (2)przesor'!S21</f>
        <v>0.2</v>
      </c>
      <c r="T687" s="12">
        <f>'[16]syntetyka zewnętrzna (2)przesor'!T21</f>
        <v>1055.5796302940607</v>
      </c>
      <c r="U687" s="15">
        <f>'[16]syntetyka zewnętrzna (2)przesor'!U21</f>
        <v>6333</v>
      </c>
      <c r="V687" s="12">
        <f>'[16]syntetyka zewnętrzna (2)przesor'!V21</f>
        <v>6327</v>
      </c>
      <c r="W687" s="12">
        <f>'[16]syntetyka zewnętrzna (2)przesor'!W21</f>
        <v>-9.4741828517290385E-4</v>
      </c>
      <c r="X687" s="12">
        <f>'[16]syntetyka zewnętrzna (2)przesor'!X21</f>
        <v>0</v>
      </c>
      <c r="Y687" s="33"/>
      <c r="Z687" s="8" t="str">
        <f t="shared" si="30"/>
        <v>121-010-02</v>
      </c>
      <c r="AA687" s="9" t="str">
        <f t="shared" si="31"/>
        <v>ABLACJA GUZA PRZEŁYKU Z UŻYCIEM SYSTEMU DO KLIPSOWANIA OTSC</v>
      </c>
      <c r="AB687" s="34">
        <f t="shared" si="32"/>
        <v>6333</v>
      </c>
    </row>
    <row r="688" spans="3:28" ht="18.75">
      <c r="C688" s="7">
        <f>'[16]syntetyka zewnętrzna (2)przesor'!C22</f>
        <v>11</v>
      </c>
      <c r="D688" s="7" t="str">
        <f>'[16]syntetyka zewnętrzna (2)przesor'!D22</f>
        <v>42.332</v>
      </c>
      <c r="E688" s="19" t="str">
        <f>'[16]syntetyka zewnętrzna (2)przesor'!E22</f>
        <v>Opanowanie krwawienia z przełyku</v>
      </c>
      <c r="F688" s="7" t="str">
        <f>'[16]syntetyka zewnętrzna (2)przesor'!F22</f>
        <v>121-011</v>
      </c>
      <c r="G688" s="23">
        <f>'[16]syntetyka zewnętrzna (2)przesor'!G22</f>
        <v>6.822473684210526</v>
      </c>
      <c r="H688" s="23">
        <f>'[16]syntetyka zewnętrzna (2)przesor'!H22</f>
        <v>221.9178</v>
      </c>
      <c r="I688" s="23">
        <f>'[16]syntetyka zewnętrzna (2)przesor'!I22</f>
        <v>50.959399999999995</v>
      </c>
      <c r="J688" s="23">
        <f>'[16]syntetyka zewnętrzna (2)przesor'!J22</f>
        <v>54.782126008758119</v>
      </c>
      <c r="K688" s="12">
        <f>'[16]syntetyka zewnętrzna (2)przesor'!K22</f>
        <v>334.48179969296865</v>
      </c>
      <c r="L688" s="12">
        <f>'[16]syntetyka zewnętrzna (2)przesor'!L22</f>
        <v>0</v>
      </c>
      <c r="M688" s="12">
        <f>'[16]syntetyka zewnętrzna (2)przesor'!M22</f>
        <v>82.750962772463467</v>
      </c>
      <c r="N688" s="12">
        <f>'[16]syntetyka zewnętrzna (2)przesor'!N22</f>
        <v>417.23276246543213</v>
      </c>
      <c r="O688" s="12">
        <f>'[16]syntetyka zewnętrzna (2)przesor'!O22</f>
        <v>410.43374283680885</v>
      </c>
      <c r="P688" s="12">
        <f>'[16]syntetyka zewnętrzna (2)przesor'!P22</f>
        <v>1.6565449959426506E-2</v>
      </c>
      <c r="Q688" s="12">
        <f>'[16]syntetyka zewnętrzna (2)przesor'!Q22</f>
        <v>0.44500525578222616</v>
      </c>
      <c r="R688" s="12">
        <f>'[16]syntetyka zewnętrzna (2)przesor'!R22</f>
        <v>417.67776772121437</v>
      </c>
      <c r="S688" s="12">
        <f>'[16]syntetyka zewnętrzna (2)przesor'!S22</f>
        <v>0.2</v>
      </c>
      <c r="T688" s="12">
        <f>'[16]syntetyka zewnętrzna (2)przesor'!T22</f>
        <v>83.535553544242873</v>
      </c>
      <c r="U688" s="15">
        <f>'[16]syntetyka zewnętrzna (2)przesor'!U22</f>
        <v>501</v>
      </c>
      <c r="V688" s="12">
        <f>'[16]syntetyka zewnętrzna (2)przesor'!V22</f>
        <v>500</v>
      </c>
      <c r="W688" s="12">
        <f>'[16]syntetyka zewnętrzna (2)przesor'!W22</f>
        <v>2E-3</v>
      </c>
      <c r="X688" s="12">
        <f>'[16]syntetyka zewnętrzna (2)przesor'!X22</f>
        <v>500</v>
      </c>
      <c r="Y688" s="33"/>
      <c r="Z688" s="8" t="str">
        <f t="shared" si="30"/>
        <v>121-011</v>
      </c>
      <c r="AA688" s="9" t="str">
        <f t="shared" si="31"/>
        <v>OPANOWANIE KRWAWIENIA Z PRZEŁYKU</v>
      </c>
      <c r="AB688" s="34">
        <f t="shared" si="32"/>
        <v>501</v>
      </c>
    </row>
    <row r="689" spans="3:28" ht="18.75">
      <c r="C689" s="7" t="str">
        <f>'[16]syntetyka zewnętrzna (2)przesor'!C23</f>
        <v>11a</v>
      </c>
      <c r="D689" s="7" t="str">
        <f>'[16]syntetyka zewnętrzna (2)przesor'!D23</f>
        <v>42.332</v>
      </c>
      <c r="E689" s="19" t="str">
        <f>'[16]syntetyka zewnętrzna (2)przesor'!E23</f>
        <v>Opanowanie krwawienia z przełyku z użyciem preparatu Hemo-Spray</v>
      </c>
      <c r="F689" s="7" t="str">
        <f>'[16]syntetyka zewnętrzna (2)przesor'!F23</f>
        <v>121-011-01</v>
      </c>
      <c r="G689" s="23">
        <f>'[16]syntetyka zewnętrzna (2)przesor'!G23</f>
        <v>6.822473684210526</v>
      </c>
      <c r="H689" s="23">
        <f>'[16]syntetyka zewnętrzna (2)przesor'!H23</f>
        <v>3358.5428000000002</v>
      </c>
      <c r="I689" s="23">
        <f>'[16]syntetyka zewnętrzna (2)przesor'!I23</f>
        <v>53.959399999999995</v>
      </c>
      <c r="J689" s="23">
        <f>'[16]syntetyka zewnętrzna (2)przesor'!J23</f>
        <v>79.134178959724323</v>
      </c>
      <c r="K689" s="12">
        <f>'[16]syntetyka zewnętrzna (2)przesor'!K23</f>
        <v>3498.4588526439352</v>
      </c>
      <c r="L689" s="12">
        <f>'[16]syntetyka zewnętrzna (2)przesor'!L23</f>
        <v>0</v>
      </c>
      <c r="M689" s="12">
        <f>'[16]syntetyka zewnętrzna (2)przesor'!M23</f>
        <v>119.53587737866727</v>
      </c>
      <c r="N689" s="12">
        <f>'[16]syntetyka zewnętrzna (2)przesor'!N23</f>
        <v>3617.9947300226027</v>
      </c>
      <c r="O689" s="12">
        <f>'[16]syntetyka zewnętrzna (2)przesor'!O23</f>
        <v>3606.3708907417881</v>
      </c>
      <c r="P689" s="12">
        <f>'[16]syntetyka zewnętrzna (2)przesor'!P23</f>
        <v>3.2231402795134165E-3</v>
      </c>
      <c r="Q689" s="12">
        <f>'[16]syntetyka zewnętrzna (2)przesor'!Q23</f>
        <v>0.64282144770100158</v>
      </c>
      <c r="R689" s="12">
        <f>'[16]syntetyka zewnętrzna (2)przesor'!R23</f>
        <v>3618.6375514703036</v>
      </c>
      <c r="S689" s="12">
        <f>'[16]syntetyka zewnętrzna (2)przesor'!S23</f>
        <v>0.2</v>
      </c>
      <c r="T689" s="12">
        <f>'[16]syntetyka zewnętrzna (2)przesor'!T23</f>
        <v>723.72751029406072</v>
      </c>
      <c r="U689" s="15">
        <f>'[16]syntetyka zewnętrzna (2)przesor'!U23</f>
        <v>4342</v>
      </c>
      <c r="V689" s="12">
        <f>'[16]syntetyka zewnętrzna (2)przesor'!V23</f>
        <v>4328</v>
      </c>
      <c r="W689" s="12">
        <f>'[16]syntetyka zewnętrzna (2)przesor'!W23</f>
        <v>-3.2243205895900505E-3</v>
      </c>
      <c r="X689" s="12">
        <f>'[16]syntetyka zewnętrzna (2)przesor'!X23</f>
        <v>0</v>
      </c>
      <c r="Y689" s="33"/>
      <c r="Z689" s="8" t="str">
        <f t="shared" si="30"/>
        <v>121-011-01</v>
      </c>
      <c r="AA689" s="9" t="str">
        <f t="shared" si="31"/>
        <v>OPANOWANIE KRWAWIENIA Z PRZEŁYKU Z UŻYCIEM PREPARATU HEMO-SPRAY</v>
      </c>
      <c r="AB689" s="34">
        <f t="shared" si="32"/>
        <v>4342</v>
      </c>
    </row>
    <row r="690" spans="3:28" ht="18.75">
      <c r="C690" s="7" t="str">
        <f>'[16]syntetyka zewnętrzna (2)przesor'!C24</f>
        <v>11b</v>
      </c>
      <c r="D690" s="7" t="str">
        <f>'[16]syntetyka zewnętrzna (2)przesor'!D24</f>
        <v>42.332</v>
      </c>
      <c r="E690" s="19" t="str">
        <f>'[16]syntetyka zewnętrzna (2)przesor'!E24</f>
        <v>Opanowanie krwawienia z przełyku z użyciem systemu do klipsowania OTSC</v>
      </c>
      <c r="F690" s="7" t="str">
        <f>'[16]syntetyka zewnętrzna (2)przesor'!F24</f>
        <v>121-011-02</v>
      </c>
      <c r="G690" s="23">
        <f>'[16]syntetyka zewnętrzna (2)przesor'!G24</f>
        <v>6.822473684210526</v>
      </c>
      <c r="H690" s="23">
        <f>'[16]syntetyka zewnętrzna (2)przesor'!H24</f>
        <v>5218.9327999999996</v>
      </c>
      <c r="I690" s="23">
        <f>'[16]syntetyka zewnętrzna (2)przesor'!I24</f>
        <v>53.959399999999995</v>
      </c>
      <c r="J690" s="23">
        <f>'[16]syntetyka zewnętrzna (2)przesor'!J24</f>
        <v>79.134178959724323</v>
      </c>
      <c r="K690" s="12">
        <f>'[16]syntetyka zewnętrzna (2)przesor'!K24</f>
        <v>5358.8488526439342</v>
      </c>
      <c r="L690" s="12">
        <f>'[16]syntetyka zewnętrzna (2)przesor'!L24</f>
        <v>0</v>
      </c>
      <c r="M690" s="12">
        <f>'[16]syntetyka zewnętrzna (2)przesor'!M24</f>
        <v>119.53587737866727</v>
      </c>
      <c r="N690" s="12">
        <f>'[16]syntetyka zewnętrzna (2)przesor'!N24</f>
        <v>5478.3847300226016</v>
      </c>
      <c r="O690" s="12">
        <f>'[16]syntetyka zewnętrzna (2)przesor'!O24</f>
        <v>5466.7708907417873</v>
      </c>
      <c r="P690" s="12">
        <f>'[16]syntetyka zewnętrzna (2)przesor'!P24</f>
        <v>2.1244422919721871E-3</v>
      </c>
      <c r="Q690" s="12">
        <f>'[16]syntetyka zewnętrzna (2)przesor'!Q24</f>
        <v>0.64282144770100158</v>
      </c>
      <c r="R690" s="12">
        <f>'[16]syntetyka zewnętrzna (2)przesor'!R24</f>
        <v>5479.0275514703026</v>
      </c>
      <c r="S690" s="12">
        <f>'[16]syntetyka zewnętrzna (2)przesor'!S24</f>
        <v>0.2</v>
      </c>
      <c r="T690" s="12">
        <f>'[16]syntetyka zewnętrzna (2)przesor'!T24</f>
        <v>1095.8055102940605</v>
      </c>
      <c r="U690" s="15">
        <f>'[16]syntetyka zewnętrzna (2)przesor'!U24</f>
        <v>6575</v>
      </c>
      <c r="V690" s="12">
        <f>'[16]syntetyka zewnętrzna (2)przesor'!V24</f>
        <v>6561</v>
      </c>
      <c r="W690" s="12">
        <f>'[16]syntetyka zewnętrzna (2)przesor'!W24</f>
        <v>-2.1292775665399241E-3</v>
      </c>
      <c r="X690" s="12">
        <f>'[16]syntetyka zewnętrzna (2)przesor'!X24</f>
        <v>0</v>
      </c>
      <c r="Y690" s="33"/>
      <c r="Z690" s="8" t="str">
        <f t="shared" si="30"/>
        <v>121-011-02</v>
      </c>
      <c r="AA690" s="9" t="str">
        <f t="shared" si="31"/>
        <v>OPANOWANIE KRWAWIENIA Z PRZEŁYKU Z UŻYCIEM SYSTEMU DO KLIPSOWANIA OTSC</v>
      </c>
      <c r="AB690" s="34">
        <f t="shared" si="32"/>
        <v>6575</v>
      </c>
    </row>
    <row r="691" spans="3:28" ht="18.75">
      <c r="C691" s="7">
        <f>'[16]syntetyka zewnętrzna (2)przesor'!C25</f>
        <v>12</v>
      </c>
      <c r="D691" s="7" t="str">
        <f>'[16]syntetyka zewnętrzna (2)przesor'!D25</f>
        <v>42.333</v>
      </c>
      <c r="E691" s="19" t="str">
        <f>'[16]syntetyka zewnętrzna (2)przesor'!E25</f>
        <v>Polipektomia w przełyku</v>
      </c>
      <c r="F691" s="7" t="str">
        <f>'[16]syntetyka zewnętrzna (2)przesor'!F25</f>
        <v>121-012</v>
      </c>
      <c r="G691" s="23">
        <f>'[16]syntetyka zewnętrzna (2)przesor'!G25</f>
        <v>1.7745036842105266</v>
      </c>
      <c r="H691" s="23">
        <f>'[16]syntetyka zewnętrzna (2)przesor'!H25</f>
        <v>164.22880000000001</v>
      </c>
      <c r="I691" s="23">
        <f>'[16]syntetyka zewnętrzna (2)przesor'!I25</f>
        <v>14.859400000000001</v>
      </c>
      <c r="J691" s="23">
        <f>'[16]syntetyka zewnętrzna (2)przesor'!J25</f>
        <v>54.782126008758119</v>
      </c>
      <c r="K691" s="12">
        <f>'[16]syntetyka zewnętrzna (2)przesor'!K25</f>
        <v>235.64482969296864</v>
      </c>
      <c r="L691" s="12">
        <f>'[16]syntetyka zewnętrzna (2)przesor'!L25</f>
        <v>0</v>
      </c>
      <c r="M691" s="12">
        <f>'[16]syntetyka zewnętrzna (2)przesor'!M25</f>
        <v>82.750962772463467</v>
      </c>
      <c r="N691" s="12">
        <f>'[16]syntetyka zewnętrzna (2)przesor'!N25</f>
        <v>318.39579246543212</v>
      </c>
      <c r="O691" s="12">
        <f>'[16]syntetyka zewnętrzna (2)przesor'!O25</f>
        <v>322.74970283680881</v>
      </c>
      <c r="P691" s="12">
        <f>'[16]syntetyka zewnętrzna (2)przesor'!P25</f>
        <v>-1.349005230092541E-2</v>
      </c>
      <c r="Q691" s="12">
        <f>'[16]syntetyka zewnętrzna (2)przesor'!Q25</f>
        <v>0.44500525578222616</v>
      </c>
      <c r="R691" s="12">
        <f>'[16]syntetyka zewnętrzna (2)przesor'!R25</f>
        <v>318.84079772121436</v>
      </c>
      <c r="S691" s="12">
        <f>'[16]syntetyka zewnętrzna (2)przesor'!S25</f>
        <v>1.5090891934710879</v>
      </c>
      <c r="T691" s="12">
        <f>'[16]syntetyka zewnętrzna (2)przesor'!T25</f>
        <v>481.15920227878564</v>
      </c>
      <c r="U691" s="15">
        <f>'[16]syntetyka zewnętrzna (2)przesor'!U25</f>
        <v>800</v>
      </c>
      <c r="V691" s="12">
        <f>'[16]syntetyka zewnętrzna (2)przesor'!V25</f>
        <v>800</v>
      </c>
      <c r="W691" s="12" t="str">
        <f>'[16]syntetyka zewnętrzna (2)przesor'!W25</f>
        <v>bez zmian</v>
      </c>
      <c r="X691" s="12">
        <f>'[16]syntetyka zewnętrzna (2)przesor'!X25</f>
        <v>800</v>
      </c>
      <c r="Y691" s="33"/>
      <c r="Z691" s="8" t="str">
        <f t="shared" si="30"/>
        <v>121-012</v>
      </c>
      <c r="AA691" s="9" t="str">
        <f t="shared" si="31"/>
        <v>POLIPEKTOMIA W PRZEŁYKU</v>
      </c>
      <c r="AB691" s="34">
        <f t="shared" si="32"/>
        <v>800</v>
      </c>
    </row>
    <row r="692" spans="3:28" ht="18.75">
      <c r="C692" s="7" t="str">
        <f>'[16]syntetyka zewnętrzna (2)przesor'!C26</f>
        <v>12a</v>
      </c>
      <c r="D692" s="7" t="str">
        <f>'[16]syntetyka zewnętrzna (2)przesor'!D26</f>
        <v>42.333</v>
      </c>
      <c r="E692" s="19" t="str">
        <f>'[16]syntetyka zewnętrzna (2)przesor'!E26</f>
        <v>Polipektomia w przełyku z użyciem preparatu Hemo-Spray</v>
      </c>
      <c r="F692" s="7" t="str">
        <f>'[16]syntetyka zewnętrzna (2)przesor'!F26</f>
        <v>121-012-01</v>
      </c>
      <c r="G692" s="23">
        <f>'[16]syntetyka zewnętrzna (2)przesor'!G26</f>
        <v>1.7745036842105266</v>
      </c>
      <c r="H692" s="23">
        <f>'[16]syntetyka zewnętrzna (2)przesor'!H26</f>
        <v>3300.1237999999998</v>
      </c>
      <c r="I692" s="23">
        <f>'[16]syntetyka zewnętrzna (2)przesor'!I26</f>
        <v>17.859400000000001</v>
      </c>
      <c r="J692" s="23">
        <f>'[16]syntetyka zewnętrzna (2)przesor'!J26</f>
        <v>79.134178959724323</v>
      </c>
      <c r="K692" s="12">
        <f>'[16]syntetyka zewnętrzna (2)przesor'!K26</f>
        <v>3398.8918826439349</v>
      </c>
      <c r="L692" s="12">
        <f>'[16]syntetyka zewnętrzna (2)przesor'!L26</f>
        <v>0</v>
      </c>
      <c r="M692" s="12">
        <f>'[16]syntetyka zewnętrzna (2)przesor'!M26</f>
        <v>119.53587737866727</v>
      </c>
      <c r="N692" s="12">
        <f>'[16]syntetyka zewnętrzna (2)przesor'!N26</f>
        <v>3518.4277600226023</v>
      </c>
      <c r="O692" s="12">
        <f>'[16]syntetyka zewnętrzna (2)przesor'!O26</f>
        <v>3517.9668507417878</v>
      </c>
      <c r="P692" s="12">
        <f>'[16]syntetyka zewnętrzna (2)przesor'!P26</f>
        <v>1.3101581122556345E-4</v>
      </c>
      <c r="Q692" s="12">
        <f>'[16]syntetyka zewnętrzna (2)przesor'!Q26</f>
        <v>0.64282144770100158</v>
      </c>
      <c r="R692" s="12">
        <f>'[16]syntetyka zewnętrzna (2)przesor'!R26</f>
        <v>3519.0705814703033</v>
      </c>
      <c r="S692" s="12">
        <f>'[16]syntetyka zewnętrzna (2)przesor'!S26</f>
        <v>0.2</v>
      </c>
      <c r="T692" s="12">
        <f>'[16]syntetyka zewnętrzna (2)przesor'!T26</f>
        <v>703.81411629406068</v>
      </c>
      <c r="U692" s="15">
        <f>'[16]syntetyka zewnętrzna (2)przesor'!U26</f>
        <v>4223</v>
      </c>
      <c r="V692" s="12">
        <f>'[16]syntetyka zewnętrzna (2)przesor'!V26</f>
        <v>4222</v>
      </c>
      <c r="W692" s="12">
        <f>'[16]syntetyka zewnętrzna (2)przesor'!W26</f>
        <v>-2.3679848448969926E-4</v>
      </c>
      <c r="X692" s="12">
        <f>'[16]syntetyka zewnętrzna (2)przesor'!X26</f>
        <v>0</v>
      </c>
      <c r="Y692" s="33"/>
      <c r="Z692" s="8" t="str">
        <f t="shared" si="30"/>
        <v>121-012-01</v>
      </c>
      <c r="AA692" s="9" t="str">
        <f t="shared" si="31"/>
        <v>POLIPEKTOMIA W PRZEŁYKU Z UŻYCIEM PREPARATU HEMO-SPRAY</v>
      </c>
      <c r="AB692" s="34">
        <f t="shared" si="32"/>
        <v>4223</v>
      </c>
    </row>
    <row r="693" spans="3:28" ht="18.75">
      <c r="C693" s="7" t="str">
        <f>'[16]syntetyka zewnętrzna (2)przesor'!C27</f>
        <v>12b</v>
      </c>
      <c r="D693" s="7" t="str">
        <f>'[16]syntetyka zewnętrzna (2)przesor'!D27</f>
        <v>42.333</v>
      </c>
      <c r="E693" s="19" t="str">
        <f>'[16]syntetyka zewnętrzna (2)przesor'!E27</f>
        <v>Polipektomia w przełyku z użyciem systemu do klipsowania OTSC</v>
      </c>
      <c r="F693" s="7" t="str">
        <f>'[16]syntetyka zewnętrzna (2)przesor'!F27</f>
        <v>121-012-02</v>
      </c>
      <c r="G693" s="23">
        <f>'[16]syntetyka zewnętrzna (2)przesor'!G27</f>
        <v>1.7745036842105266</v>
      </c>
      <c r="H693" s="23">
        <f>'[16]syntetyka zewnętrzna (2)przesor'!H27</f>
        <v>5159.5967999999993</v>
      </c>
      <c r="I693" s="23">
        <f>'[16]syntetyka zewnętrzna (2)przesor'!I27</f>
        <v>17.859400000000001</v>
      </c>
      <c r="J693" s="23">
        <f>'[16]syntetyka zewnętrzna (2)przesor'!J27</f>
        <v>79.134178959724323</v>
      </c>
      <c r="K693" s="12">
        <f>'[16]syntetyka zewnętrzna (2)przesor'!K27</f>
        <v>5258.3648826439348</v>
      </c>
      <c r="L693" s="12">
        <f>'[16]syntetyka zewnętrzna (2)przesor'!L27</f>
        <v>0</v>
      </c>
      <c r="M693" s="12">
        <f>'[16]syntetyka zewnętrzna (2)przesor'!M27</f>
        <v>119.53587737866727</v>
      </c>
      <c r="N693" s="12">
        <f>'[16]syntetyka zewnętrzna (2)przesor'!N27</f>
        <v>5377.9007600226023</v>
      </c>
      <c r="O693" s="12">
        <f>'[16]syntetyka zewnętrzna (2)przesor'!O27</f>
        <v>5377.4398507417891</v>
      </c>
      <c r="P693" s="12">
        <f>'[16]syntetyka zewnętrzna (2)przesor'!P27</f>
        <v>8.5711657146593997E-5</v>
      </c>
      <c r="Q693" s="12">
        <f>'[16]syntetyka zewnętrzna (2)przesor'!Q27</f>
        <v>0.64282144770100158</v>
      </c>
      <c r="R693" s="12">
        <f>'[16]syntetyka zewnętrzna (2)przesor'!R27</f>
        <v>5378.5435814703033</v>
      </c>
      <c r="S693" s="12">
        <f>'[16]syntetyka zewnętrzna (2)przesor'!S27</f>
        <v>0.2</v>
      </c>
      <c r="T693" s="12">
        <f>'[16]syntetyka zewnętrzna (2)przesor'!T27</f>
        <v>1075.7087162940607</v>
      </c>
      <c r="U693" s="15">
        <f>'[16]syntetyka zewnętrzna (2)przesor'!U27</f>
        <v>6454</v>
      </c>
      <c r="V693" s="12">
        <f>'[16]syntetyka zewnętrzna (2)przesor'!V27</f>
        <v>6454</v>
      </c>
      <c r="W693" s="12" t="str">
        <f>'[16]syntetyka zewnętrzna (2)przesor'!W27</f>
        <v>bez zmian</v>
      </c>
      <c r="X693" s="12">
        <f>'[16]syntetyka zewnętrzna (2)przesor'!X27</f>
        <v>0</v>
      </c>
      <c r="Y693" s="33"/>
      <c r="Z693" s="8" t="str">
        <f t="shared" si="30"/>
        <v>121-012-02</v>
      </c>
      <c r="AA693" s="9" t="str">
        <f t="shared" si="31"/>
        <v>POLIPEKTOMIA W PRZEŁYKU Z UŻYCIEM SYSTEMU DO KLIPSOWANIA OTSC</v>
      </c>
      <c r="AB693" s="34">
        <f t="shared" si="32"/>
        <v>6454</v>
      </c>
    </row>
    <row r="694" spans="3:28" ht="18.75">
      <c r="C694" s="7">
        <f>'[16]syntetyka zewnętrzna (2)przesor'!C28</f>
        <v>13</v>
      </c>
      <c r="D694" s="7" t="str">
        <f>'[16]syntetyka zewnętrzna (2)przesor'!D28</f>
        <v>42.334</v>
      </c>
      <c r="E694" s="19" t="str">
        <f>'[16]syntetyka zewnętrzna (2)przesor'!E28</f>
        <v>Nastrzykanie żylaków przełyku</v>
      </c>
      <c r="F694" s="7" t="str">
        <f>'[16]syntetyka zewnętrzna (2)przesor'!F28</f>
        <v>121-013</v>
      </c>
      <c r="G694" s="23">
        <f>'[16]syntetyka zewnętrzna (2)przesor'!G28</f>
        <v>4.6284736842105261</v>
      </c>
      <c r="H694" s="23">
        <f>'[16]syntetyka zewnętrzna (2)przesor'!H28</f>
        <v>183.17779999999999</v>
      </c>
      <c r="I694" s="23">
        <f>'[16]syntetyka zewnętrzna (2)przesor'!I28</f>
        <v>7.2593999999999994</v>
      </c>
      <c r="J694" s="23">
        <f>'[16]syntetyka zewnętrzna (2)przesor'!J28</f>
        <v>54.782126008758119</v>
      </c>
      <c r="K694" s="12">
        <f>'[16]syntetyka zewnętrzna (2)przesor'!K28</f>
        <v>249.84779969296864</v>
      </c>
      <c r="L694" s="12">
        <f>'[16]syntetyka zewnętrzna (2)przesor'!L28</f>
        <v>0</v>
      </c>
      <c r="M694" s="12">
        <f>'[16]syntetyka zewnętrzna (2)przesor'!M28</f>
        <v>82.750962772463467</v>
      </c>
      <c r="N694" s="12">
        <f>'[16]syntetyka zewnętrzna (2)przesor'!N28</f>
        <v>332.59876246543212</v>
      </c>
      <c r="O694" s="12">
        <f>'[16]syntetyka zewnętrzna (2)przesor'!O28</f>
        <v>331.59574283680877</v>
      </c>
      <c r="P694" s="12">
        <f>'[16]syntetyka zewnętrzna (2)przesor'!P28</f>
        <v>3.0248266158138652E-3</v>
      </c>
      <c r="Q694" s="12">
        <f>'[16]syntetyka zewnętrzna (2)przesor'!Q28</f>
        <v>0.44500525578222616</v>
      </c>
      <c r="R694" s="12">
        <f>'[16]syntetyka zewnętrzna (2)przesor'!R28</f>
        <v>333.04376772121435</v>
      </c>
      <c r="S694" s="12">
        <f>'[16]syntetyka zewnętrzna (2)przesor'!S28</f>
        <v>0.23106942611580256</v>
      </c>
      <c r="T694" s="12">
        <f>'[16]syntetyka zewnętrzna (2)przesor'!T28</f>
        <v>76.956232278785649</v>
      </c>
      <c r="U694" s="15">
        <f>'[16]syntetyka zewnętrzna (2)przesor'!U28</f>
        <v>410</v>
      </c>
      <c r="V694" s="12">
        <f>'[16]syntetyka zewnętrzna (2)przesor'!V28</f>
        <v>410</v>
      </c>
      <c r="W694" s="12" t="str">
        <f>'[16]syntetyka zewnętrzna (2)przesor'!W28</f>
        <v>bez zmian</v>
      </c>
      <c r="X694" s="12">
        <f>'[16]syntetyka zewnętrzna (2)przesor'!X28</f>
        <v>410</v>
      </c>
      <c r="Y694" s="33"/>
      <c r="Z694" s="8" t="str">
        <f t="shared" si="30"/>
        <v>121-013</v>
      </c>
      <c r="AA694" s="9" t="str">
        <f t="shared" si="31"/>
        <v>NASTRZYKANIE ŻYLAKÓW PRZEŁYKU</v>
      </c>
      <c r="AB694" s="34">
        <f t="shared" si="32"/>
        <v>410</v>
      </c>
    </row>
    <row r="695" spans="3:28" ht="18.75">
      <c r="C695" s="7">
        <f>'[16]syntetyka zewnętrzna (2)przesor'!C29</f>
        <v>14</v>
      </c>
      <c r="D695" s="7" t="str">
        <f>'[16]syntetyka zewnętrzna (2)przesor'!D29</f>
        <v>42.339</v>
      </c>
      <c r="E695" s="19" t="str">
        <f>'[16]syntetyka zewnętrzna (2)przesor'!E29</f>
        <v>EMR w przełyku</v>
      </c>
      <c r="F695" s="7" t="str">
        <f>'[16]syntetyka zewnętrzna (2)przesor'!F29</f>
        <v>121-014-01</v>
      </c>
      <c r="G695" s="23">
        <f>'[16]syntetyka zewnętrzna (2)przesor'!G29</f>
        <v>6.3710736842105264</v>
      </c>
      <c r="H695" s="23">
        <f>'[16]syntetyka zewnętrzna (2)przesor'!H29</f>
        <v>841.41980000000001</v>
      </c>
      <c r="I695" s="23">
        <f>'[16]syntetyka zewnętrzna (2)przesor'!I29</f>
        <v>14.859400000000001</v>
      </c>
      <c r="J695" s="23">
        <f>'[16]syntetyka zewnętrzna (2)przesor'!J29</f>
        <v>54.782126008758119</v>
      </c>
      <c r="K695" s="12">
        <f>'[16]syntetyka zewnętrzna (2)przesor'!K29</f>
        <v>917.43239969296872</v>
      </c>
      <c r="L695" s="12">
        <f>'[16]syntetyka zewnętrzna (2)przesor'!L29</f>
        <v>0</v>
      </c>
      <c r="M695" s="12">
        <f>'[16]syntetyka zewnętrzna (2)przesor'!M29</f>
        <v>82.750962772463467</v>
      </c>
      <c r="N695" s="12">
        <f>'[16]syntetyka zewnętrzna (2)przesor'!N29</f>
        <v>1000.1833624654322</v>
      </c>
      <c r="O695" s="12">
        <f>'[16]syntetyka zewnętrzna (2)przesor'!O29</f>
        <v>1118.5349428368088</v>
      </c>
      <c r="P695" s="12">
        <f>'[16]syntetyka zewnętrzna (2)przesor'!P29</f>
        <v>-0.1058094618583979</v>
      </c>
      <c r="Q695" s="12">
        <f>'[16]syntetyka zewnętrzna (2)przesor'!Q29</f>
        <v>0.44500525578222616</v>
      </c>
      <c r="R695" s="12">
        <f>'[16]syntetyka zewnętrzna (2)przesor'!R29</f>
        <v>1000.6283677212144</v>
      </c>
      <c r="S695" s="12">
        <f>'[16]syntetyka zewnętrzna (2)przesor'!S29</f>
        <v>1.4984300671920647</v>
      </c>
      <c r="T695" s="12">
        <f>'[16]syntetyka zewnętrzna (2)przesor'!T29</f>
        <v>1499.3716322787855</v>
      </c>
      <c r="U695" s="15">
        <f>'[16]syntetyka zewnętrzna (2)przesor'!U29</f>
        <v>2500</v>
      </c>
      <c r="V695" s="12">
        <f>'[16]syntetyka zewnętrzna (2)przesor'!V29</f>
        <v>2500</v>
      </c>
      <c r="W695" s="12" t="str">
        <f>'[16]syntetyka zewnętrzna (2)przesor'!W29</f>
        <v>bez zmian</v>
      </c>
      <c r="X695" s="12">
        <f>'[16]syntetyka zewnętrzna (2)przesor'!X29</f>
        <v>2500</v>
      </c>
      <c r="Y695" s="33"/>
      <c r="Z695" s="8" t="str">
        <f t="shared" si="30"/>
        <v>121-014-01</v>
      </c>
      <c r="AA695" s="9" t="str">
        <f t="shared" si="31"/>
        <v>EMR W PRZEŁYKU</v>
      </c>
      <c r="AB695" s="34">
        <f t="shared" si="32"/>
        <v>2500</v>
      </c>
    </row>
    <row r="696" spans="3:28" ht="18.75">
      <c r="C696" s="7" t="str">
        <f>'[16]syntetyka zewnętrzna (2)przesor'!C30</f>
        <v>14.1</v>
      </c>
      <c r="D696" s="7" t="str">
        <f>'[16]syntetyka zewnętrzna (2)przesor'!D30</f>
        <v>42.339</v>
      </c>
      <c r="E696" s="19" t="str">
        <f>'[16]syntetyka zewnętrzna (2)przesor'!E30</f>
        <v>EMR w przełyku z użyciem preparatu Hemo-Spray</v>
      </c>
      <c r="F696" s="7" t="str">
        <f>'[16]syntetyka zewnętrzna (2)przesor'!F30</f>
        <v>121-014-011</v>
      </c>
      <c r="G696" s="23">
        <f>'[16]syntetyka zewnętrzna (2)przesor'!G30</f>
        <v>6.3710736842105264</v>
      </c>
      <c r="H696" s="23">
        <f>'[16]syntetyka zewnętrzna (2)przesor'!H30</f>
        <v>3977.9848000000002</v>
      </c>
      <c r="I696" s="23">
        <f>'[16]syntetyka zewnętrzna (2)przesor'!I30</f>
        <v>17.859400000000001</v>
      </c>
      <c r="J696" s="23">
        <f>'[16]syntetyka zewnętrzna (2)przesor'!J30</f>
        <v>79.134178959724323</v>
      </c>
      <c r="K696" s="12">
        <f>'[16]syntetyka zewnętrzna (2)przesor'!K30</f>
        <v>4081.3494526439349</v>
      </c>
      <c r="L696" s="12">
        <f>'[16]syntetyka zewnętrzna (2)przesor'!L30</f>
        <v>0</v>
      </c>
      <c r="M696" s="12">
        <f>'[16]syntetyka zewnętrzna (2)przesor'!M30</f>
        <v>119.53587737866727</v>
      </c>
      <c r="N696" s="12">
        <f>'[16]syntetyka zewnętrzna (2)przesor'!N30</f>
        <v>4200.8853300226019</v>
      </c>
      <c r="O696" s="12">
        <f>'[16]syntetyka zewnętrzna (2)przesor'!O30</f>
        <v>4314.4120907417891</v>
      </c>
      <c r="P696" s="12">
        <f>'[16]syntetyka zewnętrzna (2)przesor'!P30</f>
        <v>-2.6313379049442687E-2</v>
      </c>
      <c r="Q696" s="12">
        <f>'[16]syntetyka zewnętrzna (2)przesor'!Q30</f>
        <v>0.64282144770100158</v>
      </c>
      <c r="R696" s="12">
        <f>'[16]syntetyka zewnętrzna (2)przesor'!R30</f>
        <v>4201.5281514703029</v>
      </c>
      <c r="S696" s="12">
        <f>'[16]syntetyka zewnętrzna (2)przesor'!S30</f>
        <v>0.2324087363755937</v>
      </c>
      <c r="T696" s="12">
        <f>'[16]syntetyka zewnętrzna (2)przesor'!T30</f>
        <v>976.47184852969713</v>
      </c>
      <c r="U696" s="15">
        <f>'[16]syntetyka zewnętrzna (2)przesor'!U30</f>
        <v>5178</v>
      </c>
      <c r="V696" s="12">
        <f>'[16]syntetyka zewnętrzna (2)przesor'!V30</f>
        <v>5178</v>
      </c>
      <c r="W696" s="12" t="str">
        <f>'[16]syntetyka zewnętrzna (2)przesor'!W30</f>
        <v>bez zmian</v>
      </c>
      <c r="X696" s="12">
        <f>'[16]syntetyka zewnętrzna (2)przesor'!X30</f>
        <v>5178</v>
      </c>
      <c r="Y696" s="33"/>
      <c r="Z696" s="8" t="str">
        <f t="shared" si="30"/>
        <v>121-014-011</v>
      </c>
      <c r="AA696" s="9" t="str">
        <f t="shared" si="31"/>
        <v>EMR W PRZEŁYKU Z UŻYCIEM PREPARATU HEMO-SPRAY</v>
      </c>
      <c r="AB696" s="34">
        <f t="shared" si="32"/>
        <v>5178</v>
      </c>
    </row>
    <row r="697" spans="3:28" ht="18.75">
      <c r="C697" s="7" t="str">
        <f>'[16]syntetyka zewnętrzna (2)przesor'!C31</f>
        <v>14.2</v>
      </c>
      <c r="D697" s="7" t="str">
        <f>'[16]syntetyka zewnętrzna (2)przesor'!D31</f>
        <v>42.339</v>
      </c>
      <c r="E697" s="19" t="str">
        <f>'[16]syntetyka zewnętrzna (2)przesor'!E31</f>
        <v>EMR w przełyku z użyciem systemu do klipsowania OTSC</v>
      </c>
      <c r="F697" s="7" t="str">
        <f>'[16]syntetyka zewnętrzna (2)przesor'!F31</f>
        <v>121-014-012</v>
      </c>
      <c r="G697" s="23">
        <f>'[16]syntetyka zewnętrzna (2)przesor'!G31</f>
        <v>6.3710736842105264</v>
      </c>
      <c r="H697" s="23">
        <f>'[16]syntetyka zewnętrzna (2)przesor'!H31</f>
        <v>5838.4948000000004</v>
      </c>
      <c r="I697" s="23">
        <f>'[16]syntetyka zewnętrzna (2)przesor'!I31</f>
        <v>17.859400000000001</v>
      </c>
      <c r="J697" s="23">
        <f>'[16]syntetyka zewnętrzna (2)przesor'!J31</f>
        <v>79.134178959724323</v>
      </c>
      <c r="K697" s="12">
        <f>'[16]syntetyka zewnętrzna (2)przesor'!K31</f>
        <v>5941.8594526439356</v>
      </c>
      <c r="L697" s="12">
        <f>'[16]syntetyka zewnętrzna (2)przesor'!L31</f>
        <v>0</v>
      </c>
      <c r="M697" s="12">
        <f>'[16]syntetyka zewnętrzna (2)przesor'!M31</f>
        <v>119.53587737866727</v>
      </c>
      <c r="N697" s="12">
        <f>'[16]syntetyka zewnętrzna (2)przesor'!N31</f>
        <v>6061.395330022603</v>
      </c>
      <c r="O697" s="12">
        <f>'[16]syntetyka zewnętrzna (2)przesor'!O31</f>
        <v>6174.9320907417887</v>
      </c>
      <c r="P697" s="12">
        <f>'[16]syntetyka zewnętrzna (2)przesor'!P31</f>
        <v>-1.8386722161594909E-2</v>
      </c>
      <c r="Q697" s="12">
        <f>'[16]syntetyka zewnętrzna (2)przesor'!Q31</f>
        <v>0.64282144770100158</v>
      </c>
      <c r="R697" s="12">
        <f>'[16]syntetyka zewnętrzna (2)przesor'!R31</f>
        <v>6062.038151470304</v>
      </c>
      <c r="S697" s="12">
        <f>'[16]syntetyka zewnętrzna (2)przesor'!S31</f>
        <v>0.22252612319876525</v>
      </c>
      <c r="T697" s="12">
        <f>'[16]syntetyka zewnętrzna (2)przesor'!T31</f>
        <v>1348.961848529696</v>
      </c>
      <c r="U697" s="15">
        <f>'[16]syntetyka zewnętrzna (2)przesor'!U31</f>
        <v>7411</v>
      </c>
      <c r="V697" s="12">
        <f>'[16]syntetyka zewnętrzna (2)przesor'!V31</f>
        <v>7411</v>
      </c>
      <c r="W697" s="12" t="str">
        <f>'[16]syntetyka zewnętrzna (2)przesor'!W31</f>
        <v>bez zmian</v>
      </c>
      <c r="X697" s="12">
        <f>'[16]syntetyka zewnętrzna (2)przesor'!X31</f>
        <v>7411</v>
      </c>
      <c r="Y697" s="33"/>
      <c r="Z697" s="8" t="str">
        <f t="shared" si="30"/>
        <v>121-014-012</v>
      </c>
      <c r="AA697" s="9" t="str">
        <f t="shared" si="31"/>
        <v>EMR W PRZEŁYKU Z UŻYCIEM SYSTEMU DO KLIPSOWANIA OTSC</v>
      </c>
      <c r="AB697" s="34">
        <f t="shared" si="32"/>
        <v>7411</v>
      </c>
    </row>
    <row r="698" spans="3:28" ht="18.75">
      <c r="C698" s="7" t="str">
        <f>'[16]syntetyka zewnętrzna (2)przesor'!C32</f>
        <v>14a</v>
      </c>
      <c r="D698" s="7" t="str">
        <f>'[16]syntetyka zewnętrzna (2)przesor'!D32</f>
        <v>42.339</v>
      </c>
      <c r="E698" s="19" t="str">
        <f>'[16]syntetyka zewnętrzna (2)przesor'!E32</f>
        <v>ESD w przełyku</v>
      </c>
      <c r="F698" s="7" t="str">
        <f>'[16]syntetyka zewnętrzna (2)przesor'!F32</f>
        <v>121-014-02</v>
      </c>
      <c r="G698" s="23">
        <f>'[16]syntetyka zewnętrzna (2)przesor'!G32</f>
        <v>6.3710736842105264</v>
      </c>
      <c r="H698" s="23">
        <f>'[16]syntetyka zewnętrzna (2)przesor'!H32</f>
        <v>2427.2988</v>
      </c>
      <c r="I698" s="23">
        <f>'[16]syntetyka zewnętrzna (2)przesor'!I32</f>
        <v>12.859400000000001</v>
      </c>
      <c r="J698" s="23">
        <f>'[16]syntetyka zewnętrzna (2)przesor'!J32</f>
        <v>54.782126008758119</v>
      </c>
      <c r="K698" s="12">
        <f>'[16]syntetyka zewnętrzna (2)przesor'!K32</f>
        <v>2501.3113996929683</v>
      </c>
      <c r="L698" s="12">
        <f>'[16]syntetyka zewnętrzna (2)przesor'!L32</f>
        <v>0</v>
      </c>
      <c r="M698" s="12">
        <f>'[16]syntetyka zewnętrzna (2)przesor'!M32</f>
        <v>82.750962772463467</v>
      </c>
      <c r="N698" s="12">
        <f>'[16]syntetyka zewnętrzna (2)przesor'!N32</f>
        <v>2584.0623624654318</v>
      </c>
      <c r="O698" s="12">
        <f>'[16]syntetyka zewnętrzna (2)przesor'!O32</f>
        <v>2594.9329428368087</v>
      </c>
      <c r="P698" s="12">
        <f>'[16]syntetyka zewnętrzna (2)przesor'!P32</f>
        <v>-4.1891565642899076E-3</v>
      </c>
      <c r="Q698" s="12">
        <f>'[16]syntetyka zewnętrzna (2)przesor'!Q32</f>
        <v>0.44500525578222616</v>
      </c>
      <c r="R698" s="12">
        <f>'[16]syntetyka zewnętrzna (2)przesor'!R32</f>
        <v>2584.507367721214</v>
      </c>
      <c r="S698" s="12">
        <f>'[16]syntetyka zewnętrzna (2)przesor'!S32</f>
        <v>0.23814698304438267</v>
      </c>
      <c r="T698" s="12">
        <f>'[16]syntetyka zewnętrzna (2)przesor'!T32</f>
        <v>615.492632278786</v>
      </c>
      <c r="U698" s="15">
        <f>'[16]syntetyka zewnętrzna (2)przesor'!U32</f>
        <v>3200</v>
      </c>
      <c r="V698" s="12">
        <f>'[16]syntetyka zewnętrzna (2)przesor'!V32</f>
        <v>3200</v>
      </c>
      <c r="W698" s="12" t="str">
        <f>'[16]syntetyka zewnętrzna (2)przesor'!W32</f>
        <v>bez zmian</v>
      </c>
      <c r="X698" s="12">
        <f>'[16]syntetyka zewnętrzna (2)przesor'!X32</f>
        <v>3200</v>
      </c>
      <c r="Y698" s="33"/>
      <c r="Z698" s="8" t="str">
        <f t="shared" si="30"/>
        <v>121-014-02</v>
      </c>
      <c r="AA698" s="9" t="str">
        <f t="shared" si="31"/>
        <v>ESD W PRZEŁYKU</v>
      </c>
      <c r="AB698" s="34">
        <f t="shared" si="32"/>
        <v>3200</v>
      </c>
    </row>
    <row r="699" spans="3:28" ht="18.75">
      <c r="C699" s="7" t="str">
        <f>'[16]syntetyka zewnętrzna (2)przesor'!C33</f>
        <v>14a.1</v>
      </c>
      <c r="D699" s="7" t="str">
        <f>'[16]syntetyka zewnętrzna (2)przesor'!D33</f>
        <v>42.339</v>
      </c>
      <c r="E699" s="19" t="str">
        <f>'[16]syntetyka zewnętrzna (2)przesor'!E33</f>
        <v>ESD w przełyku z użyciem preparatu Hemo-Spray</v>
      </c>
      <c r="F699" s="7" t="str">
        <f>'[16]syntetyka zewnętrzna (2)przesor'!F33</f>
        <v>121-014-021</v>
      </c>
      <c r="G699" s="23">
        <f>'[16]syntetyka zewnętrzna (2)przesor'!G33</f>
        <v>6.3710736842105264</v>
      </c>
      <c r="H699" s="23">
        <f>'[16]syntetyka zewnętrzna (2)przesor'!H33</f>
        <v>5563.6738000000005</v>
      </c>
      <c r="I699" s="23">
        <f>'[16]syntetyka zewnętrzna (2)przesor'!I33</f>
        <v>14.859400000000001</v>
      </c>
      <c r="J699" s="23">
        <f>'[16]syntetyka zewnętrzna (2)przesor'!J33</f>
        <v>79.134178959724323</v>
      </c>
      <c r="K699" s="12">
        <f>'[16]syntetyka zewnętrzna (2)przesor'!K33</f>
        <v>5664.0384526439357</v>
      </c>
      <c r="L699" s="12">
        <f>'[16]syntetyka zewnętrzna (2)przesor'!L33</f>
        <v>0</v>
      </c>
      <c r="M699" s="12">
        <f>'[16]syntetyka zewnętrzna (2)przesor'!M33</f>
        <v>119.53587737866727</v>
      </c>
      <c r="N699" s="12">
        <f>'[16]syntetyka zewnętrzna (2)przesor'!N33</f>
        <v>5783.5743300226031</v>
      </c>
      <c r="O699" s="12">
        <f>'[16]syntetyka zewnętrzna (2)przesor'!O33</f>
        <v>5789.630090741789</v>
      </c>
      <c r="P699" s="12">
        <f>'[16]syntetyka zewnętrzna (2)przesor'!P33</f>
        <v>-1.0459667758169276E-3</v>
      </c>
      <c r="Q699" s="12">
        <f>'[16]syntetyka zewnętrzna (2)przesor'!Q33</f>
        <v>0.64282144770100158</v>
      </c>
      <c r="R699" s="12">
        <f>'[16]syntetyka zewnętrzna (2)przesor'!R33</f>
        <v>5784.2171514703041</v>
      </c>
      <c r="S699" s="12">
        <f>'[16]syntetyka zewnętrzna (2)przesor'!S33</f>
        <v>0.2011997160642337</v>
      </c>
      <c r="T699" s="12">
        <f>'[16]syntetyka zewnętrzna (2)przesor'!T33</f>
        <v>1163.7828485296959</v>
      </c>
      <c r="U699" s="15">
        <f>'[16]syntetyka zewnętrzna (2)przesor'!U33</f>
        <v>6948</v>
      </c>
      <c r="V699" s="12">
        <f>'[16]syntetyka zewnętrzna (2)przesor'!V33</f>
        <v>6948</v>
      </c>
      <c r="W699" s="12" t="str">
        <f>'[16]syntetyka zewnętrzna (2)przesor'!W33</f>
        <v>bez zmian</v>
      </c>
      <c r="X699" s="12">
        <f>'[16]syntetyka zewnętrzna (2)przesor'!X33</f>
        <v>6948</v>
      </c>
      <c r="Y699" s="33"/>
      <c r="Z699" s="8" t="str">
        <f t="shared" si="30"/>
        <v>121-014-021</v>
      </c>
      <c r="AA699" s="9" t="str">
        <f t="shared" si="31"/>
        <v>ESD W PRZEŁYKU Z UŻYCIEM PREPARATU HEMO-SPRAY</v>
      </c>
      <c r="AB699" s="34">
        <f t="shared" si="32"/>
        <v>6948</v>
      </c>
    </row>
    <row r="700" spans="3:28" ht="18.75">
      <c r="C700" s="7" t="str">
        <f>'[16]syntetyka zewnętrzna (2)przesor'!C34</f>
        <v>14a.2</v>
      </c>
      <c r="D700" s="7" t="str">
        <f>'[16]syntetyka zewnętrzna (2)przesor'!D34</f>
        <v>42.339</v>
      </c>
      <c r="E700" s="19" t="str">
        <f>'[16]syntetyka zewnętrzna (2)przesor'!E34</f>
        <v>ESD w przełyku z użyciem systemu do klipsowania OTSC</v>
      </c>
      <c r="F700" s="7" t="str">
        <f>'[16]syntetyka zewnętrzna (2)przesor'!F34</f>
        <v>121-014-022</v>
      </c>
      <c r="G700" s="23">
        <f>'[16]syntetyka zewnętrzna (2)przesor'!G34</f>
        <v>6.3710736842105264</v>
      </c>
      <c r="H700" s="23">
        <f>'[16]syntetyka zewnętrzna (2)przesor'!H34</f>
        <v>7424.3737999999994</v>
      </c>
      <c r="I700" s="23">
        <f>'[16]syntetyka zewnętrzna (2)przesor'!I34</f>
        <v>14.859400000000001</v>
      </c>
      <c r="J700" s="23">
        <f>'[16]syntetyka zewnętrzna (2)przesor'!J34</f>
        <v>79.134178959724323</v>
      </c>
      <c r="K700" s="12">
        <f>'[16]syntetyka zewnętrzna (2)przesor'!K34</f>
        <v>7524.7384526439346</v>
      </c>
      <c r="L700" s="12">
        <f>'[16]syntetyka zewnętrzna (2)przesor'!L34</f>
        <v>0</v>
      </c>
      <c r="M700" s="12">
        <f>'[16]syntetyka zewnętrzna (2)przesor'!M34</f>
        <v>119.53587737866727</v>
      </c>
      <c r="N700" s="12">
        <f>'[16]syntetyka zewnętrzna (2)przesor'!N34</f>
        <v>7644.274330022602</v>
      </c>
      <c r="O700" s="12">
        <f>'[16]syntetyka zewnętrzna (2)przesor'!O34</f>
        <v>7650.3300907417888</v>
      </c>
      <c r="P700" s="12">
        <f>'[16]syntetyka zewnętrzna (2)przesor'!P34</f>
        <v>-7.915685529066613E-4</v>
      </c>
      <c r="Q700" s="12">
        <f>'[16]syntetyka zewnętrzna (2)przesor'!Q34</f>
        <v>0.64282144770100158</v>
      </c>
      <c r="R700" s="12">
        <f>'[16]syntetyka zewnętrzna (2)przesor'!R34</f>
        <v>7644.917151470303</v>
      </c>
      <c r="S700" s="12">
        <f>'[16]syntetyka zewnętrzna (2)przesor'!S34</f>
        <v>0.20092864554251855</v>
      </c>
      <c r="T700" s="12">
        <f>'[16]syntetyka zewnętrzna (2)przesor'!T34</f>
        <v>1536.082848529697</v>
      </c>
      <c r="U700" s="15">
        <f>'[16]syntetyka zewnętrzna (2)przesor'!U34</f>
        <v>9181</v>
      </c>
      <c r="V700" s="12">
        <f>'[16]syntetyka zewnętrzna (2)przesor'!V34</f>
        <v>9181</v>
      </c>
      <c r="W700" s="12" t="str">
        <f>'[16]syntetyka zewnętrzna (2)przesor'!W34</f>
        <v>bez zmian</v>
      </c>
      <c r="X700" s="12">
        <f>'[16]syntetyka zewnętrzna (2)przesor'!X34</f>
        <v>9181</v>
      </c>
      <c r="Y700" s="33"/>
      <c r="Z700" s="8" t="str">
        <f t="shared" si="30"/>
        <v>121-014-022</v>
      </c>
      <c r="AA700" s="9" t="str">
        <f t="shared" si="31"/>
        <v>ESD W PRZEŁYKU Z UŻYCIEM SYSTEMU DO KLIPSOWANIA OTSC</v>
      </c>
      <c r="AB700" s="34">
        <f t="shared" si="32"/>
        <v>9181</v>
      </c>
    </row>
    <row r="701" spans="3:28" ht="18.75">
      <c r="C701" s="7" t="str">
        <f>'[16]syntetyka zewnętrzna (2)przesor'!C35</f>
        <v>14b</v>
      </c>
      <c r="D701" s="7" t="str">
        <f>'[16]syntetyka zewnętrzna (2)przesor'!D35</f>
        <v>42.339</v>
      </c>
      <c r="E701" s="19" t="str">
        <f>'[16]syntetyka zewnętrzna (2)przesor'!E35</f>
        <v>APC w przełyku</v>
      </c>
      <c r="F701" s="7" t="str">
        <f>'[16]syntetyka zewnętrzna (2)przesor'!F35</f>
        <v>121-014-03</v>
      </c>
      <c r="G701" s="23">
        <f>'[16]syntetyka zewnętrzna (2)przesor'!G35</f>
        <v>3.7570736842105266</v>
      </c>
      <c r="H701" s="23">
        <f>'[16]syntetyka zewnętrzna (2)przesor'!H35</f>
        <v>44.063799999999993</v>
      </c>
      <c r="I701" s="23">
        <f>'[16]syntetyka zewnętrzna (2)przesor'!I35</f>
        <v>9.9393999999999991</v>
      </c>
      <c r="J701" s="23">
        <f>'[16]syntetyka zewnętrzna (2)przesor'!J35</f>
        <v>54.782126008758119</v>
      </c>
      <c r="K701" s="12">
        <f>'[16]syntetyka zewnętrzna (2)przesor'!K35</f>
        <v>112.54239969296864</v>
      </c>
      <c r="L701" s="12">
        <f>'[16]syntetyka zewnętrzna (2)przesor'!L35</f>
        <v>0</v>
      </c>
      <c r="M701" s="12">
        <f>'[16]syntetyka zewnętrzna (2)przesor'!M35</f>
        <v>82.750962772463467</v>
      </c>
      <c r="N701" s="12">
        <f>'[16]syntetyka zewnętrzna (2)przesor'!N35</f>
        <v>195.2933624654321</v>
      </c>
      <c r="O701" s="12">
        <f>'[16]syntetyka zewnętrzna (2)przesor'!O35</f>
        <v>193.89494283680881</v>
      </c>
      <c r="P701" s="12">
        <f>'[16]syntetyka zewnętrzna (2)przesor'!P35</f>
        <v>7.212254265962283E-3</v>
      </c>
      <c r="Q701" s="12">
        <f>'[16]syntetyka zewnętrzna (2)przesor'!Q35</f>
        <v>0.44500525578222616</v>
      </c>
      <c r="R701" s="12">
        <f>'[16]syntetyka zewnętrzna (2)przesor'!R35</f>
        <v>195.73836772121433</v>
      </c>
      <c r="S701" s="12">
        <f>'[16]syntetyka zewnętrzna (2)przesor'!S35</f>
        <v>2.5762022956939843</v>
      </c>
      <c r="T701" s="12">
        <f>'[16]syntetyka zewnętrzna (2)przesor'!T35</f>
        <v>504.26163227878561</v>
      </c>
      <c r="U701" s="15">
        <f>'[16]syntetyka zewnętrzna (2)przesor'!U35</f>
        <v>700</v>
      </c>
      <c r="V701" s="12">
        <f>'[16]syntetyka zewnętrzna (2)przesor'!V35</f>
        <v>700</v>
      </c>
      <c r="W701" s="12" t="str">
        <f>'[16]syntetyka zewnętrzna (2)przesor'!W35</f>
        <v>bez zmian</v>
      </c>
      <c r="X701" s="12">
        <f>'[16]syntetyka zewnętrzna (2)przesor'!X35</f>
        <v>700</v>
      </c>
      <c r="Y701" s="33"/>
      <c r="Z701" s="8" t="str">
        <f t="shared" si="30"/>
        <v>121-014-03</v>
      </c>
      <c r="AA701" s="9" t="str">
        <f t="shared" si="31"/>
        <v>APC W PRZEŁYKU</v>
      </c>
      <c r="AB701" s="34">
        <f t="shared" si="32"/>
        <v>700</v>
      </c>
    </row>
    <row r="702" spans="3:28" ht="18.75">
      <c r="C702" s="7" t="str">
        <f>'[16]syntetyka zewnętrzna (2)przesor'!C36</f>
        <v>14c</v>
      </c>
      <c r="D702" s="7" t="str">
        <f>'[16]syntetyka zewnętrzna (2)przesor'!D36</f>
        <v>42.339</v>
      </c>
      <c r="E702" s="19" t="str">
        <f>'[16]syntetyka zewnętrzna (2)przesor'!E36</f>
        <v>MBL w przełyku</v>
      </c>
      <c r="F702" s="7" t="str">
        <f>'[16]syntetyka zewnętrzna (2)przesor'!F36</f>
        <v>121-014-04</v>
      </c>
      <c r="G702" s="23">
        <f>'[16]syntetyka zewnętrzna (2)przesor'!G36</f>
        <v>3.7570736842105266</v>
      </c>
      <c r="H702" s="23">
        <f>'[16]syntetyka zewnętrzna (2)przesor'!H36</f>
        <v>472.43580000000003</v>
      </c>
      <c r="I702" s="23">
        <f>'[16]syntetyka zewnętrzna (2)przesor'!I36</f>
        <v>4.0594000000000001</v>
      </c>
      <c r="J702" s="23">
        <f>'[16]syntetyka zewnętrzna (2)przesor'!J36</f>
        <v>54.782126008758119</v>
      </c>
      <c r="K702" s="12">
        <f>'[16]syntetyka zewnętrzna (2)przesor'!K36</f>
        <v>535.03439969296869</v>
      </c>
      <c r="L702" s="12">
        <f>'[16]syntetyka zewnętrzna (2)przesor'!L36</f>
        <v>0</v>
      </c>
      <c r="M702" s="12">
        <f>'[16]syntetyka zewnętrzna (2)przesor'!M36</f>
        <v>82.750962772463467</v>
      </c>
      <c r="N702" s="12">
        <f>'[16]syntetyka zewnętrzna (2)przesor'!N36</f>
        <v>617.78536246543217</v>
      </c>
      <c r="O702" s="12">
        <f>'[16]syntetyka zewnętrzna (2)przesor'!O36</f>
        <v>819.78694283680875</v>
      </c>
      <c r="P702" s="12">
        <f>'[16]syntetyka zewnętrzna (2)przesor'!P36</f>
        <v>-0.24640741370235281</v>
      </c>
      <c r="Q702" s="12">
        <f>'[16]syntetyka zewnętrzna (2)przesor'!Q36</f>
        <v>0.44500525578222616</v>
      </c>
      <c r="R702" s="12">
        <f>'[16]syntetyka zewnętrzna (2)przesor'!R36</f>
        <v>618.23036772121441</v>
      </c>
      <c r="S702" s="12">
        <f>'[16]syntetyka zewnętrzna (2)przesor'!S36</f>
        <v>3.0438000630977631</v>
      </c>
      <c r="T702" s="12">
        <f>'[16]syntetyka zewnętrzna (2)przesor'!T36</f>
        <v>1881.7696322787856</v>
      </c>
      <c r="U702" s="15">
        <f>'[16]syntetyka zewnętrzna (2)przesor'!U36</f>
        <v>2500</v>
      </c>
      <c r="V702" s="12">
        <f>'[16]syntetyka zewnętrzna (2)przesor'!V36</f>
        <v>2500</v>
      </c>
      <c r="W702" s="12" t="str">
        <f>'[16]syntetyka zewnętrzna (2)przesor'!W36</f>
        <v>bez zmian</v>
      </c>
      <c r="X702" s="12">
        <f>'[16]syntetyka zewnętrzna (2)przesor'!X36</f>
        <v>2500</v>
      </c>
      <c r="Y702" s="33"/>
      <c r="Z702" s="8" t="str">
        <f t="shared" si="30"/>
        <v>121-014-04</v>
      </c>
      <c r="AA702" s="9" t="str">
        <f t="shared" si="31"/>
        <v>MBL W PRZEŁYKU</v>
      </c>
      <c r="AB702" s="34">
        <f t="shared" si="32"/>
        <v>2500</v>
      </c>
    </row>
    <row r="703" spans="3:28" ht="18.75">
      <c r="C703" s="7">
        <f>'[16]syntetyka zewnętrzna (2)przesor'!C37</f>
        <v>15</v>
      </c>
      <c r="D703" s="7" t="str">
        <f>'[16]syntetyka zewnętrzna (2)przesor'!D37</f>
        <v>42.81</v>
      </c>
      <c r="E703" s="19" t="str">
        <f>'[16]syntetyka zewnętrzna (2)przesor'!E37</f>
        <v>Protezowanie przełyku</v>
      </c>
      <c r="F703" s="7" t="str">
        <f>'[16]syntetyka zewnętrzna (2)przesor'!F37</f>
        <v>121-015</v>
      </c>
      <c r="G703" s="23">
        <f>'[16]syntetyka zewnętrzna (2)przesor'!G37</f>
        <v>7.6251403508771931</v>
      </c>
      <c r="H703" s="23">
        <f>'[16]syntetyka zewnętrzna (2)przesor'!H37</f>
        <v>4150.1477999999997</v>
      </c>
      <c r="I703" s="23">
        <f>'[16]syntetyka zewnętrzna (2)przesor'!I37</f>
        <v>5.1593999999999998</v>
      </c>
      <c r="J703" s="23">
        <f>'[16]syntetyka zewnętrzna (2)przesor'!J37</f>
        <v>54.782126008758119</v>
      </c>
      <c r="K703" s="12">
        <f>'[16]syntetyka zewnętrzna (2)przesor'!K37</f>
        <v>4217.7144663596346</v>
      </c>
      <c r="L703" s="12">
        <f>'[16]syntetyka zewnętrzna (2)przesor'!L37</f>
        <v>0</v>
      </c>
      <c r="M703" s="12">
        <f>'[16]syntetyka zewnętrzna (2)przesor'!M37</f>
        <v>82.750962772463467</v>
      </c>
      <c r="N703" s="12">
        <f>'[16]syntetyka zewnętrzna (2)przesor'!N37</f>
        <v>4300.4654291320976</v>
      </c>
      <c r="O703" s="12">
        <f>'[16]syntetyka zewnętrzna (2)przesor'!O37</f>
        <v>4907.9690761701422</v>
      </c>
      <c r="P703" s="12">
        <f>'[16]syntetyka zewnętrzna (2)przesor'!P37</f>
        <v>-0.12377902908713938</v>
      </c>
      <c r="Q703" s="12">
        <f>'[16]syntetyka zewnętrzna (2)przesor'!Q37</f>
        <v>0.44500525578222616</v>
      </c>
      <c r="R703" s="12">
        <f>'[16]syntetyka zewnętrzna (2)przesor'!R37</f>
        <v>4300.9104343878798</v>
      </c>
      <c r="S703" s="12">
        <f>'[16]syntetyka zewnętrzna (2)przesor'!S37</f>
        <v>0.44155524617019953</v>
      </c>
      <c r="T703" s="12">
        <f>'[16]syntetyka zewnętrzna (2)przesor'!T37</f>
        <v>1899.0895656121202</v>
      </c>
      <c r="U703" s="15">
        <f>'[16]syntetyka zewnętrzna (2)przesor'!U37</f>
        <v>6200</v>
      </c>
      <c r="V703" s="12">
        <f>'[16]syntetyka zewnętrzna (2)przesor'!V37</f>
        <v>6200</v>
      </c>
      <c r="W703" s="12" t="str">
        <f>'[16]syntetyka zewnętrzna (2)przesor'!W37</f>
        <v>bez zmian</v>
      </c>
      <c r="X703" s="12">
        <f>'[16]syntetyka zewnętrzna (2)przesor'!X37</f>
        <v>6200</v>
      </c>
      <c r="Y703" s="33"/>
      <c r="Z703" s="8" t="str">
        <f t="shared" si="30"/>
        <v>121-015</v>
      </c>
      <c r="AA703" s="9" t="str">
        <f t="shared" si="31"/>
        <v>PROTEZOWANIE PRZEŁYKU</v>
      </c>
      <c r="AB703" s="34">
        <f t="shared" si="32"/>
        <v>6200</v>
      </c>
    </row>
    <row r="704" spans="3:28" ht="18.75">
      <c r="C704" s="7">
        <f>'[16]syntetyka zewnętrzna (2)przesor'!C38</f>
        <v>16</v>
      </c>
      <c r="D704" s="7" t="str">
        <f>'[16]syntetyka zewnętrzna (2)przesor'!D38</f>
        <v>42.92</v>
      </c>
      <c r="E704" s="19" t="str">
        <f>'[16]syntetyka zewnętrzna (2)przesor'!E38</f>
        <v>Rozszerzanie przełyku</v>
      </c>
      <c r="F704" s="7" t="str">
        <f>'[16]syntetyka zewnętrzna (2)przesor'!F38</f>
        <v>121-016</v>
      </c>
      <c r="G704" s="23">
        <f>'[16]syntetyka zewnętrzna (2)przesor'!G38</f>
        <v>7.6251403508771931</v>
      </c>
      <c r="H704" s="23">
        <f>'[16]syntetyka zewnętrzna (2)przesor'!H38</f>
        <v>425.26580000000001</v>
      </c>
      <c r="I704" s="23">
        <f>'[16]syntetyka zewnętrzna (2)przesor'!I38</f>
        <v>5.1593999999999998</v>
      </c>
      <c r="J704" s="23">
        <f>'[16]syntetyka zewnętrzna (2)przesor'!J38</f>
        <v>54.782126008758119</v>
      </c>
      <c r="K704" s="12">
        <f>'[16]syntetyka zewnętrzna (2)przesor'!K38</f>
        <v>492.8324663596353</v>
      </c>
      <c r="L704" s="12">
        <f>'[16]syntetyka zewnętrzna (2)przesor'!L38</f>
        <v>0</v>
      </c>
      <c r="M704" s="12">
        <f>'[16]syntetyka zewnętrzna (2)przesor'!M38</f>
        <v>82.750962772463467</v>
      </c>
      <c r="N704" s="12">
        <f>'[16]syntetyka zewnętrzna (2)przesor'!N38</f>
        <v>575.58342913209879</v>
      </c>
      <c r="O704" s="12">
        <f>'[16]syntetyka zewnętrzna (2)przesor'!O38</f>
        <v>600.96107617014218</v>
      </c>
      <c r="P704" s="12">
        <f>'[16]syntetyka zewnętrzna (2)przesor'!P38</f>
        <v>-4.2228437155651249E-2</v>
      </c>
      <c r="Q704" s="12">
        <f>'[16]syntetyka zewnętrzna (2)przesor'!Q38</f>
        <v>0.44500525578222616</v>
      </c>
      <c r="R704" s="12">
        <f>'[16]syntetyka zewnętrzna (2)przesor'!R38</f>
        <v>576.02843438788102</v>
      </c>
      <c r="S704" s="12">
        <f>'[16]syntetyka zewnętrzna (2)przesor'!S38</f>
        <v>0.30201905882821667</v>
      </c>
      <c r="T704" s="12">
        <f>'[16]syntetyka zewnętrzna (2)przesor'!T38</f>
        <v>173.97156561211898</v>
      </c>
      <c r="U704" s="15">
        <f>'[16]syntetyka zewnętrzna (2)przesor'!U38</f>
        <v>750</v>
      </c>
      <c r="V704" s="12">
        <f>'[16]syntetyka zewnętrzna (2)przesor'!V38</f>
        <v>750</v>
      </c>
      <c r="W704" s="12" t="str">
        <f>'[16]syntetyka zewnętrzna (2)przesor'!W38</f>
        <v>bez zmian</v>
      </c>
      <c r="X704" s="12">
        <f>'[16]syntetyka zewnętrzna (2)przesor'!X38</f>
        <v>750</v>
      </c>
      <c r="Y704" s="33"/>
      <c r="Z704" s="8" t="str">
        <f t="shared" si="30"/>
        <v>121-016</v>
      </c>
      <c r="AA704" s="9" t="str">
        <f t="shared" si="31"/>
        <v>ROZSZERZANIE PRZEŁYKU</v>
      </c>
      <c r="AB704" s="34">
        <f t="shared" si="32"/>
        <v>750</v>
      </c>
    </row>
    <row r="705" spans="3:28" ht="18.75">
      <c r="C705" s="7" t="str">
        <f>'[16]syntetyka zewnętrzna (2)przesor'!C39</f>
        <v>16a</v>
      </c>
      <c r="D705" s="7" t="str">
        <f>'[16]syntetyka zewnętrzna (2)przesor'!D39</f>
        <v>42.92</v>
      </c>
      <c r="E705" s="19" t="str">
        <f>'[16]syntetyka zewnętrzna (2)przesor'!E39</f>
        <v>Rozszerzanie przełyku z użyciem preparatu Hemo-Spray</v>
      </c>
      <c r="F705" s="7" t="str">
        <f>'[16]syntetyka zewnętrzna (2)przesor'!F39</f>
        <v>121-016-01</v>
      </c>
      <c r="G705" s="23">
        <f>'[16]syntetyka zewnętrzna (2)przesor'!G39</f>
        <v>7.6251403508771931</v>
      </c>
      <c r="H705" s="23">
        <f>'[16]syntetyka zewnętrzna (2)przesor'!H39</f>
        <v>3561.6408000000001</v>
      </c>
      <c r="I705" s="23">
        <f>'[16]syntetyka zewnętrzna (2)przesor'!I39</f>
        <v>7.1593999999999998</v>
      </c>
      <c r="J705" s="23">
        <f>'[16]syntetyka zewnętrzna (2)przesor'!J39</f>
        <v>79.134178959724323</v>
      </c>
      <c r="K705" s="12">
        <f>'[16]syntetyka zewnętrzna (2)przesor'!K39</f>
        <v>3655.5595193106019</v>
      </c>
      <c r="L705" s="12">
        <f>'[16]syntetyka zewnętrzna (2)przesor'!L39</f>
        <v>0</v>
      </c>
      <c r="M705" s="12">
        <f>'[16]syntetyka zewnętrzna (2)przesor'!M39</f>
        <v>119.53587737866727</v>
      </c>
      <c r="N705" s="12">
        <f>'[16]syntetyka zewnętrzna (2)przesor'!N39</f>
        <v>3775.0953966892694</v>
      </c>
      <c r="O705" s="12">
        <f>'[16]syntetyka zewnętrzna (2)przesor'!O39</f>
        <v>3795.6582240751213</v>
      </c>
      <c r="P705" s="12">
        <f>'[16]syntetyka zewnętrzna (2)przesor'!P39</f>
        <v>-5.4174602063552374E-3</v>
      </c>
      <c r="Q705" s="12">
        <f>'[16]syntetyka zewnętrzna (2)przesor'!Q39</f>
        <v>0.64282144770100158</v>
      </c>
      <c r="R705" s="12">
        <f>'[16]syntetyka zewnętrzna (2)przesor'!R39</f>
        <v>3775.7382181369703</v>
      </c>
      <c r="S705" s="12">
        <f>'[16]syntetyka zewnętrzna (2)przesor'!S39</f>
        <v>0.20638660225960634</v>
      </c>
      <c r="T705" s="12">
        <f>'[16]syntetyka zewnętrzna (2)przesor'!T39</f>
        <v>779.26178186302968</v>
      </c>
      <c r="U705" s="15">
        <f>'[16]syntetyka zewnętrzna (2)przesor'!U39</f>
        <v>4555</v>
      </c>
      <c r="V705" s="12">
        <f>'[16]syntetyka zewnętrzna (2)przesor'!V39</f>
        <v>4555</v>
      </c>
      <c r="W705" s="12" t="str">
        <f>'[16]syntetyka zewnętrzna (2)przesor'!W39</f>
        <v>bez zmian</v>
      </c>
      <c r="X705" s="12">
        <f>'[16]syntetyka zewnętrzna (2)przesor'!X39</f>
        <v>4555</v>
      </c>
      <c r="Y705" s="33"/>
      <c r="Z705" s="8" t="str">
        <f t="shared" si="30"/>
        <v>121-016-01</v>
      </c>
      <c r="AA705" s="9" t="str">
        <f t="shared" si="31"/>
        <v>ROZSZERZANIE PRZEŁYKU Z UŻYCIEM PREPARATU HEMO-SPRAY</v>
      </c>
      <c r="AB705" s="34">
        <f t="shared" si="32"/>
        <v>4555</v>
      </c>
    </row>
    <row r="706" spans="3:28" ht="18.75">
      <c r="C706" s="7" t="str">
        <f>'[16]syntetyka zewnętrzna (2)przesor'!C40</f>
        <v>16b</v>
      </c>
      <c r="D706" s="7" t="str">
        <f>'[16]syntetyka zewnętrzna (2)przesor'!D40</f>
        <v>42.92</v>
      </c>
      <c r="E706" s="19" t="str">
        <f>'[16]syntetyka zewnętrzna (2)przesor'!E40</f>
        <v>Rozszerzanie przełyku z użyciem systemu do klipsowania OTSC</v>
      </c>
      <c r="F706" s="7" t="str">
        <f>'[16]syntetyka zewnętrzna (2)przesor'!F40</f>
        <v>121-016-02</v>
      </c>
      <c r="G706" s="23">
        <f>'[16]syntetyka zewnętrzna (2)przesor'!G40</f>
        <v>7.6251403508771931</v>
      </c>
      <c r="H706" s="23">
        <f>'[16]syntetyka zewnętrzna (2)przesor'!H40</f>
        <v>5422.3407999999999</v>
      </c>
      <c r="I706" s="23">
        <f>'[16]syntetyka zewnętrzna (2)przesor'!I40</f>
        <v>7.1593999999999998</v>
      </c>
      <c r="J706" s="23">
        <f>'[16]syntetyka zewnętrzna (2)przesor'!J40</f>
        <v>79.134178959724323</v>
      </c>
      <c r="K706" s="12">
        <f>'[16]syntetyka zewnętrzna (2)przesor'!K40</f>
        <v>5516.2595193106008</v>
      </c>
      <c r="L706" s="12">
        <f>'[16]syntetyka zewnętrzna (2)przesor'!L40</f>
        <v>0</v>
      </c>
      <c r="M706" s="12">
        <f>'[16]syntetyka zewnętrzna (2)przesor'!M40</f>
        <v>119.53587737866727</v>
      </c>
      <c r="N706" s="12">
        <f>'[16]syntetyka zewnętrzna (2)przesor'!N40</f>
        <v>5635.7953966892683</v>
      </c>
      <c r="O706" s="12">
        <f>'[16]syntetyka zewnętrzna (2)przesor'!O40</f>
        <v>5656.3582240751211</v>
      </c>
      <c r="P706" s="12">
        <f>'[16]syntetyka zewnętrzna (2)przesor'!P40</f>
        <v>-3.6353474393349843E-3</v>
      </c>
      <c r="Q706" s="12">
        <f>'[16]syntetyka zewnętrzna (2)przesor'!Q40</f>
        <v>0.64282144770100158</v>
      </c>
      <c r="R706" s="12">
        <f>'[16]syntetyka zewnętrzna (2)przesor'!R40</f>
        <v>5636.4382181369692</v>
      </c>
      <c r="S706" s="12">
        <f>'[16]syntetyka zewnętrzna (2)przesor'!S40</f>
        <v>0.20430664495842915</v>
      </c>
      <c r="T706" s="12">
        <f>'[16]syntetyka zewnętrzna (2)przesor'!T40</f>
        <v>1151.5617818630308</v>
      </c>
      <c r="U706" s="15">
        <f>'[16]syntetyka zewnętrzna (2)przesor'!U40</f>
        <v>6788</v>
      </c>
      <c r="V706" s="12">
        <f>'[16]syntetyka zewnętrzna (2)przesor'!V40</f>
        <v>6788</v>
      </c>
      <c r="W706" s="12" t="str">
        <f>'[16]syntetyka zewnętrzna (2)przesor'!W40</f>
        <v>bez zmian</v>
      </c>
      <c r="X706" s="12">
        <f>'[16]syntetyka zewnętrzna (2)przesor'!X40</f>
        <v>6788</v>
      </c>
      <c r="Y706" s="33"/>
      <c r="Z706" s="8" t="str">
        <f t="shared" si="30"/>
        <v>121-016-02</v>
      </c>
      <c r="AA706" s="9" t="str">
        <f t="shared" si="31"/>
        <v>ROZSZERZANIE PRZEŁYKU Z UŻYCIEM SYSTEMU DO KLIPSOWANIA OTSC</v>
      </c>
      <c r="AB706" s="34">
        <f t="shared" si="32"/>
        <v>6788</v>
      </c>
    </row>
    <row r="707" spans="3:28" ht="18.75">
      <c r="C707" s="7">
        <f>'[16]syntetyka zewnętrzna (2)przesor'!C41</f>
        <v>17</v>
      </c>
      <c r="D707" s="7" t="str">
        <f>'[16]syntetyka zewnętrzna (2)przesor'!D41</f>
        <v>43.11</v>
      </c>
      <c r="E707" s="19" t="str">
        <f>'[16]syntetyka zewnętrzna (2)przesor'!E41</f>
        <v>Gastrostomia PEG</v>
      </c>
      <c r="F707" s="7" t="str">
        <f>'[16]syntetyka zewnętrzna (2)przesor'!F41</f>
        <v>121-017</v>
      </c>
      <c r="G707" s="23">
        <f>'[16]syntetyka zewnętrzna (2)przesor'!G41</f>
        <v>11.664187477313973</v>
      </c>
      <c r="H707" s="23">
        <f>'[16]syntetyka zewnętrzna (2)przesor'!H41</f>
        <v>240.46099999999998</v>
      </c>
      <c r="I707" s="23">
        <f>'[16]syntetyka zewnętrzna (2)przesor'!I41</f>
        <v>5.1593999999999998</v>
      </c>
      <c r="J707" s="23">
        <f>'[16]syntetyka zewnętrzna (2)przesor'!J41</f>
        <v>54.782126008758119</v>
      </c>
      <c r="K707" s="12">
        <f>'[16]syntetyka zewnętrzna (2)przesor'!K41</f>
        <v>312.06671348607205</v>
      </c>
      <c r="L707" s="12">
        <f>'[16]syntetyka zewnętrzna (2)przesor'!L41</f>
        <v>0</v>
      </c>
      <c r="M707" s="12">
        <f>'[16]syntetyka zewnętrzna (2)przesor'!M41</f>
        <v>82.750962772463467</v>
      </c>
      <c r="N707" s="12">
        <f>'[16]syntetyka zewnętrzna (2)przesor'!N41</f>
        <v>394.81767625853553</v>
      </c>
      <c r="O707" s="12">
        <f>'[16]syntetyka zewnętrzna (2)przesor'!O41</f>
        <v>552.19624283680878</v>
      </c>
      <c r="P707" s="12">
        <f>'[16]syntetyka zewnętrzna (2)przesor'!P41</f>
        <v>-0.28500477614583031</v>
      </c>
      <c r="Q707" s="12">
        <f>'[16]syntetyka zewnętrzna (2)przesor'!Q41</f>
        <v>0.44500525578222616</v>
      </c>
      <c r="R707" s="12">
        <f>'[16]syntetyka zewnętrzna (2)przesor'!R41</f>
        <v>395.26268151431776</v>
      </c>
      <c r="S707" s="12">
        <f>'[16]syntetyka zewnętrzna (2)przesor'!S41</f>
        <v>0.69507527863019447</v>
      </c>
      <c r="T707" s="12">
        <f>'[16]syntetyka zewnętrzna (2)przesor'!T41</f>
        <v>274.73731848568224</v>
      </c>
      <c r="U707" s="15">
        <f>'[16]syntetyka zewnętrzna (2)przesor'!U41</f>
        <v>670</v>
      </c>
      <c r="V707" s="12">
        <f>'[16]syntetyka zewnętrzna (2)przesor'!V41</f>
        <v>670</v>
      </c>
      <c r="W707" s="12" t="str">
        <f>'[16]syntetyka zewnętrzna (2)przesor'!W41</f>
        <v>bez zmian</v>
      </c>
      <c r="X707" s="12">
        <f>'[16]syntetyka zewnętrzna (2)przesor'!X41</f>
        <v>670</v>
      </c>
      <c r="Y707" s="33"/>
      <c r="Z707" s="8" t="str">
        <f t="shared" si="30"/>
        <v>121-017</v>
      </c>
      <c r="AA707" s="9" t="str">
        <f t="shared" si="31"/>
        <v>GASTROSTOMIA PEG</v>
      </c>
      <c r="AB707" s="34">
        <f t="shared" si="32"/>
        <v>670</v>
      </c>
    </row>
    <row r="708" spans="3:28" ht="18.75">
      <c r="C708" s="7">
        <f>'[16]syntetyka zewnętrzna (2)przesor'!C42</f>
        <v>18</v>
      </c>
      <c r="D708" s="7" t="str">
        <f>'[16]syntetyka zewnętrzna (2)przesor'!D42</f>
        <v>43.412</v>
      </c>
      <c r="E708" s="19" t="str">
        <f>'[16]syntetyka zewnętrzna (2)przesor'!E42</f>
        <v>Leczenie żylaków żołądka</v>
      </c>
      <c r="F708" s="7" t="str">
        <f>'[16]syntetyka zewnętrzna (2)przesor'!F42</f>
        <v>121-018</v>
      </c>
      <c r="G708" s="23">
        <f>'[16]syntetyka zewnętrzna (2)przesor'!G42</f>
        <v>4.2084736842105261</v>
      </c>
      <c r="H708" s="23">
        <f>'[16]syntetyka zewnętrzna (2)przesor'!H42</f>
        <v>494.37780000000004</v>
      </c>
      <c r="I708" s="23">
        <f>'[16]syntetyka zewnętrzna (2)przesor'!I42</f>
        <v>5.1593999999999998</v>
      </c>
      <c r="J708" s="23">
        <f>'[16]syntetyka zewnętrzna (2)przesor'!J42</f>
        <v>54.782126008758119</v>
      </c>
      <c r="K708" s="12">
        <f>'[16]syntetyka zewnętrzna (2)przesor'!K42</f>
        <v>558.52779969296864</v>
      </c>
      <c r="L708" s="12">
        <f>'[16]syntetyka zewnętrzna (2)przesor'!L42</f>
        <v>0</v>
      </c>
      <c r="M708" s="12">
        <f>'[16]syntetyka zewnętrzna (2)przesor'!M42</f>
        <v>82.750962772463467</v>
      </c>
      <c r="N708" s="12">
        <f>'[16]syntetyka zewnętrzna (2)przesor'!N42</f>
        <v>641.27876246543212</v>
      </c>
      <c r="O708" s="12">
        <f>'[16]syntetyka zewnętrzna (2)przesor'!O42</f>
        <v>900.0757428368089</v>
      </c>
      <c r="P708" s="12">
        <f>'[16]syntetyka zewnętrzna (2)przesor'!P42</f>
        <v>-0.28752800242756771</v>
      </c>
      <c r="Q708" s="12">
        <f>'[16]syntetyka zewnętrzna (2)przesor'!Q42</f>
        <v>0.44500525578222616</v>
      </c>
      <c r="R708" s="12">
        <f>'[16]syntetyka zewnętrzna (2)przesor'!R42</f>
        <v>641.72376772121436</v>
      </c>
      <c r="S708" s="12">
        <f>'[16]syntetyka zewnętrzna (2)przesor'!S42</f>
        <v>0.71413317587743719</v>
      </c>
      <c r="T708" s="12">
        <f>'[16]syntetyka zewnętrzna (2)przesor'!T42</f>
        <v>458.27623227878564</v>
      </c>
      <c r="U708" s="15">
        <f>'[16]syntetyka zewnętrzna (2)przesor'!U42</f>
        <v>1100</v>
      </c>
      <c r="V708" s="12">
        <f>'[16]syntetyka zewnętrzna (2)przesor'!V42</f>
        <v>1100</v>
      </c>
      <c r="W708" s="12" t="str">
        <f>'[16]syntetyka zewnętrzna (2)przesor'!W42</f>
        <v>bez zmian</v>
      </c>
      <c r="X708" s="12">
        <f>'[16]syntetyka zewnętrzna (2)przesor'!X42</f>
        <v>1100</v>
      </c>
      <c r="Y708" s="33"/>
      <c r="Z708" s="8" t="str">
        <f t="shared" si="30"/>
        <v>121-018</v>
      </c>
      <c r="AA708" s="9" t="str">
        <f t="shared" si="31"/>
        <v>LECZENIE ŻYLAKÓW ŻOŁĄDKA</v>
      </c>
      <c r="AB708" s="34">
        <f t="shared" si="32"/>
        <v>1100</v>
      </c>
    </row>
    <row r="709" spans="3:28" ht="18.75">
      <c r="C709" s="7">
        <f>'[16]syntetyka zewnętrzna (2)przesor'!C43</f>
        <v>19</v>
      </c>
      <c r="D709" s="7" t="str">
        <f>'[16]syntetyka zewnętrzna (2)przesor'!D43</f>
        <v>43.419</v>
      </c>
      <c r="E709" s="19" t="str">
        <f>'[16]syntetyka zewnętrzna (2)przesor'!E43</f>
        <v>EMR w żołądku</v>
      </c>
      <c r="F709" s="7" t="str">
        <f>'[16]syntetyka zewnętrzna (2)przesor'!F43</f>
        <v>121-019-01</v>
      </c>
      <c r="G709" s="23">
        <f>'[16]syntetyka zewnętrzna (2)przesor'!G43</f>
        <v>6.3710736842105264</v>
      </c>
      <c r="H709" s="23">
        <f>'[16]syntetyka zewnętrzna (2)przesor'!H43</f>
        <v>871.33879999999999</v>
      </c>
      <c r="I709" s="23">
        <f>'[16]syntetyka zewnętrzna (2)przesor'!I43</f>
        <v>9.9393999999999991</v>
      </c>
      <c r="J709" s="23">
        <f>'[16]syntetyka zewnętrzna (2)przesor'!J43</f>
        <v>54.782126008758119</v>
      </c>
      <c r="K709" s="12">
        <f>'[16]syntetyka zewnętrzna (2)przesor'!K43</f>
        <v>942.43139969296863</v>
      </c>
      <c r="L709" s="12">
        <f>'[16]syntetyka zewnętrzna (2)przesor'!L43</f>
        <v>0</v>
      </c>
      <c r="M709" s="12">
        <f>'[16]syntetyka zewnętrzna (2)przesor'!M43</f>
        <v>82.750962772463467</v>
      </c>
      <c r="N709" s="12">
        <f>'[16]syntetyka zewnętrzna (2)przesor'!N43</f>
        <v>1025.1823624654321</v>
      </c>
      <c r="O709" s="12">
        <f>'[16]syntetyka zewnętrzna (2)przesor'!O43</f>
        <v>1147.5929428368088</v>
      </c>
      <c r="P709" s="12">
        <f>'[16]syntetyka zewnętrzna (2)przesor'!P43</f>
        <v>-0.10666724742031099</v>
      </c>
      <c r="Q709" s="12">
        <f>'[16]syntetyka zewnętrzna (2)przesor'!Q43</f>
        <v>0.44500525578222616</v>
      </c>
      <c r="R709" s="12">
        <f>'[16]syntetyka zewnętrzna (2)przesor'!R43</f>
        <v>1025.6273677212143</v>
      </c>
      <c r="S709" s="12">
        <f>'[16]syntetyka zewnętrzna (2)przesor'!S43</f>
        <v>1.4375324593322953</v>
      </c>
      <c r="T709" s="12">
        <f>'[16]syntetyka zewnętrzna (2)przesor'!T43</f>
        <v>1474.3726322787857</v>
      </c>
      <c r="U709" s="15">
        <f>'[16]syntetyka zewnętrzna (2)przesor'!U43</f>
        <v>2500</v>
      </c>
      <c r="V709" s="12">
        <f>'[16]syntetyka zewnętrzna (2)przesor'!V43</f>
        <v>2500</v>
      </c>
      <c r="W709" s="12" t="str">
        <f>'[16]syntetyka zewnętrzna (2)przesor'!W43</f>
        <v>bez zmian</v>
      </c>
      <c r="X709" s="12">
        <f>'[16]syntetyka zewnętrzna (2)przesor'!X43</f>
        <v>2500</v>
      </c>
      <c r="Y709" s="33"/>
      <c r="Z709" s="8" t="str">
        <f t="shared" si="30"/>
        <v>121-019-01</v>
      </c>
      <c r="AA709" s="9" t="str">
        <f t="shared" si="31"/>
        <v>EMR W ŻOŁĄDKU</v>
      </c>
      <c r="AB709" s="34">
        <f t="shared" si="32"/>
        <v>2500</v>
      </c>
    </row>
    <row r="710" spans="3:28" ht="18.75">
      <c r="C710" s="7" t="str">
        <f>'[16]syntetyka zewnętrzna (2)przesor'!C44</f>
        <v>19.1</v>
      </c>
      <c r="D710" s="7" t="str">
        <f>'[16]syntetyka zewnętrzna (2)przesor'!D44</f>
        <v>43.419</v>
      </c>
      <c r="E710" s="19" t="str">
        <f>'[16]syntetyka zewnętrzna (2)przesor'!E44</f>
        <v>EMR w żołądku z użyciem preparatu Hemo-Spray</v>
      </c>
      <c r="F710" s="7" t="str">
        <f>'[16]syntetyka zewnętrzna (2)przesor'!F44</f>
        <v>121-019-011</v>
      </c>
      <c r="G710" s="23">
        <f>'[16]syntetyka zewnętrzna (2)przesor'!G44</f>
        <v>6.3710736842105264</v>
      </c>
      <c r="H710" s="23">
        <f>'[16]syntetyka zewnętrzna (2)przesor'!H44</f>
        <v>4007.7138</v>
      </c>
      <c r="I710" s="23">
        <f>'[16]syntetyka zewnętrzna (2)przesor'!I44</f>
        <v>11.939399999999999</v>
      </c>
      <c r="J710" s="23">
        <f>'[16]syntetyka zewnętrzna (2)przesor'!J44</f>
        <v>79.134178959724323</v>
      </c>
      <c r="K710" s="12">
        <f>'[16]syntetyka zewnętrzna (2)przesor'!K44</f>
        <v>4105.1584526439347</v>
      </c>
      <c r="L710" s="12">
        <f>'[16]syntetyka zewnętrzna (2)przesor'!L44</f>
        <v>0</v>
      </c>
      <c r="M710" s="12">
        <f>'[16]syntetyka zewnętrzna (2)przesor'!M44</f>
        <v>119.53587737866727</v>
      </c>
      <c r="N710" s="12">
        <f>'[16]syntetyka zewnętrzna (2)przesor'!N44</f>
        <v>4224.6943300226021</v>
      </c>
      <c r="O710" s="12">
        <f>'[16]syntetyka zewnętrzna (2)przesor'!O44</f>
        <v>4342.2900907417888</v>
      </c>
      <c r="P710" s="12">
        <f>'[16]syntetyka zewnętrzna (2)przesor'!P44</f>
        <v>-2.7081507283429323E-2</v>
      </c>
      <c r="Q710" s="12">
        <f>'[16]syntetyka zewnętrzna (2)przesor'!Q44</f>
        <v>0.64282144770100158</v>
      </c>
      <c r="R710" s="12">
        <f>'[16]syntetyka zewnętrzna (2)przesor'!R44</f>
        <v>4225.3371514703031</v>
      </c>
      <c r="S710" s="12">
        <f>'[16]syntetyka zewnętrzna (2)przesor'!S44</f>
        <v>0.23327436680093397</v>
      </c>
      <c r="T710" s="12">
        <f>'[16]syntetyka zewnętrzna (2)przesor'!T44</f>
        <v>985.66284852969693</v>
      </c>
      <c r="U710" s="15">
        <f>'[16]syntetyka zewnętrzna (2)przesor'!U44</f>
        <v>5211</v>
      </c>
      <c r="V710" s="12">
        <f>'[16]syntetyka zewnętrzna (2)przesor'!V44</f>
        <v>5211</v>
      </c>
      <c r="W710" s="12" t="str">
        <f>'[16]syntetyka zewnętrzna (2)przesor'!W44</f>
        <v>bez zmian</v>
      </c>
      <c r="X710" s="12">
        <f>'[16]syntetyka zewnętrzna (2)przesor'!X44</f>
        <v>5211</v>
      </c>
      <c r="Y710" s="33"/>
      <c r="Z710" s="8" t="str">
        <f t="shared" si="30"/>
        <v>121-019-011</v>
      </c>
      <c r="AA710" s="9" t="str">
        <f t="shared" si="31"/>
        <v>EMR W ŻOŁĄDKU Z UŻYCIEM PREPARATU HEMO-SPRAY</v>
      </c>
      <c r="AB710" s="34">
        <f t="shared" si="32"/>
        <v>5211</v>
      </c>
    </row>
    <row r="711" spans="3:28" ht="18.75">
      <c r="C711" s="7" t="str">
        <f>'[16]syntetyka zewnętrzna (2)przesor'!C45</f>
        <v>19.2</v>
      </c>
      <c r="D711" s="7" t="str">
        <f>'[16]syntetyka zewnętrzna (2)przesor'!D45</f>
        <v>43.419</v>
      </c>
      <c r="E711" s="19" t="str">
        <f>'[16]syntetyka zewnętrzna (2)przesor'!E45</f>
        <v>EMR w żołądku z użyciem systemu do klipsowania OTSC</v>
      </c>
      <c r="F711" s="7" t="str">
        <f>'[16]syntetyka zewnętrzna (2)przesor'!F45</f>
        <v>121-019-012</v>
      </c>
      <c r="G711" s="23">
        <f>'[16]syntetyka zewnętrzna (2)przesor'!G45</f>
        <v>6.3710736842105264</v>
      </c>
      <c r="H711" s="23">
        <f>'[16]syntetyka zewnętrzna (2)przesor'!H45</f>
        <v>5868.4138000000003</v>
      </c>
      <c r="I711" s="23">
        <f>'[16]syntetyka zewnętrzna (2)przesor'!I45</f>
        <v>11.939399999999999</v>
      </c>
      <c r="J711" s="23">
        <f>'[16]syntetyka zewnętrzna (2)przesor'!J45</f>
        <v>79.134178959724323</v>
      </c>
      <c r="K711" s="12">
        <f>'[16]syntetyka zewnętrzna (2)przesor'!K45</f>
        <v>5965.8584526439354</v>
      </c>
      <c r="L711" s="12">
        <f>'[16]syntetyka zewnętrzna (2)przesor'!L45</f>
        <v>0</v>
      </c>
      <c r="M711" s="12">
        <f>'[16]syntetyka zewnętrzna (2)przesor'!M45</f>
        <v>119.53587737866727</v>
      </c>
      <c r="N711" s="12">
        <f>'[16]syntetyka zewnętrzna (2)przesor'!N45</f>
        <v>6085.3943300226028</v>
      </c>
      <c r="O711" s="12">
        <f>'[16]syntetyka zewnętrzna (2)przesor'!O45</f>
        <v>6202.9900907417887</v>
      </c>
      <c r="P711" s="12">
        <f>'[16]syntetyka zewnętrzna (2)przesor'!P45</f>
        <v>-1.8957915295512433E-2</v>
      </c>
      <c r="Q711" s="12">
        <f>'[16]syntetyka zewnętrzna (2)przesor'!Q45</f>
        <v>0.64282144770100158</v>
      </c>
      <c r="R711" s="12">
        <f>'[16]syntetyka zewnętrzna (2)przesor'!R45</f>
        <v>6086.0371514703038</v>
      </c>
      <c r="S711" s="12">
        <f>'[16]syntetyka zewnętrzna (2)przesor'!S45</f>
        <v>0.22312759760292145</v>
      </c>
      <c r="T711" s="12">
        <f>'[16]syntetyka zewnętrzna (2)przesor'!T45</f>
        <v>1357.9628485296962</v>
      </c>
      <c r="U711" s="15">
        <f>'[16]syntetyka zewnętrzna (2)przesor'!U45</f>
        <v>7444</v>
      </c>
      <c r="V711" s="12">
        <f>'[16]syntetyka zewnętrzna (2)przesor'!V45</f>
        <v>7444</v>
      </c>
      <c r="W711" s="12" t="str">
        <f>'[16]syntetyka zewnętrzna (2)przesor'!W45</f>
        <v>bez zmian</v>
      </c>
      <c r="X711" s="12">
        <f>'[16]syntetyka zewnętrzna (2)przesor'!X45</f>
        <v>7444</v>
      </c>
      <c r="Y711" s="33"/>
      <c r="Z711" s="8" t="str">
        <f t="shared" si="30"/>
        <v>121-019-012</v>
      </c>
      <c r="AA711" s="9" t="str">
        <f t="shared" si="31"/>
        <v>EMR W ŻOŁĄDKU Z UŻYCIEM SYSTEMU DO KLIPSOWANIA OTSC</v>
      </c>
      <c r="AB711" s="34">
        <f t="shared" si="32"/>
        <v>7444</v>
      </c>
    </row>
    <row r="712" spans="3:28" ht="18.75">
      <c r="C712" s="7" t="str">
        <f>'[16]syntetyka zewnętrzna (2)przesor'!C46</f>
        <v>19a</v>
      </c>
      <c r="D712" s="7" t="str">
        <f>'[16]syntetyka zewnętrzna (2)przesor'!D46</f>
        <v>43.419</v>
      </c>
      <c r="E712" s="19" t="str">
        <f>'[16]syntetyka zewnętrzna (2)przesor'!E46</f>
        <v>ESD w żołądku</v>
      </c>
      <c r="F712" s="7" t="str">
        <f>'[16]syntetyka zewnętrzna (2)przesor'!F46</f>
        <v>121-019-02</v>
      </c>
      <c r="G712" s="23">
        <f>'[16]syntetyka zewnętrzna (2)przesor'!G46</f>
        <v>6.3710736842105264</v>
      </c>
      <c r="H712" s="23">
        <f>'[16]syntetyka zewnętrzna (2)przesor'!H46</f>
        <v>2427.2988</v>
      </c>
      <c r="I712" s="23">
        <f>'[16]syntetyka zewnętrzna (2)przesor'!I46</f>
        <v>12.859400000000001</v>
      </c>
      <c r="J712" s="23">
        <f>'[16]syntetyka zewnętrzna (2)przesor'!J46</f>
        <v>54.782126008758119</v>
      </c>
      <c r="K712" s="12">
        <f>'[16]syntetyka zewnętrzna (2)przesor'!K46</f>
        <v>2501.3113996929683</v>
      </c>
      <c r="L712" s="12">
        <f>'[16]syntetyka zewnętrzna (2)przesor'!L46</f>
        <v>0</v>
      </c>
      <c r="M712" s="12">
        <f>'[16]syntetyka zewnętrzna (2)przesor'!M46</f>
        <v>82.750962772463467</v>
      </c>
      <c r="N712" s="12">
        <f>'[16]syntetyka zewnętrzna (2)przesor'!N46</f>
        <v>2584.0623624654318</v>
      </c>
      <c r="O712" s="12">
        <f>'[16]syntetyka zewnętrzna (2)przesor'!O46</f>
        <v>2594.9329428368087</v>
      </c>
      <c r="P712" s="12">
        <f>'[16]syntetyka zewnętrzna (2)przesor'!P46</f>
        <v>-4.1891565642899076E-3</v>
      </c>
      <c r="Q712" s="12">
        <f>'[16]syntetyka zewnętrzna (2)przesor'!Q46</f>
        <v>0.44500525578222616</v>
      </c>
      <c r="R712" s="12">
        <f>'[16]syntetyka zewnętrzna (2)przesor'!R46</f>
        <v>2584.507367721214</v>
      </c>
      <c r="S712" s="12">
        <f>'[16]syntetyka zewnętrzna (2)przesor'!S46</f>
        <v>0.23814698304438267</v>
      </c>
      <c r="T712" s="12">
        <f>'[16]syntetyka zewnętrzna (2)przesor'!T46</f>
        <v>615.492632278786</v>
      </c>
      <c r="U712" s="15">
        <f>'[16]syntetyka zewnętrzna (2)przesor'!U46</f>
        <v>3200</v>
      </c>
      <c r="V712" s="12">
        <f>'[16]syntetyka zewnętrzna (2)przesor'!V46</f>
        <v>3200</v>
      </c>
      <c r="W712" s="12" t="str">
        <f>'[16]syntetyka zewnętrzna (2)przesor'!W46</f>
        <v>bez zmian</v>
      </c>
      <c r="X712" s="12">
        <f>'[16]syntetyka zewnętrzna (2)przesor'!X46</f>
        <v>3200</v>
      </c>
      <c r="Y712" s="33"/>
      <c r="Z712" s="8" t="str">
        <f t="shared" si="30"/>
        <v>121-019-02</v>
      </c>
      <c r="AA712" s="9" t="str">
        <f t="shared" si="31"/>
        <v>ESD W ŻOŁĄDKU</v>
      </c>
      <c r="AB712" s="34">
        <f t="shared" si="32"/>
        <v>3200</v>
      </c>
    </row>
    <row r="713" spans="3:28" ht="18.75">
      <c r="C713" s="7" t="str">
        <f>'[16]syntetyka zewnętrzna (2)przesor'!C47</f>
        <v>19a.1</v>
      </c>
      <c r="D713" s="7" t="str">
        <f>'[16]syntetyka zewnętrzna (2)przesor'!D47</f>
        <v>43.419</v>
      </c>
      <c r="E713" s="19" t="str">
        <f>'[16]syntetyka zewnętrzna (2)przesor'!E47</f>
        <v>ESD w żołądku z użyciem preparatu Hemo-Spray</v>
      </c>
      <c r="F713" s="7" t="str">
        <f>'[16]syntetyka zewnętrzna (2)przesor'!F47</f>
        <v>121-019-021</v>
      </c>
      <c r="G713" s="23">
        <f>'[16]syntetyka zewnętrzna (2)przesor'!G47</f>
        <v>6.3710736842105264</v>
      </c>
      <c r="H713" s="23">
        <f>'[16]syntetyka zewnętrzna (2)przesor'!H47</f>
        <v>5563.6738000000005</v>
      </c>
      <c r="I713" s="23">
        <f>'[16]syntetyka zewnętrzna (2)przesor'!I47</f>
        <v>14.859400000000001</v>
      </c>
      <c r="J713" s="23">
        <f>'[16]syntetyka zewnętrzna (2)przesor'!J47</f>
        <v>79.134178959724323</v>
      </c>
      <c r="K713" s="12">
        <f>'[16]syntetyka zewnętrzna (2)przesor'!K47</f>
        <v>5664.0384526439357</v>
      </c>
      <c r="L713" s="12">
        <f>'[16]syntetyka zewnętrzna (2)przesor'!L47</f>
        <v>0</v>
      </c>
      <c r="M713" s="12">
        <f>'[16]syntetyka zewnętrzna (2)przesor'!M47</f>
        <v>119.53587737866727</v>
      </c>
      <c r="N713" s="12">
        <f>'[16]syntetyka zewnętrzna (2)przesor'!N47</f>
        <v>5783.5743300226031</v>
      </c>
      <c r="O713" s="12">
        <f>'[16]syntetyka zewnętrzna (2)przesor'!O47</f>
        <v>5789.630090741789</v>
      </c>
      <c r="P713" s="12">
        <f>'[16]syntetyka zewnętrzna (2)przesor'!P47</f>
        <v>-1.0459667758169276E-3</v>
      </c>
      <c r="Q713" s="12">
        <f>'[16]syntetyka zewnętrzna (2)przesor'!Q47</f>
        <v>0.64282144770100158</v>
      </c>
      <c r="R713" s="12">
        <f>'[16]syntetyka zewnętrzna (2)przesor'!R47</f>
        <v>5784.2171514703041</v>
      </c>
      <c r="S713" s="12">
        <f>'[16]syntetyka zewnętrzna (2)przesor'!S47</f>
        <v>0.2011997160642337</v>
      </c>
      <c r="T713" s="12">
        <f>'[16]syntetyka zewnętrzna (2)przesor'!T47</f>
        <v>1163.7828485296959</v>
      </c>
      <c r="U713" s="15">
        <f>'[16]syntetyka zewnętrzna (2)przesor'!U47</f>
        <v>6948</v>
      </c>
      <c r="V713" s="12">
        <f>'[16]syntetyka zewnętrzna (2)przesor'!V47</f>
        <v>6948</v>
      </c>
      <c r="W713" s="12" t="str">
        <f>'[16]syntetyka zewnętrzna (2)przesor'!W47</f>
        <v>bez zmian</v>
      </c>
      <c r="X713" s="12">
        <f>'[16]syntetyka zewnętrzna (2)przesor'!X47</f>
        <v>6948</v>
      </c>
      <c r="Y713" s="33"/>
      <c r="Z713" s="8" t="str">
        <f t="shared" ref="Z713:Z776" si="33">F713</f>
        <v>121-019-021</v>
      </c>
      <c r="AA713" s="9" t="str">
        <f t="shared" ref="AA713:AA776" si="34">UPPER(E713)</f>
        <v>ESD W ŻOŁĄDKU Z UŻYCIEM PREPARATU HEMO-SPRAY</v>
      </c>
      <c r="AB713" s="34">
        <f t="shared" ref="AB713:AB776" si="35">U713</f>
        <v>6948</v>
      </c>
    </row>
    <row r="714" spans="3:28" ht="18.75">
      <c r="C714" s="7" t="str">
        <f>'[16]syntetyka zewnętrzna (2)przesor'!C48</f>
        <v>19a.2</v>
      </c>
      <c r="D714" s="7" t="str">
        <f>'[16]syntetyka zewnętrzna (2)przesor'!D48</f>
        <v>43.419</v>
      </c>
      <c r="E714" s="19" t="str">
        <f>'[16]syntetyka zewnętrzna (2)przesor'!E48</f>
        <v>ESD w żołądku z użyciem systemu do klipsowania OTSC</v>
      </c>
      <c r="F714" s="7" t="str">
        <f>'[16]syntetyka zewnętrzna (2)przesor'!F48</f>
        <v>121-019-022</v>
      </c>
      <c r="G714" s="23">
        <f>'[16]syntetyka zewnętrzna (2)przesor'!G48</f>
        <v>6.3710736842105264</v>
      </c>
      <c r="H714" s="23">
        <f>'[16]syntetyka zewnętrzna (2)przesor'!H48</f>
        <v>7424.3737999999994</v>
      </c>
      <c r="I714" s="23">
        <f>'[16]syntetyka zewnętrzna (2)przesor'!I48</f>
        <v>14.859400000000001</v>
      </c>
      <c r="J714" s="23">
        <f>'[16]syntetyka zewnętrzna (2)przesor'!J48</f>
        <v>79.134178959724323</v>
      </c>
      <c r="K714" s="12">
        <f>'[16]syntetyka zewnętrzna (2)przesor'!K48</f>
        <v>7524.7384526439346</v>
      </c>
      <c r="L714" s="12">
        <f>'[16]syntetyka zewnętrzna (2)przesor'!L48</f>
        <v>0</v>
      </c>
      <c r="M714" s="12">
        <f>'[16]syntetyka zewnętrzna (2)przesor'!M48</f>
        <v>119.53587737866727</v>
      </c>
      <c r="N714" s="12">
        <f>'[16]syntetyka zewnętrzna (2)przesor'!N48</f>
        <v>7644.274330022602</v>
      </c>
      <c r="O714" s="12">
        <f>'[16]syntetyka zewnętrzna (2)przesor'!O48</f>
        <v>7650.3300907417888</v>
      </c>
      <c r="P714" s="12">
        <f>'[16]syntetyka zewnętrzna (2)przesor'!P48</f>
        <v>-7.915685529066613E-4</v>
      </c>
      <c r="Q714" s="12">
        <f>'[16]syntetyka zewnętrzna (2)przesor'!Q48</f>
        <v>0.64282144770100158</v>
      </c>
      <c r="R714" s="12">
        <f>'[16]syntetyka zewnętrzna (2)przesor'!R48</f>
        <v>7644.917151470303</v>
      </c>
      <c r="S714" s="12">
        <f>'[16]syntetyka zewnętrzna (2)przesor'!S48</f>
        <v>0.20092864554251855</v>
      </c>
      <c r="T714" s="12">
        <f>'[16]syntetyka zewnętrzna (2)przesor'!T48</f>
        <v>1536.082848529697</v>
      </c>
      <c r="U714" s="15">
        <f>'[16]syntetyka zewnętrzna (2)przesor'!U48</f>
        <v>9181</v>
      </c>
      <c r="V714" s="12">
        <f>'[16]syntetyka zewnętrzna (2)przesor'!V48</f>
        <v>9181</v>
      </c>
      <c r="W714" s="12" t="str">
        <f>'[16]syntetyka zewnętrzna (2)przesor'!W48</f>
        <v>bez zmian</v>
      </c>
      <c r="X714" s="12">
        <f>'[16]syntetyka zewnętrzna (2)przesor'!X48</f>
        <v>9181</v>
      </c>
      <c r="Y714" s="33"/>
      <c r="Z714" s="8" t="str">
        <f t="shared" si="33"/>
        <v>121-019-022</v>
      </c>
      <c r="AA714" s="9" t="str">
        <f t="shared" si="34"/>
        <v>ESD W ŻOŁĄDKU Z UŻYCIEM SYSTEMU DO KLIPSOWANIA OTSC</v>
      </c>
      <c r="AB714" s="34">
        <f t="shared" si="35"/>
        <v>9181</v>
      </c>
    </row>
    <row r="715" spans="3:28" ht="18.75">
      <c r="C715" s="7" t="str">
        <f>'[16]syntetyka zewnętrzna (2)przesor'!C49</f>
        <v>19b</v>
      </c>
      <c r="D715" s="7" t="str">
        <f>'[16]syntetyka zewnętrzna (2)przesor'!D49</f>
        <v>43.419</v>
      </c>
      <c r="E715" s="19" t="str">
        <f>'[16]syntetyka zewnętrzna (2)przesor'!E49</f>
        <v>APC w żołądku</v>
      </c>
      <c r="F715" s="7" t="str">
        <f>'[16]syntetyka zewnętrzna (2)przesor'!F49</f>
        <v>121-019-03</v>
      </c>
      <c r="G715" s="23">
        <f>'[16]syntetyka zewnętrzna (2)przesor'!G49</f>
        <v>6.3710736842105264</v>
      </c>
      <c r="H715" s="23">
        <f>'[16]syntetyka zewnętrzna (2)przesor'!H49</f>
        <v>60.087799999999994</v>
      </c>
      <c r="I715" s="23">
        <f>'[16]syntetyka zewnętrzna (2)przesor'!I49</f>
        <v>9.9393999999999991</v>
      </c>
      <c r="J715" s="23">
        <f>'[16]syntetyka zewnętrzna (2)przesor'!J49</f>
        <v>54.782126008758119</v>
      </c>
      <c r="K715" s="12">
        <f>'[16]syntetyka zewnętrzna (2)przesor'!K49</f>
        <v>131.18039969296865</v>
      </c>
      <c r="L715" s="12">
        <f>'[16]syntetyka zewnętrzna (2)przesor'!L49</f>
        <v>0</v>
      </c>
      <c r="M715" s="12">
        <f>'[16]syntetyka zewnętrzna (2)przesor'!M49</f>
        <v>82.750962772463467</v>
      </c>
      <c r="N715" s="12">
        <f>'[16]syntetyka zewnętrzna (2)przesor'!N49</f>
        <v>213.93136246543213</v>
      </c>
      <c r="O715" s="12">
        <f>'[16]syntetyka zewnętrzna (2)przesor'!O49</f>
        <v>212.46294283680879</v>
      </c>
      <c r="P715" s="12">
        <f>'[16]syntetyka zewnętrzna (2)przesor'!P49</f>
        <v>6.9114152756098246E-3</v>
      </c>
      <c r="Q715" s="12">
        <f>'[16]syntetyka zewnętrzna (2)przesor'!Q49</f>
        <v>0.44500525578222616</v>
      </c>
      <c r="R715" s="12">
        <f>'[16]syntetyka zewnętrzna (2)przesor'!R49</f>
        <v>214.37636772121436</v>
      </c>
      <c r="S715" s="12">
        <f>'[16]syntetyka zewnętrzna (2)przesor'!S49</f>
        <v>2.2652852897960964</v>
      </c>
      <c r="T715" s="12">
        <f>'[16]syntetyka zewnętrzna (2)przesor'!T49</f>
        <v>485.62363227878564</v>
      </c>
      <c r="U715" s="15">
        <f>'[16]syntetyka zewnętrzna (2)przesor'!U49</f>
        <v>700</v>
      </c>
      <c r="V715" s="12">
        <f>'[16]syntetyka zewnętrzna (2)przesor'!V49</f>
        <v>700</v>
      </c>
      <c r="W715" s="12" t="str">
        <f>'[16]syntetyka zewnętrzna (2)przesor'!W49</f>
        <v>bez zmian</v>
      </c>
      <c r="X715" s="12">
        <f>'[16]syntetyka zewnętrzna (2)przesor'!X49</f>
        <v>700</v>
      </c>
      <c r="Y715" s="33"/>
      <c r="Z715" s="8" t="str">
        <f t="shared" si="33"/>
        <v>121-019-03</v>
      </c>
      <c r="AA715" s="9" t="str">
        <f t="shared" si="34"/>
        <v>APC W ŻOŁĄDKU</v>
      </c>
      <c r="AB715" s="34">
        <f t="shared" si="35"/>
        <v>700</v>
      </c>
    </row>
    <row r="716" spans="3:28" ht="18.75">
      <c r="C716" s="7">
        <f>'[16]syntetyka zewnętrzna (2)przesor'!C50</f>
        <v>20</v>
      </c>
      <c r="D716" s="7" t="str">
        <f>'[16]syntetyka zewnętrzna (2)przesor'!D50</f>
        <v>44.19</v>
      </c>
      <c r="E716" s="19" t="str">
        <f>'[16]syntetyka zewnętrzna (2)przesor'!E50</f>
        <v>Zabieg iniekcyjny w żołądku (np.tatuaż)</v>
      </c>
      <c r="F716" s="7" t="str">
        <f>'[16]syntetyka zewnętrzna (2)przesor'!F50</f>
        <v>121-020</v>
      </c>
      <c r="G716" s="23">
        <f>'[16]syntetyka zewnętrzna (2)przesor'!G50</f>
        <v>1.1028536842105263</v>
      </c>
      <c r="H716" s="23">
        <f>'[16]syntetyka zewnętrzna (2)przesor'!H50</f>
        <v>240.3064</v>
      </c>
      <c r="I716" s="23">
        <f>'[16]syntetyka zewnętrzna (2)przesor'!I50</f>
        <v>5.1593999999999998</v>
      </c>
      <c r="J716" s="23">
        <f>'[16]syntetyka zewnętrzna (2)przesor'!J50</f>
        <v>48.074372106265763</v>
      </c>
      <c r="K716" s="12">
        <f>'[16]syntetyka zewnętrzna (2)przesor'!K50</f>
        <v>294.64302579047626</v>
      </c>
      <c r="L716" s="12">
        <f>'[16]syntetyka zewnętrzna (2)przesor'!L50</f>
        <v>0</v>
      </c>
      <c r="M716" s="12">
        <f>'[16]syntetyka zewnętrzna (2)przesor'!M50</f>
        <v>72.618586869723757</v>
      </c>
      <c r="N716" s="12">
        <f>'[16]syntetyka zewnętrzna (2)przesor'!N50</f>
        <v>367.2616126602</v>
      </c>
      <c r="O716" s="12">
        <f>'[16]syntetyka zewnętrzna (2)przesor'!O50</f>
        <v>431.79587049465999</v>
      </c>
      <c r="P716" s="12">
        <f>'[16]syntetyka zewnętrzna (2)przesor'!P50</f>
        <v>-0.14945547709970072</v>
      </c>
      <c r="Q716" s="12">
        <f>'[16]syntetyka zewnętrzna (2)przesor'!Q50</f>
        <v>0.39051694073170001</v>
      </c>
      <c r="R716" s="12">
        <f>'[16]syntetyka zewnętrzna (2)przesor'!R50</f>
        <v>367.65212960093169</v>
      </c>
      <c r="S716" s="12">
        <f>'[16]syntetyka zewnętrzna (2)przesor'!S50</f>
        <v>0.44158011698528427</v>
      </c>
      <c r="T716" s="12">
        <f>'[16]syntetyka zewnętrzna (2)przesor'!T50</f>
        <v>162.34787039906831</v>
      </c>
      <c r="U716" s="15">
        <f>'[16]syntetyka zewnętrzna (2)przesor'!U50</f>
        <v>530</v>
      </c>
      <c r="V716" s="12">
        <f>'[16]syntetyka zewnętrzna (2)przesor'!V50</f>
        <v>530</v>
      </c>
      <c r="W716" s="12" t="str">
        <f>'[16]syntetyka zewnętrzna (2)przesor'!W50</f>
        <v>bez zmian</v>
      </c>
      <c r="X716" s="12">
        <f>'[16]syntetyka zewnętrzna (2)przesor'!X50</f>
        <v>530</v>
      </c>
      <c r="Y716" s="33"/>
      <c r="Z716" s="8" t="str">
        <f t="shared" si="33"/>
        <v>121-020</v>
      </c>
      <c r="AA716" s="9" t="str">
        <f t="shared" si="34"/>
        <v>ZABIEG INIEKCYJNY W ŻOŁĄDKU (NP.TATUAŻ)</v>
      </c>
      <c r="AB716" s="34">
        <f t="shared" si="35"/>
        <v>530</v>
      </c>
    </row>
    <row r="717" spans="3:28" ht="18.75">
      <c r="C717" s="7">
        <f>'[16]syntetyka zewnętrzna (2)przesor'!C51</f>
        <v>21</v>
      </c>
      <c r="D717" s="7" t="str">
        <f>'[16]syntetyka zewnętrzna (2)przesor'!D51</f>
        <v>44.221</v>
      </c>
      <c r="E717" s="19" t="str">
        <f>'[16]syntetyka zewnętrzna (2)przesor'!E51</f>
        <v>Balonowe rozszerzanie odźwiernika</v>
      </c>
      <c r="F717" s="7" t="str">
        <f>'[16]syntetyka zewnętrzna (2)przesor'!F51</f>
        <v>121-021</v>
      </c>
      <c r="G717" s="23">
        <f>'[16]syntetyka zewnętrzna (2)przesor'!G51</f>
        <v>11.04180701754386</v>
      </c>
      <c r="H717" s="23">
        <f>'[16]syntetyka zewnętrzna (2)przesor'!H51</f>
        <v>959.57780000000002</v>
      </c>
      <c r="I717" s="23">
        <f>'[16]syntetyka zewnętrzna (2)przesor'!I51</f>
        <v>3.6593999999999998</v>
      </c>
      <c r="J717" s="23">
        <f>'[16]syntetyka zewnętrzna (2)przesor'!J51</f>
        <v>54.782126008758119</v>
      </c>
      <c r="K717" s="12">
        <f>'[16]syntetyka zewnętrzna (2)przesor'!K51</f>
        <v>1029.0611330263021</v>
      </c>
      <c r="L717" s="12">
        <f>'[16]syntetyka zewnętrzna (2)przesor'!L51</f>
        <v>0</v>
      </c>
      <c r="M717" s="12">
        <f>'[16]syntetyka zewnętrzna (2)przesor'!M51</f>
        <v>82.750962772463467</v>
      </c>
      <c r="N717" s="12">
        <f>'[16]syntetyka zewnętrzna (2)przesor'!N51</f>
        <v>1111.8120957987655</v>
      </c>
      <c r="O717" s="12">
        <f>'[16]syntetyka zewnętrzna (2)przesor'!O51</f>
        <v>961.48440950347549</v>
      </c>
      <c r="P717" s="12">
        <f>'[16]syntetyka zewnętrzna (2)przesor'!P51</f>
        <v>0.15634958280074604</v>
      </c>
      <c r="Q717" s="12">
        <f>'[16]syntetyka zewnętrzna (2)przesor'!Q51</f>
        <v>0.44500525578222616</v>
      </c>
      <c r="R717" s="12">
        <f>'[16]syntetyka zewnętrzna (2)przesor'!R51</f>
        <v>1112.2571010545478</v>
      </c>
      <c r="S717" s="12">
        <f>'[16]syntetyka zewnętrzna (2)przesor'!S51</f>
        <v>0.61833086818991112</v>
      </c>
      <c r="T717" s="12">
        <f>'[16]syntetyka zewnętrzna (2)przesor'!T51</f>
        <v>687.74289894545223</v>
      </c>
      <c r="U717" s="15">
        <f>'[16]syntetyka zewnętrzna (2)przesor'!U51</f>
        <v>1800</v>
      </c>
      <c r="V717" s="12">
        <f>'[16]syntetyka zewnętrzna (2)przesor'!V51</f>
        <v>1800</v>
      </c>
      <c r="W717" s="12" t="str">
        <f>'[16]syntetyka zewnętrzna (2)przesor'!W51</f>
        <v>bez zmian</v>
      </c>
      <c r="X717" s="12">
        <f>'[16]syntetyka zewnętrzna (2)przesor'!X51</f>
        <v>1800</v>
      </c>
      <c r="Y717" s="33"/>
      <c r="Z717" s="8" t="str">
        <f t="shared" si="33"/>
        <v>121-021</v>
      </c>
      <c r="AA717" s="9" t="str">
        <f t="shared" si="34"/>
        <v>BALONOWE ROZSZERZANIE ODŹWIERNIKA</v>
      </c>
      <c r="AB717" s="34">
        <f t="shared" si="35"/>
        <v>1800</v>
      </c>
    </row>
    <row r="718" spans="3:28" ht="18.75">
      <c r="C718" s="7" t="str">
        <f>'[16]syntetyka zewnętrzna (2)przesor'!C52</f>
        <v>21a</v>
      </c>
      <c r="D718" s="7" t="str">
        <f>'[16]syntetyka zewnętrzna (2)przesor'!D52</f>
        <v>44.221</v>
      </c>
      <c r="E718" s="19" t="str">
        <f>'[16]syntetyka zewnętrzna (2)przesor'!E52</f>
        <v>Balonowe rozszerzanie odźwiernika z użyciem preparatu Hemo-Spray</v>
      </c>
      <c r="F718" s="7" t="str">
        <f>'[16]syntetyka zewnętrzna (2)przesor'!F52</f>
        <v>121-021-01</v>
      </c>
      <c r="G718" s="23">
        <f>'[16]syntetyka zewnętrzna (2)przesor'!G52</f>
        <v>11.04180701754386</v>
      </c>
      <c r="H718" s="23">
        <f>'[16]syntetyka zewnętrzna (2)przesor'!H52</f>
        <v>4107.8948</v>
      </c>
      <c r="I718" s="23">
        <f>'[16]syntetyka zewnętrzna (2)przesor'!I52</f>
        <v>5.6593999999999998</v>
      </c>
      <c r="J718" s="23">
        <f>'[16]syntetyka zewnętrzna (2)przesor'!J52</f>
        <v>79.134178959724323</v>
      </c>
      <c r="K718" s="12">
        <f>'[16]syntetyka zewnętrzna (2)przesor'!K52</f>
        <v>4203.7301859772679</v>
      </c>
      <c r="L718" s="12">
        <f>'[16]syntetyka zewnętrzna (2)przesor'!L52</f>
        <v>0</v>
      </c>
      <c r="M718" s="12">
        <f>'[16]syntetyka zewnętrzna (2)przesor'!M52</f>
        <v>119.53587737866727</v>
      </c>
      <c r="N718" s="12">
        <f>'[16]syntetyka zewnętrzna (2)przesor'!N52</f>
        <v>4323.2660633559353</v>
      </c>
      <c r="O718" s="12">
        <f>'[16]syntetyka zewnętrzna (2)przesor'!O52</f>
        <v>4174.6815574084549</v>
      </c>
      <c r="P718" s="12">
        <f>'[16]syntetyka zewnętrzna (2)przesor'!P52</f>
        <v>3.5591817939694126E-2</v>
      </c>
      <c r="Q718" s="12">
        <f>'[16]syntetyka zewnętrzna (2)przesor'!Q52</f>
        <v>0.64282144770100158</v>
      </c>
      <c r="R718" s="12">
        <f>'[16]syntetyka zewnętrzna (2)przesor'!R52</f>
        <v>4323.9088848036363</v>
      </c>
      <c r="S718" s="12">
        <f>'[16]syntetyka zewnętrzna (2)przesor'!S52</f>
        <v>0.2</v>
      </c>
      <c r="T718" s="12">
        <f>'[16]syntetyka zewnętrzna (2)przesor'!T52</f>
        <v>864.78177696072726</v>
      </c>
      <c r="U718" s="15">
        <f>'[16]syntetyka zewnętrzna (2)przesor'!U52</f>
        <v>5189</v>
      </c>
      <c r="V718" s="12">
        <f>'[16]syntetyka zewnętrzna (2)przesor'!V52</f>
        <v>5010</v>
      </c>
      <c r="W718" s="12">
        <f>'[16]syntetyka zewnętrzna (2)przesor'!W52</f>
        <v>-3.4496049335132013E-2</v>
      </c>
      <c r="X718" s="12">
        <f>'[16]syntetyka zewnętrzna (2)przesor'!X52</f>
        <v>0</v>
      </c>
      <c r="Y718" s="33"/>
      <c r="Z718" s="8" t="str">
        <f t="shared" si="33"/>
        <v>121-021-01</v>
      </c>
      <c r="AA718" s="9" t="str">
        <f t="shared" si="34"/>
        <v>BALONOWE ROZSZERZANIE ODŹWIERNIKA Z UŻYCIEM PREPARATU HEMO-SPRAY</v>
      </c>
      <c r="AB718" s="34">
        <f t="shared" si="35"/>
        <v>5189</v>
      </c>
    </row>
    <row r="719" spans="3:28" ht="18.75">
      <c r="C719" s="7" t="str">
        <f>'[16]syntetyka zewnętrzna (2)przesor'!C53</f>
        <v>21b</v>
      </c>
      <c r="D719" s="7" t="str">
        <f>'[16]syntetyka zewnętrzna (2)przesor'!D53</f>
        <v>44.221</v>
      </c>
      <c r="E719" s="19" t="str">
        <f>'[16]syntetyka zewnętrzna (2)przesor'!E53</f>
        <v>Balonowe rozszerzanie odźwiernika z użyciem systemu do klipsowania OTSC</v>
      </c>
      <c r="F719" s="7" t="str">
        <f>'[16]syntetyka zewnętrzna (2)przesor'!F53</f>
        <v>121-021-02</v>
      </c>
      <c r="G719" s="23">
        <f>'[16]syntetyka zewnętrzna (2)przesor'!G53</f>
        <v>11.04180701754386</v>
      </c>
      <c r="H719" s="23">
        <f>'[16]syntetyka zewnętrzna (2)przesor'!H53</f>
        <v>5963.7847999999994</v>
      </c>
      <c r="I719" s="23">
        <f>'[16]syntetyka zewnętrzna (2)przesor'!I53</f>
        <v>5.6593999999999998</v>
      </c>
      <c r="J719" s="23">
        <f>'[16]syntetyka zewnętrzna (2)przesor'!J53</f>
        <v>79.134178959724323</v>
      </c>
      <c r="K719" s="12">
        <f>'[16]syntetyka zewnętrzna (2)przesor'!K53</f>
        <v>6059.6201859772673</v>
      </c>
      <c r="L719" s="12">
        <f>'[16]syntetyka zewnętrzna (2)przesor'!L53</f>
        <v>0</v>
      </c>
      <c r="M719" s="12">
        <f>'[16]syntetyka zewnętrzna (2)przesor'!M53</f>
        <v>119.53587737866727</v>
      </c>
      <c r="N719" s="12">
        <f>'[16]syntetyka zewnętrzna (2)przesor'!N53</f>
        <v>6179.1560633559347</v>
      </c>
      <c r="O719" s="12">
        <f>'[16]syntetyka zewnętrzna (2)przesor'!O53</f>
        <v>6025.1515574084551</v>
      </c>
      <c r="P719" s="12">
        <f>'[16]syntetyka zewnętrzna (2)przesor'!P53</f>
        <v>2.5560270887811529E-2</v>
      </c>
      <c r="Q719" s="12">
        <f>'[16]syntetyka zewnętrzna (2)przesor'!Q53</f>
        <v>0.64282144770100158</v>
      </c>
      <c r="R719" s="12">
        <f>'[16]syntetyka zewnętrzna (2)przesor'!R53</f>
        <v>6179.7988848036357</v>
      </c>
      <c r="S719" s="12">
        <f>'[16]syntetyka zewnętrzna (2)przesor'!S53</f>
        <v>0.2</v>
      </c>
      <c r="T719" s="12">
        <f>'[16]syntetyka zewnętrzna (2)przesor'!T53</f>
        <v>1235.9597769607271</v>
      </c>
      <c r="U719" s="15">
        <f>'[16]syntetyka zewnętrzna (2)przesor'!U53</f>
        <v>7416</v>
      </c>
      <c r="V719" s="12">
        <f>'[16]syntetyka zewnętrzna (2)przesor'!V53</f>
        <v>7231</v>
      </c>
      <c r="W719" s="12">
        <f>'[16]syntetyka zewnętrzna (2)przesor'!W53</f>
        <v>-2.4946062567421792E-2</v>
      </c>
      <c r="X719" s="12">
        <f>'[16]syntetyka zewnętrzna (2)przesor'!X53</f>
        <v>0</v>
      </c>
      <c r="Y719" s="33"/>
      <c r="Z719" s="8" t="str">
        <f t="shared" si="33"/>
        <v>121-021-02</v>
      </c>
      <c r="AA719" s="9" t="str">
        <f t="shared" si="34"/>
        <v>BALONOWE ROZSZERZANIE ODŹWIERNIKA Z UŻYCIEM SYSTEMU DO KLIPSOWANIA OTSC</v>
      </c>
      <c r="AB719" s="34">
        <f t="shared" si="35"/>
        <v>7416</v>
      </c>
    </row>
    <row r="720" spans="3:28" ht="18.75">
      <c r="C720" s="7">
        <f>'[16]syntetyka zewnętrzna (2)przesor'!C54</f>
        <v>22</v>
      </c>
      <c r="D720" s="7" t="str">
        <f>'[16]syntetyka zewnętrzna (2)przesor'!D54</f>
        <v>44.222</v>
      </c>
      <c r="E720" s="19" t="str">
        <f>'[16]syntetyka zewnętrzna (2)przesor'!E54</f>
        <v>Balonowe rozszerzanie zespolenia żołądkowo-jelitowego</v>
      </c>
      <c r="F720" s="7" t="str">
        <f>'[16]syntetyka zewnętrzna (2)przesor'!F54</f>
        <v>121-022</v>
      </c>
      <c r="G720" s="23">
        <f>'[16]syntetyka zewnętrzna (2)przesor'!G54</f>
        <v>4.2084736842105261</v>
      </c>
      <c r="H720" s="23">
        <f>'[16]syntetyka zewnętrzna (2)przesor'!H54</f>
        <v>955.26330000000019</v>
      </c>
      <c r="I720" s="23">
        <f>'[16]syntetyka zewnętrzna (2)przesor'!I54</f>
        <v>5.1593999999999998</v>
      </c>
      <c r="J720" s="23">
        <f>'[16]syntetyka zewnętrzna (2)przesor'!J54</f>
        <v>54.782126008758119</v>
      </c>
      <c r="K720" s="12">
        <f>'[16]syntetyka zewnętrzna (2)przesor'!K54</f>
        <v>1019.4132996929688</v>
      </c>
      <c r="L720" s="12">
        <f>'[16]syntetyka zewnętrzna (2)przesor'!L54</f>
        <v>0</v>
      </c>
      <c r="M720" s="12">
        <f>'[16]syntetyka zewnętrzna (2)przesor'!M54</f>
        <v>82.750962772463467</v>
      </c>
      <c r="N720" s="12">
        <f>'[16]syntetyka zewnętrzna (2)przesor'!N54</f>
        <v>1102.1642624654323</v>
      </c>
      <c r="O720" s="12">
        <f>'[16]syntetyka zewnętrzna (2)przesor'!O54</f>
        <v>951.67124283680903</v>
      </c>
      <c r="P720" s="12">
        <f>'[16]syntetyka zewnętrzna (2)przesor'!P54</f>
        <v>0.15813551240659857</v>
      </c>
      <c r="Q720" s="12">
        <f>'[16]syntetyka zewnętrzna (2)przesor'!Q54</f>
        <v>0.44500525578222616</v>
      </c>
      <c r="R720" s="12">
        <f>'[16]syntetyka zewnętrzna (2)przesor'!R54</f>
        <v>1102.6092677212146</v>
      </c>
      <c r="S720" s="12">
        <f>'[16]syntetyka zewnętrzna (2)przesor'!S54</f>
        <v>0.63249126657541821</v>
      </c>
      <c r="T720" s="12">
        <f>'[16]syntetyka zewnętrzna (2)przesor'!T54</f>
        <v>697.39073227878544</v>
      </c>
      <c r="U720" s="15">
        <f>'[16]syntetyka zewnętrzna (2)przesor'!U54</f>
        <v>1800</v>
      </c>
      <c r="V720" s="12">
        <f>'[16]syntetyka zewnętrzna (2)przesor'!V54</f>
        <v>1800</v>
      </c>
      <c r="W720" s="12" t="str">
        <f>'[16]syntetyka zewnętrzna (2)przesor'!W54</f>
        <v>bez zmian</v>
      </c>
      <c r="X720" s="12">
        <f>'[16]syntetyka zewnętrzna (2)przesor'!X54</f>
        <v>1800</v>
      </c>
      <c r="Y720" s="33"/>
      <c r="Z720" s="8" t="str">
        <f t="shared" si="33"/>
        <v>121-022</v>
      </c>
      <c r="AA720" s="9" t="str">
        <f t="shared" si="34"/>
        <v>BALONOWE ROZSZERZANIE ZESPOLENIA ŻOŁĄDKOWO-JELITOWEGO</v>
      </c>
      <c r="AB720" s="34">
        <f t="shared" si="35"/>
        <v>1800</v>
      </c>
    </row>
    <row r="721" spans="3:28" ht="18.75">
      <c r="C721" s="7" t="str">
        <f>'[16]syntetyka zewnętrzna (2)przesor'!C55</f>
        <v>22a</v>
      </c>
      <c r="D721" s="7" t="str">
        <f>'[16]syntetyka zewnętrzna (2)przesor'!D55</f>
        <v>44.222</v>
      </c>
      <c r="E721" s="19" t="str">
        <f>'[16]syntetyka zewnętrzna (2)przesor'!E55</f>
        <v>Balonowe rozszerzanie zespolenia żołądkowo-jelitowego z użyciem preparatu Hemo-Spray</v>
      </c>
      <c r="F721" s="7" t="str">
        <f>'[16]syntetyka zewnętrzna (2)przesor'!F55</f>
        <v>121-022-01</v>
      </c>
      <c r="G721" s="23">
        <f>'[16]syntetyka zewnętrzna (2)przesor'!G55</f>
        <v>4.2084736842105261</v>
      </c>
      <c r="H721" s="23">
        <f>'[16]syntetyka zewnętrzna (2)przesor'!H55</f>
        <v>4091.6683000000003</v>
      </c>
      <c r="I721" s="23">
        <f>'[16]syntetyka zewnętrzna (2)przesor'!I55</f>
        <v>7.1593999999999998</v>
      </c>
      <c r="J721" s="23">
        <f>'[16]syntetyka zewnętrzna (2)przesor'!J55</f>
        <v>79.134178959724323</v>
      </c>
      <c r="K721" s="12">
        <f>'[16]syntetyka zewnętrzna (2)przesor'!K55</f>
        <v>4182.1703526439351</v>
      </c>
      <c r="L721" s="12">
        <f>'[16]syntetyka zewnętrzna (2)przesor'!L55</f>
        <v>0</v>
      </c>
      <c r="M721" s="12">
        <f>'[16]syntetyka zewnętrzna (2)przesor'!M55</f>
        <v>119.53587737866727</v>
      </c>
      <c r="N721" s="12">
        <f>'[16]syntetyka zewnętrzna (2)przesor'!N55</f>
        <v>4301.7062300226025</v>
      </c>
      <c r="O721" s="12">
        <f>'[16]syntetyka zewnętrzna (2)przesor'!O55</f>
        <v>4146.4083907417889</v>
      </c>
      <c r="P721" s="12">
        <f>'[16]syntetyka zewnętrzna (2)przesor'!P55</f>
        <v>3.7453580218380501E-2</v>
      </c>
      <c r="Q721" s="12">
        <f>'[16]syntetyka zewnętrzna (2)przesor'!Q55</f>
        <v>0.64282144770100158</v>
      </c>
      <c r="R721" s="12">
        <f>'[16]syntetyka zewnętrzna (2)przesor'!R55</f>
        <v>4302.3490514703035</v>
      </c>
      <c r="S721" s="12">
        <f>'[16]syntetyka zewnętrzna (2)przesor'!S55</f>
        <v>0.2</v>
      </c>
      <c r="T721" s="12">
        <f>'[16]syntetyka zewnętrzna (2)przesor'!T55</f>
        <v>860.46981029406072</v>
      </c>
      <c r="U721" s="15">
        <f>'[16]syntetyka zewnętrzna (2)przesor'!U55</f>
        <v>5163</v>
      </c>
      <c r="V721" s="12">
        <f>'[16]syntetyka zewnętrzna (2)przesor'!V55</f>
        <v>4976</v>
      </c>
      <c r="W721" s="12">
        <f>'[16]syntetyka zewnętrzna (2)przesor'!W55</f>
        <v>-3.6219252372651556E-2</v>
      </c>
      <c r="X721" s="12">
        <f>'[16]syntetyka zewnętrzna (2)przesor'!X55</f>
        <v>0</v>
      </c>
      <c r="Y721" s="33"/>
      <c r="Z721" s="8" t="str">
        <f t="shared" si="33"/>
        <v>121-022-01</v>
      </c>
      <c r="AA721" s="9" t="str">
        <f t="shared" si="34"/>
        <v>BALONOWE ROZSZERZANIE ZESPOLENIA ŻOŁĄDKOWO-JELITOWEGO Z UŻYCIEM PREPARATU HEMO-SPRAY</v>
      </c>
      <c r="AB721" s="34">
        <f t="shared" si="35"/>
        <v>5163</v>
      </c>
    </row>
    <row r="722" spans="3:28" ht="18.75">
      <c r="C722" s="7" t="str">
        <f>'[16]syntetyka zewnętrzna (2)przesor'!C56</f>
        <v>22b</v>
      </c>
      <c r="D722" s="7" t="str">
        <f>'[16]syntetyka zewnętrzna (2)przesor'!D56</f>
        <v>44.222</v>
      </c>
      <c r="E722" s="19" t="str">
        <f>'[16]syntetyka zewnętrzna (2)przesor'!E56</f>
        <v>Balonowe rozszerzanie zespolenia żołądkowo-jelitowego z użyciem systemu do klipsowania OTSC</v>
      </c>
      <c r="F722" s="7" t="str">
        <f>'[16]syntetyka zewnętrzna (2)przesor'!F56</f>
        <v>121-022-02</v>
      </c>
      <c r="G722" s="23">
        <f>'[16]syntetyka zewnętrzna (2)przesor'!G56</f>
        <v>4.2084736842105261</v>
      </c>
      <c r="H722" s="23">
        <f>'[16]syntetyka zewnętrzna (2)przesor'!H56</f>
        <v>5952.3683000000001</v>
      </c>
      <c r="I722" s="23">
        <f>'[16]syntetyka zewnętrzna (2)przesor'!I56</f>
        <v>7.1593999999999998</v>
      </c>
      <c r="J722" s="23">
        <f>'[16]syntetyka zewnętrzna (2)przesor'!J56</f>
        <v>79.134178959724323</v>
      </c>
      <c r="K722" s="12">
        <f>'[16]syntetyka zewnętrzna (2)przesor'!K56</f>
        <v>6042.8703526439349</v>
      </c>
      <c r="L722" s="12">
        <f>'[16]syntetyka zewnętrzna (2)przesor'!L56</f>
        <v>0</v>
      </c>
      <c r="M722" s="12">
        <f>'[16]syntetyka zewnętrzna (2)przesor'!M56</f>
        <v>119.53587737866727</v>
      </c>
      <c r="N722" s="12">
        <f>'[16]syntetyka zewnętrzna (2)przesor'!N56</f>
        <v>6162.4062300226024</v>
      </c>
      <c r="O722" s="12">
        <f>'[16]syntetyka zewnętrzna (2)przesor'!O56</f>
        <v>6007.1083907417878</v>
      </c>
      <c r="P722" s="12">
        <f>'[16]syntetyka zewnętrzna (2)przesor'!P56</f>
        <v>2.5852345118353617E-2</v>
      </c>
      <c r="Q722" s="12">
        <f>'[16]syntetyka zewnętrzna (2)przesor'!Q56</f>
        <v>0.64282144770100158</v>
      </c>
      <c r="R722" s="12">
        <f>'[16]syntetyka zewnętrzna (2)przesor'!R56</f>
        <v>6163.0490514703033</v>
      </c>
      <c r="S722" s="12">
        <f>'[16]syntetyka zewnętrzna (2)przesor'!S56</f>
        <v>0.2</v>
      </c>
      <c r="T722" s="12">
        <f>'[16]syntetyka zewnętrzna (2)przesor'!T56</f>
        <v>1232.6098102940607</v>
      </c>
      <c r="U722" s="15">
        <f>'[16]syntetyka zewnętrzna (2)przesor'!U56</f>
        <v>7396</v>
      </c>
      <c r="V722" s="12">
        <f>'[16]syntetyka zewnętrzna (2)przesor'!V56</f>
        <v>7209</v>
      </c>
      <c r="W722" s="12">
        <f>'[16]syntetyka zewnętrzna (2)przesor'!W56</f>
        <v>-2.5283937263385615E-2</v>
      </c>
      <c r="X722" s="12">
        <f>'[16]syntetyka zewnętrzna (2)przesor'!X56</f>
        <v>0</v>
      </c>
      <c r="Y722" s="33"/>
      <c r="Z722" s="8" t="str">
        <f t="shared" si="33"/>
        <v>121-022-02</v>
      </c>
      <c r="AA722" s="9" t="str">
        <f t="shared" si="34"/>
        <v>BALONOWE ROZSZERZANIE ZESPOLENIA ŻOŁĄDKOWO-JELITOWEGO Z UŻYCIEM SYSTEMU DO KLIPSOWANIA OTSC</v>
      </c>
      <c r="AB722" s="34">
        <f t="shared" si="35"/>
        <v>7396</v>
      </c>
    </row>
    <row r="723" spans="3:28" ht="18.75">
      <c r="C723" s="7">
        <f>'[16]syntetyka zewnętrzna (2)przesor'!C57</f>
        <v>23</v>
      </c>
      <c r="D723" s="7" t="str">
        <f>'[16]syntetyka zewnętrzna (2)przesor'!D57</f>
        <v>44.43</v>
      </c>
      <c r="E723" s="19" t="str">
        <f>'[16]syntetyka zewnętrzna (2)przesor'!E57</f>
        <v>Opanowanie krwawienia z żołądka/dwunastnicy</v>
      </c>
      <c r="F723" s="7" t="str">
        <f>'[16]syntetyka zewnętrzna (2)przesor'!F57</f>
        <v>121-023</v>
      </c>
      <c r="G723" s="23">
        <f>'[16]syntetyka zewnętrzna (2)przesor'!G57</f>
        <v>5.5154736842105265</v>
      </c>
      <c r="H723" s="23">
        <f>'[16]syntetyka zewnętrzna (2)przesor'!H57</f>
        <v>211.78779999999998</v>
      </c>
      <c r="I723" s="23">
        <f>'[16]syntetyka zewnętrzna (2)przesor'!I57</f>
        <v>48.959399999999995</v>
      </c>
      <c r="J723" s="23">
        <f>'[16]syntetyka zewnętrzna (2)przesor'!J57</f>
        <v>68.197633813742826</v>
      </c>
      <c r="K723" s="12">
        <f>'[16]syntetyka zewnętrzna (2)przesor'!K57</f>
        <v>334.46030749795329</v>
      </c>
      <c r="L723" s="12">
        <f>'[16]syntetyka zewnętrzna (2)przesor'!L57</f>
        <v>0</v>
      </c>
      <c r="M723" s="12">
        <f>'[16]syntetyka zewnętrzna (2)przesor'!M57</f>
        <v>103.0157145779429</v>
      </c>
      <c r="N723" s="12">
        <f>'[16]syntetyka zewnętrzna (2)przesor'!N57</f>
        <v>437.4760220758962</v>
      </c>
      <c r="O723" s="12">
        <f>'[16]syntetyka zewnętrzna (2)przesor'!O57</f>
        <v>424.7877275211066</v>
      </c>
      <c r="P723" s="12">
        <f>'[16]syntetyka zewnętrzna (2)przesor'!P57</f>
        <v>2.9869729591373715E-2</v>
      </c>
      <c r="Q723" s="12">
        <f>'[16]syntetyka zewnętrzna (2)przesor'!Q57</f>
        <v>0.55398188588327846</v>
      </c>
      <c r="R723" s="12">
        <f>'[16]syntetyka zewnętrzna (2)przesor'!R57</f>
        <v>438.03000396177947</v>
      </c>
      <c r="S723" s="12">
        <f>'[16]syntetyka zewnętrzna (2)przesor'!S57</f>
        <v>4.7073715895912436</v>
      </c>
      <c r="T723" s="12">
        <f>'[16]syntetyka zewnętrzna (2)przesor'!T57</f>
        <v>2061.9699960382204</v>
      </c>
      <c r="U723" s="15">
        <f>'[16]syntetyka zewnętrzna (2)przesor'!U57</f>
        <v>2500</v>
      </c>
      <c r="V723" s="12">
        <f>'[16]syntetyka zewnętrzna (2)przesor'!V57</f>
        <v>2500</v>
      </c>
      <c r="W723" s="12" t="str">
        <f>'[16]syntetyka zewnętrzna (2)przesor'!W57</f>
        <v>bez zmian</v>
      </c>
      <c r="X723" s="12">
        <f>'[16]syntetyka zewnętrzna (2)przesor'!X57</f>
        <v>2500</v>
      </c>
      <c r="Y723" s="33"/>
      <c r="Z723" s="8" t="str">
        <f t="shared" si="33"/>
        <v>121-023</v>
      </c>
      <c r="AA723" s="9" t="str">
        <f t="shared" si="34"/>
        <v>OPANOWANIE KRWAWIENIA Z ŻOŁĄDKA/DWUNASTNICY</v>
      </c>
      <c r="AB723" s="34">
        <f t="shared" si="35"/>
        <v>2500</v>
      </c>
    </row>
    <row r="724" spans="3:28" ht="18.75">
      <c r="C724" s="7" t="str">
        <f>'[16]syntetyka zewnętrzna (2)przesor'!C58</f>
        <v>23a</v>
      </c>
      <c r="D724" s="7" t="str">
        <f>'[16]syntetyka zewnętrzna (2)przesor'!D58</f>
        <v>44.43</v>
      </c>
      <c r="E724" s="19" t="str">
        <f>'[16]syntetyka zewnętrzna (2)przesor'!E58</f>
        <v>Opanowanie krwawienia z żołądka/dwunastnicy z użyciem preparatu Hemo-Spray</v>
      </c>
      <c r="F724" s="7" t="str">
        <f>'[16]syntetyka zewnętrzna (2)przesor'!F58</f>
        <v>121-023-01</v>
      </c>
      <c r="G724" s="23">
        <f>'[16]syntetyka zewnętrzna (2)przesor'!G58</f>
        <v>5.5154736842105265</v>
      </c>
      <c r="H724" s="23">
        <f>'[16]syntetyka zewnętrzna (2)przesor'!H58</f>
        <v>3348.1628000000001</v>
      </c>
      <c r="I724" s="23">
        <f>'[16]syntetyka zewnętrzna (2)przesor'!I58</f>
        <v>50.959399999999995</v>
      </c>
      <c r="J724" s="23">
        <f>'[16]syntetyka zewnętrzna (2)przesor'!J58</f>
        <v>92.549686764709037</v>
      </c>
      <c r="K724" s="12">
        <f>'[16]syntetyka zewnętrzna (2)przesor'!K58</f>
        <v>3497.1873604489197</v>
      </c>
      <c r="L724" s="12">
        <f>'[16]syntetyka zewnętrzna (2)przesor'!L58</f>
        <v>0</v>
      </c>
      <c r="M724" s="12">
        <f>'[16]syntetyka zewnętrzna (2)przesor'!M58</f>
        <v>139.80062918414671</v>
      </c>
      <c r="N724" s="12">
        <f>'[16]syntetyka zewnętrzna (2)przesor'!N58</f>
        <v>3636.9879896330663</v>
      </c>
      <c r="O724" s="12">
        <f>'[16]syntetyka zewnętrzna (2)przesor'!O58</f>
        <v>3619.4848754260861</v>
      </c>
      <c r="P724" s="12">
        <f>'[16]syntetyka zewnętrzna (2)przesor'!P58</f>
        <v>4.8358025546162021E-3</v>
      </c>
      <c r="Q724" s="12">
        <f>'[16]syntetyka zewnętrzna (2)przesor'!Q58</f>
        <v>0.75179807780205388</v>
      </c>
      <c r="R724" s="12">
        <f>'[16]syntetyka zewnętrzna (2)przesor'!R58</f>
        <v>3637.7397877108683</v>
      </c>
      <c r="S724" s="12">
        <f>'[16]syntetyka zewnętrzna (2)przesor'!S58</f>
        <v>0.2</v>
      </c>
      <c r="T724" s="12">
        <f>'[16]syntetyka zewnętrzna (2)przesor'!T58</f>
        <v>727.54795754217366</v>
      </c>
      <c r="U724" s="15">
        <f>'[16]syntetyka zewnętrzna (2)przesor'!U58</f>
        <v>4365</v>
      </c>
      <c r="V724" s="12">
        <f>'[16]syntetyka zewnętrzna (2)przesor'!V58</f>
        <v>4344</v>
      </c>
      <c r="W724" s="12">
        <f>'[16]syntetyka zewnętrzna (2)przesor'!W58</f>
        <v>-4.8109965635738834E-3</v>
      </c>
      <c r="X724" s="12">
        <f>'[16]syntetyka zewnętrzna (2)przesor'!X58</f>
        <v>0</v>
      </c>
      <c r="Y724" s="33"/>
      <c r="Z724" s="8" t="str">
        <f t="shared" si="33"/>
        <v>121-023-01</v>
      </c>
      <c r="AA724" s="9" t="str">
        <f t="shared" si="34"/>
        <v>OPANOWANIE KRWAWIENIA Z ŻOŁĄDKA/DWUNASTNICY Z UŻYCIEM PREPARATU HEMO-SPRAY</v>
      </c>
      <c r="AB724" s="34">
        <f t="shared" si="35"/>
        <v>4365</v>
      </c>
    </row>
    <row r="725" spans="3:28" ht="18.75">
      <c r="C725" s="7" t="str">
        <f>'[16]syntetyka zewnętrzna (2)przesor'!C59</f>
        <v>23b</v>
      </c>
      <c r="D725" s="7" t="str">
        <f>'[16]syntetyka zewnętrzna (2)przesor'!D59</f>
        <v>44.43</v>
      </c>
      <c r="E725" s="19" t="str">
        <f>'[16]syntetyka zewnętrzna (2)przesor'!E59</f>
        <v>Opanowanie krwawienia z żołądka/dwunastnicy z użyciem systemu do klipsowania OTSC</v>
      </c>
      <c r="F725" s="7" t="str">
        <f>'[16]syntetyka zewnętrzna (2)przesor'!F59</f>
        <v>121-023-02</v>
      </c>
      <c r="G725" s="23">
        <f>'[16]syntetyka zewnętrzna (2)przesor'!G59</f>
        <v>5.5154736842105265</v>
      </c>
      <c r="H725" s="23">
        <f>'[16]syntetyka zewnętrzna (2)przesor'!H59</f>
        <v>5208.8627999999999</v>
      </c>
      <c r="I725" s="23">
        <f>'[16]syntetyka zewnętrzna (2)przesor'!I59</f>
        <v>50.959399999999995</v>
      </c>
      <c r="J725" s="23">
        <f>'[16]syntetyka zewnętrzna (2)przesor'!J59</f>
        <v>92.549686764709037</v>
      </c>
      <c r="K725" s="12">
        <f>'[16]syntetyka zewnętrzna (2)przesor'!K59</f>
        <v>5357.887360448919</v>
      </c>
      <c r="L725" s="12">
        <f>'[16]syntetyka zewnętrzna (2)przesor'!L59</f>
        <v>0</v>
      </c>
      <c r="M725" s="12">
        <f>'[16]syntetyka zewnętrzna (2)przesor'!M59</f>
        <v>139.80062918414671</v>
      </c>
      <c r="N725" s="12">
        <f>'[16]syntetyka zewnętrzna (2)przesor'!N59</f>
        <v>5497.6879896330656</v>
      </c>
      <c r="O725" s="12">
        <f>'[16]syntetyka zewnętrzna (2)przesor'!O59</f>
        <v>5480.1848754260855</v>
      </c>
      <c r="P725" s="12">
        <f>'[16]syntetyka zewnętrzna (2)przesor'!P59</f>
        <v>3.1938911925155264E-3</v>
      </c>
      <c r="Q725" s="12">
        <f>'[16]syntetyka zewnętrzna (2)przesor'!Q59</f>
        <v>0.75179807780205388</v>
      </c>
      <c r="R725" s="12">
        <f>'[16]syntetyka zewnętrzna (2)przesor'!R59</f>
        <v>5498.4397877108677</v>
      </c>
      <c r="S725" s="12">
        <f>'[16]syntetyka zewnętrzna (2)przesor'!S59</f>
        <v>0.2</v>
      </c>
      <c r="T725" s="12">
        <f>'[16]syntetyka zewnętrzna (2)przesor'!T59</f>
        <v>1099.6879575421735</v>
      </c>
      <c r="U725" s="15">
        <f>'[16]syntetyka zewnętrzna (2)przesor'!U59</f>
        <v>6598</v>
      </c>
      <c r="V725" s="12">
        <f>'[16]syntetyka zewnętrzna (2)przesor'!V59</f>
        <v>6577</v>
      </c>
      <c r="W725" s="12">
        <f>'[16]syntetyka zewnętrzna (2)przesor'!W59</f>
        <v>-3.1827826614125492E-3</v>
      </c>
      <c r="X725" s="12">
        <f>'[16]syntetyka zewnętrzna (2)przesor'!X59</f>
        <v>0</v>
      </c>
      <c r="Y725" s="33"/>
      <c r="Z725" s="8" t="str">
        <f t="shared" si="33"/>
        <v>121-023-02</v>
      </c>
      <c r="AA725" s="9" t="str">
        <f t="shared" si="34"/>
        <v>OPANOWANIE KRWAWIENIA Z ŻOŁĄDKA/DWUNASTNICY Z UŻYCIEM SYSTEMU DO KLIPSOWANIA OTSC</v>
      </c>
      <c r="AB725" s="34">
        <f t="shared" si="35"/>
        <v>6598</v>
      </c>
    </row>
    <row r="726" spans="3:28" ht="18.75">
      <c r="C726" s="7">
        <f>'[16]syntetyka zewnętrzna (2)przesor'!C60</f>
        <v>24</v>
      </c>
      <c r="D726" s="7" t="str">
        <f>'[16]syntetyka zewnętrzna (2)przesor'!D60</f>
        <v>44.62</v>
      </c>
      <c r="E726" s="19" t="str">
        <f>'[16]syntetyka zewnętrzna (2)przesor'!E60</f>
        <v>Zamknięcie (usunięcie) gastrostomii PEG</v>
      </c>
      <c r="F726" s="7" t="str">
        <f>'[16]syntetyka zewnętrzna (2)przesor'!F60</f>
        <v>121-024</v>
      </c>
      <c r="G726" s="23">
        <f>'[16]syntetyka zewnętrzna (2)przesor'!G60</f>
        <v>1.7954736842105263</v>
      </c>
      <c r="H726" s="23">
        <f>'[16]syntetyka zewnętrzna (2)przesor'!H60</f>
        <v>45.082799999999999</v>
      </c>
      <c r="I726" s="23">
        <f>'[16]syntetyka zewnętrzna (2)przesor'!I60</f>
        <v>4.1593999999999998</v>
      </c>
      <c r="J726" s="23">
        <f>'[16]syntetyka zewnętrzna (2)przesor'!J60</f>
        <v>41.36661820377342</v>
      </c>
      <c r="K726" s="12">
        <f>'[16]syntetyka zewnętrzna (2)przesor'!K60</f>
        <v>92.404291887983945</v>
      </c>
      <c r="L726" s="12">
        <f>'[16]syntetyka zewnętrzna (2)przesor'!L60</f>
        <v>0</v>
      </c>
      <c r="M726" s="12">
        <f>'[16]syntetyka zewnętrzna (2)przesor'!M60</f>
        <v>62.486210966984054</v>
      </c>
      <c r="N726" s="12">
        <f>'[16]syntetyka zewnętrzna (2)przesor'!N60</f>
        <v>154.89050285496799</v>
      </c>
      <c r="O726" s="12">
        <f>'[16]syntetyka zewnętrzna (2)przesor'!O60</f>
        <v>156.27275815251099</v>
      </c>
      <c r="P726" s="12">
        <f>'[16]syntetyka zewnętrzna (2)przesor'!P60</f>
        <v>-8.8451455895724018E-3</v>
      </c>
      <c r="Q726" s="12">
        <f>'[16]syntetyka zewnętrzna (2)przesor'!Q60</f>
        <v>0.33602862568117392</v>
      </c>
      <c r="R726" s="12">
        <f>'[16]syntetyka zewnętrzna (2)przesor'!R60</f>
        <v>155.22653148064916</v>
      </c>
      <c r="S726" s="12">
        <f>'[16]syntetyka zewnętrzna (2)przesor'!S60</f>
        <v>0.2884395347385082</v>
      </c>
      <c r="T726" s="12">
        <f>'[16]syntetyka zewnętrzna (2)przesor'!T60</f>
        <v>44.773468519350835</v>
      </c>
      <c r="U726" s="15">
        <f>'[16]syntetyka zewnętrzna (2)przesor'!U60</f>
        <v>200</v>
      </c>
      <c r="V726" s="12">
        <f>'[16]syntetyka zewnętrzna (2)przesor'!V60</f>
        <v>200</v>
      </c>
      <c r="W726" s="12" t="str">
        <f>'[16]syntetyka zewnętrzna (2)przesor'!W60</f>
        <v>bez zmian</v>
      </c>
      <c r="X726" s="12">
        <f>'[16]syntetyka zewnętrzna (2)przesor'!X60</f>
        <v>200</v>
      </c>
      <c r="Y726" s="33"/>
      <c r="Z726" s="8" t="str">
        <f t="shared" si="33"/>
        <v>121-024</v>
      </c>
      <c r="AA726" s="9" t="str">
        <f t="shared" si="34"/>
        <v>ZAMKNIĘCIE (USUNIĘCIE) GASTROSTOMII PEG</v>
      </c>
      <c r="AB726" s="34">
        <f t="shared" si="35"/>
        <v>200</v>
      </c>
    </row>
    <row r="727" spans="3:28" ht="18.75">
      <c r="C727" s="7">
        <f>'[16]syntetyka zewnętrzna (2)przesor'!C61</f>
        <v>25</v>
      </c>
      <c r="D727" s="7" t="str">
        <f>'[16]syntetyka zewnętrzna (2)przesor'!D61</f>
        <v>45.132</v>
      </c>
      <c r="E727" s="19" t="str">
        <f>'[16]syntetyka zewnętrzna (2)przesor'!E61</f>
        <v>Enteroskopia (kolonoskopem)</v>
      </c>
      <c r="F727" s="7" t="str">
        <f>'[16]syntetyka zewnętrzna (2)przesor'!F61</f>
        <v>121-025</v>
      </c>
      <c r="G727" s="23">
        <f>'[16]syntetyka zewnętrzna (2)przesor'!G61</f>
        <v>3.7570736842105266</v>
      </c>
      <c r="H727" s="23">
        <f>'[16]syntetyka zewnętrzna (2)przesor'!H61</f>
        <v>54.3078</v>
      </c>
      <c r="I727" s="23">
        <f>'[16]syntetyka zewnętrzna (2)przesor'!I61</f>
        <v>5.5594000000000001</v>
      </c>
      <c r="J727" s="23">
        <f>'[16]syntetyka zewnętrzna (2)przesor'!J61</f>
        <v>54.782126008758119</v>
      </c>
      <c r="K727" s="12">
        <f>'[16]syntetyka zewnętrzna (2)przesor'!K61</f>
        <v>118.40639969296865</v>
      </c>
      <c r="L727" s="12">
        <f>'[16]syntetyka zewnętrzna (2)przesor'!L61</f>
        <v>0</v>
      </c>
      <c r="M727" s="12">
        <f>'[16]syntetyka zewnętrzna (2)przesor'!M61</f>
        <v>82.750962772463467</v>
      </c>
      <c r="N727" s="12">
        <f>'[16]syntetyka zewnętrzna (2)przesor'!N61</f>
        <v>201.15736246543213</v>
      </c>
      <c r="O727" s="12">
        <f>'[16]syntetyka zewnętrzna (2)przesor'!O61</f>
        <v>199.7149428368088</v>
      </c>
      <c r="P727" s="12">
        <f>'[16]syntetyka zewnętrzna (2)przesor'!P61</f>
        <v>7.2223921161570651E-3</v>
      </c>
      <c r="Q727" s="12">
        <f>'[16]syntetyka zewnętrzna (2)przesor'!Q61</f>
        <v>0.44500525578222616</v>
      </c>
      <c r="R727" s="12">
        <f>'[16]syntetyka zewnętrzna (2)przesor'!R61</f>
        <v>201.60236772121436</v>
      </c>
      <c r="S727" s="12">
        <f>'[16]syntetyka zewnętrzna (2)przesor'!S61</f>
        <v>1.2321166417166391</v>
      </c>
      <c r="T727" s="12">
        <f>'[16]syntetyka zewnętrzna (2)przesor'!T61</f>
        <v>248.39763227878561</v>
      </c>
      <c r="U727" s="15">
        <f>'[16]syntetyka zewnętrzna (2)przesor'!U61</f>
        <v>450</v>
      </c>
      <c r="V727" s="12">
        <f>'[16]syntetyka zewnętrzna (2)przesor'!V61</f>
        <v>450</v>
      </c>
      <c r="W727" s="12" t="str">
        <f>'[16]syntetyka zewnętrzna (2)przesor'!W61</f>
        <v>bez zmian</v>
      </c>
      <c r="X727" s="12">
        <f>'[16]syntetyka zewnętrzna (2)przesor'!X61</f>
        <v>450</v>
      </c>
      <c r="Y727" s="33"/>
      <c r="Z727" s="8" t="str">
        <f t="shared" si="33"/>
        <v>121-025</v>
      </c>
      <c r="AA727" s="9" t="str">
        <f t="shared" si="34"/>
        <v>ENTEROSKOPIA (KOLONOSKOPEM)</v>
      </c>
      <c r="AB727" s="34">
        <f t="shared" si="35"/>
        <v>450</v>
      </c>
    </row>
    <row r="728" spans="3:28" ht="18.75">
      <c r="C728" s="7">
        <f>'[16]syntetyka zewnętrzna (2)przesor'!C62</f>
        <v>26</v>
      </c>
      <c r="D728" s="7" t="str">
        <f>'[16]syntetyka zewnętrzna (2)przesor'!D62</f>
        <v>45.133</v>
      </c>
      <c r="E728" s="19" t="str">
        <f>'[16]syntetyka zewnętrzna (2)przesor'!E62</f>
        <v>Enteroskopia śródoperacyjna</v>
      </c>
      <c r="F728" s="7" t="str">
        <f>'[16]syntetyka zewnętrzna (2)przesor'!F62</f>
        <v>121-026</v>
      </c>
      <c r="G728" s="23">
        <f>'[16]syntetyka zewnętrzna (2)przesor'!G62</f>
        <v>1.4394736842105265</v>
      </c>
      <c r="H728" s="23">
        <f>'[16]syntetyka zewnętrzna (2)przesor'!H62</f>
        <v>40.382000000000005</v>
      </c>
      <c r="I728" s="23">
        <f>'[16]syntetyka zewnętrzna (2)przesor'!I62</f>
        <v>0.52</v>
      </c>
      <c r="J728" s="23">
        <f>'[16]syntetyka zewnętrzna (2)przesor'!J62</f>
        <v>194.4035349346384</v>
      </c>
      <c r="K728" s="12">
        <f>'[16]syntetyka zewnętrzna (2)przesor'!K62</f>
        <v>236.74500861884894</v>
      </c>
      <c r="L728" s="12">
        <f>'[16]syntetyka zewnętrzna (2)przesor'!L62</f>
        <v>0</v>
      </c>
      <c r="M728" s="12">
        <f>'[16]syntetyka zewnętrzna (2)przesor'!M62</f>
        <v>293.65562920357803</v>
      </c>
      <c r="N728" s="12">
        <f>'[16]syntetyka zewnętrzna (2)przesor'!N62</f>
        <v>530.40063782242692</v>
      </c>
      <c r="O728" s="12">
        <f>'[16]syntetyka zewnętrzna (2)przesor'!O62</f>
        <v>497.62900162371614</v>
      </c>
      <c r="P728" s="12">
        <f>'[16]syntetyka zewnętrzna (2)przesor'!P62</f>
        <v>6.5855559245502265E-2</v>
      </c>
      <c r="Q728" s="12">
        <f>'[16]syntetyka zewnętrzna (2)przesor'!Q62</f>
        <v>1.579175564941147</v>
      </c>
      <c r="R728" s="12">
        <f>'[16]syntetyka zewnętrzna (2)przesor'!R62</f>
        <v>531.97981338736804</v>
      </c>
      <c r="S728" s="12">
        <f>'[16]syntetyka zewnętrzna (2)przesor'!S62</f>
        <v>0.22185087411708612</v>
      </c>
      <c r="T728" s="12">
        <f>'[16]syntetyka zewnętrzna (2)przesor'!T62</f>
        <v>118.02018661263196</v>
      </c>
      <c r="U728" s="15">
        <f>'[16]syntetyka zewnętrzna (2)przesor'!U62</f>
        <v>650</v>
      </c>
      <c r="V728" s="12">
        <f>'[16]syntetyka zewnętrzna (2)przesor'!V62</f>
        <v>650</v>
      </c>
      <c r="W728" s="12" t="str">
        <f>'[16]syntetyka zewnętrzna (2)przesor'!W62</f>
        <v>bez zmian</v>
      </c>
      <c r="X728" s="12">
        <f>'[16]syntetyka zewnętrzna (2)przesor'!X62</f>
        <v>650</v>
      </c>
      <c r="Y728" s="33"/>
      <c r="Z728" s="8" t="str">
        <f t="shared" si="33"/>
        <v>121-026</v>
      </c>
      <c r="AA728" s="9" t="str">
        <f t="shared" si="34"/>
        <v>ENTEROSKOPIA ŚRÓDOPERACYJNA</v>
      </c>
      <c r="AB728" s="34">
        <f t="shared" si="35"/>
        <v>650</v>
      </c>
    </row>
    <row r="729" spans="3:28" ht="18.75">
      <c r="C729" s="7">
        <f>'[16]syntetyka zewnętrzna (2)przesor'!C63</f>
        <v>27</v>
      </c>
      <c r="D729" s="7" t="str">
        <f>'[16]syntetyka zewnętrzna (2)przesor'!D63</f>
        <v>45.134</v>
      </c>
      <c r="E729" s="19" t="str">
        <f>'[16]syntetyka zewnętrzna (2)przesor'!E63</f>
        <v>Enteroskopia dwubalonowa</v>
      </c>
      <c r="F729" s="7" t="str">
        <f>'[16]syntetyka zewnętrzna (2)przesor'!F63</f>
        <v>121-027</v>
      </c>
      <c r="G729" s="23">
        <f>'[16]syntetyka zewnętrzna (2)przesor'!G63</f>
        <v>1.4394736842105265</v>
      </c>
      <c r="H729" s="23">
        <f>'[16]syntetyka zewnętrzna (2)przesor'!H63</f>
        <v>1869.3600000000001</v>
      </c>
      <c r="I729" s="23">
        <f>'[16]syntetyka zewnętrzna (2)przesor'!I63</f>
        <v>3.52</v>
      </c>
      <c r="J729" s="23">
        <f>'[16]syntetyka zewnętrzna (2)przesor'!J63</f>
        <v>207.81904273962311</v>
      </c>
      <c r="K729" s="12">
        <f>'[16]syntetyka zewnętrzna (2)przesor'!K63</f>
        <v>2082.1385164238336</v>
      </c>
      <c r="L729" s="12">
        <f>'[16]syntetyka zewnętrzna (2)przesor'!L63</f>
        <v>0</v>
      </c>
      <c r="M729" s="12">
        <f>'[16]syntetyka zewnętrzna (2)przesor'!M63</f>
        <v>313.92038100905751</v>
      </c>
      <c r="N729" s="12">
        <f>'[16]syntetyka zewnętrzna (2)przesor'!N63</f>
        <v>2396.0588974328912</v>
      </c>
      <c r="O729" s="12">
        <f>'[16]syntetyka zewnętrzna (2)przesor'!O63</f>
        <v>2735.4339863080136</v>
      </c>
      <c r="P729" s="12">
        <f>'[16]syntetyka zewnętrzna (2)przesor'!P63</f>
        <v>-0.12406626903585906</v>
      </c>
      <c r="Q729" s="12">
        <f>'[16]syntetyka zewnętrzna (2)przesor'!Q63</f>
        <v>1.6881521950421994</v>
      </c>
      <c r="R729" s="12">
        <f>'[16]syntetyka zewnętrzna (2)przesor'!R63</f>
        <v>2397.7470496279334</v>
      </c>
      <c r="S729" s="12">
        <f>'[16]syntetyka zewnętrzna (2)przesor'!S63</f>
        <v>0.4597035999035457</v>
      </c>
      <c r="T729" s="12">
        <f>'[16]syntetyka zewnętrzna (2)przesor'!T63</f>
        <v>1102.2529503720666</v>
      </c>
      <c r="U729" s="15">
        <f>'[16]syntetyka zewnętrzna (2)przesor'!U63</f>
        <v>3500</v>
      </c>
      <c r="V729" s="12">
        <f>'[16]syntetyka zewnętrzna (2)przesor'!V63</f>
        <v>3500</v>
      </c>
      <c r="W729" s="12" t="str">
        <f>'[16]syntetyka zewnętrzna (2)przesor'!W63</f>
        <v>bez zmian</v>
      </c>
      <c r="X729" s="12">
        <f>'[16]syntetyka zewnętrzna (2)przesor'!X63</f>
        <v>3500</v>
      </c>
      <c r="Y729" s="33"/>
      <c r="Z729" s="8" t="str">
        <f t="shared" si="33"/>
        <v>121-027</v>
      </c>
      <c r="AA729" s="9" t="str">
        <f t="shared" si="34"/>
        <v>ENTEROSKOPIA DWUBALONOWA</v>
      </c>
      <c r="AB729" s="34">
        <f t="shared" si="35"/>
        <v>3500</v>
      </c>
    </row>
    <row r="730" spans="3:28" ht="18.75">
      <c r="C730" s="7">
        <f>'[16]syntetyka zewnętrzna (2)przesor'!C64</f>
        <v>28</v>
      </c>
      <c r="D730" s="7" t="str">
        <f>'[16]syntetyka zewnętrzna (2)przesor'!D64</f>
        <v>45.17</v>
      </c>
      <c r="E730" s="19" t="str">
        <f>'[16]syntetyka zewnętrzna (2)przesor'!E64</f>
        <v>Kapsułka endoskopowa (VCE)</v>
      </c>
      <c r="F730" s="7" t="str">
        <f>'[16]syntetyka zewnętrzna (2)przesor'!F64</f>
        <v>121-028</v>
      </c>
      <c r="G730" s="23">
        <f>'[16]syntetyka zewnętrzna (2)przesor'!G64</f>
        <v>0</v>
      </c>
      <c r="H730" s="23">
        <f>'[16]syntetyka zewnętrzna (2)przesor'!H64</f>
        <v>2593.4148</v>
      </c>
      <c r="I730" s="23">
        <f>'[16]syntetyka zewnętrzna (2)przesor'!I64</f>
        <v>0.12</v>
      </c>
      <c r="J730" s="23">
        <f>'[16]syntetyka zewnętrzna (2)przesor'!J64</f>
        <v>78.05609173236455</v>
      </c>
      <c r="K730" s="12">
        <f>'[16]syntetyka zewnętrzna (2)przesor'!K64</f>
        <v>2671.5908917323645</v>
      </c>
      <c r="L730" s="12">
        <f>'[16]syntetyka zewnętrzna (2)przesor'!L64</f>
        <v>0</v>
      </c>
      <c r="M730" s="12">
        <f>'[16]syntetyka zewnętrzna (2)przesor'!M64</f>
        <v>117.90737621384474</v>
      </c>
      <c r="N730" s="12">
        <f>'[16]syntetyka zewnętrzna (2)przesor'!N64</f>
        <v>2789.4982679462091</v>
      </c>
      <c r="O730" s="12">
        <f>'[16]syntetyka zewnętrzna (2)przesor'!O64</f>
        <v>2839.2226200585214</v>
      </c>
      <c r="P730" s="12">
        <f>'[16]syntetyka zewnętrzna (2)przesor'!P64</f>
        <v>-1.7513368540043334E-2</v>
      </c>
      <c r="Q730" s="12">
        <f>'[16]syntetyka zewnętrzna (2)przesor'!Q64</f>
        <v>0.63406394744827155</v>
      </c>
      <c r="R730" s="12">
        <f>'[16]syntetyka zewnętrzna (2)przesor'!R64</f>
        <v>2790.1323318936575</v>
      </c>
      <c r="S730" s="12">
        <f>'[16]syntetyka zewnętrzna (2)przesor'!S64</f>
        <v>0.25442078857405187</v>
      </c>
      <c r="T730" s="12">
        <f>'[16]syntetyka zewnętrzna (2)przesor'!T64</f>
        <v>709.86766810634253</v>
      </c>
      <c r="U730" s="15">
        <f>'[16]syntetyka zewnętrzna (2)przesor'!U64</f>
        <v>3500</v>
      </c>
      <c r="V730" s="12">
        <f>'[16]syntetyka zewnętrzna (2)przesor'!V64</f>
        <v>3500</v>
      </c>
      <c r="W730" s="12" t="str">
        <f>'[16]syntetyka zewnętrzna (2)przesor'!W64</f>
        <v>bez zmian</v>
      </c>
      <c r="X730" s="12">
        <f>'[16]syntetyka zewnętrzna (2)przesor'!X64</f>
        <v>3500</v>
      </c>
      <c r="Y730" s="33"/>
      <c r="Z730" s="8" t="str">
        <f t="shared" si="33"/>
        <v>121-028</v>
      </c>
      <c r="AA730" s="9" t="str">
        <f t="shared" si="34"/>
        <v>KAPSUŁKA ENDOSKOPOWA (VCE)</v>
      </c>
      <c r="AB730" s="34">
        <f t="shared" si="35"/>
        <v>3500</v>
      </c>
    </row>
    <row r="731" spans="3:28" ht="18.75">
      <c r="C731" s="7">
        <f>'[16]syntetyka zewnętrzna (2)przesor'!C65</f>
        <v>29</v>
      </c>
      <c r="D731" s="7" t="str">
        <f>'[16]syntetyka zewnętrzna (2)przesor'!D65</f>
        <v>45.19</v>
      </c>
      <c r="E731" s="19" t="str">
        <f>'[16]syntetyka zewnętrzna (2)przesor'!E65</f>
        <v>Zabieg iniekcyjny w jelicie cienkim, w tym w dwunastnicy (np.tatuaż)</v>
      </c>
      <c r="F731" s="7" t="str">
        <f>'[16]syntetyka zewnętrzna (2)przesor'!F65</f>
        <v>121-029</v>
      </c>
      <c r="G731" s="23">
        <f>'[16]syntetyka zewnętrzna (2)przesor'!G65</f>
        <v>1.3563736842105263</v>
      </c>
      <c r="H731" s="23">
        <f>'[16]syntetyka zewnętrzna (2)przesor'!H65</f>
        <v>242.40780000000001</v>
      </c>
      <c r="I731" s="23">
        <f>'[16]syntetyka zewnętrzna (2)przesor'!I65</f>
        <v>5.1593999999999998</v>
      </c>
      <c r="J731" s="23">
        <f>'[16]syntetyka zewnętrzna (2)przesor'!J65</f>
        <v>48.074372106265763</v>
      </c>
      <c r="K731" s="12">
        <f>'[16]syntetyka zewnętrzna (2)przesor'!K65</f>
        <v>296.99794579047631</v>
      </c>
      <c r="L731" s="12">
        <f>'[16]syntetyka zewnętrzna (2)przesor'!L65</f>
        <v>0</v>
      </c>
      <c r="M731" s="12">
        <f>'[16]syntetyka zewnętrzna (2)przesor'!M65</f>
        <v>72.618586869723757</v>
      </c>
      <c r="N731" s="12">
        <f>'[16]syntetyka zewnętrzna (2)przesor'!N65</f>
        <v>369.61653266020005</v>
      </c>
      <c r="O731" s="12">
        <f>'[16]syntetyka zewnętrzna (2)przesor'!O65</f>
        <v>434.19335049465997</v>
      </c>
      <c r="P731" s="12">
        <f>'[16]syntetyka zewnętrzna (2)przesor'!P65</f>
        <v>-0.1487282515056714</v>
      </c>
      <c r="Q731" s="12">
        <f>'[16]syntetyka zewnętrzna (2)przesor'!Q65</f>
        <v>0.39051694073170001</v>
      </c>
      <c r="R731" s="12">
        <f>'[16]syntetyka zewnętrzna (2)przesor'!R65</f>
        <v>370.00704960093174</v>
      </c>
      <c r="S731" s="12">
        <f>'[16]syntetyka zewnętrzna (2)przesor'!S65</f>
        <v>0.48645816503549938</v>
      </c>
      <c r="T731" s="12">
        <f>'[16]syntetyka zewnętrzna (2)przesor'!T65</f>
        <v>179.99295039906826</v>
      </c>
      <c r="U731" s="15">
        <f>'[16]syntetyka zewnętrzna (2)przesor'!U65</f>
        <v>550</v>
      </c>
      <c r="V731" s="12">
        <f>'[16]syntetyka zewnętrzna (2)przesor'!V65</f>
        <v>550</v>
      </c>
      <c r="W731" s="12" t="str">
        <f>'[16]syntetyka zewnętrzna (2)przesor'!W65</f>
        <v>bez zmian</v>
      </c>
      <c r="X731" s="12">
        <f>'[16]syntetyka zewnętrzna (2)przesor'!X65</f>
        <v>550</v>
      </c>
      <c r="Y731" s="33"/>
      <c r="Z731" s="8" t="str">
        <f t="shared" si="33"/>
        <v>121-029</v>
      </c>
      <c r="AA731" s="9" t="str">
        <f t="shared" si="34"/>
        <v>ZABIEG INIEKCYJNY W JELICIE CIENKIM, W TYM W DWUNASTNICY (NP.TATUAŻ)</v>
      </c>
      <c r="AB731" s="34">
        <f t="shared" si="35"/>
        <v>550</v>
      </c>
    </row>
    <row r="732" spans="3:28" ht="18.75">
      <c r="C732" s="7">
        <f>'[16]syntetyka zewnętrzna (2)przesor'!C66</f>
        <v>30</v>
      </c>
      <c r="D732" s="7" t="str">
        <f>'[16]syntetyka zewnętrzna (2)przesor'!D66</f>
        <v>45.211</v>
      </c>
      <c r="E732" s="19" t="str">
        <f>'[16]syntetyka zewnętrzna (2)przesor'!E66</f>
        <v>Kolonoskopia śródoperacyjna</v>
      </c>
      <c r="F732" s="7" t="str">
        <f>'[16]syntetyka zewnętrzna (2)przesor'!F66</f>
        <v>121-030</v>
      </c>
      <c r="G732" s="23">
        <f>'[16]syntetyka zewnętrzna (2)przesor'!G66</f>
        <v>3.416666666666667</v>
      </c>
      <c r="H732" s="23">
        <f>'[16]syntetyka zewnętrzna (2)przesor'!H66</f>
        <v>24.12</v>
      </c>
      <c r="I732" s="23">
        <f>'[16]syntetyka zewnętrzna (2)przesor'!I66</f>
        <v>3.03</v>
      </c>
      <c r="J732" s="23">
        <f>'[16]syntetyka zewnętrzna (2)przesor'!J66</f>
        <v>71.974001549946422</v>
      </c>
      <c r="K732" s="12">
        <f>'[16]syntetyka zewnętrzna (2)przesor'!K66</f>
        <v>102.54066821661308</v>
      </c>
      <c r="L732" s="12">
        <f>'[16]syntetyka zewnętrzna (2)przesor'!L66</f>
        <v>0</v>
      </c>
      <c r="M732" s="12">
        <f>'[16]syntetyka zewnętrzna (2)przesor'!M66</f>
        <v>108.72009461430287</v>
      </c>
      <c r="N732" s="12">
        <f>'[16]syntetyka zewnętrzna (2)przesor'!N66</f>
        <v>211.26076283091595</v>
      </c>
      <c r="O732" s="12">
        <f>'[16]syntetyka zewnętrzna (2)przesor'!O66</f>
        <v>202.42553807482221</v>
      </c>
      <c r="P732" s="12">
        <f>'[16]syntetyka zewnętrzna (2)przesor'!P66</f>
        <v>4.3646789037201365E-2</v>
      </c>
      <c r="Q732" s="12">
        <f>'[16]syntetyka zewnętrzna (2)przesor'!Q66</f>
        <v>0.5846580135331686</v>
      </c>
      <c r="R732" s="12">
        <f>'[16]syntetyka zewnętrzna (2)przesor'!R66</f>
        <v>211.84542084444911</v>
      </c>
      <c r="S732" s="12">
        <f>'[16]syntetyka zewnętrzna (2)przesor'!S66</f>
        <v>0.2</v>
      </c>
      <c r="T732" s="12">
        <f>'[16]syntetyka zewnętrzna (2)przesor'!T66</f>
        <v>42.369084168889827</v>
      </c>
      <c r="U732" s="15">
        <f>'[16]syntetyka zewnętrzna (2)przesor'!U66</f>
        <v>254</v>
      </c>
      <c r="V732" s="12">
        <f>'[16]syntetyka zewnętrzna (2)przesor'!V66</f>
        <v>250</v>
      </c>
      <c r="W732" s="12">
        <f>'[16]syntetyka zewnętrzna (2)przesor'!W66</f>
        <v>1.6E-2</v>
      </c>
      <c r="X732" s="12">
        <f>'[16]syntetyka zewnętrzna (2)przesor'!X66</f>
        <v>250</v>
      </c>
      <c r="Y732" s="33"/>
      <c r="Z732" s="8" t="str">
        <f t="shared" si="33"/>
        <v>121-030</v>
      </c>
      <c r="AA732" s="9" t="str">
        <f t="shared" si="34"/>
        <v>KOLONOSKOPIA ŚRÓDOPERACYJNA</v>
      </c>
      <c r="AB732" s="34">
        <f t="shared" si="35"/>
        <v>254</v>
      </c>
    </row>
    <row r="733" spans="3:28" ht="18.75">
      <c r="C733" s="7">
        <f>'[16]syntetyka zewnętrzna (2)przesor'!C67</f>
        <v>31</v>
      </c>
      <c r="D733" s="7" t="str">
        <f>'[16]syntetyka zewnętrzna (2)przesor'!D67</f>
        <v>45.22</v>
      </c>
      <c r="E733" s="19" t="str">
        <f>'[16]syntetyka zewnętrzna (2)przesor'!E67</f>
        <v>Kolonoskopia przez przetokę</v>
      </c>
      <c r="F733" s="7" t="str">
        <f>'[16]syntetyka zewnętrzna (2)przesor'!F67</f>
        <v>121-031</v>
      </c>
      <c r="G733" s="23">
        <f>'[16]syntetyka zewnętrzna (2)przesor'!G67</f>
        <v>4.0242500000000003</v>
      </c>
      <c r="H733" s="23">
        <f>'[16]syntetyka zewnętrzna (2)przesor'!H67</f>
        <v>40.655799999999999</v>
      </c>
      <c r="I733" s="23">
        <f>'[16]syntetyka zewnętrzna (2)przesor'!I67</f>
        <v>10.029400000000001</v>
      </c>
      <c r="J733" s="23">
        <f>'[16]syntetyka zewnętrzna (2)przesor'!J67</f>
        <v>54.782126008758119</v>
      </c>
      <c r="K733" s="12">
        <f>'[16]syntetyka zewnętrzna (2)przesor'!K67</f>
        <v>109.49157600875813</v>
      </c>
      <c r="L733" s="12">
        <f>'[16]syntetyka zewnętrzna (2)przesor'!L67</f>
        <v>0</v>
      </c>
      <c r="M733" s="12">
        <f>'[16]syntetyka zewnętrzna (2)przesor'!M67</f>
        <v>82.750962772463467</v>
      </c>
      <c r="N733" s="12">
        <f>'[16]syntetyka zewnętrzna (2)przesor'!N67</f>
        <v>192.24253878122158</v>
      </c>
      <c r="O733" s="12">
        <f>'[16]syntetyka zewnętrzna (2)przesor'!O67</f>
        <v>187.80711739821231</v>
      </c>
      <c r="P733" s="12">
        <f>'[16]syntetyka zewnętrzna (2)przesor'!P67</f>
        <v>2.3616897189283465E-2</v>
      </c>
      <c r="Q733" s="12">
        <f>'[16]syntetyka zewnętrzna (2)przesor'!Q67</f>
        <v>0.44500525578222616</v>
      </c>
      <c r="R733" s="12">
        <f>'[16]syntetyka zewnętrzna (2)przesor'!R67</f>
        <v>192.68754403700382</v>
      </c>
      <c r="S733" s="12">
        <f>'[16]syntetyka zewnętrzna (2)przesor'!S67</f>
        <v>0.2</v>
      </c>
      <c r="T733" s="12">
        <f>'[16]syntetyka zewnętrzna (2)przesor'!T67</f>
        <v>38.537508807400769</v>
      </c>
      <c r="U733" s="15">
        <f>'[16]syntetyka zewnętrzna (2)przesor'!U67</f>
        <v>231</v>
      </c>
      <c r="V733" s="12">
        <f>'[16]syntetyka zewnętrzna (2)przesor'!V67</f>
        <v>230</v>
      </c>
      <c r="W733" s="12">
        <f>'[16]syntetyka zewnętrzna (2)przesor'!W67</f>
        <v>4.3478260869565218E-3</v>
      </c>
      <c r="X733" s="12">
        <f>'[16]syntetyka zewnętrzna (2)przesor'!X67</f>
        <v>230</v>
      </c>
      <c r="Y733" s="33"/>
      <c r="Z733" s="8" t="str">
        <f t="shared" si="33"/>
        <v>121-031</v>
      </c>
      <c r="AA733" s="9" t="str">
        <f t="shared" si="34"/>
        <v>KOLONOSKOPIA PRZEZ PRZETOKĘ</v>
      </c>
      <c r="AB733" s="34">
        <f t="shared" si="35"/>
        <v>231</v>
      </c>
    </row>
    <row r="734" spans="3:28" ht="18.75">
      <c r="C734" s="7">
        <f>'[16]syntetyka zewnętrzna (2)przesor'!C68</f>
        <v>32</v>
      </c>
      <c r="D734" s="7" t="str">
        <f>'[16]syntetyka zewnętrzna (2)przesor'!D68</f>
        <v>45.28</v>
      </c>
      <c r="E734" s="19" t="str">
        <f>'[16]syntetyka zewnętrzna (2)przesor'!E68</f>
        <v>Zabieg iniekcyjny w jelicie grubym (np.tatuaż)</v>
      </c>
      <c r="F734" s="7" t="str">
        <f>'[16]syntetyka zewnętrzna (2)przesor'!F68</f>
        <v>121-032</v>
      </c>
      <c r="G734" s="23">
        <f>'[16]syntetyka zewnętrzna (2)przesor'!G68</f>
        <v>11.119450000000001</v>
      </c>
      <c r="H734" s="23">
        <f>'[16]syntetyka zewnętrzna (2)przesor'!H68</f>
        <v>239.96729999999999</v>
      </c>
      <c r="I734" s="23">
        <f>'[16]syntetyka zewnętrzna (2)przesor'!I68</f>
        <v>9.0213999999999999</v>
      </c>
      <c r="J734" s="23">
        <f>'[16]syntetyka zewnętrzna (2)przesor'!J68</f>
        <v>61.489879911250469</v>
      </c>
      <c r="K734" s="12">
        <f>'[16]syntetyka zewnętrzna (2)przesor'!K68</f>
        <v>321.59802991125048</v>
      </c>
      <c r="L734" s="12">
        <f>'[16]syntetyka zewnętrzna (2)przesor'!L68</f>
        <v>0</v>
      </c>
      <c r="M734" s="12">
        <f>'[16]syntetyka zewnętrzna (2)przesor'!M68</f>
        <v>92.883338675203177</v>
      </c>
      <c r="N734" s="12">
        <f>'[16]syntetyka zewnętrzna (2)przesor'!N68</f>
        <v>414.48136858645364</v>
      </c>
      <c r="O734" s="12">
        <f>'[16]syntetyka zewnętrzna (2)przesor'!O68</f>
        <v>474.14060974036119</v>
      </c>
      <c r="P734" s="12">
        <f>'[16]syntetyka zewnętrzna (2)przesor'!P68</f>
        <v>-0.12582605228979832</v>
      </c>
      <c r="Q734" s="12">
        <f>'[16]syntetyka zewnętrzna (2)przesor'!Q68</f>
        <v>0.49949357083275231</v>
      </c>
      <c r="R734" s="12">
        <f>'[16]syntetyka zewnętrzna (2)przesor'!R68</f>
        <v>414.98086215728637</v>
      </c>
      <c r="S734" s="12">
        <f>'[16]syntetyka zewnętrzna (2)przesor'!S68</f>
        <v>0.44584980830414184</v>
      </c>
      <c r="T734" s="12">
        <f>'[16]syntetyka zewnętrzna (2)przesor'!T68</f>
        <v>185.01913784271363</v>
      </c>
      <c r="U734" s="15">
        <f>'[16]syntetyka zewnętrzna (2)przesor'!U68</f>
        <v>600</v>
      </c>
      <c r="V734" s="12">
        <f>'[16]syntetyka zewnętrzna (2)przesor'!V68</f>
        <v>600</v>
      </c>
      <c r="W734" s="12" t="str">
        <f>'[16]syntetyka zewnętrzna (2)przesor'!W68</f>
        <v>bez zmian</v>
      </c>
      <c r="X734" s="12">
        <f>'[16]syntetyka zewnętrzna (2)przesor'!X68</f>
        <v>600</v>
      </c>
      <c r="Y734" s="33"/>
      <c r="Z734" s="8" t="str">
        <f t="shared" si="33"/>
        <v>121-032</v>
      </c>
      <c r="AA734" s="9" t="str">
        <f t="shared" si="34"/>
        <v>ZABIEG INIEKCYJNY W JELICIE GRUBYM (NP.TATUAŻ)</v>
      </c>
      <c r="AB734" s="34">
        <f t="shared" si="35"/>
        <v>600</v>
      </c>
    </row>
    <row r="735" spans="3:28" ht="18.75">
      <c r="C735" s="7">
        <f>'[16]syntetyka zewnętrzna (2)przesor'!C69</f>
        <v>33</v>
      </c>
      <c r="D735" s="7" t="str">
        <f>'[16]syntetyka zewnętrzna (2)przesor'!D69</f>
        <v>45.30</v>
      </c>
      <c r="E735" s="19" t="str">
        <f>'[16]syntetyka zewnętrzna (2)przesor'!E69</f>
        <v>Polipektomia/niszczenie zmian w dwunastnicy</v>
      </c>
      <c r="F735" s="7" t="str">
        <f>'[16]syntetyka zewnętrzna (2)przesor'!F69</f>
        <v>121-033</v>
      </c>
      <c r="G735" s="23">
        <f>'[16]syntetyka zewnętrzna (2)przesor'!G69</f>
        <v>6.3710736842105264</v>
      </c>
      <c r="H735" s="23">
        <f>'[16]syntetyka zewnętrzna (2)przesor'!H69</f>
        <v>315.31799999999998</v>
      </c>
      <c r="I735" s="23">
        <f>'[16]syntetyka zewnętrzna (2)przesor'!I69</f>
        <v>9.9393999999999991</v>
      </c>
      <c r="J735" s="23">
        <f>'[16]syntetyka zewnętrzna (2)przesor'!J69</f>
        <v>68.197633813742826</v>
      </c>
      <c r="K735" s="12">
        <f>'[16]syntetyka zewnętrzna (2)przesor'!K69</f>
        <v>399.82610749795327</v>
      </c>
      <c r="L735" s="12">
        <f>'[16]syntetyka zewnętrzna (2)przesor'!L69</f>
        <v>0</v>
      </c>
      <c r="M735" s="12">
        <f>'[16]syntetyka zewnętrzna (2)przesor'!M69</f>
        <v>103.0157145779429</v>
      </c>
      <c r="N735" s="12">
        <f>'[16]syntetyka zewnętrzna (2)przesor'!N69</f>
        <v>502.84182207589618</v>
      </c>
      <c r="O735" s="12">
        <f>'[16]syntetyka zewnętrzna (2)przesor'!O69</f>
        <v>498.13362752110658</v>
      </c>
      <c r="P735" s="12">
        <f>'[16]syntetyka zewnętrzna (2)przesor'!P69</f>
        <v>9.4516697823017522E-3</v>
      </c>
      <c r="Q735" s="12">
        <f>'[16]syntetyka zewnętrzna (2)przesor'!Q69</f>
        <v>0.55398188588327846</v>
      </c>
      <c r="R735" s="12">
        <f>'[16]syntetyka zewnętrzna (2)przesor'!R69</f>
        <v>503.39580396177945</v>
      </c>
      <c r="S735" s="12">
        <f>'[16]syntetyka zewnętrzna (2)przesor'!S69</f>
        <v>2.1784134619474913</v>
      </c>
      <c r="T735" s="12">
        <f>'[16]syntetyka zewnętrzna (2)przesor'!T69</f>
        <v>1096.6041960382206</v>
      </c>
      <c r="U735" s="15">
        <f>'[16]syntetyka zewnętrzna (2)przesor'!U69</f>
        <v>1600</v>
      </c>
      <c r="V735" s="12">
        <f>'[16]syntetyka zewnętrzna (2)przesor'!V69</f>
        <v>1600</v>
      </c>
      <c r="W735" s="12" t="str">
        <f>'[16]syntetyka zewnętrzna (2)przesor'!W69</f>
        <v>bez zmian</v>
      </c>
      <c r="X735" s="12">
        <f>'[16]syntetyka zewnętrzna (2)przesor'!X69</f>
        <v>1600</v>
      </c>
      <c r="Y735" s="33"/>
      <c r="Z735" s="8" t="str">
        <f t="shared" si="33"/>
        <v>121-033</v>
      </c>
      <c r="AA735" s="9" t="str">
        <f t="shared" si="34"/>
        <v>POLIPEKTOMIA/NISZCZENIE ZMIAN W DWUNASTNICY</v>
      </c>
      <c r="AB735" s="34">
        <f t="shared" si="35"/>
        <v>1600</v>
      </c>
    </row>
    <row r="736" spans="3:28" ht="18.75">
      <c r="C736" s="7" t="str">
        <f>'[16]syntetyka zewnętrzna (2)przesor'!C70</f>
        <v>33a</v>
      </c>
      <c r="D736" s="7" t="str">
        <f>'[16]syntetyka zewnętrzna (2)przesor'!D70</f>
        <v>45.30</v>
      </c>
      <c r="E736" s="19" t="str">
        <f>'[16]syntetyka zewnętrzna (2)przesor'!E70</f>
        <v>Polipektomia/niszczenie zmian w dwunastnicy z użyciem preparatu Hemo-Spray</v>
      </c>
      <c r="F736" s="7" t="str">
        <f>'[16]syntetyka zewnętrzna (2)przesor'!F70</f>
        <v>121-033-01</v>
      </c>
      <c r="G736" s="23">
        <f>'[16]syntetyka zewnętrzna (2)przesor'!G70</f>
        <v>6.3710736842105264</v>
      </c>
      <c r="H736" s="23">
        <f>'[16]syntetyka zewnętrzna (2)przesor'!H70</f>
        <v>3451.6930000000002</v>
      </c>
      <c r="I736" s="23">
        <f>'[16]syntetyka zewnętrzna (2)przesor'!I70</f>
        <v>11.939399999999999</v>
      </c>
      <c r="J736" s="23">
        <f>'[16]syntetyka zewnętrzna (2)przesor'!J70</f>
        <v>92.549686764709037</v>
      </c>
      <c r="K736" s="12">
        <f>'[16]syntetyka zewnętrzna (2)przesor'!K70</f>
        <v>3562.5531604489197</v>
      </c>
      <c r="L736" s="12">
        <f>'[16]syntetyka zewnętrzna (2)przesor'!L70</f>
        <v>0</v>
      </c>
      <c r="M736" s="12">
        <f>'[16]syntetyka zewnętrzna (2)przesor'!M70</f>
        <v>139.80062918414671</v>
      </c>
      <c r="N736" s="12">
        <f>'[16]syntetyka zewnętrzna (2)przesor'!N70</f>
        <v>3702.3537896330663</v>
      </c>
      <c r="O736" s="12">
        <f>'[16]syntetyka zewnętrzna (2)przesor'!O70</f>
        <v>3692.8307754260859</v>
      </c>
      <c r="P736" s="12">
        <f>'[16]syntetyka zewnętrzna (2)przesor'!P70</f>
        <v>2.5787843489474879E-3</v>
      </c>
      <c r="Q736" s="12">
        <f>'[16]syntetyka zewnętrzna (2)przesor'!Q70</f>
        <v>0.75179807780205388</v>
      </c>
      <c r="R736" s="12">
        <f>'[16]syntetyka zewnętrzna (2)przesor'!R70</f>
        <v>3703.1055877108683</v>
      </c>
      <c r="S736" s="12">
        <f>'[16]syntetyka zewnętrzna (2)przesor'!S70</f>
        <v>0.2</v>
      </c>
      <c r="T736" s="12">
        <f>'[16]syntetyka zewnętrzna (2)przesor'!T70</f>
        <v>740.62111754217369</v>
      </c>
      <c r="U736" s="15">
        <f>'[16]syntetyka zewnętrzna (2)przesor'!U70</f>
        <v>4444</v>
      </c>
      <c r="V736" s="12">
        <f>'[16]syntetyka zewnętrzna (2)przesor'!V70</f>
        <v>4432</v>
      </c>
      <c r="W736" s="12">
        <f>'[16]syntetyka zewnętrzna (2)przesor'!W70</f>
        <v>-2.7002700270027003E-3</v>
      </c>
      <c r="X736" s="12">
        <f>'[16]syntetyka zewnętrzna (2)przesor'!X70</f>
        <v>0</v>
      </c>
      <c r="Y736" s="33"/>
      <c r="Z736" s="8" t="str">
        <f t="shared" si="33"/>
        <v>121-033-01</v>
      </c>
      <c r="AA736" s="9" t="str">
        <f t="shared" si="34"/>
        <v>POLIPEKTOMIA/NISZCZENIE ZMIAN W DWUNASTNICY Z UŻYCIEM PREPARATU HEMO-SPRAY</v>
      </c>
      <c r="AB736" s="34">
        <f t="shared" si="35"/>
        <v>4444</v>
      </c>
    </row>
    <row r="737" spans="3:28" ht="18.75">
      <c r="C737" s="7" t="str">
        <f>'[16]syntetyka zewnętrzna (2)przesor'!C71</f>
        <v>33b</v>
      </c>
      <c r="D737" s="7" t="str">
        <f>'[16]syntetyka zewnętrzna (2)przesor'!D71</f>
        <v>45.30</v>
      </c>
      <c r="E737" s="19" t="str">
        <f>'[16]syntetyka zewnętrzna (2)przesor'!E71</f>
        <v>Polipektomia/niszczenie zmian w dwunastnicy z użyciem systemu do klipsowania OTSC</v>
      </c>
      <c r="F737" s="7" t="str">
        <f>'[16]syntetyka zewnętrzna (2)przesor'!F71</f>
        <v>121-033-02</v>
      </c>
      <c r="G737" s="23">
        <f>'[16]syntetyka zewnętrzna (2)przesor'!G71</f>
        <v>6.3710736842105264</v>
      </c>
      <c r="H737" s="23">
        <f>'[16]syntetyka zewnętrzna (2)przesor'!H71</f>
        <v>5312.393</v>
      </c>
      <c r="I737" s="23">
        <f>'[16]syntetyka zewnętrzna (2)przesor'!I71</f>
        <v>11.939399999999999</v>
      </c>
      <c r="J737" s="23">
        <f>'[16]syntetyka zewnętrzna (2)przesor'!J71</f>
        <v>92.549686764709037</v>
      </c>
      <c r="K737" s="12">
        <f>'[16]syntetyka zewnętrzna (2)przesor'!K71</f>
        <v>5423.2531604489195</v>
      </c>
      <c r="L737" s="12">
        <f>'[16]syntetyka zewnętrzna (2)przesor'!L71</f>
        <v>0</v>
      </c>
      <c r="M737" s="12">
        <f>'[16]syntetyka zewnętrzna (2)przesor'!M71</f>
        <v>139.80062918414671</v>
      </c>
      <c r="N737" s="12">
        <f>'[16]syntetyka zewnętrzna (2)przesor'!N71</f>
        <v>5563.0537896330661</v>
      </c>
      <c r="O737" s="12">
        <f>'[16]syntetyka zewnętrzna (2)przesor'!O71</f>
        <v>5553.5307754260857</v>
      </c>
      <c r="P737" s="12">
        <f>'[16]syntetyka zewnętrzna (2)przesor'!P71</f>
        <v>1.7147675221534662E-3</v>
      </c>
      <c r="Q737" s="12">
        <f>'[16]syntetyka zewnętrzna (2)przesor'!Q71</f>
        <v>0.75179807780205388</v>
      </c>
      <c r="R737" s="12">
        <f>'[16]syntetyka zewnętrzna (2)przesor'!R71</f>
        <v>5563.8055877108682</v>
      </c>
      <c r="S737" s="12">
        <f>'[16]syntetyka zewnętrzna (2)przesor'!S71</f>
        <v>0.2</v>
      </c>
      <c r="T737" s="12">
        <f>'[16]syntetyka zewnętrzna (2)przesor'!T71</f>
        <v>1112.7611175421737</v>
      </c>
      <c r="U737" s="15">
        <f>'[16]syntetyka zewnętrzna (2)przesor'!U71</f>
        <v>6677</v>
      </c>
      <c r="V737" s="12">
        <f>'[16]syntetyka zewnętrzna (2)przesor'!V71</f>
        <v>6665</v>
      </c>
      <c r="W737" s="12">
        <f>'[16]syntetyka zewnętrzna (2)przesor'!W71</f>
        <v>-1.7972143178073986E-3</v>
      </c>
      <c r="X737" s="12">
        <f>'[16]syntetyka zewnętrzna (2)przesor'!X71</f>
        <v>0</v>
      </c>
      <c r="Y737" s="33"/>
      <c r="Z737" s="8" t="str">
        <f t="shared" si="33"/>
        <v>121-033-02</v>
      </c>
      <c r="AA737" s="9" t="str">
        <f t="shared" si="34"/>
        <v>POLIPEKTOMIA/NISZCZENIE ZMIAN W DWUNASTNICY Z UŻYCIEM SYSTEMU DO KLIPSOWANIA OTSC</v>
      </c>
      <c r="AB737" s="34">
        <f t="shared" si="35"/>
        <v>6677</v>
      </c>
    </row>
    <row r="738" spans="3:28" ht="18.75">
      <c r="C738" s="7">
        <f>'[16]syntetyka zewnętrzna (2)przesor'!C72</f>
        <v>34</v>
      </c>
      <c r="D738" s="7" t="str">
        <f>'[16]syntetyka zewnętrzna (2)przesor'!D72</f>
        <v>45.33</v>
      </c>
      <c r="E738" s="19" t="str">
        <f>'[16]syntetyka zewnętrzna (2)przesor'!E72</f>
        <v>Polipektomia w jelicie cienkim</v>
      </c>
      <c r="F738" s="7" t="str">
        <f>'[16]syntetyka zewnętrzna (2)przesor'!F72</f>
        <v>121-034</v>
      </c>
      <c r="G738" s="23">
        <f>'[16]syntetyka zewnętrzna (2)przesor'!G72</f>
        <v>3.7570736842105266</v>
      </c>
      <c r="H738" s="23">
        <f>'[16]syntetyka zewnętrzna (2)przesor'!H72</f>
        <v>2651.4900000000002</v>
      </c>
      <c r="I738" s="23">
        <f>'[16]syntetyka zewnętrzna (2)przesor'!I72</f>
        <v>11.93</v>
      </c>
      <c r="J738" s="23">
        <f>'[16]syntetyka zewnętrzna (2)przesor'!J72</f>
        <v>54.782126008758119</v>
      </c>
      <c r="K738" s="12">
        <f>'[16]syntetyka zewnętrzna (2)przesor'!K72</f>
        <v>2721.9591996929685</v>
      </c>
      <c r="L738" s="12">
        <f>'[16]syntetyka zewnętrzna (2)przesor'!L72</f>
        <v>0</v>
      </c>
      <c r="M738" s="12">
        <f>'[16]syntetyka zewnętrzna (2)przesor'!M72</f>
        <v>82.750962772463467</v>
      </c>
      <c r="N738" s="12">
        <f>'[16]syntetyka zewnętrzna (2)przesor'!N72</f>
        <v>2804.7101624654319</v>
      </c>
      <c r="O738" s="12">
        <f>'[16]syntetyka zewnętrzna (2)przesor'!O72</f>
        <v>3464.471742836809</v>
      </c>
      <c r="P738" s="12">
        <f>'[16]syntetyka zewnętrzna (2)przesor'!P72</f>
        <v>-0.19043641551861679</v>
      </c>
      <c r="Q738" s="12">
        <f>'[16]syntetyka zewnętrzna (2)przesor'!Q72</f>
        <v>0.44500525578222616</v>
      </c>
      <c r="R738" s="12">
        <f>'[16]syntetyka zewnętrzna (2)przesor'!R72</f>
        <v>2805.1551677212142</v>
      </c>
      <c r="S738" s="12">
        <f>'[16]syntetyka zewnętrzna (2)przesor'!S72</f>
        <v>0.4972433783090498</v>
      </c>
      <c r="T738" s="12">
        <f>'[16]syntetyka zewnętrzna (2)przesor'!T72</f>
        <v>1394.8448322787858</v>
      </c>
      <c r="U738" s="15">
        <f>'[16]syntetyka zewnętrzna (2)przesor'!U72</f>
        <v>4200</v>
      </c>
      <c r="V738" s="12">
        <f>'[16]syntetyka zewnętrzna (2)przesor'!V72</f>
        <v>4200</v>
      </c>
      <c r="W738" s="12" t="str">
        <f>'[16]syntetyka zewnętrzna (2)przesor'!W72</f>
        <v>bez zmian</v>
      </c>
      <c r="X738" s="12">
        <f>'[16]syntetyka zewnętrzna (2)przesor'!X72</f>
        <v>4200</v>
      </c>
      <c r="Y738" s="33"/>
      <c r="Z738" s="8" t="str">
        <f t="shared" si="33"/>
        <v>121-034</v>
      </c>
      <c r="AA738" s="9" t="str">
        <f t="shared" si="34"/>
        <v>POLIPEKTOMIA W JELICIE CIENKIM</v>
      </c>
      <c r="AB738" s="34">
        <f t="shared" si="35"/>
        <v>4200</v>
      </c>
    </row>
    <row r="739" spans="3:28" ht="18.75">
      <c r="C739" s="7" t="str">
        <f>'[16]syntetyka zewnętrzna (2)przesor'!C73</f>
        <v>34a</v>
      </c>
      <c r="D739" s="7" t="str">
        <f>'[16]syntetyka zewnętrzna (2)przesor'!D73</f>
        <v>45.33</v>
      </c>
      <c r="E739" s="19" t="str">
        <f>'[16]syntetyka zewnętrzna (2)przesor'!E73</f>
        <v>Polipektomia w jelicie cienkim z użyciem preparatu Hemo-Spray</v>
      </c>
      <c r="F739" s="7" t="str">
        <f>'[16]syntetyka zewnętrzna (2)przesor'!F73</f>
        <v>121-034-01</v>
      </c>
      <c r="G739" s="23">
        <f>'[16]syntetyka zewnętrzna (2)przesor'!G73</f>
        <v>3.7570736842105266</v>
      </c>
      <c r="H739" s="23">
        <f>'[16]syntetyka zewnętrzna (2)przesor'!H73</f>
        <v>5790.0450000000001</v>
      </c>
      <c r="I739" s="23">
        <f>'[16]syntetyka zewnętrzna (2)przesor'!I73</f>
        <v>15.93</v>
      </c>
      <c r="J739" s="23">
        <f>'[16]syntetyka zewnętrzna (2)przesor'!J73</f>
        <v>79.134178959724323</v>
      </c>
      <c r="K739" s="12">
        <f>'[16]syntetyka zewnętrzna (2)przesor'!K73</f>
        <v>5888.8662526439357</v>
      </c>
      <c r="L739" s="12">
        <f>'[16]syntetyka zewnętrzna (2)przesor'!L73</f>
        <v>0</v>
      </c>
      <c r="M739" s="12">
        <f>'[16]syntetyka zewnętrzna (2)przesor'!M73</f>
        <v>119.53587737866727</v>
      </c>
      <c r="N739" s="12">
        <f>'[16]syntetyka zewnętrzna (2)przesor'!N73</f>
        <v>6008.4021300226032</v>
      </c>
      <c r="O739" s="12">
        <f>'[16]syntetyka zewnętrzna (2)przesor'!O73</f>
        <v>6663.6468907417893</v>
      </c>
      <c r="P739" s="12">
        <f>'[16]syntetyka zewnętrzna (2)przesor'!P73</f>
        <v>-9.8331254861291892E-2</v>
      </c>
      <c r="Q739" s="12">
        <f>'[16]syntetyka zewnętrzna (2)przesor'!Q73</f>
        <v>0.64282144770100158</v>
      </c>
      <c r="R739" s="12">
        <f>'[16]syntetyka zewnętrzna (2)przesor'!R73</f>
        <v>6009.0449514703041</v>
      </c>
      <c r="S739" s="12">
        <f>'[16]syntetyka zewnętrzna (2)przesor'!S73</f>
        <v>0.33082712221070659</v>
      </c>
      <c r="T739" s="12">
        <f>'[16]syntetyka zewnętrzna (2)przesor'!T73</f>
        <v>1987.9550485296957</v>
      </c>
      <c r="U739" s="15">
        <f>'[16]syntetyka zewnętrzna (2)przesor'!U73</f>
        <v>7997</v>
      </c>
      <c r="V739" s="12">
        <f>'[16]syntetyka zewnętrzna (2)przesor'!V73</f>
        <v>7997</v>
      </c>
      <c r="W739" s="12" t="str">
        <f>'[16]syntetyka zewnętrzna (2)przesor'!W73</f>
        <v>bez zmian</v>
      </c>
      <c r="X739" s="12">
        <f>'[16]syntetyka zewnętrzna (2)przesor'!X73</f>
        <v>7997</v>
      </c>
      <c r="Y739" s="33"/>
      <c r="Z739" s="8" t="str">
        <f t="shared" si="33"/>
        <v>121-034-01</v>
      </c>
      <c r="AA739" s="9" t="str">
        <f t="shared" si="34"/>
        <v>POLIPEKTOMIA W JELICIE CIENKIM Z UŻYCIEM PREPARATU HEMO-SPRAY</v>
      </c>
      <c r="AB739" s="34">
        <f t="shared" si="35"/>
        <v>7997</v>
      </c>
    </row>
    <row r="740" spans="3:28" ht="18.75">
      <c r="C740" s="7" t="str">
        <f>'[16]syntetyka zewnętrzna (2)przesor'!C74</f>
        <v>34b</v>
      </c>
      <c r="D740" s="7" t="str">
        <f>'[16]syntetyka zewnętrzna (2)przesor'!D74</f>
        <v>45.33</v>
      </c>
      <c r="E740" s="19" t="str">
        <f>'[16]syntetyka zewnętrzna (2)przesor'!E74</f>
        <v>Polipektomia w jelicie cienkim z użyciem systemu do klipsowania OTSC</v>
      </c>
      <c r="F740" s="7" t="str">
        <f>'[16]syntetyka zewnętrzna (2)przesor'!F74</f>
        <v>121-034-02</v>
      </c>
      <c r="G740" s="23">
        <f>'[16]syntetyka zewnętrzna (2)przesor'!G74</f>
        <v>3.7570736842105266</v>
      </c>
      <c r="H740" s="23">
        <f>'[16]syntetyka zewnętrzna (2)przesor'!H74</f>
        <v>7650.8550000000005</v>
      </c>
      <c r="I740" s="23">
        <f>'[16]syntetyka zewnętrzna (2)przesor'!I74</f>
        <v>15.93</v>
      </c>
      <c r="J740" s="23">
        <f>'[16]syntetyka zewnętrzna (2)przesor'!J74</f>
        <v>79.134178959724323</v>
      </c>
      <c r="K740" s="12">
        <f>'[16]syntetyka zewnętrzna (2)przesor'!K74</f>
        <v>7749.6762526439361</v>
      </c>
      <c r="L740" s="12">
        <f>'[16]syntetyka zewnętrzna (2)przesor'!L74</f>
        <v>0</v>
      </c>
      <c r="M740" s="12">
        <f>'[16]syntetyka zewnętrzna (2)przesor'!M74</f>
        <v>119.53587737866727</v>
      </c>
      <c r="N740" s="12">
        <f>'[16]syntetyka zewnętrzna (2)przesor'!N74</f>
        <v>7869.2121300226036</v>
      </c>
      <c r="O740" s="12">
        <f>'[16]syntetyka zewnętrzna (2)przesor'!O74</f>
        <v>8524.4468907417868</v>
      </c>
      <c r="P740" s="12">
        <f>'[16]syntetyka zewnętrzna (2)przesor'!P74</f>
        <v>-7.6865369579675505E-2</v>
      </c>
      <c r="Q740" s="12">
        <f>'[16]syntetyka zewnętrzna (2)przesor'!Q74</f>
        <v>0.64282144770100158</v>
      </c>
      <c r="R740" s="12">
        <f>'[16]syntetyka zewnętrzna (2)przesor'!R74</f>
        <v>7869.8549514703045</v>
      </c>
      <c r="S740" s="12">
        <f>'[16]syntetyka zewnętrzna (2)przesor'!S74</f>
        <v>0.29989689302834682</v>
      </c>
      <c r="T740" s="12">
        <f>'[16]syntetyka zewnętrzna (2)przesor'!T74</f>
        <v>2360.1450485296955</v>
      </c>
      <c r="U740" s="15">
        <f>'[16]syntetyka zewnętrzna (2)przesor'!U74</f>
        <v>10230</v>
      </c>
      <c r="V740" s="12">
        <f>'[16]syntetyka zewnętrzna (2)przesor'!V74</f>
        <v>10230</v>
      </c>
      <c r="W740" s="12" t="str">
        <f>'[16]syntetyka zewnętrzna (2)przesor'!W74</f>
        <v>bez zmian</v>
      </c>
      <c r="X740" s="12">
        <f>'[16]syntetyka zewnętrzna (2)przesor'!X74</f>
        <v>10230</v>
      </c>
      <c r="Y740" s="33"/>
      <c r="Z740" s="8" t="str">
        <f t="shared" si="33"/>
        <v>121-034-02</v>
      </c>
      <c r="AA740" s="9" t="str">
        <f t="shared" si="34"/>
        <v>POLIPEKTOMIA W JELICIE CIENKIM Z UŻYCIEM SYSTEMU DO KLIPSOWANIA OTSC</v>
      </c>
      <c r="AB740" s="34">
        <f t="shared" si="35"/>
        <v>10230</v>
      </c>
    </row>
    <row r="741" spans="3:28" ht="18.75">
      <c r="C741" s="7">
        <f>'[16]syntetyka zewnętrzna (2)przesor'!C75</f>
        <v>35</v>
      </c>
      <c r="D741" s="7" t="str">
        <f>'[16]syntetyka zewnętrzna (2)przesor'!D75</f>
        <v>45.34</v>
      </c>
      <c r="E741" s="19" t="str">
        <f>'[16]syntetyka zewnętrzna (2)przesor'!E75</f>
        <v>Niszczenie zmian w jelicie cienkim</v>
      </c>
      <c r="F741" s="7" t="str">
        <f>'[16]syntetyka zewnętrzna (2)przesor'!F75</f>
        <v>121-035</v>
      </c>
      <c r="G741" s="23">
        <f>'[16]syntetyka zewnętrzna (2)przesor'!G75</f>
        <v>3.3570736842105267</v>
      </c>
      <c r="H741" s="23">
        <f>'[16]syntetyka zewnętrzna (2)przesor'!H75</f>
        <v>2379.7858000000001</v>
      </c>
      <c r="I741" s="23">
        <f>'[16]syntetyka zewnętrzna (2)przesor'!I75</f>
        <v>12.459400000000002</v>
      </c>
      <c r="J741" s="23">
        <f>'[16]syntetyka zewnętrzna (2)przesor'!J75</f>
        <v>54.782126008758119</v>
      </c>
      <c r="K741" s="12">
        <f>'[16]syntetyka zewnętrzna (2)przesor'!K75</f>
        <v>2450.3843996929691</v>
      </c>
      <c r="L741" s="12">
        <f>'[16]syntetyka zewnętrzna (2)przesor'!L75</f>
        <v>0</v>
      </c>
      <c r="M741" s="12">
        <f>'[16]syntetyka zewnętrzna (2)przesor'!M75</f>
        <v>82.750962772463467</v>
      </c>
      <c r="N741" s="12">
        <f>'[16]syntetyka zewnętrzna (2)przesor'!N75</f>
        <v>2533.1353624654325</v>
      </c>
      <c r="O741" s="12">
        <f>'[16]syntetyka zewnętrzna (2)przesor'!O75</f>
        <v>3318.0269428368092</v>
      </c>
      <c r="P741" s="12">
        <f>'[16]syntetyka zewnętrzna (2)przesor'!P75</f>
        <v>-0.23655370914508578</v>
      </c>
      <c r="Q741" s="12">
        <f>'[16]syntetyka zewnętrzna (2)przesor'!Q75</f>
        <v>0.44500525578222616</v>
      </c>
      <c r="R741" s="12">
        <f>'[16]syntetyka zewnętrzna (2)przesor'!R75</f>
        <v>2533.5803677212148</v>
      </c>
      <c r="S741" s="12">
        <f>'[16]syntetyka zewnętrzna (2)przesor'!S75</f>
        <v>0.5787934146323257</v>
      </c>
      <c r="T741" s="12">
        <f>'[16]syntetyka zewnętrzna (2)przesor'!T75</f>
        <v>1466.4196322787852</v>
      </c>
      <c r="U741" s="15">
        <f>'[16]syntetyka zewnętrzna (2)przesor'!U75</f>
        <v>4000</v>
      </c>
      <c r="V741" s="12">
        <f>'[16]syntetyka zewnętrzna (2)przesor'!V75</f>
        <v>4000</v>
      </c>
      <c r="W741" s="12" t="str">
        <f>'[16]syntetyka zewnętrzna (2)przesor'!W75</f>
        <v>bez zmian</v>
      </c>
      <c r="X741" s="12">
        <f>'[16]syntetyka zewnętrzna (2)przesor'!X75</f>
        <v>4000</v>
      </c>
      <c r="Y741" s="33"/>
      <c r="Z741" s="8" t="str">
        <f t="shared" si="33"/>
        <v>121-035</v>
      </c>
      <c r="AA741" s="9" t="str">
        <f t="shared" si="34"/>
        <v>NISZCZENIE ZMIAN W JELICIE CIENKIM</v>
      </c>
      <c r="AB741" s="34">
        <f t="shared" si="35"/>
        <v>4000</v>
      </c>
    </row>
    <row r="742" spans="3:28" ht="18.75">
      <c r="C742" s="7">
        <f>'[16]syntetyka zewnętrzna (2)przesor'!C76</f>
        <v>36</v>
      </c>
      <c r="D742" s="7" t="str">
        <f>'[16]syntetyka zewnętrzna (2)przesor'!D76</f>
        <v>45.431</v>
      </c>
      <c r="E742" s="19" t="str">
        <f>'[16]syntetyka zewnętrzna (2)przesor'!E76</f>
        <v>USUNIĘCIE DUŻEJ ZMIANY POLIPOWATEJ (ablacja guza) JELITA GRUBEGO</v>
      </c>
      <c r="F742" s="7" t="str">
        <f>'[16]syntetyka zewnętrzna (2)przesor'!F76</f>
        <v>121-036</v>
      </c>
      <c r="G742" s="23">
        <f>'[16]syntetyka zewnętrzna (2)przesor'!G76</f>
        <v>4.4146650000000003</v>
      </c>
      <c r="H742" s="23">
        <f>'[16]syntetyka zewnętrzna (2)przesor'!H76</f>
        <v>276.33380000000005</v>
      </c>
      <c r="I742" s="23">
        <f>'[16]syntetyka zewnętrzna (2)przesor'!I76</f>
        <v>17.929400000000001</v>
      </c>
      <c r="J742" s="23">
        <f>'[16]syntetyka zewnętrzna (2)przesor'!J76</f>
        <v>142.6126605368253</v>
      </c>
      <c r="K742" s="12">
        <f>'[16]syntetyka zewnętrzna (2)przesor'!K76</f>
        <v>441.29052553682538</v>
      </c>
      <c r="L742" s="12">
        <f>'[16]syntetyka zewnętrzna (2)przesor'!L76</f>
        <v>0</v>
      </c>
      <c r="M742" s="12">
        <f>'[16]syntetyka zewnętrzna (2)przesor'!M76</f>
        <v>215.42309185076351</v>
      </c>
      <c r="N742" s="12">
        <f>'[16]syntetyka zewnętrzna (2)przesor'!N76</f>
        <v>656.7136173875889</v>
      </c>
      <c r="O742" s="12">
        <f>'[16]syntetyka zewnętrzna (2)przesor'!O76</f>
        <v>657.43683526670952</v>
      </c>
      <c r="P742" s="12">
        <f>'[16]syntetyka zewnętrzna (2)przesor'!P76</f>
        <v>-1.1000568272497686E-3</v>
      </c>
      <c r="Q742" s="12">
        <f>'[16]syntetyka zewnętrzna (2)przesor'!Q76</f>
        <v>1.1584687945449166</v>
      </c>
      <c r="R742" s="12">
        <f>'[16]syntetyka zewnętrzna (2)przesor'!R76</f>
        <v>657.87208618213378</v>
      </c>
      <c r="S742" s="12">
        <f>'[16]syntetyka zewnętrzna (2)przesor'!S76</f>
        <v>2.8001308347165041</v>
      </c>
      <c r="T742" s="12">
        <f>'[16]syntetyka zewnętrzna (2)przesor'!T76</f>
        <v>1842.1279138178663</v>
      </c>
      <c r="U742" s="15">
        <f>'[16]syntetyka zewnętrzna (2)przesor'!U76</f>
        <v>2500</v>
      </c>
      <c r="V742" s="12">
        <f>'[16]syntetyka zewnętrzna (2)przesor'!V76</f>
        <v>2500</v>
      </c>
      <c r="W742" s="12" t="str">
        <f>'[16]syntetyka zewnętrzna (2)przesor'!W76</f>
        <v>bez zmian</v>
      </c>
      <c r="X742" s="12">
        <f>'[16]syntetyka zewnętrzna (2)przesor'!X76</f>
        <v>2500</v>
      </c>
      <c r="Y742" s="33"/>
      <c r="Z742" s="8" t="str">
        <f t="shared" si="33"/>
        <v>121-036</v>
      </c>
      <c r="AA742" s="9" t="str">
        <f t="shared" si="34"/>
        <v>USUNIĘCIE DUŻEJ ZMIANY POLIPOWATEJ (ABLACJA GUZA) JELITA GRUBEGO</v>
      </c>
      <c r="AB742" s="34">
        <f t="shared" si="35"/>
        <v>2500</v>
      </c>
    </row>
    <row r="743" spans="3:28" ht="18.75">
      <c r="C743" s="7" t="str">
        <f>'[16]syntetyka zewnętrzna (2)przesor'!C77</f>
        <v>36a</v>
      </c>
      <c r="D743" s="7" t="str">
        <f>'[16]syntetyka zewnętrzna (2)przesor'!D77</f>
        <v>45.431</v>
      </c>
      <c r="E743" s="19" t="str">
        <f>'[16]syntetyka zewnętrzna (2)przesor'!E77</f>
        <v>USUNIĘCIE DUŻEJ ZMIANY POLIPOWATEJ (ablacja guza) JELITA GRUBEGO z użyciem preparatu Hemo-Spray</v>
      </c>
      <c r="F743" s="7" t="str">
        <f>'[16]syntetyka zewnętrzna (2)przesor'!F77</f>
        <v>121-036-01</v>
      </c>
      <c r="G743" s="23">
        <f>'[16]syntetyka zewnętrzna (2)przesor'!G77</f>
        <v>4.9981650000000011</v>
      </c>
      <c r="H743" s="23">
        <f>'[16]syntetyka zewnętrzna (2)przesor'!H77</f>
        <v>3413.8868000000002</v>
      </c>
      <c r="I743" s="23">
        <f>'[16]syntetyka zewnętrzna (2)przesor'!I77</f>
        <v>20.889400000000002</v>
      </c>
      <c r="J743" s="23">
        <f>'[16]syntetyka zewnętrzna (2)przesor'!J77</f>
        <v>166.96471348779147</v>
      </c>
      <c r="K743" s="12">
        <f>'[16]syntetyka zewnętrzna (2)przesor'!K77</f>
        <v>3606.7390784877916</v>
      </c>
      <c r="L743" s="12">
        <f>'[16]syntetyka zewnętrzna (2)przesor'!L77</f>
        <v>0</v>
      </c>
      <c r="M743" s="12">
        <f>'[16]syntetyka zewnętrzna (2)przesor'!M77</f>
        <v>252.20800645696724</v>
      </c>
      <c r="N743" s="12">
        <f>'[16]syntetyka zewnętrzna (2)przesor'!N77</f>
        <v>3858.9470849447589</v>
      </c>
      <c r="O743" s="12">
        <f>'[16]syntetyka zewnętrzna (2)przesor'!O77</f>
        <v>3854.7322331716882</v>
      </c>
      <c r="P743" s="12">
        <f>'[16]syntetyka zewnętrzna (2)przesor'!P77</f>
        <v>1.0934227121666194E-3</v>
      </c>
      <c r="Q743" s="12">
        <f>'[16]syntetyka zewnętrzna (2)przesor'!Q77</f>
        <v>1.3562849864636917</v>
      </c>
      <c r="R743" s="12">
        <f>'[16]syntetyka zewnętrzna (2)przesor'!R77</f>
        <v>3860.3033699312227</v>
      </c>
      <c r="S743" s="12">
        <f>'[16]syntetyka zewnętrzna (2)przesor'!S77</f>
        <v>0.2</v>
      </c>
      <c r="T743" s="12">
        <f>'[16]syntetyka zewnętrzna (2)przesor'!T77</f>
        <v>772.06067398624464</v>
      </c>
      <c r="U743" s="15">
        <f>'[16]syntetyka zewnętrzna (2)przesor'!U77</f>
        <v>4632</v>
      </c>
      <c r="V743" s="12">
        <f>'[16]syntetyka zewnętrzna (2)przesor'!V77</f>
        <v>4627</v>
      </c>
      <c r="W743" s="12">
        <f>'[16]syntetyka zewnętrzna (2)przesor'!W77</f>
        <v>-1.079447322970639E-3</v>
      </c>
      <c r="X743" s="12">
        <f>'[16]syntetyka zewnętrzna (2)przesor'!X77</f>
        <v>0</v>
      </c>
      <c r="Y743" s="33"/>
      <c r="Z743" s="8" t="str">
        <f t="shared" si="33"/>
        <v>121-036-01</v>
      </c>
      <c r="AA743" s="9" t="str">
        <f t="shared" si="34"/>
        <v>USUNIĘCIE DUŻEJ ZMIANY POLIPOWATEJ (ABLACJA GUZA) JELITA GRUBEGO Z UŻYCIEM PREPARATU HEMO-SPRAY</v>
      </c>
      <c r="AB743" s="34">
        <f t="shared" si="35"/>
        <v>4632</v>
      </c>
    </row>
    <row r="744" spans="3:28" ht="18.75">
      <c r="C744" s="7" t="str">
        <f>'[16]syntetyka zewnętrzna (2)przesor'!C78</f>
        <v>36b</v>
      </c>
      <c r="D744" s="7" t="str">
        <f>'[16]syntetyka zewnętrzna (2)przesor'!D78</f>
        <v>45.431</v>
      </c>
      <c r="E744" s="19" t="str">
        <f>'[16]syntetyka zewnętrzna (2)przesor'!E78</f>
        <v>USUNIĘCIE DUŻEJ ZMIANY POLIPOWATEJ (ablacja guza) JELITA GRUBEGO z użyciem systemu do klipsowania OTSC</v>
      </c>
      <c r="F744" s="7" t="str">
        <f>'[16]syntetyka zewnętrzna (2)przesor'!F78</f>
        <v>121-036-02</v>
      </c>
      <c r="G744" s="23">
        <f>'[16]syntetyka zewnętrzna (2)przesor'!G78</f>
        <v>4.9981650000000011</v>
      </c>
      <c r="H744" s="23">
        <f>'[16]syntetyka zewnętrzna (2)przesor'!H78</f>
        <v>5274.3667999999998</v>
      </c>
      <c r="I744" s="23">
        <f>'[16]syntetyka zewnętrzna (2)przesor'!I78</f>
        <v>20.889400000000002</v>
      </c>
      <c r="J744" s="23">
        <f>'[16]syntetyka zewnętrzna (2)przesor'!J78</f>
        <v>166.96471348779147</v>
      </c>
      <c r="K744" s="12">
        <f>'[16]syntetyka zewnętrzna (2)przesor'!K78</f>
        <v>5467.2190784877912</v>
      </c>
      <c r="L744" s="12">
        <f>'[16]syntetyka zewnętrzna (2)przesor'!L78</f>
        <v>0</v>
      </c>
      <c r="M744" s="12">
        <f>'[16]syntetyka zewnętrzna (2)przesor'!M78</f>
        <v>252.20800645696724</v>
      </c>
      <c r="N744" s="12">
        <f>'[16]syntetyka zewnętrzna (2)przesor'!N78</f>
        <v>5719.4270849447585</v>
      </c>
      <c r="O744" s="12">
        <f>'[16]syntetyka zewnętrzna (2)przesor'!O78</f>
        <v>5715.2122331716882</v>
      </c>
      <c r="P744" s="12">
        <f>'[16]syntetyka zewnętrzna (2)przesor'!P78</f>
        <v>7.3747948476992383E-4</v>
      </c>
      <c r="Q744" s="12">
        <f>'[16]syntetyka zewnętrzna (2)przesor'!Q78</f>
        <v>1.3562849864636917</v>
      </c>
      <c r="R744" s="12">
        <f>'[16]syntetyka zewnętrzna (2)przesor'!R78</f>
        <v>5720.7833699312223</v>
      </c>
      <c r="S744" s="12">
        <f>'[16]syntetyka zewnętrzna (2)przesor'!S78</f>
        <v>0.2</v>
      </c>
      <c r="T744" s="12">
        <f>'[16]syntetyka zewnętrzna (2)przesor'!T78</f>
        <v>1144.1566739862444</v>
      </c>
      <c r="U744" s="15">
        <f>'[16]syntetyka zewnętrzna (2)przesor'!U78</f>
        <v>6865</v>
      </c>
      <c r="V744" s="12">
        <f>'[16]syntetyka zewnętrzna (2)przesor'!V78</f>
        <v>6860</v>
      </c>
      <c r="W744" s="12">
        <f>'[16]syntetyka zewnętrzna (2)przesor'!W78</f>
        <v>-7.2833211944646763E-4</v>
      </c>
      <c r="X744" s="12">
        <f>'[16]syntetyka zewnętrzna (2)przesor'!X78</f>
        <v>0</v>
      </c>
      <c r="Y744" s="33"/>
      <c r="Z744" s="8" t="str">
        <f t="shared" si="33"/>
        <v>121-036-02</v>
      </c>
      <c r="AA744" s="9" t="str">
        <f t="shared" si="34"/>
        <v>USUNIĘCIE DUŻEJ ZMIANY POLIPOWATEJ (ABLACJA GUZA) JELITA GRUBEGO Z UŻYCIEM SYSTEMU DO KLIPSOWANIA OTSC</v>
      </c>
      <c r="AB744" s="34">
        <f t="shared" si="35"/>
        <v>6865</v>
      </c>
    </row>
    <row r="745" spans="3:28" ht="18.75">
      <c r="C745" s="7">
        <f>'[16]syntetyka zewnętrzna (2)przesor'!C79</f>
        <v>37</v>
      </c>
      <c r="D745" s="7" t="str">
        <f>'[16]syntetyka zewnętrzna (2)przesor'!D79</f>
        <v>45.432</v>
      </c>
      <c r="E745" s="19" t="str">
        <f>'[16]syntetyka zewnętrzna (2)przesor'!E79</f>
        <v>Opanowanie krwawienia z jelita grubego</v>
      </c>
      <c r="F745" s="7" t="str">
        <f>'[16]syntetyka zewnętrzna (2)przesor'!F79</f>
        <v>121-037</v>
      </c>
      <c r="G745" s="23">
        <f>'[16]syntetyka zewnętrzna (2)przesor'!G79</f>
        <v>4.0146650000000008</v>
      </c>
      <c r="H745" s="23">
        <f>'[16]syntetyka zewnętrzna (2)przesor'!H79</f>
        <v>178.81880000000001</v>
      </c>
      <c r="I745" s="23">
        <f>'[16]syntetyka zewnętrzna (2)przesor'!I79</f>
        <v>81.191400000000002</v>
      </c>
      <c r="J745" s="23">
        <f>'[16]syntetyka zewnętrzna (2)przesor'!J79</f>
        <v>68.197633813742826</v>
      </c>
      <c r="K745" s="12">
        <f>'[16]syntetyka zewnętrzna (2)przesor'!K79</f>
        <v>332.22249881374285</v>
      </c>
      <c r="L745" s="12">
        <f>'[16]syntetyka zewnętrzna (2)przesor'!L79</f>
        <v>0</v>
      </c>
      <c r="M745" s="12">
        <f>'[16]syntetyka zewnętrzna (2)przesor'!M79</f>
        <v>103.0157145779429</v>
      </c>
      <c r="N745" s="12">
        <f>'[16]syntetyka zewnętrzna (2)przesor'!N79</f>
        <v>435.23821339168575</v>
      </c>
      <c r="O745" s="12">
        <f>'[16]syntetyka zewnętrzna (2)przesor'!O79</f>
        <v>421.88733208251011</v>
      </c>
      <c r="P745" s="12">
        <f>'[16]syntetyka zewnętrzna (2)przesor'!P79</f>
        <v>3.1645608421739836E-2</v>
      </c>
      <c r="Q745" s="12">
        <f>'[16]syntetyka zewnętrzna (2)przesor'!Q79</f>
        <v>0.55398188588327846</v>
      </c>
      <c r="R745" s="12">
        <f>'[16]syntetyka zewnętrzna (2)przesor'!R79</f>
        <v>435.79219527756902</v>
      </c>
      <c r="S745" s="12">
        <f>'[16]syntetyka zewnętrzna (2)przesor'!S79</f>
        <v>4.7366791491244475</v>
      </c>
      <c r="T745" s="12">
        <f>'[16]syntetyka zewnętrzna (2)przesor'!T79</f>
        <v>2064.2078047224309</v>
      </c>
      <c r="U745" s="15">
        <f>'[16]syntetyka zewnętrzna (2)przesor'!U79</f>
        <v>2500</v>
      </c>
      <c r="V745" s="12">
        <f>'[16]syntetyka zewnętrzna (2)przesor'!V79</f>
        <v>2500</v>
      </c>
      <c r="W745" s="12" t="str">
        <f>'[16]syntetyka zewnętrzna (2)przesor'!W79</f>
        <v>bez zmian</v>
      </c>
      <c r="X745" s="12">
        <f>'[16]syntetyka zewnętrzna (2)przesor'!X79</f>
        <v>2500</v>
      </c>
      <c r="Y745" s="33"/>
      <c r="Z745" s="8" t="str">
        <f t="shared" si="33"/>
        <v>121-037</v>
      </c>
      <c r="AA745" s="9" t="str">
        <f t="shared" si="34"/>
        <v>OPANOWANIE KRWAWIENIA Z JELITA GRUBEGO</v>
      </c>
      <c r="AB745" s="34">
        <f t="shared" si="35"/>
        <v>2500</v>
      </c>
    </row>
    <row r="746" spans="3:28" ht="18.75">
      <c r="C746" s="7" t="str">
        <f>'[16]syntetyka zewnętrzna (2)przesor'!C80</f>
        <v>37a</v>
      </c>
      <c r="D746" s="7" t="str">
        <f>'[16]syntetyka zewnętrzna (2)przesor'!D80</f>
        <v>45.432</v>
      </c>
      <c r="E746" s="19" t="str">
        <f>'[16]syntetyka zewnętrzna (2)przesor'!E80</f>
        <v>Opanowanie krwawienia z jelita grubego z użyciem preparatu Hemo-Spray</v>
      </c>
      <c r="F746" s="7" t="str">
        <f>'[16]syntetyka zewnętrzna (2)przesor'!F80</f>
        <v>121-037-01</v>
      </c>
      <c r="G746" s="23">
        <f>'[16]syntetyka zewnętrzna (2)przesor'!G80</f>
        <v>4.5981650000000007</v>
      </c>
      <c r="H746" s="23">
        <f>'[16]syntetyka zewnętrzna (2)przesor'!H80</f>
        <v>3324.8968</v>
      </c>
      <c r="I746" s="23">
        <f>'[16]syntetyka zewnętrzna (2)przesor'!I80</f>
        <v>83.191400000000002</v>
      </c>
      <c r="J746" s="23">
        <f>'[16]syntetyka zewnętrzna (2)przesor'!J80</f>
        <v>92.549686764709037</v>
      </c>
      <c r="K746" s="12">
        <f>'[16]syntetyka zewnętrzna (2)przesor'!K80</f>
        <v>3505.2360517647089</v>
      </c>
      <c r="L746" s="12">
        <f>'[16]syntetyka zewnętrzna (2)przesor'!L80</f>
        <v>0</v>
      </c>
      <c r="M746" s="12">
        <f>'[16]syntetyka zewnętrzna (2)przesor'!M80</f>
        <v>139.80062918414671</v>
      </c>
      <c r="N746" s="12">
        <f>'[16]syntetyka zewnętrzna (2)przesor'!N80</f>
        <v>3645.0366809488555</v>
      </c>
      <c r="O746" s="12">
        <f>'[16]syntetyka zewnętrzna (2)przesor'!O80</f>
        <v>3626.8937299874892</v>
      </c>
      <c r="P746" s="12">
        <f>'[16]syntetyka zewnętrzna (2)przesor'!P80</f>
        <v>5.0023387262104532E-3</v>
      </c>
      <c r="Q746" s="12">
        <f>'[16]syntetyka zewnętrzna (2)przesor'!Q80</f>
        <v>0.75179807780205388</v>
      </c>
      <c r="R746" s="12">
        <f>'[16]syntetyka zewnętrzna (2)przesor'!R80</f>
        <v>3645.7884790266576</v>
      </c>
      <c r="S746" s="12">
        <f>'[16]syntetyka zewnętrzna (2)przesor'!S80</f>
        <v>0.2</v>
      </c>
      <c r="T746" s="12">
        <f>'[16]syntetyka zewnętrzna (2)przesor'!T80</f>
        <v>729.15769580533151</v>
      </c>
      <c r="U746" s="15">
        <f>'[16]syntetyka zewnętrzna (2)przesor'!U80</f>
        <v>4375</v>
      </c>
      <c r="V746" s="12">
        <f>'[16]syntetyka zewnętrzna (2)przesor'!V80</f>
        <v>4353</v>
      </c>
      <c r="W746" s="12">
        <f>'[16]syntetyka zewnętrzna (2)przesor'!W80</f>
        <v>-5.0285714285714283E-3</v>
      </c>
      <c r="X746" s="12">
        <f>'[16]syntetyka zewnętrzna (2)przesor'!X80</f>
        <v>0</v>
      </c>
      <c r="Y746" s="33"/>
      <c r="Z746" s="8" t="str">
        <f t="shared" si="33"/>
        <v>121-037-01</v>
      </c>
      <c r="AA746" s="9" t="str">
        <f t="shared" si="34"/>
        <v>OPANOWANIE KRWAWIENIA Z JELITA GRUBEGO Z UŻYCIEM PREPARATU HEMO-SPRAY</v>
      </c>
      <c r="AB746" s="34">
        <f t="shared" si="35"/>
        <v>4375</v>
      </c>
    </row>
    <row r="747" spans="3:28" ht="18.75">
      <c r="C747" s="7" t="str">
        <f>'[16]syntetyka zewnętrzna (2)przesor'!C81</f>
        <v>37b</v>
      </c>
      <c r="D747" s="7" t="str">
        <f>'[16]syntetyka zewnętrzna (2)przesor'!D81</f>
        <v>45.432</v>
      </c>
      <c r="E747" s="19" t="str">
        <f>'[16]syntetyka zewnętrzna (2)przesor'!E81</f>
        <v>Opanowanie krwawienia z jelita grubego z użyciem systemu do klipsowania OTSC</v>
      </c>
      <c r="F747" s="7" t="str">
        <f>'[16]syntetyka zewnętrzna (2)przesor'!F81</f>
        <v>121-037-02</v>
      </c>
      <c r="G747" s="23">
        <f>'[16]syntetyka zewnętrzna (2)przesor'!G81</f>
        <v>4.5981650000000007</v>
      </c>
      <c r="H747" s="23">
        <f>'[16]syntetyka zewnętrzna (2)przesor'!H81</f>
        <v>5185.5967999999993</v>
      </c>
      <c r="I747" s="23">
        <f>'[16]syntetyka zewnętrzna (2)przesor'!I81</f>
        <v>83.191400000000002</v>
      </c>
      <c r="J747" s="23">
        <f>'[16]syntetyka zewnętrzna (2)przesor'!J81</f>
        <v>92.549686764709037</v>
      </c>
      <c r="K747" s="12">
        <f>'[16]syntetyka zewnętrzna (2)przesor'!K81</f>
        <v>5365.9360517647083</v>
      </c>
      <c r="L747" s="12">
        <f>'[16]syntetyka zewnętrzna (2)przesor'!L81</f>
        <v>0</v>
      </c>
      <c r="M747" s="12">
        <f>'[16]syntetyka zewnętrzna (2)przesor'!M81</f>
        <v>139.80062918414671</v>
      </c>
      <c r="N747" s="12">
        <f>'[16]syntetyka zewnętrzna (2)przesor'!N81</f>
        <v>5505.7366809488549</v>
      </c>
      <c r="O747" s="12">
        <f>'[16]syntetyka zewnętrzna (2)przesor'!O81</f>
        <v>5487.5937299874886</v>
      </c>
      <c r="P747" s="12">
        <f>'[16]syntetyka zewnętrzna (2)przesor'!P81</f>
        <v>3.3061760498453775E-3</v>
      </c>
      <c r="Q747" s="12">
        <f>'[16]syntetyka zewnętrzna (2)przesor'!Q81</f>
        <v>0.75179807780205388</v>
      </c>
      <c r="R747" s="12">
        <f>'[16]syntetyka zewnętrzna (2)przesor'!R81</f>
        <v>5506.4884790266569</v>
      </c>
      <c r="S747" s="12">
        <f>'[16]syntetyka zewnętrzna (2)przesor'!S81</f>
        <v>0.2</v>
      </c>
      <c r="T747" s="12">
        <f>'[16]syntetyka zewnętrzna (2)przesor'!T81</f>
        <v>1101.2976958053314</v>
      </c>
      <c r="U747" s="15">
        <f>'[16]syntetyka zewnętrzna (2)przesor'!U81</f>
        <v>6608</v>
      </c>
      <c r="V747" s="12">
        <f>'[16]syntetyka zewnętrzna (2)przesor'!V81</f>
        <v>6586</v>
      </c>
      <c r="W747" s="12">
        <f>'[16]syntetyka zewnętrzna (2)przesor'!W81</f>
        <v>-3.3292978208232446E-3</v>
      </c>
      <c r="X747" s="12">
        <f>'[16]syntetyka zewnętrzna (2)przesor'!X81</f>
        <v>0</v>
      </c>
      <c r="Y747" s="33"/>
      <c r="Z747" s="8" t="str">
        <f t="shared" si="33"/>
        <v>121-037-02</v>
      </c>
      <c r="AA747" s="9" t="str">
        <f t="shared" si="34"/>
        <v>OPANOWANIE KRWAWIENIA Z JELITA GRUBEGO Z UŻYCIEM SYSTEMU DO KLIPSOWANIA OTSC</v>
      </c>
      <c r="AB747" s="34">
        <f t="shared" si="35"/>
        <v>6608</v>
      </c>
    </row>
    <row r="748" spans="3:28" ht="18.75">
      <c r="C748" s="7">
        <f>'[16]syntetyka zewnętrzna (2)przesor'!C82</f>
        <v>38</v>
      </c>
      <c r="D748" s="7" t="str">
        <f>'[16]syntetyka zewnętrzna (2)przesor'!D82</f>
        <v>45.439</v>
      </c>
      <c r="E748" s="19" t="str">
        <f>'[16]syntetyka zewnętrzna (2)przesor'!E82</f>
        <v>Niszczenie zmian w jelicie grubym</v>
      </c>
      <c r="F748" s="7" t="str">
        <f>'[16]syntetyka zewnętrzna (2)przesor'!F82</f>
        <v>121-038</v>
      </c>
      <c r="G748" s="23">
        <f>'[16]syntetyka zewnętrzna (2)przesor'!G82</f>
        <v>4.0709500000000007</v>
      </c>
      <c r="H748" s="23">
        <f>'[16]syntetyka zewnętrzna (2)przesor'!H82</f>
        <v>42.770800000000001</v>
      </c>
      <c r="I748" s="23">
        <f>'[16]syntetyka zewnętrzna (2)przesor'!I82</f>
        <v>17.589400000000001</v>
      </c>
      <c r="J748" s="23">
        <f>'[16]syntetyka zewnętrzna (2)przesor'!J82</f>
        <v>54.782126008758119</v>
      </c>
      <c r="K748" s="12">
        <f>'[16]syntetyka zewnętrzna (2)przesor'!K82</f>
        <v>119.21327600875813</v>
      </c>
      <c r="L748" s="12">
        <f>'[16]syntetyka zewnętrzna (2)przesor'!L82</f>
        <v>0</v>
      </c>
      <c r="M748" s="12">
        <f>'[16]syntetyka zewnętrzna (2)przesor'!M82</f>
        <v>82.750962772463467</v>
      </c>
      <c r="N748" s="12">
        <f>'[16]syntetyka zewnętrzna (2)przesor'!N82</f>
        <v>201.96423878122158</v>
      </c>
      <c r="O748" s="12">
        <f>'[16]syntetyka zewnętrzna (2)przesor'!O82</f>
        <v>197.31886739821232</v>
      </c>
      <c r="P748" s="12">
        <f>'[16]syntetyka zewnętrzna (2)przesor'!P82</f>
        <v>2.3542459189340295E-2</v>
      </c>
      <c r="Q748" s="12">
        <f>'[16]syntetyka zewnętrzna (2)przesor'!Q82</f>
        <v>0.44500525578222616</v>
      </c>
      <c r="R748" s="12">
        <f>'[16]syntetyka zewnętrzna (2)przesor'!R82</f>
        <v>202.40924403700382</v>
      </c>
      <c r="S748" s="12">
        <f>'[16]syntetyka zewnętrzna (2)przesor'!S82</f>
        <v>0.48214574599742566</v>
      </c>
      <c r="T748" s="12">
        <f>'[16]syntetyka zewnętrzna (2)przesor'!T82</f>
        <v>97.590755962996184</v>
      </c>
      <c r="U748" s="15">
        <f>'[16]syntetyka zewnętrzna (2)przesor'!U82</f>
        <v>300</v>
      </c>
      <c r="V748" s="12">
        <f>'[16]syntetyka zewnętrzna (2)przesor'!V82</f>
        <v>300</v>
      </c>
      <c r="W748" s="12" t="str">
        <f>'[16]syntetyka zewnętrzna (2)przesor'!W82</f>
        <v>bez zmian</v>
      </c>
      <c r="X748" s="12">
        <f>'[16]syntetyka zewnętrzna (2)przesor'!X82</f>
        <v>300</v>
      </c>
      <c r="Y748" s="33"/>
      <c r="Z748" s="8" t="str">
        <f t="shared" si="33"/>
        <v>121-038</v>
      </c>
      <c r="AA748" s="9" t="str">
        <f t="shared" si="34"/>
        <v>NISZCZENIE ZMIAN W JELICIE GRUBYM</v>
      </c>
      <c r="AB748" s="34">
        <f t="shared" si="35"/>
        <v>300</v>
      </c>
    </row>
    <row r="749" spans="3:28" ht="18.75">
      <c r="C749" s="7">
        <f>'[16]syntetyka zewnętrzna (2)przesor'!C83</f>
        <v>39</v>
      </c>
      <c r="D749" s="7" t="str">
        <f>'[16]syntetyka zewnętrzna (2)przesor'!D83</f>
        <v>46.851</v>
      </c>
      <c r="E749" s="19" t="str">
        <f>'[16]syntetyka zewnętrzna (2)przesor'!E83</f>
        <v>Balonowe rozszerzanie dwunastnicy</v>
      </c>
      <c r="F749" s="7" t="str">
        <f>'[16]syntetyka zewnętrzna (2)przesor'!F83</f>
        <v>121-039</v>
      </c>
      <c r="G749" s="23">
        <f>'[16]syntetyka zewnętrzna (2)przesor'!G83</f>
        <v>4.8918070175438597</v>
      </c>
      <c r="H749" s="23">
        <f>'[16]syntetyka zewnętrzna (2)przesor'!H83</f>
        <v>846.20780000000025</v>
      </c>
      <c r="I749" s="23">
        <f>'[16]syntetyka zewnętrzna (2)przesor'!I83</f>
        <v>5.1593999999999998</v>
      </c>
      <c r="J749" s="23">
        <f>'[16]syntetyka zewnętrzna (2)przesor'!J83</f>
        <v>48.074372106265763</v>
      </c>
      <c r="K749" s="12">
        <f>'[16]syntetyka zewnętrzna (2)przesor'!K83</f>
        <v>904.33337912380989</v>
      </c>
      <c r="L749" s="12">
        <f>'[16]syntetyka zewnętrzna (2)przesor'!L83</f>
        <v>0</v>
      </c>
      <c r="M749" s="12">
        <f>'[16]syntetyka zewnętrzna (2)przesor'!M83</f>
        <v>72.618586869723757</v>
      </c>
      <c r="N749" s="12">
        <f>'[16]syntetyka zewnętrzna (2)przesor'!N83</f>
        <v>976.95196599353369</v>
      </c>
      <c r="O749" s="12">
        <f>'[16]syntetyka zewnętrzna (2)przesor'!O83</f>
        <v>977.31891716132679</v>
      </c>
      <c r="P749" s="12">
        <f>'[16]syntetyka zewnętrzna (2)przesor'!P83</f>
        <v>-3.7546716977394923E-4</v>
      </c>
      <c r="Q749" s="12">
        <f>'[16]syntetyka zewnętrzna (2)przesor'!Q83</f>
        <v>0.39051694073170001</v>
      </c>
      <c r="R749" s="12">
        <f>'[16]syntetyka zewnętrzna (2)przesor'!R83</f>
        <v>977.34248293426538</v>
      </c>
      <c r="S749" s="12">
        <f>'[16]syntetyka zewnętrzna (2)przesor'!S83</f>
        <v>0.84172900639280346</v>
      </c>
      <c r="T749" s="12">
        <f>'[16]syntetyka zewnętrzna (2)przesor'!T83</f>
        <v>822.65751706573462</v>
      </c>
      <c r="U749" s="15">
        <f>'[16]syntetyka zewnętrzna (2)przesor'!U83</f>
        <v>1800</v>
      </c>
      <c r="V749" s="12">
        <f>'[16]syntetyka zewnętrzna (2)przesor'!V83</f>
        <v>1800</v>
      </c>
      <c r="W749" s="12" t="str">
        <f>'[16]syntetyka zewnętrzna (2)przesor'!W83</f>
        <v>bez zmian</v>
      </c>
      <c r="X749" s="12">
        <f>'[16]syntetyka zewnętrzna (2)przesor'!X83</f>
        <v>1800</v>
      </c>
      <c r="Y749" s="33"/>
      <c r="Z749" s="8" t="str">
        <f t="shared" si="33"/>
        <v>121-039</v>
      </c>
      <c r="AA749" s="9" t="str">
        <f t="shared" si="34"/>
        <v>BALONOWE ROZSZERZANIE DWUNASTNICY</v>
      </c>
      <c r="AB749" s="34">
        <f t="shared" si="35"/>
        <v>1800</v>
      </c>
    </row>
    <row r="750" spans="3:28" ht="18.75">
      <c r="C750" s="7" t="str">
        <f>'[16]syntetyka zewnętrzna (2)przesor'!C84</f>
        <v>39a</v>
      </c>
      <c r="D750" s="7" t="str">
        <f>'[16]syntetyka zewnętrzna (2)przesor'!D84</f>
        <v>46.851</v>
      </c>
      <c r="E750" s="19" t="str">
        <f>'[16]syntetyka zewnętrzna (2)przesor'!E84</f>
        <v>Balonowe rozszerzanie dwunastnicy z użyciem preparatu Hemo-Spray</v>
      </c>
      <c r="F750" s="7" t="str">
        <f>'[16]syntetyka zewnętrzna (2)przesor'!F84</f>
        <v>121-039-01</v>
      </c>
      <c r="G750" s="23">
        <f>'[16]syntetyka zewnętrzna (2)przesor'!G84</f>
        <v>4.8918070175438597</v>
      </c>
      <c r="H750" s="23">
        <f>'[16]syntetyka zewnętrzna (2)przesor'!H84</f>
        <v>3982.6128000000003</v>
      </c>
      <c r="I750" s="23">
        <f>'[16]syntetyka zewnętrzna (2)przesor'!I84</f>
        <v>7.1593999999999998</v>
      </c>
      <c r="J750" s="23">
        <f>'[16]syntetyka zewnętrzna (2)przesor'!J84</f>
        <v>72.426425057231981</v>
      </c>
      <c r="K750" s="12">
        <f>'[16]syntetyka zewnętrzna (2)przesor'!K84</f>
        <v>4067.0904320747759</v>
      </c>
      <c r="L750" s="12">
        <f>'[16]syntetyka zewnętrzna (2)przesor'!L84</f>
        <v>0</v>
      </c>
      <c r="M750" s="12">
        <f>'[16]syntetyka zewnętrzna (2)przesor'!M84</f>
        <v>109.40350147592757</v>
      </c>
      <c r="N750" s="12">
        <f>'[16]syntetyka zewnętrzna (2)przesor'!N84</f>
        <v>4176.4939335507033</v>
      </c>
      <c r="O750" s="12">
        <f>'[16]syntetyka zewnętrzna (2)przesor'!O84</f>
        <v>4172.0560650663056</v>
      </c>
      <c r="P750" s="12">
        <f>'[16]syntetyka zewnętrzna (2)przesor'!P84</f>
        <v>1.063712571256455E-3</v>
      </c>
      <c r="Q750" s="12">
        <f>'[16]syntetyka zewnętrzna (2)przesor'!Q84</f>
        <v>0.58833313265047549</v>
      </c>
      <c r="R750" s="12">
        <f>'[16]syntetyka zewnętrzna (2)przesor'!R84</f>
        <v>4177.0822666833537</v>
      </c>
      <c r="S750" s="12">
        <f>'[16]syntetyka zewnętrzna (2)przesor'!S84</f>
        <v>0.2</v>
      </c>
      <c r="T750" s="12">
        <f>'[16]syntetyka zewnętrzna (2)przesor'!T84</f>
        <v>835.41645333667077</v>
      </c>
      <c r="U750" s="15">
        <f>'[16]syntetyka zewnętrzna (2)przesor'!U84</f>
        <v>5012</v>
      </c>
      <c r="V750" s="12">
        <f>'[16]syntetyka zewnętrzna (2)przesor'!V84</f>
        <v>5007</v>
      </c>
      <c r="W750" s="12">
        <f>'[16]syntetyka zewnętrzna (2)przesor'!W84</f>
        <v>-9.9760574620909813E-4</v>
      </c>
      <c r="X750" s="12">
        <f>'[16]syntetyka zewnętrzna (2)przesor'!X84</f>
        <v>0</v>
      </c>
      <c r="Y750" s="33"/>
      <c r="Z750" s="8" t="str">
        <f t="shared" si="33"/>
        <v>121-039-01</v>
      </c>
      <c r="AA750" s="9" t="str">
        <f t="shared" si="34"/>
        <v>BALONOWE ROZSZERZANIE DWUNASTNICY Z UŻYCIEM PREPARATU HEMO-SPRAY</v>
      </c>
      <c r="AB750" s="34">
        <f t="shared" si="35"/>
        <v>5012</v>
      </c>
    </row>
    <row r="751" spans="3:28" ht="18.75">
      <c r="C751" s="7" t="str">
        <f>'[16]syntetyka zewnętrzna (2)przesor'!C85</f>
        <v>39b</v>
      </c>
      <c r="D751" s="7" t="str">
        <f>'[16]syntetyka zewnętrzna (2)przesor'!D85</f>
        <v>46.851</v>
      </c>
      <c r="E751" s="19" t="str">
        <f>'[16]syntetyka zewnętrzna (2)przesor'!E85</f>
        <v>Balonowe rozszerzanie dwunastnicy z użyciem systemu do klipsowania OTSC</v>
      </c>
      <c r="F751" s="7" t="str">
        <f>'[16]syntetyka zewnętrzna (2)przesor'!F85</f>
        <v>121-039-02</v>
      </c>
      <c r="G751" s="23">
        <f>'[16]syntetyka zewnętrzna (2)przesor'!G85</f>
        <v>4.8918070175438597</v>
      </c>
      <c r="H751" s="23">
        <f>'[16]syntetyka zewnętrzna (2)przesor'!H85</f>
        <v>5843.3127999999997</v>
      </c>
      <c r="I751" s="23">
        <f>'[16]syntetyka zewnętrzna (2)przesor'!I85</f>
        <v>7.1593999999999998</v>
      </c>
      <c r="J751" s="23">
        <f>'[16]syntetyka zewnętrzna (2)przesor'!J85</f>
        <v>72.426425057231981</v>
      </c>
      <c r="K751" s="12">
        <f>'[16]syntetyka zewnętrzna (2)przesor'!K85</f>
        <v>5927.7904320747757</v>
      </c>
      <c r="L751" s="12">
        <f>'[16]syntetyka zewnętrzna (2)przesor'!L85</f>
        <v>0</v>
      </c>
      <c r="M751" s="12">
        <f>'[16]syntetyka zewnętrzna (2)przesor'!M85</f>
        <v>109.40350147592757</v>
      </c>
      <c r="N751" s="12">
        <f>'[16]syntetyka zewnętrzna (2)przesor'!N85</f>
        <v>6037.1939335507032</v>
      </c>
      <c r="O751" s="12">
        <f>'[16]syntetyka zewnętrzna (2)przesor'!O85</f>
        <v>6032.7560650663045</v>
      </c>
      <c r="P751" s="12">
        <f>'[16]syntetyka zewnętrzna (2)przesor'!P85</f>
        <v>7.3562869715500462E-4</v>
      </c>
      <c r="Q751" s="12">
        <f>'[16]syntetyka zewnętrzna (2)przesor'!Q85</f>
        <v>0.58833313265047549</v>
      </c>
      <c r="R751" s="12">
        <f>'[16]syntetyka zewnętrzna (2)przesor'!R85</f>
        <v>6037.7822666833536</v>
      </c>
      <c r="S751" s="12">
        <f>'[16]syntetyka zewnętrzna (2)przesor'!S85</f>
        <v>0.2</v>
      </c>
      <c r="T751" s="12">
        <f>'[16]syntetyka zewnętrzna (2)przesor'!T85</f>
        <v>1207.5564533366708</v>
      </c>
      <c r="U751" s="15">
        <f>'[16]syntetyka zewnętrzna (2)przesor'!U85</f>
        <v>7245</v>
      </c>
      <c r="V751" s="12">
        <f>'[16]syntetyka zewnętrzna (2)przesor'!V85</f>
        <v>7240</v>
      </c>
      <c r="W751" s="12">
        <f>'[16]syntetyka zewnętrzna (2)przesor'!W85</f>
        <v>-6.9013112491373362E-4</v>
      </c>
      <c r="X751" s="12">
        <f>'[16]syntetyka zewnętrzna (2)przesor'!X85</f>
        <v>0</v>
      </c>
      <c r="Y751" s="33"/>
      <c r="Z751" s="8" t="str">
        <f t="shared" si="33"/>
        <v>121-039-02</v>
      </c>
      <c r="AA751" s="9" t="str">
        <f t="shared" si="34"/>
        <v>BALONOWE ROZSZERZANIE DWUNASTNICY Z UŻYCIEM SYSTEMU DO KLIPSOWANIA OTSC</v>
      </c>
      <c r="AB751" s="34">
        <f t="shared" si="35"/>
        <v>7245</v>
      </c>
    </row>
    <row r="752" spans="3:28" ht="18.75">
      <c r="C752" s="7">
        <f>'[16]syntetyka zewnętrzna (2)przesor'!C86</f>
        <v>40</v>
      </c>
      <c r="D752" s="7" t="str">
        <f>'[16]syntetyka zewnętrzna (2)przesor'!D86</f>
        <v>46.852</v>
      </c>
      <c r="E752" s="19" t="str">
        <f>'[16]syntetyka zewnętrzna (2)przesor'!E86</f>
        <v>Balonowe rozszerzanie jelita cienkiego</v>
      </c>
      <c r="F752" s="7" t="str">
        <f>'[16]syntetyka zewnętrzna (2)przesor'!F86</f>
        <v>121-040</v>
      </c>
      <c r="G752" s="23">
        <f>'[16]syntetyka zewnętrzna (2)przesor'!G86</f>
        <v>3.3570736842105267</v>
      </c>
      <c r="H752" s="23">
        <f>'[16]syntetyka zewnętrzna (2)przesor'!H86</f>
        <v>1744.9857999999999</v>
      </c>
      <c r="I752" s="23">
        <f>'[16]syntetyka zewnętrzna (2)przesor'!I86</f>
        <v>5.1593999999999998</v>
      </c>
      <c r="J752" s="23">
        <f>'[16]syntetyka zewnętrzna (2)przesor'!J86</f>
        <v>54.782126008758119</v>
      </c>
      <c r="K752" s="12">
        <f>'[16]syntetyka zewnętrzna (2)przesor'!K86</f>
        <v>1808.2843996929685</v>
      </c>
      <c r="L752" s="12">
        <f>'[16]syntetyka zewnętrzna (2)przesor'!L86</f>
        <v>0</v>
      </c>
      <c r="M752" s="12">
        <f>'[16]syntetyka zewnętrzna (2)przesor'!M86</f>
        <v>82.750962772463467</v>
      </c>
      <c r="N752" s="12">
        <f>'[16]syntetyka zewnętrzna (2)przesor'!N86</f>
        <v>1891.0353624654319</v>
      </c>
      <c r="O752" s="12">
        <f>'[16]syntetyka zewnętrzna (2)przesor'!O86</f>
        <v>2024.8269428368089</v>
      </c>
      <c r="P752" s="12">
        <f>'[16]syntetyka zewnętrzna (2)przesor'!P86</f>
        <v>-6.6075563072038768E-2</v>
      </c>
      <c r="Q752" s="12">
        <f>'[16]syntetyka zewnętrzna (2)przesor'!Q86</f>
        <v>0.44500525578222616</v>
      </c>
      <c r="R752" s="12">
        <f>'[16]syntetyka zewnętrzna (2)przesor'!R86</f>
        <v>1891.4803677212142</v>
      </c>
      <c r="S752" s="12">
        <f>'[16]syntetyka zewnętrzna (2)przesor'!S86</f>
        <v>0.32171607100099475</v>
      </c>
      <c r="T752" s="12">
        <f>'[16]syntetyka zewnętrzna (2)przesor'!T86</f>
        <v>608.51963227878582</v>
      </c>
      <c r="U752" s="15">
        <f>'[16]syntetyka zewnętrzna (2)przesor'!U86</f>
        <v>2500</v>
      </c>
      <c r="V752" s="12">
        <f>'[16]syntetyka zewnętrzna (2)przesor'!V86</f>
        <v>2500</v>
      </c>
      <c r="W752" s="12" t="str">
        <f>'[16]syntetyka zewnętrzna (2)przesor'!W86</f>
        <v>bez zmian</v>
      </c>
      <c r="X752" s="12">
        <f>'[16]syntetyka zewnętrzna (2)przesor'!X86</f>
        <v>2500</v>
      </c>
      <c r="Y752" s="33"/>
      <c r="Z752" s="8" t="str">
        <f t="shared" si="33"/>
        <v>121-040</v>
      </c>
      <c r="AA752" s="9" t="str">
        <f t="shared" si="34"/>
        <v>BALONOWE ROZSZERZANIE JELITA CIENKIEGO</v>
      </c>
      <c r="AB752" s="34">
        <f t="shared" si="35"/>
        <v>2500</v>
      </c>
    </row>
    <row r="753" spans="3:28" ht="18.75">
      <c r="C753" s="7" t="str">
        <f>'[16]syntetyka zewnętrzna (2)przesor'!C87</f>
        <v>40a</v>
      </c>
      <c r="D753" s="7" t="str">
        <f>'[16]syntetyka zewnętrzna (2)przesor'!D87</f>
        <v>46.852</v>
      </c>
      <c r="E753" s="19" t="str">
        <f>'[16]syntetyka zewnętrzna (2)przesor'!E87</f>
        <v>Balonowe rozszerzanie jelita cienkiego z użyciem preparatu Hemo-Spray</v>
      </c>
      <c r="F753" s="7" t="str">
        <f>'[16]syntetyka zewnętrzna (2)przesor'!F87</f>
        <v>121-040-01</v>
      </c>
      <c r="G753" s="23">
        <f>'[16]syntetyka zewnętrzna (2)przesor'!G87</f>
        <v>3.3570736842105267</v>
      </c>
      <c r="H753" s="23">
        <f>'[16]syntetyka zewnętrzna (2)przesor'!H87</f>
        <v>4881.3908000000001</v>
      </c>
      <c r="I753" s="23">
        <f>'[16]syntetyka zewnętrzna (2)przesor'!I87</f>
        <v>7.1593999999999998</v>
      </c>
      <c r="J753" s="23">
        <f>'[16]syntetyka zewnętrzna (2)przesor'!J87</f>
        <v>79.134178959724323</v>
      </c>
      <c r="K753" s="12">
        <f>'[16]syntetyka zewnętrzna (2)przesor'!K87</f>
        <v>4971.0414526439345</v>
      </c>
      <c r="L753" s="12">
        <f>'[16]syntetyka zewnętrzna (2)przesor'!L87</f>
        <v>0</v>
      </c>
      <c r="M753" s="12">
        <f>'[16]syntetyka zewnętrzna (2)przesor'!M87</f>
        <v>119.53587737866727</v>
      </c>
      <c r="N753" s="12">
        <f>'[16]syntetyka zewnętrzna (2)przesor'!N87</f>
        <v>5090.5773300226019</v>
      </c>
      <c r="O753" s="12">
        <f>'[16]syntetyka zewnętrzna (2)przesor'!O87</f>
        <v>5219.5640907417874</v>
      </c>
      <c r="P753" s="12">
        <f>'[16]syntetyka zewnętrzna (2)przesor'!P87</f>
        <v>-2.4712171069606364E-2</v>
      </c>
      <c r="Q753" s="12">
        <f>'[16]syntetyka zewnętrzna (2)przesor'!Q87</f>
        <v>0.64282144770100158</v>
      </c>
      <c r="R753" s="12">
        <f>'[16]syntetyka zewnętrzna (2)przesor'!R87</f>
        <v>5091.2201514703029</v>
      </c>
      <c r="S753" s="12">
        <f>'[16]syntetyka zewnętrzna (2)przesor'!S87</f>
        <v>0.230353395382246</v>
      </c>
      <c r="T753" s="12">
        <f>'[16]syntetyka zewnętrzna (2)przesor'!T87</f>
        <v>1172.7798485296971</v>
      </c>
      <c r="U753" s="15">
        <f>'[16]syntetyka zewnętrzna (2)przesor'!U87</f>
        <v>6264</v>
      </c>
      <c r="V753" s="12">
        <f>'[16]syntetyka zewnętrzna (2)przesor'!V87</f>
        <v>6264</v>
      </c>
      <c r="W753" s="12" t="str">
        <f>'[16]syntetyka zewnętrzna (2)przesor'!W87</f>
        <v>bez zmian</v>
      </c>
      <c r="X753" s="12">
        <f>'[16]syntetyka zewnętrzna (2)przesor'!X87</f>
        <v>6264</v>
      </c>
      <c r="Y753" s="33"/>
      <c r="Z753" s="8" t="str">
        <f t="shared" si="33"/>
        <v>121-040-01</v>
      </c>
      <c r="AA753" s="9" t="str">
        <f t="shared" si="34"/>
        <v>BALONOWE ROZSZERZANIE JELITA CIENKIEGO Z UŻYCIEM PREPARATU HEMO-SPRAY</v>
      </c>
      <c r="AB753" s="34">
        <f t="shared" si="35"/>
        <v>6264</v>
      </c>
    </row>
    <row r="754" spans="3:28" ht="18.75">
      <c r="C754" s="7" t="str">
        <f>'[16]syntetyka zewnętrzna (2)przesor'!C88</f>
        <v>40b</v>
      </c>
      <c r="D754" s="7" t="str">
        <f>'[16]syntetyka zewnętrzna (2)przesor'!D88</f>
        <v>46.852</v>
      </c>
      <c r="E754" s="19" t="str">
        <f>'[16]syntetyka zewnętrzna (2)przesor'!E88</f>
        <v>Balonowe rozszerzanie jelita cienkiego z użyciem systemu do klipsowania OTSC</v>
      </c>
      <c r="F754" s="7" t="str">
        <f>'[16]syntetyka zewnętrzna (2)przesor'!F88</f>
        <v>121-040-02</v>
      </c>
      <c r="G754" s="23">
        <f>'[16]syntetyka zewnętrzna (2)przesor'!G88</f>
        <v>3.3570736842105267</v>
      </c>
      <c r="H754" s="23">
        <f>'[16]syntetyka zewnętrzna (2)przesor'!H88</f>
        <v>6742.0907999999999</v>
      </c>
      <c r="I754" s="23">
        <f>'[16]syntetyka zewnętrzna (2)przesor'!I88</f>
        <v>7.1593999999999998</v>
      </c>
      <c r="J754" s="23">
        <f>'[16]syntetyka zewnętrzna (2)przesor'!J88</f>
        <v>79.134178959724323</v>
      </c>
      <c r="K754" s="12">
        <f>'[16]syntetyka zewnętrzna (2)przesor'!K88</f>
        <v>6831.7414526439343</v>
      </c>
      <c r="L754" s="12">
        <f>'[16]syntetyka zewnętrzna (2)przesor'!L88</f>
        <v>0</v>
      </c>
      <c r="M754" s="12">
        <f>'[16]syntetyka zewnętrzna (2)przesor'!M88</f>
        <v>119.53587737866727</v>
      </c>
      <c r="N754" s="12">
        <f>'[16]syntetyka zewnętrzna (2)przesor'!N88</f>
        <v>6951.2773300226017</v>
      </c>
      <c r="O754" s="12">
        <f>'[16]syntetyka zewnętrzna (2)przesor'!O88</f>
        <v>7080.2640907417881</v>
      </c>
      <c r="P754" s="12">
        <f>'[16]syntetyka zewnętrzna (2)przesor'!P88</f>
        <v>-1.8217789487238265E-2</v>
      </c>
      <c r="Q754" s="12">
        <f>'[16]syntetyka zewnętrzna (2)przesor'!Q88</f>
        <v>0.64282144770100158</v>
      </c>
      <c r="R754" s="12">
        <f>'[16]syntetyka zewnętrzna (2)przesor'!R88</f>
        <v>6951.9201514703027</v>
      </c>
      <c r="S754" s="12">
        <f>'[16]syntetyka zewnętrzna (2)przesor'!S88</f>
        <v>0.2222522432457627</v>
      </c>
      <c r="T754" s="12">
        <f>'[16]syntetyka zewnętrzna (2)przesor'!T88</f>
        <v>1545.0798485296973</v>
      </c>
      <c r="U754" s="15">
        <f>'[16]syntetyka zewnętrzna (2)przesor'!U88</f>
        <v>8497</v>
      </c>
      <c r="V754" s="12">
        <f>'[16]syntetyka zewnętrzna (2)przesor'!V88</f>
        <v>8497</v>
      </c>
      <c r="W754" s="12" t="str">
        <f>'[16]syntetyka zewnętrzna (2)przesor'!W88</f>
        <v>bez zmian</v>
      </c>
      <c r="X754" s="12">
        <f>'[16]syntetyka zewnętrzna (2)przesor'!X88</f>
        <v>8497</v>
      </c>
      <c r="Y754" s="33"/>
      <c r="Z754" s="8" t="str">
        <f t="shared" si="33"/>
        <v>121-040-02</v>
      </c>
      <c r="AA754" s="9" t="str">
        <f t="shared" si="34"/>
        <v>BALONOWE ROZSZERZANIE JELITA CIENKIEGO Z UŻYCIEM SYSTEMU DO KLIPSOWANIA OTSC</v>
      </c>
      <c r="AB754" s="34">
        <f t="shared" si="35"/>
        <v>8497</v>
      </c>
    </row>
    <row r="755" spans="3:28" ht="18.75">
      <c r="C755" s="7">
        <f>'[16]syntetyka zewnętrzna (2)przesor'!C89</f>
        <v>41</v>
      </c>
      <c r="D755" s="7" t="str">
        <f>'[16]syntetyka zewnętrzna (2)przesor'!D89</f>
        <v>46.853</v>
      </c>
      <c r="E755" s="19" t="str">
        <f>'[16]syntetyka zewnętrzna (2)przesor'!E89</f>
        <v>Balonowe rozszerzanie jelita grubego</v>
      </c>
      <c r="F755" s="7" t="str">
        <f>'[16]syntetyka zewnętrzna (2)przesor'!F89</f>
        <v>121-041</v>
      </c>
      <c r="G755" s="23">
        <f>'[16]syntetyka zewnętrzna (2)przesor'!G89</f>
        <v>4.0709500000000007</v>
      </c>
      <c r="H755" s="23">
        <f>'[16]syntetyka zewnętrzna (2)przesor'!H89</f>
        <v>949.78480000000002</v>
      </c>
      <c r="I755" s="23">
        <f>'[16]syntetyka zewnętrzna (2)przesor'!I89</f>
        <v>6.5114000000000001</v>
      </c>
      <c r="J755" s="23">
        <f>'[16]syntetyka zewnętrzna (2)przesor'!J89</f>
        <v>54.782126008758119</v>
      </c>
      <c r="K755" s="12">
        <f>'[16]syntetyka zewnętrzna (2)przesor'!K89</f>
        <v>1015.1492760087582</v>
      </c>
      <c r="L755" s="12">
        <f>'[16]syntetyka zewnętrzna (2)przesor'!L89</f>
        <v>0</v>
      </c>
      <c r="M755" s="12">
        <f>'[16]syntetyka zewnętrzna (2)przesor'!M89</f>
        <v>82.750962772463467</v>
      </c>
      <c r="N755" s="12">
        <f>'[16]syntetyka zewnętrzna (2)przesor'!N89</f>
        <v>1097.9002387812216</v>
      </c>
      <c r="O755" s="12">
        <f>'[16]syntetyka zewnętrzna (2)przesor'!O89</f>
        <v>943.7908673982123</v>
      </c>
      <c r="P755" s="12">
        <f>'[16]syntetyka zewnętrzna (2)przesor'!P89</f>
        <v>0.1632876272768447</v>
      </c>
      <c r="Q755" s="12">
        <f>'[16]syntetyka zewnętrzna (2)przesor'!Q89</f>
        <v>0.44500525578222616</v>
      </c>
      <c r="R755" s="12">
        <f>'[16]syntetyka zewnętrzna (2)przesor'!R89</f>
        <v>1098.3452440370038</v>
      </c>
      <c r="S755" s="12">
        <f>'[16]syntetyka zewnętrzna (2)przesor'!S89</f>
        <v>0.63882896545720114</v>
      </c>
      <c r="T755" s="12">
        <f>'[16]syntetyka zewnętrzna (2)przesor'!T89</f>
        <v>701.65475596299621</v>
      </c>
      <c r="U755" s="15">
        <f>'[16]syntetyka zewnętrzna (2)przesor'!U89</f>
        <v>1800</v>
      </c>
      <c r="V755" s="12">
        <f>'[16]syntetyka zewnętrzna (2)przesor'!V89</f>
        <v>1800</v>
      </c>
      <c r="W755" s="12" t="str">
        <f>'[16]syntetyka zewnętrzna (2)przesor'!W89</f>
        <v>bez zmian</v>
      </c>
      <c r="X755" s="12">
        <f>'[16]syntetyka zewnętrzna (2)przesor'!X89</f>
        <v>1800</v>
      </c>
      <c r="Y755" s="33"/>
      <c r="Z755" s="8" t="str">
        <f t="shared" si="33"/>
        <v>121-041</v>
      </c>
      <c r="AA755" s="9" t="str">
        <f t="shared" si="34"/>
        <v>BALONOWE ROZSZERZANIE JELITA GRUBEGO</v>
      </c>
      <c r="AB755" s="34">
        <f t="shared" si="35"/>
        <v>1800</v>
      </c>
    </row>
    <row r="756" spans="3:28" ht="18.75">
      <c r="C756" s="7" t="str">
        <f>'[16]syntetyka zewnętrzna (2)przesor'!C90</f>
        <v>41a</v>
      </c>
      <c r="D756" s="7" t="str">
        <f>'[16]syntetyka zewnętrzna (2)przesor'!D90</f>
        <v>46.853</v>
      </c>
      <c r="E756" s="19" t="str">
        <f>'[16]syntetyka zewnętrzna (2)przesor'!E90</f>
        <v>Balonowe rozszerzanie jelita grubego z użyciem preparatu Hemo-Spray</v>
      </c>
      <c r="F756" s="7" t="str">
        <f>'[16]syntetyka zewnętrzna (2)przesor'!F90</f>
        <v>121-041-01</v>
      </c>
      <c r="G756" s="23">
        <f>'[16]syntetyka zewnętrzna (2)przesor'!G90</f>
        <v>4.6544500000000006</v>
      </c>
      <c r="H756" s="23">
        <f>'[16]syntetyka zewnętrzna (2)przesor'!H90</f>
        <v>4086.7757999999999</v>
      </c>
      <c r="I756" s="23">
        <f>'[16]syntetyka zewnętrzna (2)przesor'!I90</f>
        <v>7.4213999999999993</v>
      </c>
      <c r="J756" s="23">
        <f>'[16]syntetyka zewnętrzna (2)przesor'!J90</f>
        <v>79.134178959724323</v>
      </c>
      <c r="K756" s="12">
        <f>'[16]syntetyka zewnętrzna (2)przesor'!K90</f>
        <v>4177.9858289597241</v>
      </c>
      <c r="L756" s="12">
        <f>'[16]syntetyka zewnętrzna (2)przesor'!L90</f>
        <v>0</v>
      </c>
      <c r="M756" s="12">
        <f>'[16]syntetyka zewnętrzna (2)przesor'!M90</f>
        <v>119.53587737866727</v>
      </c>
      <c r="N756" s="12">
        <f>'[16]syntetyka zewnętrzna (2)przesor'!N90</f>
        <v>4297.5217063383916</v>
      </c>
      <c r="O756" s="12">
        <f>'[16]syntetyka zewnętrzna (2)przesor'!O90</f>
        <v>4138.7442653031922</v>
      </c>
      <c r="P756" s="12">
        <f>'[16]syntetyka zewnętrzna (2)przesor'!P90</f>
        <v>3.8363675273753083E-2</v>
      </c>
      <c r="Q756" s="12">
        <f>'[16]syntetyka zewnętrzna (2)przesor'!Q90</f>
        <v>0.64282144770100158</v>
      </c>
      <c r="R756" s="12">
        <f>'[16]syntetyka zewnętrzna (2)przesor'!R90</f>
        <v>4298.1645277860925</v>
      </c>
      <c r="S756" s="12">
        <f>'[16]syntetyka zewnętrzna (2)przesor'!S90</f>
        <v>0.2</v>
      </c>
      <c r="T756" s="12">
        <f>'[16]syntetyka zewnętrzna (2)przesor'!T90</f>
        <v>859.63290555721858</v>
      </c>
      <c r="U756" s="15">
        <f>'[16]syntetyka zewnętrzna (2)przesor'!U90</f>
        <v>5158</v>
      </c>
      <c r="V756" s="12">
        <f>'[16]syntetyka zewnętrzna (2)przesor'!V90</f>
        <v>4967</v>
      </c>
      <c r="W756" s="12">
        <f>'[16]syntetyka zewnętrzna (2)przesor'!W90</f>
        <v>-3.7029856533540129E-2</v>
      </c>
      <c r="X756" s="12">
        <f>'[16]syntetyka zewnętrzna (2)przesor'!X90</f>
        <v>0</v>
      </c>
      <c r="Y756" s="33"/>
      <c r="Z756" s="8" t="str">
        <f t="shared" si="33"/>
        <v>121-041-01</v>
      </c>
      <c r="AA756" s="9" t="str">
        <f t="shared" si="34"/>
        <v>BALONOWE ROZSZERZANIE JELITA GRUBEGO Z UŻYCIEM PREPARATU HEMO-SPRAY</v>
      </c>
      <c r="AB756" s="34">
        <f t="shared" si="35"/>
        <v>5158</v>
      </c>
    </row>
    <row r="757" spans="3:28" ht="18.75">
      <c r="C757" s="7" t="str">
        <f>'[16]syntetyka zewnętrzna (2)przesor'!C91</f>
        <v>41b</v>
      </c>
      <c r="D757" s="7" t="str">
        <f>'[16]syntetyka zewnętrzna (2)przesor'!D91</f>
        <v>46.853</v>
      </c>
      <c r="E757" s="19" t="str">
        <f>'[16]syntetyka zewnętrzna (2)przesor'!E91</f>
        <v>Balonowe rozszerzanie jelita grubego z użyciem systemu do klipsowania OTSC</v>
      </c>
      <c r="F757" s="7" t="str">
        <f>'[16]syntetyka zewnętrzna (2)przesor'!F91</f>
        <v>121-041-02</v>
      </c>
      <c r="G757" s="23">
        <f>'[16]syntetyka zewnętrzna (2)przesor'!G91</f>
        <v>4.6544500000000006</v>
      </c>
      <c r="H757" s="23">
        <f>'[16]syntetyka zewnętrzna (2)przesor'!H91</f>
        <v>5947.4758000000002</v>
      </c>
      <c r="I757" s="23">
        <f>'[16]syntetyka zewnętrzna (2)przesor'!I91</f>
        <v>10.421399999999998</v>
      </c>
      <c r="J757" s="23">
        <f>'[16]syntetyka zewnętrzna (2)przesor'!J91</f>
        <v>79.134178959724323</v>
      </c>
      <c r="K757" s="12">
        <f>'[16]syntetyka zewnętrzna (2)przesor'!K91</f>
        <v>6041.6858289597249</v>
      </c>
      <c r="L757" s="12">
        <f>'[16]syntetyka zewnętrzna (2)przesor'!L91</f>
        <v>0</v>
      </c>
      <c r="M757" s="12">
        <f>'[16]syntetyka zewnętrzna (2)przesor'!M91</f>
        <v>119.53587737866727</v>
      </c>
      <c r="N757" s="12">
        <f>'[16]syntetyka zewnętrzna (2)przesor'!N91</f>
        <v>6161.2217063383923</v>
      </c>
      <c r="O757" s="12">
        <f>'[16]syntetyka zewnętrzna (2)przesor'!O91</f>
        <v>6002.444265303192</v>
      </c>
      <c r="P757" s="12">
        <f>'[16]syntetyka zewnętrzna (2)przesor'!P91</f>
        <v>2.6452130834934171E-2</v>
      </c>
      <c r="Q757" s="12">
        <f>'[16]syntetyka zewnętrzna (2)przesor'!Q91</f>
        <v>0.64282144770100158</v>
      </c>
      <c r="R757" s="12">
        <f>'[16]syntetyka zewnętrzna (2)przesor'!R91</f>
        <v>6161.8645277860933</v>
      </c>
      <c r="S757" s="12">
        <f>'[16]syntetyka zewnętrzna (2)przesor'!S91</f>
        <v>0.2</v>
      </c>
      <c r="T757" s="12">
        <f>'[16]syntetyka zewnętrzna (2)przesor'!T91</f>
        <v>1232.3729055572187</v>
      </c>
      <c r="U757" s="15">
        <f>'[16]syntetyka zewnętrzna (2)przesor'!U91</f>
        <v>7394</v>
      </c>
      <c r="V757" s="12">
        <f>'[16]syntetyka zewnętrzna (2)przesor'!V91</f>
        <v>7204</v>
      </c>
      <c r="W757" s="12">
        <f>'[16]syntetyka zewnętrzna (2)przesor'!W91</f>
        <v>-2.5696510684338654E-2</v>
      </c>
      <c r="X757" s="12">
        <f>'[16]syntetyka zewnętrzna (2)przesor'!X91</f>
        <v>0</v>
      </c>
      <c r="Y757" s="33"/>
      <c r="Z757" s="8" t="str">
        <f t="shared" si="33"/>
        <v>121-041-02</v>
      </c>
      <c r="AA757" s="9" t="str">
        <f t="shared" si="34"/>
        <v>BALONOWE ROZSZERZANIE JELITA GRUBEGO Z UŻYCIEM SYSTEMU DO KLIPSOWANIA OTSC</v>
      </c>
      <c r="AB757" s="34">
        <f t="shared" si="35"/>
        <v>7394</v>
      </c>
    </row>
    <row r="758" spans="3:28" ht="18.75">
      <c r="C758" s="7">
        <f>'[16]syntetyka zewnętrzna (2)przesor'!C92</f>
        <v>42</v>
      </c>
      <c r="D758" s="7" t="str">
        <f>'[16]syntetyka zewnętrzna (2)przesor'!D92</f>
        <v>46.854</v>
      </c>
      <c r="E758" s="19" t="str">
        <f>'[16]syntetyka zewnętrzna (2)przesor'!E92</f>
        <v>Balonowe rozszerzanie odbytnicy</v>
      </c>
      <c r="F758" s="7" t="str">
        <f>'[16]syntetyka zewnętrzna (2)przesor'!F92</f>
        <v>121-042</v>
      </c>
      <c r="G758" s="23">
        <f>'[16]syntetyka zewnętrzna (2)przesor'!G92</f>
        <v>4.0193333333333339</v>
      </c>
      <c r="H758" s="23">
        <f>'[16]syntetyka zewnętrzna (2)przesor'!H92</f>
        <v>951.25080000000003</v>
      </c>
      <c r="I758" s="23">
        <f>'[16]syntetyka zewnętrzna (2)przesor'!I92</f>
        <v>8.3214000000000006</v>
      </c>
      <c r="J758" s="23">
        <f>'[16]syntetyka zewnętrzna (2)przesor'!J92</f>
        <v>48.074372106265763</v>
      </c>
      <c r="K758" s="12">
        <f>'[16]syntetyka zewnętrzna (2)przesor'!K92</f>
        <v>1011.6659054395991</v>
      </c>
      <c r="L758" s="12">
        <f>'[16]syntetyka zewnętrzna (2)przesor'!L92</f>
        <v>0</v>
      </c>
      <c r="M758" s="12">
        <f>'[16]syntetyka zewnętrzna (2)przesor'!M92</f>
        <v>72.618586869723757</v>
      </c>
      <c r="N758" s="12">
        <f>'[16]syntetyka zewnętrzna (2)przesor'!N92</f>
        <v>1084.2844923093228</v>
      </c>
      <c r="O758" s="12">
        <f>'[16]syntetyka zewnętrzna (2)przesor'!O92</f>
        <v>931.54840838939685</v>
      </c>
      <c r="P758" s="12">
        <f>'[16]syntetyka zewnętrzna (2)przesor'!P92</f>
        <v>0.16395936329707159</v>
      </c>
      <c r="Q758" s="12">
        <f>'[16]syntetyka zewnętrzna (2)przesor'!Q92</f>
        <v>0.39051694073170001</v>
      </c>
      <c r="R758" s="12">
        <f>'[16]syntetyka zewnętrzna (2)przesor'!R92</f>
        <v>1084.6750092500545</v>
      </c>
      <c r="S758" s="12">
        <f>'[16]syntetyka zewnętrzna (2)przesor'!S92</f>
        <v>0.65948324120099533</v>
      </c>
      <c r="T758" s="12">
        <f>'[16]syntetyka zewnętrzna (2)przesor'!T92</f>
        <v>715.32499074994553</v>
      </c>
      <c r="U758" s="15">
        <f>'[16]syntetyka zewnętrzna (2)przesor'!U92</f>
        <v>1800</v>
      </c>
      <c r="V758" s="12">
        <f>'[16]syntetyka zewnętrzna (2)przesor'!V92</f>
        <v>1800</v>
      </c>
      <c r="W758" s="12" t="str">
        <f>'[16]syntetyka zewnętrzna (2)przesor'!W92</f>
        <v>bez zmian</v>
      </c>
      <c r="X758" s="12">
        <f>'[16]syntetyka zewnętrzna (2)przesor'!X92</f>
        <v>1800</v>
      </c>
      <c r="Y758" s="33"/>
      <c r="Z758" s="8" t="str">
        <f t="shared" si="33"/>
        <v>121-042</v>
      </c>
      <c r="AA758" s="9" t="str">
        <f t="shared" si="34"/>
        <v>BALONOWE ROZSZERZANIE ODBYTNICY</v>
      </c>
      <c r="AB758" s="34">
        <f t="shared" si="35"/>
        <v>1800</v>
      </c>
    </row>
    <row r="759" spans="3:28" ht="18.75">
      <c r="C759" s="7">
        <f>'[16]syntetyka zewnętrzna (2)przesor'!C93</f>
        <v>43</v>
      </c>
      <c r="D759" s="7" t="str">
        <f>'[16]syntetyka zewnętrzna (2)przesor'!D93</f>
        <v>48.29</v>
      </c>
      <c r="E759" s="19" t="str">
        <f>'[16]syntetyka zewnętrzna (2)przesor'!E93</f>
        <v>Zabieg iniekcyjny w odbytnicy (np.tatuaż)</v>
      </c>
      <c r="F759" s="7" t="str">
        <f>'[16]syntetyka zewnętrzna (2)przesor'!F93</f>
        <v>121-043</v>
      </c>
      <c r="G759" s="23">
        <f>'[16]syntetyka zewnętrzna (2)przesor'!G93</f>
        <v>1.9096666666666664</v>
      </c>
      <c r="H759" s="23">
        <f>'[16]syntetyka zewnętrzna (2)przesor'!H93</f>
        <v>236.86279999999999</v>
      </c>
      <c r="I759" s="23">
        <f>'[16]syntetyka zewnętrzna (2)przesor'!I93</f>
        <v>8.3214000000000006</v>
      </c>
      <c r="J759" s="23">
        <f>'[16]syntetyka zewnętrzna (2)przesor'!J93</f>
        <v>61.489879911250469</v>
      </c>
      <c r="K759" s="12">
        <f>'[16]syntetyka zewnętrzna (2)przesor'!K93</f>
        <v>308.58374657791717</v>
      </c>
      <c r="L759" s="12">
        <f>'[16]syntetyka zewnętrzna (2)przesor'!L93</f>
        <v>0</v>
      </c>
      <c r="M759" s="12">
        <f>'[16]syntetyka zewnętrzna (2)przesor'!M93</f>
        <v>92.883338675203177</v>
      </c>
      <c r="N759" s="12">
        <f>'[16]syntetyka zewnętrzna (2)przesor'!N93</f>
        <v>401.46708525312033</v>
      </c>
      <c r="O759" s="12">
        <f>'[16]syntetyka zewnętrzna (2)przesor'!O93</f>
        <v>460.5250597403612</v>
      </c>
      <c r="P759" s="12">
        <f>'[16]syntetyka zewnętrzna (2)przesor'!P93</f>
        <v>-0.12824052293818078</v>
      </c>
      <c r="Q759" s="12">
        <f>'[16]syntetyka zewnętrzna (2)przesor'!Q93</f>
        <v>0.49949357083275231</v>
      </c>
      <c r="R759" s="12">
        <f>'[16]syntetyka zewnętrzna (2)przesor'!R93</f>
        <v>401.96657882395306</v>
      </c>
      <c r="S759" s="12">
        <f>'[16]syntetyka zewnętrzna (2)przesor'!S93</f>
        <v>0.44290602889654462</v>
      </c>
      <c r="T759" s="12">
        <f>'[16]syntetyka zewnętrzna (2)przesor'!T93</f>
        <v>178.03342117604694</v>
      </c>
      <c r="U759" s="15">
        <f>'[16]syntetyka zewnętrzna (2)przesor'!U93</f>
        <v>580</v>
      </c>
      <c r="V759" s="12">
        <f>'[16]syntetyka zewnętrzna (2)przesor'!V93</f>
        <v>580</v>
      </c>
      <c r="W759" s="12" t="str">
        <f>'[16]syntetyka zewnętrzna (2)przesor'!W93</f>
        <v>bez zmian</v>
      </c>
      <c r="X759" s="12">
        <f>'[16]syntetyka zewnętrzna (2)przesor'!X93</f>
        <v>580</v>
      </c>
      <c r="Y759" s="33"/>
      <c r="Z759" s="8" t="str">
        <f t="shared" si="33"/>
        <v>121-043</v>
      </c>
      <c r="AA759" s="9" t="str">
        <f t="shared" si="34"/>
        <v>ZABIEG INIEKCYJNY W ODBYTNICY (NP.TATUAŻ)</v>
      </c>
      <c r="AB759" s="34">
        <f t="shared" si="35"/>
        <v>580</v>
      </c>
    </row>
    <row r="760" spans="3:28" ht="18.75">
      <c r="C760" s="7">
        <f>'[16]syntetyka zewnętrzna (2)przesor'!C94</f>
        <v>44</v>
      </c>
      <c r="D760" s="7" t="str">
        <f>'[16]syntetyka zewnętrzna (2)przesor'!D94</f>
        <v>51.10</v>
      </c>
      <c r="E760" s="19" t="str">
        <f>'[16]syntetyka zewnętrzna (2)przesor'!E94</f>
        <v>ECPW diagnostyczne</v>
      </c>
      <c r="F760" s="7" t="str">
        <f>'[16]syntetyka zewnętrzna (2)przesor'!F94</f>
        <v>121-044</v>
      </c>
      <c r="G760" s="23">
        <f>'[16]syntetyka zewnętrzna (2)przesor'!G94</f>
        <v>46.948668421052631</v>
      </c>
      <c r="H760" s="23">
        <f>'[16]syntetyka zewnętrzna (2)przesor'!H94</f>
        <v>413.40820000000008</v>
      </c>
      <c r="I760" s="23">
        <f>'[16]syntetyka zewnętrzna (2)przesor'!I94</f>
        <v>7.1593999999999998</v>
      </c>
      <c r="J760" s="23">
        <f>'[16]syntetyka zewnętrzna (2)przesor'!J94</f>
        <v>98.587734347871404</v>
      </c>
      <c r="K760" s="12">
        <f>'[16]syntetyka zewnętrzna (2)przesor'!K94</f>
        <v>566.10400276892415</v>
      </c>
      <c r="L760" s="12">
        <f>'[16]syntetyka zewnętrzna (2)przesor'!L94</f>
        <v>0</v>
      </c>
      <c r="M760" s="12">
        <f>'[16]syntetyka zewnętrzna (2)przesor'!M94</f>
        <v>148.92138237822229</v>
      </c>
      <c r="N760" s="12">
        <f>'[16]syntetyka zewnętrzna (2)przesor'!N94</f>
        <v>715.02538514714638</v>
      </c>
      <c r="O760" s="12">
        <f>'[16]syntetyka zewnętrzna (2)przesor'!O94</f>
        <v>486.98312055009717</v>
      </c>
      <c r="P760" s="12">
        <f>'[16]syntetyka zewnętrzna (2)przesor'!P94</f>
        <v>0.46827550067742019</v>
      </c>
      <c r="Q760" s="12">
        <f>'[16]syntetyka zewnętrzna (2)przesor'!Q94</f>
        <v>0.80084624560665596</v>
      </c>
      <c r="R760" s="12">
        <f>'[16]syntetyka zewnętrzna (2)przesor'!R94</f>
        <v>715.82623139275302</v>
      </c>
      <c r="S760" s="12">
        <f>'[16]syntetyka zewnętrzna (2)przesor'!S94</f>
        <v>0.81608320984639615</v>
      </c>
      <c r="T760" s="12">
        <f>'[16]syntetyka zewnętrzna (2)przesor'!T94</f>
        <v>584.17376860724698</v>
      </c>
      <c r="U760" s="15">
        <f>'[16]syntetyka zewnętrzna (2)przesor'!U94</f>
        <v>1300</v>
      </c>
      <c r="V760" s="12">
        <f>'[16]syntetyka zewnętrzna (2)przesor'!V94</f>
        <v>1300</v>
      </c>
      <c r="W760" s="12" t="str">
        <f>'[16]syntetyka zewnętrzna (2)przesor'!W94</f>
        <v>bez zmian</v>
      </c>
      <c r="X760" s="12">
        <f>'[16]syntetyka zewnętrzna (2)przesor'!X94</f>
        <v>1300</v>
      </c>
      <c r="Y760" s="33"/>
      <c r="Z760" s="8" t="str">
        <f t="shared" si="33"/>
        <v>121-044</v>
      </c>
      <c r="AA760" s="9" t="str">
        <f t="shared" si="34"/>
        <v>ECPW DIAGNOSTYCZNE</v>
      </c>
      <c r="AB760" s="34">
        <f t="shared" si="35"/>
        <v>1300</v>
      </c>
    </row>
    <row r="761" spans="3:28" ht="18.75">
      <c r="C761" s="7">
        <f>'[16]syntetyka zewnętrzna (2)przesor'!C95</f>
        <v>45</v>
      </c>
      <c r="D761" s="7" t="str">
        <f>'[16]syntetyka zewnętrzna (2)przesor'!D95</f>
        <v>51.11</v>
      </c>
      <c r="E761" s="19" t="str">
        <f>'[16]syntetyka zewnętrzna (2)przesor'!E95</f>
        <v>ECW (cholangiografia)</v>
      </c>
      <c r="F761" s="7" t="str">
        <f>'[16]syntetyka zewnętrzna (2)przesor'!F95</f>
        <v>121-045</v>
      </c>
      <c r="G761" s="23">
        <f>'[16]syntetyka zewnętrzna (2)przesor'!G95</f>
        <v>46.948668421052631</v>
      </c>
      <c r="H761" s="23">
        <f>'[16]syntetyka zewnętrzna (2)przesor'!H95</f>
        <v>413.49820000000005</v>
      </c>
      <c r="I761" s="23">
        <f>'[16]syntetyka zewnętrzna (2)przesor'!I95</f>
        <v>7.1593999999999998</v>
      </c>
      <c r="J761" s="23">
        <f>'[16]syntetyka zewnętrzna (2)przesor'!J95</f>
        <v>98.587734347871404</v>
      </c>
      <c r="K761" s="12">
        <f>'[16]syntetyka zewnętrzna (2)przesor'!K95</f>
        <v>566.19400276892407</v>
      </c>
      <c r="L761" s="12">
        <f>'[16]syntetyka zewnętrzna (2)przesor'!L95</f>
        <v>0</v>
      </c>
      <c r="M761" s="12">
        <f>'[16]syntetyka zewnętrzna (2)przesor'!M95</f>
        <v>148.92138237822229</v>
      </c>
      <c r="N761" s="12">
        <f>'[16]syntetyka zewnętrzna (2)przesor'!N95</f>
        <v>715.1153851471463</v>
      </c>
      <c r="O761" s="12">
        <f>'[16]syntetyka zewnętrzna (2)przesor'!O95</f>
        <v>487.10312055009717</v>
      </c>
      <c r="P761" s="12">
        <f>'[16]syntetyka zewnętrzna (2)przesor'!P95</f>
        <v>0.46809855034299397</v>
      </c>
      <c r="Q761" s="12">
        <f>'[16]syntetyka zewnętrzna (2)przesor'!Q95</f>
        <v>0.80084624560665596</v>
      </c>
      <c r="R761" s="12">
        <f>'[16]syntetyka zewnętrzna (2)przesor'!R95</f>
        <v>715.91623139275293</v>
      </c>
      <c r="S761" s="12">
        <f>'[16]syntetyka zewnętrzna (2)przesor'!S95</f>
        <v>0.81585490451999221</v>
      </c>
      <c r="T761" s="12">
        <f>'[16]syntetyka zewnętrzna (2)przesor'!T95</f>
        <v>584.08376860724707</v>
      </c>
      <c r="U761" s="15">
        <f>'[16]syntetyka zewnętrzna (2)przesor'!U95</f>
        <v>1300</v>
      </c>
      <c r="V761" s="12">
        <f>'[16]syntetyka zewnętrzna (2)przesor'!V95</f>
        <v>1300</v>
      </c>
      <c r="W761" s="12" t="str">
        <f>'[16]syntetyka zewnętrzna (2)przesor'!W95</f>
        <v>bez zmian</v>
      </c>
      <c r="X761" s="12">
        <f>'[16]syntetyka zewnętrzna (2)przesor'!X95</f>
        <v>1300</v>
      </c>
      <c r="Y761" s="33"/>
      <c r="Z761" s="8" t="str">
        <f t="shared" si="33"/>
        <v>121-045</v>
      </c>
      <c r="AA761" s="9" t="str">
        <f t="shared" si="34"/>
        <v>ECW (CHOLANGIOGRAFIA)</v>
      </c>
      <c r="AB761" s="34">
        <f t="shared" si="35"/>
        <v>1300</v>
      </c>
    </row>
    <row r="762" spans="3:28" ht="18.75">
      <c r="C762" s="7">
        <f>'[16]syntetyka zewnętrzna (2)przesor'!C96</f>
        <v>46</v>
      </c>
      <c r="D762" s="7" t="str">
        <f>'[16]syntetyka zewnętrzna (2)przesor'!D96</f>
        <v>51.14</v>
      </c>
      <c r="E762" s="19" t="str">
        <f>'[16]syntetyka zewnętrzna (2)przesor'!E96</f>
        <v>ECWP + biopsja dróg żółciowych/brodawki Vatera</v>
      </c>
      <c r="F762" s="7" t="str">
        <f>'[16]syntetyka zewnętrzna (2)przesor'!F96</f>
        <v>121-046</v>
      </c>
      <c r="G762" s="23">
        <f>'[16]syntetyka zewnętrzna (2)przesor'!G96</f>
        <v>47.348668421052636</v>
      </c>
      <c r="H762" s="23">
        <f>'[16]syntetyka zewnętrzna (2)przesor'!H96</f>
        <v>413.02480000000008</v>
      </c>
      <c r="I762" s="23">
        <f>'[16]syntetyka zewnętrzna (2)przesor'!I96</f>
        <v>8.3594000000000008</v>
      </c>
      <c r="J762" s="23">
        <f>'[16]syntetyka zewnętrzna (2)przesor'!J96</f>
        <v>98.587734347871404</v>
      </c>
      <c r="K762" s="12">
        <f>'[16]syntetyka zewnętrzna (2)przesor'!K96</f>
        <v>567.32060276892412</v>
      </c>
      <c r="L762" s="12">
        <f>'[16]syntetyka zewnętrzna (2)przesor'!L96</f>
        <v>0</v>
      </c>
      <c r="M762" s="12">
        <f>'[16]syntetyka zewnętrzna (2)przesor'!M96</f>
        <v>148.92138237822229</v>
      </c>
      <c r="N762" s="12">
        <f>'[16]syntetyka zewnętrzna (2)przesor'!N96</f>
        <v>716.24198514714635</v>
      </c>
      <c r="O762" s="12">
        <f>'[16]syntetyka zewnętrzna (2)przesor'!O96</f>
        <v>488.22972055009723</v>
      </c>
      <c r="P762" s="12">
        <f>'[16]syntetyka zewnętrzna (2)przesor'!P96</f>
        <v>0.46701840342727108</v>
      </c>
      <c r="Q762" s="12">
        <f>'[16]syntetyka zewnętrzna (2)przesor'!Q96</f>
        <v>0.80084624560665596</v>
      </c>
      <c r="R762" s="12">
        <f>'[16]syntetyka zewnętrzna (2)przesor'!R96</f>
        <v>717.04283139275299</v>
      </c>
      <c r="S762" s="12">
        <f>'[16]syntetyka zewnętrzna (2)przesor'!S96</f>
        <v>0.95246356104097796</v>
      </c>
      <c r="T762" s="12">
        <f>'[16]syntetyka zewnętrzna (2)przesor'!T96</f>
        <v>682.95716860724701</v>
      </c>
      <c r="U762" s="15">
        <f>'[16]syntetyka zewnętrzna (2)przesor'!U96</f>
        <v>1400</v>
      </c>
      <c r="V762" s="12">
        <f>'[16]syntetyka zewnętrzna (2)przesor'!V96</f>
        <v>1400</v>
      </c>
      <c r="W762" s="12" t="str">
        <f>'[16]syntetyka zewnętrzna (2)przesor'!W96</f>
        <v>bez zmian</v>
      </c>
      <c r="X762" s="12">
        <f>'[16]syntetyka zewnętrzna (2)przesor'!X96</f>
        <v>1400</v>
      </c>
      <c r="Y762" s="33"/>
      <c r="Z762" s="8" t="str">
        <f t="shared" si="33"/>
        <v>121-046</v>
      </c>
      <c r="AA762" s="9" t="str">
        <f t="shared" si="34"/>
        <v>ECWP + BIOPSJA DRÓG ŻÓŁCIOWYCH/BRODAWKI VATERA</v>
      </c>
      <c r="AB762" s="34">
        <f t="shared" si="35"/>
        <v>1400</v>
      </c>
    </row>
    <row r="763" spans="3:28" ht="18.75">
      <c r="C763" s="7">
        <f>'[16]syntetyka zewnętrzna (2)przesor'!C97</f>
        <v>47</v>
      </c>
      <c r="D763" s="7" t="str">
        <f>'[16]syntetyka zewnętrzna (2)przesor'!D97</f>
        <v>51.15</v>
      </c>
      <c r="E763" s="19" t="str">
        <f>'[16]syntetyka zewnętrzna (2)przesor'!E97</f>
        <v>ECWP + manometria zwieracza Oddiego</v>
      </c>
      <c r="F763" s="7" t="str">
        <f>'[16]syntetyka zewnętrzna (2)przesor'!F97</f>
        <v>121-047</v>
      </c>
      <c r="G763" s="23">
        <f>'[16]syntetyka zewnętrzna (2)przesor'!G97</f>
        <v>46.948668421052631</v>
      </c>
      <c r="H763" s="23">
        <f>'[16]syntetyka zewnętrzna (2)przesor'!H97</f>
        <v>412.78980000000007</v>
      </c>
      <c r="I763" s="23">
        <f>'[16]syntetyka zewnętrzna (2)przesor'!I97</f>
        <v>7.1593999999999998</v>
      </c>
      <c r="J763" s="23">
        <f>'[16]syntetyka zewnętrzna (2)przesor'!J97</f>
        <v>98.587734347871404</v>
      </c>
      <c r="K763" s="12">
        <f>'[16]syntetyka zewnętrzna (2)przesor'!K97</f>
        <v>565.48560276892408</v>
      </c>
      <c r="L763" s="12">
        <f>'[16]syntetyka zewnętrzna (2)przesor'!L97</f>
        <v>0</v>
      </c>
      <c r="M763" s="12">
        <f>'[16]syntetyka zewnętrzna (2)przesor'!M97</f>
        <v>148.92138237822229</v>
      </c>
      <c r="N763" s="12">
        <f>'[16]syntetyka zewnętrzna (2)przesor'!N97</f>
        <v>714.40698514714632</v>
      </c>
      <c r="O763" s="12">
        <f>'[16]syntetyka zewnętrzna (2)przesor'!O97</f>
        <v>486.39472055009719</v>
      </c>
      <c r="P763" s="12">
        <f>'[16]syntetyka zewnętrzna (2)przesor'!P97</f>
        <v>0.46878030324666026</v>
      </c>
      <c r="Q763" s="12">
        <f>'[16]syntetyka zewnętrzna (2)przesor'!Q97</f>
        <v>0.80084624560665596</v>
      </c>
      <c r="R763" s="12">
        <f>'[16]syntetyka zewnętrzna (2)przesor'!R97</f>
        <v>715.20783139275295</v>
      </c>
      <c r="S763" s="12">
        <f>'[16]syntetyka zewnętrzna (2)przesor'!S97</f>
        <v>0.2</v>
      </c>
      <c r="T763" s="12">
        <f>'[16]syntetyka zewnętrzna (2)przesor'!T97</f>
        <v>143.04156627855059</v>
      </c>
      <c r="U763" s="15">
        <f>'[16]syntetyka zewnętrzna (2)przesor'!U97</f>
        <v>858</v>
      </c>
      <c r="V763" s="12">
        <f>'[16]syntetyka zewnętrzna (2)przesor'!V97</f>
        <v>750</v>
      </c>
      <c r="W763" s="12">
        <f>'[16]syntetyka zewnętrzna (2)przesor'!W97</f>
        <v>0.14399999999999999</v>
      </c>
      <c r="X763" s="12">
        <f>'[16]syntetyka zewnętrzna (2)przesor'!X97</f>
        <v>750</v>
      </c>
      <c r="Y763" s="33"/>
      <c r="Z763" s="8" t="str">
        <f t="shared" si="33"/>
        <v>121-047</v>
      </c>
      <c r="AA763" s="9" t="str">
        <f t="shared" si="34"/>
        <v>ECWP + MANOMETRIA ZWIERACZA ODDIEGO</v>
      </c>
      <c r="AB763" s="34">
        <f t="shared" si="35"/>
        <v>858</v>
      </c>
    </row>
    <row r="764" spans="3:28" ht="18.75">
      <c r="C764" s="7">
        <f>'[16]syntetyka zewnętrzna (2)przesor'!C98</f>
        <v>48</v>
      </c>
      <c r="D764" s="7" t="str">
        <f>'[16]syntetyka zewnętrzna (2)przesor'!D98</f>
        <v>51.19</v>
      </c>
      <c r="E764" s="19" t="str">
        <f>'[16]syntetyka zewnętrzna (2)przesor'!E98</f>
        <v>ECPW + rewizja dróg żółciowych</v>
      </c>
      <c r="F764" s="7" t="str">
        <f>'[16]syntetyka zewnętrzna (2)przesor'!F98</f>
        <v>121-048</v>
      </c>
      <c r="G764" s="23">
        <f>'[16]syntetyka zewnętrzna (2)przesor'!G98</f>
        <v>46.948668421052631</v>
      </c>
      <c r="H764" s="23">
        <f>'[16]syntetyka zewnętrzna (2)przesor'!H98</f>
        <v>961.12980000000005</v>
      </c>
      <c r="I764" s="23">
        <f>'[16]syntetyka zewnętrzna (2)przesor'!I98</f>
        <v>7.1593999999999998</v>
      </c>
      <c r="J764" s="23">
        <f>'[16]syntetyka zewnętrzna (2)przesor'!J98</f>
        <v>98.587734347871404</v>
      </c>
      <c r="K764" s="12">
        <f>'[16]syntetyka zewnętrzna (2)przesor'!K98</f>
        <v>1113.825602768924</v>
      </c>
      <c r="L764" s="12">
        <f>'[16]syntetyka zewnętrzna (2)przesor'!L98</f>
        <v>0</v>
      </c>
      <c r="M764" s="12">
        <f>'[16]syntetyka zewnętrzna (2)przesor'!M98</f>
        <v>148.92138237822229</v>
      </c>
      <c r="N764" s="12">
        <f>'[16]syntetyka zewnętrzna (2)przesor'!N98</f>
        <v>1262.7469851471462</v>
      </c>
      <c r="O764" s="12">
        <f>'[16]syntetyka zewnętrzna (2)przesor'!O98</f>
        <v>1034.7347205500971</v>
      </c>
      <c r="P764" s="12">
        <f>'[16]syntetyka zewnętrzna (2)przesor'!P98</f>
        <v>0.22035818463289869</v>
      </c>
      <c r="Q764" s="12">
        <f>'[16]syntetyka zewnętrzna (2)przesor'!Q98</f>
        <v>0.80084624560665596</v>
      </c>
      <c r="R764" s="12">
        <f>'[16]syntetyka zewnętrzna (2)przesor'!R98</f>
        <v>1263.5478313927529</v>
      </c>
      <c r="S764" s="12">
        <f>'[16]syntetyka zewnętrzna (2)przesor'!S98</f>
        <v>0.2</v>
      </c>
      <c r="T764" s="12">
        <f>'[16]syntetyka zewnętrzna (2)przesor'!T98</f>
        <v>252.7095662785506</v>
      </c>
      <c r="U764" s="15">
        <f>'[16]syntetyka zewnętrzna (2)przesor'!U98</f>
        <v>1516</v>
      </c>
      <c r="V764" s="12">
        <f>'[16]syntetyka zewnętrzna (2)przesor'!V98</f>
        <v>1500</v>
      </c>
      <c r="W764" s="12">
        <f>'[16]syntetyka zewnętrzna (2)przesor'!W98</f>
        <v>1.0666666666666666E-2</v>
      </c>
      <c r="X764" s="12">
        <f>'[16]syntetyka zewnętrzna (2)przesor'!X98</f>
        <v>1500</v>
      </c>
      <c r="Y764" s="33"/>
      <c r="Z764" s="8" t="str">
        <f t="shared" si="33"/>
        <v>121-048</v>
      </c>
      <c r="AA764" s="9" t="str">
        <f t="shared" si="34"/>
        <v>ECPW + REWIZJA DRÓG ŻÓŁCIOWYCH</v>
      </c>
      <c r="AB764" s="34">
        <f t="shared" si="35"/>
        <v>1516</v>
      </c>
    </row>
    <row r="765" spans="3:28" ht="18.75">
      <c r="C765" s="7">
        <f>'[16]syntetyka zewnętrzna (2)przesor'!C99</f>
        <v>49</v>
      </c>
      <c r="D765" s="7" t="str">
        <f>'[16]syntetyka zewnętrzna (2)przesor'!D99</f>
        <v>51.64</v>
      </c>
      <c r="E765" s="19" t="str">
        <f>'[16]syntetyka zewnętrzna (2)przesor'!E99</f>
        <v>ECPW + zniszczenie zmian dróg żółciowych</v>
      </c>
      <c r="F765" s="7" t="str">
        <f>'[16]syntetyka zewnętrzna (2)przesor'!F99</f>
        <v>121-049</v>
      </c>
      <c r="G765" s="23">
        <f>'[16]syntetyka zewnętrzna (2)przesor'!G99</f>
        <v>46.948668421052631</v>
      </c>
      <c r="H765" s="23">
        <f>'[16]syntetyka zewnętrzna (2)przesor'!H99</f>
        <v>412.95980000000009</v>
      </c>
      <c r="I765" s="23">
        <f>'[16]syntetyka zewnętrzna (2)przesor'!I99</f>
        <v>14.459400000000002</v>
      </c>
      <c r="J765" s="23">
        <f>'[16]syntetyka zewnętrzna (2)przesor'!J99</f>
        <v>98.587734347871404</v>
      </c>
      <c r="K765" s="12">
        <f>'[16]syntetyka zewnętrzna (2)przesor'!K99</f>
        <v>572.95560276892411</v>
      </c>
      <c r="L765" s="12">
        <f>'[16]syntetyka zewnętrzna (2)przesor'!L99</f>
        <v>0</v>
      </c>
      <c r="M765" s="12">
        <f>'[16]syntetyka zewnętrzna (2)przesor'!M99</f>
        <v>148.92138237822229</v>
      </c>
      <c r="N765" s="12">
        <f>'[16]syntetyka zewnętrzna (2)przesor'!N99</f>
        <v>721.87698514714634</v>
      </c>
      <c r="O765" s="12">
        <f>'[16]syntetyka zewnętrzna (2)przesor'!O99</f>
        <v>493.86472055009722</v>
      </c>
      <c r="P765" s="12">
        <f>'[16]syntetyka zewnętrzna (2)przesor'!P99</f>
        <v>0.46168972009799547</v>
      </c>
      <c r="Q765" s="12">
        <f>'[16]syntetyka zewnętrzna (2)przesor'!Q99</f>
        <v>0.80084624560665596</v>
      </c>
      <c r="R765" s="12">
        <f>'[16]syntetyka zewnętrzna (2)przesor'!R99</f>
        <v>722.67783139275298</v>
      </c>
      <c r="S765" s="12">
        <f>'[16]syntetyka zewnętrzna (2)przesor'!S99</f>
        <v>0.93723944361473488</v>
      </c>
      <c r="T765" s="12">
        <f>'[16]syntetyka zewnętrzna (2)przesor'!T99</f>
        <v>677.32216860724702</v>
      </c>
      <c r="U765" s="15">
        <f>'[16]syntetyka zewnętrzna (2)przesor'!U99</f>
        <v>1400</v>
      </c>
      <c r="V765" s="12">
        <f>'[16]syntetyka zewnętrzna (2)przesor'!V99</f>
        <v>1400</v>
      </c>
      <c r="W765" s="12" t="str">
        <f>'[16]syntetyka zewnętrzna (2)przesor'!W99</f>
        <v>bez zmian</v>
      </c>
      <c r="X765" s="12">
        <f>'[16]syntetyka zewnętrzna (2)przesor'!X99</f>
        <v>1400</v>
      </c>
      <c r="Y765" s="33"/>
      <c r="Z765" s="8" t="str">
        <f t="shared" si="33"/>
        <v>121-049</v>
      </c>
      <c r="AA765" s="9" t="str">
        <f t="shared" si="34"/>
        <v>ECPW + ZNISZCZENIE ZMIAN DRÓG ŻÓŁCIOWYCH</v>
      </c>
      <c r="AB765" s="34">
        <f t="shared" si="35"/>
        <v>1400</v>
      </c>
    </row>
    <row r="766" spans="3:28" ht="18.75">
      <c r="C766" s="7">
        <f>'[16]syntetyka zewnętrzna (2)przesor'!C100</f>
        <v>50</v>
      </c>
      <c r="D766" s="7" t="str">
        <f>'[16]syntetyka zewnętrzna (2)przesor'!D100</f>
        <v>51.84</v>
      </c>
      <c r="E766" s="19" t="str">
        <f>'[16]syntetyka zewnętrzna (2)przesor'!E100</f>
        <v>ECPW + rozszerzanie dróg żółciowych/brodawki Vatera</v>
      </c>
      <c r="F766" s="7" t="str">
        <f>'[16]syntetyka zewnętrzna (2)przesor'!F100</f>
        <v>121-050</v>
      </c>
      <c r="G766" s="23">
        <f>'[16]syntetyka zewnętrzna (2)przesor'!G100</f>
        <v>46.948668421052631</v>
      </c>
      <c r="H766" s="23">
        <f>'[16]syntetyka zewnętrzna (2)przesor'!H100</f>
        <v>1279.1297999999999</v>
      </c>
      <c r="I766" s="23">
        <f>'[16]syntetyka zewnętrzna (2)przesor'!I100</f>
        <v>7.1593999999999998</v>
      </c>
      <c r="J766" s="23">
        <f>'[16]syntetyka zewnętrzna (2)przesor'!J100</f>
        <v>98.587734347871404</v>
      </c>
      <c r="K766" s="12">
        <f>'[16]syntetyka zewnętrzna (2)przesor'!K100</f>
        <v>1431.825602768924</v>
      </c>
      <c r="L766" s="12">
        <f>'[16]syntetyka zewnętrzna (2)przesor'!L100</f>
        <v>0</v>
      </c>
      <c r="M766" s="12">
        <f>'[16]syntetyka zewnętrzna (2)przesor'!M100</f>
        <v>148.92138237822229</v>
      </c>
      <c r="N766" s="12">
        <f>'[16]syntetyka zewnętrzna (2)przesor'!N100</f>
        <v>1580.7469851471462</v>
      </c>
      <c r="O766" s="12">
        <f>'[16]syntetyka zewnętrzna (2)przesor'!O100</f>
        <v>1352.7347205500969</v>
      </c>
      <c r="P766" s="12">
        <f>'[16]syntetyka zewnętrzna (2)przesor'!P100</f>
        <v>0.16855652563151993</v>
      </c>
      <c r="Q766" s="12">
        <f>'[16]syntetyka zewnętrzna (2)przesor'!Q100</f>
        <v>0.80084624560665596</v>
      </c>
      <c r="R766" s="12">
        <f>'[16]syntetyka zewnętrzna (2)przesor'!R100</f>
        <v>1581.5478313927529</v>
      </c>
      <c r="S766" s="12">
        <f>'[16]syntetyka zewnętrzna (2)przesor'!S100</f>
        <v>0.26458394763738957</v>
      </c>
      <c r="T766" s="12">
        <f>'[16]syntetyka zewnętrzna (2)przesor'!T100</f>
        <v>418.45216860724713</v>
      </c>
      <c r="U766" s="15">
        <f>'[16]syntetyka zewnętrzna (2)przesor'!U100</f>
        <v>2000</v>
      </c>
      <c r="V766" s="12">
        <f>'[16]syntetyka zewnętrzna (2)przesor'!V100</f>
        <v>2000</v>
      </c>
      <c r="W766" s="12" t="str">
        <f>'[16]syntetyka zewnętrzna (2)przesor'!W100</f>
        <v>bez zmian</v>
      </c>
      <c r="X766" s="12">
        <f>'[16]syntetyka zewnętrzna (2)przesor'!X100</f>
        <v>2000</v>
      </c>
      <c r="Y766" s="33"/>
      <c r="Z766" s="8" t="str">
        <f t="shared" si="33"/>
        <v>121-050</v>
      </c>
      <c r="AA766" s="9" t="str">
        <f t="shared" si="34"/>
        <v>ECPW + ROZSZERZANIE DRÓG ŻÓŁCIOWYCH/BRODAWKI VATERA</v>
      </c>
      <c r="AB766" s="34">
        <f t="shared" si="35"/>
        <v>2000</v>
      </c>
    </row>
    <row r="767" spans="3:28" ht="18.75">
      <c r="C767" s="7">
        <f>'[16]syntetyka zewnętrzna (2)przesor'!C101</f>
        <v>51</v>
      </c>
      <c r="D767" s="7" t="str">
        <f>'[16]syntetyka zewnętrzna (2)przesor'!D101</f>
        <v>51.85</v>
      </c>
      <c r="E767" s="19" t="str">
        <f>'[16]syntetyka zewnętrzna (2)przesor'!E101</f>
        <v>ECPW + sfinkterotomia</v>
      </c>
      <c r="F767" s="7" t="str">
        <f>'[16]syntetyka zewnętrzna (2)przesor'!F101</f>
        <v>121-051</v>
      </c>
      <c r="G767" s="23">
        <f>'[16]syntetyka zewnętrzna (2)przesor'!G101</f>
        <v>46.948668421052631</v>
      </c>
      <c r="H767" s="23">
        <f>'[16]syntetyka zewnętrzna (2)przesor'!H101</f>
        <v>413.12980000000005</v>
      </c>
      <c r="I767" s="23">
        <f>'[16]syntetyka zewnętrzna (2)przesor'!I101</f>
        <v>7.1593999999999998</v>
      </c>
      <c r="J767" s="23">
        <f>'[16]syntetyka zewnętrzna (2)przesor'!J101</f>
        <v>98.587734347871404</v>
      </c>
      <c r="K767" s="12">
        <f>'[16]syntetyka zewnętrzna (2)przesor'!K101</f>
        <v>565.82560276892411</v>
      </c>
      <c r="L767" s="12">
        <f>'[16]syntetyka zewnętrzna (2)przesor'!L101</f>
        <v>0</v>
      </c>
      <c r="M767" s="12">
        <f>'[16]syntetyka zewnętrzna (2)przesor'!M101</f>
        <v>148.92138237822229</v>
      </c>
      <c r="N767" s="12">
        <f>'[16]syntetyka zewnętrzna (2)przesor'!N101</f>
        <v>714.74698514714646</v>
      </c>
      <c r="O767" s="12">
        <f>'[16]syntetyka zewnętrzna (2)przesor'!O101</f>
        <v>486.73472055009722</v>
      </c>
      <c r="P767" s="12">
        <f>'[16]syntetyka zewnętrzna (2)przesor'!P101</f>
        <v>0.4684528449898841</v>
      </c>
      <c r="Q767" s="12">
        <f>'[16]syntetyka zewnętrzna (2)przesor'!Q101</f>
        <v>0.80084624560665596</v>
      </c>
      <c r="R767" s="12">
        <f>'[16]syntetyka zewnętrzna (2)przesor'!R101</f>
        <v>715.5478313927531</v>
      </c>
      <c r="S767" s="12">
        <f>'[16]syntetyka zewnętrzna (2)przesor'!S101</f>
        <v>1.0962959206799319</v>
      </c>
      <c r="T767" s="12">
        <f>'[16]syntetyka zewnętrzna (2)przesor'!T101</f>
        <v>784.4521686072469</v>
      </c>
      <c r="U767" s="15">
        <f>'[16]syntetyka zewnętrzna (2)przesor'!U101</f>
        <v>1500</v>
      </c>
      <c r="V767" s="12">
        <f>'[16]syntetyka zewnętrzna (2)przesor'!V101</f>
        <v>1500</v>
      </c>
      <c r="W767" s="12" t="str">
        <f>'[16]syntetyka zewnętrzna (2)przesor'!W101</f>
        <v>bez zmian</v>
      </c>
      <c r="X767" s="12">
        <f>'[16]syntetyka zewnętrzna (2)przesor'!X101</f>
        <v>1500</v>
      </c>
      <c r="Y767" s="33"/>
      <c r="Z767" s="8" t="str">
        <f t="shared" si="33"/>
        <v>121-051</v>
      </c>
      <c r="AA767" s="9" t="str">
        <f t="shared" si="34"/>
        <v>ECPW + SFINKTEROTOMIA</v>
      </c>
      <c r="AB767" s="34">
        <f t="shared" si="35"/>
        <v>1500</v>
      </c>
    </row>
    <row r="768" spans="3:28" ht="18.75">
      <c r="C768" s="7">
        <f>'[16]syntetyka zewnętrzna (2)przesor'!C102</f>
        <v>52</v>
      </c>
      <c r="D768" s="7" t="str">
        <f>'[16]syntetyka zewnętrzna (2)przesor'!D102</f>
        <v>51.86</v>
      </c>
      <c r="E768" s="19" t="str">
        <f>'[16]syntetyka zewnętrzna (2)przesor'!E102</f>
        <v>ECPW + założenie sondy nosowo-żółciowej</v>
      </c>
      <c r="F768" s="7" t="str">
        <f>'[16]syntetyka zewnętrzna (2)przesor'!F102</f>
        <v>121-052</v>
      </c>
      <c r="G768" s="23">
        <f>'[16]syntetyka zewnętrzna (2)przesor'!G102</f>
        <v>46.948668421052631</v>
      </c>
      <c r="H768" s="23">
        <f>'[16]syntetyka zewnętrzna (2)przesor'!H102</f>
        <v>834.32980000000009</v>
      </c>
      <c r="I768" s="23">
        <f>'[16]syntetyka zewnętrzna (2)przesor'!I102</f>
        <v>7.1593999999999998</v>
      </c>
      <c r="J768" s="23">
        <f>'[16]syntetyka zewnętrzna (2)przesor'!J102</f>
        <v>98.587734347871404</v>
      </c>
      <c r="K768" s="12">
        <f>'[16]syntetyka zewnętrzna (2)przesor'!K102</f>
        <v>987.02560276892416</v>
      </c>
      <c r="L768" s="12">
        <f>'[16]syntetyka zewnętrzna (2)przesor'!L102</f>
        <v>0</v>
      </c>
      <c r="M768" s="12">
        <f>'[16]syntetyka zewnętrzna (2)przesor'!M102</f>
        <v>148.92138237822229</v>
      </c>
      <c r="N768" s="12">
        <f>'[16]syntetyka zewnętrzna (2)przesor'!N102</f>
        <v>1135.9469851471465</v>
      </c>
      <c r="O768" s="12">
        <f>'[16]syntetyka zewnętrzna (2)przesor'!O102</f>
        <v>929.53472055009706</v>
      </c>
      <c r="P768" s="12">
        <f>'[16]syntetyka zewnętrzna (2)przesor'!P102</f>
        <v>0.22205976821919574</v>
      </c>
      <c r="Q768" s="12">
        <f>'[16]syntetyka zewnętrzna (2)przesor'!Q102</f>
        <v>0.80084624560665596</v>
      </c>
      <c r="R768" s="12">
        <f>'[16]syntetyka zewnętrzna (2)przesor'!R102</f>
        <v>1136.7478313927531</v>
      </c>
      <c r="S768" s="12">
        <f>'[16]syntetyka zewnętrzna (2)przesor'!S102</f>
        <v>0.23158361189456422</v>
      </c>
      <c r="T768" s="12">
        <f>'[16]syntetyka zewnętrzna (2)przesor'!T102</f>
        <v>263.25216860724686</v>
      </c>
      <c r="U768" s="15">
        <f>'[16]syntetyka zewnętrzna (2)przesor'!U102</f>
        <v>1400</v>
      </c>
      <c r="V768" s="12">
        <f>'[16]syntetyka zewnętrzna (2)przesor'!V102</f>
        <v>1400</v>
      </c>
      <c r="W768" s="12" t="str">
        <f>'[16]syntetyka zewnętrzna (2)przesor'!W102</f>
        <v>bez zmian</v>
      </c>
      <c r="X768" s="12">
        <f>'[16]syntetyka zewnętrzna (2)przesor'!X102</f>
        <v>1400</v>
      </c>
      <c r="Y768" s="33"/>
      <c r="Z768" s="8" t="str">
        <f t="shared" si="33"/>
        <v>121-052</v>
      </c>
      <c r="AA768" s="9" t="str">
        <f t="shared" si="34"/>
        <v>ECPW + ZAŁOŻENIE SONDY NOSOWO-ŻÓŁCIOWEJ</v>
      </c>
      <c r="AB768" s="34">
        <f t="shared" si="35"/>
        <v>1400</v>
      </c>
    </row>
    <row r="769" spans="3:28" ht="18.75">
      <c r="C769" s="7">
        <f>'[16]syntetyka zewnętrzna (2)przesor'!C103</f>
        <v>53</v>
      </c>
      <c r="D769" s="7" t="str">
        <f>'[16]syntetyka zewnętrzna (2)przesor'!D103</f>
        <v>51.871</v>
      </c>
      <c r="E769" s="19" t="str">
        <f>'[16]syntetyka zewnętrzna (2)przesor'!E103</f>
        <v>ECPW + protezowanie dróg żółciowych</v>
      </c>
      <c r="F769" s="7" t="str">
        <f>'[16]syntetyka zewnętrzna (2)przesor'!F103</f>
        <v>121-053</v>
      </c>
      <c r="G769" s="23">
        <f>'[16]syntetyka zewnętrzna (2)przesor'!G103</f>
        <v>46.948668421052631</v>
      </c>
      <c r="H769" s="23">
        <f>'[16]syntetyka zewnętrzna (2)przesor'!H103</f>
        <v>553.52980000000002</v>
      </c>
      <c r="I769" s="23">
        <f>'[16]syntetyka zewnętrzna (2)przesor'!I103</f>
        <v>7.1593999999999998</v>
      </c>
      <c r="J769" s="23">
        <f>'[16]syntetyka zewnętrzna (2)przesor'!J103</f>
        <v>98.587734347871404</v>
      </c>
      <c r="K769" s="12">
        <f>'[16]syntetyka zewnętrzna (2)przesor'!K103</f>
        <v>706.22560276892409</v>
      </c>
      <c r="L769" s="12">
        <f>'[16]syntetyka zewnętrzna (2)przesor'!L103</f>
        <v>0</v>
      </c>
      <c r="M769" s="12">
        <f>'[16]syntetyka zewnętrzna (2)przesor'!M103</f>
        <v>148.92138237822229</v>
      </c>
      <c r="N769" s="12">
        <f>'[16]syntetyka zewnętrzna (2)przesor'!N103</f>
        <v>855.14698514714632</v>
      </c>
      <c r="O769" s="12">
        <f>'[16]syntetyka zewnętrzna (2)przesor'!O103</f>
        <v>625.73472055009722</v>
      </c>
      <c r="P769" s="12">
        <f>'[16]syntetyka zewnętrzna (2)przesor'!P103</f>
        <v>0.36662863201097057</v>
      </c>
      <c r="Q769" s="12">
        <f>'[16]syntetyka zewnętrzna (2)przesor'!Q103</f>
        <v>0.80084624560665596</v>
      </c>
      <c r="R769" s="12">
        <f>'[16]syntetyka zewnętrzna (2)przesor'!R103</f>
        <v>855.94783139275296</v>
      </c>
      <c r="S769" s="12">
        <f>'[16]syntetyka zewnętrzna (2)przesor'!S103</f>
        <v>1.9207387510195948</v>
      </c>
      <c r="T769" s="12">
        <f>'[16]syntetyka zewnętrzna (2)przesor'!T103</f>
        <v>1644.052168607247</v>
      </c>
      <c r="U769" s="15">
        <f>'[16]syntetyka zewnętrzna (2)przesor'!U103</f>
        <v>2500</v>
      </c>
      <c r="V769" s="12">
        <f>'[16]syntetyka zewnętrzna (2)przesor'!V103</f>
        <v>2500</v>
      </c>
      <c r="W769" s="12" t="str">
        <f>'[16]syntetyka zewnętrzna (2)przesor'!W103</f>
        <v>bez zmian</v>
      </c>
      <c r="X769" s="12">
        <f>'[16]syntetyka zewnętrzna (2)przesor'!X103</f>
        <v>2500</v>
      </c>
      <c r="Y769" s="33"/>
      <c r="Z769" s="8" t="str">
        <f t="shared" si="33"/>
        <v>121-053</v>
      </c>
      <c r="AA769" s="9" t="str">
        <f t="shared" si="34"/>
        <v>ECPW + PROTEZOWANIE DRÓG ŻÓŁCIOWYCH</v>
      </c>
      <c r="AB769" s="34">
        <f t="shared" si="35"/>
        <v>2500</v>
      </c>
    </row>
    <row r="770" spans="3:28" ht="18.75">
      <c r="C770" s="7">
        <f>'[16]syntetyka zewnętrzna (2)przesor'!C104</f>
        <v>54</v>
      </c>
      <c r="D770" s="7" t="str">
        <f>'[16]syntetyka zewnętrzna (2)przesor'!D104</f>
        <v>51.872</v>
      </c>
      <c r="E770" s="19" t="str">
        <f>'[16]syntetyka zewnętrzna (2)przesor'!E104</f>
        <v>ECPW + protezowanie (prot.samorozprężalną) dróg żółciowych</v>
      </c>
      <c r="F770" s="7" t="str">
        <f>'[16]syntetyka zewnętrzna (2)przesor'!F104</f>
        <v>121-054</v>
      </c>
      <c r="G770" s="23">
        <f>'[16]syntetyka zewnętrzna (2)przesor'!G104</f>
        <v>46.948668421052631</v>
      </c>
      <c r="H770" s="23">
        <f>'[16]syntetyka zewnętrzna (2)przesor'!H104</f>
        <v>4301.1298000000006</v>
      </c>
      <c r="I770" s="23">
        <f>'[16]syntetyka zewnętrzna (2)przesor'!I104</f>
        <v>7.1593999999999998</v>
      </c>
      <c r="J770" s="23">
        <f>'[16]syntetyka zewnętrzna (2)przesor'!J104</f>
        <v>98.587734347871404</v>
      </c>
      <c r="K770" s="12">
        <f>'[16]syntetyka zewnętrzna (2)przesor'!K104</f>
        <v>4453.825602768924</v>
      </c>
      <c r="L770" s="12">
        <f>'[16]syntetyka zewnętrzna (2)przesor'!L104</f>
        <v>0</v>
      </c>
      <c r="M770" s="12">
        <f>'[16]syntetyka zewnętrzna (2)przesor'!M104</f>
        <v>148.92138237822229</v>
      </c>
      <c r="N770" s="12">
        <f>'[16]syntetyka zewnętrzna (2)przesor'!N104</f>
        <v>4602.746985147146</v>
      </c>
      <c r="O770" s="12">
        <f>'[16]syntetyka zewnętrzna (2)przesor'!O104</f>
        <v>4896.7347205500973</v>
      </c>
      <c r="P770" s="12">
        <f>'[16]syntetyka zewnętrzna (2)przesor'!P104</f>
        <v>-6.0037505027416484E-2</v>
      </c>
      <c r="Q770" s="12">
        <f>'[16]syntetyka zewnętrzna (2)przesor'!Q104</f>
        <v>0.80084624560665596</v>
      </c>
      <c r="R770" s="12">
        <f>'[16]syntetyka zewnętrzna (2)przesor'!R104</f>
        <v>4603.5478313927524</v>
      </c>
      <c r="S770" s="12">
        <f>'[16]syntetyka zewnętrzna (2)przesor'!S104</f>
        <v>0.41195448338233015</v>
      </c>
      <c r="T770" s="12">
        <f>'[16]syntetyka zewnętrzna (2)przesor'!T104</f>
        <v>1896.4521686072476</v>
      </c>
      <c r="U770" s="15">
        <f>'[16]syntetyka zewnętrzna (2)przesor'!U104</f>
        <v>6500</v>
      </c>
      <c r="V770" s="12">
        <f>'[16]syntetyka zewnętrzna (2)przesor'!V104</f>
        <v>6500</v>
      </c>
      <c r="W770" s="12" t="str">
        <f>'[16]syntetyka zewnętrzna (2)przesor'!W104</f>
        <v>bez zmian</v>
      </c>
      <c r="X770" s="12">
        <f>'[16]syntetyka zewnętrzna (2)przesor'!X104</f>
        <v>6500</v>
      </c>
      <c r="Y770" s="33"/>
      <c r="Z770" s="8" t="str">
        <f t="shared" si="33"/>
        <v>121-054</v>
      </c>
      <c r="AA770" s="9" t="str">
        <f t="shared" si="34"/>
        <v>ECPW + PROTEZOWANIE (PROT.SAMOROZPRĘŻALNĄ) DRÓG ŻÓŁCIOWYCH</v>
      </c>
      <c r="AB770" s="34">
        <f t="shared" si="35"/>
        <v>6500</v>
      </c>
    </row>
    <row r="771" spans="3:28" ht="18.75">
      <c r="C771" s="7">
        <f>'[16]syntetyka zewnętrzna (2)przesor'!C105</f>
        <v>55</v>
      </c>
      <c r="D771" s="7" t="str">
        <f>'[16]syntetyka zewnętrzna (2)przesor'!D105</f>
        <v>51.88</v>
      </c>
      <c r="E771" s="19" t="str">
        <f>'[16]syntetyka zewnętrzna (2)przesor'!E105</f>
        <v>ECPW + usunięcie kamieni z dróg żółciowych</v>
      </c>
      <c r="F771" s="7" t="str">
        <f>'[16]syntetyka zewnętrzna (2)przesor'!F105</f>
        <v>121-055</v>
      </c>
      <c r="G771" s="23">
        <f>'[16]syntetyka zewnętrzna (2)przesor'!G105</f>
        <v>46.948668421052631</v>
      </c>
      <c r="H771" s="23">
        <f>'[16]syntetyka zewnętrzna (2)przesor'!H105</f>
        <v>545.4298</v>
      </c>
      <c r="I771" s="23">
        <f>'[16]syntetyka zewnętrzna (2)przesor'!I105</f>
        <v>7.1593999999999998</v>
      </c>
      <c r="J771" s="23">
        <f>'[16]syntetyka zewnętrzna (2)przesor'!J105</f>
        <v>98.587734347871404</v>
      </c>
      <c r="K771" s="12">
        <f>'[16]syntetyka zewnętrzna (2)przesor'!K105</f>
        <v>698.12560276892407</v>
      </c>
      <c r="L771" s="12">
        <f>'[16]syntetyka zewnętrzna (2)przesor'!L105</f>
        <v>0</v>
      </c>
      <c r="M771" s="12">
        <f>'[16]syntetyka zewnętrzna (2)przesor'!M105</f>
        <v>148.92138237822229</v>
      </c>
      <c r="N771" s="12">
        <f>'[16]syntetyka zewnętrzna (2)przesor'!N105</f>
        <v>847.04698514714642</v>
      </c>
      <c r="O771" s="12">
        <f>'[16]syntetyka zewnętrzna (2)przesor'!O105</f>
        <v>619.03472055009718</v>
      </c>
      <c r="P771" s="12">
        <f>'[16]syntetyka zewnętrzna (2)przesor'!P105</f>
        <v>0.36833517899356127</v>
      </c>
      <c r="Q771" s="12">
        <f>'[16]syntetyka zewnętrzna (2)przesor'!Q105</f>
        <v>0.80084624560665596</v>
      </c>
      <c r="R771" s="12">
        <f>'[16]syntetyka zewnętrzna (2)przesor'!R105</f>
        <v>847.84783139275305</v>
      </c>
      <c r="S771" s="12">
        <f>'[16]syntetyka zewnętrzna (2)przesor'!S105</f>
        <v>1.8306966310894948</v>
      </c>
      <c r="T771" s="12">
        <f>'[16]syntetyka zewnętrzna (2)przesor'!T105</f>
        <v>1552.1521686072469</v>
      </c>
      <c r="U771" s="15">
        <f>'[16]syntetyka zewnętrzna (2)przesor'!U105</f>
        <v>2400</v>
      </c>
      <c r="V771" s="12">
        <f>'[16]syntetyka zewnętrzna (2)przesor'!V105</f>
        <v>2400</v>
      </c>
      <c r="W771" s="12" t="str">
        <f>'[16]syntetyka zewnętrzna (2)przesor'!W105</f>
        <v>bez zmian</v>
      </c>
      <c r="X771" s="12">
        <f>'[16]syntetyka zewnętrzna (2)przesor'!X105</f>
        <v>2400</v>
      </c>
      <c r="Y771" s="33"/>
      <c r="Z771" s="8" t="str">
        <f t="shared" si="33"/>
        <v>121-055</v>
      </c>
      <c r="AA771" s="9" t="str">
        <f t="shared" si="34"/>
        <v>ECPW + USUNIĘCIE KAMIENI Z DRÓG ŻÓŁCIOWYCH</v>
      </c>
      <c r="AB771" s="34">
        <f t="shared" si="35"/>
        <v>2400</v>
      </c>
    </row>
    <row r="772" spans="3:28" ht="18.75">
      <c r="C772" s="7">
        <f>'[16]syntetyka zewnętrzna (2)przesor'!C106</f>
        <v>56</v>
      </c>
      <c r="D772" s="7" t="str">
        <f>'[16]syntetyka zewnętrzna (2)przesor'!D106</f>
        <v>51.95</v>
      </c>
      <c r="E772" s="19" t="str">
        <f>'[16]syntetyka zewnętrzna (2)przesor'!E106</f>
        <v>ECPW + usunięcie protezy dróg żółciowych</v>
      </c>
      <c r="F772" s="7" t="str">
        <f>'[16]syntetyka zewnętrzna (2)przesor'!F106</f>
        <v>121-056</v>
      </c>
      <c r="G772" s="23">
        <f>'[16]syntetyka zewnętrzna (2)przesor'!G106</f>
        <v>46.948668421052631</v>
      </c>
      <c r="H772" s="23">
        <f>'[16]syntetyka zewnętrzna (2)przesor'!H106</f>
        <v>413.03579999999999</v>
      </c>
      <c r="I772" s="23">
        <f>'[16]syntetyka zewnętrzna (2)przesor'!I106</f>
        <v>7.1593999999999998</v>
      </c>
      <c r="J772" s="23">
        <f>'[16]syntetyka zewnętrzna (2)przesor'!J106</f>
        <v>98.587734347871404</v>
      </c>
      <c r="K772" s="12">
        <f>'[16]syntetyka zewnętrzna (2)przesor'!K106</f>
        <v>565.73160276892406</v>
      </c>
      <c r="L772" s="12">
        <f>'[16]syntetyka zewnętrzna (2)przesor'!L106</f>
        <v>0</v>
      </c>
      <c r="M772" s="12">
        <f>'[16]syntetyka zewnętrzna (2)przesor'!M106</f>
        <v>148.92138237822229</v>
      </c>
      <c r="N772" s="12">
        <f>'[16]syntetyka zewnętrzna (2)przesor'!N106</f>
        <v>714.65298514714641</v>
      </c>
      <c r="O772" s="12">
        <f>'[16]syntetyka zewnętrzna (2)przesor'!O106</f>
        <v>486.64072055009717</v>
      </c>
      <c r="P772" s="12">
        <f>'[16]syntetyka zewnętrzna (2)przesor'!P106</f>
        <v>0.46854333180196034</v>
      </c>
      <c r="Q772" s="12">
        <f>'[16]syntetyka zewnętrzna (2)przesor'!Q106</f>
        <v>0.80084624560665596</v>
      </c>
      <c r="R772" s="12">
        <f>'[16]syntetyka zewnętrzna (2)przesor'!R106</f>
        <v>715.45383139275305</v>
      </c>
      <c r="S772" s="12">
        <f>'[16]syntetyka zewnętrzna (2)przesor'!S106</f>
        <v>0.2</v>
      </c>
      <c r="T772" s="12">
        <f>'[16]syntetyka zewnętrzna (2)przesor'!T106</f>
        <v>143.0907662785506</v>
      </c>
      <c r="U772" s="15">
        <f>'[16]syntetyka zewnętrzna (2)przesor'!U106</f>
        <v>859</v>
      </c>
      <c r="V772" s="12">
        <f>'[16]syntetyka zewnętrzna (2)przesor'!V106</f>
        <v>750</v>
      </c>
      <c r="W772" s="12">
        <f>'[16]syntetyka zewnętrzna (2)przesor'!W106</f>
        <v>0.14533333333333334</v>
      </c>
      <c r="X772" s="12">
        <f>'[16]syntetyka zewnętrzna (2)przesor'!X106</f>
        <v>750</v>
      </c>
      <c r="Y772" s="33"/>
      <c r="Z772" s="8" t="str">
        <f t="shared" si="33"/>
        <v>121-056</v>
      </c>
      <c r="AA772" s="9" t="str">
        <f t="shared" si="34"/>
        <v>ECPW + USUNIĘCIE PROTEZY DRÓG ŻÓŁCIOWYCH</v>
      </c>
      <c r="AB772" s="34">
        <f t="shared" si="35"/>
        <v>859</v>
      </c>
    </row>
    <row r="773" spans="3:28" ht="18.75">
      <c r="C773" s="7">
        <f>'[16]syntetyka zewnętrzna (2)przesor'!C107</f>
        <v>57</v>
      </c>
      <c r="D773" s="7" t="str">
        <f>'[16]syntetyka zewnętrzna (2)przesor'!D107</f>
        <v>52.13</v>
      </c>
      <c r="E773" s="19" t="str">
        <f>'[16]syntetyka zewnętrzna (2)przesor'!E107</f>
        <v>EPW (pankreatografia)</v>
      </c>
      <c r="F773" s="7" t="str">
        <f>'[16]syntetyka zewnętrzna (2)przesor'!F107</f>
        <v>121-057</v>
      </c>
      <c r="G773" s="23">
        <f>'[16]syntetyka zewnętrzna (2)przesor'!G107</f>
        <v>46.948668421052631</v>
      </c>
      <c r="H773" s="23">
        <f>'[16]syntetyka zewnętrzna (2)przesor'!H107</f>
        <v>1363.5297999999998</v>
      </c>
      <c r="I773" s="23">
        <f>'[16]syntetyka zewnętrzna (2)przesor'!I107</f>
        <v>7.1593999999999998</v>
      </c>
      <c r="J773" s="23">
        <f>'[16]syntetyka zewnętrzna (2)przesor'!J107</f>
        <v>98.587734347871404</v>
      </c>
      <c r="K773" s="12">
        <f>'[16]syntetyka zewnętrzna (2)przesor'!K107</f>
        <v>1516.2256027689239</v>
      </c>
      <c r="L773" s="12">
        <f>'[16]syntetyka zewnętrzna (2)przesor'!L107</f>
        <v>0</v>
      </c>
      <c r="M773" s="12">
        <f>'[16]syntetyka zewnętrzna (2)przesor'!M107</f>
        <v>148.92138237822229</v>
      </c>
      <c r="N773" s="12">
        <f>'[16]syntetyka zewnętrzna (2)przesor'!N107</f>
        <v>1665.1469851471461</v>
      </c>
      <c r="O773" s="12">
        <f>'[16]syntetyka zewnętrzna (2)przesor'!O107</f>
        <v>939.53472055009706</v>
      </c>
      <c r="P773" s="12">
        <f>'[16]syntetyka zewnętrzna (2)przesor'!P107</f>
        <v>0.77231021773437325</v>
      </c>
      <c r="Q773" s="12">
        <f>'[16]syntetyka zewnętrzna (2)przesor'!Q107</f>
        <v>0.80084624560665596</v>
      </c>
      <c r="R773" s="12">
        <f>'[16]syntetyka zewnętrzna (2)przesor'!R107</f>
        <v>1665.9478313927527</v>
      </c>
      <c r="S773" s="12">
        <f>'[16]syntetyka zewnętrzna (2)przesor'!S107</f>
        <v>0.2</v>
      </c>
      <c r="T773" s="12">
        <f>'[16]syntetyka zewnętrzna (2)przesor'!T107</f>
        <v>333.18956627855056</v>
      </c>
      <c r="U773" s="15">
        <f>'[16]syntetyka zewnętrzna (2)przesor'!U107</f>
        <v>1999</v>
      </c>
      <c r="V773" s="12">
        <f>'[16]syntetyka zewnętrzna (2)przesor'!V107</f>
        <v>1300</v>
      </c>
      <c r="W773" s="12">
        <f>'[16]syntetyka zewnętrzna (2)przesor'!W107</f>
        <v>0.53769230769230769</v>
      </c>
      <c r="X773" s="12">
        <f>'[16]syntetyka zewnętrzna (2)przesor'!X107</f>
        <v>1300</v>
      </c>
      <c r="Y773" s="33"/>
      <c r="Z773" s="8" t="str">
        <f t="shared" si="33"/>
        <v>121-057</v>
      </c>
      <c r="AA773" s="9" t="str">
        <f t="shared" si="34"/>
        <v>EPW (PANKREATOGRAFIA)</v>
      </c>
      <c r="AB773" s="34">
        <f t="shared" si="35"/>
        <v>1999</v>
      </c>
    </row>
    <row r="774" spans="3:28" ht="18.75">
      <c r="C774" s="7">
        <f>'[16]syntetyka zewnętrzna (2)przesor'!C108</f>
        <v>58</v>
      </c>
      <c r="D774" s="7" t="str">
        <f>'[16]syntetyka zewnętrzna (2)przesor'!D108</f>
        <v>52.14</v>
      </c>
      <c r="E774" s="19" t="str">
        <f>'[16]syntetyka zewnętrzna (2)przesor'!E108</f>
        <v>ECWP + biopsja dróg trzustkowych</v>
      </c>
      <c r="F774" s="7" t="str">
        <f>'[16]syntetyka zewnętrzna (2)przesor'!F108</f>
        <v>121-058</v>
      </c>
      <c r="G774" s="23">
        <f>'[16]syntetyka zewnętrzna (2)przesor'!G108</f>
        <v>47.348668421052636</v>
      </c>
      <c r="H774" s="23">
        <f>'[16]syntetyka zewnętrzna (2)przesor'!H108</f>
        <v>1371.8297999999995</v>
      </c>
      <c r="I774" s="23">
        <f>'[16]syntetyka zewnętrzna (2)przesor'!I108</f>
        <v>8.3594000000000008</v>
      </c>
      <c r="J774" s="23">
        <f>'[16]syntetyka zewnętrzna (2)przesor'!J108</f>
        <v>98.587734347871404</v>
      </c>
      <c r="K774" s="12">
        <f>'[16]syntetyka zewnętrzna (2)przesor'!K108</f>
        <v>1526.1256027689237</v>
      </c>
      <c r="L774" s="12">
        <f>'[16]syntetyka zewnętrzna (2)przesor'!L108</f>
        <v>0</v>
      </c>
      <c r="M774" s="12">
        <f>'[16]syntetyka zewnętrzna (2)przesor'!M108</f>
        <v>148.92138237822229</v>
      </c>
      <c r="N774" s="12">
        <f>'[16]syntetyka zewnętrzna (2)przesor'!N108</f>
        <v>1675.046985147146</v>
      </c>
      <c r="O774" s="12">
        <f>'[16]syntetyka zewnętrzna (2)przesor'!O108</f>
        <v>949.43472055009738</v>
      </c>
      <c r="P774" s="12">
        <f>'[16]syntetyka zewnętrzna (2)przesor'!P108</f>
        <v>0.76425714047684368</v>
      </c>
      <c r="Q774" s="12">
        <f>'[16]syntetyka zewnętrzna (2)przesor'!Q108</f>
        <v>0.80084624560665596</v>
      </c>
      <c r="R774" s="12">
        <f>'[16]syntetyka zewnętrzna (2)przesor'!R108</f>
        <v>1675.8478313927526</v>
      </c>
      <c r="S774" s="12">
        <f>'[16]syntetyka zewnętrzna (2)przesor'!S108</f>
        <v>0.2</v>
      </c>
      <c r="T774" s="12">
        <f>'[16]syntetyka zewnętrzna (2)przesor'!T108</f>
        <v>335.16956627855052</v>
      </c>
      <c r="U774" s="15">
        <f>'[16]syntetyka zewnętrzna (2)przesor'!U108</f>
        <v>2011</v>
      </c>
      <c r="V774" s="12">
        <f>'[16]syntetyka zewnętrzna (2)przesor'!V108</f>
        <v>1400</v>
      </c>
      <c r="W774" s="12">
        <f>'[16]syntetyka zewnętrzna (2)przesor'!W108</f>
        <v>0.43642857142857144</v>
      </c>
      <c r="X774" s="12">
        <f>'[16]syntetyka zewnętrzna (2)przesor'!X108</f>
        <v>1400</v>
      </c>
      <c r="Y774" s="33"/>
      <c r="Z774" s="8" t="str">
        <f t="shared" si="33"/>
        <v>121-058</v>
      </c>
      <c r="AA774" s="9" t="str">
        <f t="shared" si="34"/>
        <v>ECWP + BIOPSJA DRÓG TRZUSTKOWYCH</v>
      </c>
      <c r="AB774" s="34">
        <f t="shared" si="35"/>
        <v>2011</v>
      </c>
    </row>
    <row r="775" spans="3:28" ht="18.75">
      <c r="C775" s="7">
        <f>'[16]syntetyka zewnętrzna (2)przesor'!C109</f>
        <v>59</v>
      </c>
      <c r="D775" s="7" t="str">
        <f>'[16]syntetyka zewnętrzna (2)przesor'!D109</f>
        <v>52.19</v>
      </c>
      <c r="E775" s="19" t="str">
        <f>'[16]syntetyka zewnętrzna (2)przesor'!E109</f>
        <v>ECPW + rewizja przewodu Wirsunga</v>
      </c>
      <c r="F775" s="7" t="str">
        <f>'[16]syntetyka zewnętrzna (2)przesor'!F109</f>
        <v>121-059</v>
      </c>
      <c r="G775" s="23">
        <f>'[16]syntetyka zewnętrzna (2)przesor'!G109</f>
        <v>46.948668421052631</v>
      </c>
      <c r="H775" s="23">
        <f>'[16]syntetyka zewnętrzna (2)przesor'!H109</f>
        <v>1363.8981999999999</v>
      </c>
      <c r="I775" s="23">
        <f>'[16]syntetyka zewnętrzna (2)przesor'!I109</f>
        <v>7.1593999999999998</v>
      </c>
      <c r="J775" s="23">
        <f>'[16]syntetyka zewnętrzna (2)przesor'!J109</f>
        <v>98.587734347871404</v>
      </c>
      <c r="K775" s="12">
        <f>'[16]syntetyka zewnętrzna (2)przesor'!K109</f>
        <v>1516.5940027689239</v>
      </c>
      <c r="L775" s="12">
        <f>'[16]syntetyka zewnętrzna (2)przesor'!L109</f>
        <v>0</v>
      </c>
      <c r="M775" s="12">
        <f>'[16]syntetyka zewnętrzna (2)przesor'!M109</f>
        <v>148.92138237822229</v>
      </c>
      <c r="N775" s="12">
        <f>'[16]syntetyka zewnętrzna (2)przesor'!N109</f>
        <v>1665.5153851471462</v>
      </c>
      <c r="O775" s="12">
        <f>'[16]syntetyka zewnętrzna (2)przesor'!O109</f>
        <v>939.90312055009713</v>
      </c>
      <c r="P775" s="12">
        <f>'[16]syntetyka zewnętrzna (2)przesor'!P109</f>
        <v>0.77200750665916495</v>
      </c>
      <c r="Q775" s="12">
        <f>'[16]syntetyka zewnętrzna (2)przesor'!Q109</f>
        <v>0.80084624560665596</v>
      </c>
      <c r="R775" s="12">
        <f>'[16]syntetyka zewnętrzna (2)przesor'!R109</f>
        <v>1666.3162313927528</v>
      </c>
      <c r="S775" s="12">
        <f>'[16]syntetyka zewnętrzna (2)przesor'!S109</f>
        <v>0.2</v>
      </c>
      <c r="T775" s="12">
        <f>'[16]syntetyka zewnętrzna (2)przesor'!T109</f>
        <v>333.26324627855058</v>
      </c>
      <c r="U775" s="15">
        <f>'[16]syntetyka zewnętrzna (2)przesor'!U109</f>
        <v>2000</v>
      </c>
      <c r="V775" s="12">
        <f>'[16]syntetyka zewnętrzna (2)przesor'!V109</f>
        <v>1500</v>
      </c>
      <c r="W775" s="12">
        <f>'[16]syntetyka zewnętrzna (2)przesor'!W109</f>
        <v>0.33333333333333331</v>
      </c>
      <c r="X775" s="12">
        <f>'[16]syntetyka zewnętrzna (2)przesor'!X109</f>
        <v>1500</v>
      </c>
      <c r="Y775" s="33"/>
      <c r="Z775" s="8" t="str">
        <f t="shared" si="33"/>
        <v>121-059</v>
      </c>
      <c r="AA775" s="9" t="str">
        <f t="shared" si="34"/>
        <v>ECPW + REWIZJA PRZEWODU WIRSUNGA</v>
      </c>
      <c r="AB775" s="34">
        <f t="shared" si="35"/>
        <v>2000</v>
      </c>
    </row>
    <row r="776" spans="3:28" ht="18.75">
      <c r="C776" s="7">
        <f>'[16]syntetyka zewnętrzna (2)przesor'!C110</f>
        <v>60</v>
      </c>
      <c r="D776" s="7" t="str">
        <f>'[16]syntetyka zewnętrzna (2)przesor'!D110</f>
        <v>52.931</v>
      </c>
      <c r="E776" s="19" t="str">
        <f>'[16]syntetyka zewnętrzna (2)przesor'!E110</f>
        <v>ECPW + protezowenia dróg trzustkowych</v>
      </c>
      <c r="F776" s="7" t="str">
        <f>'[16]syntetyka zewnętrzna (2)przesor'!F110</f>
        <v>121-060</v>
      </c>
      <c r="G776" s="23">
        <f>'[16]syntetyka zewnętrzna (2)przesor'!G110</f>
        <v>46.948668421052631</v>
      </c>
      <c r="H776" s="23">
        <f>'[16]syntetyka zewnętrzna (2)przesor'!H110</f>
        <v>1439.1297999999997</v>
      </c>
      <c r="I776" s="23">
        <f>'[16]syntetyka zewnętrzna (2)przesor'!I110</f>
        <v>7.1593999999999998</v>
      </c>
      <c r="J776" s="23">
        <f>'[16]syntetyka zewnętrzna (2)przesor'!J110</f>
        <v>98.587734347871404</v>
      </c>
      <c r="K776" s="12">
        <f>'[16]syntetyka zewnętrzna (2)przesor'!K110</f>
        <v>1591.8256027689238</v>
      </c>
      <c r="L776" s="12">
        <f>'[16]syntetyka zewnętrzna (2)przesor'!L110</f>
        <v>0</v>
      </c>
      <c r="M776" s="12">
        <f>'[16]syntetyka zewnętrzna (2)przesor'!M110</f>
        <v>148.92138237822229</v>
      </c>
      <c r="N776" s="12">
        <f>'[16]syntetyka zewnętrzna (2)przesor'!N110</f>
        <v>1740.746985147146</v>
      </c>
      <c r="O776" s="12">
        <f>'[16]syntetyka zewnętrzna (2)przesor'!O110</f>
        <v>1202.5347205500971</v>
      </c>
      <c r="P776" s="12">
        <f>'[16]syntetyka zewnętrzna (2)przesor'!P110</f>
        <v>0.44756484399123614</v>
      </c>
      <c r="Q776" s="12">
        <f>'[16]syntetyka zewnętrzna (2)przesor'!Q110</f>
        <v>0.80084624560665596</v>
      </c>
      <c r="R776" s="12">
        <f>'[16]syntetyka zewnętrzna (2)przesor'!R110</f>
        <v>1741.5478313927526</v>
      </c>
      <c r="S776" s="12">
        <f>'[16]syntetyka zewnętrzna (2)przesor'!S110</f>
        <v>0.43550464416512585</v>
      </c>
      <c r="T776" s="12">
        <f>'[16]syntetyka zewnętrzna (2)przesor'!T110</f>
        <v>758.45216860724736</v>
      </c>
      <c r="U776" s="15">
        <f>'[16]syntetyka zewnętrzna (2)przesor'!U110</f>
        <v>2500</v>
      </c>
      <c r="V776" s="12">
        <f>'[16]syntetyka zewnętrzna (2)przesor'!V110</f>
        <v>2500</v>
      </c>
      <c r="W776" s="12" t="str">
        <f>'[16]syntetyka zewnętrzna (2)przesor'!W110</f>
        <v>bez zmian</v>
      </c>
      <c r="X776" s="12">
        <f>'[16]syntetyka zewnętrzna (2)przesor'!X110</f>
        <v>2500</v>
      </c>
      <c r="Y776" s="33"/>
      <c r="Z776" s="8" t="str">
        <f t="shared" si="33"/>
        <v>121-060</v>
      </c>
      <c r="AA776" s="9" t="str">
        <f t="shared" si="34"/>
        <v>ECPW + PROTEZOWENIA DRÓG TRZUSTKOWYCH</v>
      </c>
      <c r="AB776" s="34">
        <f t="shared" si="35"/>
        <v>2500</v>
      </c>
    </row>
    <row r="777" spans="3:28" ht="18.75">
      <c r="C777" s="7">
        <f>'[16]syntetyka zewnętrzna (2)przesor'!C111</f>
        <v>61</v>
      </c>
      <c r="D777" s="7" t="str">
        <f>'[16]syntetyka zewnętrzna (2)przesor'!D111</f>
        <v>52.932</v>
      </c>
      <c r="E777" s="19" t="str">
        <f>'[16]syntetyka zewnętrzna (2)przesor'!E111</f>
        <v>ECPW + pretezowanie (prot.samorozprężalną) dróg trzustkowych</v>
      </c>
      <c r="F777" s="7" t="str">
        <f>'[16]syntetyka zewnętrzna (2)przesor'!F111</f>
        <v>121-061</v>
      </c>
      <c r="G777" s="23">
        <f>'[16]syntetyka zewnętrzna (2)przesor'!G111</f>
        <v>46.948668421052631</v>
      </c>
      <c r="H777" s="23">
        <f>'[16]syntetyka zewnętrzna (2)przesor'!H111</f>
        <v>5251.5298000000003</v>
      </c>
      <c r="I777" s="23">
        <f>'[16]syntetyka zewnętrzna (2)przesor'!I111</f>
        <v>7.1593999999999998</v>
      </c>
      <c r="J777" s="23">
        <f>'[16]syntetyka zewnętrzna (2)przesor'!J111</f>
        <v>98.587734347871404</v>
      </c>
      <c r="K777" s="12">
        <f>'[16]syntetyka zewnętrzna (2)przesor'!K111</f>
        <v>5404.2256027689236</v>
      </c>
      <c r="L777" s="12">
        <f>'[16]syntetyka zewnętrzna (2)przesor'!L111</f>
        <v>0</v>
      </c>
      <c r="M777" s="12">
        <f>'[16]syntetyka zewnętrzna (2)przesor'!M111</f>
        <v>148.92138237822229</v>
      </c>
      <c r="N777" s="12">
        <f>'[16]syntetyka zewnętrzna (2)przesor'!N111</f>
        <v>5553.1469851471456</v>
      </c>
      <c r="O777" s="12">
        <f>'[16]syntetyka zewnętrzna (2)przesor'!O111</f>
        <v>5349.5347205500975</v>
      </c>
      <c r="P777" s="12">
        <f>'[16]syntetyka zewnętrzna (2)przesor'!P111</f>
        <v>3.8061677366982391E-2</v>
      </c>
      <c r="Q777" s="12">
        <f>'[16]syntetyka zewnętrzna (2)przesor'!Q111</f>
        <v>0.80084624560665596</v>
      </c>
      <c r="R777" s="12">
        <f>'[16]syntetyka zewnętrzna (2)przesor'!R111</f>
        <v>5553.9478313927521</v>
      </c>
      <c r="S777" s="12">
        <f>'[16]syntetyka zewnętrzna (2)przesor'!S111</f>
        <v>0.2</v>
      </c>
      <c r="T777" s="12">
        <f>'[16]syntetyka zewnętrzna (2)przesor'!T111</f>
        <v>1110.7895662785504</v>
      </c>
      <c r="U777" s="15">
        <f>'[16]syntetyka zewnętrzna (2)przesor'!U111</f>
        <v>6665</v>
      </c>
      <c r="V777" s="12">
        <f>'[16]syntetyka zewnętrzna (2)przesor'!V111</f>
        <v>6500</v>
      </c>
      <c r="W777" s="12">
        <f>'[16]syntetyka zewnętrzna (2)przesor'!W111</f>
        <v>2.5384615384615384E-2</v>
      </c>
      <c r="X777" s="12">
        <f>'[16]syntetyka zewnętrzna (2)przesor'!X111</f>
        <v>6500</v>
      </c>
      <c r="Y777" s="33"/>
      <c r="Z777" s="8" t="str">
        <f t="shared" ref="Z777:Z817" si="36">F777</f>
        <v>121-061</v>
      </c>
      <c r="AA777" s="9" t="str">
        <f t="shared" ref="AA777:AA840" si="37">UPPER(E777)</f>
        <v>ECPW + PRETEZOWANIE (PROT.SAMOROZPRĘŻALNĄ) DRÓG TRZUSTKOWYCH</v>
      </c>
      <c r="AB777" s="34">
        <f t="shared" ref="AB777:AB840" si="38">U777</f>
        <v>6665</v>
      </c>
    </row>
    <row r="778" spans="3:28" ht="18.75">
      <c r="C778" s="7">
        <f>'[16]syntetyka zewnętrzna (2)przesor'!C112</f>
        <v>62</v>
      </c>
      <c r="D778" s="7" t="str">
        <f>'[16]syntetyka zewnętrzna (2)przesor'!D112</f>
        <v>52.94</v>
      </c>
      <c r="E778" s="19" t="str">
        <f>'[16]syntetyka zewnętrzna (2)przesor'!E112</f>
        <v>ECPW + usunięcie protezy przewodu Wirsunga</v>
      </c>
      <c r="F778" s="7" t="str">
        <f>'[16]syntetyka zewnętrzna (2)przesor'!F112</f>
        <v>121-062</v>
      </c>
      <c r="G778" s="23">
        <f>'[16]syntetyka zewnętrzna (2)przesor'!G112</f>
        <v>46.948668421052631</v>
      </c>
      <c r="H778" s="23">
        <f>'[16]syntetyka zewnętrzna (2)przesor'!H112</f>
        <v>1363.5297999999998</v>
      </c>
      <c r="I778" s="23">
        <f>'[16]syntetyka zewnętrzna (2)przesor'!I112</f>
        <v>7.1593999999999998</v>
      </c>
      <c r="J778" s="23">
        <f>'[16]syntetyka zewnętrzna (2)przesor'!J112</f>
        <v>98.587734347871404</v>
      </c>
      <c r="K778" s="12">
        <f>'[16]syntetyka zewnętrzna (2)przesor'!K112</f>
        <v>1516.2256027689239</v>
      </c>
      <c r="L778" s="12">
        <f>'[16]syntetyka zewnętrzna (2)przesor'!L112</f>
        <v>0</v>
      </c>
      <c r="M778" s="12">
        <f>'[16]syntetyka zewnętrzna (2)przesor'!M112</f>
        <v>148.92138237822229</v>
      </c>
      <c r="N778" s="12">
        <f>'[16]syntetyka zewnętrzna (2)przesor'!N112</f>
        <v>1665.1469851471461</v>
      </c>
      <c r="O778" s="12">
        <f>'[16]syntetyka zewnętrzna (2)przesor'!O112</f>
        <v>939.53472055009706</v>
      </c>
      <c r="P778" s="12">
        <f>'[16]syntetyka zewnętrzna (2)przesor'!P112</f>
        <v>0.77231021773437325</v>
      </c>
      <c r="Q778" s="12">
        <f>'[16]syntetyka zewnętrzna (2)przesor'!Q112</f>
        <v>0.80084624560665596</v>
      </c>
      <c r="R778" s="12">
        <f>'[16]syntetyka zewnętrzna (2)przesor'!R112</f>
        <v>1665.9478313927527</v>
      </c>
      <c r="S778" s="12">
        <f>'[16]syntetyka zewnętrzna (2)przesor'!S112</f>
        <v>0.2</v>
      </c>
      <c r="T778" s="12">
        <f>'[16]syntetyka zewnętrzna (2)przesor'!T112</f>
        <v>333.18956627855056</v>
      </c>
      <c r="U778" s="15">
        <f>'[16]syntetyka zewnętrzna (2)przesor'!U112</f>
        <v>1999</v>
      </c>
      <c r="V778" s="12">
        <f>'[16]syntetyka zewnętrzna (2)przesor'!V112</f>
        <v>1150</v>
      </c>
      <c r="W778" s="12">
        <f>'[16]syntetyka zewnętrzna (2)przesor'!W112</f>
        <v>0.73826086956521741</v>
      </c>
      <c r="X778" s="12">
        <f>'[16]syntetyka zewnętrzna (2)przesor'!X112</f>
        <v>1150</v>
      </c>
      <c r="Y778" s="33"/>
      <c r="Z778" s="8" t="str">
        <f t="shared" si="36"/>
        <v>121-062</v>
      </c>
      <c r="AA778" s="9" t="str">
        <f t="shared" si="37"/>
        <v>ECPW + USUNIĘCIE PROTEZY PRZEWODU WIRSUNGA</v>
      </c>
      <c r="AB778" s="34">
        <f t="shared" si="38"/>
        <v>1999</v>
      </c>
    </row>
    <row r="779" spans="3:28" ht="18.75">
      <c r="C779" s="7">
        <f>'[16]syntetyka zewnętrzna (2)przesor'!C113</f>
        <v>63</v>
      </c>
      <c r="D779" s="7" t="str">
        <f>'[16]syntetyka zewnętrzna (2)przesor'!D113</f>
        <v>52.941</v>
      </c>
      <c r="E779" s="19" t="str">
        <f>'[16]syntetyka zewnętrzna (2)przesor'!E113</f>
        <v>ECPW + usunięcie kamieni z dróg trzustkowych</v>
      </c>
      <c r="F779" s="7" t="str">
        <f>'[16]syntetyka zewnętrzna (2)przesor'!F113</f>
        <v>121-063</v>
      </c>
      <c r="G779" s="23">
        <f>'[16]syntetyka zewnętrzna (2)przesor'!G113</f>
        <v>46.948668421052631</v>
      </c>
      <c r="H779" s="23">
        <f>'[16]syntetyka zewnętrzna (2)przesor'!H113</f>
        <v>1911.4397999999999</v>
      </c>
      <c r="I779" s="23">
        <f>'[16]syntetyka zewnętrzna (2)przesor'!I113</f>
        <v>7.1593999999999998</v>
      </c>
      <c r="J779" s="23">
        <f>'[16]syntetyka zewnętrzna (2)przesor'!J113</f>
        <v>98.587734347871404</v>
      </c>
      <c r="K779" s="12">
        <f>'[16]syntetyka zewnętrzna (2)przesor'!K113</f>
        <v>2064.1356027689239</v>
      </c>
      <c r="L779" s="12">
        <f>'[16]syntetyka zewnętrzna (2)przesor'!L113</f>
        <v>0</v>
      </c>
      <c r="M779" s="12">
        <f>'[16]syntetyka zewnętrzna (2)przesor'!M113</f>
        <v>148.92138237822229</v>
      </c>
      <c r="N779" s="12">
        <f>'[16]syntetyka zewnętrzna (2)przesor'!N113</f>
        <v>2213.0569851471464</v>
      </c>
      <c r="O779" s="12">
        <f>'[16]syntetyka zewnętrzna (2)przesor'!O113</f>
        <v>1487.4147205500969</v>
      </c>
      <c r="P779" s="12">
        <f>'[16]syntetyka zewnętrzna (2)przesor'!P113</f>
        <v>0.48785470156479432</v>
      </c>
      <c r="Q779" s="12">
        <f>'[16]syntetyka zewnętrzna (2)przesor'!Q113</f>
        <v>0.80084624560665596</v>
      </c>
      <c r="R779" s="12">
        <f>'[16]syntetyka zewnętrzna (2)przesor'!R113</f>
        <v>2213.8578313927533</v>
      </c>
      <c r="S779" s="12">
        <f>'[16]syntetyka zewnętrzna (2)przesor'!S113</f>
        <v>0.2</v>
      </c>
      <c r="T779" s="12">
        <f>'[16]syntetyka zewnętrzna (2)przesor'!T113</f>
        <v>442.77156627855067</v>
      </c>
      <c r="U779" s="15">
        <f>'[16]syntetyka zewnętrzna (2)przesor'!U113</f>
        <v>2657</v>
      </c>
      <c r="V779" s="12">
        <f>'[16]syntetyka zewnętrzna (2)przesor'!V113</f>
        <v>2400</v>
      </c>
      <c r="W779" s="12">
        <f>'[16]syntetyka zewnętrzna (2)przesor'!W113</f>
        <v>0.10708333333333334</v>
      </c>
      <c r="X779" s="12">
        <f>'[16]syntetyka zewnętrzna (2)przesor'!X113</f>
        <v>2400</v>
      </c>
      <c r="Y779" s="33"/>
      <c r="Z779" s="8" t="str">
        <f t="shared" si="36"/>
        <v>121-063</v>
      </c>
      <c r="AA779" s="9" t="str">
        <f t="shared" si="37"/>
        <v>ECPW + USUNIĘCIE KAMIENI Z DRÓG TRZUSTKOWYCH</v>
      </c>
      <c r="AB779" s="34">
        <f t="shared" si="38"/>
        <v>2657</v>
      </c>
    </row>
    <row r="780" spans="3:28" ht="18.75">
      <c r="C780" s="7">
        <f>'[16]syntetyka zewnętrzna (2)przesor'!C114</f>
        <v>64</v>
      </c>
      <c r="D780" s="7" t="str">
        <f>'[16]syntetyka zewnętrzna (2)przesor'!D114</f>
        <v>52.97</v>
      </c>
      <c r="E780" s="19" t="str">
        <f>'[16]syntetyka zewnętrzna (2)przesor'!E114</f>
        <v>ECPW + założenie zgłębnika do dróg trzustkowych</v>
      </c>
      <c r="F780" s="7" t="str">
        <f>'[16]syntetyka zewnętrzna (2)przesor'!F114</f>
        <v>121-064</v>
      </c>
      <c r="G780" s="23">
        <f>'[16]syntetyka zewnętrzna (2)przesor'!G114</f>
        <v>46.948668421052631</v>
      </c>
      <c r="H780" s="23">
        <f>'[16]syntetyka zewnętrzna (2)przesor'!H114</f>
        <v>1784.6397999999999</v>
      </c>
      <c r="I780" s="23">
        <f>'[16]syntetyka zewnętrzna (2)przesor'!I114</f>
        <v>7.1593999999999998</v>
      </c>
      <c r="J780" s="23">
        <f>'[16]syntetyka zewnętrzna (2)przesor'!J114</f>
        <v>98.587734347871404</v>
      </c>
      <c r="K780" s="12">
        <f>'[16]syntetyka zewnętrzna (2)przesor'!K114</f>
        <v>1937.335602768924</v>
      </c>
      <c r="L780" s="12">
        <f>'[16]syntetyka zewnętrzna (2)przesor'!L114</f>
        <v>0</v>
      </c>
      <c r="M780" s="12">
        <f>'[16]syntetyka zewnętrzna (2)przesor'!M114</f>
        <v>148.92138237822229</v>
      </c>
      <c r="N780" s="12">
        <f>'[16]syntetyka zewnętrzna (2)przesor'!N114</f>
        <v>2086.2569851471462</v>
      </c>
      <c r="O780" s="12">
        <f>'[16]syntetyka zewnętrzna (2)przesor'!O114</f>
        <v>1382.2147205500969</v>
      </c>
      <c r="P780" s="12">
        <f>'[16]syntetyka zewnętrzna (2)przesor'!P114</f>
        <v>0.50935810053943931</v>
      </c>
      <c r="Q780" s="12">
        <f>'[16]syntetyka zewnętrzna (2)przesor'!Q114</f>
        <v>0.80084624560665596</v>
      </c>
      <c r="R780" s="12">
        <f>'[16]syntetyka zewnętrzna (2)przesor'!R114</f>
        <v>2087.0578313927531</v>
      </c>
      <c r="S780" s="12">
        <f>'[16]syntetyka zewnętrzna (2)przesor'!S114</f>
        <v>0.2</v>
      </c>
      <c r="T780" s="12">
        <f>'[16]syntetyka zewnętrzna (2)przesor'!T114</f>
        <v>417.41156627855065</v>
      </c>
      <c r="U780" s="15">
        <f>'[16]syntetyka zewnętrzna (2)przesor'!U114</f>
        <v>2504</v>
      </c>
      <c r="V780" s="12">
        <f>'[16]syntetyka zewnętrzna (2)przesor'!V114</f>
        <v>1800</v>
      </c>
      <c r="W780" s="12">
        <f>'[16]syntetyka zewnętrzna (2)przesor'!W114</f>
        <v>0.39111111111111113</v>
      </c>
      <c r="X780" s="12">
        <f>'[16]syntetyka zewnętrzna (2)przesor'!X114</f>
        <v>1800</v>
      </c>
      <c r="Y780" s="33"/>
      <c r="Z780" s="8" t="str">
        <f t="shared" si="36"/>
        <v>121-064</v>
      </c>
      <c r="AA780" s="9" t="str">
        <f t="shared" si="37"/>
        <v>ECPW + ZAŁOŻENIE ZGŁĘBNIKA DO DRÓG TRZUSTKOWYCH</v>
      </c>
      <c r="AB780" s="34">
        <f t="shared" si="38"/>
        <v>2504</v>
      </c>
    </row>
    <row r="781" spans="3:28" ht="18.75">
      <c r="C781" s="7">
        <f>'[16]syntetyka zewnętrzna (2)przesor'!C115</f>
        <v>65</v>
      </c>
      <c r="D781" s="7" t="str">
        <f>'[16]syntetyka zewnętrzna (2)przesor'!D115</f>
        <v>52.98</v>
      </c>
      <c r="E781" s="19" t="str">
        <f>'[16]syntetyka zewnętrzna (2)przesor'!E115</f>
        <v>ECPW + rozszerzanie przewodu Wirsunga</v>
      </c>
      <c r="F781" s="7" t="str">
        <f>'[16]syntetyka zewnętrzna (2)przesor'!F115</f>
        <v>121-065</v>
      </c>
      <c r="G781" s="23">
        <f>'[16]syntetyka zewnętrzna (2)przesor'!G115</f>
        <v>46.948668421052631</v>
      </c>
      <c r="H781" s="23">
        <f>'[16]syntetyka zewnętrzna (2)przesor'!H115</f>
        <v>2229.8081999999999</v>
      </c>
      <c r="I781" s="23">
        <f>'[16]syntetyka zewnętrzna (2)przesor'!I115</f>
        <v>7.1593999999999998</v>
      </c>
      <c r="J781" s="23">
        <f>'[16]syntetyka zewnętrzna (2)przesor'!J115</f>
        <v>98.587734347871404</v>
      </c>
      <c r="K781" s="12">
        <f>'[16]syntetyka zewnętrzna (2)przesor'!K115</f>
        <v>2382.5040027689242</v>
      </c>
      <c r="L781" s="12">
        <f>'[16]syntetyka zewnętrzna (2)przesor'!L115</f>
        <v>0</v>
      </c>
      <c r="M781" s="12">
        <f>'[16]syntetyka zewnętrzna (2)przesor'!M115</f>
        <v>148.92138237822229</v>
      </c>
      <c r="N781" s="12">
        <f>'[16]syntetyka zewnętrzna (2)przesor'!N115</f>
        <v>2531.4253851471467</v>
      </c>
      <c r="O781" s="12">
        <f>'[16]syntetyka zewnętrzna (2)przesor'!O115</f>
        <v>1805.783120550097</v>
      </c>
      <c r="P781" s="12">
        <f>'[16]syntetyka zewnętrzna (2)przesor'!P115</f>
        <v>0.4018435305652856</v>
      </c>
      <c r="Q781" s="12">
        <f>'[16]syntetyka zewnętrzna (2)przesor'!Q115</f>
        <v>0.80084624560665596</v>
      </c>
      <c r="R781" s="12">
        <f>'[16]syntetyka zewnętrzna (2)przesor'!R115</f>
        <v>2532.2262313927536</v>
      </c>
      <c r="S781" s="12">
        <f>'[16]syntetyka zewnętrzna (2)przesor'!S115</f>
        <v>0.2</v>
      </c>
      <c r="T781" s="12">
        <f>'[16]syntetyka zewnętrzna (2)przesor'!T115</f>
        <v>506.44524627855071</v>
      </c>
      <c r="U781" s="15">
        <f>'[16]syntetyka zewnętrzna (2)przesor'!U115</f>
        <v>3039</v>
      </c>
      <c r="V781" s="12">
        <f>'[16]syntetyka zewnętrzna (2)przesor'!V115</f>
        <v>2300</v>
      </c>
      <c r="W781" s="12">
        <f>'[16]syntetyka zewnętrzna (2)przesor'!W115</f>
        <v>0.32130434782608697</v>
      </c>
      <c r="X781" s="12">
        <f>'[16]syntetyka zewnętrzna (2)przesor'!X115</f>
        <v>2300</v>
      </c>
      <c r="Y781" s="33"/>
      <c r="Z781" s="8" t="str">
        <f t="shared" si="36"/>
        <v>121-065</v>
      </c>
      <c r="AA781" s="9" t="str">
        <f t="shared" si="37"/>
        <v>ECPW + ROZSZERZANIE PRZEWODU WIRSUNGA</v>
      </c>
      <c r="AB781" s="34">
        <f t="shared" si="38"/>
        <v>3039</v>
      </c>
    </row>
    <row r="782" spans="3:28" ht="18.75">
      <c r="C782" s="7">
        <f>'[16]syntetyka zewnętrzna (2)przesor'!C116</f>
        <v>66</v>
      </c>
      <c r="D782" s="7" t="str">
        <f>'[16]syntetyka zewnętrzna (2)przesor'!D116</f>
        <v xml:space="preserve">96.07 </v>
      </c>
      <c r="E782" s="19" t="str">
        <f>'[16]syntetyka zewnętrzna (2)przesor'!E116</f>
        <v>Założenie sondy do żołądka</v>
      </c>
      <c r="F782" s="7" t="str">
        <f>'[16]syntetyka zewnętrzna (2)przesor'!F116</f>
        <v>121-066</v>
      </c>
      <c r="G782" s="23">
        <f>'[16]syntetyka zewnętrzna (2)przesor'!G116</f>
        <v>9.9770438596491235</v>
      </c>
      <c r="H782" s="23">
        <f>'[16]syntetyka zewnętrzna (2)przesor'!H116</f>
        <v>142.46779999999998</v>
      </c>
      <c r="I782" s="23">
        <f>'[16]syntetyka zewnętrzna (2)przesor'!I116</f>
        <v>5.1593999999999998</v>
      </c>
      <c r="J782" s="23">
        <f>'[16]syntetyka zewnętrzna (2)przesor'!J116</f>
        <v>54.782126008758119</v>
      </c>
      <c r="K782" s="12">
        <f>'[16]syntetyka zewnętrzna (2)przesor'!K116</f>
        <v>212.38636986840723</v>
      </c>
      <c r="L782" s="12">
        <f>'[16]syntetyka zewnętrzna (2)przesor'!L116</f>
        <v>0</v>
      </c>
      <c r="M782" s="12">
        <f>'[16]syntetyka zewnętrzna (2)przesor'!M116</f>
        <v>82.750962772463467</v>
      </c>
      <c r="N782" s="12">
        <f>'[16]syntetyka zewnętrzna (2)przesor'!N116</f>
        <v>295.13733264087068</v>
      </c>
      <c r="O782" s="12">
        <f>'[16]syntetyka zewnętrzna (2)przesor'!O116</f>
        <v>355.88533055610702</v>
      </c>
      <c r="P782" s="12">
        <f>'[16]syntetyka zewnętrzna (2)przesor'!P116</f>
        <v>-0.17069542546277874</v>
      </c>
      <c r="Q782" s="12">
        <f>'[16]syntetyka zewnętrzna (2)przesor'!Q116</f>
        <v>0.44500525578222616</v>
      </c>
      <c r="R782" s="12">
        <f>'[16]syntetyka zewnętrzna (2)przesor'!R116</f>
        <v>295.58233789665292</v>
      </c>
      <c r="S782" s="12">
        <f>'[16]syntetyka zewnętrzna (2)przesor'!S116</f>
        <v>0.69157603785791644</v>
      </c>
      <c r="T782" s="12">
        <f>'[16]syntetyka zewnętrzna (2)przesor'!T116</f>
        <v>204.41766210334708</v>
      </c>
      <c r="U782" s="15">
        <f>'[16]syntetyka zewnętrzna (2)przesor'!U116</f>
        <v>500</v>
      </c>
      <c r="V782" s="12">
        <f>'[16]syntetyka zewnętrzna (2)przesor'!V116</f>
        <v>500</v>
      </c>
      <c r="W782" s="12" t="str">
        <f>'[16]syntetyka zewnętrzna (2)przesor'!W116</f>
        <v>bez zmian</v>
      </c>
      <c r="X782" s="12">
        <f>'[16]syntetyka zewnętrzna (2)przesor'!X116</f>
        <v>500</v>
      </c>
      <c r="Y782" s="33"/>
      <c r="Z782" s="8" t="str">
        <f t="shared" si="36"/>
        <v>121-066</v>
      </c>
      <c r="AA782" s="9" t="str">
        <f t="shared" si="37"/>
        <v>ZAŁOŻENIE SONDY DO ŻOŁĄDKA</v>
      </c>
      <c r="AB782" s="34">
        <f t="shared" si="38"/>
        <v>500</v>
      </c>
    </row>
    <row r="783" spans="3:28" ht="18.75">
      <c r="C783" s="7">
        <f>'[16]syntetyka zewnętrzna (2)przesor'!C117</f>
        <v>67</v>
      </c>
      <c r="D783" s="7" t="str">
        <f>'[16]syntetyka zewnętrzna (2)przesor'!D117</f>
        <v xml:space="preserve">96.08 </v>
      </c>
      <c r="E783" s="19" t="str">
        <f>'[16]syntetyka zewnętrzna (2)przesor'!E117</f>
        <v>Założenie sondy do jelita cienkiego</v>
      </c>
      <c r="F783" s="7" t="str">
        <f>'[16]syntetyka zewnętrzna (2)przesor'!F117</f>
        <v>121-067</v>
      </c>
      <c r="G783" s="23">
        <f>'[16]syntetyka zewnętrzna (2)przesor'!G117</f>
        <v>11.561543859649124</v>
      </c>
      <c r="H783" s="23">
        <f>'[16]syntetyka zewnętrzna (2)przesor'!H117</f>
        <v>321.57780000000002</v>
      </c>
      <c r="I783" s="23">
        <f>'[16]syntetyka zewnętrzna (2)przesor'!I117</f>
        <v>5.1593999999999998</v>
      </c>
      <c r="J783" s="23">
        <f>'[16]syntetyka zewnętrzna (2)przesor'!J117</f>
        <v>68.197633813742826</v>
      </c>
      <c r="K783" s="12">
        <f>'[16]syntetyka zewnętrzna (2)przesor'!K117</f>
        <v>406.49637767339198</v>
      </c>
      <c r="L783" s="12">
        <f>'[16]syntetyka zewnętrzna (2)przesor'!L117</f>
        <v>0</v>
      </c>
      <c r="M783" s="12">
        <f>'[16]syntetyka zewnętrzna (2)przesor'!M117</f>
        <v>103.0157145779429</v>
      </c>
      <c r="N783" s="12">
        <f>'[16]syntetyka zewnętrzna (2)przesor'!N117</f>
        <v>509.51209225133488</v>
      </c>
      <c r="O783" s="12">
        <f>'[16]syntetyka zewnętrzna (2)przesor'!O117</f>
        <v>473.49881524040489</v>
      </c>
      <c r="P783" s="12">
        <f>'[16]syntetyka zewnętrzna (2)przesor'!P117</f>
        <v>7.6057797510317562E-2</v>
      </c>
      <c r="Q783" s="12">
        <f>'[16]syntetyka zewnętrzna (2)przesor'!Q117</f>
        <v>0.55398188588327846</v>
      </c>
      <c r="R783" s="12">
        <f>'[16]syntetyka zewnętrzna (2)przesor'!R117</f>
        <v>510.06607413721815</v>
      </c>
      <c r="S783" s="12">
        <f>'[16]syntetyka zewnętrzna (2)przesor'!S117</f>
        <v>0.2</v>
      </c>
      <c r="T783" s="12">
        <f>'[16]syntetyka zewnętrzna (2)przesor'!T117</f>
        <v>102.01321482744363</v>
      </c>
      <c r="U783" s="15">
        <f>'[16]syntetyka zewnętrzna (2)przesor'!U117</f>
        <v>612</v>
      </c>
      <c r="V783" s="12">
        <f>'[16]syntetyka zewnętrzna (2)przesor'!V117</f>
        <v>600</v>
      </c>
      <c r="W783" s="12">
        <f>'[16]syntetyka zewnętrzna (2)przesor'!W117</f>
        <v>0.02</v>
      </c>
      <c r="X783" s="12">
        <f>'[16]syntetyka zewnętrzna (2)przesor'!X117</f>
        <v>600</v>
      </c>
      <c r="Y783" s="33"/>
      <c r="Z783" s="8" t="str">
        <f t="shared" si="36"/>
        <v>121-067</v>
      </c>
      <c r="AA783" s="9" t="str">
        <f t="shared" si="37"/>
        <v>ZAŁOŻENIE SONDY DO JELITA CIENKIEGO</v>
      </c>
      <c r="AB783" s="34">
        <f t="shared" si="38"/>
        <v>612</v>
      </c>
    </row>
    <row r="784" spans="3:28" ht="18.75">
      <c r="C784" s="7">
        <f>'[16]syntetyka zewnętrzna (2)przesor'!C118</f>
        <v>68</v>
      </c>
      <c r="D784" s="7" t="str">
        <f>'[16]syntetyka zewnętrzna (2)przesor'!D118</f>
        <v>98.02</v>
      </c>
      <c r="E784" s="19" t="str">
        <f>'[16]syntetyka zewnętrzna (2)przesor'!E118</f>
        <v>Usunięcie ciała obcego z przełyku z użyciem tuby zewnętrznej</v>
      </c>
      <c r="F784" s="7" t="str">
        <f>'[16]syntetyka zewnętrzna (2)przesor'!F118</f>
        <v>121-068</v>
      </c>
      <c r="G784" s="23">
        <f>'[16]syntetyka zewnętrzna (2)przesor'!G118</f>
        <v>11.234350877192984</v>
      </c>
      <c r="H784" s="23">
        <f>'[16]syntetyka zewnętrzna (2)przesor'!H118</f>
        <v>1234.1777999999997</v>
      </c>
      <c r="I784" s="23">
        <f>'[16]syntetyka zewnętrzna (2)przesor'!I118</f>
        <v>5.1593999999999998</v>
      </c>
      <c r="J784" s="23">
        <f>'[16]syntetyka zewnętrzna (2)przesor'!J118</f>
        <v>48.074372106265763</v>
      </c>
      <c r="K784" s="12">
        <f>'[16]syntetyka zewnętrzna (2)przesor'!K118</f>
        <v>1298.6459229834586</v>
      </c>
      <c r="L784" s="12">
        <f>'[16]syntetyka zewnętrzna (2)przesor'!L118</f>
        <v>0</v>
      </c>
      <c r="M784" s="12">
        <f>'[16]syntetyka zewnętrzna (2)przesor'!M118</f>
        <v>72.618586869723757</v>
      </c>
      <c r="N784" s="12">
        <f>'[16]syntetyka zewnętrzna (2)przesor'!N118</f>
        <v>1371.2645098531823</v>
      </c>
      <c r="O784" s="12">
        <f>'[16]syntetyka zewnętrzna (2)przesor'!O118</f>
        <v>1883.8118469858878</v>
      </c>
      <c r="P784" s="12">
        <f>'[16]syntetyka zewnętrzna (2)przesor'!P118</f>
        <v>-0.27207989903704283</v>
      </c>
      <c r="Q784" s="12">
        <f>'[16]syntetyka zewnętrzna (2)przesor'!Q118</f>
        <v>0.39051694073170001</v>
      </c>
      <c r="R784" s="12">
        <f>'[16]syntetyka zewnętrzna (2)przesor'!R118</f>
        <v>1371.655026793914</v>
      </c>
      <c r="S784" s="12">
        <f>'[16]syntetyka zewnętrzna (2)przesor'!S118</f>
        <v>0.67680645284112417</v>
      </c>
      <c r="T784" s="12">
        <f>'[16]syntetyka zewnętrzna (2)przesor'!T118</f>
        <v>928.34497320608602</v>
      </c>
      <c r="U784" s="15">
        <f>'[16]syntetyka zewnętrzna (2)przesor'!U118</f>
        <v>2300</v>
      </c>
      <c r="V784" s="12">
        <f>'[16]syntetyka zewnętrzna (2)przesor'!V118</f>
        <v>2300</v>
      </c>
      <c r="W784" s="12" t="str">
        <f>'[16]syntetyka zewnętrzna (2)przesor'!W118</f>
        <v>bez zmian</v>
      </c>
      <c r="X784" s="12">
        <f>'[16]syntetyka zewnętrzna (2)przesor'!X118</f>
        <v>2300</v>
      </c>
      <c r="Y784" s="33"/>
      <c r="Z784" s="8" t="str">
        <f t="shared" si="36"/>
        <v>121-068</v>
      </c>
      <c r="AA784" s="9" t="str">
        <f t="shared" si="37"/>
        <v>USUNIĘCIE CIAŁA OBCEGO Z PRZEŁYKU Z UŻYCIEM TUBY ZEWNĘTRZNEJ</v>
      </c>
      <c r="AB784" s="34">
        <f t="shared" si="38"/>
        <v>2300</v>
      </c>
    </row>
    <row r="785" spans="3:28" ht="18.75">
      <c r="C785" s="7" t="str">
        <f>'[16]syntetyka zewnętrzna (2)przesor'!C119</f>
        <v>68a</v>
      </c>
      <c r="D785" s="7" t="str">
        <f>'[16]syntetyka zewnętrzna (2)przesor'!D119</f>
        <v>98.02</v>
      </c>
      <c r="E785" s="19" t="str">
        <f>'[16]syntetyka zewnętrzna (2)przesor'!E119</f>
        <v>Usunięcie ciała obcego z przełyku bez użycia tuby zewnętrznej</v>
      </c>
      <c r="F785" s="7" t="str">
        <f>'[16]syntetyka zewnętrzna (2)przesor'!F119</f>
        <v>121-068-01</v>
      </c>
      <c r="G785" s="23">
        <f>'[16]syntetyka zewnętrzna (2)przesor'!G119</f>
        <v>11.234350877192984</v>
      </c>
      <c r="H785" s="23">
        <f>'[16]syntetyka zewnętrzna (2)przesor'!H119</f>
        <v>46.177799999999998</v>
      </c>
      <c r="I785" s="23">
        <f>'[16]syntetyka zewnętrzna (2)przesor'!I119</f>
        <v>5.1593999999999998</v>
      </c>
      <c r="J785" s="23">
        <f>'[16]syntetyka zewnętrzna (2)przesor'!J119</f>
        <v>48.074372106265763</v>
      </c>
      <c r="K785" s="12">
        <f>'[16]syntetyka zewnętrzna (2)przesor'!K119</f>
        <v>110.64592298345875</v>
      </c>
      <c r="L785" s="12">
        <f>'[16]syntetyka zewnętrzna (2)przesor'!L119</f>
        <v>0</v>
      </c>
      <c r="M785" s="12">
        <f>'[16]syntetyka zewnętrzna (2)przesor'!M119</f>
        <v>72.618586869723757</v>
      </c>
      <c r="N785" s="12">
        <f>'[16]syntetyka zewnętrzna (2)przesor'!N119</f>
        <v>183.26450985318252</v>
      </c>
      <c r="O785" s="12">
        <f>'[16]syntetyka zewnętrzna (2)przesor'!O119</f>
        <v>183.811846985888</v>
      </c>
      <c r="P785" s="12">
        <f>'[16]syntetyka zewnętrzna (2)przesor'!P119</f>
        <v>-2.9777032420957097E-3</v>
      </c>
      <c r="Q785" s="12">
        <f>'[16]syntetyka zewnętrzna (2)przesor'!Q119</f>
        <v>0.39051694073170001</v>
      </c>
      <c r="R785" s="12">
        <f>'[16]syntetyka zewnętrzna (2)przesor'!R119</f>
        <v>183.6550267939142</v>
      </c>
      <c r="S785" s="12">
        <f>'[16]syntetyka zewnętrzna (2)przesor'!S119</f>
        <v>1.0037567521249817</v>
      </c>
      <c r="T785" s="12">
        <f>'[16]syntetyka zewnętrzna (2)przesor'!T119</f>
        <v>184.34497320608583</v>
      </c>
      <c r="U785" s="15">
        <f>'[16]syntetyka zewnętrzna (2)przesor'!U119</f>
        <v>368</v>
      </c>
      <c r="V785" s="12">
        <f>'[16]syntetyka zewnętrzna (2)przesor'!V119</f>
        <v>368</v>
      </c>
      <c r="W785" s="12" t="str">
        <f>'[16]syntetyka zewnętrzna (2)przesor'!W119</f>
        <v>bez zmian</v>
      </c>
      <c r="X785" s="12">
        <f>'[16]syntetyka zewnętrzna (2)przesor'!X119</f>
        <v>368</v>
      </c>
      <c r="Y785" s="33"/>
      <c r="Z785" s="8" t="str">
        <f t="shared" si="36"/>
        <v>121-068-01</v>
      </c>
      <c r="AA785" s="9" t="str">
        <f t="shared" si="37"/>
        <v>USUNIĘCIE CIAŁA OBCEGO Z PRZEŁYKU BEZ UŻYCIA TUBY ZEWNĘTRZNEJ</v>
      </c>
      <c r="AB785" s="34">
        <f t="shared" si="38"/>
        <v>368</v>
      </c>
    </row>
    <row r="786" spans="3:28" ht="18.75">
      <c r="C786" s="7">
        <f>'[16]syntetyka zewnętrzna (2)przesor'!C120</f>
        <v>69</v>
      </c>
      <c r="D786" s="7" t="str">
        <f>'[16]syntetyka zewnętrzna (2)przesor'!D120</f>
        <v>98.03</v>
      </c>
      <c r="E786" s="19" t="str">
        <f>'[16]syntetyka zewnętrzna (2)przesor'!E120</f>
        <v>Usunięcie ciała obcego z żołądka i jelita cienkiego z użyciem tuby zewnętrznej</v>
      </c>
      <c r="F786" s="7" t="str">
        <f>'[16]syntetyka zewnętrzna (2)przesor'!F120</f>
        <v>121-069</v>
      </c>
      <c r="G786" s="23">
        <f>'[16]syntetyka zewnętrzna (2)przesor'!G120</f>
        <v>11.234350877192984</v>
      </c>
      <c r="H786" s="23">
        <f>'[16]syntetyka zewnętrzna (2)przesor'!H120</f>
        <v>1234.1777999999997</v>
      </c>
      <c r="I786" s="23">
        <f>'[16]syntetyka zewnętrzna (2)przesor'!I120</f>
        <v>5.1593999999999998</v>
      </c>
      <c r="J786" s="23">
        <f>'[16]syntetyka zewnętrzna (2)przesor'!J120</f>
        <v>54.782126008758119</v>
      </c>
      <c r="K786" s="12">
        <f>'[16]syntetyka zewnętrzna (2)przesor'!K120</f>
        <v>1305.3536768859508</v>
      </c>
      <c r="L786" s="12">
        <f>'[16]syntetyka zewnętrzna (2)przesor'!L120</f>
        <v>0</v>
      </c>
      <c r="M786" s="12">
        <f>'[16]syntetyka zewnętrzna (2)przesor'!M120</f>
        <v>82.750962772463467</v>
      </c>
      <c r="N786" s="12">
        <f>'[16]syntetyka zewnętrzna (2)przesor'!N120</f>
        <v>1388.1046396584143</v>
      </c>
      <c r="O786" s="12">
        <f>'[16]syntetyka zewnętrzna (2)przesor'!O120</f>
        <v>1899.1933393280367</v>
      </c>
      <c r="P786" s="12">
        <f>'[16]syntetyka zewnętrzna (2)przesor'!P120</f>
        <v>-0.26910830460813079</v>
      </c>
      <c r="Q786" s="12">
        <f>'[16]syntetyka zewnętrzna (2)przesor'!Q120</f>
        <v>0.44500525578222616</v>
      </c>
      <c r="R786" s="12">
        <f>'[16]syntetyka zewnętrzna (2)przesor'!R120</f>
        <v>1388.5496449141965</v>
      </c>
      <c r="S786" s="12">
        <f>'[16]syntetyka zewnętrzna (2)przesor'!S120</f>
        <v>1.1605277211283149</v>
      </c>
      <c r="T786" s="12">
        <f>'[16]syntetyka zewnętrzna (2)przesor'!T120</f>
        <v>1611.4503550858033</v>
      </c>
      <c r="U786" s="15">
        <f>'[16]syntetyka zewnętrzna (2)przesor'!U120</f>
        <v>3000</v>
      </c>
      <c r="V786" s="12">
        <f>'[16]syntetyka zewnętrzna (2)przesor'!V120</f>
        <v>3000</v>
      </c>
      <c r="W786" s="12" t="str">
        <f>'[16]syntetyka zewnętrzna (2)przesor'!W120</f>
        <v>bez zmian</v>
      </c>
      <c r="X786" s="12">
        <f>'[16]syntetyka zewnętrzna (2)przesor'!X120</f>
        <v>3000</v>
      </c>
      <c r="Y786" s="33"/>
      <c r="Z786" s="8" t="str">
        <f t="shared" si="36"/>
        <v>121-069</v>
      </c>
      <c r="AA786" s="9" t="str">
        <f t="shared" si="37"/>
        <v>USUNIĘCIE CIAŁA OBCEGO Z ŻOŁĄDKA I JELITA CIENKIEGO Z UŻYCIEM TUBY ZEWNĘTRZNEJ</v>
      </c>
      <c r="AB786" s="34">
        <f t="shared" si="38"/>
        <v>3000</v>
      </c>
    </row>
    <row r="787" spans="3:28" ht="18.75">
      <c r="C787" s="7" t="str">
        <f>'[16]syntetyka zewnętrzna (2)przesor'!C121</f>
        <v>69a</v>
      </c>
      <c r="D787" s="7" t="str">
        <f>'[16]syntetyka zewnętrzna (2)przesor'!D121</f>
        <v>98.03</v>
      </c>
      <c r="E787" s="19" t="str">
        <f>'[16]syntetyka zewnętrzna (2)przesor'!E121</f>
        <v>Usunięcie ciała obcego z żołądka i jelita cienkiego bez użycia tuby zewnętrznej</v>
      </c>
      <c r="F787" s="7" t="str">
        <f>'[16]syntetyka zewnętrzna (2)przesor'!F121</f>
        <v>121-069-01</v>
      </c>
      <c r="G787" s="23">
        <f>'[16]syntetyka zewnętrzna (2)przesor'!G121</f>
        <v>11.234350877192984</v>
      </c>
      <c r="H787" s="23">
        <f>'[16]syntetyka zewnętrzna (2)przesor'!H121</f>
        <v>46.177799999999998</v>
      </c>
      <c r="I787" s="23">
        <f>'[16]syntetyka zewnętrzna (2)przesor'!I121</f>
        <v>5.1593999999999998</v>
      </c>
      <c r="J787" s="23">
        <f>'[16]syntetyka zewnętrzna (2)przesor'!J121</f>
        <v>54.782126008758119</v>
      </c>
      <c r="K787" s="12">
        <f>'[16]syntetyka zewnętrzna (2)przesor'!K121</f>
        <v>117.3536768859511</v>
      </c>
      <c r="L787" s="12">
        <f>'[16]syntetyka zewnętrzna (2)przesor'!L121</f>
        <v>0</v>
      </c>
      <c r="M787" s="12">
        <f>'[16]syntetyka zewnętrzna (2)przesor'!M121</f>
        <v>82.750962772463467</v>
      </c>
      <c r="N787" s="12">
        <f>'[16]syntetyka zewnętrzna (2)przesor'!N121</f>
        <v>200.10463965841456</v>
      </c>
      <c r="O787" s="12">
        <f>'[16]syntetyka zewnętrzna (2)przesor'!O121</f>
        <v>199.19333932803687</v>
      </c>
      <c r="P787" s="12">
        <f>'[16]syntetyka zewnętrzna (2)przesor'!P121</f>
        <v>4.5749538285360606E-3</v>
      </c>
      <c r="Q787" s="12">
        <f>'[16]syntetyka zewnętrzna (2)przesor'!Q121</f>
        <v>0.44500525578222616</v>
      </c>
      <c r="R787" s="12">
        <f>'[16]syntetyka zewnętrzna (2)przesor'!R121</f>
        <v>200.54964491419679</v>
      </c>
      <c r="S787" s="12">
        <f>'[16]syntetyka zewnętrzna (2)przesor'!S121</f>
        <v>1</v>
      </c>
      <c r="T787" s="12">
        <f>'[16]syntetyka zewnętrzna (2)przesor'!T121</f>
        <v>200.54964491419679</v>
      </c>
      <c r="U787" s="15">
        <f>'[16]syntetyka zewnętrzna (2)przesor'!U121</f>
        <v>401</v>
      </c>
      <c r="V787" s="12">
        <f>'[16]syntetyka zewnętrzna (2)przesor'!V121</f>
        <v>399</v>
      </c>
      <c r="W787" s="12">
        <f>'[16]syntetyka zewnętrzna (2)przesor'!W121</f>
        <v>-4.9875311720698253E-3</v>
      </c>
      <c r="X787" s="12">
        <f>'[16]syntetyka zewnętrzna (2)przesor'!X121</f>
        <v>0</v>
      </c>
      <c r="Y787" s="33"/>
      <c r="Z787" s="8" t="str">
        <f t="shared" si="36"/>
        <v>121-069-01</v>
      </c>
      <c r="AA787" s="9" t="str">
        <f t="shared" si="37"/>
        <v>USUNIĘCIE CIAŁA OBCEGO Z ŻOŁĄDKA I JELITA CIENKIEGO BEZ UŻYCIA TUBY ZEWNĘTRZNEJ</v>
      </c>
      <c r="AB787" s="34">
        <f t="shared" si="38"/>
        <v>401</v>
      </c>
    </row>
    <row r="788" spans="3:28" ht="18.75">
      <c r="C788" s="7">
        <f>'[16]syntetyka zewnętrzna (2)przesor'!C122</f>
        <v>70</v>
      </c>
      <c r="D788" s="7" t="str">
        <f>'[16]syntetyka zewnętrzna (2)przesor'!D122</f>
        <v>98.04</v>
      </c>
      <c r="E788" s="19" t="str">
        <f>'[16]syntetyka zewnętrzna (2)przesor'!E122</f>
        <v>Usunięcie ciała obcego z jelita grubego</v>
      </c>
      <c r="F788" s="7" t="str">
        <f>'[16]syntetyka zewnętrzna (2)przesor'!F122</f>
        <v>121-070</v>
      </c>
      <c r="G788" s="23">
        <f>'[16]syntetyka zewnętrzna (2)przesor'!G122</f>
        <v>5.0068250000000001</v>
      </c>
      <c r="H788" s="23">
        <f>'[16]syntetyka zewnętrzna (2)przesor'!H122</f>
        <v>44.202799999999989</v>
      </c>
      <c r="I788" s="23">
        <f>'[16]syntetyka zewnętrzna (2)przesor'!I122</f>
        <v>9.0213999999999999</v>
      </c>
      <c r="J788" s="23">
        <f>'[16]syntetyka zewnętrzna (2)przesor'!J122</f>
        <v>54.782126008758119</v>
      </c>
      <c r="K788" s="12">
        <f>'[16]syntetyka zewnętrzna (2)przesor'!K122</f>
        <v>113.01315100875811</v>
      </c>
      <c r="L788" s="12">
        <f>'[16]syntetyka zewnętrzna (2)przesor'!L122</f>
        <v>0</v>
      </c>
      <c r="M788" s="12">
        <f>'[16]syntetyka zewnętrzna (2)przesor'!M122</f>
        <v>82.750962772463467</v>
      </c>
      <c r="N788" s="12">
        <f>'[16]syntetyka zewnętrzna (2)przesor'!N122</f>
        <v>195.76411378122157</v>
      </c>
      <c r="O788" s="12">
        <f>'[16]syntetyka zewnętrzna (2)przesor'!O122</f>
        <v>192.46571739821229</v>
      </c>
      <c r="P788" s="12">
        <f>'[16]syntetyka zewnętrzna (2)przesor'!P122</f>
        <v>1.7137578721019089E-2</v>
      </c>
      <c r="Q788" s="12">
        <f>'[16]syntetyka zewnętrzna (2)przesor'!Q122</f>
        <v>0.44500525578222616</v>
      </c>
      <c r="R788" s="12">
        <f>'[16]syntetyka zewnętrzna (2)przesor'!R122</f>
        <v>196.2091190370038</v>
      </c>
      <c r="S788" s="12">
        <f>'[16]syntetyka zewnętrzna (2)przesor'!S122</f>
        <v>1.5483015389600885</v>
      </c>
      <c r="T788" s="12">
        <f>'[16]syntetyka zewnętrzna (2)przesor'!T122</f>
        <v>303.7908809629962</v>
      </c>
      <c r="U788" s="15">
        <f>'[16]syntetyka zewnętrzna (2)przesor'!U122</f>
        <v>500</v>
      </c>
      <c r="V788" s="12">
        <f>'[16]syntetyka zewnętrzna (2)przesor'!V122</f>
        <v>500</v>
      </c>
      <c r="W788" s="12" t="str">
        <f>'[16]syntetyka zewnętrzna (2)przesor'!W122</f>
        <v>bez zmian</v>
      </c>
      <c r="X788" s="12">
        <f>'[16]syntetyka zewnętrzna (2)przesor'!X122</f>
        <v>500</v>
      </c>
      <c r="Y788" s="33"/>
      <c r="Z788" s="8" t="str">
        <f t="shared" si="36"/>
        <v>121-070</v>
      </c>
      <c r="AA788" s="9" t="str">
        <f t="shared" si="37"/>
        <v>USUNIĘCIE CIAŁA OBCEGO Z JELITA GRUBEGO</v>
      </c>
      <c r="AB788" s="34">
        <f t="shared" si="38"/>
        <v>500</v>
      </c>
    </row>
    <row r="789" spans="3:28" ht="18.75">
      <c r="C789" s="7">
        <f>'[16]syntetyka zewnętrzna (2)przesor'!C123</f>
        <v>71</v>
      </c>
      <c r="D789" s="7" t="str">
        <f>'[16]syntetyka zewnętrzna (2)przesor'!D123</f>
        <v>98.05</v>
      </c>
      <c r="E789" s="19" t="str">
        <f>'[16]syntetyka zewnętrzna (2)przesor'!E123</f>
        <v>Usunięcie ciała obcego z odbytnicy i odbytu</v>
      </c>
      <c r="F789" s="7" t="str">
        <f>'[16]syntetyka zewnętrzna (2)przesor'!F123</f>
        <v>121-071</v>
      </c>
      <c r="G789" s="23">
        <f>'[16]syntetyka zewnętrzna (2)przesor'!G123</f>
        <v>4.2288250000000005</v>
      </c>
      <c r="H789" s="23">
        <f>'[16]syntetyka zewnętrzna (2)przesor'!H123</f>
        <v>45.92199999999999</v>
      </c>
      <c r="I789" s="23">
        <f>'[16]syntetyka zewnętrzna (2)przesor'!I123</f>
        <v>9.0213999999999999</v>
      </c>
      <c r="J789" s="23">
        <f>'[16]syntetyka zewnętrzna (2)przesor'!J123</f>
        <v>41.36661820377342</v>
      </c>
      <c r="K789" s="12">
        <f>'[16]syntetyka zewnętrzna (2)przesor'!K123</f>
        <v>100.53884320377341</v>
      </c>
      <c r="L789" s="12">
        <f>'[16]syntetyka zewnętrzna (2)przesor'!L123</f>
        <v>0</v>
      </c>
      <c r="M789" s="12">
        <f>'[16]syntetyka zewnętrzna (2)przesor'!M123</f>
        <v>62.486210966984054</v>
      </c>
      <c r="N789" s="12">
        <f>'[16]syntetyka zewnętrzna (2)przesor'!N123</f>
        <v>163.02505417075747</v>
      </c>
      <c r="O789" s="12">
        <f>'[16]syntetyka zewnętrzna (2)przesor'!O123</f>
        <v>162.50093271391449</v>
      </c>
      <c r="P789" s="12">
        <f>'[16]syntetyka zewnętrzna (2)przesor'!P123</f>
        <v>3.2253442985813569E-3</v>
      </c>
      <c r="Q789" s="12">
        <f>'[16]syntetyka zewnętrzna (2)przesor'!Q123</f>
        <v>0.33602862568117392</v>
      </c>
      <c r="R789" s="12">
        <f>'[16]syntetyka zewnętrzna (2)przesor'!R123</f>
        <v>163.36108279643864</v>
      </c>
      <c r="S789" s="12">
        <f>'[16]syntetyka zewnętrzna (2)przesor'!S123</f>
        <v>2.0607044924098674</v>
      </c>
      <c r="T789" s="12">
        <f>'[16]syntetyka zewnętrzna (2)przesor'!T123</f>
        <v>336.63891720356139</v>
      </c>
      <c r="U789" s="15">
        <f>'[16]syntetyka zewnętrzna (2)przesor'!U123</f>
        <v>500</v>
      </c>
      <c r="V789" s="12">
        <f>'[16]syntetyka zewnętrzna (2)przesor'!V123</f>
        <v>500</v>
      </c>
      <c r="W789" s="12" t="str">
        <f>'[16]syntetyka zewnętrzna (2)przesor'!W123</f>
        <v>bez zmian</v>
      </c>
      <c r="X789" s="12">
        <f>'[16]syntetyka zewnętrzna (2)przesor'!X123</f>
        <v>500</v>
      </c>
      <c r="Y789" s="33"/>
      <c r="Z789" s="8" t="str">
        <f t="shared" si="36"/>
        <v>121-071</v>
      </c>
      <c r="AA789" s="9" t="str">
        <f t="shared" si="37"/>
        <v>USUNIĘCIE CIAŁA OBCEGO Z ODBYTNICY I ODBYTU</v>
      </c>
      <c r="AB789" s="34">
        <f t="shared" si="38"/>
        <v>500</v>
      </c>
    </row>
    <row r="790" spans="3:28" ht="18.75">
      <c r="C790" s="7">
        <f>'[16]syntetyka zewnętrzna (2)przesor'!C124</f>
        <v>72</v>
      </c>
      <c r="D790" s="7">
        <f>'[16]syntetyka zewnętrzna (2)przesor'!D124</f>
        <v>0</v>
      </c>
      <c r="E790" s="19" t="str">
        <f>'[16]syntetyka zewnętrzna (2)przesor'!E124</f>
        <v xml:space="preserve">Endosonografia </v>
      </c>
      <c r="F790" s="7" t="str">
        <f>'[16]syntetyka zewnętrzna (2)przesor'!F124</f>
        <v>121-072</v>
      </c>
      <c r="G790" s="23">
        <f>'[16]syntetyka zewnętrzna (2)przesor'!G124</f>
        <v>5.1167368421052632</v>
      </c>
      <c r="H790" s="23">
        <f>'[16]syntetyka zewnętrzna (2)przesor'!H124</f>
        <v>191.00540000000004</v>
      </c>
      <c r="I790" s="23">
        <f>'[16]syntetyka zewnętrzna (2)przesor'!I124</f>
        <v>5.3994</v>
      </c>
      <c r="J790" s="23">
        <f>'[16]syntetyka zewnętrzna (2)przesor'!J124</f>
        <v>56.670309876859925</v>
      </c>
      <c r="K790" s="12">
        <f>'[16]syntetyka zewnętrzna (2)przesor'!K124</f>
        <v>258.19184671896522</v>
      </c>
      <c r="L790" s="12">
        <f>'[16]syntetyka zewnętrzna (2)przesor'!L124</f>
        <v>0</v>
      </c>
      <c r="M790" s="12">
        <f>'[16]syntetyka zewnętrzna (2)przesor'!M124</f>
        <v>85.603152790643463</v>
      </c>
      <c r="N790" s="12">
        <f>'[16]syntetyka zewnętrzna (2)przesor'!N124</f>
        <v>343.79499950960872</v>
      </c>
      <c r="O790" s="12">
        <f>'[16]syntetyka zewnętrzna (2)przesor'!O124</f>
        <v>341.0745814469999</v>
      </c>
      <c r="P790" s="12">
        <f>'[16]syntetyka zewnętrzna (2)przesor'!P124</f>
        <v>7.9760211126478926E-3</v>
      </c>
      <c r="Q790" s="12">
        <f>'[16]syntetyka zewnętrzna (2)przesor'!Q124</f>
        <v>0.46034331960717129</v>
      </c>
      <c r="R790" s="12">
        <f>'[16]syntetyka zewnętrzna (2)przesor'!R124</f>
        <v>344.25534282921586</v>
      </c>
      <c r="S790" s="12">
        <f>'[16]syntetyka zewnętrzna (2)przesor'!S124</f>
        <v>0.74289233993866688</v>
      </c>
      <c r="T790" s="12">
        <f>'[16]syntetyka zewnętrzna (2)przesor'!T124</f>
        <v>255.74465717078414</v>
      </c>
      <c r="U790" s="15">
        <f>'[16]syntetyka zewnętrzna (2)przesor'!U124</f>
        <v>600</v>
      </c>
      <c r="V790" s="12">
        <f>'[16]syntetyka zewnętrzna (2)przesor'!V124</f>
        <v>600</v>
      </c>
      <c r="W790" s="12" t="str">
        <f>'[16]syntetyka zewnętrzna (2)przesor'!W124</f>
        <v>bez zmian</v>
      </c>
      <c r="X790" s="12">
        <f>'[16]syntetyka zewnętrzna (2)przesor'!X124</f>
        <v>600</v>
      </c>
      <c r="Y790" s="33"/>
      <c r="Z790" s="8" t="str">
        <f t="shared" si="36"/>
        <v>121-072</v>
      </c>
      <c r="AA790" s="9" t="str">
        <f t="shared" si="37"/>
        <v xml:space="preserve">ENDOSONOGRAFIA </v>
      </c>
      <c r="AB790" s="34">
        <f t="shared" si="38"/>
        <v>600</v>
      </c>
    </row>
    <row r="791" spans="3:28" ht="18.75">
      <c r="C791" s="7">
        <f>'[16]syntetyka zewnętrzna (2)przesor'!C125</f>
        <v>73</v>
      </c>
      <c r="D791" s="7">
        <f>'[16]syntetyka zewnętrzna (2)przesor'!D125</f>
        <v>0</v>
      </c>
      <c r="E791" s="19" t="str">
        <f>'[16]syntetyka zewnętrzna (2)przesor'!E125</f>
        <v>Endosonografia z biopsją cienkoigłową</v>
      </c>
      <c r="F791" s="7" t="str">
        <f>'[16]syntetyka zewnętrzna (2)przesor'!F125</f>
        <v>121-073</v>
      </c>
      <c r="G791" s="23">
        <f>'[16]syntetyka zewnętrzna (2)przesor'!G125</f>
        <v>6.1415469544648129</v>
      </c>
      <c r="H791" s="23">
        <f>'[16]syntetyka zewnętrzna (2)przesor'!H125</f>
        <v>1194.9653999999998</v>
      </c>
      <c r="I791" s="23">
        <f>'[16]syntetyka zewnętrzna (2)przesor'!I125</f>
        <v>5.7994000000000003</v>
      </c>
      <c r="J791" s="23">
        <f>'[16]syntetyka zewnętrzna (2)przesor'!J125</f>
        <v>117.03907748039298</v>
      </c>
      <c r="K791" s="12">
        <f>'[16]syntetyka zewnętrzna (2)przesor'!K125</f>
        <v>1323.9454244348576</v>
      </c>
      <c r="L791" s="12">
        <f>'[16]syntetyka zewnętrzna (2)przesor'!L125</f>
        <v>0</v>
      </c>
      <c r="M791" s="12">
        <f>'[16]syntetyka zewnętrzna (2)przesor'!M125</f>
        <v>176.79299890542936</v>
      </c>
      <c r="N791" s="12">
        <f>'[16]syntetyka zewnętrzna (2)przesor'!N125</f>
        <v>1500.738423340287</v>
      </c>
      <c r="O791" s="12">
        <f>'[16]syntetyka zewnętrzna (2)przesor'!O125</f>
        <v>1498.3893267814115</v>
      </c>
      <c r="P791" s="12">
        <f>'[16]syntetyka zewnętrzna (2)przesor'!P125</f>
        <v>1.5677477921719313E-3</v>
      </c>
      <c r="Q791" s="12">
        <f>'[16]syntetyka zewnętrzna (2)przesor'!Q125</f>
        <v>0.9507298895692996</v>
      </c>
      <c r="R791" s="12">
        <f>'[16]syntetyka zewnętrzna (2)przesor'!R125</f>
        <v>1501.6891532298564</v>
      </c>
      <c r="S791" s="12">
        <f>'[16]syntetyka zewnętrzna (2)przesor'!S125</f>
        <v>0.33183355270188164</v>
      </c>
      <c r="T791" s="12">
        <f>'[16]syntetyka zewnętrzna (2)przesor'!T125</f>
        <v>498.31084677014354</v>
      </c>
      <c r="U791" s="15">
        <f>'[16]syntetyka zewnętrzna (2)przesor'!U125</f>
        <v>2000</v>
      </c>
      <c r="V791" s="12">
        <f>'[16]syntetyka zewnętrzna (2)przesor'!V125</f>
        <v>2000</v>
      </c>
      <c r="W791" s="12" t="str">
        <f>'[16]syntetyka zewnętrzna (2)przesor'!W125</f>
        <v>bez zmian</v>
      </c>
      <c r="X791" s="12">
        <f>'[16]syntetyka zewnętrzna (2)przesor'!X125</f>
        <v>2000</v>
      </c>
      <c r="Y791" s="33"/>
      <c r="Z791" s="8" t="str">
        <f t="shared" si="36"/>
        <v>121-073</v>
      </c>
      <c r="AA791" s="9" t="str">
        <f t="shared" si="37"/>
        <v>ENDOSONOGRAFIA Z BIOPSJĄ CIENKOIGŁOWĄ</v>
      </c>
      <c r="AB791" s="34">
        <f t="shared" si="38"/>
        <v>2000</v>
      </c>
    </row>
    <row r="792" spans="3:28" ht="18.75">
      <c r="C792" s="7">
        <f>'[16]syntetyka zewnętrzna (2)przesor'!C126</f>
        <v>74</v>
      </c>
      <c r="D792" s="7" t="str">
        <f>'[16]syntetyka zewnętrzna (2)przesor'!D126</f>
        <v>45.14</v>
      </c>
      <c r="E792" s="19" t="str">
        <f>'[16]syntetyka zewnętrzna (2)przesor'!E126</f>
        <v>Zamknięta endoskopowa biopsja jelita cienkiego (czczego)</v>
      </c>
      <c r="F792" s="7" t="str">
        <f>'[16]syntetyka zewnętrzna (2)przesor'!F126</f>
        <v>121-074</v>
      </c>
      <c r="G792" s="23">
        <f>'[16]syntetyka zewnętrzna (2)przesor'!G126</f>
        <v>1.5028536842105265</v>
      </c>
      <c r="H792" s="23">
        <f>'[16]syntetyka zewnętrzna (2)przesor'!H126</f>
        <v>57.479199999999999</v>
      </c>
      <c r="I792" s="23">
        <f>'[16]syntetyka zewnętrzna (2)przesor'!I126</f>
        <v>5.1593999999999998</v>
      </c>
      <c r="J792" s="23">
        <f>'[16]syntetyka zewnętrzna (2)przesor'!J126</f>
        <v>61.489879911250469</v>
      </c>
      <c r="K792" s="12">
        <f>'[16]syntetyka zewnętrzna (2)przesor'!K126</f>
        <v>125.631333595461</v>
      </c>
      <c r="L792" s="12">
        <f>'[16]syntetyka zewnętrzna (2)przesor'!L126</f>
        <v>0</v>
      </c>
      <c r="M792" s="12">
        <f>'[16]syntetyka zewnętrzna (2)przesor'!M126</f>
        <v>92.883338675203177</v>
      </c>
      <c r="N792" s="12">
        <f>'[16]syntetyka zewnętrzna (2)przesor'!N126</f>
        <v>218.51467227066416</v>
      </c>
      <c r="O792" s="12">
        <f>'[16]syntetyka zewnętrzna (2)przesor'!O126</f>
        <v>215.53165517895772</v>
      </c>
      <c r="P792" s="12">
        <f>'[16]syntetyka zewnętrzna (2)przesor'!P126</f>
        <v>1.3840273667594766E-2</v>
      </c>
      <c r="Q792" s="12">
        <f>'[16]syntetyka zewnętrzna (2)przesor'!Q126</f>
        <v>0.49949357083275231</v>
      </c>
      <c r="R792" s="12">
        <f>'[16]syntetyka zewnętrzna (2)przesor'!R126</f>
        <v>219.01416584149692</v>
      </c>
      <c r="S792" s="12">
        <f>'[16]syntetyka zewnętrzna (2)przesor'!S126</f>
        <v>1.2</v>
      </c>
      <c r="T792" s="12">
        <f>'[16]syntetyka zewnętrzna (2)przesor'!T126</f>
        <v>262.81699900979629</v>
      </c>
      <c r="U792" s="15">
        <f>'[16]syntetyka zewnętrzna (2)przesor'!U126</f>
        <v>482</v>
      </c>
      <c r="V792" s="12">
        <f>'[16]syntetyka zewnętrzna (2)przesor'!V126</f>
        <v>475</v>
      </c>
      <c r="W792" s="12">
        <f>'[16]syntetyka zewnętrzna (2)przesor'!W126</f>
        <v>1.4736842105263158E-2</v>
      </c>
      <c r="X792" s="12">
        <f>'[16]syntetyka zewnętrzna (2)przesor'!X126</f>
        <v>0</v>
      </c>
      <c r="Y792" s="33"/>
      <c r="Z792" s="8" t="str">
        <f t="shared" si="36"/>
        <v>121-074</v>
      </c>
      <c r="AA792" s="9" t="str">
        <f t="shared" si="37"/>
        <v>ZAMKNIĘTA ENDOSKOPOWA BIOPSJA JELITA CIENKIEGO (CZCZEGO)</v>
      </c>
      <c r="AB792" s="34">
        <f t="shared" si="38"/>
        <v>482</v>
      </c>
    </row>
    <row r="793" spans="3:28" ht="18.75">
      <c r="C793" s="7">
        <f>'[16]syntetyka zewnętrzna (2)przesor'!C127</f>
        <v>75</v>
      </c>
      <c r="D793" s="7" t="str">
        <f>'[16]syntetyka zewnętrzna (2)przesor'!D127</f>
        <v>45.14</v>
      </c>
      <c r="E793" s="19" t="str">
        <f>'[16]syntetyka zewnętrzna (2)przesor'!E127</f>
        <v>Zamknięta endoskopowa biopsja jelita cienkiego (krętego)</v>
      </c>
      <c r="F793" s="7" t="str">
        <f>'[16]syntetyka zewnętrzna (2)przesor'!F127</f>
        <v>121-075</v>
      </c>
      <c r="G793" s="23">
        <f>'[16]syntetyka zewnętrzna (2)przesor'!G127</f>
        <v>2.9450133333333328</v>
      </c>
      <c r="H793" s="23">
        <f>'[16]syntetyka zewnętrzna (2)przesor'!H127</f>
        <v>44.807299999999991</v>
      </c>
      <c r="I793" s="23">
        <f>'[16]syntetyka zewnętrzna (2)przesor'!I127</f>
        <v>11.6294</v>
      </c>
      <c r="J793" s="23">
        <f>'[16]syntetyka zewnętrzna (2)przesor'!J127</f>
        <v>74.905387716235168</v>
      </c>
      <c r="K793" s="12">
        <f>'[16]syntetyka zewnętrzna (2)przesor'!K127</f>
        <v>134.28710104956849</v>
      </c>
      <c r="L793" s="12">
        <f>'[16]syntetyka zewnętrzna (2)przesor'!L127</f>
        <v>0</v>
      </c>
      <c r="M793" s="12">
        <f>'[16]syntetyka zewnętrzna (2)przesor'!M127</f>
        <v>113.1480904806826</v>
      </c>
      <c r="N793" s="12">
        <f>'[16]syntetyka zewnętrzna (2)przesor'!N127</f>
        <v>247.43519153025107</v>
      </c>
      <c r="O793" s="12">
        <f>'[16]syntetyka zewnętrzna (2)przesor'!O127</f>
        <v>238.76672109132571</v>
      </c>
      <c r="P793" s="12">
        <f>'[16]syntetyka zewnętrzna (2)przesor'!P127</f>
        <v>3.6305186917609727E-2</v>
      </c>
      <c r="Q793" s="12">
        <f>'[16]syntetyka zewnętrzna (2)przesor'!Q127</f>
        <v>0.60847020093380455</v>
      </c>
      <c r="R793" s="12">
        <f>'[16]syntetyka zewnętrzna (2)przesor'!R127</f>
        <v>248.04366173118487</v>
      </c>
      <c r="S793" s="12">
        <f>'[16]syntetyka zewnętrzna (2)przesor'!S127</f>
        <v>1.2</v>
      </c>
      <c r="T793" s="12">
        <f>'[16]syntetyka zewnętrzna (2)przesor'!T127</f>
        <v>297.65239407742183</v>
      </c>
      <c r="U793" s="15">
        <f>'[16]syntetyka zewnętrzna (2)przesor'!U127</f>
        <v>546</v>
      </c>
      <c r="V793" s="12">
        <f>'[16]syntetyka zewnętrzna (2)przesor'!V127</f>
        <v>527</v>
      </c>
      <c r="W793" s="12">
        <f>'[16]syntetyka zewnętrzna (2)przesor'!W127</f>
        <v>-3.47985347985348E-2</v>
      </c>
      <c r="X793" s="12">
        <f>'[16]syntetyka zewnętrzna (2)przesor'!X127</f>
        <v>0</v>
      </c>
      <c r="Y793" s="33"/>
      <c r="Z793" s="8" t="str">
        <f t="shared" si="36"/>
        <v>121-075</v>
      </c>
      <c r="AA793" s="9" t="str">
        <f t="shared" si="37"/>
        <v>ZAMKNIĘTA ENDOSKOPOWA BIOPSJA JELITA CIENKIEGO (KRĘTEGO)</v>
      </c>
      <c r="AB793" s="34">
        <f t="shared" si="38"/>
        <v>546</v>
      </c>
    </row>
    <row r="794" spans="3:28" ht="18">
      <c r="Z794" s="8">
        <f t="shared" si="36"/>
        <v>0</v>
      </c>
      <c r="AA794" s="9" t="str">
        <f t="shared" si="37"/>
        <v/>
      </c>
      <c r="AB794" s="34">
        <f t="shared" si="38"/>
        <v>0</v>
      </c>
    </row>
    <row r="795" spans="3:28" ht="23.25">
      <c r="E795" s="18" t="s">
        <v>33</v>
      </c>
      <c r="Z795" s="8">
        <f t="shared" si="36"/>
        <v>0</v>
      </c>
      <c r="AA795" s="9" t="str">
        <f t="shared" si="37"/>
        <v>KLINIKA GASTROENTEROLOGII ONKOLOGICZNEJ
 PRACOWNIA ULTRASONOGRAFII (USG)</v>
      </c>
      <c r="AB795" s="34">
        <f t="shared" si="38"/>
        <v>0</v>
      </c>
    </row>
    <row r="796" spans="3:28" ht="18">
      <c r="Z796" s="8">
        <f t="shared" si="36"/>
        <v>0</v>
      </c>
      <c r="AA796" s="9" t="str">
        <f t="shared" si="37"/>
        <v/>
      </c>
      <c r="AB796" s="34">
        <f t="shared" si="38"/>
        <v>0</v>
      </c>
    </row>
    <row r="797" spans="3:28" ht="18.75">
      <c r="C797" s="7">
        <f>'[17]syntetyka zewnętrzna'!C6</f>
        <v>1</v>
      </c>
      <c r="D797" s="7" t="str">
        <f>'[17]syntetyka zewnętrzna'!D6</f>
        <v>88.74</v>
      </c>
      <c r="E797" s="19" t="str">
        <f>'[17]syntetyka zewnętrzna'!E6</f>
        <v>USG jamy brzusznej i przestrzeni zaotrzewnowej</v>
      </c>
      <c r="F797" s="7" t="str">
        <f>'[17]syntetyka zewnętrzna'!F6</f>
        <v>122-001</v>
      </c>
      <c r="G797" s="23">
        <f>'[17]syntetyka zewnętrzna'!G6</f>
        <v>0</v>
      </c>
      <c r="H797" s="23">
        <f>'[17]syntetyka zewnętrzna'!H6</f>
        <v>3.9119999999999999</v>
      </c>
      <c r="I797" s="23">
        <f>'[17]syntetyka zewnętrzna'!I6</f>
        <v>0.8600000000000001</v>
      </c>
      <c r="J797" s="23">
        <f>'[17]syntetyka zewnętrzna'!J6</f>
        <v>26.831015609969398</v>
      </c>
      <c r="K797" s="12">
        <f>'[17]syntetyka zewnętrzna'!K6</f>
        <v>31.603015609969397</v>
      </c>
      <c r="L797" s="12">
        <f>'[17]syntetyka zewnętrzna'!L6</f>
        <v>0</v>
      </c>
      <c r="M797" s="12">
        <f>'[17]syntetyka zewnętrzna'!M6</f>
        <v>40.529503610958834</v>
      </c>
      <c r="N797" s="12">
        <f>'[17]syntetyka zewnętrzna'!N6</f>
        <v>72.132519220928231</v>
      </c>
      <c r="O797" s="12">
        <f>'[17]syntetyka zewnętrzna'!O6</f>
        <v>67.076150674966641</v>
      </c>
      <c r="P797" s="12">
        <f>'[17]syntetyka zewnętrzna'!P6</f>
        <v>7.5382509209024534E-2</v>
      </c>
      <c r="Q797" s="12">
        <f>'[17]syntetyka zewnętrzna'!Q6</f>
        <v>0.21795326020210451</v>
      </c>
      <c r="R797" s="12">
        <f>'[17]syntetyka zewnętrzna'!R6</f>
        <v>72.350472481130339</v>
      </c>
      <c r="S797" s="12">
        <f>'[17]syntetyka zewnętrzna'!S6</f>
        <v>0.38216098071897053</v>
      </c>
      <c r="T797" s="12">
        <f>'[17]syntetyka zewnętrzna'!T6</f>
        <v>27.649527518869661</v>
      </c>
      <c r="U797" s="15">
        <f>'[17]syntetyka zewnętrzna'!U6</f>
        <v>100</v>
      </c>
      <c r="V797" s="12">
        <f>'[17]syntetyka zewnętrzna'!V6</f>
        <v>100</v>
      </c>
      <c r="W797" s="12" t="str">
        <f>'[17]syntetyka zewnętrzna'!W6</f>
        <v>bez zmian</v>
      </c>
      <c r="X797" s="12">
        <f>'[17]syntetyka zewnętrzna'!X6</f>
        <v>0</v>
      </c>
      <c r="Y797" s="33"/>
      <c r="Z797" s="8" t="str">
        <f t="shared" si="36"/>
        <v>122-001</v>
      </c>
      <c r="AA797" s="9" t="str">
        <f t="shared" si="37"/>
        <v>USG JAMY BRZUSZNEJ I PRZESTRZENI ZAOTRZEWNOWEJ</v>
      </c>
      <c r="AB797" s="34">
        <f t="shared" si="38"/>
        <v>100</v>
      </c>
    </row>
    <row r="798" spans="3:28" ht="18.75">
      <c r="C798" s="7">
        <f>'[17]syntetyka zewnętrzna'!C7</f>
        <v>2</v>
      </c>
      <c r="D798" s="7" t="str">
        <f>'[17]syntetyka zewnętrzna'!D7</f>
        <v>88.769</v>
      </c>
      <c r="E798" s="19" t="str">
        <f>'[17]syntetyka zewnętrzna'!E7</f>
        <v>USG Doppler Duplex układu zwrotnego</v>
      </c>
      <c r="F798" s="7" t="str">
        <f>'[17]syntetyka zewnętrzna'!F7</f>
        <v>122-002</v>
      </c>
      <c r="G798" s="23">
        <f>'[17]syntetyka zewnętrzna'!G7</f>
        <v>0</v>
      </c>
      <c r="H798" s="23">
        <f>'[17]syntetyka zewnętrzna'!H7</f>
        <v>3.9119999999999999</v>
      </c>
      <c r="I798" s="23">
        <f>'[17]syntetyka zewnętrzna'!I7</f>
        <v>0.89</v>
      </c>
      <c r="J798" s="23">
        <f>'[17]syntetyka zewnętrzna'!J7</f>
        <v>40.246523414954098</v>
      </c>
      <c r="K798" s="12">
        <f>'[17]syntetyka zewnętrzna'!K7</f>
        <v>45.048523414954097</v>
      </c>
      <c r="L798" s="12">
        <f>'[17]syntetyka zewnętrzna'!L7</f>
        <v>0</v>
      </c>
      <c r="M798" s="12">
        <f>'[17]syntetyka zewnętrzna'!M7</f>
        <v>60.794255416438247</v>
      </c>
      <c r="N798" s="12">
        <f>'[17]syntetyka zewnętrzna'!N7</f>
        <v>105.84277883139234</v>
      </c>
      <c r="O798" s="12">
        <f>'[17]syntetyka zewnętrzna'!O7</f>
        <v>98.285101012449985</v>
      </c>
      <c r="P798" s="12">
        <f>'[17]syntetyka zewnętrzna'!P7</f>
        <v>7.6895457613509549E-2</v>
      </c>
      <c r="Q798" s="12">
        <f>'[17]syntetyka zewnętrzna'!Q7</f>
        <v>0.32692989030315678</v>
      </c>
      <c r="R798" s="12">
        <f>'[17]syntetyka zewnętrzna'!R7</f>
        <v>106.1697087216955</v>
      </c>
      <c r="S798" s="12">
        <f>'[17]syntetyka zewnętrzna'!S7</f>
        <v>0.41283235873988883</v>
      </c>
      <c r="T798" s="12">
        <f>'[17]syntetyka zewnętrzna'!T7</f>
        <v>43.8302912783045</v>
      </c>
      <c r="U798" s="15">
        <f>'[17]syntetyka zewnętrzna'!U7</f>
        <v>150</v>
      </c>
      <c r="V798" s="12">
        <f>'[17]syntetyka zewnętrzna'!V7</f>
        <v>150</v>
      </c>
      <c r="W798" s="12" t="str">
        <f>'[17]syntetyka zewnętrzna'!W7</f>
        <v>bez zmian</v>
      </c>
      <c r="X798" s="12">
        <f>'[17]syntetyka zewnętrzna'!X7</f>
        <v>0</v>
      </c>
      <c r="Y798" s="33"/>
      <c r="Z798" s="8" t="str">
        <f t="shared" si="36"/>
        <v>122-002</v>
      </c>
      <c r="AA798" s="9" t="str">
        <f t="shared" si="37"/>
        <v>USG DOPPLER DUPLEX UKŁADU ZWROTNEGO</v>
      </c>
      <c r="AB798" s="34">
        <f t="shared" si="38"/>
        <v>150</v>
      </c>
    </row>
    <row r="799" spans="3:28" ht="18.75">
      <c r="C799" s="7">
        <f>'[17]syntetyka zewnętrzna'!C8</f>
        <v>3</v>
      </c>
      <c r="D799" s="7" t="str">
        <f>'[17]syntetyka zewnętrzna'!D8</f>
        <v>88.769</v>
      </c>
      <c r="E799" s="19" t="str">
        <f>'[17]syntetyka zewnętrzna'!E8</f>
        <v>USG jamy brzusznej z kontrastem</v>
      </c>
      <c r="F799" s="7" t="str">
        <f>'[17]syntetyka zewnętrzna'!F8</f>
        <v>122-003</v>
      </c>
      <c r="G799" s="23">
        <f>'[17]syntetyka zewnętrzna'!G8</f>
        <v>412.85</v>
      </c>
      <c r="H799" s="23">
        <f>'[17]syntetyka zewnętrzna'!H8</f>
        <v>18.646000000000001</v>
      </c>
      <c r="I799" s="23">
        <f>'[17]syntetyka zewnętrzna'!I8</f>
        <v>0.92</v>
      </c>
      <c r="J799" s="23">
        <f>'[17]syntetyka zewnętrzna'!J8</f>
        <v>53.662031219938797</v>
      </c>
      <c r="K799" s="12">
        <f>'[17]syntetyka zewnętrzna'!K8</f>
        <v>486.07803121993885</v>
      </c>
      <c r="L799" s="12">
        <f>'[17]syntetyka zewnętrzna'!L8</f>
        <v>0</v>
      </c>
      <c r="M799" s="12">
        <f>'[17]syntetyka zewnętrzna'!M8</f>
        <v>81.059007221917668</v>
      </c>
      <c r="N799" s="12">
        <f>'[17]syntetyka zewnętrzna'!N8</f>
        <v>567.13703844185648</v>
      </c>
      <c r="O799" s="12">
        <f>'[17]syntetyka zewnętrzna'!O8</f>
        <v>554.71680134993335</v>
      </c>
      <c r="P799" s="12">
        <f>'[17]syntetyka zewnętrzna'!P8</f>
        <v>2.2390230585584946E-2</v>
      </c>
      <c r="Q799" s="12">
        <f>'[17]syntetyka zewnętrzna'!Q8</f>
        <v>0.43590652040420902</v>
      </c>
      <c r="R799" s="12">
        <f>'[17]syntetyka zewnętrzna'!R8</f>
        <v>567.57294496226064</v>
      </c>
      <c r="S799" s="12">
        <f>'[17]syntetyka zewnętrzna'!S8</f>
        <v>0.2</v>
      </c>
      <c r="T799" s="12">
        <f>'[17]syntetyka zewnętrzna'!T8</f>
        <v>113.51458899245213</v>
      </c>
      <c r="U799" s="15">
        <f>'[17]syntetyka zewnętrzna'!U8</f>
        <v>681</v>
      </c>
      <c r="V799" s="12">
        <f>'[17]syntetyka zewnętrzna'!V8</f>
        <v>666</v>
      </c>
      <c r="W799" s="12">
        <f>'[17]syntetyka zewnętrzna'!W8</f>
        <v>2.2522522522522521E-2</v>
      </c>
      <c r="X799" s="12">
        <f>'[17]syntetyka zewnętrzna'!X8</f>
        <v>0</v>
      </c>
      <c r="Y799" s="33"/>
      <c r="Z799" s="8" t="str">
        <f t="shared" si="36"/>
        <v>122-003</v>
      </c>
      <c r="AA799" s="9" t="str">
        <f t="shared" si="37"/>
        <v>USG JAMY BRZUSZNEJ Z KONTRASTEM</v>
      </c>
      <c r="AB799" s="34">
        <f t="shared" si="38"/>
        <v>681</v>
      </c>
    </row>
    <row r="800" spans="3:28" ht="18.75">
      <c r="C800" s="7">
        <f>'[17]syntetyka zewnętrzna'!C9</f>
        <v>4</v>
      </c>
      <c r="D800" s="7" t="str">
        <f>'[17]syntetyka zewnętrzna'!D9</f>
        <v>50.11</v>
      </c>
      <c r="E800" s="19" t="str">
        <f>'[17]syntetyka zewnętrzna'!E9</f>
        <v>Biopsja cienkoigłowa narządów jamy brzusznej pod kontrolą USG</v>
      </c>
      <c r="F800" s="7" t="str">
        <f>'[17]syntetyka zewnętrzna'!F9</f>
        <v>122-004</v>
      </c>
      <c r="G800" s="23">
        <f>'[17]syntetyka zewnętrzna'!G9</f>
        <v>0</v>
      </c>
      <c r="H800" s="23">
        <f>'[17]syntetyka zewnętrzna'!H9</f>
        <v>164.24600000000001</v>
      </c>
      <c r="I800" s="23">
        <f>'[17]syntetyka zewnętrzna'!I9</f>
        <v>1.05</v>
      </c>
      <c r="J800" s="23">
        <f>'[17]syntetyka zewnętrzna'!J9</f>
        <v>62.258986509431054</v>
      </c>
      <c r="K800" s="12">
        <f>'[17]syntetyka zewnętrzna'!K9</f>
        <v>227.55498650943107</v>
      </c>
      <c r="L800" s="12">
        <f>'[17]syntetyka zewnętrzna'!L9</f>
        <v>0</v>
      </c>
      <c r="M800" s="12">
        <f>'[17]syntetyka zewnętrzna'!M9</f>
        <v>94.045110152708858</v>
      </c>
      <c r="N800" s="12">
        <f>'[17]syntetyka zewnętrzna'!N9</f>
        <v>321.60009666213995</v>
      </c>
      <c r="O800" s="12">
        <f>'[17]syntetyka zewnętrzna'!O9</f>
        <v>272.17111988198064</v>
      </c>
      <c r="P800" s="12">
        <f>'[17]syntetyka zewnętrzna'!P9</f>
        <v>0.18160992540866491</v>
      </c>
      <c r="Q800" s="12">
        <f>'[17]syntetyka zewnętrzna'!Q9</f>
        <v>0.50574116477228714</v>
      </c>
      <c r="R800" s="12">
        <f>'[17]syntetyka zewnętrzna'!R9</f>
        <v>322.10583782691225</v>
      </c>
      <c r="S800" s="12">
        <f>'[17]syntetyka zewnętrzna'!S9</f>
        <v>0.55228481226310921</v>
      </c>
      <c r="T800" s="12">
        <f>'[17]syntetyka zewnętrzna'!T9</f>
        <v>177.89416217308772</v>
      </c>
      <c r="U800" s="15">
        <f>'[17]syntetyka zewnętrzna'!U9</f>
        <v>500</v>
      </c>
      <c r="V800" s="12">
        <f>'[17]syntetyka zewnętrzna'!V9</f>
        <v>500</v>
      </c>
      <c r="W800" s="12" t="str">
        <f>'[17]syntetyka zewnętrzna'!W9</f>
        <v>bez zmian</v>
      </c>
      <c r="X800" s="12">
        <f>'[17]syntetyka zewnętrzna'!X9</f>
        <v>0</v>
      </c>
      <c r="Y800" s="33"/>
      <c r="Z800" s="8" t="str">
        <f t="shared" si="36"/>
        <v>122-004</v>
      </c>
      <c r="AA800" s="9" t="str">
        <f t="shared" si="37"/>
        <v>BIOPSJA CIENKOIGŁOWA NARZĄDÓW JAMY BRZUSZNEJ POD KONTROLĄ USG</v>
      </c>
      <c r="AB800" s="34">
        <f t="shared" si="38"/>
        <v>500</v>
      </c>
    </row>
    <row r="801" spans="3:28" ht="18.75">
      <c r="C801" s="7">
        <f>'[17]syntetyka zewnętrzna'!C10</f>
        <v>5</v>
      </c>
      <c r="D801" s="7" t="str">
        <f>'[17]syntetyka zewnętrzna'!D10</f>
        <v>50.11</v>
      </c>
      <c r="E801" s="19" t="str">
        <f>'[17]syntetyka zewnętrzna'!E10</f>
        <v>Biopsja cienkoigłowa tnąca pod kontrolą USG</v>
      </c>
      <c r="F801" s="7" t="str">
        <f>'[17]syntetyka zewnętrzna'!F10</f>
        <v>122-005</v>
      </c>
      <c r="G801" s="23">
        <f>'[17]syntetyka zewnętrzna'!G10</f>
        <v>1.28</v>
      </c>
      <c r="H801" s="23">
        <f>'[17]syntetyka zewnętrzna'!H10</f>
        <v>154.60599999999999</v>
      </c>
      <c r="I801" s="23">
        <f>'[17]syntetyka zewnętrzna'!I10</f>
        <v>0.95000000000000007</v>
      </c>
      <c r="J801" s="23">
        <f>'[17]syntetyka zewnętrzna'!J10</f>
        <v>62.258986509431054</v>
      </c>
      <c r="K801" s="12">
        <f>'[17]syntetyka zewnętrzna'!K10</f>
        <v>219.09498650943104</v>
      </c>
      <c r="L801" s="12">
        <f>'[17]syntetyka zewnętrzna'!L10</f>
        <v>0</v>
      </c>
      <c r="M801" s="12">
        <f>'[17]syntetyka zewnętrzna'!M10</f>
        <v>94.045110152708858</v>
      </c>
      <c r="N801" s="12">
        <f>'[17]syntetyka zewnętrzna'!N10</f>
        <v>313.14009666213991</v>
      </c>
      <c r="O801" s="12">
        <f>'[17]syntetyka zewnętrzna'!O10</f>
        <v>264.6111198819807</v>
      </c>
      <c r="P801" s="12">
        <f>'[17]syntetyka zewnętrzna'!P10</f>
        <v>0.1833973447593723</v>
      </c>
      <c r="Q801" s="12">
        <f>'[17]syntetyka zewnętrzna'!Q10</f>
        <v>0.50574116477228714</v>
      </c>
      <c r="R801" s="12">
        <f>'[17]syntetyka zewnętrzna'!R10</f>
        <v>313.64583782691221</v>
      </c>
      <c r="S801" s="12">
        <f>'[17]syntetyka zewnętrzna'!S10</f>
        <v>1.0724011659249479</v>
      </c>
      <c r="T801" s="12">
        <f>'[17]syntetyka zewnętrzna'!T10</f>
        <v>336.35416217308779</v>
      </c>
      <c r="U801" s="15">
        <f>'[17]syntetyka zewnętrzna'!U10</f>
        <v>650</v>
      </c>
      <c r="V801" s="12">
        <f>'[17]syntetyka zewnętrzna'!V10</f>
        <v>650</v>
      </c>
      <c r="W801" s="12" t="str">
        <f>'[17]syntetyka zewnętrzna'!W10</f>
        <v>bez zmian</v>
      </c>
      <c r="X801" s="12">
        <f>'[17]syntetyka zewnętrzna'!X10</f>
        <v>0</v>
      </c>
      <c r="Y801" s="33"/>
      <c r="Z801" s="8" t="str">
        <f t="shared" si="36"/>
        <v>122-005</v>
      </c>
      <c r="AA801" s="9" t="str">
        <f t="shared" si="37"/>
        <v>BIOPSJA CIENKOIGŁOWA TNĄCA POD KONTROLĄ USG</v>
      </c>
      <c r="AB801" s="34">
        <f t="shared" si="38"/>
        <v>650</v>
      </c>
    </row>
    <row r="802" spans="3:28" ht="18.75">
      <c r="C802" s="7">
        <f>'[17]syntetyka zewnętrzna'!C11</f>
        <v>6</v>
      </c>
      <c r="D802" s="7" t="str">
        <f>'[17]syntetyka zewnętrzna'!D11</f>
        <v>50.11</v>
      </c>
      <c r="E802" s="19" t="str">
        <f>'[17]syntetyka zewnętrzna'!E11</f>
        <v>Biopsja gruboigłowa wątroby</v>
      </c>
      <c r="F802" s="7" t="str">
        <f>'[17]syntetyka zewnętrzna'!F11</f>
        <v>122-006</v>
      </c>
      <c r="G802" s="23">
        <f>'[17]syntetyka zewnętrzna'!G11</f>
        <v>2.56</v>
      </c>
      <c r="H802" s="23">
        <f>'[17]syntetyka zewnętrzna'!H11</f>
        <v>61.626000000000005</v>
      </c>
      <c r="I802" s="23">
        <f>'[17]syntetyka zewnętrzna'!I11</f>
        <v>0.9</v>
      </c>
      <c r="J802" s="23">
        <f>'[17]syntetyka zewnętrzna'!J11</f>
        <v>40.246523414954098</v>
      </c>
      <c r="K802" s="12">
        <f>'[17]syntetyka zewnętrzna'!K11</f>
        <v>105.33252341495411</v>
      </c>
      <c r="L802" s="12">
        <f>'[17]syntetyka zewnętrzna'!L11</f>
        <v>0</v>
      </c>
      <c r="M802" s="12">
        <f>'[17]syntetyka zewnętrzna'!M11</f>
        <v>60.794255416438247</v>
      </c>
      <c r="N802" s="12">
        <f>'[17]syntetyka zewnętrzna'!N11</f>
        <v>166.12677883139236</v>
      </c>
      <c r="O802" s="12">
        <f>'[17]syntetyka zewnętrzna'!O11</f>
        <v>157.43785101244998</v>
      </c>
      <c r="P802" s="12">
        <f>'[17]syntetyka zewnętrzna'!P11</f>
        <v>5.5189573301881935E-2</v>
      </c>
      <c r="Q802" s="12">
        <f>'[17]syntetyka zewnętrzna'!Q11</f>
        <v>0.32692989030315678</v>
      </c>
      <c r="R802" s="12">
        <f>'[17]syntetyka zewnętrzna'!R11</f>
        <v>166.45370872169551</v>
      </c>
      <c r="S802" s="12">
        <f>'[17]syntetyka zewnętrzna'!S11</f>
        <v>0.2</v>
      </c>
      <c r="T802" s="12">
        <f>'[17]syntetyka zewnętrzna'!T11</f>
        <v>33.290741744339101</v>
      </c>
      <c r="U802" s="15">
        <f>'[17]syntetyka zewnętrzna'!U11</f>
        <v>200</v>
      </c>
      <c r="V802" s="12">
        <f>'[17]syntetyka zewnętrzna'!V11</f>
        <v>189</v>
      </c>
      <c r="W802" s="12">
        <f>'[17]syntetyka zewnętrzna'!W11</f>
        <v>5.8201058201058198E-2</v>
      </c>
      <c r="X802" s="12">
        <f>'[17]syntetyka zewnętrzna'!X11</f>
        <v>0</v>
      </c>
      <c r="Y802" s="33"/>
      <c r="Z802" s="8" t="str">
        <f t="shared" si="36"/>
        <v>122-006</v>
      </c>
      <c r="AA802" s="9" t="str">
        <f t="shared" si="37"/>
        <v>BIOPSJA GRUBOIGŁOWA WĄTROBY</v>
      </c>
      <c r="AB802" s="34">
        <f t="shared" si="38"/>
        <v>200</v>
      </c>
    </row>
    <row r="803" spans="3:28" ht="18.75">
      <c r="C803" s="7">
        <f>'[17]syntetyka zewnętrzna'!C12</f>
        <v>7</v>
      </c>
      <c r="D803" s="7" t="str">
        <f>'[17]syntetyka zewnętrzna'!D12</f>
        <v>54.91</v>
      </c>
      <c r="E803" s="19" t="str">
        <f>'[17]syntetyka zewnętrzna'!E12</f>
        <v>Drenaż przezskórny metodą jednostopniową</v>
      </c>
      <c r="F803" s="7" t="str">
        <f>'[17]syntetyka zewnętrzna'!F12</f>
        <v>122-007</v>
      </c>
      <c r="G803" s="23">
        <f>'[17]syntetyka zewnętrzna'!G12</f>
        <v>4.7200000000000006</v>
      </c>
      <c r="H803" s="23">
        <f>'[17]syntetyka zewnętrzna'!H12</f>
        <v>246.45599999999996</v>
      </c>
      <c r="I803" s="23">
        <f>'[17]syntetyka zewnętrzna'!I12</f>
        <v>0.96000000000000008</v>
      </c>
      <c r="J803" s="23">
        <f>'[17]syntetyka zewnętrzna'!J12</f>
        <v>83.011982012574734</v>
      </c>
      <c r="K803" s="12">
        <f>'[17]syntetyka zewnętrzna'!K12</f>
        <v>335.14798201257469</v>
      </c>
      <c r="L803" s="12">
        <f>'[17]syntetyka zewnętrzna'!L12</f>
        <v>0</v>
      </c>
      <c r="M803" s="12">
        <f>'[17]syntetyka zewnętrzna'!M12</f>
        <v>125.39348020361182</v>
      </c>
      <c r="N803" s="12">
        <f>'[17]syntetyka zewnętrzna'!N12</f>
        <v>460.54146221618652</v>
      </c>
      <c r="O803" s="12">
        <f>'[17]syntetyka zewnętrzna'!O12</f>
        <v>401.50782650930751</v>
      </c>
      <c r="P803" s="12">
        <f>'[17]syntetyka zewnętrzna'!P12</f>
        <v>0.14702985050158301</v>
      </c>
      <c r="Q803" s="12">
        <f>'[17]syntetyka zewnętrzna'!Q12</f>
        <v>0.67432155302971608</v>
      </c>
      <c r="R803" s="12">
        <f>'[17]syntetyka zewnętrzna'!R12</f>
        <v>461.21578376921622</v>
      </c>
      <c r="S803" s="12">
        <f>'[17]syntetyka zewnętrzna'!S12</f>
        <v>0.2</v>
      </c>
      <c r="T803" s="12">
        <f>'[17]syntetyka zewnętrzna'!T12</f>
        <v>92.243156753843252</v>
      </c>
      <c r="U803" s="15">
        <f>'[17]syntetyka zewnętrzna'!U12</f>
        <v>553</v>
      </c>
      <c r="V803" s="12">
        <f>'[17]syntetyka zewnętrzna'!V12</f>
        <v>483</v>
      </c>
      <c r="W803" s="12">
        <f>'[17]syntetyka zewnętrzna'!W12</f>
        <v>0.14492753623188406</v>
      </c>
      <c r="X803" s="12">
        <f>'[17]syntetyka zewnętrzna'!X12</f>
        <v>0</v>
      </c>
      <c r="Y803" s="33"/>
      <c r="Z803" s="8" t="str">
        <f t="shared" si="36"/>
        <v>122-007</v>
      </c>
      <c r="AA803" s="9" t="str">
        <f t="shared" si="37"/>
        <v>DRENAŻ PRZEZSKÓRNY METODĄ JEDNOSTOPNIOWĄ</v>
      </c>
      <c r="AB803" s="34">
        <f t="shared" si="38"/>
        <v>553</v>
      </c>
    </row>
    <row r="804" spans="3:28" ht="18.75">
      <c r="C804" s="7">
        <f>'[17]syntetyka zewnętrzna'!C13</f>
        <v>8</v>
      </c>
      <c r="D804" s="7" t="str">
        <f>'[17]syntetyka zewnętrzna'!D13</f>
        <v>54.91</v>
      </c>
      <c r="E804" s="19" t="str">
        <f>'[17]syntetyka zewnętrzna'!E13</f>
        <v>Drenaż przezskórny metodą wielostopniową</v>
      </c>
      <c r="F804" s="7" t="str">
        <f>'[17]syntetyka zewnętrzna'!F13</f>
        <v>122-008</v>
      </c>
      <c r="G804" s="23">
        <f>'[17]syntetyka zewnętrzna'!G13</f>
        <v>4.7200000000000006</v>
      </c>
      <c r="H804" s="23">
        <f>'[17]syntetyka zewnętrzna'!H13</f>
        <v>247.41599999999997</v>
      </c>
      <c r="I804" s="23">
        <f>'[17]syntetyka zewnętrzna'!I13</f>
        <v>0.96000000000000008</v>
      </c>
      <c r="J804" s="23">
        <f>'[17]syntetyka zewnętrzna'!J13</f>
        <v>83.011982012574734</v>
      </c>
      <c r="K804" s="12">
        <f>'[17]syntetyka zewnętrzna'!K13</f>
        <v>336.10798201257472</v>
      </c>
      <c r="L804" s="12">
        <f>'[17]syntetyka zewnętrzna'!L13</f>
        <v>0</v>
      </c>
      <c r="M804" s="12">
        <f>'[17]syntetyka zewnętrzna'!M13</f>
        <v>125.39348020361182</v>
      </c>
      <c r="N804" s="12">
        <f>'[17]syntetyka zewnętrzna'!N13</f>
        <v>461.50146221618655</v>
      </c>
      <c r="O804" s="12">
        <f>'[17]syntetyka zewnętrzna'!O13</f>
        <v>402.46782650930754</v>
      </c>
      <c r="P804" s="12">
        <f>'[17]syntetyka zewnętrzna'!P13</f>
        <v>0.1466791425761676</v>
      </c>
      <c r="Q804" s="12">
        <f>'[17]syntetyka zewnętrzna'!Q13</f>
        <v>0.67432155302971608</v>
      </c>
      <c r="R804" s="12">
        <f>'[17]syntetyka zewnętrzna'!R13</f>
        <v>462.17578376921625</v>
      </c>
      <c r="S804" s="12">
        <f>'[17]syntetyka zewnętrzna'!S13</f>
        <v>0.2</v>
      </c>
      <c r="T804" s="12">
        <f>'[17]syntetyka zewnętrzna'!T13</f>
        <v>92.435156753843259</v>
      </c>
      <c r="U804" s="15">
        <f>'[17]syntetyka zewnętrzna'!U13</f>
        <v>555</v>
      </c>
      <c r="V804" s="12">
        <f>'[17]syntetyka zewnętrzna'!V13</f>
        <v>484</v>
      </c>
      <c r="W804" s="12">
        <f>'[17]syntetyka zewnętrzna'!W13</f>
        <v>0.14669421487603307</v>
      </c>
      <c r="X804" s="12">
        <f>'[17]syntetyka zewnętrzna'!X13</f>
        <v>0</v>
      </c>
      <c r="Y804" s="33"/>
      <c r="Z804" s="8" t="str">
        <f t="shared" si="36"/>
        <v>122-008</v>
      </c>
      <c r="AA804" s="9" t="str">
        <f t="shared" si="37"/>
        <v>DRENAŻ PRZEZSKÓRNY METODĄ WIELOSTOPNIOWĄ</v>
      </c>
      <c r="AB804" s="34">
        <f t="shared" si="38"/>
        <v>555</v>
      </c>
    </row>
    <row r="805" spans="3:28" ht="18.75">
      <c r="C805" s="7">
        <f>'[17]syntetyka zewnętrzna'!C14</f>
        <v>9</v>
      </c>
      <c r="D805" s="7" t="str">
        <f>'[17]syntetyka zewnętrzna'!D14</f>
        <v>89.00</v>
      </c>
      <c r="E805" s="19" t="str">
        <f>'[17]syntetyka zewnętrzna'!E14</f>
        <v>Alkoholizacja guza wątroby</v>
      </c>
      <c r="F805" s="7" t="str">
        <f>'[17]syntetyka zewnętrzna'!F14</f>
        <v>122-009</v>
      </c>
      <c r="G805" s="23">
        <f>'[17]syntetyka zewnętrzna'!G14</f>
        <v>109.17999999999999</v>
      </c>
      <c r="H805" s="23">
        <f>'[17]syntetyka zewnętrzna'!H14</f>
        <v>164.626</v>
      </c>
      <c r="I805" s="23">
        <f>'[17]syntetyka zewnętrzna'!I14</f>
        <v>0.99</v>
      </c>
      <c r="J805" s="23">
        <f>'[17]syntetyka zewnętrzna'!J14</f>
        <v>62.258986509431054</v>
      </c>
      <c r="K805" s="12">
        <f>'[17]syntetyka zewnętrzna'!K14</f>
        <v>337.05498650943105</v>
      </c>
      <c r="L805" s="12">
        <f>'[17]syntetyka zewnętrzna'!L14</f>
        <v>0</v>
      </c>
      <c r="M805" s="12">
        <f>'[17]syntetyka zewnętrzna'!M14</f>
        <v>94.045110152708858</v>
      </c>
      <c r="N805" s="12">
        <f>'[17]syntetyka zewnętrzna'!N14</f>
        <v>431.10009666213989</v>
      </c>
      <c r="O805" s="12">
        <f>'[17]syntetyka zewnętrzna'!O14</f>
        <v>380.87111988198069</v>
      </c>
      <c r="P805" s="12">
        <f>'[17]syntetyka zewnętrzna'!P14</f>
        <v>0.13187919523991079</v>
      </c>
      <c r="Q805" s="12">
        <f>'[17]syntetyka zewnętrzna'!Q14</f>
        <v>0.50574116477228714</v>
      </c>
      <c r="R805" s="12">
        <f>'[17]syntetyka zewnętrzna'!R14</f>
        <v>431.60583782691219</v>
      </c>
      <c r="S805" s="12">
        <f>'[17]syntetyka zewnętrzna'!S14</f>
        <v>0.39015728568671326</v>
      </c>
      <c r="T805" s="12">
        <f>'[17]syntetyka zewnętrzna'!T14</f>
        <v>168.39416217308781</v>
      </c>
      <c r="U805" s="15">
        <f>'[17]syntetyka zewnętrzna'!U14</f>
        <v>600</v>
      </c>
      <c r="V805" s="12">
        <f>'[17]syntetyka zewnętrzna'!V14</f>
        <v>600</v>
      </c>
      <c r="W805" s="12" t="str">
        <f>'[17]syntetyka zewnętrzna'!W14</f>
        <v>bez zmian</v>
      </c>
      <c r="X805" s="12">
        <f>'[17]syntetyka zewnętrzna'!X14</f>
        <v>0</v>
      </c>
      <c r="Y805" s="33"/>
      <c r="Z805" s="8" t="str">
        <f t="shared" si="36"/>
        <v>122-009</v>
      </c>
      <c r="AA805" s="9" t="str">
        <f t="shared" si="37"/>
        <v>ALKOHOLIZACJA GUZA WĄTROBY</v>
      </c>
      <c r="AB805" s="34">
        <f t="shared" si="38"/>
        <v>600</v>
      </c>
    </row>
    <row r="806" spans="3:28" ht="18.75">
      <c r="C806" s="7">
        <f>'[17]syntetyka zewnętrzna'!C15</f>
        <v>10</v>
      </c>
      <c r="D806" s="7" t="str">
        <f>'[17]syntetyka zewnętrzna'!D15</f>
        <v>88.713</v>
      </c>
      <c r="E806" s="19" t="str">
        <f>'[17]syntetyka zewnętrzna'!E15</f>
        <v>USG tarczycy</v>
      </c>
      <c r="F806" s="7" t="str">
        <f>'[17]syntetyka zewnętrzna'!F15</f>
        <v>122-010</v>
      </c>
      <c r="G806" s="23">
        <f>'[17]syntetyka zewnętrzna'!G15</f>
        <v>0</v>
      </c>
      <c r="H806" s="23">
        <f>'[17]syntetyka zewnętrzna'!H15</f>
        <v>3.9119999999999999</v>
      </c>
      <c r="I806" s="23">
        <f>'[17]syntetyka zewnętrzna'!I15</f>
        <v>0.8600000000000001</v>
      </c>
      <c r="J806" s="23">
        <f>'[17]syntetyka zewnętrzna'!J15</f>
        <v>26.831015609969398</v>
      </c>
      <c r="K806" s="12">
        <f>'[17]syntetyka zewnętrzna'!K15</f>
        <v>31.603015609969397</v>
      </c>
      <c r="L806" s="12">
        <f>'[17]syntetyka zewnętrzna'!L15</f>
        <v>0</v>
      </c>
      <c r="M806" s="12">
        <f>'[17]syntetyka zewnętrzna'!M15</f>
        <v>40.529503610958834</v>
      </c>
      <c r="N806" s="12">
        <f>'[17]syntetyka zewnętrzna'!N15</f>
        <v>72.132519220928231</v>
      </c>
      <c r="O806" s="12">
        <f>'[17]syntetyka zewnętrzna'!O15</f>
        <v>67.076150674966641</v>
      </c>
      <c r="P806" s="12">
        <f>'[17]syntetyka zewnętrzna'!P15</f>
        <v>-7.0098321818968939E-2</v>
      </c>
      <c r="Q806" s="12">
        <f>'[17]syntetyka zewnętrzna'!Q15</f>
        <v>0.21795326020210451</v>
      </c>
      <c r="R806" s="12">
        <f>'[17]syntetyka zewnętrzna'!R15</f>
        <v>72.350472481130339</v>
      </c>
      <c r="S806" s="12">
        <f>'[17]syntetyka zewnętrzna'!S15</f>
        <v>0.4864</v>
      </c>
      <c r="T806" s="12">
        <f>'[17]syntetyka zewnętrzna'!T15</f>
        <v>35.191269814821794</v>
      </c>
      <c r="U806" s="15">
        <f>'[17]syntetyka zewnętrzna'!U15</f>
        <v>108</v>
      </c>
      <c r="V806" s="12">
        <f>'[17]syntetyka zewnętrzna'!V15</f>
        <v>100</v>
      </c>
      <c r="W806" s="12">
        <f>'[17]syntetyka zewnętrzna'!W15</f>
        <v>0.08</v>
      </c>
      <c r="X806" s="12">
        <f>'[17]syntetyka zewnętrzna'!X15</f>
        <v>0</v>
      </c>
      <c r="Y806" s="33"/>
      <c r="Z806" s="8" t="str">
        <f t="shared" si="36"/>
        <v>122-010</v>
      </c>
      <c r="AA806" s="9" t="str">
        <f t="shared" si="37"/>
        <v>USG TARCZYCY</v>
      </c>
      <c r="AB806" s="34">
        <f t="shared" si="38"/>
        <v>108</v>
      </c>
    </row>
    <row r="807" spans="3:28" ht="18.75">
      <c r="C807" s="7">
        <f>'[17]syntetyka zewnętrzna'!C16</f>
        <v>11</v>
      </c>
      <c r="D807" s="7" t="str">
        <f>'[17]syntetyka zewnętrzna'!D16</f>
        <v>50.11</v>
      </c>
      <c r="E807" s="19" t="str">
        <f>'[17]syntetyka zewnętrzna'!E16</f>
        <v>Biopsja cienkoigłowa wątroby pod kontrolą USG</v>
      </c>
      <c r="F807" s="7" t="str">
        <f>'[17]syntetyka zewnętrzna'!F16</f>
        <v>122-011</v>
      </c>
      <c r="G807" s="23">
        <f>'[17]syntetyka zewnętrzna'!G16</f>
        <v>0</v>
      </c>
      <c r="H807" s="23">
        <f>'[17]syntetyka zewnętrzna'!H16</f>
        <v>164.24600000000001</v>
      </c>
      <c r="I807" s="23">
        <f>'[17]syntetyka zewnętrzna'!I16</f>
        <v>1.05</v>
      </c>
      <c r="J807" s="23">
        <f>'[17]syntetyka zewnętrzna'!J16</f>
        <v>62.258986509431054</v>
      </c>
      <c r="K807" s="12">
        <f>'[17]syntetyka zewnętrzna'!K16</f>
        <v>227.55498650943107</v>
      </c>
      <c r="L807" s="12">
        <f>'[17]syntetyka zewnętrzna'!L16</f>
        <v>0</v>
      </c>
      <c r="M807" s="12">
        <f>'[17]syntetyka zewnętrzna'!M16</f>
        <v>94.045110152708858</v>
      </c>
      <c r="N807" s="12">
        <f>'[17]syntetyka zewnętrzna'!N16</f>
        <v>321.60009666213995</v>
      </c>
      <c r="O807" s="12">
        <f>'[17]syntetyka zewnętrzna'!O16</f>
        <v>0</v>
      </c>
      <c r="P807" s="12" t="str">
        <f>'[17]syntetyka zewnętrzna'!P16</f>
        <v>nowe bad.</v>
      </c>
      <c r="Q807" s="12">
        <f>'[17]syntetyka zewnętrzna'!Q16</f>
        <v>0.50574116477228714</v>
      </c>
      <c r="R807" s="12">
        <f>'[17]syntetyka zewnętrzna'!R16</f>
        <v>322.10583782691225</v>
      </c>
      <c r="S807" s="12">
        <f>'[17]syntetyka zewnętrzna'!S16</f>
        <v>0.2</v>
      </c>
      <c r="T807" s="12">
        <f>'[17]syntetyka zewnętrzna'!T16</f>
        <v>64.421167565382447</v>
      </c>
      <c r="U807" s="15">
        <f>'[17]syntetyka zewnętrzna'!U16</f>
        <v>387</v>
      </c>
      <c r="V807" s="12">
        <f>'[17]syntetyka zewnętrzna'!V16</f>
        <v>0</v>
      </c>
      <c r="W807" s="12" t="str">
        <f>'[17]syntetyka zewnętrzna'!W16</f>
        <v>nowe bad.</v>
      </c>
      <c r="X807" s="12">
        <f>'[17]syntetyka zewnętrzna'!X16</f>
        <v>0</v>
      </c>
      <c r="Y807" s="33"/>
      <c r="Z807" s="8" t="str">
        <f t="shared" si="36"/>
        <v>122-011</v>
      </c>
      <c r="AA807" s="9" t="str">
        <f t="shared" si="37"/>
        <v>BIOPSJA CIENKOIGŁOWA WĄTROBY POD KONTROLĄ USG</v>
      </c>
      <c r="AB807" s="34">
        <f t="shared" si="38"/>
        <v>387</v>
      </c>
    </row>
    <row r="808" spans="3:28" ht="18.75">
      <c r="C808" s="7">
        <f>'[17]syntetyka zewnętrzna'!C17</f>
        <v>12</v>
      </c>
      <c r="D808" s="7" t="str">
        <f>'[17]syntetyka zewnętrzna'!D17</f>
        <v>52.11</v>
      </c>
      <c r="E808" s="19" t="str">
        <f>'[17]syntetyka zewnętrzna'!E17</f>
        <v>Biopsja cienkoigłowa trzustki pod kontrolą USG</v>
      </c>
      <c r="F808" s="7" t="str">
        <f>'[17]syntetyka zewnętrzna'!F17</f>
        <v>122-012</v>
      </c>
      <c r="G808" s="23">
        <f>'[17]syntetyka zewnętrzna'!G17</f>
        <v>0</v>
      </c>
      <c r="H808" s="23">
        <f>'[17]syntetyka zewnętrzna'!H17</f>
        <v>164.24600000000001</v>
      </c>
      <c r="I808" s="23">
        <f>'[17]syntetyka zewnętrzna'!I17</f>
        <v>1.05</v>
      </c>
      <c r="J808" s="23">
        <f>'[17]syntetyka zewnętrzna'!J17</f>
        <v>62.258986509431054</v>
      </c>
      <c r="K808" s="12">
        <f>'[17]syntetyka zewnętrzna'!K17</f>
        <v>227.55498650943107</v>
      </c>
      <c r="L808" s="12">
        <f>'[17]syntetyka zewnętrzna'!L17</f>
        <v>0</v>
      </c>
      <c r="M808" s="12">
        <f>'[17]syntetyka zewnętrzna'!M17</f>
        <v>94.045110152708858</v>
      </c>
      <c r="N808" s="12">
        <f>'[17]syntetyka zewnętrzna'!N17</f>
        <v>321.60009666213995</v>
      </c>
      <c r="O808" s="12">
        <f>'[17]syntetyka zewnętrzna'!O17</f>
        <v>0</v>
      </c>
      <c r="P808" s="12" t="str">
        <f>'[17]syntetyka zewnętrzna'!P17</f>
        <v>nowe bad.</v>
      </c>
      <c r="Q808" s="12">
        <f>'[17]syntetyka zewnętrzna'!Q17</f>
        <v>0.50574116477228714</v>
      </c>
      <c r="R808" s="12">
        <f>'[17]syntetyka zewnętrzna'!R17</f>
        <v>322.10583782691225</v>
      </c>
      <c r="S808" s="12">
        <f>'[17]syntetyka zewnętrzna'!S17</f>
        <v>0.2</v>
      </c>
      <c r="T808" s="12">
        <f>'[17]syntetyka zewnętrzna'!T17</f>
        <v>64.421167565382447</v>
      </c>
      <c r="U808" s="15">
        <f>'[17]syntetyka zewnętrzna'!U17</f>
        <v>387</v>
      </c>
      <c r="V808" s="12">
        <f>'[17]syntetyka zewnętrzna'!V17</f>
        <v>0</v>
      </c>
      <c r="W808" s="12" t="str">
        <f>'[17]syntetyka zewnętrzna'!W17</f>
        <v>nowe bad.</v>
      </c>
      <c r="X808" s="12">
        <f>'[17]syntetyka zewnętrzna'!X17</f>
        <v>0</v>
      </c>
      <c r="Y808" s="33"/>
      <c r="Z808" s="8" t="str">
        <f t="shared" si="36"/>
        <v>122-012</v>
      </c>
      <c r="AA808" s="9" t="str">
        <f t="shared" si="37"/>
        <v>BIOPSJA CIENKOIGŁOWA TRZUSTKI POD KONTROLĄ USG</v>
      </c>
      <c r="AB808" s="34">
        <f t="shared" si="38"/>
        <v>387</v>
      </c>
    </row>
    <row r="809" spans="3:28" ht="18">
      <c r="Z809" s="8">
        <f t="shared" si="36"/>
        <v>0</v>
      </c>
      <c r="AA809" s="9" t="str">
        <f t="shared" si="37"/>
        <v/>
      </c>
      <c r="AB809" s="34">
        <f t="shared" si="38"/>
        <v>0</v>
      </c>
    </row>
    <row r="810" spans="3:28" ht="23.25">
      <c r="E810" s="18" t="s">
        <v>34</v>
      </c>
      <c r="Z810" s="8">
        <f t="shared" si="36"/>
        <v>0</v>
      </c>
      <c r="AA810" s="9" t="str">
        <f t="shared" si="37"/>
        <v xml:space="preserve">PRZYCHODNIA ONKOLOGICZNA </v>
      </c>
      <c r="AB810" s="34">
        <f t="shared" si="38"/>
        <v>0</v>
      </c>
    </row>
    <row r="811" spans="3:28" ht="18">
      <c r="Z811" s="8">
        <f t="shared" si="36"/>
        <v>0</v>
      </c>
      <c r="AA811" s="9" t="str">
        <f t="shared" si="37"/>
        <v/>
      </c>
      <c r="AB811" s="34">
        <f t="shared" si="38"/>
        <v>0</v>
      </c>
    </row>
    <row r="812" spans="3:28" ht="18.75">
      <c r="C812" s="7">
        <f>'[18]syntetyka zewnętrzna'!C6</f>
        <v>1</v>
      </c>
      <c r="D812" s="7">
        <f>'[18]syntetyka zewnętrzna'!D6</f>
        <v>0</v>
      </c>
      <c r="E812" s="19" t="str">
        <f>'[18]syntetyka zewnętrzna'!E6</f>
        <v>Wykonanie spoczynkowe EKG bez  opisu</v>
      </c>
      <c r="F812" s="7" t="str">
        <f>'[18]syntetyka zewnętrzna'!F6</f>
        <v>603-001</v>
      </c>
      <c r="G812" s="23">
        <f>'[18]syntetyka zewnętrzna'!G6</f>
        <v>2.6349999999999998E-2</v>
      </c>
      <c r="H812" s="23">
        <f>'[18]syntetyka zewnętrzna'!H6</f>
        <v>1.36</v>
      </c>
      <c r="I812" s="23">
        <f>'[18]syntetyka zewnętrzna'!I6</f>
        <v>0</v>
      </c>
      <c r="J812" s="23">
        <f>'[18]syntetyka zewnętrzna'!J6</f>
        <v>3.3438459692307698</v>
      </c>
      <c r="K812" s="12">
        <f>'[18]syntetyka zewnętrzna'!K6</f>
        <v>4.7301959692307705</v>
      </c>
      <c r="L812" s="12">
        <f>'[18]syntetyka zewnętrzna'!L6</f>
        <v>0</v>
      </c>
      <c r="M812" s="12">
        <f>'[18]syntetyka zewnętrzna'!M6</f>
        <v>2.5673968563858813</v>
      </c>
      <c r="N812" s="12">
        <f>'[18]syntetyka zewnętrzna'!N6</f>
        <v>7.2975928256166522</v>
      </c>
      <c r="O812" s="12">
        <f>'[18]syntetyka zewnętrzna'!O6</f>
        <v>7.2975928256166522</v>
      </c>
      <c r="P812" s="12" t="str">
        <f>'[18]syntetyka zewnętrzna'!P6</f>
        <v>bez zmian</v>
      </c>
      <c r="Q812" s="12">
        <f>'[18]syntetyka zewnętrzna'!Q6</f>
        <v>6.556096366989488E-4</v>
      </c>
      <c r="R812" s="12">
        <f>'[18]syntetyka zewnętrzna'!R6</f>
        <v>7.2982484352533508</v>
      </c>
      <c r="S812" s="12">
        <f>'[18]syntetyka zewnętrzna'!S6</f>
        <v>1.7403835560587795</v>
      </c>
      <c r="T812" s="12">
        <f>'[18]syntetyka zewnętrzna'!T6</f>
        <v>12.701751564746649</v>
      </c>
      <c r="U812" s="15">
        <f>'[18]syntetyka zewnętrzna'!U6</f>
        <v>20</v>
      </c>
      <c r="V812" s="12">
        <f>'[18]syntetyka zewnętrzna'!V6</f>
        <v>20</v>
      </c>
      <c r="W812" s="12" t="str">
        <f>'[18]syntetyka zewnętrzna'!W6</f>
        <v>bez zmian</v>
      </c>
      <c r="X812" s="12">
        <f>'[18]syntetyka zewnętrzna'!X6</f>
        <v>20</v>
      </c>
      <c r="Y812" s="33"/>
      <c r="Z812" s="8" t="str">
        <f t="shared" si="36"/>
        <v>603-001</v>
      </c>
      <c r="AA812" s="9" t="str">
        <f t="shared" si="37"/>
        <v>WYKONANIE SPOCZYNKOWE EKG BEZ  OPISU</v>
      </c>
      <c r="AB812" s="34">
        <f t="shared" si="38"/>
        <v>20</v>
      </c>
    </row>
    <row r="813" spans="3:28" ht="18.75">
      <c r="C813" s="7">
        <f>'[18]syntetyka zewnętrzna'!C7</f>
        <v>2</v>
      </c>
      <c r="D813" s="7">
        <f>'[18]syntetyka zewnętrzna'!D7</f>
        <v>0</v>
      </c>
      <c r="E813" s="19" t="str">
        <f>'[18]syntetyka zewnętrzna'!E7</f>
        <v>Wykonanie  pobrania krwi</v>
      </c>
      <c r="F813" s="7" t="str">
        <f>'[18]syntetyka zewnętrzna'!F7</f>
        <v>603-002</v>
      </c>
      <c r="G813" s="23">
        <f>'[18]syntetyka zewnętrzna'!G7</f>
        <v>0.84689999999999999</v>
      </c>
      <c r="H813" s="23">
        <f>'[18]syntetyka zewnętrzna'!H7</f>
        <v>1.03</v>
      </c>
      <c r="I813" s="23">
        <f>'[18]syntetyka zewnętrzna'!I7</f>
        <v>0</v>
      </c>
      <c r="J813" s="23">
        <f>'[18]syntetyka zewnętrzna'!J7</f>
        <v>2.1209378208791216</v>
      </c>
      <c r="K813" s="12">
        <f>'[18]syntetyka zewnętrzna'!K7</f>
        <v>3.9978378208791217</v>
      </c>
      <c r="L813" s="12">
        <f>'[18]syntetyka zewnętrzna'!L7</f>
        <v>0</v>
      </c>
      <c r="M813" s="12">
        <f>'[18]syntetyka zewnętrzna'!M7</f>
        <v>1.6284509346486531</v>
      </c>
      <c r="N813" s="12">
        <f>'[18]syntetyka zewnętrzna'!N7</f>
        <v>5.6262887555277743</v>
      </c>
      <c r="O813" s="12">
        <f>'[18]syntetyka zewnętrzna'!O7</f>
        <v>5.6262887555277743</v>
      </c>
      <c r="P813" s="12" t="str">
        <f>'[18]syntetyka zewnętrzna'!P7</f>
        <v>bez zmian</v>
      </c>
      <c r="Q813" s="12">
        <f>'[18]syntetyka zewnętrzna'!Q7</f>
        <v>4.1584070767694428E-4</v>
      </c>
      <c r="R813" s="12">
        <f>'[18]syntetyka zewnętrzna'!R7</f>
        <v>5.6267045962354514</v>
      </c>
      <c r="S813" s="12">
        <f>'[18]syntetyka zewnętrzna'!S7</f>
        <v>0.2</v>
      </c>
      <c r="T813" s="12">
        <f>'[18]syntetyka zewnętrzna'!T7</f>
        <v>1.1253409192470902</v>
      </c>
      <c r="U813" s="15">
        <f>'[18]syntetyka zewnętrzna'!U7</f>
        <v>7</v>
      </c>
      <c r="V813" s="12">
        <f>'[18]syntetyka zewnętrzna'!V7</f>
        <v>7</v>
      </c>
      <c r="W813" s="12" t="str">
        <f>'[18]syntetyka zewnętrzna'!W7</f>
        <v>bez zmian</v>
      </c>
      <c r="X813" s="12">
        <f>'[18]syntetyka zewnętrzna'!X7</f>
        <v>0</v>
      </c>
      <c r="Y813" s="33"/>
      <c r="Z813" s="8" t="str">
        <f t="shared" si="36"/>
        <v>603-002</v>
      </c>
      <c r="AA813" s="9" t="str">
        <f t="shared" si="37"/>
        <v>WYKONANIE  POBRANIA KRWI</v>
      </c>
      <c r="AB813" s="34">
        <f t="shared" si="38"/>
        <v>7</v>
      </c>
    </row>
    <row r="814" spans="3:28" ht="18.75">
      <c r="C814" s="7">
        <f>'[18]syntetyka zewnętrzna'!C8</f>
        <v>3</v>
      </c>
      <c r="D814" s="7">
        <f>'[18]syntetyka zewnętrzna'!D8</f>
        <v>0</v>
      </c>
      <c r="E814" s="19" t="str">
        <f>'[18]syntetyka zewnętrzna'!E8</f>
        <v>Konsultacja onkologiczna</v>
      </c>
      <c r="F814" s="7" t="str">
        <f>'[18]syntetyka zewnętrzna'!F8</f>
        <v>603-003</v>
      </c>
      <c r="G814" s="23">
        <f>'[18]syntetyka zewnętrzna'!G8</f>
        <v>0</v>
      </c>
      <c r="H814" s="23">
        <f>'[18]syntetyka zewnętrzna'!H8</f>
        <v>0</v>
      </c>
      <c r="I814" s="23">
        <f>'[18]syntetyka zewnętrzna'!I8</f>
        <v>0</v>
      </c>
      <c r="J814" s="23">
        <f>'[18]syntetyka zewnętrzna'!J8</f>
        <v>0</v>
      </c>
      <c r="K814" s="12">
        <f>'[18]syntetyka zewnętrzna'!K8</f>
        <v>0</v>
      </c>
      <c r="L814" s="12">
        <f>'[18]syntetyka zewnętrzna'!L8</f>
        <v>0</v>
      </c>
      <c r="M814" s="12">
        <f>'[18]syntetyka zewnętrzna'!M8</f>
        <v>0</v>
      </c>
      <c r="N814" s="12">
        <f>'[18]syntetyka zewnętrzna'!N8</f>
        <v>0</v>
      </c>
      <c r="O814" s="12">
        <f>'[18]syntetyka zewnętrzna'!O8</f>
        <v>0</v>
      </c>
      <c r="P814" s="12" t="str">
        <f>'[18]syntetyka zewnętrzna'!P8</f>
        <v>nowe bad.</v>
      </c>
      <c r="Q814" s="12">
        <f>'[18]syntetyka zewnętrzna'!Q8</f>
        <v>0</v>
      </c>
      <c r="R814" s="12">
        <f>'[18]syntetyka zewnętrzna'!R8</f>
        <v>0</v>
      </c>
      <c r="S814" s="12">
        <f>'[18]syntetyka zewnętrzna'!S8</f>
        <v>0.2</v>
      </c>
      <c r="T814" s="12">
        <f>'[18]syntetyka zewnętrzna'!T8</f>
        <v>0</v>
      </c>
      <c r="U814" s="15">
        <f>'[18]syntetyka zewnętrzna'!U8</f>
        <v>100</v>
      </c>
      <c r="V814" s="12">
        <f>'[18]syntetyka zewnętrzna'!V8</f>
        <v>100</v>
      </c>
      <c r="W814" s="12" t="str">
        <f>'[18]syntetyka zewnętrzna'!W8</f>
        <v>bez zmian</v>
      </c>
      <c r="X814" s="12">
        <f>'[18]syntetyka zewnętrzna'!X8</f>
        <v>0</v>
      </c>
      <c r="Y814" s="33"/>
      <c r="Z814" s="8" t="str">
        <f t="shared" si="36"/>
        <v>603-003</v>
      </c>
      <c r="AA814" s="9" t="str">
        <f t="shared" si="37"/>
        <v>KONSULTACJA ONKOLOGICZNA</v>
      </c>
      <c r="AB814" s="34">
        <f t="shared" si="38"/>
        <v>100</v>
      </c>
    </row>
    <row r="815" spans="3:28" ht="18">
      <c r="Z815" s="8">
        <f t="shared" si="36"/>
        <v>0</v>
      </c>
      <c r="AA815" s="9" t="str">
        <f t="shared" si="37"/>
        <v/>
      </c>
      <c r="AB815" s="34">
        <f t="shared" si="38"/>
        <v>0</v>
      </c>
    </row>
    <row r="816" spans="3:28" ht="23.25">
      <c r="E816" s="18" t="s">
        <v>35</v>
      </c>
      <c r="Z816" s="8">
        <f t="shared" si="36"/>
        <v>0</v>
      </c>
      <c r="AA816" s="9" t="str">
        <f t="shared" si="37"/>
        <v>ZAKŁAD PATOLOGII 
 PRACOWNIA GENETYKI NOWOTWORÓW</v>
      </c>
      <c r="AB816" s="34">
        <f t="shared" si="38"/>
        <v>0</v>
      </c>
    </row>
    <row r="817" spans="3:28" ht="18">
      <c r="Z817" s="8">
        <f t="shared" si="36"/>
        <v>0</v>
      </c>
      <c r="AA817" s="9" t="str">
        <f t="shared" si="37"/>
        <v/>
      </c>
      <c r="AB817" s="34">
        <f t="shared" si="38"/>
        <v>0</v>
      </c>
    </row>
    <row r="818" spans="3:28" ht="18.75">
      <c r="C818" s="7">
        <f>'[19]syntetyka zewnętrzna (2)'!C6</f>
        <v>2</v>
      </c>
      <c r="D818" s="7" t="str">
        <f>'[19]syntetyka zewnętrzna (2)'!D6</f>
        <v>PMO-002</v>
      </c>
      <c r="E818" s="19" t="str">
        <f>'[19]syntetyka zewnętrzna (2)'!E6</f>
        <v xml:space="preserve">Krojenie preparatów histologicznych (3-4μ) z bloczka parafinowego </v>
      </c>
      <c r="F818" s="7" t="str">
        <f>'[19]syntetyka zewnętrzna (2)'!F6</f>
        <v>329-020</v>
      </c>
      <c r="G818" s="23">
        <f>'[19]syntetyka zewnętrzna (2)'!G6</f>
        <v>0</v>
      </c>
      <c r="H818" s="23">
        <f>'[19]syntetyka zewnętrzna (2)'!H6</f>
        <v>0.78800000000000003</v>
      </c>
      <c r="I818" s="23">
        <f>'[19]syntetyka zewnętrzna (2)'!I6</f>
        <v>0</v>
      </c>
      <c r="J818" s="23">
        <f>'[19]syntetyka zewnętrzna (2)'!J6</f>
        <v>8.0254999999999992</v>
      </c>
      <c r="K818" s="12">
        <f>'[19]syntetyka zewnętrzna (2)'!K6</f>
        <v>8.8134999999999994</v>
      </c>
      <c r="L818" s="12">
        <f>'[19]syntetyka zewnętrzna (2)'!L6</f>
        <v>0</v>
      </c>
      <c r="M818" s="12">
        <f>'[19]syntetyka zewnętrzna (2)'!M6</f>
        <v>3.8995904499999994</v>
      </c>
      <c r="N818" s="12">
        <f>'[19]syntetyka zewnętrzna (2)'!N6</f>
        <v>12.713090449999999</v>
      </c>
      <c r="O818" s="12" t="e">
        <f>'[19]syntetyka zewnętrzna (2)'!O6</f>
        <v>#REF!</v>
      </c>
      <c r="P818" s="12" t="str">
        <f>'[19]syntetyka zewnętrzna (2)'!P6</f>
        <v>nowe bad.</v>
      </c>
      <c r="Q818" s="12">
        <f>'[19]syntetyka zewnętrzna (2)'!Q6</f>
        <v>0.14365644999999999</v>
      </c>
      <c r="R818" s="12">
        <f>'[19]syntetyka zewnętrzna (2)'!R6</f>
        <v>12.856746899999999</v>
      </c>
      <c r="S818" s="12">
        <f>'[19]syntetyka zewnętrzna (2)'!S6</f>
        <v>0.5556034629568698</v>
      </c>
      <c r="T818" s="12">
        <f>'[19]syntetyka zewnętrzna (2)'!T6</f>
        <v>7.1432530999999999</v>
      </c>
      <c r="U818" s="15">
        <f>'[19]syntetyka zewnętrzna (2)'!U6</f>
        <v>20</v>
      </c>
      <c r="V818" s="12" t="e">
        <f>'[19]syntetyka zewnętrzna (2)'!V6</f>
        <v>#REF!</v>
      </c>
      <c r="W818" s="12" t="e">
        <f>'[19]syntetyka zewnętrzna (2)'!W6</f>
        <v>#REF!</v>
      </c>
      <c r="X818" s="12" t="e">
        <f>'[19]syntetyka zewnętrzna (2)'!X6</f>
        <v>#REF!</v>
      </c>
      <c r="Y818" s="33"/>
      <c r="Z818" t="s">
        <v>36</v>
      </c>
      <c r="AA818" s="9" t="str">
        <f t="shared" si="37"/>
        <v xml:space="preserve">KROJENIE PREPARATÓW HISTOLOGICZNYCH (3-4Μ) Z BLOCZKA PARAFINOWEGO </v>
      </c>
      <c r="AB818" s="34">
        <f t="shared" si="38"/>
        <v>20</v>
      </c>
    </row>
    <row r="819" spans="3:28" ht="18.75">
      <c r="C819" s="7">
        <f>'[19]syntetyka zewnętrzna (2)'!C7</f>
        <v>5</v>
      </c>
      <c r="D819" s="7" t="str">
        <f>'[19]syntetyka zewnętrzna (2)'!D7</f>
        <v>PMO-006</v>
      </c>
      <c r="E819" s="19" t="str">
        <f>'[19]syntetyka zewnętrzna (2)'!E7</f>
        <v xml:space="preserve">Badanie amplifikacji genu PIK3CA metodą real-time PCR </v>
      </c>
      <c r="F819" s="7" t="str">
        <f>'[19]syntetyka zewnętrzna (2)'!F7</f>
        <v>329-021</v>
      </c>
      <c r="G819" s="23">
        <f>'[19]syntetyka zewnętrzna (2)'!G7</f>
        <v>195.56720000000001</v>
      </c>
      <c r="H819" s="23">
        <f>'[19]syntetyka zewnętrzna (2)'!H7</f>
        <v>57.991999999999997</v>
      </c>
      <c r="I819" s="23">
        <f>'[19]syntetyka zewnętrzna (2)'!I7</f>
        <v>1.016</v>
      </c>
      <c r="J819" s="23">
        <f>'[19]syntetyka zewnętrzna (2)'!J7</f>
        <v>102.46389999999998</v>
      </c>
      <c r="K819" s="12">
        <f>'[19]syntetyka zewnętrzna (2)'!K7</f>
        <v>357.03909999999996</v>
      </c>
      <c r="L819" s="12">
        <f>'[19]syntetyka zewnętrzna (2)'!L7</f>
        <v>0</v>
      </c>
      <c r="M819" s="12">
        <f>'[19]syntetyka zewnętrzna (2)'!M7</f>
        <v>49.787209009999991</v>
      </c>
      <c r="N819" s="12">
        <f>'[19]syntetyka zewnętrzna (2)'!N7</f>
        <v>406.82630900999993</v>
      </c>
      <c r="O819" s="12" t="e">
        <f>'[19]syntetyka zewnętrzna (2)'!O7</f>
        <v>#REF!</v>
      </c>
      <c r="P819" s="12" t="str">
        <f>'[19]syntetyka zewnętrzna (2)'!P7</f>
        <v>nowe bad.</v>
      </c>
      <c r="Q819" s="12">
        <f>'[19]syntetyka zewnętrzna (2)'!Q7</f>
        <v>1.8341038099999996</v>
      </c>
      <c r="R819" s="12">
        <f>'[19]syntetyka zewnętrzna (2)'!R7</f>
        <v>408.66041281999992</v>
      </c>
      <c r="S819" s="12">
        <f>'[19]syntetyka zewnętrzna (2)'!S7</f>
        <v>0.22350975116405966</v>
      </c>
      <c r="T819" s="12">
        <f>'[19]syntetyka zewnętrzna (2)'!T7</f>
        <v>91.33958718000008</v>
      </c>
      <c r="U819" s="15">
        <f>'[19]syntetyka zewnętrzna (2)'!U7</f>
        <v>500</v>
      </c>
      <c r="V819" s="12" t="e">
        <f>'[19]syntetyka zewnętrzna (2)'!V7</f>
        <v>#REF!</v>
      </c>
      <c r="W819" s="12" t="e">
        <f>'[19]syntetyka zewnętrzna (2)'!W7</f>
        <v>#REF!</v>
      </c>
      <c r="X819" s="12" t="e">
        <f>'[19]syntetyka zewnętrzna (2)'!X7</f>
        <v>#REF!</v>
      </c>
      <c r="Y819" s="33"/>
      <c r="Z819" t="s">
        <v>36</v>
      </c>
      <c r="AA819" s="9" t="str">
        <f t="shared" si="37"/>
        <v xml:space="preserve">BADANIE AMPLIFIKACJI GENU PIK3CA METODĄ REAL-TIME PCR </v>
      </c>
      <c r="AB819" s="34">
        <f t="shared" si="38"/>
        <v>500</v>
      </c>
    </row>
    <row r="820" spans="3:28" ht="18.75">
      <c r="C820" s="7">
        <f>'[19]syntetyka zewnętrzna (2)'!C8</f>
        <v>3</v>
      </c>
      <c r="D820" s="7" t="str">
        <f>'[19]syntetyka zewnętrzna (2)'!D8</f>
        <v>PMO-003</v>
      </c>
      <c r="E820" s="19" t="str">
        <f>'[19]syntetyka zewnętrzna (2)'!E8</f>
        <v>Badanie mutacji wybranego genu  (jeden ekson) metodą sekwencjonowania (KRAS, KIT, PDGFRA, EGFR, HER2, BRAF, TP53, PTEN, PIK3CA, BRCA1, NBS, PALB2, inne).</v>
      </c>
      <c r="F820" s="7" t="str">
        <f>'[19]syntetyka zewnętrzna (2)'!F8</f>
        <v>329-022</v>
      </c>
      <c r="G820" s="23">
        <f>'[19]syntetyka zewnętrzna (2)'!G8</f>
        <v>88.01505666666668</v>
      </c>
      <c r="H820" s="23">
        <f>'[19]syntetyka zewnętrzna (2)'!H8</f>
        <v>39.533000000000008</v>
      </c>
      <c r="I820" s="23">
        <f>'[19]syntetyka zewnętrzna (2)'!I8</f>
        <v>2.5399999999999996</v>
      </c>
      <c r="J820" s="23">
        <f>'[19]syntetyka zewnętrzna (2)'!J8</f>
        <v>127.44374999999998</v>
      </c>
      <c r="K820" s="12">
        <f>'[19]syntetyka zewnętrzna (2)'!K8</f>
        <v>257.53180666666668</v>
      </c>
      <c r="L820" s="12">
        <f>'[19]syntetyka zewnętrzna (2)'!L8</f>
        <v>0</v>
      </c>
      <c r="M820" s="12">
        <f>'[19]syntetyka zewnętrzna (2)'!M8</f>
        <v>61.924918124999991</v>
      </c>
      <c r="N820" s="12">
        <f>'[19]syntetyka zewnętrzna (2)'!N8</f>
        <v>319.45672479166666</v>
      </c>
      <c r="O820" s="12" t="e">
        <f>'[19]syntetyka zewnętrzna (2)'!O8</f>
        <v>#REF!</v>
      </c>
      <c r="P820" s="12" t="str">
        <f>'[19]syntetyka zewnętrzna (2)'!P8</f>
        <v>nowe bad.</v>
      </c>
      <c r="Q820" s="12">
        <f>'[19]syntetyka zewnętrzna (2)'!Q8</f>
        <v>2.2812431249999996</v>
      </c>
      <c r="R820" s="12">
        <f>'[19]syntetyka zewnętrzna (2)'!R8</f>
        <v>321.73796791666666</v>
      </c>
      <c r="S820" s="12">
        <f>'[19]syntetyka zewnętrzna (2)'!S8</f>
        <v>0.21218000000000001</v>
      </c>
      <c r="T820" s="12">
        <f>'[19]syntetyka zewnętrzna (2)'!T8</f>
        <v>68.266362032558334</v>
      </c>
      <c r="U820" s="15">
        <f>'[19]syntetyka zewnętrzna (2)'!U8</f>
        <v>390.004329949225</v>
      </c>
      <c r="V820" s="12" t="e">
        <f>'[19]syntetyka zewnętrzna (2)'!V8</f>
        <v>#REF!</v>
      </c>
      <c r="W820" s="12" t="e">
        <f>'[19]syntetyka zewnętrzna (2)'!W8</f>
        <v>#REF!</v>
      </c>
      <c r="X820" s="12" t="e">
        <f>'[19]syntetyka zewnętrzna (2)'!X8</f>
        <v>#REF!</v>
      </c>
      <c r="Y820" s="33"/>
      <c r="Z820" t="s">
        <v>36</v>
      </c>
      <c r="AA820" s="9" t="str">
        <f t="shared" si="37"/>
        <v>BADANIE MUTACJI WYBRANEGO GENU  (JEDEN EKSON) METODĄ SEKWENCJONOWANIA (KRAS, KIT, PDGFRA, EGFR, HER2, BRAF, TP53, PTEN, PIK3CA, BRCA1, NBS, PALB2, INNE).</v>
      </c>
      <c r="AB820" s="34">
        <f t="shared" si="38"/>
        <v>390.004329949225</v>
      </c>
    </row>
    <row r="821" spans="3:28" ht="18.75">
      <c r="C821" s="7">
        <f>'[19]syntetyka zewnętrzna (2)'!C9</f>
        <v>4</v>
      </c>
      <c r="D821" s="7" t="str">
        <f>'[19]syntetyka zewnętrzna (2)'!D9</f>
        <v>PMO-005</v>
      </c>
      <c r="E821" s="19" t="str">
        <f>'[19]syntetyka zewnętrzna (2)'!E9</f>
        <v>Uzupełnienie badania mutacji genu (każdy kolejny ekson)  metodą sekwencjonowania ( KIT, PDGFRA, EGFR, TP53, PTEN, PIK3CA, BRCA1, NBS, PALB2, inne).</v>
      </c>
      <c r="F821" s="7" t="str">
        <f>'[19]syntetyka zewnętrzna (2)'!F9</f>
        <v>329-023</v>
      </c>
      <c r="G821" s="23">
        <f>'[19]syntetyka zewnętrzna (2)'!G9</f>
        <v>27.008160000000004</v>
      </c>
      <c r="H821" s="23">
        <f>'[19]syntetyka zewnętrzna (2)'!H9</f>
        <v>13.467000000000001</v>
      </c>
      <c r="I821" s="23">
        <f>'[19]syntetyka zewnętrzna (2)'!I9</f>
        <v>0</v>
      </c>
      <c r="J821" s="23">
        <f>'[19]syntetyka zewnętrzna (2)'!J9</f>
        <v>54.340124999999993</v>
      </c>
      <c r="K821" s="12">
        <f>'[19]syntetyka zewnętrzna (2)'!K9</f>
        <v>94.815284999999989</v>
      </c>
      <c r="L821" s="12">
        <f>'[19]syntetyka zewnętrzna (2)'!L9</f>
        <v>0</v>
      </c>
      <c r="M821" s="12">
        <f>'[19]syntetyka zewnętrzna (2)'!M9</f>
        <v>26.403866737499996</v>
      </c>
      <c r="N821" s="12">
        <f>'[19]syntetyka zewnętrzna (2)'!N9</f>
        <v>121.21915173749998</v>
      </c>
      <c r="O821" s="12" t="e">
        <f>'[19]syntetyka zewnętrzna (2)'!O9</f>
        <v>#REF!</v>
      </c>
      <c r="P821" s="12" t="str">
        <f>'[19]syntetyka zewnętrzna (2)'!P9</f>
        <v>nowe bad.</v>
      </c>
      <c r="Q821" s="12">
        <f>'[19]syntetyka zewnętrzna (2)'!Q9</f>
        <v>0.97268823749999989</v>
      </c>
      <c r="R821" s="12">
        <f>'[19]syntetyka zewnętrzna (2)'!R9</f>
        <v>122.19183997499998</v>
      </c>
      <c r="S821" s="12">
        <f>'[19]syntetyka zewnętrzna (2)'!S9</f>
        <v>0.30939</v>
      </c>
      <c r="T821" s="12">
        <f>'[19]syntetyka zewnętrzna (2)'!T9</f>
        <v>37.804933369865246</v>
      </c>
      <c r="U821" s="15">
        <f>'[19]syntetyka zewnętrzna (2)'!U9</f>
        <v>159.99677334486523</v>
      </c>
      <c r="V821" s="12" t="e">
        <f>'[19]syntetyka zewnętrzna (2)'!V9</f>
        <v>#REF!</v>
      </c>
      <c r="W821" s="12" t="e">
        <f>'[19]syntetyka zewnętrzna (2)'!W9</f>
        <v>#REF!</v>
      </c>
      <c r="X821" s="12" t="e">
        <f>'[19]syntetyka zewnętrzna (2)'!X9</f>
        <v>#REF!</v>
      </c>
      <c r="Y821" s="33"/>
      <c r="Z821" t="s">
        <v>36</v>
      </c>
      <c r="AA821" s="9" t="str">
        <f t="shared" si="37"/>
        <v>UZUPEŁNIENIE BADANIA MUTACJI GENU (KAŻDY KOLEJNY EKSON)  METODĄ SEKWENCJONOWANIA ( KIT, PDGFRA, EGFR, TP53, PTEN, PIK3CA, BRCA1, NBS, PALB2, INNE).</v>
      </c>
      <c r="AB821" s="34">
        <f t="shared" si="38"/>
        <v>159.99677334486523</v>
      </c>
    </row>
    <row r="822" spans="3:28" ht="18.75">
      <c r="C822" s="7">
        <f>'[19]syntetyka zewnętrzna (2)'!C10</f>
        <v>6</v>
      </c>
      <c r="D822" s="7" t="str">
        <f>'[19]syntetyka zewnętrzna (2)'!D10</f>
        <v>PMO-007</v>
      </c>
      <c r="E822" s="19" t="str">
        <f>'[19]syntetyka zewnętrzna (2)'!E10</f>
        <v>Badanie mutacji genu EGFR metodą real-time PCR (Cobas z 480, Roche)</v>
      </c>
      <c r="F822" s="7" t="str">
        <f>'[19]syntetyka zewnętrzna (2)'!F10</f>
        <v>329-024</v>
      </c>
      <c r="G822" s="23">
        <f>'[19]syntetyka zewnętrzna (2)'!G10</f>
        <v>3.9851166666666669</v>
      </c>
      <c r="H822" s="23">
        <f>'[19]syntetyka zewnętrzna (2)'!H10</f>
        <v>11.257</v>
      </c>
      <c r="I822" s="23">
        <f>'[19]syntetyka zewnętrzna (2)'!I10</f>
        <v>1.1359999999999999</v>
      </c>
      <c r="J822" s="23">
        <f>'[19]syntetyka zewnętrzna (2)'!J10</f>
        <v>142.19449999999998</v>
      </c>
      <c r="K822" s="12">
        <f>'[19]syntetyka zewnętrzna (2)'!K10</f>
        <v>158.57261666666665</v>
      </c>
      <c r="L822" s="12">
        <f>'[19]syntetyka zewnętrzna (2)'!L10</f>
        <v>0</v>
      </c>
      <c r="M822" s="12">
        <f>'[19]syntetyka zewnętrzna (2)'!M10</f>
        <v>69.092307549999987</v>
      </c>
      <c r="N822" s="12">
        <f>'[19]syntetyka zewnętrzna (2)'!N10</f>
        <v>227.66492421666663</v>
      </c>
      <c r="O822" s="12" t="e">
        <f>'[19]syntetyka zewnętrzna (2)'!O10</f>
        <v>#REF!</v>
      </c>
      <c r="P822" s="12" t="str">
        <f>'[19]syntetyka zewnętrzna (2)'!P10</f>
        <v>nowe bad.</v>
      </c>
      <c r="Q822" s="12">
        <f>'[19]syntetyka zewnętrzna (2)'!Q10</f>
        <v>2.5452815499999994</v>
      </c>
      <c r="R822" s="12">
        <f>'[19]syntetyka zewnętrzna (2)'!R10</f>
        <v>230.21020576666663</v>
      </c>
      <c r="S822" s="12">
        <f>'[19]syntetyka zewnętrzna (2)'!S10</f>
        <v>0.21629999999999999</v>
      </c>
      <c r="T822" s="12">
        <f>'[19]syntetyka zewnętrzna (2)'!T10</f>
        <v>49.79446750732999</v>
      </c>
      <c r="U822" s="15">
        <f>'[19]syntetyka zewnętrzna (2)'!U10</f>
        <v>280.00467327399662</v>
      </c>
      <c r="V822" s="12" t="e">
        <f>'[19]syntetyka zewnętrzna (2)'!V10</f>
        <v>#REF!</v>
      </c>
      <c r="W822" s="12" t="e">
        <f>'[19]syntetyka zewnętrzna (2)'!W10</f>
        <v>#REF!</v>
      </c>
      <c r="X822" s="12" t="e">
        <f>'[19]syntetyka zewnętrzna (2)'!X10</f>
        <v>#REF!</v>
      </c>
      <c r="Y822" s="33"/>
      <c r="Z822" t="s">
        <v>36</v>
      </c>
      <c r="AA822" s="9" t="str">
        <f t="shared" si="37"/>
        <v>BADANIE MUTACJI GENU EGFR METODĄ REAL-TIME PCR (COBAS Z 480, ROCHE)</v>
      </c>
      <c r="AB822" s="34">
        <f t="shared" si="38"/>
        <v>280.00467327399662</v>
      </c>
    </row>
    <row r="823" spans="3:28" ht="18.75">
      <c r="C823" s="7">
        <f>'[19]syntetyka zewnętrzna (2)'!C11</f>
        <v>7</v>
      </c>
      <c r="D823" s="7" t="str">
        <f>'[19]syntetyka zewnętrzna (2)'!D11</f>
        <v>MOL-008</v>
      </c>
      <c r="E823" s="19" t="str">
        <f>'[19]syntetyka zewnętrzna (2)'!E11</f>
        <v>Badanie mutacji genu BRAF metodą real-time PCR (Cobas z 480, Roche)</v>
      </c>
      <c r="F823" s="7" t="str">
        <f>'[19]syntetyka zewnętrzna (2)'!F11</f>
        <v>329-025</v>
      </c>
      <c r="G823" s="23">
        <f>'[19]syntetyka zewnętrzna (2)'!G11</f>
        <v>3.9851166666666669</v>
      </c>
      <c r="H823" s="23">
        <f>'[19]syntetyka zewnętrzna (2)'!H11</f>
        <v>7.85</v>
      </c>
      <c r="I823" s="23">
        <f>'[19]syntetyka zewnętrzna (2)'!I11</f>
        <v>1.1359999999999999</v>
      </c>
      <c r="J823" s="23">
        <f>'[19]syntetyka zewnętrzna (2)'!J11</f>
        <v>126.08749999999998</v>
      </c>
      <c r="K823" s="12">
        <f>'[19]syntetyka zewnętrzna (2)'!K11</f>
        <v>139.05861666666664</v>
      </c>
      <c r="L823" s="12">
        <f>'[19]syntetyka zewnętrzna (2)'!L11</f>
        <v>0</v>
      </c>
      <c r="M823" s="12">
        <f>'[19]syntetyka zewnętrzna (2)'!M11</f>
        <v>61.265916249999989</v>
      </c>
      <c r="N823" s="12">
        <f>'[19]syntetyka zewnętrzna (2)'!N11</f>
        <v>200.32453291666661</v>
      </c>
      <c r="O823" s="12" t="e">
        <f>'[19]syntetyka zewnętrzna (2)'!O11</f>
        <v>#REF!</v>
      </c>
      <c r="P823" s="12" t="str">
        <f>'[19]syntetyka zewnętrzna (2)'!P11</f>
        <v>nowe bad.</v>
      </c>
      <c r="Q823" s="12">
        <f>'[19]syntetyka zewnętrzna (2)'!Q11</f>
        <v>2.2569662499999996</v>
      </c>
      <c r="R823" s="12">
        <f>'[19]syntetyka zewnętrzna (2)'!R11</f>
        <v>202.58149916666662</v>
      </c>
      <c r="S823" s="12">
        <f>'[19]syntetyka zewnętrzna (2)'!S11</f>
        <v>0.23405000000000001</v>
      </c>
      <c r="T823" s="12">
        <f>'[19]syntetyka zewnętrzna (2)'!T11</f>
        <v>47.414199879958325</v>
      </c>
      <c r="U823" s="15">
        <f>'[19]syntetyka zewnętrzna (2)'!U11</f>
        <v>249.99569904662494</v>
      </c>
      <c r="V823" s="12" t="e">
        <f>'[19]syntetyka zewnętrzna (2)'!V11</f>
        <v>#REF!</v>
      </c>
      <c r="W823" s="12" t="e">
        <f>'[19]syntetyka zewnętrzna (2)'!W11</f>
        <v>#REF!</v>
      </c>
      <c r="X823" s="12" t="e">
        <f>'[19]syntetyka zewnętrzna (2)'!X11</f>
        <v>#REF!</v>
      </c>
      <c r="Y823" s="33"/>
      <c r="Z823" t="s">
        <v>36</v>
      </c>
      <c r="AA823" s="9" t="str">
        <f t="shared" si="37"/>
        <v>BADANIE MUTACJI GENU BRAF METODĄ REAL-TIME PCR (COBAS Z 480, ROCHE)</v>
      </c>
      <c r="AB823" s="34">
        <f t="shared" si="38"/>
        <v>249.99569904662494</v>
      </c>
    </row>
    <row r="824" spans="3:28" ht="18.75">
      <c r="C824" s="7">
        <f>'[19]syntetyka zewnętrzna (2)'!C12</f>
        <v>1</v>
      </c>
      <c r="D824" s="7" t="str">
        <f>'[19]syntetyka zewnętrzna (2)'!D12</f>
        <v>PMO-001</v>
      </c>
      <c r="E824" s="19" t="str">
        <f>'[19]syntetyka zewnętrzna (2)'!E12</f>
        <v>Ocena ekspresji białek MLH1, MLH2 i MSH6 metodą  immunohistochemiczną (skrawki parafinowe)</v>
      </c>
      <c r="F824" s="7" t="str">
        <f>'[19]syntetyka zewnętrzna (2)'!F12</f>
        <v>329-026</v>
      </c>
      <c r="G824" s="23">
        <f>'[19]syntetyka zewnętrzna (2)'!G12</f>
        <v>150.41619999999998</v>
      </c>
      <c r="H824" s="23">
        <f>'[19]syntetyka zewnętrzna (2)'!H12</f>
        <v>4.4879999999999995</v>
      </c>
      <c r="I824" s="23">
        <f>'[19]syntetyka zewnętrzna (2)'!I12</f>
        <v>0</v>
      </c>
      <c r="J824" s="23">
        <f>'[19]syntetyka zewnętrzna (2)'!J12</f>
        <v>83.191499999999991</v>
      </c>
      <c r="K824" s="12">
        <f>'[19]syntetyka zewnętrzna (2)'!K12</f>
        <v>238.09569999999997</v>
      </c>
      <c r="L824" s="12">
        <f>'[19]syntetyka zewnętrzna (2)'!L12</f>
        <v>0</v>
      </c>
      <c r="M824" s="12">
        <f>'[19]syntetyka zewnętrzna (2)'!M12</f>
        <v>40.422749849999995</v>
      </c>
      <c r="N824" s="12">
        <f>'[19]syntetyka zewnętrzna (2)'!N12</f>
        <v>278.51844984999997</v>
      </c>
      <c r="O824" s="12" t="e">
        <f>'[19]syntetyka zewnętrzna (2)'!O12</f>
        <v>#REF!</v>
      </c>
      <c r="P824" s="12" t="str">
        <f>'[19]syntetyka zewnętrzna (2)'!P12</f>
        <v>nowe bad.</v>
      </c>
      <c r="Q824" s="12">
        <f>'[19]syntetyka zewnętrzna (2)'!Q12</f>
        <v>1.4891278499999998</v>
      </c>
      <c r="R824" s="12">
        <f>'[19]syntetyka zewnętrzna (2)'!R12</f>
        <v>280.00757769999996</v>
      </c>
      <c r="S824" s="12">
        <f>'[19]syntetyka zewnętrzna (2)'!S12</f>
        <v>0.28567949109471569</v>
      </c>
      <c r="T824" s="12">
        <f>'[19]syntetyka zewnętrzna (2)'!T12</f>
        <v>79.992422300000044</v>
      </c>
      <c r="U824" s="15">
        <f>'[19]syntetyka zewnętrzna (2)'!U12</f>
        <v>360</v>
      </c>
      <c r="V824" s="12" t="e">
        <f>'[19]syntetyka zewnętrzna (2)'!V12</f>
        <v>#REF!</v>
      </c>
      <c r="W824" s="12" t="e">
        <f>'[19]syntetyka zewnętrzna (2)'!W12</f>
        <v>#REF!</v>
      </c>
      <c r="X824" s="12" t="e">
        <f>'[19]syntetyka zewnętrzna (2)'!X12</f>
        <v>#REF!</v>
      </c>
      <c r="Y824" s="33"/>
      <c r="Z824" t="s">
        <v>36</v>
      </c>
      <c r="AA824" s="9" t="str">
        <f t="shared" si="37"/>
        <v>OCENA EKSPRESJI BIAŁEK MLH1, MLH2 I MSH6 METODĄ  IMMUNOHISTOCHEMICZNĄ (SKRAWKI PARAFINOWE)</v>
      </c>
      <c r="AB824" s="34">
        <f t="shared" si="38"/>
        <v>360</v>
      </c>
    </row>
    <row r="825" spans="3:28" ht="18.75">
      <c r="C825" s="7">
        <f>'[19]syntetyka zewnętrzna (2)'!C13</f>
        <v>8</v>
      </c>
      <c r="D825" s="7" t="str">
        <f>'[19]syntetyka zewnętrzna (2)'!D13</f>
        <v>MOL-009</v>
      </c>
      <c r="E825" s="19" t="str">
        <f>'[19]syntetyka zewnętrzna (2)'!E13</f>
        <v xml:space="preserve">Ocena ekspresji białaka TP53 metodą  immunohistochemiczną (skrawek parafinowy) </v>
      </c>
      <c r="F825" s="7" t="str">
        <f>'[19]syntetyka zewnętrzna (2)'!F13</f>
        <v>329-027</v>
      </c>
      <c r="G825" s="23">
        <f>'[19]syntetyka zewnętrzna (2)'!G13</f>
        <v>22.348000000000003</v>
      </c>
      <c r="H825" s="23">
        <f>'[19]syntetyka zewnętrzna (2)'!H13</f>
        <v>3.1180000000000003</v>
      </c>
      <c r="I825" s="23">
        <f>'[19]syntetyka zewnętrzna (2)'!I13</f>
        <v>0</v>
      </c>
      <c r="J825" s="23">
        <f>'[19]syntetyka zewnętrzna (2)'!J13</f>
        <v>72.453499999999991</v>
      </c>
      <c r="K825" s="12">
        <f>'[19]syntetyka zewnętrzna (2)'!K13</f>
        <v>97.919499999999999</v>
      </c>
      <c r="L825" s="12">
        <f>'[19]syntetyka zewnętrzna (2)'!L13</f>
        <v>0</v>
      </c>
      <c r="M825" s="12">
        <f>'[19]syntetyka zewnętrzna (2)'!M13</f>
        <v>35.205155649999995</v>
      </c>
      <c r="N825" s="12">
        <f>'[19]syntetyka zewnętrzna (2)'!N13</f>
        <v>133.12465564999999</v>
      </c>
      <c r="O825" s="12" t="e">
        <f>'[19]syntetyka zewnętrzna (2)'!O13</f>
        <v>#REF!</v>
      </c>
      <c r="P825" s="12" t="str">
        <f>'[19]syntetyka zewnętrzna (2)'!P13</f>
        <v>nowe bad.</v>
      </c>
      <c r="Q825" s="12">
        <f>'[19]syntetyka zewnętrzna (2)'!Q13</f>
        <v>1.2969176499999997</v>
      </c>
      <c r="R825" s="12">
        <f>'[19]syntetyka zewnętrzna (2)'!R13</f>
        <v>134.42157330000001</v>
      </c>
      <c r="S825" s="12">
        <f>'[19]syntetyka zewnętrzna (2)'!S13</f>
        <v>0.26469999999999999</v>
      </c>
      <c r="T825" s="12">
        <f>'[19]syntetyka zewnętrzna (2)'!T13</f>
        <v>35.58139045251</v>
      </c>
      <c r="U825" s="15">
        <f>'[19]syntetyka zewnętrzna (2)'!U13</f>
        <v>170.00296375251</v>
      </c>
      <c r="V825" s="12" t="e">
        <f>'[19]syntetyka zewnętrzna (2)'!V13</f>
        <v>#REF!</v>
      </c>
      <c r="W825" s="12" t="e">
        <f>'[19]syntetyka zewnętrzna (2)'!W13</f>
        <v>#REF!</v>
      </c>
      <c r="X825" s="12" t="e">
        <f>'[19]syntetyka zewnętrzna (2)'!X13</f>
        <v>#REF!</v>
      </c>
      <c r="Y825" s="33"/>
      <c r="Z825" t="s">
        <v>36</v>
      </c>
      <c r="AA825" s="9" t="str">
        <f t="shared" si="37"/>
        <v xml:space="preserve">OCENA EKSPRESJI BIAŁAKA TP53 METODĄ  IMMUNOHISTOCHEMICZNĄ (SKRAWEK PARAFINOWY) </v>
      </c>
      <c r="AB825" s="34">
        <f t="shared" si="38"/>
        <v>170.00296375251</v>
      </c>
    </row>
    <row r="826" spans="3:28" ht="18.75">
      <c r="C826" s="7">
        <f>'[19]syntetyka zewnętrzna (2)'!C14</f>
        <v>9</v>
      </c>
      <c r="D826" s="7" t="str">
        <f>'[19]syntetyka zewnętrzna (2)'!D14</f>
        <v>MOL-010</v>
      </c>
      <c r="E826" s="19" t="str">
        <f>'[19]syntetyka zewnętrzna (2)'!E14</f>
        <v>Ocena ekspresji wskazanego białka metodą immunohistochemiczną z ustawieniem metody (skrawek parafinowy)</v>
      </c>
      <c r="F826" s="7" t="str">
        <f>'[19]syntetyka zewnętrzna (2)'!F14</f>
        <v>329-028</v>
      </c>
      <c r="G826" s="23">
        <f>'[19]syntetyka zewnętrzna (2)'!G14</f>
        <v>412.96</v>
      </c>
      <c r="H826" s="23">
        <f>'[19]syntetyka zewnętrzna (2)'!H14</f>
        <v>3.1180000000000003</v>
      </c>
      <c r="I826" s="23">
        <f>'[19]syntetyka zewnętrzna (2)'!I14</f>
        <v>0</v>
      </c>
      <c r="J826" s="23">
        <f>'[19]syntetyka zewnętrzna (2)'!J14</f>
        <v>362.26749999999998</v>
      </c>
      <c r="K826" s="12">
        <f>'[19]syntetyka zewnętrzna (2)'!K14</f>
        <v>778.3454999999999</v>
      </c>
      <c r="L826" s="12">
        <f>'[19]syntetyka zewnętrzna (2)'!L14</f>
        <v>0</v>
      </c>
      <c r="M826" s="12">
        <f>'[19]syntetyka zewnętrzna (2)'!M14</f>
        <v>176.02577825</v>
      </c>
      <c r="N826" s="12">
        <f>'[19]syntetyka zewnętrzna (2)'!N14</f>
        <v>954.37127824999993</v>
      </c>
      <c r="O826" s="12" t="e">
        <f>'[19]syntetyka zewnętrzna (2)'!O14</f>
        <v>#REF!</v>
      </c>
      <c r="P826" s="12" t="str">
        <f>'[19]syntetyka zewnętrzna (2)'!P14</f>
        <v>nowe bad.</v>
      </c>
      <c r="Q826" s="12">
        <f>'[19]syntetyka zewnętrzna (2)'!Q14</f>
        <v>6.4845882499999998</v>
      </c>
      <c r="R826" s="12">
        <f>'[19]syntetyka zewnętrzna (2)'!R14</f>
        <v>960.85586649999993</v>
      </c>
      <c r="S826" s="12">
        <f>'[19]syntetyka zewnętrzna (2)'!S14</f>
        <v>0.24889</v>
      </c>
      <c r="T826" s="12">
        <f>'[19]syntetyka zewnętrzna (2)'!T14</f>
        <v>239.14741661318499</v>
      </c>
      <c r="U826" s="15">
        <f>'[19]syntetyka zewnętrzna (2)'!U14</f>
        <v>1200.0032831131848</v>
      </c>
      <c r="V826" s="12" t="e">
        <f>'[19]syntetyka zewnętrzna (2)'!V14</f>
        <v>#REF!</v>
      </c>
      <c r="W826" s="12" t="e">
        <f>'[19]syntetyka zewnętrzna (2)'!W14</f>
        <v>#REF!</v>
      </c>
      <c r="X826" s="12" t="e">
        <f>'[19]syntetyka zewnętrzna (2)'!X14</f>
        <v>#REF!</v>
      </c>
      <c r="Y826" s="33"/>
      <c r="Z826" t="s">
        <v>36</v>
      </c>
      <c r="AA826" s="9" t="str">
        <f t="shared" si="37"/>
        <v>OCENA EKSPRESJI WSKAZANEGO BIAŁKA METODĄ IMMUNOHISTOCHEMICZNĄ Z USTAWIENIEM METODY (SKRAWEK PARAFINOWY)</v>
      </c>
      <c r="AB826" s="34">
        <f t="shared" si="38"/>
        <v>1200.0032831131848</v>
      </c>
    </row>
    <row r="827" spans="3:28" ht="18.75">
      <c r="C827" s="7">
        <f>'[19]syntetyka zewnętrzna (2)'!C15</f>
        <v>10</v>
      </c>
      <c r="D827" s="7" t="str">
        <f>'[19]syntetyka zewnętrzna (2)'!D15</f>
        <v>MOL-011</v>
      </c>
      <c r="E827" s="19" t="str">
        <f>'[19]syntetyka zewnętrzna (2)'!E15</f>
        <v>Ocena ekspresji wskazanego białka metodą immunohistochemiczną ustawioną metodą (skrawek parafinowy)</v>
      </c>
      <c r="F827" s="7" t="str">
        <f>'[19]syntetyka zewnętrzna (2)'!F15</f>
        <v>329-029</v>
      </c>
      <c r="G827" s="23">
        <f>'[19]syntetyka zewnętrzna (2)'!G15</f>
        <v>25.398</v>
      </c>
      <c r="H827" s="23">
        <f>'[19]syntetyka zewnętrzna (2)'!H15</f>
        <v>3.1180000000000003</v>
      </c>
      <c r="I827" s="23">
        <f>'[19]syntetyka zewnętrzna (2)'!I15</f>
        <v>0</v>
      </c>
      <c r="J827" s="23">
        <f>'[19]syntetyka zewnętrzna (2)'!J15</f>
        <v>72.453499999999991</v>
      </c>
      <c r="K827" s="12">
        <f>'[19]syntetyka zewnętrzna (2)'!K15</f>
        <v>100.96949999999998</v>
      </c>
      <c r="L827" s="12">
        <f>'[19]syntetyka zewnętrzna (2)'!L15</f>
        <v>0</v>
      </c>
      <c r="M827" s="12">
        <f>'[19]syntetyka zewnętrzna (2)'!M15</f>
        <v>35.205155649999995</v>
      </c>
      <c r="N827" s="12">
        <f>'[19]syntetyka zewnętrzna (2)'!N15</f>
        <v>136.17465564999998</v>
      </c>
      <c r="O827" s="12" t="e">
        <f>'[19]syntetyka zewnętrzna (2)'!O15</f>
        <v>#REF!</v>
      </c>
      <c r="P827" s="12" t="str">
        <f>'[19]syntetyka zewnętrzna (2)'!P15</f>
        <v>nowe bad.</v>
      </c>
      <c r="Q827" s="12">
        <f>'[19]syntetyka zewnętrzna (2)'!Q15</f>
        <v>1.2969176499999997</v>
      </c>
      <c r="R827" s="12">
        <f>'[19]syntetyka zewnętrzna (2)'!R15</f>
        <v>137.47157329999999</v>
      </c>
      <c r="S827" s="12">
        <f>'[19]syntetyka zewnętrzna (2)'!S15</f>
        <v>0.23663000000000001</v>
      </c>
      <c r="T827" s="12">
        <f>'[19]syntetyka zewnętrzna (2)'!T15</f>
        <v>32.529898389978996</v>
      </c>
      <c r="U827" s="15">
        <f>'[19]syntetyka zewnętrzna (2)'!U15</f>
        <v>170.00147168997898</v>
      </c>
      <c r="V827" s="12" t="e">
        <f>'[19]syntetyka zewnętrzna (2)'!V15</f>
        <v>#REF!</v>
      </c>
      <c r="W827" s="12" t="e">
        <f>'[19]syntetyka zewnętrzna (2)'!W15</f>
        <v>#REF!</v>
      </c>
      <c r="X827" s="12" t="e">
        <f>'[19]syntetyka zewnętrzna (2)'!X15</f>
        <v>#REF!</v>
      </c>
      <c r="Y827" s="33"/>
      <c r="Z827" t="s">
        <v>36</v>
      </c>
      <c r="AA827" s="9" t="str">
        <f t="shared" si="37"/>
        <v>OCENA EKSPRESJI WSKAZANEGO BIAŁKA METODĄ IMMUNOHISTOCHEMICZNĄ USTAWIONĄ METODĄ (SKRAWEK PARAFINOWY)</v>
      </c>
      <c r="AB827" s="34">
        <f t="shared" si="38"/>
        <v>170.00147168997898</v>
      </c>
    </row>
    <row r="828" spans="3:28" ht="18.75">
      <c r="C828" s="7">
        <f>'[20]syntetyka zewnętrzna'!C6</f>
        <v>1</v>
      </c>
      <c r="D828" s="7">
        <f>'[20]syntetyka zewnętrzna'!D6</f>
        <v>0</v>
      </c>
      <c r="E828" s="19" t="str">
        <f>'[20]syntetyka zewnętrzna'!E6</f>
        <v xml:space="preserve">Kariotyp komórek nowotworowych </v>
      </c>
      <c r="F828" s="7" t="str">
        <f>'[20]syntetyka zewnętrzna'!F6</f>
        <v>329-030</v>
      </c>
      <c r="G828" s="23">
        <f>'[20]syntetyka zewnętrzna'!G6</f>
        <v>43.043410000000009</v>
      </c>
      <c r="H828" s="23">
        <f>'[20]syntetyka zewnętrzna'!H6</f>
        <v>43.054766749999999</v>
      </c>
      <c r="I828" s="23">
        <f>'[20]syntetyka zewnętrzna'!I6</f>
        <v>4.0653699999999997</v>
      </c>
      <c r="J828" s="23">
        <f>'[20]syntetyka zewnętrzna'!J6</f>
        <v>214.536</v>
      </c>
      <c r="K828" s="12">
        <f>'[20]syntetyka zewnętrzna'!K6</f>
        <v>304.69954675000002</v>
      </c>
      <c r="L828" s="12">
        <f>'[20]syntetyka zewnętrzna'!L6</f>
        <v>0</v>
      </c>
      <c r="M828" s="12">
        <f>'[20]syntetyka zewnętrzna'!M6</f>
        <v>104.24920093392569</v>
      </c>
      <c r="N828" s="12">
        <f>'[20]syntetyka zewnętrzna'!N6</f>
        <v>408.94874768392572</v>
      </c>
      <c r="O828" s="12">
        <f>'[20]syntetyka zewnętrzna'!O6</f>
        <v>0</v>
      </c>
      <c r="P828" s="12" t="str">
        <f>'[20]syntetyka zewnętrzna'!P6</f>
        <v>nowe bad.</v>
      </c>
      <c r="Q828" s="12">
        <f>'[20]syntetyka zewnętrzna'!Q6</f>
        <v>3.8434665155192413</v>
      </c>
      <c r="R828" s="12">
        <f>'[20]syntetyka zewnętrzna'!R6</f>
        <v>412.79221419944497</v>
      </c>
      <c r="S828" s="12">
        <f>'[20]syntetyka zewnętrzna'!S6</f>
        <v>0.25971368187859389</v>
      </c>
      <c r="T828" s="12">
        <f>'[20]syntetyka zewnętrzna'!T6</f>
        <v>107.20778580055504</v>
      </c>
      <c r="U828" s="15">
        <f>'[20]syntetyka zewnętrzna'!U6</f>
        <v>520</v>
      </c>
      <c r="V828" s="12">
        <f>'[20]syntetyka zewnętrzna'!V6</f>
        <v>500</v>
      </c>
      <c r="W828" s="12">
        <f>'[20]syntetyka zewnętrzna'!W6</f>
        <v>0.04</v>
      </c>
      <c r="X828" s="12">
        <f>'[20]syntetyka zewnętrzna'!X6</f>
        <v>0</v>
      </c>
      <c r="Y828" s="33"/>
      <c r="Z828" t="s">
        <v>37</v>
      </c>
      <c r="AA828" s="9" t="str">
        <f t="shared" si="37"/>
        <v xml:space="preserve">KARIOTYP KOMÓREK NOWOTWOROWYCH </v>
      </c>
      <c r="AB828" s="34">
        <f t="shared" si="38"/>
        <v>520</v>
      </c>
    </row>
    <row r="829" spans="3:28" ht="18.75">
      <c r="C829" s="7">
        <f>'[20]syntetyka zewnętrzna'!C7</f>
        <v>2</v>
      </c>
      <c r="D829" s="7">
        <f>'[20]syntetyka zewnętrzna'!D7</f>
        <v>0</v>
      </c>
      <c r="E829" s="19" t="str">
        <f>'[20]syntetyka zewnętrzna'!E7</f>
        <v xml:space="preserve">Status genu metodą FISH uzupełniające </v>
      </c>
      <c r="F829" s="7" t="str">
        <f>'[20]syntetyka zewnętrzna'!F7</f>
        <v>329-031</v>
      </c>
      <c r="G829" s="23">
        <f>'[20]syntetyka zewnętrzna'!G7</f>
        <v>184.21132999999998</v>
      </c>
      <c r="H829" s="23">
        <f>'[20]syntetyka zewnętrzna'!H7</f>
        <v>14.833323</v>
      </c>
      <c r="I829" s="23">
        <f>'[20]syntetyka zewnętrzna'!I7</f>
        <v>4.0223700000000004</v>
      </c>
      <c r="J829" s="23">
        <f>'[20]syntetyka zewnętrzna'!J7</f>
        <v>117.94999999999999</v>
      </c>
      <c r="K829" s="12">
        <f>'[20]syntetyka zewnętrzna'!K7</f>
        <v>321.01702299999999</v>
      </c>
      <c r="L829" s="12">
        <f>'[20]syntetyka zewnętrzna'!L7</f>
        <v>0</v>
      </c>
      <c r="M829" s="12">
        <f>'[20]syntetyka zewnętrzna'!M7</f>
        <v>57.315290907617062</v>
      </c>
      <c r="N829" s="12">
        <f>'[20]syntetyka zewnętrzna'!N7</f>
        <v>378.33231390761705</v>
      </c>
      <c r="O829" s="12">
        <f>'[20]syntetyka zewnętrzna'!O7</f>
        <v>0</v>
      </c>
      <c r="P829" s="12" t="str">
        <f>'[20]syntetyka zewnętrzna'!P7</f>
        <v>nowe bad.</v>
      </c>
      <c r="Q829" s="12">
        <f>'[20]syntetyka zewnętrzna'!Q7</f>
        <v>2.1131039802433831</v>
      </c>
      <c r="R829" s="12">
        <f>'[20]syntetyka zewnętrzna'!R7</f>
        <v>380.44541788786046</v>
      </c>
      <c r="S829" s="12">
        <f>'[20]syntetyka zewnętrzna'!S7</f>
        <v>0.20910905578468272</v>
      </c>
      <c r="T829" s="12">
        <f>'[20]syntetyka zewnętrzna'!T7</f>
        <v>79.554582112139542</v>
      </c>
      <c r="U829" s="15">
        <f>'[20]syntetyka zewnętrzna'!U7</f>
        <v>460</v>
      </c>
      <c r="V829" s="12">
        <f>'[20]syntetyka zewnętrzna'!V7</f>
        <v>440</v>
      </c>
      <c r="W829" s="12">
        <f>'[20]syntetyka zewnętrzna'!W7</f>
        <v>4.5454545454545456E-2</v>
      </c>
      <c r="X829" s="12">
        <f>'[20]syntetyka zewnętrzna'!X7</f>
        <v>0</v>
      </c>
      <c r="Y829" s="33"/>
      <c r="Z829" t="s">
        <v>37</v>
      </c>
      <c r="AA829" s="9" t="str">
        <f t="shared" si="37"/>
        <v xml:space="preserve">STATUS GENU METODĄ FISH UZUPEŁNIAJĄCE </v>
      </c>
      <c r="AB829" s="34">
        <f t="shared" si="38"/>
        <v>460</v>
      </c>
    </row>
    <row r="830" spans="3:28" ht="18.75">
      <c r="C830" s="7">
        <f>'[20]syntetyka zewnętrzna'!C8</f>
        <v>3</v>
      </c>
      <c r="D830" s="7">
        <f>'[20]syntetyka zewnętrzna'!D8</f>
        <v>0</v>
      </c>
      <c r="E830" s="19" t="str">
        <f>'[20]syntetyka zewnętrzna'!E8</f>
        <v xml:space="preserve">Status genu/chromosomu metodą FISH </v>
      </c>
      <c r="F830" s="7" t="str">
        <f>'[20]syntetyka zewnętrzna'!F8</f>
        <v>329-032</v>
      </c>
      <c r="G830" s="23">
        <f>'[20]syntetyka zewnętrzna'!G8</f>
        <v>210.93188999999998</v>
      </c>
      <c r="H830" s="23">
        <f>'[20]syntetyka zewnętrzna'!H8</f>
        <v>41.421266750000001</v>
      </c>
      <c r="I830" s="23">
        <f>'[20]syntetyka zewnętrzna'!I8</f>
        <v>4.0813699999999997</v>
      </c>
      <c r="J830" s="23">
        <f>'[20]syntetyka zewnętrzna'!J8</f>
        <v>190.40350000000001</v>
      </c>
      <c r="K830" s="12">
        <f>'[20]syntetyka zewnętrzna'!K8</f>
        <v>446.83802674999998</v>
      </c>
      <c r="L830" s="12">
        <f>'[20]syntetyka zewnętrzna'!L8</f>
        <v>0</v>
      </c>
      <c r="M830" s="12">
        <f>'[20]syntetyka zewnętrzna'!M8</f>
        <v>92.522526429236692</v>
      </c>
      <c r="N830" s="12">
        <f>'[20]syntetyka zewnętrzna'!N8</f>
        <v>539.36055317923672</v>
      </c>
      <c r="O830" s="12">
        <f>'[20]syntetyka zewnętrzna'!O8</f>
        <v>0</v>
      </c>
      <c r="P830" s="12" t="str">
        <f>'[20]syntetyka zewnętrzna'!P8</f>
        <v>nowe bad.</v>
      </c>
      <c r="Q830" s="12">
        <f>'[20]syntetyka zewnętrzna'!Q8</f>
        <v>3.4111266952290893</v>
      </c>
      <c r="R830" s="12">
        <f>'[20]syntetyka zewnętrzna'!R8</f>
        <v>542.7716798744658</v>
      </c>
      <c r="S830" s="12">
        <f>'[20]syntetyka zewnętrzna'!S8</f>
        <v>0.23440486090755513</v>
      </c>
      <c r="T830" s="12">
        <f>'[20]syntetyka zewnętrzna'!T8</f>
        <v>127.2283201255342</v>
      </c>
      <c r="U830" s="15">
        <f>'[20]syntetyka zewnętrzna'!U8</f>
        <v>670</v>
      </c>
      <c r="V830" s="12">
        <f>'[20]syntetyka zewnętrzna'!V8</f>
        <v>640</v>
      </c>
      <c r="W830" s="12">
        <f>'[20]syntetyka zewnętrzna'!W8</f>
        <v>4.6875E-2</v>
      </c>
      <c r="X830" s="12">
        <f>'[20]syntetyka zewnętrzna'!X8</f>
        <v>0</v>
      </c>
      <c r="Y830" s="33"/>
      <c r="Z830" t="s">
        <v>37</v>
      </c>
      <c r="AA830" s="9" t="str">
        <f t="shared" si="37"/>
        <v xml:space="preserve">STATUS GENU/CHROMOSOMU METODĄ FISH </v>
      </c>
      <c r="AB830" s="34">
        <f t="shared" si="38"/>
        <v>670</v>
      </c>
    </row>
    <row r="831" spans="3:28" ht="18.75">
      <c r="C831" s="7">
        <f>'[20]syntetyka zewnętrzna'!C9</f>
        <v>4</v>
      </c>
      <c r="D831" s="7">
        <f>'[20]syntetyka zewnętrzna'!D9</f>
        <v>0</v>
      </c>
      <c r="E831" s="19" t="str">
        <f>'[20]syntetyka zewnętrzna'!E9</f>
        <v xml:space="preserve">Status genu metodą FISH w komórkach izolowanych ze skrawków parafinowvch </v>
      </c>
      <c r="F831" s="7" t="str">
        <f>'[20]syntetyka zewnętrzna'!F9</f>
        <v>329-033</v>
      </c>
      <c r="G831" s="23">
        <f>'[20]syntetyka zewnętrzna'!G9</f>
        <v>233.35396999999998</v>
      </c>
      <c r="H831" s="23">
        <f>'[20]syntetyka zewnętrzna'!H9</f>
        <v>16.708372999999991</v>
      </c>
      <c r="I831" s="23">
        <f>'[20]syntetyka zewnętrzna'!I9</f>
        <v>4.0223700000000004</v>
      </c>
      <c r="J831" s="23">
        <f>'[20]syntetyka zewnętrzna'!J9</f>
        <v>244.14949999999996</v>
      </c>
      <c r="K831" s="12">
        <f>'[20]syntetyka zewnętrzna'!K9</f>
        <v>498.23421299999995</v>
      </c>
      <c r="L831" s="12">
        <f>'[20]syntetyka zewnętrzna'!L9</f>
        <v>0</v>
      </c>
      <c r="M831" s="12">
        <f>'[20]syntetyka zewnętrzna'!M9</f>
        <v>118.63925067782324</v>
      </c>
      <c r="N831" s="12">
        <f>'[20]syntetyka zewnętrzna'!N9</f>
        <v>616.87346367782322</v>
      </c>
      <c r="O831" s="12">
        <f>'[20]syntetyka zewnętrzna'!O9</f>
        <v>0</v>
      </c>
      <c r="P831" s="12" t="str">
        <f>'[20]syntetyka zewnętrzna'!P9</f>
        <v>nowe bad.</v>
      </c>
      <c r="Q831" s="12">
        <f>'[20]syntetyka zewnętrzna'!Q9</f>
        <v>4.3739998323393969</v>
      </c>
      <c r="R831" s="12">
        <f>'[20]syntetyka zewnętrzna'!R9</f>
        <v>621.24746351016267</v>
      </c>
      <c r="S831" s="12">
        <f>'[20]syntetyka zewnętrzna'!S9</f>
        <v>0.31992490619897079</v>
      </c>
      <c r="T831" s="12">
        <f>'[20]syntetyka zewnętrzna'!T9</f>
        <v>198.75253648983733</v>
      </c>
      <c r="U831" s="15">
        <f>'[20]syntetyka zewnętrzna'!U9</f>
        <v>820</v>
      </c>
      <c r="V831" s="12">
        <f>'[20]syntetyka zewnętrzna'!V9</f>
        <v>800</v>
      </c>
      <c r="W831" s="12">
        <f>'[20]syntetyka zewnętrzna'!W9</f>
        <v>2.5000000000000001E-2</v>
      </c>
      <c r="X831" s="12">
        <f>'[20]syntetyka zewnętrzna'!X9</f>
        <v>0</v>
      </c>
      <c r="Y831" s="33"/>
      <c r="Z831" t="s">
        <v>37</v>
      </c>
      <c r="AA831" s="9" t="str">
        <f t="shared" si="37"/>
        <v xml:space="preserve">STATUS GENU METODĄ FISH W KOMÓRKACH IZOLOWANYCH ZE SKRAWKÓW PARAFINOWVCH </v>
      </c>
      <c r="AB831" s="34">
        <f t="shared" si="38"/>
        <v>820</v>
      </c>
    </row>
    <row r="832" spans="3:28" ht="18.75">
      <c r="C832" s="7">
        <f>'[20]syntetyka zewnętrzna'!C10</f>
        <v>5</v>
      </c>
      <c r="D832" s="7">
        <f>'[20]syntetyka zewnętrzna'!D10</f>
        <v>0</v>
      </c>
      <c r="E832" s="19" t="str">
        <f>'[20]syntetyka zewnętrzna'!E10</f>
        <v>Czynniki prognostyczne w CLL/SLL metodą FISH</v>
      </c>
      <c r="F832" s="7" t="str">
        <f>'[20]syntetyka zewnętrzna'!F10</f>
        <v>329-034</v>
      </c>
      <c r="G832" s="23">
        <f>'[20]syntetyka zewnętrzna'!G10</f>
        <v>435.39409000000001</v>
      </c>
      <c r="H832" s="23">
        <f>'[20]syntetyka zewnętrzna'!H10</f>
        <v>41.421266750000001</v>
      </c>
      <c r="I832" s="23">
        <f>'[20]syntetyka zewnętrzna'!I10</f>
        <v>4.0223700000000004</v>
      </c>
      <c r="J832" s="23">
        <f>'[20]syntetyka zewnętrzna'!J10</f>
        <v>261.61274999999995</v>
      </c>
      <c r="K832" s="12">
        <f>'[20]syntetyka zewnętrzna'!K10</f>
        <v>742.45047675000001</v>
      </c>
      <c r="L832" s="12">
        <f>'[20]syntetyka zewnętrzna'!L10</f>
        <v>0</v>
      </c>
      <c r="M832" s="12">
        <f>'[20]syntetyka zewnętrzna'!M10</f>
        <v>127.12514515804743</v>
      </c>
      <c r="N832" s="12">
        <f>'[20]syntetyka zewnętrzna'!N10</f>
        <v>869.57562190804742</v>
      </c>
      <c r="O832" s="12">
        <f>'[20]syntetyka zewnętrzna'!O10</f>
        <v>0</v>
      </c>
      <c r="P832" s="12" t="str">
        <f>'[20]syntetyka zewnętrzna'!P10</f>
        <v>nowe bad.</v>
      </c>
      <c r="Q832" s="12">
        <f>'[20]syntetyka zewnętrzna'!Q10</f>
        <v>4.6868583578416034</v>
      </c>
      <c r="R832" s="12">
        <f>'[20]syntetyka zewnętrzna'!R10</f>
        <v>874.26248026588905</v>
      </c>
      <c r="S832" s="12">
        <f>'[20]syntetyka zewnętrzna'!S10</f>
        <v>0.25820337121805514</v>
      </c>
      <c r="T832" s="12">
        <f>'[20]syntetyka zewnętrzna'!T10</f>
        <v>225.73751973411095</v>
      </c>
      <c r="U832" s="15">
        <f>'[20]syntetyka zewnętrzna'!U10</f>
        <v>1100</v>
      </c>
      <c r="V832" s="12">
        <f>'[20]syntetyka zewnętrzna'!V10</f>
        <v>1000</v>
      </c>
      <c r="W832" s="12">
        <f>'[20]syntetyka zewnętrzna'!W10</f>
        <v>0.1</v>
      </c>
      <c r="X832" s="12">
        <f>'[20]syntetyka zewnętrzna'!X10</f>
        <v>0</v>
      </c>
      <c r="Y832" s="33"/>
      <c r="Z832" t="s">
        <v>37</v>
      </c>
      <c r="AA832" s="9" t="str">
        <f t="shared" si="37"/>
        <v>CZYNNIKI PROGNOSTYCZNE W CLL/SLL METODĄ FISH</v>
      </c>
      <c r="AB832" s="34">
        <f t="shared" si="38"/>
        <v>1100</v>
      </c>
    </row>
    <row r="833" spans="3:28" ht="18.75">
      <c r="C833" s="7">
        <f>'[20]syntetyka zewnętrzna'!C11</f>
        <v>6</v>
      </c>
      <c r="D833" s="7">
        <f>'[20]syntetyka zewnętrzna'!D11</f>
        <v>0</v>
      </c>
      <c r="E833" s="19" t="str">
        <f>'[20]syntetyka zewnętrzna'!E11</f>
        <v xml:space="preserve">Czynniki prognostyczne w SZPCZAKU PLAZMOCYTOWYM metodą cig-FISH </v>
      </c>
      <c r="F833" s="7" t="str">
        <f>'[20]syntetyka zewnętrzna'!F11</f>
        <v>329-035</v>
      </c>
      <c r="G833" s="23">
        <f>'[20]syntetyka zewnętrzna'!G11</f>
        <v>854.05658999999991</v>
      </c>
      <c r="H833" s="23">
        <f>'[20]syntetyka zewnętrzna'!H11</f>
        <v>41.861266749999999</v>
      </c>
      <c r="I833" s="23">
        <f>'[20]syntetyka zewnętrzna'!I11</f>
        <v>4.0223700000000004</v>
      </c>
      <c r="J833" s="23">
        <f>'[20]syntetyka zewnętrzna'!J11</f>
        <v>319.31549999999999</v>
      </c>
      <c r="K833" s="12">
        <f>'[20]syntetyka zewnętrzna'!K11</f>
        <v>1219.2557267499999</v>
      </c>
      <c r="L833" s="12">
        <f>'[20]syntetyka zewnętrzna'!L11</f>
        <v>0</v>
      </c>
      <c r="M833" s="12">
        <f>'[20]syntetyka zewnętrzna'!M11</f>
        <v>155.16456781527086</v>
      </c>
      <c r="N833" s="12">
        <f>'[20]syntetyka zewnętrzna'!N11</f>
        <v>1374.4202945652708</v>
      </c>
      <c r="O833" s="12">
        <f>'[20]syntetyka zewnętrzna'!O11</f>
        <v>0</v>
      </c>
      <c r="P833" s="12" t="str">
        <f>'[20]syntetyka zewnętrzna'!P11</f>
        <v>nowe bad.</v>
      </c>
      <c r="Q833" s="12">
        <f>'[20]syntetyka zewnętrzna'!Q11</f>
        <v>5.7206176685324808</v>
      </c>
      <c r="R833" s="12">
        <f>'[20]syntetyka zewnętrzna'!R11</f>
        <v>1380.1409122338032</v>
      </c>
      <c r="S833" s="12">
        <f>'[20]syntetyka zewnętrzna'!S11</f>
        <v>0.30421465231882822</v>
      </c>
      <c r="T833" s="12">
        <f>'[20]syntetyka zewnętrzna'!T11</f>
        <v>419.85908776619686</v>
      </c>
      <c r="U833" s="15">
        <f>'[20]syntetyka zewnętrzna'!U11</f>
        <v>1800</v>
      </c>
      <c r="V833" s="12">
        <f>'[20]syntetyka zewnętrzna'!V11</f>
        <v>1700</v>
      </c>
      <c r="W833" s="12">
        <f>'[20]syntetyka zewnętrzna'!W11</f>
        <v>5.8823529411764705E-2</v>
      </c>
      <c r="X833" s="12">
        <f>'[20]syntetyka zewnętrzna'!X11</f>
        <v>0</v>
      </c>
      <c r="Y833" s="33"/>
      <c r="Z833" t="s">
        <v>37</v>
      </c>
      <c r="AA833" s="9" t="str">
        <f t="shared" si="37"/>
        <v xml:space="preserve">CZYNNIKI PROGNOSTYCZNE W SZPCZAKU PLAZMOCYTOWYM METODĄ CIG-FISH </v>
      </c>
      <c r="AB833" s="34">
        <f t="shared" si="38"/>
        <v>1800</v>
      </c>
    </row>
    <row r="834" spans="3:28" ht="18.75">
      <c r="C834" s="7">
        <f>'[20]syntetyka zewnętrzna'!C12</f>
        <v>7</v>
      </c>
      <c r="D834" s="7">
        <f>'[20]syntetyka zewnętrzna'!D12</f>
        <v>0</v>
      </c>
      <c r="E834" s="19" t="str">
        <f>'[20]syntetyka zewnętrzna'!E12</f>
        <v xml:space="preserve">Hodowla in vitro i utrwalanie komórek nowotworowych </v>
      </c>
      <c r="F834" s="7" t="str">
        <f>'[20]syntetyka zewnętrzna'!F12</f>
        <v>329-036</v>
      </c>
      <c r="G834" s="23">
        <f>'[20]syntetyka zewnętrzna'!G12</f>
        <v>36.884660000000004</v>
      </c>
      <c r="H834" s="23">
        <f>'[20]syntetyka zewnętrzna'!H12</f>
        <v>33.599696749999993</v>
      </c>
      <c r="I834" s="23">
        <f>'[20]syntetyka zewnętrzna'!I12</f>
        <v>2.1497699999999997</v>
      </c>
      <c r="J834" s="23">
        <f>'[20]syntetyka zewnętrzna'!J12</f>
        <v>74.99799999999999</v>
      </c>
      <c r="K834" s="12">
        <f>'[20]syntetyka zewnętrzna'!K12</f>
        <v>147.63212675</v>
      </c>
      <c r="L834" s="12">
        <f>'[20]syntetyka zewnętrzna'!L12</f>
        <v>0</v>
      </c>
      <c r="M834" s="12">
        <f>'[20]syntetyka zewnętrzna'!M12</f>
        <v>36.443681114789861</v>
      </c>
      <c r="N834" s="12">
        <f>'[20]syntetyka zewnętrzna'!N12</f>
        <v>184.07580786478985</v>
      </c>
      <c r="O834" s="12">
        <f>'[20]syntetyka zewnętrzna'!O12</f>
        <v>0</v>
      </c>
      <c r="P834" s="12" t="str">
        <f>'[20]syntetyka zewnętrzna'!P12</f>
        <v>nowe bad.</v>
      </c>
      <c r="Q834" s="12">
        <f>'[20]syntetyka zewnętrzna'!Q12</f>
        <v>1.3436080738473357</v>
      </c>
      <c r="R834" s="12">
        <f>'[20]syntetyka zewnętrzna'!R12</f>
        <v>185.4194159386372</v>
      </c>
      <c r="S834" s="12">
        <f>'[20]syntetyka zewnętrzna'!S12</f>
        <v>0.18649926107418499</v>
      </c>
      <c r="T834" s="12">
        <f>'[20]syntetyka zewnętrzna'!T12</f>
        <v>34.580584061362799</v>
      </c>
      <c r="U834" s="15">
        <f>'[20]syntetyka zewnętrzna'!U12</f>
        <v>220</v>
      </c>
      <c r="V834" s="12">
        <f>'[20]syntetyka zewnętrzna'!V12</f>
        <v>200</v>
      </c>
      <c r="W834" s="12">
        <f>'[20]syntetyka zewnętrzna'!W12</f>
        <v>0.1</v>
      </c>
      <c r="X834" s="12">
        <f>'[20]syntetyka zewnętrzna'!X12</f>
        <v>0</v>
      </c>
      <c r="Y834" s="33"/>
      <c r="Z834" t="s">
        <v>37</v>
      </c>
      <c r="AA834" s="9" t="str">
        <f t="shared" si="37"/>
        <v xml:space="preserve">HODOWLA IN VITRO I UTRWALANIE KOMÓREK NOWOTWOROWYCH </v>
      </c>
      <c r="AB834" s="34">
        <f t="shared" si="38"/>
        <v>220</v>
      </c>
    </row>
    <row r="835" spans="3:28" ht="18.75">
      <c r="C835" s="7">
        <f>'[21]syntetyka zewnętrzna'!C6</f>
        <v>1</v>
      </c>
      <c r="D835" s="7" t="str">
        <f>'[21]syntetyka zewnętrzna'!D6</f>
        <v>MOL-001</v>
      </c>
      <c r="E835" s="19" t="str">
        <f>'[21]syntetyka zewnętrzna'!E6</f>
        <v>Oznaczenie liczby kopii genu HER metodą FISH bez kosztu sondy (skrawki parafinowe)</v>
      </c>
      <c r="F835" s="7" t="str">
        <f>'[21]syntetyka zewnętrzna'!F6</f>
        <v>329-050</v>
      </c>
      <c r="G835" s="23">
        <f>'[21]syntetyka zewnętrzna'!G6</f>
        <v>14.120581666666668</v>
      </c>
      <c r="H835" s="23">
        <f>'[21]syntetyka zewnętrzna'!H6</f>
        <v>6.4125000000000005</v>
      </c>
      <c r="I835" s="23">
        <f>'[21]syntetyka zewnętrzna'!I6</f>
        <v>0</v>
      </c>
      <c r="J835" s="23">
        <f>'[21]syntetyka zewnętrzna'!J6</f>
        <v>80.534999999999997</v>
      </c>
      <c r="K835" s="12">
        <f>'[21]syntetyka zewnętrzna'!K6</f>
        <v>101.06808166666667</v>
      </c>
      <c r="L835" s="12">
        <f>'[21]syntetyka zewnętrzna'!L6</f>
        <v>0</v>
      </c>
      <c r="M835" s="12">
        <f>'[21]syntetyka zewnętrzna'!M6</f>
        <v>39.134268361551001</v>
      </c>
      <c r="N835" s="12">
        <f>'[21]syntetyka zewnętrzna'!N6</f>
        <v>140.20235002821767</v>
      </c>
      <c r="O835" s="12">
        <f>'[21]syntetyka zewnętrzna'!O6</f>
        <v>0</v>
      </c>
      <c r="P835" s="12" t="str">
        <f>'[21]syntetyka zewnętrzna'!P6</f>
        <v>nowe bad.</v>
      </c>
      <c r="Q835" s="12">
        <f>'[21]syntetyka zewnętrzna'!Q6</f>
        <v>1.4428048244925891</v>
      </c>
      <c r="R835" s="12">
        <f>'[21]syntetyka zewnętrzna'!R6</f>
        <v>141.64515485271025</v>
      </c>
      <c r="S835" s="12">
        <f>'[21]syntetyka zewnętrzna'!S6</f>
        <v>0.41199999999999998</v>
      </c>
      <c r="T835" s="12">
        <f>'[21]syntetyka zewnętrzna'!T6</f>
        <v>58.357803799316621</v>
      </c>
      <c r="U835" s="15">
        <f>'[21]syntetyka zewnętrzna'!U6</f>
        <v>200</v>
      </c>
      <c r="V835" s="12">
        <f>'[21]syntetyka zewnętrzna'!V6</f>
        <v>200</v>
      </c>
      <c r="W835" s="12" t="str">
        <f>'[21]syntetyka zewnętrzna'!W6</f>
        <v>bez zmian</v>
      </c>
      <c r="X835" s="12">
        <f>'[21]syntetyka zewnętrzna'!X6</f>
        <v>0</v>
      </c>
      <c r="Y835" s="33"/>
      <c r="Z835" t="s">
        <v>38</v>
      </c>
      <c r="AA835" s="9" t="str">
        <f t="shared" si="37"/>
        <v>OZNACZENIE LICZBY KOPII GENU HER METODĄ FISH BEZ KOSZTU SONDY (SKRAWKI PARAFINOWE)</v>
      </c>
      <c r="AB835" s="34">
        <f t="shared" si="38"/>
        <v>200</v>
      </c>
    </row>
    <row r="836" spans="3:28" ht="18.75">
      <c r="C836" s="7">
        <f>'[21]syntetyka zewnętrzna'!C7</f>
        <v>2</v>
      </c>
      <c r="D836" s="7" t="str">
        <f>'[21]syntetyka zewnętrzna'!D7</f>
        <v>MOL-002</v>
      </c>
      <c r="E836" s="19" t="str">
        <f>'[21]syntetyka zewnętrzna'!E7</f>
        <v>Oznaczenie liczby kopii genu metodą FISH (skrawki parafinowe)</v>
      </c>
      <c r="F836" s="7" t="str">
        <f>'[21]syntetyka zewnętrzna'!F7</f>
        <v>329-051</v>
      </c>
      <c r="G836" s="23">
        <f>'[21]syntetyka zewnętrzna'!G7</f>
        <v>417.55767166666658</v>
      </c>
      <c r="H836" s="23">
        <f>'[21]syntetyka zewnętrzna'!H7</f>
        <v>6.4125000000000005</v>
      </c>
      <c r="I836" s="23">
        <f>'[21]syntetyka zewnętrzna'!I7</f>
        <v>0</v>
      </c>
      <c r="J836" s="23">
        <f>'[21]syntetyka zewnętrzna'!J7</f>
        <v>80.534999999999997</v>
      </c>
      <c r="K836" s="12">
        <f>'[21]syntetyka zewnętrzna'!K7</f>
        <v>504.50517166666657</v>
      </c>
      <c r="L836" s="12">
        <f>'[21]syntetyka zewnętrzna'!L7</f>
        <v>0</v>
      </c>
      <c r="M836" s="12">
        <f>'[21]syntetyka zewnętrzna'!M7</f>
        <v>39.134268361551001</v>
      </c>
      <c r="N836" s="12">
        <f>'[21]syntetyka zewnętrzna'!N7</f>
        <v>543.63944002821756</v>
      </c>
      <c r="O836" s="12">
        <f>'[21]syntetyka zewnętrzna'!O7</f>
        <v>0</v>
      </c>
      <c r="P836" s="12" t="str">
        <f>'[21]syntetyka zewnętrzna'!P7</f>
        <v>nowe bad.</v>
      </c>
      <c r="Q836" s="12">
        <f>'[21]syntetyka zewnętrzna'!Q7</f>
        <v>1.4428048244925891</v>
      </c>
      <c r="R836" s="12">
        <f>'[21]syntetyka zewnętrzna'!R7</f>
        <v>545.08224485271012</v>
      </c>
      <c r="S836" s="12">
        <f>'[21]syntetyka zewnętrzna'!S7</f>
        <v>0.28420000000000001</v>
      </c>
      <c r="T836" s="12">
        <f>'[21]syntetyka zewnętrzna'!T7</f>
        <v>154.91237398714023</v>
      </c>
      <c r="U836" s="15">
        <f>'[21]syntetyka zewnętrzna'!U7</f>
        <v>700</v>
      </c>
      <c r="V836" s="12">
        <f>'[21]syntetyka zewnętrzna'!V7</f>
        <v>700</v>
      </c>
      <c r="W836" s="12" t="str">
        <f>'[21]syntetyka zewnętrzna'!W7</f>
        <v>bez zmian</v>
      </c>
      <c r="X836" s="12">
        <f>'[21]syntetyka zewnętrzna'!X7</f>
        <v>0</v>
      </c>
      <c r="Y836" s="33"/>
      <c r="Z836" t="s">
        <v>38</v>
      </c>
      <c r="AA836" s="9" t="str">
        <f t="shared" si="37"/>
        <v>OZNACZENIE LICZBY KOPII GENU METODĄ FISH (SKRAWKI PARAFINOWE)</v>
      </c>
      <c r="AB836" s="34">
        <f t="shared" si="38"/>
        <v>700</v>
      </c>
    </row>
    <row r="837" spans="3:28" ht="18.75">
      <c r="C837" s="7">
        <f>'[21]syntetyka zewnętrzna'!C8</f>
        <v>3</v>
      </c>
      <c r="D837" s="7" t="str">
        <f>'[21]syntetyka zewnętrzna'!D8</f>
        <v>MOL-003</v>
      </c>
      <c r="E837" s="19" t="str">
        <f>'[21]syntetyka zewnętrzna'!E8</f>
        <v>Oznaczenie rearanżacji  genu metodą FISH (skrawki parafinowe)</v>
      </c>
      <c r="F837" s="7" t="str">
        <f>'[21]syntetyka zewnętrzna'!F8</f>
        <v>329-052</v>
      </c>
      <c r="G837" s="23">
        <f>'[21]syntetyka zewnętrzna'!G8</f>
        <v>419.95658166666658</v>
      </c>
      <c r="H837" s="23">
        <f>'[21]syntetyka zewnętrzna'!H8</f>
        <v>6.4125000000000005</v>
      </c>
      <c r="I837" s="23">
        <f>'[21]syntetyka zewnętrzna'!I8</f>
        <v>0</v>
      </c>
      <c r="J837" s="23">
        <f>'[21]syntetyka zewnętrzna'!J8</f>
        <v>80.534999999999997</v>
      </c>
      <c r="K837" s="12">
        <f>'[21]syntetyka zewnętrzna'!K8</f>
        <v>506.90408166666657</v>
      </c>
      <c r="L837" s="12">
        <f>'[21]syntetyka zewnętrzna'!L8</f>
        <v>0</v>
      </c>
      <c r="M837" s="12">
        <f>'[21]syntetyka zewnętrzna'!M8</f>
        <v>39.134268361551001</v>
      </c>
      <c r="N837" s="12">
        <f>'[21]syntetyka zewnętrzna'!N8</f>
        <v>546.03835002821756</v>
      </c>
      <c r="O837" s="12">
        <f>'[21]syntetyka zewnętrzna'!O8</f>
        <v>0</v>
      </c>
      <c r="P837" s="12" t="str">
        <f>'[21]syntetyka zewnętrzna'!P8</f>
        <v>nowe bad.</v>
      </c>
      <c r="Q837" s="12">
        <f>'[21]syntetyka zewnętrzna'!Q8</f>
        <v>1.4428048244925891</v>
      </c>
      <c r="R837" s="12">
        <f>'[21]syntetyka zewnętrzna'!R8</f>
        <v>547.48115485271012</v>
      </c>
      <c r="S837" s="12">
        <f>'[21]syntetyka zewnętrzna'!S8</f>
        <v>0.27860000000000001</v>
      </c>
      <c r="T837" s="12">
        <f>'[21]syntetyka zewnętrzna'!T8</f>
        <v>152.52824974196506</v>
      </c>
      <c r="U837" s="15">
        <f>'[21]syntetyka zewnętrzna'!U8</f>
        <v>700</v>
      </c>
      <c r="V837" s="12">
        <f>'[21]syntetyka zewnętrzna'!V8</f>
        <v>700</v>
      </c>
      <c r="W837" s="12" t="str">
        <f>'[21]syntetyka zewnętrzna'!W8</f>
        <v>bez zmian</v>
      </c>
      <c r="X837" s="12">
        <f>'[21]syntetyka zewnętrzna'!X8</f>
        <v>0</v>
      </c>
      <c r="Y837" s="33"/>
      <c r="Z837" t="s">
        <v>38</v>
      </c>
      <c r="AA837" s="9" t="str">
        <f t="shared" si="37"/>
        <v>OZNACZENIE REARANŻACJI  GENU METODĄ FISH (SKRAWKI PARAFINOWE)</v>
      </c>
      <c r="AB837" s="34">
        <f t="shared" si="38"/>
        <v>700</v>
      </c>
    </row>
    <row r="838" spans="3:28" ht="18.75">
      <c r="C838" s="7">
        <f>'[19]syntetyka zewnętrzna (2)'!C16</f>
        <v>11</v>
      </c>
      <c r="D838" s="7" t="str">
        <f>'[19]syntetyka zewnętrzna (2)'!D16</f>
        <v>MOL-012</v>
      </c>
      <c r="E838" s="19" t="str">
        <f>'[19]syntetyka zewnętrzna (2)'!E16</f>
        <v>Badanie mutacji genu KRAS (trzy eksony: 2,3,4) metodą real time PCR (CE-IVD)</v>
      </c>
      <c r="F838" s="7" t="str">
        <f>'[19]syntetyka zewnętrzna (2)'!F16</f>
        <v>329-101</v>
      </c>
      <c r="G838" s="23">
        <f>'[19]syntetyka zewnętrzna (2)'!G16</f>
        <v>399.56411666666662</v>
      </c>
      <c r="H838" s="23">
        <f>'[19]syntetyka zewnętrzna (2)'!H16</f>
        <v>11.397</v>
      </c>
      <c r="I838" s="23">
        <f>'[19]syntetyka zewnętrzna (2)'!I16</f>
        <v>1.1359999999999999</v>
      </c>
      <c r="J838" s="23">
        <f>'[19]syntetyka zewnętrzna (2)'!J16</f>
        <v>140.89425</v>
      </c>
      <c r="K838" s="12">
        <f>'[19]syntetyka zewnętrzna (2)'!K16</f>
        <v>552.99136666666664</v>
      </c>
      <c r="L838" s="12">
        <f>'[19]syntetyka zewnętrzna (2)'!L16</f>
        <v>0</v>
      </c>
      <c r="M838" s="12">
        <f>'[19]syntetyka zewnętrzna (2)'!M16</f>
        <v>68.460516075000001</v>
      </c>
      <c r="N838" s="12">
        <f>'[19]syntetyka zewnętrzna (2)'!N16</f>
        <v>621.45188274166662</v>
      </c>
      <c r="O838" s="12" t="e">
        <f>'[19]syntetyka zewnętrzna (2)'!O16</f>
        <v>#REF!</v>
      </c>
      <c r="P838" s="12" t="str">
        <f>'[19]syntetyka zewnętrzna (2)'!P16</f>
        <v>nowe bad.</v>
      </c>
      <c r="Q838" s="12">
        <f>'[19]syntetyka zewnętrzna (2)'!Q16</f>
        <v>2.5220070749999999</v>
      </c>
      <c r="R838" s="12">
        <f>'[19]syntetyka zewnętrzna (2)'!R16</f>
        <v>623.97388981666666</v>
      </c>
      <c r="S838" s="12">
        <f>'[19]syntetyka zewnętrzna (2)'!S16</f>
        <v>0.20200000000000001</v>
      </c>
      <c r="T838" s="12">
        <f>'[19]syntetyka zewnętrzna (2)'!T16</f>
        <v>126.04272574296667</v>
      </c>
      <c r="U838" s="15">
        <f>'[19]syntetyka zewnętrzna (2)'!U16</f>
        <v>750</v>
      </c>
      <c r="V838" s="12" t="e">
        <f>'[19]syntetyka zewnętrzna (2)'!V16</f>
        <v>#REF!</v>
      </c>
      <c r="W838" s="12" t="str">
        <f>'[19]syntetyka zewnętrzna (2)'!W16</f>
        <v>nowe bad</v>
      </c>
      <c r="X838" s="12" t="e">
        <f>'[19]syntetyka zewnętrzna (2)'!X16</f>
        <v>#REF!</v>
      </c>
      <c r="Y838" s="33"/>
      <c r="Z838" t="s">
        <v>36</v>
      </c>
      <c r="AA838" s="9" t="str">
        <f t="shared" si="37"/>
        <v>BADANIE MUTACJI GENU KRAS (TRZY EKSONY: 2,3,4) METODĄ REAL TIME PCR (CE-IVD)</v>
      </c>
      <c r="AB838" s="34">
        <f t="shared" si="38"/>
        <v>750</v>
      </c>
    </row>
    <row r="839" spans="3:28" ht="18.75">
      <c r="C839" s="7">
        <f>'[19]syntetyka zewnętrzna (2)'!C17</f>
        <v>12</v>
      </c>
      <c r="D839" s="7" t="str">
        <f>'[19]syntetyka zewnętrzna (2)'!D17</f>
        <v>MOL-013</v>
      </c>
      <c r="E839" s="19" t="str">
        <f>'[19]syntetyka zewnętrzna (2)'!E17</f>
        <v>Badanie mutacji genu NRAS (trzy eksony: 2,3,4) metodą real time PCR (CE-IVD)</v>
      </c>
      <c r="F839" s="7" t="str">
        <f>'[19]syntetyka zewnętrzna (2)'!F17</f>
        <v>329-102</v>
      </c>
      <c r="G839" s="23">
        <f>'[19]syntetyka zewnętrzna (2)'!G17</f>
        <v>213.56411666666665</v>
      </c>
      <c r="H839" s="23">
        <f>'[19]syntetyka zewnętrzna (2)'!H17</f>
        <v>11.397</v>
      </c>
      <c r="I839" s="23">
        <f>'[19]syntetyka zewnętrzna (2)'!I17</f>
        <v>1.1359999999999999</v>
      </c>
      <c r="J839" s="23">
        <f>'[19]syntetyka zewnętrzna (2)'!J17</f>
        <v>140.89425</v>
      </c>
      <c r="K839" s="12">
        <f>'[19]syntetyka zewnętrzna (2)'!K17</f>
        <v>366.99136666666664</v>
      </c>
      <c r="L839" s="12">
        <f>'[19]syntetyka zewnętrzna (2)'!L17</f>
        <v>0</v>
      </c>
      <c r="M839" s="12">
        <f>'[19]syntetyka zewnętrzna (2)'!M17</f>
        <v>68.460516075000001</v>
      </c>
      <c r="N839" s="12">
        <f>'[19]syntetyka zewnętrzna (2)'!N17</f>
        <v>435.45188274166662</v>
      </c>
      <c r="O839" s="12" t="e">
        <f>'[19]syntetyka zewnętrzna (2)'!O17</f>
        <v>#REF!</v>
      </c>
      <c r="P839" s="12" t="str">
        <f>'[19]syntetyka zewnętrzna (2)'!P17</f>
        <v>nowe bad.</v>
      </c>
      <c r="Q839" s="12">
        <f>'[19]syntetyka zewnętrzna (2)'!Q17</f>
        <v>2.5220070749999999</v>
      </c>
      <c r="R839" s="12">
        <f>'[19]syntetyka zewnętrzna (2)'!R17</f>
        <v>437.9738898166666</v>
      </c>
      <c r="S839" s="12">
        <f>'[19]syntetyka zewnętrzna (2)'!S17</f>
        <v>0.21</v>
      </c>
      <c r="T839" s="12">
        <f>'[19]syntetyka zewnętrzna (2)'!T17</f>
        <v>91.974516861499978</v>
      </c>
      <c r="U839" s="15">
        <f>'[19]syntetyka zewnętrzna (2)'!U17</f>
        <v>530</v>
      </c>
      <c r="V839" s="12" t="e">
        <f>'[19]syntetyka zewnętrzna (2)'!V17</f>
        <v>#REF!</v>
      </c>
      <c r="W839" s="12" t="str">
        <f>'[19]syntetyka zewnętrzna (2)'!W17</f>
        <v>nowe bad</v>
      </c>
      <c r="X839" s="12" t="e">
        <f>'[19]syntetyka zewnętrzna (2)'!X17</f>
        <v>#REF!</v>
      </c>
      <c r="Y839" s="33"/>
      <c r="Z839" t="s">
        <v>36</v>
      </c>
      <c r="AA839" s="9" t="str">
        <f t="shared" si="37"/>
        <v>BADANIE MUTACJI GENU NRAS (TRZY EKSONY: 2,3,4) METODĄ REAL TIME PCR (CE-IVD)</v>
      </c>
      <c r="AB839" s="34">
        <f t="shared" si="38"/>
        <v>530</v>
      </c>
    </row>
    <row r="840" spans="3:28" ht="18">
      <c r="AA840" s="9" t="str">
        <f t="shared" si="37"/>
        <v/>
      </c>
      <c r="AB840" s="34">
        <f t="shared" si="38"/>
        <v>0</v>
      </c>
    </row>
    <row r="841" spans="3:28" ht="23.25">
      <c r="E841" s="18" t="s">
        <v>39</v>
      </c>
      <c r="AA841" s="9" t="str">
        <f t="shared" ref="AA841:AA904" si="39">UPPER(E841)</f>
        <v>ZAKŁAD PATOLOGII
 PRACOWNIA MIKROSKOPII ELEKTRONOWEJ</v>
      </c>
      <c r="AB841" s="34">
        <f t="shared" ref="AB841:AB904" si="40">U841</f>
        <v>0</v>
      </c>
    </row>
    <row r="842" spans="3:28" ht="18">
      <c r="AA842" s="9" t="str">
        <f t="shared" si="39"/>
        <v/>
      </c>
      <c r="AB842" s="34">
        <f t="shared" si="40"/>
        <v>0</v>
      </c>
    </row>
    <row r="843" spans="3:28" ht="18.75">
      <c r="C843" s="7">
        <f>'[22]syntetyka zewnętrzna'!C6</f>
        <v>1</v>
      </c>
      <c r="D843" s="7" t="str">
        <f>'[22]syntetyka zewnętrzna'!D6</f>
        <v>MEL-001</v>
      </c>
      <c r="E843" s="19" t="str">
        <f>'[22]syntetyka zewnętrzna'!E6</f>
        <v>Badanie mikroskopowo-elektronowe materiału pooperacyjnego z zatopieniem w 1-4 bloczków eponowych, oceną i wykonaniem dokumentacji</v>
      </c>
      <c r="F843" s="7" t="str">
        <f>'[22]syntetyka zewnętrzna'!F6</f>
        <v>325-001</v>
      </c>
      <c r="G843" s="23">
        <f>'[22]syntetyka zewnętrzna'!G6</f>
        <v>58.727399999999989</v>
      </c>
      <c r="H843" s="23">
        <f>'[22]syntetyka zewnętrzna'!H6</f>
        <v>26.555030000000002</v>
      </c>
      <c r="I843" s="23">
        <f>'[22]syntetyka zewnętrzna'!I6</f>
        <v>0</v>
      </c>
      <c r="J843" s="23">
        <f>'[22]syntetyka zewnętrzna'!J6</f>
        <v>457.37702500000006</v>
      </c>
      <c r="K843" s="12">
        <f>'[22]syntetyka zewnętrzna'!K6</f>
        <v>542.65945500000009</v>
      </c>
      <c r="L843" s="12">
        <f>'[22]syntetyka zewnętrzna'!L6</f>
        <v>0</v>
      </c>
      <c r="M843" s="12">
        <f>'[22]syntetyka zewnętrzna'!M6</f>
        <v>222.25262604777828</v>
      </c>
      <c r="N843" s="12">
        <f>'[22]syntetyka zewnętrzna'!N6</f>
        <v>764.91208104777843</v>
      </c>
      <c r="O843" s="12">
        <f>'[22]syntetyka zewnętrzna'!O6</f>
        <v>0</v>
      </c>
      <c r="P843" s="12" t="str">
        <f>'[22]syntetyka zewnętrzna'!P6</f>
        <v>nowe bad.</v>
      </c>
      <c r="Q843" s="12">
        <f>'[22]syntetyka zewnętrzna'!Q6</f>
        <v>8.194024688422024</v>
      </c>
      <c r="R843" s="12">
        <f>'[22]syntetyka zewnętrzna'!R6</f>
        <v>773.10610573620045</v>
      </c>
      <c r="S843" s="12">
        <f>'[22]syntetyka zewnętrzna'!S6</f>
        <v>0.2</v>
      </c>
      <c r="T843" s="12">
        <f>'[22]syntetyka zewnętrzna'!T6</f>
        <v>154.62122114724011</v>
      </c>
      <c r="U843" s="15">
        <f>'[22]syntetyka zewnętrzna'!U6</f>
        <v>928</v>
      </c>
      <c r="V843" s="12">
        <f>'[22]syntetyka zewnętrzna'!V6</f>
        <v>928</v>
      </c>
      <c r="W843" s="12" t="str">
        <f>'[22]syntetyka zewnętrzna'!W6</f>
        <v>bez zmian</v>
      </c>
      <c r="X843" s="12">
        <f>'[22]syntetyka zewnętrzna'!X6</f>
        <v>928</v>
      </c>
      <c r="Y843" s="33"/>
      <c r="AA843" s="9" t="str">
        <f t="shared" si="39"/>
        <v>BADANIE MIKROSKOPOWO-ELEKTRONOWE MATERIAŁU POOPERACYJNEGO Z ZATOPIENIEM W 1-4 BLOCZKÓW EPONOWYCH, OCENĄ I WYKONANIEM DOKUMENTACJI</v>
      </c>
      <c r="AB843" s="34">
        <f t="shared" si="40"/>
        <v>928</v>
      </c>
    </row>
    <row r="844" spans="3:28" ht="18.75">
      <c r="C844" s="7">
        <f>'[22]syntetyka zewnętrzna'!C7</f>
        <v>2</v>
      </c>
      <c r="D844" s="7" t="str">
        <f>'[22]syntetyka zewnętrzna'!D7</f>
        <v>MEL-002</v>
      </c>
      <c r="E844" s="19" t="str">
        <f>'[22]syntetyka zewnętrzna'!E7</f>
        <v>Badanie mikroskopowo-elektronowe materiału pooperacyjnego z zatopieniem w 5-8 bloczków eponowych, oceną i wykonaniem dokumentacji</v>
      </c>
      <c r="F844" s="7" t="str">
        <f>'[22]syntetyka zewnętrzna'!F7</f>
        <v>325-002</v>
      </c>
      <c r="G844" s="23">
        <f>'[22]syntetyka zewnętrzna'!G7</f>
        <v>59.32739999999999</v>
      </c>
      <c r="H844" s="23">
        <f>'[22]syntetyka zewnętrzna'!H7</f>
        <v>43.49503</v>
      </c>
      <c r="I844" s="23">
        <f>'[22]syntetyka zewnętrzna'!I7</f>
        <v>0</v>
      </c>
      <c r="J844" s="23">
        <f>'[22]syntetyka zewnętrzna'!J7</f>
        <v>572.97231250000004</v>
      </c>
      <c r="K844" s="12">
        <f>'[22]syntetyka zewnętrzna'!K7</f>
        <v>675.79474249999998</v>
      </c>
      <c r="L844" s="12">
        <f>'[22]syntetyka zewnętrzna'!L7</f>
        <v>0</v>
      </c>
      <c r="M844" s="12">
        <f>'[22]syntetyka zewnętrzna'!M7</f>
        <v>278.42369455657126</v>
      </c>
      <c r="N844" s="12">
        <f>'[22]syntetyka zewnętrzna'!N7</f>
        <v>954.21843705657125</v>
      </c>
      <c r="O844" s="12">
        <f>'[22]syntetyka zewnętrzna'!O7</f>
        <v>0</v>
      </c>
      <c r="P844" s="12" t="str">
        <f>'[22]syntetyka zewnętrzna'!P7</f>
        <v>nowe bad.</v>
      </c>
      <c r="Q844" s="12">
        <f>'[22]syntetyka zewnętrzna'!Q7</f>
        <v>10.264943400703737</v>
      </c>
      <c r="R844" s="12">
        <f>'[22]syntetyka zewnętrzna'!R7</f>
        <v>964.48338045727496</v>
      </c>
      <c r="S844" s="12">
        <f>'[22]syntetyka zewnętrzna'!S7</f>
        <v>0.2</v>
      </c>
      <c r="T844" s="12">
        <f>'[22]syntetyka zewnętrzna'!T7</f>
        <v>192.89667609145499</v>
      </c>
      <c r="U844" s="15">
        <f>'[22]syntetyka zewnętrzna'!U7</f>
        <v>1157</v>
      </c>
      <c r="V844" s="12">
        <f>'[22]syntetyka zewnętrzna'!V7</f>
        <v>1157</v>
      </c>
      <c r="W844" s="12" t="str">
        <f>'[22]syntetyka zewnętrzna'!W7</f>
        <v>bez zmian</v>
      </c>
      <c r="X844" s="12">
        <f>'[22]syntetyka zewnętrzna'!X7</f>
        <v>1157</v>
      </c>
      <c r="Y844" s="33"/>
      <c r="AA844" s="9" t="str">
        <f t="shared" si="39"/>
        <v>BADANIE MIKROSKOPOWO-ELEKTRONOWE MATERIAŁU POOPERACYJNEGO Z ZATOPIENIEM W 5-8 BLOCZKÓW EPONOWYCH, OCENĄ I WYKONANIEM DOKUMENTACJI</v>
      </c>
      <c r="AB844" s="34">
        <f t="shared" si="40"/>
        <v>1157</v>
      </c>
    </row>
    <row r="845" spans="3:28" ht="18.75">
      <c r="C845" s="7">
        <f>'[22]syntetyka zewnętrzna'!C8</f>
        <v>3</v>
      </c>
      <c r="D845" s="7" t="str">
        <f>'[22]syntetyka zewnętrzna'!D8</f>
        <v>MEL-003</v>
      </c>
      <c r="E845" s="19" t="str">
        <f>'[22]syntetyka zewnętrzna'!E8</f>
        <v>Badanie mikroskopowo-elektronowe materiału pobranego z bloczka parafinowego z zatopieniem w 1-4 bloczków eponowych, oceną i wykonaniem dokumentacji</v>
      </c>
      <c r="F845" s="7" t="str">
        <f>'[22]syntetyka zewnętrzna'!F8</f>
        <v>325-003</v>
      </c>
      <c r="G845" s="23">
        <f>'[22]syntetyka zewnętrzna'!G8</f>
        <v>59.227399999999989</v>
      </c>
      <c r="H845" s="23">
        <f>'[22]syntetyka zewnętrzna'!H8</f>
        <v>27.205030000000001</v>
      </c>
      <c r="I845" s="23">
        <f>'[22]syntetyka zewnętrzna'!I8</f>
        <v>0</v>
      </c>
      <c r="J845" s="23">
        <f>'[22]syntetyka zewnętrzna'!J8</f>
        <v>581.47932500000002</v>
      </c>
      <c r="K845" s="12">
        <f>'[22]syntetyka zewnętrzna'!K8</f>
        <v>667.91175499999997</v>
      </c>
      <c r="L845" s="12">
        <f>'[22]syntetyka zewnętrzna'!L8</f>
        <v>0</v>
      </c>
      <c r="M845" s="12">
        <f>'[22]syntetyka zewnętrzna'!M8</f>
        <v>282.55749613514041</v>
      </c>
      <c r="N845" s="12">
        <f>'[22]syntetyka zewnętrzna'!N8</f>
        <v>950.46925113514044</v>
      </c>
      <c r="O845" s="12">
        <f>'[22]syntetyka zewnętrzna'!O8</f>
        <v>0</v>
      </c>
      <c r="P845" s="12" t="str">
        <f>'[22]syntetyka zewnętrzna'!P8</f>
        <v>nowe bad.</v>
      </c>
      <c r="Q845" s="12">
        <f>'[22]syntetyka zewnętrzna'!Q8</f>
        <v>10.417348673901959</v>
      </c>
      <c r="R845" s="12">
        <f>'[22]syntetyka zewnętrzna'!R8</f>
        <v>960.88659980904242</v>
      </c>
      <c r="S845" s="12">
        <f>'[22]syntetyka zewnętrzna'!S8</f>
        <v>0.2</v>
      </c>
      <c r="T845" s="12">
        <f>'[22]syntetyka zewnętrzna'!T8</f>
        <v>192.17731996180851</v>
      </c>
      <c r="U845" s="15">
        <f>'[22]syntetyka zewnętrzna'!U8</f>
        <v>1153</v>
      </c>
      <c r="V845" s="12">
        <f>'[22]syntetyka zewnętrzna'!V8</f>
        <v>1153</v>
      </c>
      <c r="W845" s="12" t="str">
        <f>'[22]syntetyka zewnętrzna'!W8</f>
        <v>bez zmian</v>
      </c>
      <c r="X845" s="12">
        <f>'[22]syntetyka zewnętrzna'!X8</f>
        <v>1153</v>
      </c>
      <c r="Y845" s="33"/>
      <c r="AA845" s="9" t="str">
        <f t="shared" si="39"/>
        <v>BADANIE MIKROSKOPOWO-ELEKTRONOWE MATERIAŁU POBRANEGO Z BLOCZKA PARAFINOWEGO Z ZATOPIENIEM W 1-4 BLOCZKÓW EPONOWYCH, OCENĄ I WYKONANIEM DOKUMENTACJI</v>
      </c>
      <c r="AB845" s="34">
        <f t="shared" si="40"/>
        <v>1153</v>
      </c>
    </row>
    <row r="846" spans="3:28" ht="18.75">
      <c r="C846" s="7">
        <f>'[22]syntetyka zewnętrzna'!C9</f>
        <v>4</v>
      </c>
      <c r="D846" s="7" t="str">
        <f>'[22]syntetyka zewnętrzna'!D9</f>
        <v>MEL-004</v>
      </c>
      <c r="E846" s="19" t="str">
        <f>'[22]syntetyka zewnętrzna'!E9</f>
        <v>Konsultacyjne badanie w mikroskopie elektronowym materiału nadesłanego w bloczkach eponowych - ocena 1 bloczka</v>
      </c>
      <c r="F846" s="7" t="str">
        <f>'[22]syntetyka zewnętrzna'!F9</f>
        <v>325-004</v>
      </c>
      <c r="G846" s="23">
        <f>'[22]syntetyka zewnętrzna'!G9</f>
        <v>4.1777999999999995</v>
      </c>
      <c r="H846" s="23">
        <f>'[22]syntetyka zewnętrzna'!H9</f>
        <v>14.595030000000001</v>
      </c>
      <c r="I846" s="23">
        <f>'[22]syntetyka zewnętrzna'!I9</f>
        <v>0</v>
      </c>
      <c r="J846" s="23">
        <f>'[22]syntetyka zewnętrzna'!J9</f>
        <v>140.61591250000001</v>
      </c>
      <c r="K846" s="12">
        <f>'[22]syntetyka zewnętrzna'!K9</f>
        <v>159.38874250000001</v>
      </c>
      <c r="L846" s="12">
        <f>'[22]syntetyka zewnętrzna'!L9</f>
        <v>0</v>
      </c>
      <c r="M846" s="12">
        <f>'[22]syntetyka zewnętrzna'!M9</f>
        <v>68.329308445761157</v>
      </c>
      <c r="N846" s="12">
        <f>'[22]syntetyka zewnętrzna'!N9</f>
        <v>227.71805094576115</v>
      </c>
      <c r="O846" s="12">
        <f>'[22]syntetyka zewnętrzna'!O9</f>
        <v>0</v>
      </c>
      <c r="P846" s="12" t="str">
        <f>'[22]syntetyka zewnętrzna'!P9</f>
        <v>nowe bad.</v>
      </c>
      <c r="Q846" s="12">
        <f>'[22]syntetyka zewnętrzna'!Q9</f>
        <v>2.5191695158058955</v>
      </c>
      <c r="R846" s="12">
        <f>'[22]syntetyka zewnętrzna'!R9</f>
        <v>230.23722046156703</v>
      </c>
      <c r="S846" s="12">
        <f>'[22]syntetyka zewnętrzna'!S9</f>
        <v>0.2</v>
      </c>
      <c r="T846" s="12">
        <f>'[22]syntetyka zewnętrzna'!T9</f>
        <v>46.047444092313413</v>
      </c>
      <c r="U846" s="15">
        <f>'[22]syntetyka zewnętrzna'!U9</f>
        <v>276</v>
      </c>
      <c r="V846" s="12">
        <f>'[22]syntetyka zewnętrzna'!V9</f>
        <v>276</v>
      </c>
      <c r="W846" s="12" t="str">
        <f>'[22]syntetyka zewnętrzna'!W9</f>
        <v>bez zmian</v>
      </c>
      <c r="X846" s="12">
        <f>'[22]syntetyka zewnętrzna'!X9</f>
        <v>276</v>
      </c>
      <c r="Y846" s="33"/>
      <c r="AA846" s="9" t="str">
        <f t="shared" si="39"/>
        <v>KONSULTACYJNE BADANIE W MIKROSKOPIE ELEKTRONOWYM MATERIAŁU NADESŁANEGO W BLOCZKACH EPONOWYCH - OCENA 1 BLOCZKA</v>
      </c>
      <c r="AB846" s="34">
        <f t="shared" si="40"/>
        <v>276</v>
      </c>
    </row>
    <row r="847" spans="3:28" ht="18.75">
      <c r="C847" s="7">
        <f>'[22]syntetyka zewnętrzna'!C10</f>
        <v>5</v>
      </c>
      <c r="D847" s="7" t="str">
        <f>'[22]syntetyka zewnętrzna'!D10</f>
        <v>MEL-005</v>
      </c>
      <c r="E847" s="19" t="str">
        <f>'[22]syntetyka zewnętrzna'!E10</f>
        <v>Konsultacyjne badanie w mikroskopie elektronowym materiału nadesłanego w postaci siatek - ocena 1-3 siatek</v>
      </c>
      <c r="F847" s="7" t="str">
        <f>'[22]syntetyka zewnętrzna'!F10</f>
        <v>325-005</v>
      </c>
      <c r="G847" s="23">
        <f>'[22]syntetyka zewnętrzna'!G10</f>
        <v>0</v>
      </c>
      <c r="H847" s="23">
        <f>'[22]syntetyka zewnętrzna'!H10</f>
        <v>0</v>
      </c>
      <c r="I847" s="23">
        <f>'[22]syntetyka zewnętrzna'!I10</f>
        <v>0</v>
      </c>
      <c r="J847" s="23">
        <f>'[22]syntetyka zewnętrzna'!J10</f>
        <v>68.056100000000001</v>
      </c>
      <c r="K847" s="12">
        <f>'[22]syntetyka zewnętrzna'!K10</f>
        <v>68.056100000000001</v>
      </c>
      <c r="L847" s="12">
        <f>'[22]syntetyka zewnętrzna'!L10</f>
        <v>0</v>
      </c>
      <c r="M847" s="12">
        <f>'[22]syntetyka zewnętrzna'!M10</f>
        <v>33.070412628553441</v>
      </c>
      <c r="N847" s="12">
        <f>'[22]syntetyka zewnętrzna'!N10</f>
        <v>101.12651262855344</v>
      </c>
      <c r="O847" s="12">
        <f>'[22]syntetyka zewnętrzna'!O10</f>
        <v>0</v>
      </c>
      <c r="P847" s="12" t="str">
        <f>'[22]syntetyka zewnętrzna'!P10</f>
        <v>nowe bad.</v>
      </c>
      <c r="Q847" s="12">
        <f>'[22]syntetyka zewnętrzna'!Q10</f>
        <v>1.2192421855857714</v>
      </c>
      <c r="R847" s="12">
        <f>'[22]syntetyka zewnętrzna'!R10</f>
        <v>102.34575481413921</v>
      </c>
      <c r="S847" s="12">
        <f>'[22]syntetyka zewnętrzna'!S10</f>
        <v>0.2</v>
      </c>
      <c r="T847" s="12">
        <f>'[22]syntetyka zewnętrzna'!T10</f>
        <v>20.469150962827843</v>
      </c>
      <c r="U847" s="15">
        <f>'[22]syntetyka zewnętrzna'!U10</f>
        <v>123</v>
      </c>
      <c r="V847" s="12">
        <f>'[22]syntetyka zewnętrzna'!V10</f>
        <v>123</v>
      </c>
      <c r="W847" s="12" t="str">
        <f>'[22]syntetyka zewnętrzna'!W10</f>
        <v>bez zmian</v>
      </c>
      <c r="X847" s="12">
        <f>'[22]syntetyka zewnętrzna'!X10</f>
        <v>123</v>
      </c>
      <c r="Y847" s="33"/>
      <c r="AA847" s="9" t="str">
        <f t="shared" si="39"/>
        <v>KONSULTACYJNE BADANIE W MIKROSKOPIE ELEKTRONOWYM MATERIAŁU NADESŁANEGO W POSTACI SIATEK - OCENA 1-3 SIATEK</v>
      </c>
      <c r="AB847" s="34">
        <f t="shared" si="40"/>
        <v>123</v>
      </c>
    </row>
    <row r="848" spans="3:28" ht="18">
      <c r="AA848" s="9" t="str">
        <f t="shared" si="39"/>
        <v/>
      </c>
      <c r="AB848" s="34">
        <f t="shared" si="40"/>
        <v>0</v>
      </c>
    </row>
    <row r="849" spans="3:28" ht="23.25">
      <c r="E849" s="18" t="s">
        <v>40</v>
      </c>
      <c r="AA849" s="9" t="str">
        <f t="shared" si="39"/>
        <v>ZAKŁAD PATOLOGII
 PRACOWNIA CYTOMETRII PRZEPŁYWOWEJ</v>
      </c>
      <c r="AB849" s="34">
        <f t="shared" si="40"/>
        <v>0</v>
      </c>
    </row>
    <row r="850" spans="3:28" ht="18">
      <c r="AA850" s="9" t="str">
        <f t="shared" si="39"/>
        <v/>
      </c>
      <c r="AB850" s="34">
        <f t="shared" si="40"/>
        <v>0</v>
      </c>
    </row>
    <row r="851" spans="3:28" ht="18.75">
      <c r="C851" s="7">
        <f>'[23]syntetyka zewnętrzna'!C6</f>
        <v>1</v>
      </c>
      <c r="D851" s="7" t="str">
        <f>'[23]syntetyka zewnętrzna'!D6</f>
        <v>326-001</v>
      </c>
      <c r="E851" s="19" t="str">
        <f>'[23]syntetyka zewnętrzna'!E6</f>
        <v>T-LGL - ustalenie rozpoznania</v>
      </c>
      <c r="F851" s="7">
        <f>'[23]syntetyka zewnętrzna'!F6</f>
        <v>0</v>
      </c>
      <c r="G851" s="23">
        <f>'[23]syntetyka zewnętrzna'!G6</f>
        <v>240.92755</v>
      </c>
      <c r="H851" s="23">
        <f>'[23]syntetyka zewnętrzna'!H6</f>
        <v>21.840000000000003</v>
      </c>
      <c r="I851" s="23">
        <f>'[23]syntetyka zewnętrzna'!I6</f>
        <v>30.97</v>
      </c>
      <c r="J851" s="23">
        <f>'[23]syntetyka zewnętrzna'!J6</f>
        <v>195.762</v>
      </c>
      <c r="K851" s="12">
        <f>'[23]syntetyka zewnętrzna'!K6</f>
        <v>489.49955000000006</v>
      </c>
      <c r="L851" s="12">
        <f>'[23]syntetyka zewnętrzna'!L6</f>
        <v>0</v>
      </c>
      <c r="M851" s="12">
        <f>'[23]syntetyka zewnętrzna'!M6</f>
        <v>95.120755799999998</v>
      </c>
      <c r="N851" s="12">
        <f>'[23]syntetyka zewnętrzna'!N6</f>
        <v>584.6203058000001</v>
      </c>
      <c r="O851" s="12">
        <f>'[23]syntetyka zewnętrzna'!O6</f>
        <v>0</v>
      </c>
      <c r="P851" s="12" t="str">
        <f>'[23]syntetyka zewnętrzna'!P6</f>
        <v>nowe bad.</v>
      </c>
      <c r="Q851" s="12">
        <f>'[23]syntetyka zewnętrzna'!Q6</f>
        <v>3.5041397999999999</v>
      </c>
      <c r="R851" s="12">
        <f>'[23]syntetyka zewnętrzna'!R6</f>
        <v>588.12444560000006</v>
      </c>
      <c r="S851" s="12">
        <f>'[23]syntetyka zewnętrzna'!S6</f>
        <v>0.30244543604803342</v>
      </c>
      <c r="T851" s="12">
        <f>'[23]syntetyka zewnętrzna'!T6</f>
        <v>177.87555439999994</v>
      </c>
      <c r="U851" s="15">
        <f>'[23]syntetyka zewnętrzna'!U6</f>
        <v>766</v>
      </c>
      <c r="V851" s="12">
        <f>'[23]syntetyka zewnętrzna'!V6</f>
        <v>766</v>
      </c>
      <c r="W851" s="12" t="str">
        <f>'[23]syntetyka zewnętrzna'!W6</f>
        <v>bez zmian</v>
      </c>
      <c r="X851" s="12">
        <f>'[23]syntetyka zewnętrzna'!X6</f>
        <v>0</v>
      </c>
      <c r="Y851" s="33"/>
      <c r="AA851" s="9" t="str">
        <f t="shared" si="39"/>
        <v>T-LGL - USTALENIE ROZPOZNANIA</v>
      </c>
      <c r="AB851" s="34">
        <f t="shared" si="40"/>
        <v>766</v>
      </c>
    </row>
    <row r="852" spans="3:28" ht="18.75">
      <c r="C852" s="7">
        <f>'[23]syntetyka zewnętrzna'!C7</f>
        <v>2</v>
      </c>
      <c r="D852" s="7" t="str">
        <f>'[23]syntetyka zewnętrzna'!D7</f>
        <v>326-002</v>
      </c>
      <c r="E852" s="19" t="str">
        <f>'[23]syntetyka zewnętrzna'!E7</f>
        <v>B- LYMPHOMA - ustalenie rozpoznania</v>
      </c>
      <c r="F852" s="7">
        <f>'[23]syntetyka zewnętrzna'!F7</f>
        <v>0</v>
      </c>
      <c r="G852" s="23">
        <f>'[23]syntetyka zewnętrzna'!G7</f>
        <v>207.69250000000002</v>
      </c>
      <c r="H852" s="23">
        <f>'[23]syntetyka zewnętrzna'!H7</f>
        <v>22.32</v>
      </c>
      <c r="I852" s="23">
        <f>'[23]syntetyka zewnętrzna'!I7</f>
        <v>34.799999999999997</v>
      </c>
      <c r="J852" s="23">
        <f>'[23]syntetyka zewnętrzna'!J7</f>
        <v>287.72450000000003</v>
      </c>
      <c r="K852" s="12">
        <f>'[23]syntetyka zewnętrzna'!K7</f>
        <v>552.53700000000003</v>
      </c>
      <c r="L852" s="12">
        <f>'[23]syntetyka zewnętrzna'!L7</f>
        <v>0</v>
      </c>
      <c r="M852" s="12">
        <f>'[23]syntetyka zewnętrzna'!M7</f>
        <v>139.80533455000003</v>
      </c>
      <c r="N852" s="12">
        <f>'[23]syntetyka zewnętrzna'!N7</f>
        <v>692.34233455000003</v>
      </c>
      <c r="O852" s="12">
        <f>'[23]syntetyka zewnętrzna'!O7</f>
        <v>0</v>
      </c>
      <c r="P852" s="12" t="str">
        <f>'[23]syntetyka zewnętrzna'!P7</f>
        <v>nowe bad.</v>
      </c>
      <c r="Q852" s="12">
        <f>'[23]syntetyka zewnętrzna'!Q7</f>
        <v>5.1502685500000007</v>
      </c>
      <c r="R852" s="12">
        <f>'[23]syntetyka zewnętrzna'!R7</f>
        <v>697.4926031</v>
      </c>
      <c r="S852" s="12">
        <f>'[23]syntetyka zewnętrzna'!S7</f>
        <v>0.3118418689076991</v>
      </c>
      <c r="T852" s="12">
        <f>'[23]syntetyka zewnętrzna'!T7</f>
        <v>217.5073969</v>
      </c>
      <c r="U852" s="15">
        <f>'[23]syntetyka zewnętrzna'!U7</f>
        <v>915</v>
      </c>
      <c r="V852" s="12">
        <f>'[23]syntetyka zewnętrzna'!V7</f>
        <v>915</v>
      </c>
      <c r="W852" s="12" t="str">
        <f>'[23]syntetyka zewnętrzna'!W7</f>
        <v>bez zmian</v>
      </c>
      <c r="X852" s="12">
        <f>'[23]syntetyka zewnętrzna'!X7</f>
        <v>0</v>
      </c>
      <c r="Y852" s="33"/>
      <c r="AA852" s="9" t="str">
        <f t="shared" si="39"/>
        <v>B- LYMPHOMA - USTALENIE ROZPOZNANIA</v>
      </c>
      <c r="AB852" s="34">
        <f t="shared" si="40"/>
        <v>915</v>
      </c>
    </row>
    <row r="853" spans="3:28" ht="18.75">
      <c r="C853" s="7">
        <f>'[23]syntetyka zewnętrzna'!C8</f>
        <v>3</v>
      </c>
      <c r="D853" s="7" t="str">
        <f>'[23]syntetyka zewnętrzna'!D8</f>
        <v>326-003</v>
      </c>
      <c r="E853" s="19" t="str">
        <f>'[23]syntetyka zewnętrzna'!E8</f>
        <v>SLL/CLL - ustalenie rozpoznania</v>
      </c>
      <c r="F853" s="7">
        <f>'[23]syntetyka zewnętrzna'!F8</f>
        <v>0</v>
      </c>
      <c r="G853" s="23">
        <f>'[23]syntetyka zewnętrzna'!G8</f>
        <v>203.95189999999999</v>
      </c>
      <c r="H853" s="23">
        <f>'[23]syntetyka zewnętrzna'!H8</f>
        <v>22.32</v>
      </c>
      <c r="I853" s="23">
        <f>'[23]syntetyka zewnętrzna'!I8</f>
        <v>157.64999999999998</v>
      </c>
      <c r="J853" s="23">
        <f>'[23]syntetyka zewnętrzna'!J8</f>
        <v>241.74325000000002</v>
      </c>
      <c r="K853" s="12">
        <f>'[23]syntetyka zewnętrzna'!K8</f>
        <v>625.66514999999993</v>
      </c>
      <c r="L853" s="12">
        <f>'[23]syntetyka zewnętrzna'!L8</f>
        <v>0</v>
      </c>
      <c r="M853" s="12">
        <f>'[23]syntetyka zewnętrzna'!M8</f>
        <v>117.463045175</v>
      </c>
      <c r="N853" s="12">
        <f>'[23]syntetyka zewnętrzna'!N8</f>
        <v>743.12819517499997</v>
      </c>
      <c r="O853" s="12">
        <f>'[23]syntetyka zewnętrzna'!O8</f>
        <v>0</v>
      </c>
      <c r="P853" s="12" t="str">
        <f>'[23]syntetyka zewnętrzna'!P8</f>
        <v>nowe bad.</v>
      </c>
      <c r="Q853" s="12">
        <f>'[23]syntetyka zewnętrzna'!Q8</f>
        <v>4.3272041750000003</v>
      </c>
      <c r="R853" s="12">
        <f>'[23]syntetyka zewnętrzna'!R8</f>
        <v>747.45539934999999</v>
      </c>
      <c r="S853" s="12">
        <f>'[23]syntetyka zewnętrzna'!S8</f>
        <v>0.29238480428404173</v>
      </c>
      <c r="T853" s="12">
        <f>'[23]syntetyka zewnętrzna'!T8</f>
        <v>218.54460065000001</v>
      </c>
      <c r="U853" s="15">
        <f>'[23]syntetyka zewnętrzna'!U8</f>
        <v>966</v>
      </c>
      <c r="V853" s="12">
        <f>'[23]syntetyka zewnętrzna'!V8</f>
        <v>966</v>
      </c>
      <c r="W853" s="12" t="str">
        <f>'[23]syntetyka zewnętrzna'!W8</f>
        <v>bez zmian</v>
      </c>
      <c r="X853" s="12">
        <f>'[23]syntetyka zewnętrzna'!X8</f>
        <v>0</v>
      </c>
      <c r="Y853" s="33"/>
      <c r="AA853" s="9" t="str">
        <f t="shared" si="39"/>
        <v>SLL/CLL - USTALENIE ROZPOZNANIA</v>
      </c>
      <c r="AB853" s="34">
        <f t="shared" si="40"/>
        <v>966</v>
      </c>
    </row>
    <row r="854" spans="3:28" ht="18.75">
      <c r="C854" s="7">
        <f>'[23]syntetyka zewnętrzna'!C9</f>
        <v>4</v>
      </c>
      <c r="D854" s="7" t="str">
        <f>'[23]syntetyka zewnętrzna'!D9</f>
        <v>326-004</v>
      </c>
      <c r="E854" s="19" t="str">
        <f>'[23]syntetyka zewnętrzna'!E9</f>
        <v>PCM - ustalenie rozpoznania</v>
      </c>
      <c r="F854" s="7">
        <f>'[23]syntetyka zewnętrzna'!F9</f>
        <v>0</v>
      </c>
      <c r="G854" s="23">
        <f>'[23]syntetyka zewnętrzna'!G9</f>
        <v>103.83839999999999</v>
      </c>
      <c r="H854" s="23">
        <f>'[23]syntetyka zewnętrzna'!H9</f>
        <v>19.5</v>
      </c>
      <c r="I854" s="23">
        <f>'[23]syntetyka zewnętrzna'!I9</f>
        <v>13.04</v>
      </c>
      <c r="J854" s="23">
        <f>'[23]syntetyka zewnętrzna'!J9</f>
        <v>156.20500000000001</v>
      </c>
      <c r="K854" s="12">
        <f>'[23]syntetyka zewnętrzna'!K9</f>
        <v>292.58339999999998</v>
      </c>
      <c r="L854" s="12">
        <f>'[23]syntetyka zewnętrzna'!L9</f>
        <v>0</v>
      </c>
      <c r="M854" s="12">
        <f>'[23]syntetyka zewnętrzna'!M9</f>
        <v>75.90000950000001</v>
      </c>
      <c r="N854" s="12">
        <f>'[23]syntetyka zewnętrzna'!N9</f>
        <v>368.48340949999999</v>
      </c>
      <c r="O854" s="12">
        <f>'[23]syntetyka zewnętrzna'!O9</f>
        <v>0</v>
      </c>
      <c r="P854" s="12" t="str">
        <f>'[23]syntetyka zewnętrzna'!P9</f>
        <v>nowe bad.</v>
      </c>
      <c r="Q854" s="12">
        <f>'[23]syntetyka zewnętrzna'!Q9</f>
        <v>2.7960695000000002</v>
      </c>
      <c r="R854" s="12">
        <f>'[23]syntetyka zewnętrzna'!R9</f>
        <v>371.27947899999998</v>
      </c>
      <c r="S854" s="12">
        <f>'[23]syntetyka zewnętrzna'!S9</f>
        <v>0.34938780174274059</v>
      </c>
      <c r="T854" s="12">
        <f>'[23]syntetyka zewnętrzna'!T9</f>
        <v>129.72052100000002</v>
      </c>
      <c r="U854" s="15">
        <f>'[23]syntetyka zewnętrzna'!U9</f>
        <v>501</v>
      </c>
      <c r="V854" s="12">
        <f>'[23]syntetyka zewnętrzna'!V9</f>
        <v>501</v>
      </c>
      <c r="W854" s="12" t="str">
        <f>'[23]syntetyka zewnętrzna'!W9</f>
        <v>bez zmian</v>
      </c>
      <c r="X854" s="12">
        <f>'[23]syntetyka zewnętrzna'!X9</f>
        <v>0</v>
      </c>
      <c r="Y854" s="33"/>
      <c r="AA854" s="9" t="str">
        <f t="shared" si="39"/>
        <v>PCM - USTALENIE ROZPOZNANIA</v>
      </c>
      <c r="AB854" s="34">
        <f t="shared" si="40"/>
        <v>501</v>
      </c>
    </row>
    <row r="855" spans="3:28" ht="18.75">
      <c r="C855" s="7">
        <f>'[23]syntetyka zewnętrzna'!C10</f>
        <v>5</v>
      </c>
      <c r="D855" s="7" t="str">
        <f>'[23]syntetyka zewnętrzna'!D10</f>
        <v>326-005</v>
      </c>
      <c r="E855" s="19" t="str">
        <f>'[23]syntetyka zewnętrzna'!E10</f>
        <v>T-LBL - ustalenie rozpoznania</v>
      </c>
      <c r="F855" s="7">
        <f>'[23]syntetyka zewnętrzna'!F10</f>
        <v>0</v>
      </c>
      <c r="G855" s="23">
        <f>'[23]syntetyka zewnętrzna'!G10</f>
        <v>274.43669999999992</v>
      </c>
      <c r="H855" s="23">
        <f>'[23]syntetyka zewnętrzna'!H10</f>
        <v>23.28</v>
      </c>
      <c r="I855" s="23">
        <f>'[23]syntetyka zewnętrzna'!I10</f>
        <v>46.399999999999991</v>
      </c>
      <c r="J855" s="23">
        <f>'[23]syntetyka zewnętrzna'!J10</f>
        <v>287.72450000000003</v>
      </c>
      <c r="K855" s="12">
        <f>'[23]syntetyka zewnętrzna'!K10</f>
        <v>631.84119999999996</v>
      </c>
      <c r="L855" s="12">
        <f>'[23]syntetyka zewnętrzna'!L10</f>
        <v>0</v>
      </c>
      <c r="M855" s="12">
        <f>'[23]syntetyka zewnętrzna'!M10</f>
        <v>139.80533455000003</v>
      </c>
      <c r="N855" s="12">
        <f>'[23]syntetyka zewnętrzna'!N10</f>
        <v>771.64653454999996</v>
      </c>
      <c r="O855" s="12">
        <f>'[23]syntetyka zewnętrzna'!O10</f>
        <v>0</v>
      </c>
      <c r="P855" s="12" t="str">
        <f>'[23]syntetyka zewnętrzna'!P10</f>
        <v>nowe bad.</v>
      </c>
      <c r="Q855" s="12">
        <f>'[23]syntetyka zewnętrzna'!Q10</f>
        <v>5.1502685500000007</v>
      </c>
      <c r="R855" s="12">
        <f>'[23]syntetyka zewnętrzna'!R10</f>
        <v>776.79680309999992</v>
      </c>
      <c r="S855" s="12">
        <f>'[23]syntetyka zewnętrzna'!S10</f>
        <v>0.30021132420904023</v>
      </c>
      <c r="T855" s="12">
        <f>'[23]syntetyka zewnętrzna'!T10</f>
        <v>233.20319690000005</v>
      </c>
      <c r="U855" s="15">
        <f>'[23]syntetyka zewnętrzna'!U10</f>
        <v>1010</v>
      </c>
      <c r="V855" s="12">
        <f>'[23]syntetyka zewnętrzna'!V10</f>
        <v>1010</v>
      </c>
      <c r="W855" s="12" t="str">
        <f>'[23]syntetyka zewnętrzna'!W10</f>
        <v>bez zmian</v>
      </c>
      <c r="X855" s="12">
        <f>'[23]syntetyka zewnętrzna'!X10</f>
        <v>0</v>
      </c>
      <c r="Y855" s="33"/>
      <c r="AA855" s="9" t="str">
        <f t="shared" si="39"/>
        <v>T-LBL - USTALENIE ROZPOZNANIA</v>
      </c>
      <c r="AB855" s="34">
        <f t="shared" si="40"/>
        <v>1010</v>
      </c>
    </row>
    <row r="856" spans="3:28" ht="18.75">
      <c r="C856" s="7">
        <f>'[23]syntetyka zewnętrzna'!C11</f>
        <v>6</v>
      </c>
      <c r="D856" s="7" t="str">
        <f>'[23]syntetyka zewnętrzna'!D11</f>
        <v>326-006</v>
      </c>
      <c r="E856" s="19" t="str">
        <f>'[23]syntetyka zewnętrzna'!E11</f>
        <v>Panel 1-7 (krew,szpik)</v>
      </c>
      <c r="F856" s="7">
        <f>'[23]syntetyka zewnętrzna'!F11</f>
        <v>0</v>
      </c>
      <c r="G856" s="23">
        <f>'[23]syntetyka zewnętrzna'!G11</f>
        <v>116.95</v>
      </c>
      <c r="H856" s="23">
        <f>'[23]syntetyka zewnętrzna'!H11</f>
        <v>2.9299999999999997</v>
      </c>
      <c r="I856" s="23">
        <f>'[23]syntetyka zewnętrzna'!I11</f>
        <v>11.41</v>
      </c>
      <c r="J856" s="23">
        <f>'[23]syntetyka zewnętrzna'!J11</f>
        <v>117.15375</v>
      </c>
      <c r="K856" s="12">
        <f>'[23]syntetyka zewnętrzna'!K11</f>
        <v>248.44374999999999</v>
      </c>
      <c r="L856" s="12">
        <f>'[23]syntetyka zewnętrzna'!L11</f>
        <v>0</v>
      </c>
      <c r="M856" s="12">
        <f>'[23]syntetyka zewnętrzna'!M11</f>
        <v>56.925007125</v>
      </c>
      <c r="N856" s="12">
        <f>'[23]syntetyka zewnętrzna'!N11</f>
        <v>305.368757125</v>
      </c>
      <c r="O856" s="12">
        <f>'[23]syntetyka zewnętrzna'!O11</f>
        <v>0</v>
      </c>
      <c r="P856" s="12" t="str">
        <f>'[23]syntetyka zewnętrzna'!P11</f>
        <v>nowe bad.</v>
      </c>
      <c r="Q856" s="12">
        <f>'[23]syntetyka zewnętrzna'!Q11</f>
        <v>2.0970521249999998</v>
      </c>
      <c r="R856" s="12">
        <f>'[23]syntetyka zewnętrzna'!R11</f>
        <v>307.46580925000001</v>
      </c>
      <c r="S856" s="12">
        <f>'[23]syntetyka zewnętrzna'!S11</f>
        <v>0.33348160239381153</v>
      </c>
      <c r="T856" s="12">
        <f>'[23]syntetyka zewnętrzna'!T11</f>
        <v>102.53419075000001</v>
      </c>
      <c r="U856" s="15">
        <f>'[23]syntetyka zewnętrzna'!U11</f>
        <v>410</v>
      </c>
      <c r="V856" s="12">
        <f>'[23]syntetyka zewnętrzna'!V11</f>
        <v>410</v>
      </c>
      <c r="W856" s="12" t="str">
        <f>'[23]syntetyka zewnętrzna'!W11</f>
        <v>bez zmian</v>
      </c>
      <c r="X856" s="12">
        <f>'[23]syntetyka zewnętrzna'!X11</f>
        <v>0</v>
      </c>
      <c r="Y856" s="33"/>
      <c r="AA856" s="9" t="str">
        <f t="shared" si="39"/>
        <v>PANEL 1-7 (KREW,SZPIK)</v>
      </c>
      <c r="AB856" s="34">
        <f t="shared" si="40"/>
        <v>410</v>
      </c>
    </row>
    <row r="857" spans="3:28" ht="18.75">
      <c r="C857" s="7">
        <f>'[23]syntetyka zewnętrzna'!C12</f>
        <v>7</v>
      </c>
      <c r="D857" s="7" t="str">
        <f>'[23]syntetyka zewnętrzna'!D12</f>
        <v>326-007</v>
      </c>
      <c r="E857" s="19" t="str">
        <f>'[23]syntetyka zewnętrzna'!E12</f>
        <v>Panel wstępny na chłoniaka (krew, szpik)</v>
      </c>
      <c r="F857" s="7">
        <f>'[23]syntetyka zewnętrzna'!F12</f>
        <v>0</v>
      </c>
      <c r="G857" s="23">
        <f>'[23]syntetyka zewnętrzna'!G12</f>
        <v>77.277999999999992</v>
      </c>
      <c r="H857" s="23">
        <f>'[23]syntetyka zewnętrzna'!H12</f>
        <v>2.12</v>
      </c>
      <c r="I857" s="23">
        <f>'[23]syntetyka zewnętrzna'!I12</f>
        <v>6.5200000000000005</v>
      </c>
      <c r="J857" s="23">
        <f>'[23]syntetyka zewnętrzna'!J12</f>
        <v>117.15375</v>
      </c>
      <c r="K857" s="12">
        <f>'[23]syntetyka zewnętrzna'!K12</f>
        <v>203.07175000000001</v>
      </c>
      <c r="L857" s="12">
        <f>'[23]syntetyka zewnętrzna'!L12</f>
        <v>0</v>
      </c>
      <c r="M857" s="12">
        <f>'[23]syntetyka zewnętrzna'!M12</f>
        <v>56.925007125</v>
      </c>
      <c r="N857" s="12">
        <f>'[23]syntetyka zewnętrzna'!N12</f>
        <v>259.99675712499999</v>
      </c>
      <c r="O857" s="12">
        <f>'[23]syntetyka zewnętrzna'!O12</f>
        <v>0</v>
      </c>
      <c r="P857" s="12" t="str">
        <f>'[23]syntetyka zewnętrzna'!P12</f>
        <v>nowe bad.</v>
      </c>
      <c r="Q857" s="12">
        <f>'[23]syntetyka zewnętrzna'!Q12</f>
        <v>2.0970521249999998</v>
      </c>
      <c r="R857" s="12">
        <f>'[23]syntetyka zewnętrzna'!R12</f>
        <v>262.09380924999999</v>
      </c>
      <c r="S857" s="12">
        <f>'[23]syntetyka zewnętrzna'!S12</f>
        <v>0.35829228862260892</v>
      </c>
      <c r="T857" s="12">
        <f>'[23]syntetyka zewnętrzna'!T12</f>
        <v>93.906190750000007</v>
      </c>
      <c r="U857" s="15">
        <f>'[23]syntetyka zewnętrzna'!U12</f>
        <v>356</v>
      </c>
      <c r="V857" s="12">
        <f>'[23]syntetyka zewnętrzna'!V12</f>
        <v>356</v>
      </c>
      <c r="W857" s="12" t="str">
        <f>'[23]syntetyka zewnętrzna'!W12</f>
        <v>bez zmian</v>
      </c>
      <c r="X857" s="12">
        <f>'[23]syntetyka zewnętrzna'!X12</f>
        <v>0</v>
      </c>
      <c r="Y857" s="33"/>
      <c r="AA857" s="9" t="str">
        <f t="shared" si="39"/>
        <v>PANEL WSTĘPNY NA CHŁONIAKA (KREW, SZPIK)</v>
      </c>
      <c r="AB857" s="34">
        <f t="shared" si="40"/>
        <v>356</v>
      </c>
    </row>
    <row r="858" spans="3:28" ht="18.75">
      <c r="C858" s="7">
        <f>'[23]syntetyka zewnętrzna'!C13</f>
        <v>8</v>
      </c>
      <c r="D858" s="7" t="str">
        <f>'[23]syntetyka zewnętrzna'!D13</f>
        <v>326-008</v>
      </c>
      <c r="E858" s="19" t="str">
        <f>'[23]syntetyka zewnętrzna'!E13</f>
        <v>Panel na chłoniaki T-komórkowe</v>
      </c>
      <c r="F858" s="7">
        <f>'[23]syntetyka zewnętrzna'!F13</f>
        <v>0</v>
      </c>
      <c r="G858" s="23">
        <f>'[23]syntetyka zewnętrzna'!G13</f>
        <v>400.75699999999995</v>
      </c>
      <c r="H858" s="23">
        <f>'[23]syntetyka zewnętrzna'!H13</f>
        <v>5</v>
      </c>
      <c r="I858" s="23">
        <f>'[23]syntetyka zewnętrzna'!I13</f>
        <v>22.82</v>
      </c>
      <c r="J858" s="23">
        <f>'[23]syntetyka zewnętrzna'!J13</f>
        <v>230.91775000000001</v>
      </c>
      <c r="K858" s="12">
        <f>'[23]syntetyka zewnętrzna'!K13</f>
        <v>659.49474999999995</v>
      </c>
      <c r="L858" s="12">
        <f>'[23]syntetyka zewnętrzna'!L13</f>
        <v>0</v>
      </c>
      <c r="M858" s="12">
        <f>'[23]syntetyka zewnętrzna'!M13</f>
        <v>112.20293472500001</v>
      </c>
      <c r="N858" s="12">
        <f>'[23]syntetyka zewnętrzna'!N13</f>
        <v>771.69768472499993</v>
      </c>
      <c r="O858" s="12">
        <f>'[23]syntetyka zewnętrzna'!O13</f>
        <v>0</v>
      </c>
      <c r="P858" s="12" t="str">
        <f>'[23]syntetyka zewnętrzna'!P13</f>
        <v>nowe bad.</v>
      </c>
      <c r="Q858" s="12">
        <f>'[23]syntetyka zewnętrzna'!Q13</f>
        <v>4.1334277249999998</v>
      </c>
      <c r="R858" s="12">
        <f>'[23]syntetyka zewnętrzna'!R13</f>
        <v>775.83111244999998</v>
      </c>
      <c r="S858" s="12">
        <f>'[23]syntetyka zewnętrzna'!S13</f>
        <v>0.23351588334461879</v>
      </c>
      <c r="T858" s="12">
        <f>'[23]syntetyka zewnętrzna'!T13</f>
        <v>181.16888755000002</v>
      </c>
      <c r="U858" s="15">
        <f>'[23]syntetyka zewnętrzna'!U13</f>
        <v>957</v>
      </c>
      <c r="V858" s="12">
        <f>'[23]syntetyka zewnętrzna'!V13</f>
        <v>957</v>
      </c>
      <c r="W858" s="12" t="str">
        <f>'[23]syntetyka zewnętrzna'!W13</f>
        <v>bez zmian</v>
      </c>
      <c r="X858" s="12">
        <f>'[23]syntetyka zewnętrzna'!X13</f>
        <v>0</v>
      </c>
      <c r="Y858" s="33"/>
      <c r="AA858" s="9" t="str">
        <f t="shared" si="39"/>
        <v>PANEL NA CHŁONIAKI T-KOMÓRKOWE</v>
      </c>
      <c r="AB858" s="34">
        <f t="shared" si="40"/>
        <v>957</v>
      </c>
    </row>
    <row r="859" spans="3:28" ht="18.75">
      <c r="C859" s="7">
        <f>'[23]syntetyka zewnętrzna'!C14</f>
        <v>9</v>
      </c>
      <c r="D859" s="7" t="str">
        <f>'[23]syntetyka zewnętrzna'!D14</f>
        <v>326-009</v>
      </c>
      <c r="E859" s="19" t="str">
        <f>'[23]syntetyka zewnętrzna'!E14</f>
        <v>Panel na BL</v>
      </c>
      <c r="F859" s="7">
        <f>'[23]syntetyka zewnętrzna'!F14</f>
        <v>0</v>
      </c>
      <c r="G859" s="23">
        <f>'[23]syntetyka zewnętrzna'!G14</f>
        <v>504.33840000000009</v>
      </c>
      <c r="H859" s="23">
        <f>'[23]syntetyka zewnętrzna'!H14</f>
        <v>6.91</v>
      </c>
      <c r="I859" s="23">
        <f>'[23]syntetyka zewnętrzna'!I14</f>
        <v>35.610000000000007</v>
      </c>
      <c r="J859" s="23">
        <f>'[23]syntetyka zewnętrzna'!J14</f>
        <v>287.72450000000003</v>
      </c>
      <c r="K859" s="12">
        <f>'[23]syntetyka zewnętrzna'!K14</f>
        <v>834.58290000000011</v>
      </c>
      <c r="L859" s="12">
        <f>'[23]syntetyka zewnętrzna'!L14</f>
        <v>0</v>
      </c>
      <c r="M859" s="12">
        <f>'[23]syntetyka zewnętrzna'!M14</f>
        <v>139.80533455000003</v>
      </c>
      <c r="N859" s="12">
        <f>'[23]syntetyka zewnętrzna'!N14</f>
        <v>974.38823455000011</v>
      </c>
      <c r="O859" s="12">
        <f>'[23]syntetyka zewnętrzna'!O14</f>
        <v>0</v>
      </c>
      <c r="P859" s="12" t="str">
        <f>'[23]syntetyka zewnętrzna'!P14</f>
        <v>nowe bad.</v>
      </c>
      <c r="Q859" s="12">
        <f>'[23]syntetyka zewnętrzna'!Q14</f>
        <v>5.1502685500000007</v>
      </c>
      <c r="R859" s="12">
        <f>'[23]syntetyka zewnętrzna'!R14</f>
        <v>979.53850310000007</v>
      </c>
      <c r="S859" s="12">
        <f>'[23]syntetyka zewnętrzna'!S14</f>
        <v>0.27917381096767618</v>
      </c>
      <c r="T859" s="12">
        <f>'[23]syntetyka zewnętrzna'!T14</f>
        <v>273.46149689999993</v>
      </c>
      <c r="U859" s="15">
        <f>'[23]syntetyka zewnętrzna'!U14</f>
        <v>1253</v>
      </c>
      <c r="V859" s="12">
        <f>'[23]syntetyka zewnętrzna'!V14</f>
        <v>1253</v>
      </c>
      <c r="W859" s="12" t="str">
        <f>'[23]syntetyka zewnętrzna'!W14</f>
        <v>bez zmian</v>
      </c>
      <c r="X859" s="12">
        <f>'[23]syntetyka zewnętrzna'!X14</f>
        <v>0</v>
      </c>
      <c r="Y859" s="33"/>
      <c r="AA859" s="9" t="str">
        <f t="shared" si="39"/>
        <v>PANEL NA BL</v>
      </c>
      <c r="AB859" s="34">
        <f t="shared" si="40"/>
        <v>1253</v>
      </c>
    </row>
    <row r="860" spans="3:28" ht="18.75">
      <c r="C860" s="7">
        <f>'[23]syntetyka zewnętrzna'!C15</f>
        <v>10</v>
      </c>
      <c r="D860" s="7" t="str">
        <f>'[23]syntetyka zewnętrzna'!D15</f>
        <v>326-010</v>
      </c>
      <c r="E860" s="19" t="str">
        <f>'[23]syntetyka zewnętrzna'!E15</f>
        <v>Panel na chłoniaki HCL/SMZL</v>
      </c>
      <c r="F860" s="7">
        <f>'[23]syntetyka zewnętrzna'!F15</f>
        <v>0</v>
      </c>
      <c r="G860" s="23">
        <f>'[23]syntetyka zewnętrzna'!G15</f>
        <v>443.58840000000009</v>
      </c>
      <c r="H860" s="23">
        <f>'[23]syntetyka zewnętrzna'!H15</f>
        <v>6.33</v>
      </c>
      <c r="I860" s="23">
        <f>'[23]syntetyka zewnętrzna'!I15</f>
        <v>32.35</v>
      </c>
      <c r="J860" s="23">
        <f>'[23]syntetyka zewnętrzna'!J15</f>
        <v>182.9135</v>
      </c>
      <c r="K860" s="12">
        <f>'[23]syntetyka zewnętrzna'!K15</f>
        <v>665.18190000000004</v>
      </c>
      <c r="L860" s="12">
        <f>'[23]syntetyka zewnętrzna'!L15</f>
        <v>0</v>
      </c>
      <c r="M860" s="12">
        <f>'[23]syntetyka zewnętrzna'!M15</f>
        <v>88.877669650000001</v>
      </c>
      <c r="N860" s="12">
        <f>'[23]syntetyka zewnętrzna'!N15</f>
        <v>754.05956965000007</v>
      </c>
      <c r="O860" s="12">
        <f>'[23]syntetyka zewnętrzna'!O15</f>
        <v>0</v>
      </c>
      <c r="P860" s="12" t="str">
        <f>'[23]syntetyka zewnętrzna'!P15</f>
        <v>nowe bad.</v>
      </c>
      <c r="Q860" s="12">
        <f>'[23]syntetyka zewnętrzna'!Q15</f>
        <v>3.2741516499999999</v>
      </c>
      <c r="R860" s="12">
        <f>'[23]syntetyka zewnętrzna'!R15</f>
        <v>757.33372130000009</v>
      </c>
      <c r="S860" s="12">
        <f>'[23]syntetyka zewnętrzna'!S15</f>
        <v>0.26892540629301026</v>
      </c>
      <c r="T860" s="12">
        <f>'[23]syntetyka zewnętrzna'!T15</f>
        <v>203.66627869999994</v>
      </c>
      <c r="U860" s="15">
        <f>'[23]syntetyka zewnętrzna'!U15</f>
        <v>961</v>
      </c>
      <c r="V860" s="12">
        <f>'[23]syntetyka zewnętrzna'!V15</f>
        <v>961</v>
      </c>
      <c r="W860" s="12" t="str">
        <f>'[23]syntetyka zewnętrzna'!W15</f>
        <v>bez zmian</v>
      </c>
      <c r="X860" s="12">
        <f>'[23]syntetyka zewnętrzna'!X15</f>
        <v>0</v>
      </c>
      <c r="Y860" s="33"/>
      <c r="AA860" s="9" t="str">
        <f t="shared" si="39"/>
        <v>PANEL NA CHŁONIAKI HCL/SMZL</v>
      </c>
      <c r="AB860" s="34">
        <f t="shared" si="40"/>
        <v>961</v>
      </c>
    </row>
    <row r="861" spans="3:28" ht="18.75">
      <c r="C861" s="7">
        <f>'[23]syntetyka zewnętrzna'!C16</f>
        <v>11</v>
      </c>
      <c r="D861" s="7" t="str">
        <f>'[23]syntetyka zewnętrzna'!D16</f>
        <v>326-011</v>
      </c>
      <c r="E861" s="19" t="str">
        <f>'[23]syntetyka zewnętrzna'!E16</f>
        <v>Panel na CLL/SLL/MCL (nowy cytometr)</v>
      </c>
      <c r="F861" s="7">
        <f>'[23]syntetyka zewnętrzna'!F16</f>
        <v>0</v>
      </c>
      <c r="G861" s="23">
        <f>'[23]syntetyka zewnętrzna'!G16</f>
        <v>459.78800000000007</v>
      </c>
      <c r="H861" s="23">
        <f>'[23]syntetyka zewnętrzna'!H16</f>
        <v>4.33</v>
      </c>
      <c r="I861" s="23">
        <f>'[23]syntetyka zewnętrzna'!I16</f>
        <v>35.69</v>
      </c>
      <c r="J861" s="23">
        <f>'[23]syntetyka zewnętrzna'!J16</f>
        <v>169.05349999999999</v>
      </c>
      <c r="K861" s="12">
        <f>'[23]syntetyka zewnętrzna'!K16</f>
        <v>668.86149999999998</v>
      </c>
      <c r="L861" s="12">
        <f>'[23]syntetyka zewnętrzna'!L16</f>
        <v>0</v>
      </c>
      <c r="M861" s="12">
        <f>'[23]syntetyka zewnętrzna'!M16</f>
        <v>82.143095649999992</v>
      </c>
      <c r="N861" s="12">
        <f>'[23]syntetyka zewnętrzna'!N16</f>
        <v>751.00459564999994</v>
      </c>
      <c r="O861" s="12">
        <f>'[23]syntetyka zewnętrzna'!O16</f>
        <v>0</v>
      </c>
      <c r="P861" s="12" t="str">
        <f>'[23]syntetyka zewnętrzna'!P16</f>
        <v>nowe bad.</v>
      </c>
      <c r="Q861" s="12">
        <f>'[23]syntetyka zewnętrzna'!Q16</f>
        <v>3.0260576499999998</v>
      </c>
      <c r="R861" s="12">
        <f>'[23]syntetyka zewnętrzna'!R16</f>
        <v>754.03065329999993</v>
      </c>
      <c r="S861" s="12">
        <f>'[23]syntetyka zewnętrzna'!S16</f>
        <v>0.28376743805250826</v>
      </c>
      <c r="T861" s="12">
        <f>'[23]syntetyka zewnętrzna'!T16</f>
        <v>213.96934670000007</v>
      </c>
      <c r="U861" s="15">
        <f>'[23]syntetyka zewnętrzna'!U16</f>
        <v>968</v>
      </c>
      <c r="V861" s="12">
        <f>'[23]syntetyka zewnętrzna'!V16</f>
        <v>968</v>
      </c>
      <c r="W861" s="12" t="str">
        <f>'[23]syntetyka zewnętrzna'!W16</f>
        <v>bez zmian</v>
      </c>
      <c r="X861" s="12">
        <f>'[23]syntetyka zewnętrzna'!X16</f>
        <v>0</v>
      </c>
      <c r="Y861" s="33"/>
      <c r="AA861" s="9" t="str">
        <f t="shared" si="39"/>
        <v>PANEL NA CLL/SLL/MCL (NOWY CYTOMETR)</v>
      </c>
      <c r="AB861" s="34">
        <f t="shared" si="40"/>
        <v>968</v>
      </c>
    </row>
    <row r="862" spans="3:28" ht="18.75">
      <c r="C862" s="7">
        <f>'[23]syntetyka zewnętrzna'!C17</f>
        <v>12</v>
      </c>
      <c r="D862" s="7" t="str">
        <f>'[23]syntetyka zewnętrzna'!D17</f>
        <v>326-012</v>
      </c>
      <c r="E862" s="19" t="str">
        <f>'[23]syntetyka zewnętrzna'!E17</f>
        <v>Panel 1-7 (węzeł chłonny)</v>
      </c>
      <c r="F862" s="7">
        <f>'[23]syntetyka zewnętrzna'!F17</f>
        <v>0</v>
      </c>
      <c r="G862" s="23">
        <f>'[23]syntetyka zewnętrzna'!G17</f>
        <v>116.95</v>
      </c>
      <c r="H862" s="23">
        <f>'[23]syntetyka zewnętrzna'!H17</f>
        <v>2.9299999999999997</v>
      </c>
      <c r="I862" s="23">
        <f>'[23]syntetyka zewnętrzna'!I17</f>
        <v>11.41</v>
      </c>
      <c r="J862" s="23">
        <f>'[23]syntetyka zewnętrzna'!J17</f>
        <v>176.48925000000003</v>
      </c>
      <c r="K862" s="12">
        <f>'[23]syntetyka zewnętrzna'!K17</f>
        <v>307.77925000000005</v>
      </c>
      <c r="L862" s="12">
        <f>'[23]syntetyka zewnętrzna'!L17</f>
        <v>0</v>
      </c>
      <c r="M862" s="12">
        <f>'[23]syntetyka zewnętrzna'!M17</f>
        <v>85.75612657500001</v>
      </c>
      <c r="N862" s="12">
        <f>'[23]syntetyka zewnętrzna'!N17</f>
        <v>393.53537657500004</v>
      </c>
      <c r="O862" s="12">
        <f>'[23]syntetyka zewnętrzna'!O17</f>
        <v>0</v>
      </c>
      <c r="P862" s="12" t="str">
        <f>'[23]syntetyka zewnętrzna'!P17</f>
        <v>nowe bad.</v>
      </c>
      <c r="Q862" s="12">
        <f>'[23]syntetyka zewnętrzna'!Q17</f>
        <v>3.1591575750000005</v>
      </c>
      <c r="R862" s="12">
        <f>'[23]syntetyka zewnętrzna'!R17</f>
        <v>396.69453415000004</v>
      </c>
      <c r="S862" s="12">
        <f>'[23]syntetyka zewnętrzna'!S17</f>
        <v>0.32343643485010681</v>
      </c>
      <c r="T862" s="12">
        <f>'[23]syntetyka zewnętrzna'!T17</f>
        <v>128.30546584999996</v>
      </c>
      <c r="U862" s="15">
        <f>'[23]syntetyka zewnętrzna'!U17</f>
        <v>525</v>
      </c>
      <c r="V862" s="12">
        <f>'[23]syntetyka zewnętrzna'!V17</f>
        <v>525</v>
      </c>
      <c r="W862" s="12" t="str">
        <f>'[23]syntetyka zewnętrzna'!W17</f>
        <v>bez zmian</v>
      </c>
      <c r="X862" s="12">
        <f>'[23]syntetyka zewnętrzna'!X17</f>
        <v>0</v>
      </c>
      <c r="Y862" s="33"/>
      <c r="AA862" s="9" t="str">
        <f t="shared" si="39"/>
        <v>PANEL 1-7 (WĘZEŁ CHŁONNY)</v>
      </c>
      <c r="AB862" s="34">
        <f t="shared" si="40"/>
        <v>525</v>
      </c>
    </row>
    <row r="863" spans="3:28" ht="18.75">
      <c r="C863" s="7">
        <f>'[23]syntetyka zewnętrzna'!C18</f>
        <v>13</v>
      </c>
      <c r="D863" s="7" t="str">
        <f>'[23]syntetyka zewnętrzna'!D18</f>
        <v>326-013</v>
      </c>
      <c r="E863" s="19" t="str">
        <f>'[23]syntetyka zewnętrzna'!E18</f>
        <v>Panel wstępny na chłoniaka (węzeł chłonny)</v>
      </c>
      <c r="F863" s="7">
        <f>'[23]syntetyka zewnętrzna'!F18</f>
        <v>0</v>
      </c>
      <c r="G863" s="23">
        <f>'[23]syntetyka zewnętrzna'!G18</f>
        <v>77.277999999999992</v>
      </c>
      <c r="H863" s="23">
        <f>'[23]syntetyka zewnętrzna'!H18</f>
        <v>2.12</v>
      </c>
      <c r="I863" s="23">
        <f>'[23]syntetyka zewnętrzna'!I18</f>
        <v>6.5200000000000005</v>
      </c>
      <c r="J863" s="23">
        <f>'[23]syntetyka zewnętrzna'!J18</f>
        <v>176.48925000000003</v>
      </c>
      <c r="K863" s="12">
        <f>'[23]syntetyka zewnętrzna'!K18</f>
        <v>262.40725000000003</v>
      </c>
      <c r="L863" s="12">
        <f>'[23]syntetyka zewnętrzna'!L18</f>
        <v>0</v>
      </c>
      <c r="M863" s="12">
        <f>'[23]syntetyka zewnętrzna'!M18</f>
        <v>85.75612657500001</v>
      </c>
      <c r="N863" s="12">
        <f>'[23]syntetyka zewnętrzna'!N18</f>
        <v>348.16337657500003</v>
      </c>
      <c r="O863" s="12">
        <f>'[23]syntetyka zewnętrzna'!O18</f>
        <v>0</v>
      </c>
      <c r="P863" s="12" t="str">
        <f>'[23]syntetyka zewnętrzna'!P18</f>
        <v>nowe bad.</v>
      </c>
      <c r="Q863" s="12">
        <f>'[23]syntetyka zewnętrzna'!Q18</f>
        <v>3.1591575750000005</v>
      </c>
      <c r="R863" s="12">
        <f>'[23]syntetyka zewnętrzna'!R18</f>
        <v>351.32253415000002</v>
      </c>
      <c r="S863" s="12">
        <f>'[23]syntetyka zewnętrzna'!S18</f>
        <v>0.33780203179147528</v>
      </c>
      <c r="T863" s="12">
        <f>'[23]syntetyka zewnętrzna'!T18</f>
        <v>118.67746584999996</v>
      </c>
      <c r="U863" s="15">
        <f>'[23]syntetyka zewnętrzna'!U18</f>
        <v>470</v>
      </c>
      <c r="V863" s="12">
        <f>'[23]syntetyka zewnętrzna'!V18</f>
        <v>470</v>
      </c>
      <c r="W863" s="12" t="str">
        <f>'[23]syntetyka zewnętrzna'!W18</f>
        <v>bez zmian</v>
      </c>
      <c r="X863" s="12">
        <f>'[23]syntetyka zewnętrzna'!X18</f>
        <v>0</v>
      </c>
      <c r="Y863" s="33"/>
      <c r="AA863" s="9" t="str">
        <f t="shared" si="39"/>
        <v>PANEL WSTĘPNY NA CHŁONIAKA (WĘZEŁ CHŁONNY)</v>
      </c>
      <c r="AB863" s="34">
        <f t="shared" si="40"/>
        <v>470</v>
      </c>
    </row>
    <row r="864" spans="3:28" ht="18.75">
      <c r="C864" s="7">
        <f>'[23]syntetyka zewnętrzna'!C19</f>
        <v>14</v>
      </c>
      <c r="D864" s="7" t="str">
        <f>'[23]syntetyka zewnętrzna'!D19</f>
        <v>326-014</v>
      </c>
      <c r="E864" s="19" t="str">
        <f>'[23]syntetyka zewnętrzna'!E19</f>
        <v>Procedura oceny wyniku cytogenetyczno-molekularnego ZPF</v>
      </c>
      <c r="F864" s="7">
        <f>'[23]syntetyka zewnętrzna'!F19</f>
        <v>0</v>
      </c>
      <c r="G864" s="23">
        <f>'[23]syntetyka zewnętrzna'!G19</f>
        <v>0</v>
      </c>
      <c r="H864" s="23">
        <f>'[23]syntetyka zewnętrzna'!H19</f>
        <v>0</v>
      </c>
      <c r="I864" s="23">
        <f>'[23]syntetyka zewnętrzna'!I19</f>
        <v>0</v>
      </c>
      <c r="J864" s="23">
        <f>'[23]syntetyka zewnętrzna'!J19</f>
        <v>59.335500000000003</v>
      </c>
      <c r="K864" s="12">
        <f>'[23]syntetyka zewnętrzna'!K19</f>
        <v>59.335500000000003</v>
      </c>
      <c r="L864" s="12">
        <f>'[23]syntetyka zewnętrzna'!L19</f>
        <v>0</v>
      </c>
      <c r="M864" s="12">
        <f>'[23]syntetyka zewnętrzna'!M19</f>
        <v>28.831119450000003</v>
      </c>
      <c r="N864" s="12">
        <f>'[23]syntetyka zewnętrzna'!N19</f>
        <v>88.166619450000013</v>
      </c>
      <c r="O864" s="12">
        <f>'[23]syntetyka zewnętrzna'!O19</f>
        <v>0</v>
      </c>
      <c r="P864" s="12" t="str">
        <f>'[23]syntetyka zewnętrzna'!P19</f>
        <v>nowe bad.</v>
      </c>
      <c r="Q864" s="12">
        <f>'[23]syntetyka zewnętrzna'!Q19</f>
        <v>1.06210545</v>
      </c>
      <c r="R864" s="12">
        <f>'[23]syntetyka zewnętrzna'!R19</f>
        <v>89.228724900000017</v>
      </c>
      <c r="S864" s="12">
        <f>'[23]syntetyka zewnętrzna'!S19</f>
        <v>0.27761547783812363</v>
      </c>
      <c r="T864" s="12">
        <f>'[23]syntetyka zewnętrzna'!T19</f>
        <v>24.771275099999986</v>
      </c>
      <c r="U864" s="15">
        <f>'[23]syntetyka zewnętrzna'!U19</f>
        <v>114</v>
      </c>
      <c r="V864" s="12">
        <f>'[23]syntetyka zewnętrzna'!V19</f>
        <v>114</v>
      </c>
      <c r="W864" s="12" t="str">
        <f>'[23]syntetyka zewnętrzna'!W19</f>
        <v>bez zmian</v>
      </c>
      <c r="X864" s="12">
        <f>'[23]syntetyka zewnętrzna'!X19</f>
        <v>0</v>
      </c>
      <c r="Y864" s="33"/>
      <c r="AA864" s="9" t="str">
        <f t="shared" si="39"/>
        <v>PROCEDURA OCENY WYNIKU CYTOGENETYCZNO-MOLEKULARNEGO ZPF</v>
      </c>
      <c r="AB864" s="34">
        <f t="shared" si="40"/>
        <v>114</v>
      </c>
    </row>
    <row r="865" spans="3:28" ht="18.75">
      <c r="C865" s="7">
        <f>'[23]syntetyka zewnętrzna'!C20</f>
        <v>15</v>
      </c>
      <c r="D865" s="7" t="str">
        <f>'[23]syntetyka zewnętrzna'!D20</f>
        <v>326-015</v>
      </c>
      <c r="E865" s="19" t="str">
        <f>'[23]syntetyka zewnętrzna'!E20</f>
        <v>Wybarwienie MGG</v>
      </c>
      <c r="F865" s="7">
        <f>'[23]syntetyka zewnętrzna'!F20</f>
        <v>0</v>
      </c>
      <c r="G865" s="23">
        <f>'[23]syntetyka zewnętrzna'!G20</f>
        <v>0.2</v>
      </c>
      <c r="H865" s="23">
        <f>'[23]syntetyka zewnętrzna'!H20</f>
        <v>6.52</v>
      </c>
      <c r="I865" s="23">
        <f>'[23]syntetyka zewnętrzna'!I20</f>
        <v>1.1044999999999998</v>
      </c>
      <c r="J865" s="23">
        <f>'[23]syntetyka zewnętrzna'!J20</f>
        <v>26.202750000000002</v>
      </c>
      <c r="K865" s="12">
        <f>'[23]syntetyka zewnętrzna'!K20</f>
        <v>34.027250000000002</v>
      </c>
      <c r="L865" s="12">
        <f>'[23]syntetyka zewnętrzna'!L20</f>
        <v>0</v>
      </c>
      <c r="M865" s="12">
        <f>'[23]syntetyka zewnętrzna'!M20</f>
        <v>12.731916225000001</v>
      </c>
      <c r="N865" s="12">
        <f>'[23]syntetyka zewnętrzna'!N20</f>
        <v>46.759166225000001</v>
      </c>
      <c r="O865" s="12">
        <f>'[23]syntetyka zewnętrzna'!O20</f>
        <v>0</v>
      </c>
      <c r="P865" s="12" t="str">
        <f>'[23]syntetyka zewnętrzna'!P20</f>
        <v>nowe bad.</v>
      </c>
      <c r="Q865" s="12">
        <f>'[23]syntetyka zewnętrzna'!Q20</f>
        <v>0.46902922499999999</v>
      </c>
      <c r="R865" s="12">
        <f>'[23]syntetyka zewnętrzna'!R20</f>
        <v>47.228195450000001</v>
      </c>
      <c r="S865" s="12">
        <f>'[23]syntetyka zewnętrzna'!S20</f>
        <v>0.33394891334981119</v>
      </c>
      <c r="T865" s="12">
        <f>'[23]syntetyka zewnętrzna'!T20</f>
        <v>15.771804549999997</v>
      </c>
      <c r="U865" s="15">
        <f>'[23]syntetyka zewnętrzna'!U20</f>
        <v>63</v>
      </c>
      <c r="V865" s="12">
        <f>'[23]syntetyka zewnętrzna'!V20</f>
        <v>63</v>
      </c>
      <c r="W865" s="12" t="str">
        <f>'[23]syntetyka zewnętrzna'!W20</f>
        <v>bez zmian</v>
      </c>
      <c r="X865" s="12">
        <f>'[23]syntetyka zewnętrzna'!X20</f>
        <v>0</v>
      </c>
      <c r="Y865" s="33"/>
      <c r="AA865" s="9" t="str">
        <f t="shared" si="39"/>
        <v>WYBARWIENIE MGG</v>
      </c>
      <c r="AB865" s="34">
        <f t="shared" si="40"/>
        <v>63</v>
      </c>
    </row>
    <row r="866" spans="3:28" ht="18.75">
      <c r="C866" s="7">
        <f>'[23]syntetyka zewnętrzna'!C21</f>
        <v>16</v>
      </c>
      <c r="D866" s="7" t="str">
        <f>'[23]syntetyka zewnętrzna'!D21</f>
        <v>326-016</v>
      </c>
      <c r="E866" s="19" t="str">
        <f>'[23]syntetyka zewnętrzna'!E21</f>
        <v>Wybarwienie HE  1 szkiełko</v>
      </c>
      <c r="F866" s="7">
        <f>'[23]syntetyka zewnętrzna'!F21</f>
        <v>0</v>
      </c>
      <c r="G866" s="23">
        <f>'[23]syntetyka zewnętrzna'!G21</f>
        <v>0</v>
      </c>
      <c r="H866" s="23">
        <f>'[23]syntetyka zewnętrzna'!H21</f>
        <v>2.52</v>
      </c>
      <c r="I866" s="23">
        <f>'[23]syntetyka zewnętrzna'!I21</f>
        <v>1.9084333333333334</v>
      </c>
      <c r="J866" s="23">
        <f>'[23]syntetyka zewnętrzna'!J21</f>
        <v>26.202750000000002</v>
      </c>
      <c r="K866" s="12">
        <f>'[23]syntetyka zewnętrzna'!K21</f>
        <v>30.631183333333336</v>
      </c>
      <c r="L866" s="12">
        <f>'[23]syntetyka zewnętrzna'!L21</f>
        <v>0</v>
      </c>
      <c r="M866" s="12">
        <f>'[23]syntetyka zewnętrzna'!M21</f>
        <v>12.731916225000001</v>
      </c>
      <c r="N866" s="12">
        <f>'[23]syntetyka zewnętrzna'!N21</f>
        <v>43.363099558333339</v>
      </c>
      <c r="O866" s="12">
        <f>'[23]syntetyka zewnętrzna'!O21</f>
        <v>0</v>
      </c>
      <c r="P866" s="12" t="str">
        <f>'[23]syntetyka zewnętrzna'!P21</f>
        <v>nowe bad.</v>
      </c>
      <c r="Q866" s="12">
        <f>'[23]syntetyka zewnętrzna'!Q21</f>
        <v>0.46902922499999999</v>
      </c>
      <c r="R866" s="12">
        <f>'[23]syntetyka zewnętrzna'!R21</f>
        <v>43.832128783333339</v>
      </c>
      <c r="S866" s="12">
        <f>'[23]syntetyka zewnętrzna'!S21</f>
        <v>0.34604459417526784</v>
      </c>
      <c r="T866" s="12">
        <f>'[23]syntetyka zewnętrzna'!T21</f>
        <v>15.167871216666661</v>
      </c>
      <c r="U866" s="15">
        <f>'[23]syntetyka zewnętrzna'!U21</f>
        <v>59</v>
      </c>
      <c r="V866" s="12">
        <f>'[23]syntetyka zewnętrzna'!V21</f>
        <v>59</v>
      </c>
      <c r="W866" s="12" t="str">
        <f>'[23]syntetyka zewnętrzna'!W21</f>
        <v>bez zmian</v>
      </c>
      <c r="X866" s="12">
        <f>'[23]syntetyka zewnętrzna'!X21</f>
        <v>0</v>
      </c>
      <c r="Y866" s="33"/>
      <c r="AA866" s="9" t="str">
        <f t="shared" si="39"/>
        <v>WYBARWIENIE HE  1 SZKIEŁKO</v>
      </c>
      <c r="AB866" s="34">
        <f t="shared" si="40"/>
        <v>59</v>
      </c>
    </row>
    <row r="867" spans="3:28" ht="18.75">
      <c r="C867" s="7">
        <f>'[23]syntetyka zewnętrzna'!C22</f>
        <v>17</v>
      </c>
      <c r="D867" s="7" t="str">
        <f>'[23]syntetyka zewnętrzna'!D22</f>
        <v>326-017</v>
      </c>
      <c r="E867" s="19" t="str">
        <f>'[23]syntetyka zewnętrzna'!E22</f>
        <v>Preparat cytologiczny [odwirowany 2 sztuki MG i HE] z PMR i innych płynów</v>
      </c>
      <c r="F867" s="7">
        <f>'[23]syntetyka zewnętrzna'!F22</f>
        <v>0</v>
      </c>
      <c r="G867" s="23">
        <f>'[23]syntetyka zewnętrzna'!G22</f>
        <v>0</v>
      </c>
      <c r="H867" s="23">
        <f>'[23]syntetyka zewnętrzna'!H22</f>
        <v>34.56</v>
      </c>
      <c r="I867" s="23">
        <f>'[23]syntetyka zewnętrzna'!I22</f>
        <v>0.35049999999999998</v>
      </c>
      <c r="J867" s="23">
        <f>'[23]syntetyka zewnętrzna'!J22</f>
        <v>10.2788</v>
      </c>
      <c r="K867" s="12">
        <f>'[23]syntetyka zewnętrzna'!K22</f>
        <v>45.189300000000003</v>
      </c>
      <c r="L867" s="12">
        <f>'[23]syntetyka zewnętrzna'!L22</f>
        <v>0</v>
      </c>
      <c r="M867" s="12">
        <f>'[23]syntetyka zewnętrzna'!M22</f>
        <v>4.9944689200000001</v>
      </c>
      <c r="N867" s="12">
        <f>'[23]syntetyka zewnętrzna'!N22</f>
        <v>50.183768920000006</v>
      </c>
      <c r="O867" s="12">
        <f>'[23]syntetyka zewnętrzna'!O22</f>
        <v>0</v>
      </c>
      <c r="P867" s="12" t="str">
        <f>'[23]syntetyka zewnętrzna'!P22</f>
        <v>nowe bad.</v>
      </c>
      <c r="Q867" s="12">
        <f>'[23]syntetyka zewnętrzna'!Q22</f>
        <v>0.18399051999999999</v>
      </c>
      <c r="R867" s="12">
        <f>'[23]syntetyka zewnętrzna'!R22</f>
        <v>50.367759440000007</v>
      </c>
      <c r="S867" s="12">
        <f>'[23]syntetyka zewnętrzna'!S22</f>
        <v>0.33021601010092477</v>
      </c>
      <c r="T867" s="12">
        <f>'[23]syntetyka zewnętrzna'!T22</f>
        <v>16.632240559999993</v>
      </c>
      <c r="U867" s="15">
        <f>'[23]syntetyka zewnętrzna'!U22</f>
        <v>67</v>
      </c>
      <c r="V867" s="12">
        <f>'[23]syntetyka zewnętrzna'!V22</f>
        <v>67</v>
      </c>
      <c r="W867" s="12" t="str">
        <f>'[23]syntetyka zewnętrzna'!W22</f>
        <v>bez zmian</v>
      </c>
      <c r="X867" s="12">
        <f>'[23]syntetyka zewnętrzna'!X22</f>
        <v>0</v>
      </c>
      <c r="Y867" s="33"/>
      <c r="AA867" s="9" t="str">
        <f t="shared" si="39"/>
        <v>PREPARAT CYTOLOGICZNY [ODWIROWANY 2 SZTUKI MG I HE] Z PMR I INNYCH PŁYNÓW</v>
      </c>
      <c r="AB867" s="34">
        <f t="shared" si="40"/>
        <v>67</v>
      </c>
    </row>
    <row r="868" spans="3:28" ht="18.75">
      <c r="C868" s="7">
        <f>'[23]syntetyka zewnętrzna'!C23</f>
        <v>18</v>
      </c>
      <c r="D868" s="7" t="str">
        <f>'[23]syntetyka zewnętrzna'!D23</f>
        <v>326-018</v>
      </c>
      <c r="E868" s="19" t="str">
        <f>'[23]syntetyka zewnętrzna'!E23</f>
        <v>Wykonanie rozmazu szpik/krew na 2 szkiełka</v>
      </c>
      <c r="F868" s="7">
        <f>'[23]syntetyka zewnętrzna'!F23</f>
        <v>0</v>
      </c>
      <c r="G868" s="23">
        <f>'[23]syntetyka zewnętrzna'!G23</f>
        <v>0</v>
      </c>
      <c r="H868" s="23">
        <f>'[23]syntetyka zewnętrzna'!H23</f>
        <v>0.19999999999999998</v>
      </c>
      <c r="I868" s="23">
        <f>'[23]syntetyka zewnętrzna'!I23</f>
        <v>7.0099999999999996E-2</v>
      </c>
      <c r="J868" s="23">
        <f>'[23]syntetyka zewnętrzna'!J23</f>
        <v>15.418200000000001</v>
      </c>
      <c r="K868" s="12">
        <f>'[23]syntetyka zewnętrzna'!K23</f>
        <v>15.6883</v>
      </c>
      <c r="L868" s="12">
        <f>'[23]syntetyka zewnętrzna'!L23</f>
        <v>0</v>
      </c>
      <c r="M868" s="12">
        <f>'[23]syntetyka zewnętrzna'!M23</f>
        <v>7.4917033800000006</v>
      </c>
      <c r="N868" s="12">
        <f>'[23]syntetyka zewnętrzna'!N23</f>
        <v>23.180003380000002</v>
      </c>
      <c r="O868" s="12">
        <f>'[23]syntetyka zewnętrzna'!O23</f>
        <v>0</v>
      </c>
      <c r="P868" s="12" t="str">
        <f>'[23]syntetyka zewnętrzna'!P23</f>
        <v>nowe bad.</v>
      </c>
      <c r="Q868" s="12">
        <f>'[23]syntetyka zewnętrzna'!Q23</f>
        <v>0.27598578000000001</v>
      </c>
      <c r="R868" s="12">
        <f>'[23]syntetyka zewnętrzna'!R23</f>
        <v>23.455989160000001</v>
      </c>
      <c r="S868" s="12">
        <f>'[23]syntetyka zewnętrzna'!S23</f>
        <v>0.57742228424529152</v>
      </c>
      <c r="T868" s="12">
        <f>'[23]syntetyka zewnętrzna'!T23</f>
        <v>13.544010839999997</v>
      </c>
      <c r="U868" s="15">
        <f>'[23]syntetyka zewnętrzna'!U23</f>
        <v>37</v>
      </c>
      <c r="V868" s="12">
        <f>'[23]syntetyka zewnętrzna'!V23</f>
        <v>37</v>
      </c>
      <c r="W868" s="12" t="str">
        <f>'[23]syntetyka zewnętrzna'!W23</f>
        <v>bez zmian</v>
      </c>
      <c r="X868" s="12">
        <f>'[23]syntetyka zewnętrzna'!X23</f>
        <v>0</v>
      </c>
      <c r="Y868" s="33"/>
      <c r="AA868" s="9" t="str">
        <f t="shared" si="39"/>
        <v>WYKONANIE ROZMAZU SZPIK/KREW NA 2 SZKIEŁKA</v>
      </c>
      <c r="AB868" s="34">
        <f t="shared" si="40"/>
        <v>37</v>
      </c>
    </row>
    <row r="869" spans="3:28" ht="18.75">
      <c r="C869" s="7">
        <f>'[23]syntetyka zewnętrzna'!C24</f>
        <v>19</v>
      </c>
      <c r="D869" s="7" t="str">
        <f>'[23]syntetyka zewnętrzna'!D24</f>
        <v>326-019</v>
      </c>
      <c r="E869" s="19" t="str">
        <f>'[23]syntetyka zewnętrzna'!E24</f>
        <v>Izolacja limfocytów z krwi, szpiku i komórek limfoidalnych</v>
      </c>
      <c r="F869" s="7">
        <f>'[23]syntetyka zewnętrzna'!F24</f>
        <v>0</v>
      </c>
      <c r="G869" s="23">
        <f>'[23]syntetyka zewnętrzna'!G24</f>
        <v>0</v>
      </c>
      <c r="H869" s="23">
        <f>'[23]syntetyka zewnętrzna'!H24</f>
        <v>6.7</v>
      </c>
      <c r="I869" s="23">
        <f>'[23]syntetyka zewnętrzna'!I24</f>
        <v>0.28000000000000003</v>
      </c>
      <c r="J869" s="23">
        <f>'[23]syntetyka zewnętrzna'!J24</f>
        <v>36.618225000000002</v>
      </c>
      <c r="K869" s="12">
        <f>'[23]syntetyka zewnętrzna'!K24</f>
        <v>43.598224999999999</v>
      </c>
      <c r="L869" s="12">
        <f>'[23]syntetyka zewnętrzna'!L24</f>
        <v>0</v>
      </c>
      <c r="M869" s="12">
        <f>'[23]syntetyka zewnętrzna'!M24</f>
        <v>17.792795527500001</v>
      </c>
      <c r="N869" s="12">
        <f>'[23]syntetyka zewnętrzna'!N24</f>
        <v>61.391020527500004</v>
      </c>
      <c r="O869" s="12">
        <f>'[23]syntetyka zewnętrzna'!O24</f>
        <v>0</v>
      </c>
      <c r="P869" s="12" t="str">
        <f>'[23]syntetyka zewnętrzna'!P24</f>
        <v>nowe bad.</v>
      </c>
      <c r="Q869" s="12">
        <f>'[23]syntetyka zewnętrzna'!Q24</f>
        <v>0.65546622750000005</v>
      </c>
      <c r="R869" s="12">
        <f>'[23]syntetyka zewnętrzna'!R24</f>
        <v>62.046486755000004</v>
      </c>
      <c r="S869" s="12">
        <f>'[23]syntetyka zewnętrzna'!S24</f>
        <v>0.54722700705151306</v>
      </c>
      <c r="T869" s="12">
        <f>'[23]syntetyka zewnętrzna'!T24</f>
        <v>33.953513244999996</v>
      </c>
      <c r="U869" s="15">
        <f>'[23]syntetyka zewnętrzna'!U24</f>
        <v>96</v>
      </c>
      <c r="V869" s="12">
        <f>'[23]syntetyka zewnętrzna'!V24</f>
        <v>96</v>
      </c>
      <c r="W869" s="12" t="str">
        <f>'[23]syntetyka zewnętrzna'!W24</f>
        <v>bez zmian</v>
      </c>
      <c r="X869" s="12">
        <f>'[23]syntetyka zewnętrzna'!X24</f>
        <v>0</v>
      </c>
      <c r="Y869" s="33"/>
      <c r="AA869" s="9" t="str">
        <f t="shared" si="39"/>
        <v>IZOLACJA LIMFOCYTÓW Z KRWI, SZPIKU I KOMÓREK LIMFOIDALNYCH</v>
      </c>
      <c r="AB869" s="34">
        <f t="shared" si="40"/>
        <v>96</v>
      </c>
    </row>
    <row r="870" spans="3:28" ht="18.75">
      <c r="C870" s="7">
        <f>'[23]syntetyka zewnętrzna'!C25</f>
        <v>20</v>
      </c>
      <c r="D870" s="7" t="str">
        <f>'[23]syntetyka zewnętrzna'!D25</f>
        <v>326-020</v>
      </c>
      <c r="E870" s="19" t="str">
        <f>'[23]syntetyka zewnętrzna'!E25</f>
        <v>Wykonanie  PCI (pobranie materiału do cytometrii na terenie klinik)</v>
      </c>
      <c r="F870" s="7">
        <f>'[23]syntetyka zewnętrzna'!F25</f>
        <v>0</v>
      </c>
      <c r="G870" s="23">
        <f>'[23]syntetyka zewnętrzna'!G25</f>
        <v>0</v>
      </c>
      <c r="H870" s="23">
        <f>'[23]syntetyka zewnętrzna'!H25</f>
        <v>0</v>
      </c>
      <c r="I870" s="23">
        <f>'[23]syntetyka zewnętrzna'!I25</f>
        <v>0</v>
      </c>
      <c r="J870" s="23">
        <f>'[23]syntetyka zewnętrzna'!J25</f>
        <v>138.4495</v>
      </c>
      <c r="K870" s="12">
        <f>'[23]syntetyka zewnętrzna'!K25</f>
        <v>138.4495</v>
      </c>
      <c r="L870" s="12">
        <f>'[23]syntetyka zewnętrzna'!L25</f>
        <v>0</v>
      </c>
      <c r="M870" s="12">
        <f>'[23]syntetyka zewnętrzna'!M25</f>
        <v>67.272612050000006</v>
      </c>
      <c r="N870" s="12">
        <f>'[23]syntetyka zewnętrzna'!N25</f>
        <v>205.72211205000002</v>
      </c>
      <c r="O870" s="12">
        <f>'[23]syntetyka zewnętrzna'!O25</f>
        <v>0</v>
      </c>
      <c r="P870" s="12" t="str">
        <f>'[23]syntetyka zewnętrzna'!P25</f>
        <v>nowe bad.</v>
      </c>
      <c r="Q870" s="12">
        <f>'[23]syntetyka zewnętrzna'!Q25</f>
        <v>2.4782460500000001</v>
      </c>
      <c r="R870" s="12">
        <f>'[23]syntetyka zewnętrzna'!R25</f>
        <v>208.20035810000002</v>
      </c>
      <c r="S870" s="12">
        <f>'[23]syntetyka zewnętrzna'!S25</f>
        <v>0.28241854354428209</v>
      </c>
      <c r="T870" s="12">
        <f>'[23]syntetyka zewnętrzna'!T25</f>
        <v>58.799641899999976</v>
      </c>
      <c r="U870" s="15">
        <f>'[23]syntetyka zewnętrzna'!U25</f>
        <v>267</v>
      </c>
      <c r="V870" s="12">
        <f>'[23]syntetyka zewnętrzna'!V25</f>
        <v>267</v>
      </c>
      <c r="W870" s="12" t="str">
        <f>'[23]syntetyka zewnętrzna'!W25</f>
        <v>bez zmian</v>
      </c>
      <c r="X870" s="12">
        <f>'[23]syntetyka zewnętrzna'!X25</f>
        <v>0</v>
      </c>
      <c r="Y870" s="33"/>
      <c r="AA870" s="9" t="str">
        <f t="shared" si="39"/>
        <v>WYKONANIE  PCI (POBRANIE MATERIAŁU DO CYTOMETRII NA TERENIE KLINIK)</v>
      </c>
      <c r="AB870" s="34">
        <f t="shared" si="40"/>
        <v>267</v>
      </c>
    </row>
    <row r="871" spans="3:28" ht="18.75">
      <c r="C871" s="7">
        <f>'[23]syntetyka zewnętrzna'!C26</f>
        <v>21</v>
      </c>
      <c r="D871" s="7" t="str">
        <f>'[23]syntetyka zewnętrzna'!D26</f>
        <v>326-021</v>
      </c>
      <c r="E871" s="19" t="str">
        <f>'[23]syntetyka zewnętrzna'!E26</f>
        <v>ISH (4 preparaty (K+/K-; 2xpróbka (sonda pozytywna / sonda negatywna))</v>
      </c>
      <c r="F871" s="7">
        <f>'[23]syntetyka zewnętrzna'!F26</f>
        <v>0</v>
      </c>
      <c r="G871" s="23">
        <f>'[23]syntetyka zewnętrzna'!G26</f>
        <v>390.2</v>
      </c>
      <c r="H871" s="23">
        <f>'[23]syntetyka zewnętrzna'!H26</f>
        <v>25.48</v>
      </c>
      <c r="I871" s="23">
        <f>'[23]syntetyka zewnętrzna'!I26</f>
        <v>81.88</v>
      </c>
      <c r="J871" s="23">
        <f>'[23]syntetyka zewnętrzna'!J26</f>
        <v>313.5034</v>
      </c>
      <c r="K871" s="12">
        <f>'[23]syntetyka zewnętrzna'!K26</f>
        <v>811.0634</v>
      </c>
      <c r="L871" s="12">
        <f>'[23]syntetyka zewnętrzna'!L26</f>
        <v>0</v>
      </c>
      <c r="M871" s="12">
        <f>'[23]syntetyka zewnętrzna'!M26</f>
        <v>152.33130206000001</v>
      </c>
      <c r="N871" s="12">
        <f>'[23]syntetyka zewnętrzna'!N26</f>
        <v>963.39470205999999</v>
      </c>
      <c r="O871" s="12">
        <f>'[23]syntetyka zewnętrzna'!O26</f>
        <v>0</v>
      </c>
      <c r="P871" s="12" t="str">
        <f>'[23]syntetyka zewnętrzna'!P26</f>
        <v>nowe bad.</v>
      </c>
      <c r="Q871" s="12">
        <f>'[23]syntetyka zewnętrzna'!Q26</f>
        <v>5.6117108599999996</v>
      </c>
      <c r="R871" s="12">
        <f>'[23]syntetyka zewnętrzna'!R26</f>
        <v>969.00641292</v>
      </c>
      <c r="S871" s="12">
        <f>'[23]syntetyka zewnętrzna'!S26</f>
        <v>0.39111566448558605</v>
      </c>
      <c r="T871" s="12">
        <f>'[23]syntetyka zewnętrzna'!T26</f>
        <v>378.99358708</v>
      </c>
      <c r="U871" s="15">
        <f>'[23]syntetyka zewnętrzna'!U26</f>
        <v>1348</v>
      </c>
      <c r="V871" s="12">
        <f>'[23]syntetyka zewnętrzna'!V26</f>
        <v>1348</v>
      </c>
      <c r="W871" s="12" t="str">
        <f>'[23]syntetyka zewnętrzna'!W26</f>
        <v>bez zmian</v>
      </c>
      <c r="X871" s="12">
        <f>'[23]syntetyka zewnętrzna'!X26</f>
        <v>0</v>
      </c>
      <c r="Y871" s="33"/>
      <c r="AA871" s="9" t="str">
        <f t="shared" si="39"/>
        <v>ISH (4 PREPARATY (K+/K-; 2XPRÓBKA (SONDA POZYTYWNA / SONDA NEGATYWNA))</v>
      </c>
      <c r="AB871" s="34">
        <f t="shared" si="40"/>
        <v>1348</v>
      </c>
    </row>
    <row r="872" spans="3:28" ht="18.75">
      <c r="C872" s="7">
        <f>'[23]syntetyka zewnętrzna'!C27</f>
        <v>22</v>
      </c>
      <c r="D872" s="7" t="str">
        <f>'[23]syntetyka zewnętrzna'!D27</f>
        <v>326-022</v>
      </c>
      <c r="E872" s="19" t="str">
        <f>'[23]syntetyka zewnętrzna'!E27</f>
        <v>Archiwizacja preparatów histopatologicznych 
(1 pacjent)</v>
      </c>
      <c r="F872" s="7">
        <f>'[23]syntetyka zewnętrzna'!F27</f>
        <v>0</v>
      </c>
      <c r="G872" s="23">
        <f>'[23]syntetyka zewnętrzna'!G27</f>
        <v>0</v>
      </c>
      <c r="H872" s="23">
        <f>'[23]syntetyka zewnętrzna'!H27</f>
        <v>0</v>
      </c>
      <c r="I872" s="23">
        <f>'[23]syntetyka zewnętrzna'!I27</f>
        <v>0</v>
      </c>
      <c r="J872" s="23">
        <f>'[23]syntetyka zewnętrzna'!J27</f>
        <v>3.2121250000000003</v>
      </c>
      <c r="K872" s="12">
        <f>'[23]syntetyka zewnętrzna'!K27</f>
        <v>3.2121250000000003</v>
      </c>
      <c r="L872" s="12">
        <f>'[23]syntetyka zewnętrzna'!L27</f>
        <v>0</v>
      </c>
      <c r="M872" s="12">
        <f>'[23]syntetyka zewnętrzna'!M27</f>
        <v>1.5607715375000002</v>
      </c>
      <c r="N872" s="12">
        <f>'[23]syntetyka zewnętrzna'!N27</f>
        <v>4.7728965375000003</v>
      </c>
      <c r="O872" s="12">
        <f>'[23]syntetyka zewnętrzna'!O27</f>
        <v>0</v>
      </c>
      <c r="P872" s="12" t="str">
        <f>'[23]syntetyka zewnętrzna'!P27</f>
        <v>nowe bad.</v>
      </c>
      <c r="Q872" s="12">
        <f>'[23]syntetyka zewnętrzna'!Q27</f>
        <v>5.7497037500000001E-2</v>
      </c>
      <c r="R872" s="12">
        <f>'[23]syntetyka zewnętrzna'!R27</f>
        <v>4.8303935750000004</v>
      </c>
      <c r="S872" s="12">
        <f>'[23]syntetyka zewnętrzna'!S27</f>
        <v>0.65617974514633604</v>
      </c>
      <c r="T872" s="12">
        <f>'[23]syntetyka zewnętrzna'!T27</f>
        <v>3.1696064249999991</v>
      </c>
      <c r="U872" s="15">
        <f>'[23]syntetyka zewnętrzna'!U27</f>
        <v>8</v>
      </c>
      <c r="V872" s="12">
        <f>'[23]syntetyka zewnętrzna'!V27</f>
        <v>8</v>
      </c>
      <c r="W872" s="12" t="str">
        <f>'[23]syntetyka zewnętrzna'!W27</f>
        <v>bez zmian</v>
      </c>
      <c r="X872" s="12">
        <f>'[23]syntetyka zewnętrzna'!X27</f>
        <v>0</v>
      </c>
      <c r="Y872" s="33"/>
      <c r="AA872" s="9" t="str">
        <f t="shared" si="39"/>
        <v>ARCHIWIZACJA PREPARATÓW HISTOPATOLOGICZNYCH 
(1 PACJENT)</v>
      </c>
      <c r="AB872" s="34">
        <f t="shared" si="40"/>
        <v>8</v>
      </c>
    </row>
    <row r="873" spans="3:28" ht="18.75">
      <c r="C873" s="7">
        <f>'[23]syntetyka zewnętrzna'!C28</f>
        <v>23</v>
      </c>
      <c r="D873" s="7" t="str">
        <f>'[23]syntetyka zewnętrzna'!D28</f>
        <v>326-023</v>
      </c>
      <c r="E873" s="19" t="str">
        <f>'[23]syntetyka zewnętrzna'!E28</f>
        <v>ZPF - procedura (1 badanie)</v>
      </c>
      <c r="F873" s="7">
        <f>'[23]syntetyka zewnętrzna'!F28</f>
        <v>0</v>
      </c>
      <c r="G873" s="23">
        <f>'[23]syntetyka zewnętrzna'!G28</f>
        <v>0</v>
      </c>
      <c r="H873" s="23">
        <f>'[23]syntetyka zewnętrzna'!H28</f>
        <v>0</v>
      </c>
      <c r="I873" s="23">
        <f>'[23]syntetyka zewnętrzna'!I28</f>
        <v>0</v>
      </c>
      <c r="J873" s="23">
        <f>'[23]syntetyka zewnętrzna'!J28</f>
        <v>12.848500000000001</v>
      </c>
      <c r="K873" s="12">
        <f>'[23]syntetyka zewnętrzna'!K28</f>
        <v>12.848500000000001</v>
      </c>
      <c r="L873" s="12">
        <f>'[23]syntetyka zewnętrzna'!L28</f>
        <v>0</v>
      </c>
      <c r="M873" s="12">
        <f>'[23]syntetyka zewnętrzna'!M28</f>
        <v>6.2430861500000008</v>
      </c>
      <c r="N873" s="12">
        <f>'[23]syntetyka zewnętrzna'!N28</f>
        <v>19.091586150000001</v>
      </c>
      <c r="O873" s="12">
        <f>'[23]syntetyka zewnętrzna'!O28</f>
        <v>0</v>
      </c>
      <c r="P873" s="12" t="str">
        <f>'[23]syntetyka zewnętrzna'!P28</f>
        <v>nowe bad.</v>
      </c>
      <c r="Q873" s="12">
        <f>'[23]syntetyka zewnętrzna'!Q28</f>
        <v>0.22998815</v>
      </c>
      <c r="R873" s="12">
        <f>'[23]syntetyka zewnętrzna'!R28</f>
        <v>19.321574300000002</v>
      </c>
      <c r="S873" s="12">
        <f>'[23]syntetyka zewnętrzna'!S28</f>
        <v>0.60442412811051305</v>
      </c>
      <c r="T873" s="12">
        <f>'[23]syntetyka zewnętrzna'!T28</f>
        <v>11.678425699999998</v>
      </c>
      <c r="U873" s="15">
        <f>'[23]syntetyka zewnętrzna'!U28</f>
        <v>31</v>
      </c>
      <c r="V873" s="12">
        <f>'[23]syntetyka zewnętrzna'!V28</f>
        <v>31</v>
      </c>
      <c r="W873" s="12" t="str">
        <f>'[23]syntetyka zewnętrzna'!W28</f>
        <v>bez zmian</v>
      </c>
      <c r="X873" s="12">
        <f>'[23]syntetyka zewnętrzna'!X28</f>
        <v>0</v>
      </c>
      <c r="Y873" s="33"/>
      <c r="AA873" s="9" t="str">
        <f t="shared" si="39"/>
        <v>ZPF - PROCEDURA (1 BADANIE)</v>
      </c>
      <c r="AB873" s="34">
        <f t="shared" si="40"/>
        <v>31</v>
      </c>
    </row>
    <row r="874" spans="3:28" ht="18.75">
      <c r="C874" s="7">
        <f>'[23]syntetyka zewnętrzna'!C29</f>
        <v>24</v>
      </c>
      <c r="D874" s="7" t="str">
        <f>'[23]syntetyka zewnętrzna'!D29</f>
        <v>326-024</v>
      </c>
      <c r="E874" s="19" t="str">
        <f>'[23]syntetyka zewnętrzna'!E29</f>
        <v>Uzupełnienie bazy cytogenetycznej (1 badanie)</v>
      </c>
      <c r="F874" s="7">
        <f>'[23]syntetyka zewnętrzna'!F29</f>
        <v>0</v>
      </c>
      <c r="G874" s="23">
        <f>'[23]syntetyka zewnętrzna'!G29</f>
        <v>0</v>
      </c>
      <c r="H874" s="23">
        <f>'[23]syntetyka zewnętrzna'!H29</f>
        <v>0</v>
      </c>
      <c r="I874" s="23">
        <f>'[23]syntetyka zewnętrzna'!I29</f>
        <v>0</v>
      </c>
      <c r="J874" s="23">
        <f>'[23]syntetyka zewnętrzna'!J29</f>
        <v>6.4242500000000007</v>
      </c>
      <c r="K874" s="12">
        <f>'[23]syntetyka zewnętrzna'!K29</f>
        <v>6.4242500000000007</v>
      </c>
      <c r="L874" s="12">
        <f>'[23]syntetyka zewnętrzna'!L29</f>
        <v>0</v>
      </c>
      <c r="M874" s="12">
        <f>'[23]syntetyka zewnętrzna'!M29</f>
        <v>3.1215430750000004</v>
      </c>
      <c r="N874" s="12">
        <f>'[23]syntetyka zewnętrzna'!N29</f>
        <v>9.5457930750000006</v>
      </c>
      <c r="O874" s="12">
        <f>'[23]syntetyka zewnętrzna'!O29</f>
        <v>0</v>
      </c>
      <c r="P874" s="12" t="str">
        <f>'[23]syntetyka zewnętrzna'!P29</f>
        <v>nowe bad.</v>
      </c>
      <c r="Q874" s="12">
        <f>'[23]syntetyka zewnętrzna'!Q29</f>
        <v>0.114994075</v>
      </c>
      <c r="R874" s="12">
        <f>'[23]syntetyka zewnętrzna'!R29</f>
        <v>9.6607871500000009</v>
      </c>
      <c r="S874" s="12">
        <f>'[23]syntetyka zewnętrzna'!S29</f>
        <v>0.55266851107469006</v>
      </c>
      <c r="T874" s="12">
        <f>'[23]syntetyka zewnętrzna'!T29</f>
        <v>5.3392128499999991</v>
      </c>
      <c r="U874" s="15">
        <f>'[23]syntetyka zewnętrzna'!U29</f>
        <v>15</v>
      </c>
      <c r="V874" s="12">
        <f>'[23]syntetyka zewnętrzna'!V29</f>
        <v>15</v>
      </c>
      <c r="W874" s="12" t="str">
        <f>'[23]syntetyka zewnętrzna'!W29</f>
        <v>bez zmian</v>
      </c>
      <c r="X874" s="12">
        <f>'[23]syntetyka zewnętrzna'!X29</f>
        <v>0</v>
      </c>
      <c r="Y874" s="33"/>
      <c r="AA874" s="9" t="str">
        <f t="shared" si="39"/>
        <v>UZUPEŁNIENIE BAZY CYTOGENETYCZNEJ (1 BADANIE)</v>
      </c>
      <c r="AB874" s="34">
        <f t="shared" si="40"/>
        <v>15</v>
      </c>
    </row>
    <row r="875" spans="3:28" ht="18.75">
      <c r="C875" s="7">
        <f>'[23]syntetyka zewnętrzna'!C30</f>
        <v>25</v>
      </c>
      <c r="D875" s="7" t="str">
        <f>'[23]syntetyka zewnętrzna'!D30</f>
        <v>326-025</v>
      </c>
      <c r="E875" s="19" t="str">
        <f>'[23]syntetyka zewnętrzna'!E30</f>
        <v>Przekazanie materiału do Pracowni Cytogenetyki (1 badanie)</v>
      </c>
      <c r="F875" s="7">
        <f>'[23]syntetyka zewnętrzna'!F30</f>
        <v>0</v>
      </c>
      <c r="G875" s="23">
        <f>'[23]syntetyka zewnętrzna'!G30</f>
        <v>0</v>
      </c>
      <c r="H875" s="23">
        <f>'[23]syntetyka zewnętrzna'!H30</f>
        <v>0</v>
      </c>
      <c r="I875" s="23">
        <f>'[23]syntetyka zewnętrzna'!I30</f>
        <v>0</v>
      </c>
      <c r="J875" s="23">
        <f>'[23]syntetyka zewnętrzna'!J30</f>
        <v>6.5254000000000003</v>
      </c>
      <c r="K875" s="12">
        <f>'[23]syntetyka zewnętrzna'!K30</f>
        <v>6.5254000000000003</v>
      </c>
      <c r="L875" s="12">
        <f>'[23]syntetyka zewnętrzna'!L30</f>
        <v>0</v>
      </c>
      <c r="M875" s="12">
        <f>'[23]syntetyka zewnętrzna'!M30</f>
        <v>3.1706918600000003</v>
      </c>
      <c r="N875" s="12">
        <f>'[23]syntetyka zewnętrzna'!N30</f>
        <v>9.696091860000001</v>
      </c>
      <c r="O875" s="12">
        <f>'[23]syntetyka zewnętrzna'!O30</f>
        <v>0</v>
      </c>
      <c r="P875" s="12" t="str">
        <f>'[23]syntetyka zewnętrzna'!P30</f>
        <v>nowe bad.</v>
      </c>
      <c r="Q875" s="12">
        <f>'[23]syntetyka zewnętrzna'!Q30</f>
        <v>0.11680466</v>
      </c>
      <c r="R875" s="12">
        <f>'[23]syntetyka zewnętrzna'!R30</f>
        <v>9.8128965200000007</v>
      </c>
      <c r="S875" s="12">
        <f>'[23]syntetyka zewnętrzna'!S30</f>
        <v>0.42669394010892914</v>
      </c>
      <c r="T875" s="12">
        <f>'[23]syntetyka zewnętrzna'!T30</f>
        <v>4.1871034799999993</v>
      </c>
      <c r="U875" s="15">
        <f>'[23]syntetyka zewnętrzna'!U30</f>
        <v>14</v>
      </c>
      <c r="V875" s="12">
        <f>'[23]syntetyka zewnętrzna'!V30</f>
        <v>14</v>
      </c>
      <c r="W875" s="12" t="str">
        <f>'[23]syntetyka zewnętrzna'!W30</f>
        <v>bez zmian</v>
      </c>
      <c r="X875" s="12">
        <f>'[23]syntetyka zewnętrzna'!X30</f>
        <v>0</v>
      </c>
      <c r="Y875" s="33"/>
      <c r="AA875" s="9" t="str">
        <f t="shared" si="39"/>
        <v>PRZEKAZANIE MATERIAŁU DO PRACOWNI CYTOGENETYKI (1 BADANIE)</v>
      </c>
      <c r="AB875" s="34">
        <f t="shared" si="40"/>
        <v>14</v>
      </c>
    </row>
    <row r="876" spans="3:28" ht="18.75">
      <c r="C876" s="7">
        <f>'[23]syntetyka zewnętrzna'!C31</f>
        <v>26</v>
      </c>
      <c r="D876" s="7" t="str">
        <f>'[23]syntetyka zewnętrzna'!D31</f>
        <v>326-026</v>
      </c>
      <c r="E876" s="19" t="str">
        <f>'[23]syntetyka zewnętrzna'!E31</f>
        <v xml:space="preserve">Przekazanie materiału do Pracowni Immunologii Komórki </v>
      </c>
      <c r="F876" s="7">
        <f>'[23]syntetyka zewnętrzna'!F31</f>
        <v>0</v>
      </c>
      <c r="G876" s="23">
        <f>'[23]syntetyka zewnętrzna'!G31</f>
        <v>0</v>
      </c>
      <c r="H876" s="23">
        <f>'[23]syntetyka zewnętrzna'!H31</f>
        <v>0</v>
      </c>
      <c r="I876" s="23">
        <f>'[23]syntetyka zewnętrzna'!I31</f>
        <v>0</v>
      </c>
      <c r="J876" s="23">
        <f>'[23]syntetyka zewnętrzna'!J31</f>
        <v>6.5254000000000003</v>
      </c>
      <c r="K876" s="12">
        <f>'[23]syntetyka zewnętrzna'!K31</f>
        <v>6.5254000000000003</v>
      </c>
      <c r="L876" s="12">
        <f>'[23]syntetyka zewnętrzna'!L31</f>
        <v>0</v>
      </c>
      <c r="M876" s="12">
        <f>'[23]syntetyka zewnętrzna'!M31</f>
        <v>3.1706918600000003</v>
      </c>
      <c r="N876" s="12">
        <f>'[23]syntetyka zewnętrzna'!N31</f>
        <v>9.696091860000001</v>
      </c>
      <c r="O876" s="12">
        <f>'[23]syntetyka zewnętrzna'!O31</f>
        <v>0</v>
      </c>
      <c r="P876" s="12" t="str">
        <f>'[23]syntetyka zewnętrzna'!P31</f>
        <v>nowe bad.</v>
      </c>
      <c r="Q876" s="12">
        <f>'[23]syntetyka zewnętrzna'!Q31</f>
        <v>0.11680466</v>
      </c>
      <c r="R876" s="12">
        <f>'[23]syntetyka zewnętrzna'!R31</f>
        <v>9.8128965200000007</v>
      </c>
      <c r="S876" s="12">
        <f>'[23]syntetyka zewnętrzna'!S31</f>
        <v>0.42669394010892914</v>
      </c>
      <c r="T876" s="12">
        <f>'[23]syntetyka zewnętrzna'!T31</f>
        <v>4.1871034799999993</v>
      </c>
      <c r="U876" s="15">
        <f>'[23]syntetyka zewnętrzna'!U31</f>
        <v>14</v>
      </c>
      <c r="V876" s="12">
        <f>'[23]syntetyka zewnętrzna'!V31</f>
        <v>14</v>
      </c>
      <c r="W876" s="12" t="str">
        <f>'[23]syntetyka zewnętrzna'!W31</f>
        <v>bez zmian</v>
      </c>
      <c r="X876" s="12">
        <f>'[23]syntetyka zewnętrzna'!X31</f>
        <v>0</v>
      </c>
      <c r="Y876" s="33"/>
      <c r="AA876" s="9" t="str">
        <f t="shared" si="39"/>
        <v xml:space="preserve">PRZEKAZANIE MATERIAŁU DO PRACOWNI IMMUNOLOGII KOMÓRKI </v>
      </c>
      <c r="AB876" s="34">
        <f t="shared" si="40"/>
        <v>14</v>
      </c>
    </row>
    <row r="877" spans="3:28" ht="18.75">
      <c r="C877" s="7">
        <f>'[23]syntetyka zewnętrzna'!C32</f>
        <v>27</v>
      </c>
      <c r="D877" s="7" t="str">
        <f>'[23]syntetyka zewnętrzna'!D32</f>
        <v>326-027</v>
      </c>
      <c r="E877" s="19" t="str">
        <f>'[23]syntetyka zewnętrzna'!E32</f>
        <v xml:space="preserve">Przygotowanie materiału do wykonania bloczka parafinowego </v>
      </c>
      <c r="F877" s="7">
        <f>'[23]syntetyka zewnętrzna'!F32</f>
        <v>0</v>
      </c>
      <c r="G877" s="23">
        <f>'[23]syntetyka zewnętrzna'!G32</f>
        <v>0</v>
      </c>
      <c r="H877" s="23">
        <f>'[23]syntetyka zewnętrzna'!H32</f>
        <v>0</v>
      </c>
      <c r="I877" s="23">
        <f>'[23]syntetyka zewnętrzna'!I32</f>
        <v>0</v>
      </c>
      <c r="J877" s="23">
        <f>'[23]syntetyka zewnętrzna'!J32</f>
        <v>7.8102499999999999</v>
      </c>
      <c r="K877" s="12">
        <f>'[23]syntetyka zewnętrzna'!K32</f>
        <v>7.8102499999999999</v>
      </c>
      <c r="L877" s="12">
        <f>'[23]syntetyka zewnętrzna'!L32</f>
        <v>0</v>
      </c>
      <c r="M877" s="12">
        <f>'[23]syntetyka zewnętrzna'!M32</f>
        <v>3.7950004750000002</v>
      </c>
      <c r="N877" s="12">
        <f>'[23]syntetyka zewnętrzna'!N32</f>
        <v>11.605250475</v>
      </c>
      <c r="O877" s="12">
        <f>'[23]syntetyka zewnętrzna'!O32</f>
        <v>0</v>
      </c>
      <c r="P877" s="12" t="str">
        <f>'[23]syntetyka zewnętrzna'!P32</f>
        <v>nowe bad.</v>
      </c>
      <c r="Q877" s="12">
        <f>'[23]syntetyka zewnętrzna'!Q32</f>
        <v>0.13980347499999998</v>
      </c>
      <c r="R877" s="12">
        <f>'[23]syntetyka zewnętrzna'!R32</f>
        <v>11.745053950000001</v>
      </c>
      <c r="S877" s="12">
        <f>'[23]syntetyka zewnętrzna'!S32</f>
        <v>0.44741778729760528</v>
      </c>
      <c r="T877" s="12">
        <f>'[23]syntetyka zewnętrzna'!T32</f>
        <v>5.2549460499999991</v>
      </c>
      <c r="U877" s="15">
        <f>'[23]syntetyka zewnętrzna'!U32</f>
        <v>17</v>
      </c>
      <c r="V877" s="12">
        <f>'[23]syntetyka zewnętrzna'!V32</f>
        <v>17</v>
      </c>
      <c r="W877" s="12" t="str">
        <f>'[23]syntetyka zewnętrzna'!W32</f>
        <v>bez zmian</v>
      </c>
      <c r="X877" s="12">
        <f>'[23]syntetyka zewnętrzna'!X32</f>
        <v>0</v>
      </c>
      <c r="Y877" s="33"/>
      <c r="AA877" s="9" t="str">
        <f t="shared" si="39"/>
        <v xml:space="preserve">PRZYGOTOWANIE MATERIAŁU DO WYKONANIA BLOCZKA PARAFINOWEGO </v>
      </c>
      <c r="AB877" s="34">
        <f t="shared" si="40"/>
        <v>17</v>
      </c>
    </row>
    <row r="878" spans="3:28" ht="18.75">
      <c r="C878" s="7">
        <f>'[23]syntetyka zewnętrzna'!C33</f>
        <v>28</v>
      </c>
      <c r="D878" s="7" t="str">
        <f>'[23]syntetyka zewnętrzna'!D33</f>
        <v>326-028</v>
      </c>
      <c r="E878" s="19" t="str">
        <f>'[23]syntetyka zewnętrzna'!E33</f>
        <v>Archiwizacja wyników badań cytometrycznych 
(1 badanie)</v>
      </c>
      <c r="F878" s="7">
        <f>'[23]syntetyka zewnętrzna'!F33</f>
        <v>0</v>
      </c>
      <c r="G878" s="23">
        <f>'[23]syntetyka zewnętrzna'!G33</f>
        <v>0</v>
      </c>
      <c r="H878" s="23">
        <f>'[23]syntetyka zewnętrzna'!H33</f>
        <v>0</v>
      </c>
      <c r="I878" s="23">
        <f>'[23]syntetyka zewnętrzna'!I33</f>
        <v>0</v>
      </c>
      <c r="J878" s="23">
        <f>'[23]syntetyka zewnętrzna'!J33</f>
        <v>11.715375000000002</v>
      </c>
      <c r="K878" s="12">
        <f>'[23]syntetyka zewnętrzna'!K33</f>
        <v>11.715375000000002</v>
      </c>
      <c r="L878" s="12">
        <f>'[23]syntetyka zewnętrzna'!L33</f>
        <v>0</v>
      </c>
      <c r="M878" s="12">
        <f>'[23]syntetyka zewnętrzna'!M33</f>
        <v>5.6925007125000011</v>
      </c>
      <c r="N878" s="12">
        <f>'[23]syntetyka zewnętrzna'!N33</f>
        <v>17.407875712500001</v>
      </c>
      <c r="O878" s="12">
        <f>'[23]syntetyka zewnętrzna'!O33</f>
        <v>0</v>
      </c>
      <c r="P878" s="12" t="str">
        <f>'[23]syntetyka zewnętrzna'!P33</f>
        <v>nowe bad.</v>
      </c>
      <c r="Q878" s="12">
        <f>'[23]syntetyka zewnętrzna'!Q33</f>
        <v>0.20970521250000002</v>
      </c>
      <c r="R878" s="12">
        <f>'[23]syntetyka zewnętrzna'!R33</f>
        <v>17.617580925000002</v>
      </c>
      <c r="S878" s="12">
        <f>'[23]syntetyka zewnętrzna'!S33</f>
        <v>0.41903704637020117</v>
      </c>
      <c r="T878" s="12">
        <f>'[23]syntetyka zewnętrzna'!T33</f>
        <v>7.3824190749999978</v>
      </c>
      <c r="U878" s="15">
        <f>'[23]syntetyka zewnętrzna'!U33</f>
        <v>25</v>
      </c>
      <c r="V878" s="12">
        <f>'[23]syntetyka zewnętrzna'!V33</f>
        <v>25</v>
      </c>
      <c r="W878" s="12" t="str">
        <f>'[23]syntetyka zewnętrzna'!W33</f>
        <v>bez zmian</v>
      </c>
      <c r="X878" s="12">
        <f>'[23]syntetyka zewnętrzna'!X33</f>
        <v>0</v>
      </c>
      <c r="Y878" s="33"/>
      <c r="AA878" s="9" t="str">
        <f t="shared" si="39"/>
        <v>ARCHIWIZACJA WYNIKÓW BADAŃ CYTOMETRYCZNYCH 
(1 BADANIE)</v>
      </c>
      <c r="AB878" s="34">
        <f t="shared" si="40"/>
        <v>25</v>
      </c>
    </row>
    <row r="879" spans="3:28" ht="18.75">
      <c r="C879" s="7">
        <f>'[23]syntetyka zewnętrzna'!C34</f>
        <v>29</v>
      </c>
      <c r="D879" s="7" t="str">
        <f>'[23]syntetyka zewnętrzna'!D34</f>
        <v>326-029</v>
      </c>
      <c r="E879" s="19" t="str">
        <f>'[23]syntetyka zewnętrzna'!E34</f>
        <v>Analiza graficzna i statystyczna badania cytometrycznego (1 badanie)</v>
      </c>
      <c r="F879" s="7">
        <f>'[23]syntetyka zewnętrzna'!F34</f>
        <v>0</v>
      </c>
      <c r="G879" s="23">
        <f>'[23]syntetyka zewnętrzna'!G34</f>
        <v>0</v>
      </c>
      <c r="H879" s="23">
        <f>'[23]syntetyka zewnętrzna'!H34</f>
        <v>0</v>
      </c>
      <c r="I879" s="23">
        <f>'[23]syntetyka zewnętrzna'!I34</f>
        <v>0</v>
      </c>
      <c r="J879" s="23">
        <f>'[23]syntetyka zewnętrzna'!J34</f>
        <v>19.272750000000002</v>
      </c>
      <c r="K879" s="12">
        <f>'[23]syntetyka zewnętrzna'!K34</f>
        <v>19.272750000000002</v>
      </c>
      <c r="L879" s="12">
        <f>'[23]syntetyka zewnętrzna'!L34</f>
        <v>0</v>
      </c>
      <c r="M879" s="12">
        <f>'[23]syntetyka zewnętrzna'!M34</f>
        <v>9.3646292250000016</v>
      </c>
      <c r="N879" s="12">
        <f>'[23]syntetyka zewnętrzna'!N34</f>
        <v>28.637379225000004</v>
      </c>
      <c r="O879" s="12">
        <f>'[23]syntetyka zewnętrzna'!O34</f>
        <v>0</v>
      </c>
      <c r="P879" s="12" t="str">
        <f>'[23]syntetyka zewnętrzna'!P34</f>
        <v>nowe bad.</v>
      </c>
      <c r="Q879" s="12">
        <f>'[23]syntetyka zewnętrzna'!Q34</f>
        <v>0.34498222500000003</v>
      </c>
      <c r="R879" s="12">
        <f>'[23]syntetyka zewnętrzna'!R34</f>
        <v>28.982361450000003</v>
      </c>
      <c r="S879" s="12">
        <f>'[23]syntetyka zewnętrzna'!S34</f>
        <v>0.58717225576523879</v>
      </c>
      <c r="T879" s="12">
        <f>'[23]syntetyka zewnętrzna'!T34</f>
        <v>17.017638549999997</v>
      </c>
      <c r="U879" s="15">
        <f>'[23]syntetyka zewnętrzna'!U34</f>
        <v>46</v>
      </c>
      <c r="V879" s="12">
        <f>'[23]syntetyka zewnętrzna'!V34</f>
        <v>46</v>
      </c>
      <c r="W879" s="12" t="str">
        <f>'[23]syntetyka zewnętrzna'!W34</f>
        <v>bez zmian</v>
      </c>
      <c r="X879" s="12">
        <f>'[23]syntetyka zewnętrzna'!X34</f>
        <v>0</v>
      </c>
      <c r="Y879" s="33"/>
      <c r="AA879" s="9" t="str">
        <f t="shared" si="39"/>
        <v>ANALIZA GRAFICZNA I STATYSTYCZNA BADANIA CYTOMETRYCZNEGO (1 BADANIE)</v>
      </c>
      <c r="AB879" s="34">
        <f t="shared" si="40"/>
        <v>46</v>
      </c>
    </row>
    <row r="880" spans="3:28" ht="18.75">
      <c r="C880" s="7">
        <f>'[23]syntetyka zewnętrzna'!C35</f>
        <v>30</v>
      </c>
      <c r="D880" s="7" t="str">
        <f>'[23]syntetyka zewnętrzna'!D35</f>
        <v>326-030</v>
      </c>
      <c r="E880" s="19" t="str">
        <f>'[23]syntetyka zewnętrzna'!E35</f>
        <v>Wykonanie formy pisemnej badania cytometrycznego</v>
      </c>
      <c r="F880" s="7">
        <f>'[23]syntetyka zewnętrzna'!F35</f>
        <v>0</v>
      </c>
      <c r="G880" s="23">
        <f>'[23]syntetyka zewnętrzna'!G35</f>
        <v>0</v>
      </c>
      <c r="H880" s="23">
        <f>'[23]syntetyka zewnętrzna'!H35</f>
        <v>0</v>
      </c>
      <c r="I880" s="23">
        <f>'[23]syntetyka zewnętrzna'!I35</f>
        <v>0</v>
      </c>
      <c r="J880" s="23">
        <f>'[23]syntetyka zewnętrzna'!J35</f>
        <v>32.121250000000003</v>
      </c>
      <c r="K880" s="12">
        <f>'[23]syntetyka zewnętrzna'!K35</f>
        <v>32.121250000000003</v>
      </c>
      <c r="L880" s="12">
        <f>'[23]syntetyka zewnętrzna'!L35</f>
        <v>0</v>
      </c>
      <c r="M880" s="12">
        <f>'[23]syntetyka zewnętrzna'!M35</f>
        <v>15.607715375000002</v>
      </c>
      <c r="N880" s="12">
        <f>'[23]syntetyka zewnętrzna'!N35</f>
        <v>47.728965375000001</v>
      </c>
      <c r="O880" s="12">
        <f>'[23]syntetyka zewnętrzna'!O35</f>
        <v>0</v>
      </c>
      <c r="P880" s="12" t="str">
        <f>'[23]syntetyka zewnętrzna'!P35</f>
        <v>nowe bad.</v>
      </c>
      <c r="Q880" s="12">
        <f>'[23]syntetyka zewnętrzna'!Q35</f>
        <v>0.57497037500000003</v>
      </c>
      <c r="R880" s="12">
        <f>'[23]syntetyka zewnętrzna'!R35</f>
        <v>48.303935750000001</v>
      </c>
      <c r="S880" s="12">
        <f>'[23]syntetyka zewnętrzna'!S35</f>
        <v>0.59407300470334856</v>
      </c>
      <c r="T880" s="12">
        <f>'[23]syntetyka zewnętrzna'!T35</f>
        <v>28.696064249999996</v>
      </c>
      <c r="U880" s="15">
        <f>'[23]syntetyka zewnętrzna'!U35</f>
        <v>77</v>
      </c>
      <c r="V880" s="12">
        <f>'[23]syntetyka zewnętrzna'!V35</f>
        <v>77</v>
      </c>
      <c r="W880" s="12" t="str">
        <f>'[23]syntetyka zewnętrzna'!W35</f>
        <v>bez zmian</v>
      </c>
      <c r="X880" s="12">
        <f>'[23]syntetyka zewnętrzna'!X35</f>
        <v>0</v>
      </c>
      <c r="Y880" s="33"/>
      <c r="AA880" s="9" t="str">
        <f t="shared" si="39"/>
        <v>WYKONANIE FORMY PISEMNEJ BADANIA CYTOMETRYCZNEGO</v>
      </c>
      <c r="AB880" s="34">
        <f t="shared" si="40"/>
        <v>77</v>
      </c>
    </row>
    <row r="881" spans="3:28" ht="18.75">
      <c r="C881" s="7">
        <f>'[23]syntetyka zewnętrzna'!C36</f>
        <v>31</v>
      </c>
      <c r="D881" s="7" t="str">
        <f>'[23]syntetyka zewnętrzna'!D36</f>
        <v>326-031</v>
      </c>
      <c r="E881" s="19" t="str">
        <f>'[23]syntetyka zewnętrzna'!E36</f>
        <v>Wykonanie PCI dla preparatu cytologicznego 
(bez cytometrii)</v>
      </c>
      <c r="F881" s="7">
        <f>'[23]syntetyka zewnętrzna'!F36</f>
        <v>0</v>
      </c>
      <c r="G881" s="23">
        <f>'[23]syntetyka zewnętrzna'!G36</f>
        <v>0</v>
      </c>
      <c r="H881" s="23">
        <f>'[23]syntetyka zewnętrzna'!H36</f>
        <v>0</v>
      </c>
      <c r="I881" s="23">
        <f>'[23]syntetyka zewnętrzna'!I36</f>
        <v>0</v>
      </c>
      <c r="J881" s="23">
        <f>'[23]syntetyka zewnętrzna'!J36</f>
        <v>96.712350000000015</v>
      </c>
      <c r="K881" s="12">
        <f>'[23]syntetyka zewnętrzna'!K36</f>
        <v>96.712350000000015</v>
      </c>
      <c r="L881" s="12">
        <f>'[23]syntetyka zewnętrzna'!L36</f>
        <v>0</v>
      </c>
      <c r="M881" s="12">
        <f>'[23]syntetyka zewnętrzna'!M36</f>
        <v>46.992530865000006</v>
      </c>
      <c r="N881" s="12">
        <f>'[23]syntetyka zewnętrzna'!N36</f>
        <v>143.70488086500001</v>
      </c>
      <c r="O881" s="12">
        <f>'[23]syntetyka zewnętrzna'!O36</f>
        <v>0</v>
      </c>
      <c r="P881" s="12" t="str">
        <f>'[23]syntetyka zewnętrzna'!P36</f>
        <v>nowe bad.</v>
      </c>
      <c r="Q881" s="12">
        <f>'[23]syntetyka zewnętrzna'!Q36</f>
        <v>1.7311510650000002</v>
      </c>
      <c r="R881" s="12">
        <f>'[23]syntetyka zewnętrzna'!R36</f>
        <v>145.43603193000001</v>
      </c>
      <c r="S881" s="12">
        <f>'[23]syntetyka zewnętrzna'!S36</f>
        <v>0.3064162812929957</v>
      </c>
      <c r="T881" s="12">
        <f>'[23]syntetyka zewnętrzna'!T36</f>
        <v>44.563968069999987</v>
      </c>
      <c r="U881" s="15">
        <f>'[23]syntetyka zewnętrzna'!U36</f>
        <v>190</v>
      </c>
      <c r="V881" s="12">
        <f>'[23]syntetyka zewnętrzna'!V36</f>
        <v>190</v>
      </c>
      <c r="W881" s="12" t="str">
        <f>'[23]syntetyka zewnętrzna'!W36</f>
        <v>bez zmian</v>
      </c>
      <c r="X881" s="12">
        <f>'[23]syntetyka zewnętrzna'!X36</f>
        <v>0</v>
      </c>
      <c r="Y881" s="33"/>
      <c r="AA881" s="9" t="str">
        <f t="shared" si="39"/>
        <v>WYKONANIE PCI DLA PREPARATU CYTOLOGICZNEGO 
(BEZ CYTOMETRII)</v>
      </c>
      <c r="AB881" s="34">
        <f t="shared" si="40"/>
        <v>190</v>
      </c>
    </row>
    <row r="882" spans="3:28" ht="18">
      <c r="AA882" s="9" t="str">
        <f t="shared" si="39"/>
        <v/>
      </c>
      <c r="AB882" s="34">
        <f t="shared" si="40"/>
        <v>0</v>
      </c>
    </row>
    <row r="883" spans="3:28" ht="23.25">
      <c r="E883" s="18" t="s">
        <v>41</v>
      </c>
      <c r="AA883" s="9" t="str">
        <f t="shared" si="39"/>
        <v>ZAKŁAD PATOLOGII 
 PRACOWNIA CYTOLOGII GINEKOLOGICZNEJ</v>
      </c>
      <c r="AB883" s="34">
        <f t="shared" si="40"/>
        <v>0</v>
      </c>
    </row>
    <row r="884" spans="3:28" ht="18">
      <c r="AA884" s="9" t="str">
        <f t="shared" si="39"/>
        <v/>
      </c>
      <c r="AB884" s="34">
        <f t="shared" si="40"/>
        <v>0</v>
      </c>
    </row>
    <row r="885" spans="3:28" ht="18.75">
      <c r="C885" s="7">
        <f>'[24]syntetyka zewnętrzna'!C6</f>
        <v>1</v>
      </c>
      <c r="D885" s="7" t="str">
        <f>'[24]syntetyka zewnętrzna'!D6</f>
        <v>91.446</v>
      </c>
      <c r="E885" s="19" t="str">
        <f>'[24]syntetyka zewnętrzna'!E6</f>
        <v>Badanie cytologiczne - barwienie ręczne</v>
      </c>
      <c r="F885" s="7" t="str">
        <f>'[24]syntetyka zewnętrzna'!F6</f>
        <v>328-001</v>
      </c>
      <c r="G885" s="23">
        <f>'[24]syntetyka zewnętrzna'!G6</f>
        <v>9.4979999999999993</v>
      </c>
      <c r="H885" s="23">
        <f>'[24]syntetyka zewnętrzna'!H6</f>
        <v>0.56040000000000012</v>
      </c>
      <c r="I885" s="23">
        <f>'[24]syntetyka zewnętrzna'!I6</f>
        <v>0</v>
      </c>
      <c r="J885" s="23">
        <f>'[24]syntetyka zewnętrzna'!J6</f>
        <v>12.382587000000001</v>
      </c>
      <c r="K885" s="12">
        <f>'[24]syntetyka zewnętrzna'!K6</f>
        <v>22.440987</v>
      </c>
      <c r="L885" s="12">
        <f>'[24]syntetyka zewnętrzna'!L6</f>
        <v>0</v>
      </c>
      <c r="M885" s="12">
        <f>'[24]syntetyka zewnętrzna'!M6</f>
        <v>6.0170544815080742</v>
      </c>
      <c r="N885" s="12">
        <f>'[24]syntetyka zewnętrzna'!N6</f>
        <v>28.458041481508076</v>
      </c>
      <c r="O885" s="12">
        <f>'[24]syntetyka zewnętrzna'!O6</f>
        <v>0</v>
      </c>
      <c r="P885" s="12" t="str">
        <f>'[24]syntetyka zewnętrzna'!P6</f>
        <v>nowe bad.</v>
      </c>
      <c r="Q885" s="12">
        <f>'[24]syntetyka zewnętrzna'!Q6</f>
        <v>0.22183716723535379</v>
      </c>
      <c r="R885" s="12">
        <f>'[24]syntetyka zewnętrzna'!R6</f>
        <v>28.679878648743429</v>
      </c>
      <c r="S885" s="12">
        <f>'[24]syntetyka zewnętrzna'!S6</f>
        <v>0.2</v>
      </c>
      <c r="T885" s="12">
        <f>'[24]syntetyka zewnętrzna'!T6</f>
        <v>5.7359757297486862</v>
      </c>
      <c r="U885" s="15">
        <f>'[24]syntetyka zewnętrzna'!U6</f>
        <v>34</v>
      </c>
      <c r="V885" s="12">
        <f>'[24]syntetyka zewnętrzna'!V6</f>
        <v>34</v>
      </c>
      <c r="W885" s="12" t="str">
        <f>'[24]syntetyka zewnętrzna'!W6</f>
        <v>bez zmian</v>
      </c>
      <c r="X885" s="12">
        <f>'[24]syntetyka zewnętrzna'!X6</f>
        <v>0</v>
      </c>
      <c r="Y885" s="33"/>
      <c r="AA885" s="9" t="str">
        <f t="shared" si="39"/>
        <v>BADANIE CYTOLOGICZNE - BARWIENIE RĘCZNE</v>
      </c>
      <c r="AB885" s="34">
        <f t="shared" si="40"/>
        <v>34</v>
      </c>
    </row>
    <row r="886" spans="3:28" ht="18.75">
      <c r="C886" s="7">
        <f>'[24]syntetyka zewnętrzna'!C7</f>
        <v>2</v>
      </c>
      <c r="D886" s="7" t="str">
        <f>'[24]syntetyka zewnętrzna'!D7</f>
        <v>91.446</v>
      </c>
      <c r="E886" s="19" t="str">
        <f>'[24]syntetyka zewnętrzna'!E7</f>
        <v>Badanie cytologiczne - barwienie maszynowo</v>
      </c>
      <c r="F886" s="7" t="str">
        <f>'[24]syntetyka zewnętrzna'!F7</f>
        <v>328-002</v>
      </c>
      <c r="G886" s="23">
        <f>'[24]syntetyka zewnętrzna'!G7</f>
        <v>9.4979999999999993</v>
      </c>
      <c r="H886" s="23">
        <f>'[24]syntetyka zewnętrzna'!H7</f>
        <v>0.56040000000000012</v>
      </c>
      <c r="I886" s="23">
        <f>'[24]syntetyka zewnętrzna'!I7</f>
        <v>0</v>
      </c>
      <c r="J886" s="23">
        <f>'[24]syntetyka zewnętrzna'!J7</f>
        <v>11.416825000000001</v>
      </c>
      <c r="K886" s="12">
        <f>'[24]syntetyka zewnętrzna'!K7</f>
        <v>21.475225000000002</v>
      </c>
      <c r="L886" s="12">
        <f>'[24]syntetyka zewnętrzna'!L7</f>
        <v>0</v>
      </c>
      <c r="M886" s="12">
        <f>'[24]syntetyka zewnętrzna'!M7</f>
        <v>5.547763002258205</v>
      </c>
      <c r="N886" s="12">
        <f>'[24]syntetyka zewnętrzna'!N7</f>
        <v>27.022988002258206</v>
      </c>
      <c r="O886" s="12">
        <f>'[24]syntetyka zewnętrzna'!O7</f>
        <v>0</v>
      </c>
      <c r="P886" s="12" t="str">
        <f>'[24]syntetyka zewnętrzna'!P7</f>
        <v>nowe bad.</v>
      </c>
      <c r="Q886" s="12">
        <f>'[24]syntetyka zewnętrzna'!Q7</f>
        <v>0.20453529757729691</v>
      </c>
      <c r="R886" s="12">
        <f>'[24]syntetyka zewnętrzna'!R7</f>
        <v>27.227523299835504</v>
      </c>
      <c r="S886" s="12">
        <f>'[24]syntetyka zewnętrzna'!S7</f>
        <v>0.2</v>
      </c>
      <c r="T886" s="12">
        <f>'[24]syntetyka zewnętrzna'!T7</f>
        <v>5.4455046599671011</v>
      </c>
      <c r="U886" s="15">
        <f>'[24]syntetyka zewnętrzna'!U7</f>
        <v>33</v>
      </c>
      <c r="V886" s="12">
        <f>'[24]syntetyka zewnętrzna'!V7</f>
        <v>33</v>
      </c>
      <c r="W886" s="12" t="str">
        <f>'[24]syntetyka zewnętrzna'!W7</f>
        <v>bez zmian</v>
      </c>
      <c r="X886" s="12">
        <f>'[24]syntetyka zewnętrzna'!X7</f>
        <v>0</v>
      </c>
      <c r="Y886" s="33"/>
      <c r="AA886" s="9" t="str">
        <f t="shared" si="39"/>
        <v>BADANIE CYTOLOGICZNE - BARWIENIE MASZYNOWO</v>
      </c>
      <c r="AB886" s="34">
        <f t="shared" si="40"/>
        <v>33</v>
      </c>
    </row>
    <row r="887" spans="3:28" ht="18">
      <c r="AA887" s="9" t="str">
        <f t="shared" si="39"/>
        <v/>
      </c>
      <c r="AB887" s="34">
        <f t="shared" si="40"/>
        <v>0</v>
      </c>
    </row>
    <row r="888" spans="3:28" ht="23.25">
      <c r="E888" s="18" t="s">
        <v>42</v>
      </c>
      <c r="AA888" s="9" t="str">
        <f t="shared" si="39"/>
        <v>ZAKŁAD PATOLOGII
 PROSEKTORIUM</v>
      </c>
      <c r="AB888" s="34">
        <f t="shared" si="40"/>
        <v>0</v>
      </c>
    </row>
    <row r="889" spans="3:28" ht="18">
      <c r="AA889" s="9" t="str">
        <f t="shared" si="39"/>
        <v/>
      </c>
      <c r="AB889" s="34">
        <f t="shared" si="40"/>
        <v>0</v>
      </c>
    </row>
    <row r="890" spans="3:28" ht="18.75">
      <c r="C890" s="7">
        <f>'[25]syntetyka zewnętrzna'!C6</f>
        <v>1</v>
      </c>
      <c r="D890" s="7" t="str">
        <f>'[25]syntetyka zewnętrzna'!D6</f>
        <v>PRS-001</v>
      </c>
      <c r="E890" s="19" t="str">
        <f>'[25]syntetyka zewnętrzna'!E6</f>
        <v>Wykonanie autopsji bez pobrania materiału do badania histopatologicznego</v>
      </c>
      <c r="F890" s="7" t="str">
        <f>'[25]syntetyka zewnętrzna'!F6</f>
        <v>327-001</v>
      </c>
      <c r="G890" s="23">
        <f>'[25]syntetyka zewnętrzna'!G6</f>
        <v>0</v>
      </c>
      <c r="H890" s="23">
        <f>'[25]syntetyka zewnętrzna'!H6</f>
        <v>11.568599999999998</v>
      </c>
      <c r="I890" s="23">
        <f>'[25]syntetyka zewnętrzna'!I6</f>
        <v>0</v>
      </c>
      <c r="J890" s="23">
        <f>'[25]syntetyka zewnętrzna'!J6</f>
        <v>264.96399999999994</v>
      </c>
      <c r="K890" s="12">
        <f>'[25]syntetyka zewnętrzna'!K6</f>
        <v>276.53259999999995</v>
      </c>
      <c r="L890" s="12">
        <f>'[25]syntetyka zewnętrzna'!L6</f>
        <v>0</v>
      </c>
      <c r="M890" s="12">
        <f>'[25]syntetyka zewnętrzna'!M6</f>
        <v>128.75361373502201</v>
      </c>
      <c r="N890" s="12">
        <f>'[25]syntetyka zewnętrzna'!N6</f>
        <v>405.28621373502199</v>
      </c>
      <c r="O890" s="12">
        <f>'[25]syntetyka zewnętrzna'!O6</f>
        <v>0</v>
      </c>
      <c r="P890" s="12" t="str">
        <f>'[25]syntetyka zewnętrzna'!P6</f>
        <v>nowe bad.</v>
      </c>
      <c r="Q890" s="12">
        <f>'[25]syntetyka zewnętrzna'!Q6</f>
        <v>4.7468968463010404</v>
      </c>
      <c r="R890" s="12">
        <f>'[25]syntetyka zewnętrzna'!R6</f>
        <v>410.033110581323</v>
      </c>
      <c r="S890" s="12">
        <f>'[25]syntetyka zewnętrzna'!S6</f>
        <v>0.68279093125371004</v>
      </c>
      <c r="T890" s="12">
        <f>'[25]syntetyka zewnętrzna'!T6</f>
        <v>279.966889418677</v>
      </c>
      <c r="U890" s="15">
        <f>'[25]syntetyka zewnętrzna'!U6</f>
        <v>690</v>
      </c>
      <c r="V890" s="12">
        <f>'[25]syntetyka zewnętrzna'!V6</f>
        <v>690</v>
      </c>
      <c r="W890" s="12" t="str">
        <f>'[25]syntetyka zewnętrzna'!W6</f>
        <v>bez zmian</v>
      </c>
      <c r="X890" s="12">
        <f>'[25]syntetyka zewnętrzna'!X6</f>
        <v>0</v>
      </c>
      <c r="Y890" s="33"/>
      <c r="AA890" s="9" t="str">
        <f t="shared" si="39"/>
        <v>WYKONANIE AUTOPSJI BEZ POBRANIA MATERIAŁU DO BADANIA HISTOPATOLOGICZNEGO</v>
      </c>
      <c r="AB890" s="34">
        <f t="shared" si="40"/>
        <v>690</v>
      </c>
    </row>
    <row r="891" spans="3:28" ht="18.75">
      <c r="C891" s="7">
        <f>'[25]syntetyka zewnętrzna'!C7</f>
        <v>2</v>
      </c>
      <c r="D891" s="7" t="str">
        <f>'[25]syntetyka zewnętrzna'!D7</f>
        <v>PRS-002</v>
      </c>
      <c r="E891" s="19" t="str">
        <f>'[25]syntetyka zewnętrzna'!E7</f>
        <v>Pobranie materiału z sekcji do badania histopatologicznego</v>
      </c>
      <c r="F891" s="7" t="str">
        <f>'[25]syntetyka zewnętrzna'!F7</f>
        <v>327-002</v>
      </c>
      <c r="G891" s="23">
        <f>'[25]syntetyka zewnętrzna'!G7</f>
        <v>0</v>
      </c>
      <c r="H891" s="23">
        <f>'[25]syntetyka zewnętrzna'!H7</f>
        <v>0.64800000000000002</v>
      </c>
      <c r="I891" s="23">
        <f>'[25]syntetyka zewnętrzna'!I7</f>
        <v>0</v>
      </c>
      <c r="J891" s="23">
        <f>'[25]syntetyka zewnętrzna'!J7</f>
        <v>53.168499999999995</v>
      </c>
      <c r="K891" s="12">
        <f>'[25]syntetyka zewnętrzna'!K7</f>
        <v>53.816499999999998</v>
      </c>
      <c r="L891" s="12">
        <f>'[25]syntetyka zewnętrzna'!L7</f>
        <v>0</v>
      </c>
      <c r="M891" s="12">
        <f>'[25]syntetyka zewnętrzna'!M7</f>
        <v>25.836100420700618</v>
      </c>
      <c r="N891" s="12">
        <f>'[25]syntetyka zewnętrzna'!N7</f>
        <v>79.652600420700622</v>
      </c>
      <c r="O891" s="12">
        <f>'[25]syntetyka zewnętrzna'!O7</f>
        <v>0</v>
      </c>
      <c r="P891" s="12" t="str">
        <f>'[25]syntetyka zewnętrzna'!P7</f>
        <v>nowe bad.</v>
      </c>
      <c r="Q891" s="12">
        <f>'[25]syntetyka zewnętrzna'!Q7</f>
        <v>0.95252707904680223</v>
      </c>
      <c r="R891" s="12">
        <f>'[25]syntetyka zewnętrzna'!R7</f>
        <v>80.605127499747425</v>
      </c>
      <c r="S891" s="12">
        <f>'[25]syntetyka zewnętrzna'!S7</f>
        <v>0.5135513556551633</v>
      </c>
      <c r="T891" s="12">
        <f>'[25]syntetyka zewnętrzna'!T7</f>
        <v>41.394872500252575</v>
      </c>
      <c r="U891" s="15">
        <f>'[25]syntetyka zewnętrzna'!U7</f>
        <v>122</v>
      </c>
      <c r="V891" s="12">
        <f>'[25]syntetyka zewnętrzna'!V7</f>
        <v>122</v>
      </c>
      <c r="W891" s="12" t="str">
        <f>'[25]syntetyka zewnętrzna'!W7</f>
        <v>bez zmian</v>
      </c>
      <c r="X891" s="12">
        <f>'[25]syntetyka zewnętrzna'!X7</f>
        <v>0</v>
      </c>
      <c r="Y891" s="33"/>
      <c r="AA891" s="9" t="str">
        <f t="shared" si="39"/>
        <v>POBRANIE MATERIAŁU Z SEKCJI DO BADANIA HISTOPATOLOGICZNEGO</v>
      </c>
      <c r="AB891" s="34">
        <f t="shared" si="40"/>
        <v>122</v>
      </c>
    </row>
    <row r="892" spans="3:28" ht="18">
      <c r="AA892" s="9" t="str">
        <f t="shared" si="39"/>
        <v/>
      </c>
      <c r="AB892" s="34">
        <f t="shared" si="40"/>
        <v>0</v>
      </c>
    </row>
    <row r="893" spans="3:28" ht="23.25">
      <c r="E893" s="18" t="s">
        <v>43</v>
      </c>
      <c r="AA893" s="9" t="str">
        <f t="shared" si="39"/>
        <v>PRACOWNIA BADAŃ PREDYSPOZYCJI GENETYCZNYCH</v>
      </c>
      <c r="AB893" s="34">
        <f t="shared" si="40"/>
        <v>0</v>
      </c>
    </row>
    <row r="894" spans="3:28" ht="23.25">
      <c r="E894" s="18"/>
      <c r="AA894" s="9" t="str">
        <f t="shared" si="39"/>
        <v/>
      </c>
      <c r="AB894" s="34">
        <f t="shared" si="40"/>
        <v>0</v>
      </c>
    </row>
    <row r="895" spans="3:28" ht="18.75">
      <c r="C895" s="7">
        <f>'[26]syntetyka zewnętrzna'!C6</f>
        <v>1</v>
      </c>
      <c r="D895" s="7">
        <f>'[26]syntetyka zewnętrzna'!D6</f>
        <v>0</v>
      </c>
      <c r="E895" s="19" t="str">
        <f>'[26]syntetyka zewnętrzna'!E6</f>
        <v>Badanie genu BRCA1 w zakresie 5 mutacji - I etap (badanie przesiewowe, sekwencjonowanie)</v>
      </c>
      <c r="F895" s="7" t="str">
        <f>'[26]syntetyka zewnętrzna'!F6</f>
        <v>345-001</v>
      </c>
      <c r="G895" s="23">
        <f>'[26]syntetyka zewnętrzna'!G6</f>
        <v>118.57500000000002</v>
      </c>
      <c r="H895" s="23">
        <f>'[26]syntetyka zewnętrzna'!H6</f>
        <v>12.935912664444444</v>
      </c>
      <c r="I895" s="23">
        <f>'[26]syntetyka zewnętrzna'!I6</f>
        <v>3.5</v>
      </c>
      <c r="J895" s="23">
        <f>'[26]syntetyka zewnętrzna'!J6</f>
        <v>129.69427203797719</v>
      </c>
      <c r="K895" s="12">
        <f>'[26]syntetyka zewnętrzna'!K6</f>
        <v>264.70518470242166</v>
      </c>
      <c r="L895" s="12">
        <f>'[26]syntetyka zewnętrzna'!L6</f>
        <v>0</v>
      </c>
      <c r="M895" s="12">
        <f>'[26]syntetyka zewnętrzna'!M6</f>
        <v>84.301276824685175</v>
      </c>
      <c r="N895" s="12">
        <f>'[26]syntetyka zewnętrzna'!N6</f>
        <v>349.00646152710681</v>
      </c>
      <c r="O895" s="12">
        <f>'[26]syntetyka zewnętrzna'!O6</f>
        <v>313.49622282583391</v>
      </c>
      <c r="P895" s="12">
        <f>'[26]syntetyka zewnętrzna'!P6</f>
        <v>0.11327166363022173</v>
      </c>
      <c r="Q895" s="12">
        <f>'[26]syntetyka zewnętrzna'!Q6</f>
        <v>12.96942720379772</v>
      </c>
      <c r="R895" s="12">
        <f>'[26]syntetyka zewnętrzna'!R6</f>
        <v>361.9758887309045</v>
      </c>
      <c r="S895" s="12">
        <f>'[26]syntetyka zewnętrzna'!S6</f>
        <v>0.21555057587578488</v>
      </c>
      <c r="T895" s="12">
        <f>'[26]syntetyka zewnętrzna'!T6</f>
        <v>78.024111269095499</v>
      </c>
      <c r="U895" s="15">
        <f>'[26]syntetyka zewnętrzna'!U6</f>
        <v>440</v>
      </c>
      <c r="V895" s="12">
        <f>'[26]syntetyka zewnętrzna'!V6</f>
        <v>389</v>
      </c>
      <c r="W895" s="12">
        <f>'[26]syntetyka zewnętrzna'!W6</f>
        <v>0.13110539845758354</v>
      </c>
      <c r="X895" s="12">
        <f>'[26]syntetyka zewnętrzna'!X6</f>
        <v>440</v>
      </c>
      <c r="Y895" s="33"/>
      <c r="AA895" s="9" t="str">
        <f t="shared" si="39"/>
        <v>BADANIE GENU BRCA1 W ZAKRESIE 5 MUTACJI - I ETAP (BADANIE PRZESIEWOWE, SEKWENCJONOWANIE)</v>
      </c>
      <c r="AB895" s="34">
        <f t="shared" si="40"/>
        <v>440</v>
      </c>
    </row>
    <row r="896" spans="3:28" ht="18.75">
      <c r="C896" s="7">
        <f>'[26]syntetyka zewnętrzna'!C7</f>
        <v>2</v>
      </c>
      <c r="D896" s="7">
        <f>'[26]syntetyka zewnętrzna'!D7</f>
        <v>0</v>
      </c>
      <c r="E896" s="19" t="str">
        <f>'[26]syntetyka zewnętrzna'!E7</f>
        <v>Badanie genu BRCA1 w zakresie 6 mutacji - II etap (wykrywanie dodatkowych mutacji patogennych)</v>
      </c>
      <c r="F896" s="7" t="str">
        <f>'[26]syntetyka zewnętrzna'!F7</f>
        <v>345-002</v>
      </c>
      <c r="G896" s="23">
        <f>'[26]syntetyka zewnętrzna'!G7</f>
        <v>127.97200000000002</v>
      </c>
      <c r="H896" s="23">
        <f>'[26]syntetyka zewnętrzna'!H7</f>
        <v>12.935912664444444</v>
      </c>
      <c r="I896" s="23">
        <f>'[26]syntetyka zewnętrzna'!I7</f>
        <v>3.5</v>
      </c>
      <c r="J896" s="23">
        <f>'[26]syntetyka zewnętrzna'!J7</f>
        <v>129.69427203797719</v>
      </c>
      <c r="K896" s="12">
        <f>'[26]syntetyka zewnętrzna'!K7</f>
        <v>274.10218470242165</v>
      </c>
      <c r="L896" s="12">
        <f>'[26]syntetyka zewnętrzna'!L7</f>
        <v>0</v>
      </c>
      <c r="M896" s="12">
        <f>'[26]syntetyka zewnętrzna'!M7</f>
        <v>84.301276824685175</v>
      </c>
      <c r="N896" s="12">
        <f>'[26]syntetyka zewnętrzna'!N7</f>
        <v>358.40346152710686</v>
      </c>
      <c r="O896" s="12">
        <f>'[26]syntetyka zewnętrzna'!O7</f>
        <v>322.89322282583385</v>
      </c>
      <c r="P896" s="12">
        <f>'[26]syntetyka zewnętrzna'!P7</f>
        <v>0.10997517504548854</v>
      </c>
      <c r="Q896" s="12">
        <f>'[26]syntetyka zewnętrzna'!Q7</f>
        <v>12.96942720379772</v>
      </c>
      <c r="R896" s="12">
        <f>'[26]syntetyka zewnętrzna'!R7</f>
        <v>371.37288873090455</v>
      </c>
      <c r="S896" s="12">
        <f>'[26]syntetyka zewnętrzna'!S7</f>
        <v>0.21172011650551145</v>
      </c>
      <c r="T896" s="12">
        <f>'[26]syntetyka zewnętrzna'!T7</f>
        <v>78.627111269095451</v>
      </c>
      <c r="U896" s="15">
        <f>'[26]syntetyka zewnętrzna'!U7</f>
        <v>450</v>
      </c>
      <c r="V896" s="12">
        <f>'[26]syntetyka zewnętrzna'!V7</f>
        <v>400</v>
      </c>
      <c r="W896" s="12">
        <f>'[26]syntetyka zewnętrzna'!W7</f>
        <v>0.125</v>
      </c>
      <c r="X896" s="12">
        <f>'[26]syntetyka zewnętrzna'!X7</f>
        <v>450</v>
      </c>
      <c r="Y896" s="33"/>
      <c r="AA896" s="9" t="str">
        <f t="shared" si="39"/>
        <v>BADANIE GENU BRCA1 W ZAKRESIE 6 MUTACJI - II ETAP (WYKRYWANIE DODATKOWYCH MUTACJI PATOGENNYCH)</v>
      </c>
      <c r="AB896" s="34">
        <f t="shared" si="40"/>
        <v>450</v>
      </c>
    </row>
    <row r="897" spans="3:28" ht="18.75">
      <c r="C897" s="7">
        <f>'[26]syntetyka zewnętrzna'!C8</f>
        <v>3</v>
      </c>
      <c r="D897" s="7">
        <f>'[26]syntetyka zewnętrzna'!D8</f>
        <v>0</v>
      </c>
      <c r="E897" s="19" t="str">
        <f>'[26]syntetyka zewnętrzna'!E8</f>
        <v>Badanie genu BRCA2 : 4 fragmenty genu - wersja podstawowa</v>
      </c>
      <c r="F897" s="7" t="str">
        <f>'[26]syntetyka zewnętrzna'!F8</f>
        <v>345-003</v>
      </c>
      <c r="G897" s="23">
        <f>'[26]syntetyka zewnętrzna'!G8</f>
        <v>102.77800000000001</v>
      </c>
      <c r="H897" s="23">
        <f>'[26]syntetyka zewnętrzna'!H8</f>
        <v>12.935912664444444</v>
      </c>
      <c r="I897" s="23">
        <f>'[26]syntetyka zewnętrzna'!I8</f>
        <v>3.5</v>
      </c>
      <c r="J897" s="23">
        <f>'[26]syntetyka zewnętrzna'!J8</f>
        <v>129.69427203797719</v>
      </c>
      <c r="K897" s="12">
        <f>'[26]syntetyka zewnętrzna'!K8</f>
        <v>248.90818470242164</v>
      </c>
      <c r="L897" s="12">
        <f>'[26]syntetyka zewnętrzna'!L8</f>
        <v>0</v>
      </c>
      <c r="M897" s="12">
        <f>'[26]syntetyka zewnętrzna'!M8</f>
        <v>84.301276824685175</v>
      </c>
      <c r="N897" s="12">
        <f>'[26]syntetyka zewnętrzna'!N8</f>
        <v>333.20946152710678</v>
      </c>
      <c r="O897" s="12">
        <f>'[26]syntetyka zewnętrzna'!O8</f>
        <v>297.69922282583389</v>
      </c>
      <c r="P897" s="12">
        <f>'[26]syntetyka zewnętrzna'!P8</f>
        <v>0.11928226874158764</v>
      </c>
      <c r="Q897" s="12">
        <f>'[26]syntetyka zewnętrzna'!Q8</f>
        <v>12.96942720379772</v>
      </c>
      <c r="R897" s="12">
        <f>'[26]syntetyka zewnętrzna'!R8</f>
        <v>346.17888873090448</v>
      </c>
      <c r="S897" s="12">
        <f>'[26]syntetyka zewnętrzna'!S8</f>
        <v>0.21324556081315216</v>
      </c>
      <c r="T897" s="12">
        <f>'[26]syntetyka zewnętrzna'!T8</f>
        <v>73.821111269095525</v>
      </c>
      <c r="U897" s="15">
        <f>'[26]syntetyka zewnętrzna'!U8</f>
        <v>420</v>
      </c>
      <c r="V897" s="12">
        <f>'[26]syntetyka zewnętrzna'!V8</f>
        <v>370</v>
      </c>
      <c r="W897" s="12">
        <f>'[26]syntetyka zewnętrzna'!W8</f>
        <v>0.13513513513513514</v>
      </c>
      <c r="X897" s="12">
        <f>'[26]syntetyka zewnętrzna'!X8</f>
        <v>420</v>
      </c>
      <c r="Y897" s="33"/>
      <c r="AA897" s="9" t="str">
        <f t="shared" si="39"/>
        <v>BADANIE GENU BRCA2 : 4 FRAGMENTY GENU - WERSJA PODSTAWOWA</v>
      </c>
      <c r="AB897" s="34">
        <f t="shared" si="40"/>
        <v>420</v>
      </c>
    </row>
    <row r="898" spans="3:28" ht="18.75">
      <c r="C898" s="7">
        <f>'[26]syntetyka zewnętrzna'!C9</f>
        <v>4</v>
      </c>
      <c r="D898" s="7">
        <f>'[26]syntetyka zewnętrzna'!D9</f>
        <v>0</v>
      </c>
      <c r="E898" s="19" t="str">
        <f>'[26]syntetyka zewnętrzna'!E9</f>
        <v>Badanie genu BRCA2 : 8 fragmentów genu - wersja rozszerzona z sekwencjonowaniem</v>
      </c>
      <c r="F898" s="7" t="str">
        <f>'[26]syntetyka zewnętrzna'!F9</f>
        <v>345-004</v>
      </c>
      <c r="G898" s="23">
        <f>'[26]syntetyka zewnętrzna'!G9</f>
        <v>146.76600000000002</v>
      </c>
      <c r="H898" s="23">
        <f>'[26]syntetyka zewnętrzna'!H9</f>
        <v>12.935912664444444</v>
      </c>
      <c r="I898" s="23">
        <f>'[26]syntetyka zewnętrzna'!I9</f>
        <v>3.5</v>
      </c>
      <c r="J898" s="23">
        <f>'[26]syntetyka zewnętrzna'!J9</f>
        <v>129.69427203797719</v>
      </c>
      <c r="K898" s="12">
        <f>'[26]syntetyka zewnętrzna'!K9</f>
        <v>292.89618470242169</v>
      </c>
      <c r="L898" s="12">
        <f>'[26]syntetyka zewnętrzna'!L9</f>
        <v>0</v>
      </c>
      <c r="M898" s="12">
        <f>'[26]syntetyka zewnętrzna'!M9</f>
        <v>84.301276824685175</v>
      </c>
      <c r="N898" s="12">
        <f>'[26]syntetyka zewnętrzna'!N9</f>
        <v>377.19746152710684</v>
      </c>
      <c r="O898" s="12">
        <f>'[26]syntetyka zewnętrzna'!O9</f>
        <v>341.68722282583394</v>
      </c>
      <c r="P898" s="12">
        <f>'[26]syntetyka zewnętrzna'!P9</f>
        <v>0.10392615330358228</v>
      </c>
      <c r="Q898" s="12">
        <f>'[26]syntetyka zewnętrzna'!Q9</f>
        <v>12.96942720379772</v>
      </c>
      <c r="R898" s="12">
        <f>'[26]syntetyka zewnętrzna'!R9</f>
        <v>390.16688873090453</v>
      </c>
      <c r="S898" s="12">
        <f>'[26]syntetyka zewnętrzna'!S9</f>
        <v>0.20461272746328771</v>
      </c>
      <c r="T898" s="12">
        <f>'[26]syntetyka zewnętrzna'!T9</f>
        <v>79.833111269095468</v>
      </c>
      <c r="U898" s="15">
        <f>'[26]syntetyka zewnętrzna'!U9</f>
        <v>470</v>
      </c>
      <c r="V898" s="12">
        <f>'[26]syntetyka zewnętrzna'!V9</f>
        <v>423</v>
      </c>
      <c r="W898" s="12">
        <f>'[26]syntetyka zewnętrzna'!W9</f>
        <v>0.1111111111111111</v>
      </c>
      <c r="X898" s="12">
        <f>'[26]syntetyka zewnętrzna'!X9</f>
        <v>470</v>
      </c>
      <c r="Y898" s="33"/>
      <c r="AA898" s="9" t="str">
        <f t="shared" si="39"/>
        <v>BADANIE GENU BRCA2 : 8 FRAGMENTÓW GENU - WERSJA ROZSZERZONA Z SEKWENCJONOWANIEM</v>
      </c>
      <c r="AB898" s="34">
        <f t="shared" si="40"/>
        <v>470</v>
      </c>
    </row>
    <row r="899" spans="3:28" ht="18.75">
      <c r="C899" s="7">
        <f>'[26]syntetyka zewnętrzna'!C10</f>
        <v>5</v>
      </c>
      <c r="D899" s="7">
        <f>'[26]syntetyka zewnętrzna'!D10</f>
        <v>0</v>
      </c>
      <c r="E899" s="19" t="str">
        <f>'[26]syntetyka zewnętrzna'!E10</f>
        <v>Badanie genu CHEK2 w zakresie 3 mutacji</v>
      </c>
      <c r="F899" s="7" t="str">
        <f>'[26]syntetyka zewnętrzna'!F10</f>
        <v>345-005</v>
      </c>
      <c r="G899" s="23">
        <f>'[26]syntetyka zewnętrzna'!G10</f>
        <v>83.984000000000009</v>
      </c>
      <c r="H899" s="23">
        <f>'[26]syntetyka zewnętrzna'!H10</f>
        <v>12.935912664444444</v>
      </c>
      <c r="I899" s="23">
        <f>'[26]syntetyka zewnętrzna'!I10</f>
        <v>3.5</v>
      </c>
      <c r="J899" s="23">
        <f>'[26]syntetyka zewnętrzna'!J10</f>
        <v>129.69427203797719</v>
      </c>
      <c r="K899" s="12">
        <f>'[26]syntetyka zewnętrzna'!K10</f>
        <v>230.11418470242165</v>
      </c>
      <c r="L899" s="12">
        <f>'[26]syntetyka zewnętrzna'!L10</f>
        <v>0</v>
      </c>
      <c r="M899" s="12">
        <f>'[26]syntetyka zewnętrzna'!M10</f>
        <v>84.301276824685175</v>
      </c>
      <c r="N899" s="12">
        <f>'[26]syntetyka zewnętrzna'!N10</f>
        <v>314.4154615271068</v>
      </c>
      <c r="O899" s="12">
        <f>'[26]syntetyka zewnętrzna'!O10</f>
        <v>278.9052228258339</v>
      </c>
      <c r="P899" s="12">
        <f>'[26]syntetyka zewnętrzna'!P10</f>
        <v>0.12732009225746102</v>
      </c>
      <c r="Q899" s="12">
        <f>'[26]syntetyka zewnętrzna'!Q10</f>
        <v>12.96942720379772</v>
      </c>
      <c r="R899" s="12">
        <f>'[26]syntetyka zewnętrzna'!R10</f>
        <v>327.38488873090449</v>
      </c>
      <c r="S899" s="12">
        <f>'[26]syntetyka zewnętrzna'!S10</f>
        <v>0.22180349114641584</v>
      </c>
      <c r="T899" s="12">
        <f>'[26]syntetyka zewnętrzna'!T10</f>
        <v>72.615111269095507</v>
      </c>
      <c r="U899" s="15">
        <f>'[26]syntetyka zewnętrzna'!U10</f>
        <v>400</v>
      </c>
      <c r="V899" s="12">
        <f>'[26]syntetyka zewnętrzna'!V10</f>
        <v>348</v>
      </c>
      <c r="W899" s="12">
        <f>'[26]syntetyka zewnętrzna'!W10</f>
        <v>0.14942528735632185</v>
      </c>
      <c r="X899" s="12">
        <f>'[26]syntetyka zewnętrzna'!X10</f>
        <v>400</v>
      </c>
      <c r="Y899" s="33"/>
      <c r="AA899" s="9" t="str">
        <f t="shared" si="39"/>
        <v>BADANIE GENU CHEK2 W ZAKRESIE 3 MUTACJI</v>
      </c>
      <c r="AB899" s="34">
        <f t="shared" si="40"/>
        <v>400</v>
      </c>
    </row>
    <row r="900" spans="3:28" ht="18.75">
      <c r="C900" s="7">
        <f>'[26]syntetyka zewnętrzna'!C11</f>
        <v>6</v>
      </c>
      <c r="D900" s="7">
        <f>'[26]syntetyka zewnętrzna'!D11</f>
        <v>0</v>
      </c>
      <c r="E900" s="19" t="str">
        <f>'[26]syntetyka zewnętrzna'!E11</f>
        <v>Badanie genu NBS1 w zakresie 1 mutacji słowiańskiej</v>
      </c>
      <c r="F900" s="7" t="str">
        <f>'[26]syntetyka zewnętrzna'!F11</f>
        <v>345-006</v>
      </c>
      <c r="G900" s="23">
        <f>'[26]syntetyka zewnętrzna'!G11</f>
        <v>74.587000000000032</v>
      </c>
      <c r="H900" s="23">
        <f>'[26]syntetyka zewnętrzna'!H11</f>
        <v>12.935912664444444</v>
      </c>
      <c r="I900" s="23">
        <f>'[26]syntetyka zewnętrzna'!I11</f>
        <v>3.5</v>
      </c>
      <c r="J900" s="23">
        <f>'[26]syntetyka zewnętrzna'!J11</f>
        <v>71.587781565240334</v>
      </c>
      <c r="K900" s="12">
        <f>'[26]syntetyka zewnętrzna'!K11</f>
        <v>162.61069422968481</v>
      </c>
      <c r="L900" s="12">
        <f>'[26]syntetyka zewnętrzna'!L11</f>
        <v>0</v>
      </c>
      <c r="M900" s="12">
        <f>'[26]syntetyka zewnętrzna'!M11</f>
        <v>46.532058017406221</v>
      </c>
      <c r="N900" s="12">
        <f>'[26]syntetyka zewnętrzna'!N11</f>
        <v>209.14275224709104</v>
      </c>
      <c r="O900" s="12">
        <f>'[26]syntetyka zewnętrzna'!O11</f>
        <v>184.64592597715119</v>
      </c>
      <c r="P900" s="12">
        <f>'[26]syntetyka zewnętrzna'!P11</f>
        <v>0.13266919451540554</v>
      </c>
      <c r="Q900" s="12">
        <f>'[26]syntetyka zewnętrzna'!Q11</f>
        <v>7.1587781565240336</v>
      </c>
      <c r="R900" s="12">
        <f>'[26]syntetyka zewnętrzna'!R11</f>
        <v>216.30153040361506</v>
      </c>
      <c r="S900" s="12">
        <f>'[26]syntetyka zewnętrzna'!S11</f>
        <v>0.2</v>
      </c>
      <c r="T900" s="12">
        <f>'[26]syntetyka zewnętrzna'!T11</f>
        <v>43.260306080723012</v>
      </c>
      <c r="U900" s="15">
        <f>'[26]syntetyka zewnętrzna'!U11</f>
        <v>260</v>
      </c>
      <c r="V900" s="12">
        <f>'[26]syntetyka zewnętrzna'!V11</f>
        <v>228</v>
      </c>
      <c r="W900" s="12">
        <f>'[26]syntetyka zewnętrzna'!W11</f>
        <v>0.14035087719298245</v>
      </c>
      <c r="X900" s="12">
        <f>'[26]syntetyka zewnętrzna'!X11</f>
        <v>0</v>
      </c>
      <c r="Y900" s="33"/>
      <c r="AA900" s="9" t="str">
        <f t="shared" si="39"/>
        <v>BADANIE GENU NBS1 W ZAKRESIE 1 MUTACJI SŁOWIAŃSKIEJ</v>
      </c>
      <c r="AB900" s="34">
        <f t="shared" si="40"/>
        <v>260</v>
      </c>
    </row>
    <row r="901" spans="3:28" ht="18.75">
      <c r="C901" s="7">
        <f>'[26]syntetyka zewnętrzna'!C12</f>
        <v>7</v>
      </c>
      <c r="D901" s="7">
        <f>'[26]syntetyka zewnętrzna'!D12</f>
        <v>0</v>
      </c>
      <c r="E901" s="19" t="str">
        <f>'[26]syntetyka zewnętrzna'!E12</f>
        <v>Badanie genu APC w zakresie 3 mutacji</v>
      </c>
      <c r="F901" s="7" t="str">
        <f>'[26]syntetyka zewnętrzna'!F12</f>
        <v>345-007</v>
      </c>
      <c r="G901" s="23">
        <f>'[26]syntetyka zewnętrzna'!G12</f>
        <v>93.381</v>
      </c>
      <c r="H901" s="23">
        <f>'[26]syntetyka zewnętrzna'!H12</f>
        <v>12.935912664444444</v>
      </c>
      <c r="I901" s="23">
        <f>'[26]syntetyka zewnętrzna'!I12</f>
        <v>3.5</v>
      </c>
      <c r="J901" s="23">
        <f>'[26]syntetyka zewnętrzna'!J12</f>
        <v>129.69427203797719</v>
      </c>
      <c r="K901" s="12">
        <f>'[26]syntetyka zewnętrzna'!K12</f>
        <v>239.51118470242164</v>
      </c>
      <c r="L901" s="12">
        <f>'[26]syntetyka zewnętrzna'!L12</f>
        <v>0</v>
      </c>
      <c r="M901" s="12">
        <f>'[26]syntetyka zewnętrzna'!M12</f>
        <v>84.301276824685175</v>
      </c>
      <c r="N901" s="12">
        <f>'[26]syntetyka zewnętrzna'!N12</f>
        <v>323.81246152710685</v>
      </c>
      <c r="O901" s="12">
        <f>'[26]syntetyka zewnętrzna'!O12</f>
        <v>288.30222282583384</v>
      </c>
      <c r="P901" s="12">
        <f>'[26]syntetyka zewnętrzna'!P12</f>
        <v>0.12317018701144419</v>
      </c>
      <c r="Q901" s="12">
        <f>'[26]syntetyka zewnętrzna'!Q12</f>
        <v>12.96942720379772</v>
      </c>
      <c r="R901" s="12">
        <f>'[26]syntetyka zewnętrzna'!R12</f>
        <v>336.78188873090454</v>
      </c>
      <c r="S901" s="12">
        <f>'[26]syntetyka zewnętrzna'!S12</f>
        <v>0.21740513287398952</v>
      </c>
      <c r="T901" s="12">
        <f>'[26]syntetyka zewnętrzna'!T12</f>
        <v>73.218111269095459</v>
      </c>
      <c r="U901" s="15">
        <f>'[26]syntetyka zewnętrzna'!U12</f>
        <v>410</v>
      </c>
      <c r="V901" s="12">
        <f>'[26]syntetyka zewnętrzna'!V12</f>
        <v>359</v>
      </c>
      <c r="W901" s="12">
        <f>'[26]syntetyka zewnętrzna'!W12</f>
        <v>0.14206128133704735</v>
      </c>
      <c r="X901" s="12">
        <f>'[26]syntetyka zewnętrzna'!X12</f>
        <v>410</v>
      </c>
      <c r="Y901" s="33"/>
      <c r="AA901" s="9" t="str">
        <f t="shared" si="39"/>
        <v>BADANIE GENU APC W ZAKRESIE 3 MUTACJI</v>
      </c>
      <c r="AB901" s="34">
        <f t="shared" si="40"/>
        <v>410</v>
      </c>
    </row>
    <row r="902" spans="3:28" ht="18.75">
      <c r="C902" s="7">
        <f>'[26]syntetyka zewnętrzna'!C13</f>
        <v>8</v>
      </c>
      <c r="D902" s="7">
        <f>'[26]syntetyka zewnętrzna'!D13</f>
        <v>0</v>
      </c>
      <c r="E902" s="19" t="str">
        <f>'[26]syntetyka zewnętrzna'!E13</f>
        <v>Badanie genu TP53 w zakresie 8 fragmentów DNA</v>
      </c>
      <c r="F902" s="7" t="str">
        <f>'[26]syntetyka zewnętrzna'!F13</f>
        <v>345-008</v>
      </c>
      <c r="G902" s="23">
        <f>'[26]syntetyka zewnętrzna'!G13</f>
        <v>146.76600000000002</v>
      </c>
      <c r="H902" s="23">
        <f>'[26]syntetyka zewnętrzna'!H13</f>
        <v>12.935912664444444</v>
      </c>
      <c r="I902" s="23">
        <f>'[26]syntetyka zewnętrzna'!I13</f>
        <v>3.5</v>
      </c>
      <c r="J902" s="23">
        <f>'[26]syntetyka zewnętrzna'!J13</f>
        <v>129.69427203797719</v>
      </c>
      <c r="K902" s="12">
        <f>'[26]syntetyka zewnętrzna'!K13</f>
        <v>292.89618470242169</v>
      </c>
      <c r="L902" s="12">
        <f>'[26]syntetyka zewnętrzna'!L13</f>
        <v>0</v>
      </c>
      <c r="M902" s="12">
        <f>'[26]syntetyka zewnętrzna'!M13</f>
        <v>84.301276824685175</v>
      </c>
      <c r="N902" s="12">
        <f>'[26]syntetyka zewnętrzna'!N13</f>
        <v>377.19746152710684</v>
      </c>
      <c r="O902" s="12">
        <f>'[26]syntetyka zewnętrzna'!O13</f>
        <v>341.68722282583394</v>
      </c>
      <c r="P902" s="12">
        <f>'[26]syntetyka zewnętrzna'!P13</f>
        <v>0.10392615330358228</v>
      </c>
      <c r="Q902" s="12">
        <f>'[26]syntetyka zewnętrzna'!Q13</f>
        <v>12.96942720379772</v>
      </c>
      <c r="R902" s="12">
        <f>'[26]syntetyka zewnętrzna'!R13</f>
        <v>390.16688873090453</v>
      </c>
      <c r="S902" s="12">
        <f>'[26]syntetyka zewnętrzna'!S13</f>
        <v>0.20461272746328771</v>
      </c>
      <c r="T902" s="12">
        <f>'[26]syntetyka zewnętrzna'!T13</f>
        <v>79.833111269095468</v>
      </c>
      <c r="U902" s="15">
        <f>'[26]syntetyka zewnętrzna'!U13</f>
        <v>470</v>
      </c>
      <c r="V902" s="12">
        <f>'[26]syntetyka zewnętrzna'!V13</f>
        <v>423</v>
      </c>
      <c r="W902" s="12">
        <f>'[26]syntetyka zewnętrzna'!W13</f>
        <v>0.1111111111111111</v>
      </c>
      <c r="X902" s="12">
        <f>'[26]syntetyka zewnętrzna'!X13</f>
        <v>470</v>
      </c>
      <c r="Y902" s="33"/>
      <c r="AA902" s="9" t="str">
        <f t="shared" si="39"/>
        <v>BADANIE GENU TP53 W ZAKRESIE 8 FRAGMENTÓW DNA</v>
      </c>
      <c r="AB902" s="34">
        <f t="shared" si="40"/>
        <v>470</v>
      </c>
    </row>
    <row r="903" spans="3:28" ht="18.75">
      <c r="C903" s="7">
        <f>'[26]syntetyka zewnętrzna'!C14</f>
        <v>9</v>
      </c>
      <c r="D903" s="7">
        <f>'[26]syntetyka zewnętrzna'!D14</f>
        <v>0</v>
      </c>
      <c r="E903" s="19" t="str">
        <f>'[26]syntetyka zewnętrzna'!E14</f>
        <v>Badanie genu TP53 w zakresie 6 fragmentów DNA</v>
      </c>
      <c r="F903" s="7" t="str">
        <f>'[26]syntetyka zewnętrzna'!F14</f>
        <v>345-009</v>
      </c>
      <c r="G903" s="23">
        <f>'[26]syntetyka zewnętrzna'!G14</f>
        <v>127.97200000000002</v>
      </c>
      <c r="H903" s="23">
        <f>'[26]syntetyka zewnętrzna'!H14</f>
        <v>12.935912664444444</v>
      </c>
      <c r="I903" s="23">
        <f>'[26]syntetyka zewnętrzna'!I14</f>
        <v>3.5</v>
      </c>
      <c r="J903" s="23">
        <f>'[26]syntetyka zewnętrzna'!J14</f>
        <v>129.69427203797719</v>
      </c>
      <c r="K903" s="12">
        <f>'[26]syntetyka zewnętrzna'!K14</f>
        <v>274.10218470242165</v>
      </c>
      <c r="L903" s="12">
        <f>'[26]syntetyka zewnętrzna'!L14</f>
        <v>0</v>
      </c>
      <c r="M903" s="12">
        <f>'[26]syntetyka zewnętrzna'!M14</f>
        <v>84.301276824685175</v>
      </c>
      <c r="N903" s="12">
        <f>'[26]syntetyka zewnętrzna'!N14</f>
        <v>358.40346152710686</v>
      </c>
      <c r="O903" s="12">
        <f>'[26]syntetyka zewnętrzna'!O14</f>
        <v>322.89322282583385</v>
      </c>
      <c r="P903" s="12">
        <f>'[26]syntetyka zewnętrzna'!P14</f>
        <v>0.10997517504548854</v>
      </c>
      <c r="Q903" s="12">
        <f>'[26]syntetyka zewnętrzna'!Q14</f>
        <v>12.96942720379772</v>
      </c>
      <c r="R903" s="12">
        <f>'[26]syntetyka zewnętrzna'!R14</f>
        <v>371.37288873090455</v>
      </c>
      <c r="S903" s="12">
        <f>'[26]syntetyka zewnętrzna'!S14</f>
        <v>0.21172011650551145</v>
      </c>
      <c r="T903" s="12">
        <f>'[26]syntetyka zewnętrzna'!T14</f>
        <v>78.627111269095451</v>
      </c>
      <c r="U903" s="15">
        <f>'[26]syntetyka zewnętrzna'!U14</f>
        <v>450</v>
      </c>
      <c r="V903" s="12">
        <f>'[26]syntetyka zewnętrzna'!V14</f>
        <v>400</v>
      </c>
      <c r="W903" s="12">
        <f>'[26]syntetyka zewnętrzna'!W14</f>
        <v>0.125</v>
      </c>
      <c r="X903" s="12">
        <f>'[26]syntetyka zewnętrzna'!X14</f>
        <v>450</v>
      </c>
      <c r="Y903" s="33"/>
      <c r="AA903" s="9" t="str">
        <f t="shared" si="39"/>
        <v>BADANIE GENU TP53 W ZAKRESIE 6 FRAGMENTÓW DNA</v>
      </c>
      <c r="AB903" s="34">
        <f t="shared" si="40"/>
        <v>450</v>
      </c>
    </row>
    <row r="904" spans="3:28" ht="18.75">
      <c r="C904" s="7">
        <f>'[26]syntetyka zewnętrzna'!C15</f>
        <v>10</v>
      </c>
      <c r="D904" s="7">
        <f>'[26]syntetyka zewnętrzna'!D15</f>
        <v>0</v>
      </c>
      <c r="E904" s="19" t="str">
        <f>'[26]syntetyka zewnętrzna'!E15</f>
        <v>Badanie genu PALB2 w zakresie 1 fragmentu z mutacją</v>
      </c>
      <c r="F904" s="7" t="str">
        <f>'[26]syntetyka zewnętrzna'!F15</f>
        <v>345-010</v>
      </c>
      <c r="G904" s="23">
        <f>'[26]syntetyka zewnętrzna'!G15</f>
        <v>74.587000000000032</v>
      </c>
      <c r="H904" s="23">
        <f>'[26]syntetyka zewnętrzna'!H15</f>
        <v>12.935912664444444</v>
      </c>
      <c r="I904" s="23">
        <f>'[26]syntetyka zewnętrzna'!I15</f>
        <v>3.5</v>
      </c>
      <c r="J904" s="23">
        <f>'[26]syntetyka zewnętrzna'!J15</f>
        <v>71.587781565240334</v>
      </c>
      <c r="K904" s="12">
        <f>'[26]syntetyka zewnętrzna'!K15</f>
        <v>162.61069422968481</v>
      </c>
      <c r="L904" s="12">
        <f>'[26]syntetyka zewnętrzna'!L15</f>
        <v>0</v>
      </c>
      <c r="M904" s="12">
        <f>'[26]syntetyka zewnętrzna'!M15</f>
        <v>46.532058017406221</v>
      </c>
      <c r="N904" s="12">
        <f>'[26]syntetyka zewnętrzna'!N15</f>
        <v>209.14275224709104</v>
      </c>
      <c r="O904" s="12">
        <f>'[26]syntetyka zewnętrzna'!O15</f>
        <v>184.64592597715119</v>
      </c>
      <c r="P904" s="12">
        <f>'[26]syntetyka zewnętrzna'!P15</f>
        <v>0.13266919451540554</v>
      </c>
      <c r="Q904" s="12">
        <f>'[26]syntetyka zewnętrzna'!Q15</f>
        <v>7.1587781565240336</v>
      </c>
      <c r="R904" s="12">
        <f>'[26]syntetyka zewnętrzna'!R15</f>
        <v>216.30153040361506</v>
      </c>
      <c r="S904" s="12">
        <f>'[26]syntetyka zewnętrzna'!S15</f>
        <v>0.2</v>
      </c>
      <c r="T904" s="12">
        <f>'[26]syntetyka zewnętrzna'!T15</f>
        <v>43.260306080723012</v>
      </c>
      <c r="U904" s="15">
        <f>'[26]syntetyka zewnętrzna'!U15</f>
        <v>260</v>
      </c>
      <c r="V904" s="12">
        <f>'[26]syntetyka zewnętrzna'!V15</f>
        <v>228</v>
      </c>
      <c r="W904" s="12">
        <f>'[26]syntetyka zewnętrzna'!W15</f>
        <v>0.14035087719298245</v>
      </c>
      <c r="X904" s="12">
        <f>'[26]syntetyka zewnętrzna'!X15</f>
        <v>0</v>
      </c>
      <c r="Y904" s="33"/>
      <c r="AA904" s="9" t="str">
        <f t="shared" si="39"/>
        <v>BADANIE GENU PALB2 W ZAKRESIE 1 FRAGMENTU Z MUTACJĄ</v>
      </c>
      <c r="AB904" s="34">
        <f t="shared" si="40"/>
        <v>260</v>
      </c>
    </row>
    <row r="905" spans="3:28" ht="18.75">
      <c r="C905" s="7">
        <f>'[26]syntetyka zewnętrzna'!C16</f>
        <v>11</v>
      </c>
      <c r="D905" s="7">
        <f>'[26]syntetyka zewnętrzna'!D16</f>
        <v>0</v>
      </c>
      <c r="E905" s="19" t="str">
        <f>'[26]syntetyka zewnętrzna'!E16</f>
        <v>Badanie genu MLH1 w zakresie wszystkich 19 eksonów genu. Próbka DNA podejrzana o obecność mutacji sekwencjonowana</v>
      </c>
      <c r="F905" s="7" t="str">
        <f>'[26]syntetyka zewnętrzna'!F16</f>
        <v>345-011</v>
      </c>
      <c r="G905" s="23">
        <f>'[26]syntetyka zewnętrzna'!G16</f>
        <v>541.80200000000002</v>
      </c>
      <c r="H905" s="23">
        <f>'[26]syntetyka zewnętrzna'!H16</f>
        <v>12.935912664444444</v>
      </c>
      <c r="I905" s="23">
        <f>'[26]syntetyka zewnętrzna'!I16</f>
        <v>3.5</v>
      </c>
      <c r="J905" s="23">
        <f>'[26]syntetyka zewnętrzna'!J16</f>
        <v>129.69427203797719</v>
      </c>
      <c r="K905" s="12">
        <f>'[26]syntetyka zewnętrzna'!K16</f>
        <v>687.93218470242164</v>
      </c>
      <c r="L905" s="12">
        <f>'[26]syntetyka zewnętrzna'!L16</f>
        <v>0</v>
      </c>
      <c r="M905" s="12">
        <f>'[26]syntetyka zewnętrzna'!M16</f>
        <v>84.301276824685175</v>
      </c>
      <c r="N905" s="12">
        <f>'[26]syntetyka zewnętrzna'!N16</f>
        <v>772.23346152710678</v>
      </c>
      <c r="O905" s="12">
        <f>'[26]syntetyka zewnętrzna'!O16</f>
        <v>736.72322282583389</v>
      </c>
      <c r="P905" s="12">
        <f>'[26]syntetyka zewnętrzna'!P16</f>
        <v>4.8200243457871488E-2</v>
      </c>
      <c r="Q905" s="12">
        <f>'[26]syntetyka zewnętrzna'!Q16</f>
        <v>12.96942720379772</v>
      </c>
      <c r="R905" s="12">
        <f>'[26]syntetyka zewnętrzna'!R16</f>
        <v>785.20288873090453</v>
      </c>
      <c r="S905" s="12">
        <f>'[26]syntetyka zewnętrzna'!S16</f>
        <v>0.20987838128747993</v>
      </c>
      <c r="T905" s="12">
        <f>'[26]syntetyka zewnętrzna'!T16</f>
        <v>164.79711126909547</v>
      </c>
      <c r="U905" s="15">
        <f>'[26]syntetyka zewnętrzna'!U16</f>
        <v>950</v>
      </c>
      <c r="V905" s="12">
        <f>'[26]syntetyka zewnętrzna'!V16</f>
        <v>897</v>
      </c>
      <c r="W905" s="12">
        <f>'[26]syntetyka zewnętrzna'!W16</f>
        <v>5.9085841694537344E-2</v>
      </c>
      <c r="X905" s="12">
        <f>'[26]syntetyka zewnętrzna'!X16</f>
        <v>950</v>
      </c>
      <c r="Y905" s="33"/>
      <c r="AA905" s="9" t="str">
        <f t="shared" ref="AA905:AA968" si="41">UPPER(E905)</f>
        <v>BADANIE GENU MLH1 W ZAKRESIE WSZYSTKICH 19 EKSONÓW GENU. PRÓBKA DNA PODEJRZANA O OBECNOŚĆ MUTACJI SEKWENCJONOWANA</v>
      </c>
      <c r="AB905" s="34">
        <f t="shared" ref="AB905:AB968" si="42">U905</f>
        <v>950</v>
      </c>
    </row>
    <row r="906" spans="3:28" ht="18.75">
      <c r="C906" s="7">
        <f>'[26]syntetyka zewnętrzna'!C17</f>
        <v>12</v>
      </c>
      <c r="D906" s="7">
        <f>'[26]syntetyka zewnętrzna'!D17</f>
        <v>0</v>
      </c>
      <c r="E906" s="19" t="str">
        <f>'[26]syntetyka zewnętrzna'!E17</f>
        <v>Badanie genu MSH2 w zakresie wszystkich 16 eksonów genu. Próbka DNA podejrzana o obecność mutacji sekwencjonowana</v>
      </c>
      <c r="F906" s="7" t="str">
        <f>'[26]syntetyka zewnętrzna'!F17</f>
        <v>345-012</v>
      </c>
      <c r="G906" s="23">
        <f>'[26]syntetyka zewnętrzna'!G17</f>
        <v>531.12200000000007</v>
      </c>
      <c r="H906" s="23">
        <f>'[26]syntetyka zewnętrzna'!H17</f>
        <v>12.935912664444444</v>
      </c>
      <c r="I906" s="23">
        <f>'[26]syntetyka zewnętrzna'!I17</f>
        <v>3.5</v>
      </c>
      <c r="J906" s="23">
        <f>'[26]syntetyka zewnętrzna'!J17</f>
        <v>129.69427203797719</v>
      </c>
      <c r="K906" s="12">
        <f>'[26]syntetyka zewnętrzna'!K17</f>
        <v>677.25218470242169</v>
      </c>
      <c r="L906" s="12">
        <f>'[26]syntetyka zewnętrzna'!L17</f>
        <v>0</v>
      </c>
      <c r="M906" s="12">
        <f>'[26]syntetyka zewnętrzna'!M17</f>
        <v>84.301276824685175</v>
      </c>
      <c r="N906" s="12">
        <f>'[26]syntetyka zewnętrzna'!N17</f>
        <v>761.55346152710683</v>
      </c>
      <c r="O906" s="12">
        <f>'[26]syntetyka zewnętrzna'!O17</f>
        <v>726.04322282583394</v>
      </c>
      <c r="P906" s="12">
        <f>'[26]syntetyka zewnętrzna'!P17</f>
        <v>4.8909262678692104E-2</v>
      </c>
      <c r="Q906" s="12">
        <f>'[26]syntetyka zewnętrzna'!Q17</f>
        <v>12.96942720379772</v>
      </c>
      <c r="R906" s="12">
        <f>'[26]syntetyka zewnętrzna'!R17</f>
        <v>774.52288873090458</v>
      </c>
      <c r="S906" s="12">
        <f>'[26]syntetyka zewnętrzna'!S17</f>
        <v>0.20073920800953038</v>
      </c>
      <c r="T906" s="12">
        <f>'[26]syntetyka zewnętrzna'!T17</f>
        <v>155.47711126909542</v>
      </c>
      <c r="U906" s="15">
        <f>'[26]syntetyka zewnętrzna'!U17</f>
        <v>930</v>
      </c>
      <c r="V906" s="12">
        <f>'[26]syntetyka zewnętrzna'!V17</f>
        <v>884</v>
      </c>
      <c r="W906" s="12">
        <f>'[26]syntetyka zewnętrzna'!W17</f>
        <v>5.2036199095022627E-2</v>
      </c>
      <c r="X906" s="12">
        <f>'[26]syntetyka zewnętrzna'!X17</f>
        <v>930</v>
      </c>
      <c r="Y906" s="33"/>
      <c r="AA906" s="9" t="str">
        <f t="shared" si="41"/>
        <v>BADANIE GENU MSH2 W ZAKRESIE WSZYSTKICH 16 EKSONÓW GENU. PRÓBKA DNA PODEJRZANA O OBECNOŚĆ MUTACJI SEKWENCJONOWANA</v>
      </c>
      <c r="AB906" s="34">
        <f t="shared" si="42"/>
        <v>930</v>
      </c>
    </row>
    <row r="907" spans="3:28" ht="18.75">
      <c r="C907" s="7">
        <f>'[26]syntetyka zewnętrzna'!C18</f>
        <v>13</v>
      </c>
      <c r="D907" s="7">
        <f>'[26]syntetyka zewnętrzna'!D18</f>
        <v>0</v>
      </c>
      <c r="E907" s="19" t="str">
        <f>'[26]syntetyka zewnętrzna'!E18</f>
        <v>Badanie genu MSH6 w zakresie wszystkich 19 eksonów genu. Próbka DNA podejrzana o obecność mutacji sekwencjonowana</v>
      </c>
      <c r="F907" s="7" t="str">
        <f>'[26]syntetyka zewnętrzna'!F18</f>
        <v>345-013</v>
      </c>
      <c r="G907" s="23">
        <f>'[26]syntetyka zewnętrzna'!G18</f>
        <v>541.80200000000002</v>
      </c>
      <c r="H907" s="23">
        <f>'[26]syntetyka zewnętrzna'!H18</f>
        <v>12.935912664444444</v>
      </c>
      <c r="I907" s="23">
        <f>'[26]syntetyka zewnętrzna'!I18</f>
        <v>3.5</v>
      </c>
      <c r="J907" s="23">
        <f>'[26]syntetyka zewnętrzna'!J18</f>
        <v>129.69427203797719</v>
      </c>
      <c r="K907" s="12">
        <f>'[26]syntetyka zewnętrzna'!K18</f>
        <v>687.93218470242164</v>
      </c>
      <c r="L907" s="12">
        <f>'[26]syntetyka zewnętrzna'!L18</f>
        <v>0</v>
      </c>
      <c r="M907" s="12">
        <f>'[26]syntetyka zewnętrzna'!M18</f>
        <v>84.301276824685175</v>
      </c>
      <c r="N907" s="12">
        <f>'[26]syntetyka zewnętrzna'!N18</f>
        <v>772.23346152710678</v>
      </c>
      <c r="O907" s="12">
        <f>'[26]syntetyka zewnętrzna'!O18</f>
        <v>736.72322282583389</v>
      </c>
      <c r="P907" s="12">
        <f>'[26]syntetyka zewnętrzna'!P18</f>
        <v>4.8200243457871488E-2</v>
      </c>
      <c r="Q907" s="12">
        <f>'[26]syntetyka zewnętrzna'!Q18</f>
        <v>12.96942720379772</v>
      </c>
      <c r="R907" s="12">
        <f>'[26]syntetyka zewnętrzna'!R18</f>
        <v>785.20288873090453</v>
      </c>
      <c r="S907" s="12">
        <f>'[26]syntetyka zewnętrzna'!S18</f>
        <v>0.20987838128747993</v>
      </c>
      <c r="T907" s="12">
        <f>'[26]syntetyka zewnętrzna'!T18</f>
        <v>164.79711126909547</v>
      </c>
      <c r="U907" s="15">
        <f>'[26]syntetyka zewnętrzna'!U18</f>
        <v>950</v>
      </c>
      <c r="V907" s="12">
        <f>'[26]syntetyka zewnętrzna'!V18</f>
        <v>897</v>
      </c>
      <c r="W907" s="12">
        <f>'[26]syntetyka zewnętrzna'!W18</f>
        <v>5.9085841694537344E-2</v>
      </c>
      <c r="X907" s="12">
        <f>'[26]syntetyka zewnętrzna'!X18</f>
        <v>950</v>
      </c>
      <c r="Y907" s="33"/>
      <c r="AA907" s="9" t="str">
        <f t="shared" si="41"/>
        <v>BADANIE GENU MSH6 W ZAKRESIE WSZYSTKICH 19 EKSONÓW GENU. PRÓBKA DNA PODEJRZANA O OBECNOŚĆ MUTACJI SEKWENCJONOWANA</v>
      </c>
      <c r="AB907" s="34">
        <f t="shared" si="42"/>
        <v>950</v>
      </c>
    </row>
    <row r="908" spans="3:28" ht="18.75">
      <c r="C908" s="7">
        <f>'[26]syntetyka zewnętrzna'!C19</f>
        <v>14</v>
      </c>
      <c r="D908" s="7">
        <f>'[26]syntetyka zewnętrzna'!D19</f>
        <v>0</v>
      </c>
      <c r="E908" s="19" t="str">
        <f>'[26]syntetyka zewnętrzna'!E19</f>
        <v>Badanie genu APC w zakresie 1 mutacji</v>
      </c>
      <c r="F908" s="7" t="str">
        <f>'[26]syntetyka zewnętrzna'!F19</f>
        <v>345-014</v>
      </c>
      <c r="G908" s="23">
        <f>'[26]syntetyka zewnętrzna'!G19</f>
        <v>54.355999999999995</v>
      </c>
      <c r="H908" s="23">
        <f>'[26]syntetyka zewnętrzna'!H19</f>
        <v>4.7736246033333334</v>
      </c>
      <c r="I908" s="23">
        <f>'[26]syntetyka zewnętrzna'!I19</f>
        <v>1.75</v>
      </c>
      <c r="J908" s="23">
        <f>'[26]syntetyka zewnętrzna'!J19</f>
        <v>57.301699083536633</v>
      </c>
      <c r="K908" s="12">
        <f>'[26]syntetyka zewnętrzna'!K19</f>
        <v>118.18132368686996</v>
      </c>
      <c r="L908" s="12">
        <f>'[26]syntetyka zewnętrzna'!L19</f>
        <v>0</v>
      </c>
      <c r="M908" s="12">
        <f>'[26]syntetyka zewnętrzna'!M19</f>
        <v>37.246104404298812</v>
      </c>
      <c r="N908" s="12">
        <f>'[26]syntetyka zewnętrzna'!N19</f>
        <v>155.42742809116876</v>
      </c>
      <c r="O908" s="12">
        <f>'[26]syntetyka zewnętrzna'!O19</f>
        <v>138.13820677386218</v>
      </c>
      <c r="P908" s="12">
        <f>'[26]syntetyka zewnętrzna'!P19</f>
        <v>0.12515886604500184</v>
      </c>
      <c r="Q908" s="12">
        <f>'[26]syntetyka zewnętrzna'!Q19</f>
        <v>5.7301699083536635</v>
      </c>
      <c r="R908" s="12">
        <f>'[26]syntetyka zewnętrzna'!R19</f>
        <v>161.15759799952244</v>
      </c>
      <c r="S908" s="12">
        <f>'[26]syntetyka zewnętrzna'!S19</f>
        <v>0.24102122693956177</v>
      </c>
      <c r="T908" s="12">
        <f>'[26]syntetyka zewnętrzna'!T19</f>
        <v>38.842402000477563</v>
      </c>
      <c r="U908" s="15">
        <f>'[26]syntetyka zewnętrzna'!U19</f>
        <v>200</v>
      </c>
      <c r="V908" s="12">
        <f>'[26]syntetyka zewnętrzna'!V19</f>
        <v>171</v>
      </c>
      <c r="W908" s="12">
        <f>'[26]syntetyka zewnętrzna'!W19</f>
        <v>0.16959064327485379</v>
      </c>
      <c r="X908" s="12">
        <f>'[26]syntetyka zewnętrzna'!X19</f>
        <v>200</v>
      </c>
      <c r="Y908" s="33"/>
      <c r="AA908" s="9" t="str">
        <f t="shared" si="41"/>
        <v>BADANIE GENU APC W ZAKRESIE 1 MUTACJI</v>
      </c>
      <c r="AB908" s="34">
        <f t="shared" si="42"/>
        <v>200</v>
      </c>
    </row>
    <row r="909" spans="3:28" ht="18.75">
      <c r="C909" s="7">
        <f>'[26]syntetyka zewnętrzna'!C20</f>
        <v>15</v>
      </c>
      <c r="D909" s="7">
        <f>'[26]syntetyka zewnętrzna'!D20</f>
        <v>0</v>
      </c>
      <c r="E909" s="19" t="str">
        <f>'[26]syntetyka zewnętrzna'!E20</f>
        <v>Badanie mutacji w sześciu eksonach genu RET (2 pobrania)</v>
      </c>
      <c r="F909" s="7" t="str">
        <f>'[26]syntetyka zewnętrzna'!F20</f>
        <v>345-015</v>
      </c>
      <c r="G909" s="23">
        <f>'[26]syntetyka zewnętrzna'!G20</f>
        <v>830.81550000000004</v>
      </c>
      <c r="H909" s="23">
        <f>'[26]syntetyka zewnętrzna'!H20</f>
        <v>8.2712627906976746</v>
      </c>
      <c r="I909" s="23">
        <f>'[26]syntetyka zewnętrzna'!I20</f>
        <v>49</v>
      </c>
      <c r="J909" s="23">
        <f>'[26]syntetyka zewnętrzna'!J20</f>
        <v>238.88223861014043</v>
      </c>
      <c r="K909" s="12">
        <f>'[26]syntetyka zewnętrzna'!K20</f>
        <v>1126.9690014008381</v>
      </c>
      <c r="L909" s="12">
        <f>'[26]syntetyka zewnętrzna'!L20</f>
        <v>0</v>
      </c>
      <c r="M909" s="12">
        <f>'[26]syntetyka zewnętrzna'!M20</f>
        <v>155.27345509659128</v>
      </c>
      <c r="N909" s="12">
        <f>'[26]syntetyka zewnętrzna'!N20</f>
        <v>1282.2424564974294</v>
      </c>
      <c r="O909" s="12">
        <f>'[26]syntetyka zewnętrzna'!O20</f>
        <v>1236.9650942797266</v>
      </c>
      <c r="P909" s="12">
        <f>'[26]syntetyka zewnętrzna'!P20</f>
        <v>3.6603589241996699E-2</v>
      </c>
      <c r="Q909" s="12">
        <f>'[26]syntetyka zewnętrzna'!Q20</f>
        <v>23.888223861014044</v>
      </c>
      <c r="R909" s="12">
        <f>'[26]syntetyka zewnętrzna'!R20</f>
        <v>1306.1306803584434</v>
      </c>
      <c r="S909" s="12">
        <f>'[26]syntetyka zewnętrzna'!S20</f>
        <v>0.20202367466717994</v>
      </c>
      <c r="T909" s="12">
        <f>'[26]syntetyka zewnętrzna'!T20</f>
        <v>263.86931964155656</v>
      </c>
      <c r="U909" s="15">
        <f>'[26]syntetyka zewnętrzna'!U20</f>
        <v>1570</v>
      </c>
      <c r="V909" s="12">
        <f>'[26]syntetyka zewnętrzna'!V20</f>
        <v>1512</v>
      </c>
      <c r="W909" s="12">
        <f>'[26]syntetyka zewnętrzna'!W20</f>
        <v>3.8359788359788358E-2</v>
      </c>
      <c r="X909" s="12">
        <f>'[26]syntetyka zewnętrzna'!X20</f>
        <v>1570</v>
      </c>
      <c r="Y909" s="33"/>
      <c r="AA909" s="9" t="str">
        <f t="shared" si="41"/>
        <v>BADANIE MUTACJI W SZEŚCIU EKSONACH GENU RET (2 POBRANIA)</v>
      </c>
      <c r="AB909" s="34">
        <f t="shared" si="42"/>
        <v>1570</v>
      </c>
    </row>
    <row r="910" spans="3:28" ht="18.75">
      <c r="C910" s="7">
        <f>'[26]syntetyka zewnętrzna'!C21</f>
        <v>16</v>
      </c>
      <c r="D910" s="7">
        <f>'[26]syntetyka zewnętrzna'!D21</f>
        <v>0</v>
      </c>
      <c r="E910" s="19" t="str">
        <f>'[26]syntetyka zewnętrzna'!E21</f>
        <v>Badanie mutacji celowanej  analiza 1 eksonu genu RET (2 pobrania)</v>
      </c>
      <c r="F910" s="7" t="str">
        <f>'[26]syntetyka zewnętrzna'!F21</f>
        <v>345-016</v>
      </c>
      <c r="G910" s="23">
        <f>'[26]syntetyka zewnętrzna'!G21</f>
        <v>254.97570000000002</v>
      </c>
      <c r="H910" s="23">
        <f>'[26]syntetyka zewnętrzna'!H21</f>
        <v>8.2712627906976746</v>
      </c>
      <c r="I910" s="23">
        <f>'[26]syntetyka zewnętrzna'!I21</f>
        <v>14</v>
      </c>
      <c r="J910" s="23">
        <f>'[26]syntetyka zewnętrzna'!J21</f>
        <v>167.86319469901761</v>
      </c>
      <c r="K910" s="12">
        <f>'[26]syntetyka zewnętrzna'!K21</f>
        <v>445.11015748971533</v>
      </c>
      <c r="L910" s="12">
        <f>'[26]syntetyka zewnętrzna'!L21</f>
        <v>0</v>
      </c>
      <c r="M910" s="12">
        <f>'[26]syntetyka zewnętrzna'!M21</f>
        <v>109.11107655436145</v>
      </c>
      <c r="N910" s="12">
        <f>'[26]syntetyka zewnętrzna'!N21</f>
        <v>554.22123404407682</v>
      </c>
      <c r="O910" s="12">
        <f>'[26]syntetyka zewnętrzna'!O21</f>
        <v>522.40470924244767</v>
      </c>
      <c r="P910" s="12">
        <f>'[26]syntetyka zewnętrzna'!P21</f>
        <v>6.0903977775711687E-2</v>
      </c>
      <c r="Q910" s="12">
        <f>'[26]syntetyka zewnętrzna'!Q21</f>
        <v>16.786319469901763</v>
      </c>
      <c r="R910" s="12">
        <f>'[26]syntetyka zewnętrzna'!R21</f>
        <v>571.00755351397856</v>
      </c>
      <c r="S910" s="12">
        <f>'[26]syntetyka zewnętrzna'!S21</f>
        <v>0.20839031945154196</v>
      </c>
      <c r="T910" s="12">
        <f>'[26]syntetyka zewnętrzna'!T21</f>
        <v>118.99244648602144</v>
      </c>
      <c r="U910" s="15">
        <f>'[26]syntetyka zewnętrzna'!U21</f>
        <v>690</v>
      </c>
      <c r="V910" s="12">
        <f>'[26]syntetyka zewnętrzna'!V21</f>
        <v>645</v>
      </c>
      <c r="W910" s="12">
        <f>'[26]syntetyka zewnętrzna'!W21</f>
        <v>6.9767441860465115E-2</v>
      </c>
      <c r="X910" s="12">
        <f>'[26]syntetyka zewnętrzna'!X21</f>
        <v>690</v>
      </c>
      <c r="Y910" s="33"/>
      <c r="AA910" s="9" t="str">
        <f t="shared" si="41"/>
        <v>BADANIE MUTACJI CELOWANEJ  ANALIZA 1 EKSONU GENU RET (2 POBRANIA)</v>
      </c>
      <c r="AB910" s="34">
        <f t="shared" si="42"/>
        <v>690</v>
      </c>
    </row>
    <row r="911" spans="3:28" ht="18.75">
      <c r="C911" s="7">
        <f>'[26]syntetyka zewnętrzna'!C22</f>
        <v>17</v>
      </c>
      <c r="D911" s="7">
        <f>'[26]syntetyka zewnętrzna'!D22</f>
        <v>0</v>
      </c>
      <c r="E911" s="19" t="str">
        <f>'[26]syntetyka zewnętrzna'!E22</f>
        <v>Badanie mutacji celowanej  analiza 1 eksonu genu RET (1 pobranie)</v>
      </c>
      <c r="F911" s="7" t="str">
        <f>'[26]syntetyka zewnętrzna'!F22</f>
        <v>345-017</v>
      </c>
      <c r="G911" s="23">
        <f>'[26]syntetyka zewnętrzna'!G22</f>
        <v>126.28385</v>
      </c>
      <c r="H911" s="23">
        <f>'[26]syntetyka zewnętrzna'!H22</f>
        <v>6.9106813953488357</v>
      </c>
      <c r="I911" s="23">
        <f>'[26]syntetyka zewnętrzna'!I22</f>
        <v>7</v>
      </c>
      <c r="J911" s="23">
        <f>'[26]syntetyka zewnętrzna'!J22</f>
        <v>77.475320630315821</v>
      </c>
      <c r="K911" s="12">
        <f>'[26]syntetyka zewnętrzna'!K22</f>
        <v>217.66985202566465</v>
      </c>
      <c r="L911" s="12">
        <f>'[26]syntetyka zewnętrzna'!L22</f>
        <v>0</v>
      </c>
      <c r="M911" s="12">
        <f>'[26]syntetyka zewnętrzna'!M22</f>
        <v>50.358958409705288</v>
      </c>
      <c r="N911" s="12">
        <f>'[26]syntetyka zewnętrzna'!N22</f>
        <v>268.02881043536996</v>
      </c>
      <c r="O911" s="12">
        <f>'[26]syntetyka zewnętrzna'!O22</f>
        <v>253.34426052692575</v>
      </c>
      <c r="P911" s="12">
        <f>'[26]syntetyka zewnętrzna'!P22</f>
        <v>5.7962828437092294E-2</v>
      </c>
      <c r="Q911" s="12">
        <f>'[26]syntetyka zewnętrzna'!Q22</f>
        <v>7.7475320630315823</v>
      </c>
      <c r="R911" s="12">
        <f>'[26]syntetyka zewnętrzna'!R22</f>
        <v>275.77634249840156</v>
      </c>
      <c r="S911" s="12">
        <f>'[26]syntetyka zewnętrzna'!S22</f>
        <v>0.26914439733723228</v>
      </c>
      <c r="T911" s="12">
        <f>'[26]syntetyka zewnętrzna'!T22</f>
        <v>74.223657501598453</v>
      </c>
      <c r="U911" s="15">
        <f>'[26]syntetyka zewnętrzna'!U22</f>
        <v>350</v>
      </c>
      <c r="V911" s="12">
        <f>'[26]syntetyka zewnętrzna'!V22</f>
        <v>312</v>
      </c>
      <c r="W911" s="12">
        <f>'[26]syntetyka zewnętrzna'!W22</f>
        <v>0.12179487179487179</v>
      </c>
      <c r="X911" s="12">
        <f>'[26]syntetyka zewnętrzna'!X22</f>
        <v>350</v>
      </c>
      <c r="Y911" s="33"/>
      <c r="AA911" s="9" t="str">
        <f t="shared" si="41"/>
        <v>BADANIE MUTACJI CELOWANEJ  ANALIZA 1 EKSONU GENU RET (1 POBRANIE)</v>
      </c>
      <c r="AB911" s="34">
        <f t="shared" si="42"/>
        <v>350</v>
      </c>
    </row>
    <row r="912" spans="3:28" ht="18.75">
      <c r="C912" s="7">
        <f>'[26]syntetyka zewnętrzna'!C23</f>
        <v>18</v>
      </c>
      <c r="D912" s="7">
        <f>'[26]syntetyka zewnętrzna'!D23</f>
        <v>0</v>
      </c>
      <c r="E912" s="19" t="str">
        <f>'[26]syntetyka zewnętrzna'!E23</f>
        <v>Badanie genu CDKN2A (czerniak) - badanie 3 fragmentów + sekwencjonowanie 1 fragmentu</v>
      </c>
      <c r="F912" s="7" t="str">
        <f>'[26]syntetyka zewnętrzna'!F23</f>
        <v>345-018</v>
      </c>
      <c r="G912" s="23">
        <f>'[26]syntetyka zewnętrzna'!G23</f>
        <v>83.984000000000009</v>
      </c>
      <c r="H912" s="23">
        <f>'[26]syntetyka zewnętrzna'!H23</f>
        <v>12.935912664444444</v>
      </c>
      <c r="I912" s="23">
        <f>'[26]syntetyka zewnętrzna'!I23</f>
        <v>3.5</v>
      </c>
      <c r="J912" s="23">
        <f>'[26]syntetyka zewnętrzna'!J23</f>
        <v>106.71289771240384</v>
      </c>
      <c r="K912" s="12">
        <f>'[26]syntetyka zewnętrzna'!K23</f>
        <v>207.13281037684828</v>
      </c>
      <c r="L912" s="12">
        <f>'[26]syntetyka zewnętrzna'!L23</f>
        <v>0</v>
      </c>
      <c r="M912" s="12">
        <f>'[26]syntetyka zewnętrzna'!M23</f>
        <v>69.363383513062502</v>
      </c>
      <c r="N912" s="12">
        <f>'[26]syntetyka zewnętrzna'!N23</f>
        <v>276.49619388991078</v>
      </c>
      <c r="O912" s="12">
        <f>'[26]syntetyka zewnętrzna'!O23</f>
        <v>276.49619388991078</v>
      </c>
      <c r="P912" s="12" t="str">
        <f>'[26]syntetyka zewnętrzna'!P23</f>
        <v>bez zmian</v>
      </c>
      <c r="Q912" s="12">
        <f>'[26]syntetyka zewnętrzna'!Q23</f>
        <v>10.671289771240385</v>
      </c>
      <c r="R912" s="12">
        <f>'[26]syntetyka zewnętrzna'!R23</f>
        <v>287.16748366115115</v>
      </c>
      <c r="S912" s="12">
        <f>'[26]syntetyka zewnętrzna'!S23</f>
        <v>0.21880094339994738</v>
      </c>
      <c r="T912" s="12">
        <f>'[26]syntetyka zewnętrzna'!T23</f>
        <v>62.832516338848848</v>
      </c>
      <c r="U912" s="15">
        <f>'[26]syntetyka zewnętrzna'!U23</f>
        <v>350</v>
      </c>
      <c r="V912" s="12">
        <f>'[26]syntetyka zewnętrzna'!V23</f>
        <v>345</v>
      </c>
      <c r="W912" s="12">
        <f>'[26]syntetyka zewnętrzna'!W23</f>
        <v>1.4492753623188406E-2</v>
      </c>
      <c r="X912" s="12">
        <f>'[26]syntetyka zewnętrzna'!X23</f>
        <v>350</v>
      </c>
      <c r="Y912" s="33"/>
      <c r="AA912" s="9" t="str">
        <f t="shared" si="41"/>
        <v>BADANIE GENU CDKN2A (CZERNIAK) - BADANIE 3 FRAGMENTÓW + SEKWENCJONOWANIE 1 FRAGMENTU</v>
      </c>
      <c r="AB912" s="34">
        <f t="shared" si="42"/>
        <v>350</v>
      </c>
    </row>
    <row r="913" spans="3:28" ht="18.75">
      <c r="C913" s="7">
        <f>'[26]syntetyka zewnętrzna'!C24</f>
        <v>19</v>
      </c>
      <c r="D913" s="7">
        <f>'[26]syntetyka zewnętrzna'!D24</f>
        <v>0</v>
      </c>
      <c r="E913" s="19" t="str">
        <f>'[26]syntetyka zewnętrzna'!E24</f>
        <v>Badanie genu CDKN2A (czerniak) - badanie 1 fragmentu + sekwencjonowanie 1 fragmentu</v>
      </c>
      <c r="F913" s="7" t="str">
        <f>'[26]syntetyka zewnętrzna'!F24</f>
        <v>345-019</v>
      </c>
      <c r="G913" s="23">
        <f>'[26]syntetyka zewnętrzna'!G24</f>
        <v>74.587000000000032</v>
      </c>
      <c r="H913" s="23">
        <f>'[26]syntetyka zewnętrzna'!H24</f>
        <v>12.935912664444444</v>
      </c>
      <c r="I913" s="23">
        <f>'[26]syntetyka zewnętrzna'!I24</f>
        <v>3.5</v>
      </c>
      <c r="J913" s="23">
        <f>'[26]syntetyka zewnętrzna'!J24</f>
        <v>56.741220189519233</v>
      </c>
      <c r="K913" s="12">
        <f>'[26]syntetyka zewnętrzna'!K24</f>
        <v>147.7641328539637</v>
      </c>
      <c r="L913" s="12">
        <f>'[26]syntetyka zewnętrzna'!L24</f>
        <v>0</v>
      </c>
      <c r="M913" s="12">
        <f>'[26]syntetyka zewnętrzna'!M24</f>
        <v>36.881793123187499</v>
      </c>
      <c r="N913" s="12">
        <f>'[26]syntetyka zewnętrzna'!N24</f>
        <v>184.64592597715119</v>
      </c>
      <c r="O913" s="12">
        <f>'[26]syntetyka zewnętrzna'!O24</f>
        <v>184.64592597715119</v>
      </c>
      <c r="P913" s="12" t="str">
        <f>'[26]syntetyka zewnętrzna'!P24</f>
        <v>bez zmian</v>
      </c>
      <c r="Q913" s="12">
        <f>'[26]syntetyka zewnętrzna'!Q24</f>
        <v>5.6741220189519233</v>
      </c>
      <c r="R913" s="12">
        <f>'[26]syntetyka zewnętrzna'!R24</f>
        <v>190.32004799610311</v>
      </c>
      <c r="S913" s="12">
        <f>'[26]syntetyka zewnętrzna'!S24</f>
        <v>0.20849065782449441</v>
      </c>
      <c r="T913" s="12">
        <f>'[26]syntetyka zewnętrzna'!T24</f>
        <v>39.679952003896886</v>
      </c>
      <c r="U913" s="15">
        <f>'[26]syntetyka zewnętrzna'!U24</f>
        <v>230</v>
      </c>
      <c r="V913" s="12">
        <f>'[26]syntetyka zewnętrzna'!V24</f>
        <v>228</v>
      </c>
      <c r="W913" s="12">
        <f>'[26]syntetyka zewnętrzna'!W24</f>
        <v>8.771929824561403E-3</v>
      </c>
      <c r="X913" s="12">
        <f>'[26]syntetyka zewnętrzna'!X24</f>
        <v>230</v>
      </c>
      <c r="Y913" s="33"/>
      <c r="AA913" s="9" t="str">
        <f t="shared" si="41"/>
        <v>BADANIE GENU CDKN2A (CZERNIAK) - BADANIE 1 FRAGMENTU + SEKWENCJONOWANIE 1 FRAGMENTU</v>
      </c>
      <c r="AB913" s="34">
        <f t="shared" si="42"/>
        <v>230</v>
      </c>
    </row>
    <row r="914" spans="3:28" ht="18.75">
      <c r="C914" s="7">
        <f>'[26]syntetyka zewnętrzna'!C25</f>
        <v>20</v>
      </c>
      <c r="D914" s="7">
        <f>'[26]syntetyka zewnętrzna'!D25</f>
        <v>0</v>
      </c>
      <c r="E914" s="19" t="str">
        <f>'[26]syntetyka zewnętrzna'!E25</f>
        <v>Badanie genu TP53 w zakresie 1 fragmentu (mutacji celowanej)</v>
      </c>
      <c r="F914" s="7" t="str">
        <f>'[26]syntetyka zewnętrzna'!F25</f>
        <v>345-020</v>
      </c>
      <c r="G914" s="23">
        <f>'[26]syntetyka zewnętrzna'!G25</f>
        <v>74.587000000000032</v>
      </c>
      <c r="H914" s="23">
        <f>'[26]syntetyka zewnętrzna'!H25</f>
        <v>12.935912664444444</v>
      </c>
      <c r="I914" s="23">
        <f>'[26]syntetyka zewnętrzna'!I25</f>
        <v>3.5</v>
      </c>
      <c r="J914" s="23">
        <f>'[26]syntetyka zewnętrzna'!J25</f>
        <v>56.741220189519233</v>
      </c>
      <c r="K914" s="12">
        <f>'[26]syntetyka zewnętrzna'!K25</f>
        <v>147.7641328539637</v>
      </c>
      <c r="L914" s="12">
        <f>'[26]syntetyka zewnętrzna'!L25</f>
        <v>0</v>
      </c>
      <c r="M914" s="12">
        <f>'[26]syntetyka zewnętrzna'!M25</f>
        <v>36.881793123187499</v>
      </c>
      <c r="N914" s="12">
        <f>'[26]syntetyka zewnętrzna'!N25</f>
        <v>184.64592597715119</v>
      </c>
      <c r="O914" s="12">
        <f>'[26]syntetyka zewnętrzna'!O25</f>
        <v>184.64592597715119</v>
      </c>
      <c r="P914" s="12" t="str">
        <f>'[26]syntetyka zewnętrzna'!P25</f>
        <v>bez zmian</v>
      </c>
      <c r="Q914" s="12">
        <f>'[26]syntetyka zewnętrzna'!Q25</f>
        <v>5.6741220189519233</v>
      </c>
      <c r="R914" s="12">
        <f>'[26]syntetyka zewnętrzna'!R25</f>
        <v>190.32004799610311</v>
      </c>
      <c r="S914" s="12">
        <f>'[26]syntetyka zewnętrzna'!S25</f>
        <v>0.36611987406247193</v>
      </c>
      <c r="T914" s="12">
        <f>'[26]syntetyka zewnętrzna'!T25</f>
        <v>69.679952003896886</v>
      </c>
      <c r="U914" s="15">
        <f>'[26]syntetyka zewnętrzna'!U25</f>
        <v>260</v>
      </c>
      <c r="V914" s="12">
        <f>'[26]syntetyka zewnętrzna'!V25</f>
        <v>260</v>
      </c>
      <c r="W914" s="12" t="str">
        <f>'[26]syntetyka zewnętrzna'!W25</f>
        <v>bez zmian</v>
      </c>
      <c r="X914" s="12">
        <f>'[26]syntetyka zewnętrzna'!X25</f>
        <v>260</v>
      </c>
      <c r="Y914" s="33"/>
      <c r="AA914" s="9" t="str">
        <f t="shared" si="41"/>
        <v>BADANIE GENU TP53 W ZAKRESIE 1 FRAGMENTU (MUTACJI CELOWANEJ)</v>
      </c>
      <c r="AB914" s="34">
        <f t="shared" si="42"/>
        <v>260</v>
      </c>
    </row>
    <row r="915" spans="3:28" ht="18.75">
      <c r="C915" s="7">
        <f>'[26]syntetyka zewnętrzna'!C26</f>
        <v>21</v>
      </c>
      <c r="D915" s="7">
        <f>'[26]syntetyka zewnętrzna'!D26</f>
        <v>0</v>
      </c>
      <c r="E915" s="19" t="str">
        <f>'[26]syntetyka zewnętrzna'!E26</f>
        <v>BADNIE GENU APC METODĄ MLPA I SEKWENCJONOWANIA. DIADNOSTYKA UZUPEŁNIAJĄCA PO PROCEDURZE "Badanie genu APC w zakresie 3 mutacji (345-007)"</v>
      </c>
      <c r="F915" s="7" t="str">
        <f>'[26]syntetyka zewnętrzna'!F26</f>
        <v>345-021</v>
      </c>
      <c r="G915" s="23">
        <f>'[26]syntetyka zewnętrzna'!G26</f>
        <v>491.80200000000002</v>
      </c>
      <c r="H915" s="23">
        <f>'[26]syntetyka zewnętrzna'!H26</f>
        <v>12.935912664444444</v>
      </c>
      <c r="I915" s="23">
        <f>'[26]syntetyka zewnętrzna'!I26</f>
        <v>3.5</v>
      </c>
      <c r="J915" s="23">
        <f>'[26]syntetyka zewnętrzna'!J26</f>
        <v>129.69427203797719</v>
      </c>
      <c r="K915" s="12">
        <f>'[26]syntetyka zewnętrzna'!K26</f>
        <v>637.93218470242164</v>
      </c>
      <c r="L915" s="12">
        <f>'[26]syntetyka zewnętrzna'!L26</f>
        <v>0</v>
      </c>
      <c r="M915" s="12">
        <f>'[26]syntetyka zewnętrzna'!M26</f>
        <v>84.301276824685175</v>
      </c>
      <c r="N915" s="12">
        <f>'[26]syntetyka zewnętrzna'!N26</f>
        <v>722.23346152710678</v>
      </c>
      <c r="O915" s="12">
        <f>'[26]syntetyka zewnętrzna'!O26</f>
        <v>686.72322282583389</v>
      </c>
      <c r="P915" s="12">
        <f>'[26]syntetyka zewnętrzna'!P26</f>
        <v>5.1709680874268277E-2</v>
      </c>
      <c r="Q915" s="12">
        <f>'[26]syntetyka zewnętrzna'!Q26</f>
        <v>12.96942720379772</v>
      </c>
      <c r="R915" s="12">
        <f>'[26]syntetyka zewnętrzna'!R26</f>
        <v>735.20288873090453</v>
      </c>
      <c r="S915" s="12">
        <f>'[26]syntetyka zewnętrzna'!S26</f>
        <v>0.21055019456779306</v>
      </c>
      <c r="T915" s="12">
        <f>'[26]syntetyka zewnętrzna'!T26</f>
        <v>154.79711126909547</v>
      </c>
      <c r="U915" s="15">
        <f>'[26]syntetyka zewnętrzna'!U26</f>
        <v>890</v>
      </c>
      <c r="V915" s="12">
        <f>'[26]syntetyka zewnętrzna'!V26</f>
        <v>850</v>
      </c>
      <c r="W915" s="12">
        <f>'[26]syntetyka zewnętrzna'!W26</f>
        <v>4.7058823529411764E-2</v>
      </c>
      <c r="X915" s="12">
        <f>'[26]syntetyka zewnętrzna'!X26</f>
        <v>890</v>
      </c>
      <c r="Y915" s="33"/>
      <c r="AA915" s="9" t="str">
        <f t="shared" si="41"/>
        <v>BADNIE GENU APC METODĄ MLPA I SEKWENCJONOWANIA. DIADNOSTYKA UZUPEŁNIAJĄCA PO PROCEDURZE "BADANIE GENU APC W ZAKRESIE 3 MUTACJI (345-007)"</v>
      </c>
      <c r="AB915" s="34">
        <f t="shared" si="42"/>
        <v>890</v>
      </c>
    </row>
    <row r="916" spans="3:28" ht="18">
      <c r="AA916" s="9" t="str">
        <f t="shared" si="41"/>
        <v/>
      </c>
      <c r="AB916" s="34">
        <f t="shared" si="42"/>
        <v>0</v>
      </c>
    </row>
    <row r="917" spans="3:28" ht="23.25">
      <c r="E917" s="18" t="s">
        <v>44</v>
      </c>
      <c r="AA917" s="9" t="str">
        <f t="shared" si="41"/>
        <v xml:space="preserve">PORADNIA PSYCHOONKOLOGII </v>
      </c>
      <c r="AB917" s="34">
        <f t="shared" si="42"/>
        <v>0</v>
      </c>
    </row>
    <row r="918" spans="3:28" ht="23.25">
      <c r="E918" s="18"/>
      <c r="AA918" s="9" t="str">
        <f t="shared" si="41"/>
        <v/>
      </c>
      <c r="AB918" s="34">
        <f t="shared" si="42"/>
        <v>0</v>
      </c>
    </row>
    <row r="919" spans="3:28" ht="18.75">
      <c r="C919" s="7">
        <f>'[27]syntetyka zewnętrzna'!C6</f>
        <v>1</v>
      </c>
      <c r="D919" s="7" t="str">
        <f>'[27]syntetyka zewnętrzna'!D6</f>
        <v xml:space="preserve">5.15.12.0000258 </v>
      </c>
      <c r="E919" s="19" t="str">
        <f>'[27]syntetyka zewnętrzna'!E6</f>
        <v>PORADA KONTROLNA/PSYCHIATRYCZNA</v>
      </c>
      <c r="F919" s="7" t="str">
        <f>'[27]syntetyka zewnętrzna'!F6</f>
        <v>114-001</v>
      </c>
      <c r="G919" s="23">
        <f>'[27]syntetyka zewnętrzna'!G6</f>
        <v>0</v>
      </c>
      <c r="H919" s="23">
        <f>'[27]syntetyka zewnętrzna'!H6</f>
        <v>0</v>
      </c>
      <c r="I919" s="23">
        <f>'[27]syntetyka zewnętrzna'!I6</f>
        <v>0</v>
      </c>
      <c r="J919" s="23">
        <f>'[27]syntetyka zewnętrzna'!J6</f>
        <v>19.925834146502279</v>
      </c>
      <c r="K919" s="12">
        <f>'[27]syntetyka zewnętrzna'!K6</f>
        <v>19.925834146502279</v>
      </c>
      <c r="L919" s="12">
        <f>'[27]syntetyka zewnętrzna'!L6</f>
        <v>0</v>
      </c>
      <c r="M919" s="12">
        <f>'[27]syntetyka zewnętrzna'!M6</f>
        <v>9.0517761695555432</v>
      </c>
      <c r="N919" s="12">
        <f>'[27]syntetyka zewnętrzna'!N6</f>
        <v>28.97761031605782</v>
      </c>
      <c r="O919" s="12">
        <f>'[27]syntetyka zewnętrzna'!O6</f>
        <v>21.461479952033901</v>
      </c>
      <c r="P919" s="12">
        <f>'[27]syntetyka zewnętrzna'!P6</f>
        <v>0.35021491438718866</v>
      </c>
      <c r="Q919" s="12">
        <f>'[27]syntetyka zewnętrzna'!Q6</f>
        <v>7.3478785696286394E-2</v>
      </c>
      <c r="R919" s="12">
        <f>'[27]syntetyka zewnętrzna'!R6</f>
        <v>29.051089101754105</v>
      </c>
      <c r="S919" s="12">
        <f>'[27]syntetyka zewnętrzna'!S6</f>
        <v>4.8517599599987244</v>
      </c>
      <c r="T919" s="12">
        <f>'[27]syntetyka zewnętrzna'!T6</f>
        <v>140.94891089824588</v>
      </c>
      <c r="U919" s="15">
        <f>'[27]syntetyka zewnętrzna'!U6</f>
        <v>170</v>
      </c>
      <c r="V919" s="12">
        <f>'[27]syntetyka zewnętrzna'!V6</f>
        <v>170</v>
      </c>
      <c r="W919" s="12" t="str">
        <f>'[27]syntetyka zewnętrzna'!W6</f>
        <v>bez zmian</v>
      </c>
      <c r="X919" s="12">
        <f>'[27]syntetyka zewnętrzna'!X6</f>
        <v>170</v>
      </c>
      <c r="Y919" s="33"/>
      <c r="AA919" s="9" t="str">
        <f t="shared" si="41"/>
        <v>PORADA KONTROLNA/PSYCHIATRYCZNA</v>
      </c>
      <c r="AB919" s="34">
        <f t="shared" si="42"/>
        <v>170</v>
      </c>
    </row>
    <row r="920" spans="3:28" ht="18.75">
      <c r="C920" s="7">
        <f>'[27]syntetyka zewnętrzna'!C7</f>
        <v>2</v>
      </c>
      <c r="D920" s="7" t="str">
        <f>'[27]syntetyka zewnętrzna'!D7</f>
        <v xml:space="preserve">5.15.12.0000124 </v>
      </c>
      <c r="E920" s="19" t="str">
        <f>'[27]syntetyka zewnętrzna'!E7</f>
        <v>PORADA LEKARSKA DIAGNOSTYCZNA/PSYCHIATRYCZNA</v>
      </c>
      <c r="F920" s="7" t="str">
        <f>'[27]syntetyka zewnętrzna'!F7</f>
        <v>114-002</v>
      </c>
      <c r="G920" s="23">
        <f>'[27]syntetyka zewnętrzna'!G7</f>
        <v>0</v>
      </c>
      <c r="H920" s="23">
        <f>'[27]syntetyka zewnętrzna'!H7</f>
        <v>0</v>
      </c>
      <c r="I920" s="23">
        <f>'[27]syntetyka zewnętrzna'!I7</f>
        <v>0</v>
      </c>
      <c r="J920" s="23">
        <f>'[27]syntetyka zewnętrzna'!J7</f>
        <v>30</v>
      </c>
      <c r="K920" s="12">
        <f>'[27]syntetyka zewnętrzna'!K7</f>
        <v>30</v>
      </c>
      <c r="L920" s="12">
        <f>'[27]syntetyka zewnętrzna'!L7</f>
        <v>0</v>
      </c>
      <c r="M920" s="12">
        <f>'[27]syntetyka zewnętrzna'!M7</f>
        <v>13.628201614552429</v>
      </c>
      <c r="N920" s="12">
        <f>'[27]syntetyka zewnętrzna'!N7</f>
        <v>43.628201614552431</v>
      </c>
      <c r="O920" s="12">
        <f>'[27]syntetyka zewnętrzna'!O7</f>
        <v>38.593366818060211</v>
      </c>
      <c r="P920" s="12">
        <f>'[27]syntetyka zewnętrzna'!P7</f>
        <v>0.13045855315572288</v>
      </c>
      <c r="Q920" s="12">
        <f>'[27]syntetyka zewnętrzna'!Q7</f>
        <v>0.11062842110805882</v>
      </c>
      <c r="R920" s="12">
        <f>'[27]syntetyka zewnętrzna'!R7</f>
        <v>43.738830035660492</v>
      </c>
      <c r="S920" s="12">
        <f>'[27]syntetyka zewnętrzna'!S7</f>
        <v>2.8867066142692459</v>
      </c>
      <c r="T920" s="12">
        <f>'[27]syntetyka zewnętrzna'!T7</f>
        <v>126.2611699643395</v>
      </c>
      <c r="U920" s="15">
        <f>'[27]syntetyka zewnętrzna'!U7</f>
        <v>170</v>
      </c>
      <c r="V920" s="12">
        <f>'[27]syntetyka zewnętrzna'!V7</f>
        <v>170</v>
      </c>
      <c r="W920" s="12" t="str">
        <f>'[27]syntetyka zewnętrzna'!W7</f>
        <v>bez zmian</v>
      </c>
      <c r="X920" s="12">
        <f>'[27]syntetyka zewnętrzna'!X7</f>
        <v>170</v>
      </c>
      <c r="Y920" s="33"/>
      <c r="AA920" s="9" t="str">
        <f t="shared" si="41"/>
        <v>PORADA LEKARSKA DIAGNOSTYCZNA/PSYCHIATRYCZNA</v>
      </c>
      <c r="AB920" s="34">
        <f t="shared" si="42"/>
        <v>170</v>
      </c>
    </row>
    <row r="921" spans="3:28" ht="18.75">
      <c r="C921" s="7">
        <f>'[27]syntetyka zewnętrzna'!C8</f>
        <v>3</v>
      </c>
      <c r="D921" s="7" t="str">
        <f>'[27]syntetyka zewnętrzna'!D8</f>
        <v xml:space="preserve">5.15.12.0000257 </v>
      </c>
      <c r="E921" s="19" t="str">
        <f>'[27]syntetyka zewnętrzna'!E8</f>
        <v>PORADA LEKARSKA TERAPEUTYCZNA/PSYCHIATRYCZNA</v>
      </c>
      <c r="F921" s="7" t="str">
        <f>'[27]syntetyka zewnętrzna'!F8</f>
        <v>114-003</v>
      </c>
      <c r="G921" s="23">
        <f>'[27]syntetyka zewnętrzna'!G8</f>
        <v>0</v>
      </c>
      <c r="H921" s="23">
        <f>'[27]syntetyka zewnętrzna'!H8</f>
        <v>0</v>
      </c>
      <c r="I921" s="23">
        <f>'[27]syntetyka zewnętrzna'!I8</f>
        <v>0</v>
      </c>
      <c r="J921" s="23">
        <f>'[27]syntetyka zewnętrzna'!J8</f>
        <v>20</v>
      </c>
      <c r="K921" s="12">
        <f>'[27]syntetyka zewnętrzna'!K8</f>
        <v>20</v>
      </c>
      <c r="L921" s="12">
        <f>'[27]syntetyka zewnętrzna'!L8</f>
        <v>0</v>
      </c>
      <c r="M921" s="12">
        <f>'[27]syntetyka zewnętrzna'!M8</f>
        <v>9.0854677430349522</v>
      </c>
      <c r="N921" s="12">
        <f>'[27]syntetyka zewnętrzna'!N8</f>
        <v>29.085467743034954</v>
      </c>
      <c r="O921" s="12">
        <f>'[27]syntetyka zewnętrzna'!O8</f>
        <v>25.728911212040142</v>
      </c>
      <c r="P921" s="12">
        <f>'[27]syntetyka zewnętrzna'!P8</f>
        <v>0.13045855315572283</v>
      </c>
      <c r="Q921" s="12">
        <f>'[27]syntetyka zewnętrzna'!Q8</f>
        <v>7.3752280738705878E-2</v>
      </c>
      <c r="R921" s="12">
        <f>'[27]syntetyka zewnętrzna'!R8</f>
        <v>29.15922002377366</v>
      </c>
      <c r="S921" s="12">
        <f>'[27]syntetyka zewnętrzna'!S8</f>
        <v>4.83005992140387</v>
      </c>
      <c r="T921" s="12">
        <f>'[27]syntetyka zewnętrzna'!T8</f>
        <v>140.84077997622634</v>
      </c>
      <c r="U921" s="15">
        <f>'[27]syntetyka zewnętrzna'!U8</f>
        <v>170</v>
      </c>
      <c r="V921" s="12">
        <f>'[27]syntetyka zewnętrzna'!V8</f>
        <v>170</v>
      </c>
      <c r="W921" s="12" t="str">
        <f>'[27]syntetyka zewnętrzna'!W8</f>
        <v>bez zmian</v>
      </c>
      <c r="X921" s="12">
        <f>'[27]syntetyka zewnętrzna'!X8</f>
        <v>170</v>
      </c>
      <c r="Y921" s="33"/>
      <c r="AA921" s="9" t="str">
        <f t="shared" si="41"/>
        <v>PORADA LEKARSKA TERAPEUTYCZNA/PSYCHIATRYCZNA</v>
      </c>
      <c r="AB921" s="34">
        <f t="shared" si="42"/>
        <v>170</v>
      </c>
    </row>
    <row r="922" spans="3:28" ht="18.75">
      <c r="C922" s="7">
        <f>'[27]syntetyka zewnętrzna'!C9</f>
        <v>4</v>
      </c>
      <c r="D922" s="7" t="str">
        <f>'[27]syntetyka zewnętrzna'!D9</f>
        <v xml:space="preserve">5.15.12.0000259 </v>
      </c>
      <c r="E922" s="19" t="str">
        <f>'[27]syntetyka zewnętrzna'!E9</f>
        <v>PORADA PSYCHOLOGICZNA</v>
      </c>
      <c r="F922" s="7" t="str">
        <f>'[27]syntetyka zewnętrzna'!F9</f>
        <v>114-004</v>
      </c>
      <c r="G922" s="23">
        <f>'[27]syntetyka zewnętrzna'!G9</f>
        <v>0</v>
      </c>
      <c r="H922" s="23">
        <f>'[27]syntetyka zewnętrzna'!H9</f>
        <v>0</v>
      </c>
      <c r="I922" s="23">
        <f>'[27]syntetyka zewnętrzna'!I9</f>
        <v>0</v>
      </c>
      <c r="J922" s="23">
        <f>'[27]syntetyka zewnętrzna'!J9</f>
        <v>29.888751219753416</v>
      </c>
      <c r="K922" s="12">
        <f>'[27]syntetyka zewnętrzna'!K9</f>
        <v>29.888751219753416</v>
      </c>
      <c r="L922" s="12">
        <f>'[27]syntetyka zewnętrzna'!L9</f>
        <v>0</v>
      </c>
      <c r="M922" s="12">
        <f>'[27]syntetyka zewnętrzna'!M9</f>
        <v>13.577664254333314</v>
      </c>
      <c r="N922" s="12">
        <f>'[27]syntetyka zewnętrzna'!N9</f>
        <v>43.46641547408673</v>
      </c>
      <c r="O922" s="12">
        <f>'[27]syntetyka zewnętrzna'!O9</f>
        <v>32.192219928050847</v>
      </c>
      <c r="P922" s="12">
        <f>'[27]syntetyka zewnętrzna'!P9</f>
        <v>0.35021491438718888</v>
      </c>
      <c r="Q922" s="12">
        <f>'[27]syntetyka zewnętrzna'!Q9</f>
        <v>0.11021817854442958</v>
      </c>
      <c r="R922" s="12">
        <f>'[27]syntetyka zewnętrzna'!R9</f>
        <v>43.576633652631159</v>
      </c>
      <c r="S922" s="12">
        <f>'[27]syntetyka zewnętrzna'!S9</f>
        <v>2.4422117411757207</v>
      </c>
      <c r="T922" s="12">
        <f>'[27]syntetyka zewnętrzna'!T9</f>
        <v>106.42336634736886</v>
      </c>
      <c r="U922" s="15">
        <f>'[27]syntetyka zewnętrzna'!U9</f>
        <v>150</v>
      </c>
      <c r="V922" s="12">
        <f>'[27]syntetyka zewnętrzna'!V9</f>
        <v>150</v>
      </c>
      <c r="W922" s="12" t="str">
        <f>'[27]syntetyka zewnętrzna'!W9</f>
        <v>bez zmian</v>
      </c>
      <c r="X922" s="12">
        <f>'[27]syntetyka zewnętrzna'!X9</f>
        <v>150</v>
      </c>
      <c r="Y922" s="33"/>
      <c r="AA922" s="9" t="str">
        <f t="shared" si="41"/>
        <v>PORADA PSYCHOLOGICZNA</v>
      </c>
      <c r="AB922" s="34">
        <f t="shared" si="42"/>
        <v>150</v>
      </c>
    </row>
    <row r="923" spans="3:28" ht="18.75">
      <c r="C923" s="7">
        <f>'[27]syntetyka zewnętrzna'!C10</f>
        <v>5</v>
      </c>
      <c r="D923" s="7" t="str">
        <f>'[27]syntetyka zewnętrzna'!D10</f>
        <v xml:space="preserve">5.15.12.0000127 </v>
      </c>
      <c r="E923" s="19" t="str">
        <f>'[27]syntetyka zewnętrzna'!E10</f>
        <v>PORADA PSYCHOLOGICZNA DIAGNOSTYCZNA - testy</v>
      </c>
      <c r="F923" s="7" t="str">
        <f>'[27]syntetyka zewnętrzna'!F10</f>
        <v>114-005</v>
      </c>
      <c r="G923" s="23">
        <f>'[27]syntetyka zewnętrzna'!G10</f>
        <v>0</v>
      </c>
      <c r="H923" s="23">
        <f>'[27]syntetyka zewnętrzna'!H10</f>
        <v>0</v>
      </c>
      <c r="I923" s="23">
        <f>'[27]syntetyka zewnętrzna'!I10</f>
        <v>0</v>
      </c>
      <c r="J923" s="23">
        <f>'[27]syntetyka zewnętrzna'!J10</f>
        <v>29.888751219753416</v>
      </c>
      <c r="K923" s="12">
        <f>'[27]syntetyka zewnętrzna'!K10</f>
        <v>29.888751219753416</v>
      </c>
      <c r="L923" s="12">
        <f>'[27]syntetyka zewnętrzna'!L10</f>
        <v>0</v>
      </c>
      <c r="M923" s="12">
        <f>'[27]syntetyka zewnętrzna'!M10</f>
        <v>13.577664254333314</v>
      </c>
      <c r="N923" s="12">
        <f>'[27]syntetyka zewnętrzna'!N10</f>
        <v>43.46641547408673</v>
      </c>
      <c r="O923" s="12">
        <f>'[27]syntetyka zewnętrzna'!O10</f>
        <v>32.192219928050847</v>
      </c>
      <c r="P923" s="12">
        <f>'[27]syntetyka zewnętrzna'!P10</f>
        <v>0.35021491438718888</v>
      </c>
      <c r="Q923" s="12">
        <f>'[27]syntetyka zewnętrzna'!Q10</f>
        <v>0.11021817854442958</v>
      </c>
      <c r="R923" s="12">
        <f>'[27]syntetyka zewnętrzna'!R10</f>
        <v>43.576633652631159</v>
      </c>
      <c r="S923" s="12">
        <f>'[27]syntetyka zewnętrzna'!S10</f>
        <v>3.5896156549009608</v>
      </c>
      <c r="T923" s="12">
        <f>'[27]syntetyka zewnętrzna'!T10</f>
        <v>156.42336634736884</v>
      </c>
      <c r="U923" s="15">
        <f>'[27]syntetyka zewnętrzna'!U10</f>
        <v>200</v>
      </c>
      <c r="V923" s="12">
        <f>'[27]syntetyka zewnętrzna'!V10</f>
        <v>200</v>
      </c>
      <c r="W923" s="12" t="str">
        <f>'[27]syntetyka zewnętrzna'!W10</f>
        <v>bez zmian</v>
      </c>
      <c r="X923" s="12">
        <f>'[27]syntetyka zewnętrzna'!X10</f>
        <v>200</v>
      </c>
      <c r="Y923" s="33"/>
      <c r="AA923" s="9" t="str">
        <f t="shared" si="41"/>
        <v>PORADA PSYCHOLOGICZNA DIAGNOSTYCZNA - TESTY</v>
      </c>
      <c r="AB923" s="34">
        <f t="shared" si="42"/>
        <v>200</v>
      </c>
    </row>
    <row r="924" spans="3:28" ht="18.75">
      <c r="C924" s="7">
        <f>'[27]syntetyka zewnętrzna'!C11</f>
        <v>6</v>
      </c>
      <c r="D924" s="7" t="str">
        <f>'[27]syntetyka zewnętrzna'!D11</f>
        <v xml:space="preserve">5.15.12.0000132 </v>
      </c>
      <c r="E924" s="19" t="str">
        <f>'[27]syntetyka zewnętrzna'!E11</f>
        <v>SESJA PSYCHOTERAPII GRUPOWEJ  powyżej 6 osób ( 1 UCZESTNIK)</v>
      </c>
      <c r="F924" s="7" t="str">
        <f>'[27]syntetyka zewnętrzna'!F11</f>
        <v>114-006</v>
      </c>
      <c r="G924" s="23">
        <f>'[27]syntetyka zewnętrzna'!G11</f>
        <v>0</v>
      </c>
      <c r="H924" s="23">
        <f>'[27]syntetyka zewnętrzna'!H11</f>
        <v>0</v>
      </c>
      <c r="I924" s="23">
        <f>'[27]syntetyka zewnętrzna'!I11</f>
        <v>0</v>
      </c>
      <c r="J924" s="23">
        <f>'[27]syntetyka zewnętrzna'!J11</f>
        <v>6.6419447155007596</v>
      </c>
      <c r="K924" s="12">
        <f>'[27]syntetyka zewnętrzna'!K11</f>
        <v>6.6419447155007596</v>
      </c>
      <c r="L924" s="12">
        <f>'[27]syntetyka zewnętrzna'!L11</f>
        <v>0</v>
      </c>
      <c r="M924" s="12">
        <f>'[27]syntetyka zewnętrzna'!M11</f>
        <v>3.0172587231851811</v>
      </c>
      <c r="N924" s="12">
        <f>'[27]syntetyka zewnętrzna'!N11</f>
        <v>9.6592034386859407</v>
      </c>
      <c r="O924" s="12">
        <f>'[27]syntetyka zewnętrzna'!O11</f>
        <v>7.1538266506779671</v>
      </c>
      <c r="P924" s="12">
        <f>'[27]syntetyka zewnętrzna'!P11</f>
        <v>0.35021491438718877</v>
      </c>
      <c r="Q924" s="12">
        <f>'[27]syntetyka zewnętrzna'!Q11</f>
        <v>2.4492928565428798E-2</v>
      </c>
      <c r="R924" s="12">
        <f>'[27]syntetyka zewnętrzna'!R11</f>
        <v>9.6836963672513701</v>
      </c>
      <c r="S924" s="12">
        <f>'[27]syntetyka zewnętrzna'!S11</f>
        <v>1.0653270447054319</v>
      </c>
      <c r="T924" s="12">
        <f>'[27]syntetyka zewnętrzna'!T11</f>
        <v>10.31630363274863</v>
      </c>
      <c r="U924" s="15">
        <f>'[27]syntetyka zewnętrzna'!U11</f>
        <v>20</v>
      </c>
      <c r="V924" s="12">
        <f>'[27]syntetyka zewnętrzna'!V11</f>
        <v>20</v>
      </c>
      <c r="W924" s="12" t="str">
        <f>'[27]syntetyka zewnętrzna'!W11</f>
        <v>bez zmian</v>
      </c>
      <c r="X924" s="12">
        <f>'[27]syntetyka zewnętrzna'!X11</f>
        <v>20</v>
      </c>
      <c r="Y924" s="33"/>
      <c r="AA924" s="9" t="str">
        <f t="shared" si="41"/>
        <v>SESJA PSYCHOTERAPII GRUPOWEJ  POWYŻEJ 6 OSÓB ( 1 UCZESTNIK)</v>
      </c>
      <c r="AB924" s="34">
        <f t="shared" si="42"/>
        <v>20</v>
      </c>
    </row>
    <row r="925" spans="3:28" ht="18.75">
      <c r="C925" s="7">
        <f>'[27]syntetyka zewnętrzna'!C12</f>
        <v>7</v>
      </c>
      <c r="D925" s="7" t="str">
        <f>'[27]syntetyka zewnętrzna'!D12</f>
        <v xml:space="preserve">5.15.12.0000266 </v>
      </c>
      <c r="E925" s="19" t="str">
        <f>'[27]syntetyka zewnętrzna'!E12</f>
        <v>SESJA PSYCHOTERAPII INDYWIDUALNEJ WYKONANA PRZEZ OSOBĘ W TRAKCIE SZKOLENIA DO UZYSKANIA CERTYFIKATU PSYCHOTERAPEUTY</v>
      </c>
      <c r="F925" s="7" t="str">
        <f>'[27]syntetyka zewnętrzna'!F12</f>
        <v>114-007</v>
      </c>
      <c r="G925" s="23">
        <f>'[27]syntetyka zewnętrzna'!G12</f>
        <v>0</v>
      </c>
      <c r="H925" s="23">
        <f>'[27]syntetyka zewnętrzna'!H12</f>
        <v>0</v>
      </c>
      <c r="I925" s="23">
        <f>'[27]syntetyka zewnętrzna'!I12</f>
        <v>0</v>
      </c>
      <c r="J925" s="23">
        <f>'[27]syntetyka zewnętrzna'!J12</f>
        <v>39.851668293004558</v>
      </c>
      <c r="K925" s="12">
        <f>'[27]syntetyka zewnętrzna'!K12</f>
        <v>39.851668293004558</v>
      </c>
      <c r="L925" s="12">
        <f>'[27]syntetyka zewnętrzna'!L12</f>
        <v>0</v>
      </c>
      <c r="M925" s="12">
        <f>'[27]syntetyka zewnętrzna'!M12</f>
        <v>18.103552339111086</v>
      </c>
      <c r="N925" s="12">
        <f>'[27]syntetyka zewnętrzna'!N12</f>
        <v>57.95522063211564</v>
      </c>
      <c r="O925" s="12">
        <f>'[27]syntetyka zewnętrzna'!O12</f>
        <v>42.922959904067802</v>
      </c>
      <c r="P925" s="12">
        <f>'[27]syntetyka zewnętrzna'!P12</f>
        <v>0.35021491438718866</v>
      </c>
      <c r="Q925" s="12">
        <f>'[27]syntetyka zewnętrzna'!Q12</f>
        <v>0.14695757139257279</v>
      </c>
      <c r="R925" s="12">
        <f>'[27]syntetyka zewnętrzna'!R12</f>
        <v>58.10217820350821</v>
      </c>
      <c r="S925" s="12">
        <f>'[27]syntetyka zewnętrzna'!S12</f>
        <v>1.0653270447054324</v>
      </c>
      <c r="T925" s="12">
        <f>'[27]syntetyka zewnętrzna'!T12</f>
        <v>61.89782179649179</v>
      </c>
      <c r="U925" s="15">
        <f>'[27]syntetyka zewnętrzna'!U12</f>
        <v>120</v>
      </c>
      <c r="V925" s="12">
        <f>'[27]syntetyka zewnętrzna'!V12</f>
        <v>120</v>
      </c>
      <c r="W925" s="12" t="str">
        <f>'[27]syntetyka zewnętrzna'!W12</f>
        <v>bez zmian</v>
      </c>
      <c r="X925" s="12">
        <f>'[27]syntetyka zewnętrzna'!X12</f>
        <v>120</v>
      </c>
      <c r="Y925" s="33"/>
      <c r="AA925" s="9" t="str">
        <f t="shared" si="41"/>
        <v>SESJA PSYCHOTERAPII INDYWIDUALNEJ WYKONANA PRZEZ OSOBĘ W TRAKCIE SZKOLENIA DO UZYSKANIA CERTYFIKATU PSYCHOTERAPEUTY</v>
      </c>
      <c r="AB925" s="34">
        <f t="shared" si="42"/>
        <v>120</v>
      </c>
    </row>
    <row r="926" spans="3:28" ht="18.75">
      <c r="C926" s="7">
        <f>'[27]syntetyka zewnętrzna'!C13</f>
        <v>8</v>
      </c>
      <c r="D926" s="7" t="str">
        <f>'[27]syntetyka zewnętrzna'!D13</f>
        <v xml:space="preserve">5.15.12.0000265 </v>
      </c>
      <c r="E926" s="19" t="str">
        <f>'[27]syntetyka zewnętrzna'!E13</f>
        <v xml:space="preserve">SESJA PSYCHOTERAPII INDYWIDUALNEJ WYKONYWANA PRZEZ PSYCHOTERAPEUTĘ </v>
      </c>
      <c r="F926" s="7" t="str">
        <f>'[27]syntetyka zewnętrzna'!F13</f>
        <v>114-008</v>
      </c>
      <c r="G926" s="23">
        <f>'[27]syntetyka zewnętrzna'!G13</f>
        <v>0</v>
      </c>
      <c r="H926" s="23">
        <f>'[27]syntetyka zewnętrzna'!H13</f>
        <v>0</v>
      </c>
      <c r="I926" s="23">
        <f>'[27]syntetyka zewnętrzna'!I13</f>
        <v>0</v>
      </c>
      <c r="J926" s="23">
        <f>'[27]syntetyka zewnętrzna'!J13</f>
        <v>39.851668293004558</v>
      </c>
      <c r="K926" s="12">
        <f>'[27]syntetyka zewnętrzna'!K13</f>
        <v>39.851668293004558</v>
      </c>
      <c r="L926" s="12">
        <f>'[27]syntetyka zewnętrzna'!L13</f>
        <v>0</v>
      </c>
      <c r="M926" s="12">
        <f>'[27]syntetyka zewnętrzna'!M13</f>
        <v>18.103552339111086</v>
      </c>
      <c r="N926" s="12">
        <f>'[27]syntetyka zewnętrzna'!N13</f>
        <v>57.95522063211564</v>
      </c>
      <c r="O926" s="12">
        <f>'[27]syntetyka zewnętrzna'!O13</f>
        <v>42.922959904067802</v>
      </c>
      <c r="P926" s="12">
        <f>'[27]syntetyka zewnętrzna'!P13</f>
        <v>0.35021491438718866</v>
      </c>
      <c r="Q926" s="12">
        <f>'[27]syntetyka zewnętrzna'!Q13</f>
        <v>0.14695757139257279</v>
      </c>
      <c r="R926" s="12">
        <f>'[27]syntetyka zewnętrzna'!R13</f>
        <v>58.10217820350821</v>
      </c>
      <c r="S926" s="12">
        <f>'[27]syntetyka zewnętrzna'!S13</f>
        <v>1.0653270447054324</v>
      </c>
      <c r="T926" s="12">
        <f>'[27]syntetyka zewnętrzna'!T13</f>
        <v>61.89782179649179</v>
      </c>
      <c r="U926" s="15">
        <f>'[27]syntetyka zewnętrzna'!U13</f>
        <v>120</v>
      </c>
      <c r="V926" s="12">
        <f>'[27]syntetyka zewnętrzna'!V13</f>
        <v>120</v>
      </c>
      <c r="W926" s="12" t="str">
        <f>'[27]syntetyka zewnętrzna'!W13</f>
        <v>bez zmian</v>
      </c>
      <c r="X926" s="12">
        <f>'[27]syntetyka zewnętrzna'!X13</f>
        <v>120</v>
      </c>
      <c r="Y926" s="33"/>
      <c r="AA926" s="9" t="str">
        <f t="shared" si="41"/>
        <v xml:space="preserve">SESJA PSYCHOTERAPII INDYWIDUALNEJ WYKONYWANA PRZEZ PSYCHOTERAPEUTĘ </v>
      </c>
      <c r="AB926" s="34">
        <f t="shared" si="42"/>
        <v>120</v>
      </c>
    </row>
    <row r="927" spans="3:28" ht="18.75">
      <c r="C927" s="7">
        <f>'[27]syntetyka zewnętrzna'!C14</f>
        <v>9</v>
      </c>
      <c r="D927" s="7" t="str">
        <f>'[27]syntetyka zewnętrzna'!D14</f>
        <v xml:space="preserve">5.15.12.0000131 </v>
      </c>
      <c r="E927" s="19" t="str">
        <f>'[27]syntetyka zewnętrzna'!E14</f>
        <v>SESJA PSYCHOTERAPII RODZINNEJ (UCZESTNIK) - rodzina</v>
      </c>
      <c r="F927" s="7" t="str">
        <f>'[27]syntetyka zewnętrzna'!F14</f>
        <v>114-009</v>
      </c>
      <c r="G927" s="23">
        <f>'[27]syntetyka zewnętrzna'!G14</f>
        <v>0</v>
      </c>
      <c r="H927" s="23">
        <f>'[27]syntetyka zewnętrzna'!H14</f>
        <v>0</v>
      </c>
      <c r="I927" s="23">
        <f>'[27]syntetyka zewnętrzna'!I14</f>
        <v>0</v>
      </c>
      <c r="J927" s="23">
        <f>'[27]syntetyka zewnętrzna'!J14</f>
        <v>39.851668293004558</v>
      </c>
      <c r="K927" s="12">
        <f>'[27]syntetyka zewnętrzna'!K14</f>
        <v>39.851668293004558</v>
      </c>
      <c r="L927" s="12">
        <f>'[27]syntetyka zewnętrzna'!L14</f>
        <v>0</v>
      </c>
      <c r="M927" s="12">
        <f>'[27]syntetyka zewnętrzna'!M14</f>
        <v>18.103552339111086</v>
      </c>
      <c r="N927" s="12">
        <f>'[27]syntetyka zewnętrzna'!N14</f>
        <v>57.95522063211564</v>
      </c>
      <c r="O927" s="12">
        <f>'[27]syntetyka zewnętrzna'!O14</f>
        <v>42.922959904067802</v>
      </c>
      <c r="P927" s="12">
        <f>'[27]syntetyka zewnętrzna'!P14</f>
        <v>0.35021491438718866</v>
      </c>
      <c r="Q927" s="12">
        <f>'[27]syntetyka zewnętrzna'!Q14</f>
        <v>0.14695757139257279</v>
      </c>
      <c r="R927" s="12">
        <f>'[27]syntetyka zewnętrzna'!R14</f>
        <v>58.10217820350821</v>
      </c>
      <c r="S927" s="12">
        <f>'[27]syntetyka zewnętrzna'!S14</f>
        <v>2.4422117411757207</v>
      </c>
      <c r="T927" s="12">
        <f>'[27]syntetyka zewnętrzna'!T14</f>
        <v>141.8978217964918</v>
      </c>
      <c r="U927" s="15">
        <f>'[27]syntetyka zewnętrzna'!U14</f>
        <v>200</v>
      </c>
      <c r="V927" s="12">
        <f>'[27]syntetyka zewnętrzna'!V14</f>
        <v>200</v>
      </c>
      <c r="W927" s="12" t="str">
        <f>'[27]syntetyka zewnętrzna'!W14</f>
        <v>bez zmian</v>
      </c>
      <c r="X927" s="12">
        <f>'[27]syntetyka zewnętrzna'!X14</f>
        <v>200</v>
      </c>
      <c r="Y927" s="33"/>
      <c r="AA927" s="9" t="str">
        <f t="shared" si="41"/>
        <v>SESJA PSYCHOTERAPII RODZINNEJ (UCZESTNIK) - RODZINA</v>
      </c>
      <c r="AB927" s="34">
        <f t="shared" si="42"/>
        <v>200</v>
      </c>
    </row>
    <row r="928" spans="3:28" ht="18.75">
      <c r="C928" s="7">
        <f>'[27]syntetyka zewnętrzna'!C15</f>
        <v>10</v>
      </c>
      <c r="D928" s="7">
        <f>'[27]syntetyka zewnętrzna'!D15</f>
        <v>0</v>
      </c>
      <c r="E928" s="19" t="str">
        <f>'[27]syntetyka zewnętrzna'!E15</f>
        <v>KONSULTACJA W ODDZIALE PRZY UDZIALE TERAPEUTY/PSYCHOLOGA (zatrudnionego w ramach umowy o pracę) - sprzedaż wew.</v>
      </c>
      <c r="F928" s="7" t="str">
        <f>'[27]syntetyka zewnętrzna'!F15</f>
        <v>114-010</v>
      </c>
      <c r="G928" s="23">
        <f>'[27]syntetyka zewnętrzna'!G15</f>
        <v>0</v>
      </c>
      <c r="H928" s="23">
        <f>'[27]syntetyka zewnętrzna'!H15</f>
        <v>0</v>
      </c>
      <c r="I928" s="23">
        <f>'[27]syntetyka zewnętrzna'!I15</f>
        <v>0</v>
      </c>
      <c r="J928" s="23">
        <f>'[27]syntetyka zewnętrzna'!J15</f>
        <v>39.851668293004558</v>
      </c>
      <c r="K928" s="12">
        <f>'[27]syntetyka zewnętrzna'!K15</f>
        <v>39.851668293004558</v>
      </c>
      <c r="L928" s="12">
        <f>'[27]syntetyka zewnętrzna'!L15</f>
        <v>0</v>
      </c>
      <c r="M928" s="12">
        <f>'[27]syntetyka zewnętrzna'!M15</f>
        <v>18.103552339111086</v>
      </c>
      <c r="N928" s="12">
        <f>'[27]syntetyka zewnętrzna'!N15</f>
        <v>57.95522063211564</v>
      </c>
      <c r="O928" s="12">
        <f>'[27]syntetyka zewnętrzna'!O15</f>
        <v>42.922959904067802</v>
      </c>
      <c r="P928" s="12">
        <f>'[27]syntetyka zewnętrzna'!P15</f>
        <v>0.35021491438718866</v>
      </c>
      <c r="Q928" s="12">
        <f>'[27]syntetyka zewnętrzna'!Q15</f>
        <v>0.14695757139257279</v>
      </c>
      <c r="R928" s="12">
        <f>'[27]syntetyka zewnętrzna'!R15</f>
        <v>58.10217820350821</v>
      </c>
      <c r="S928" s="12">
        <f>'[27]syntetyka zewnętrzna'!S15</f>
        <v>0.2</v>
      </c>
      <c r="T928" s="12">
        <f>'[27]syntetyka zewnętrzna'!T15</f>
        <v>11.620435640701643</v>
      </c>
      <c r="U928" s="15">
        <f>'[27]syntetyka zewnętrzna'!U15</f>
        <v>70</v>
      </c>
      <c r="V928" s="12">
        <f>'[27]syntetyka zewnętrzna'!V15</f>
        <v>53</v>
      </c>
      <c r="W928" s="12">
        <f>'[27]syntetyka zewnętrzna'!W15</f>
        <v>0.32075471698113206</v>
      </c>
      <c r="X928" s="12">
        <f>'[27]syntetyka zewnętrzna'!X15</f>
        <v>0</v>
      </c>
      <c r="Y928" s="33"/>
      <c r="AA928" s="9" t="str">
        <f t="shared" si="41"/>
        <v>KONSULTACJA W ODDZIALE PRZY UDZIALE TERAPEUTY/PSYCHOLOGA (ZATRUDNIONEGO W RAMACH UMOWY O PRACĘ) - SPRZEDAŻ WEW.</v>
      </c>
      <c r="AB928" s="34">
        <f t="shared" si="42"/>
        <v>70</v>
      </c>
    </row>
    <row r="929" spans="3:28" ht="18.75">
      <c r="C929" s="7">
        <f>'[27]syntetyka zewnętrzna'!C16</f>
        <v>11</v>
      </c>
      <c r="D929" s="7">
        <f>'[27]syntetyka zewnętrzna'!D16</f>
        <v>0</v>
      </c>
      <c r="E929" s="19" t="str">
        <f>'[27]syntetyka zewnętrzna'!E16</f>
        <v>KONSULTACJA W ODDZIALE PRZY UDZIALE TERAPEUTY/PSYCHOLOGA (zatrudnionego w ramach umowy cywilno-prawnej)  - sprzedaż wew.</v>
      </c>
      <c r="F929" s="7" t="str">
        <f>'[27]syntetyka zewnętrzna'!F16</f>
        <v>114-011</v>
      </c>
      <c r="G929" s="23">
        <f>'[27]syntetyka zewnętrzna'!G16</f>
        <v>0</v>
      </c>
      <c r="H929" s="23">
        <f>'[27]syntetyka zewnętrzna'!H16</f>
        <v>0</v>
      </c>
      <c r="I929" s="23">
        <f>'[27]syntetyka zewnętrzna'!I16</f>
        <v>0</v>
      </c>
      <c r="J929" s="23">
        <f>'[27]syntetyka zewnętrzna'!J16</f>
        <v>40</v>
      </c>
      <c r="K929" s="12">
        <f>'[27]syntetyka zewnętrzna'!K16</f>
        <v>40</v>
      </c>
      <c r="L929" s="12">
        <f>'[27]syntetyka zewnętrzna'!L16</f>
        <v>0</v>
      </c>
      <c r="M929" s="12">
        <f>'[27]syntetyka zewnętrzna'!M16</f>
        <v>18.170935486069904</v>
      </c>
      <c r="N929" s="12">
        <f>'[27]syntetyka zewnętrzna'!N16</f>
        <v>58.170935486069908</v>
      </c>
      <c r="O929" s="12">
        <f>'[27]syntetyka zewnętrzna'!O16</f>
        <v>51.457822424080284</v>
      </c>
      <c r="P929" s="12">
        <f>'[27]syntetyka zewnętrzna'!P16</f>
        <v>0.13045855315572283</v>
      </c>
      <c r="Q929" s="12">
        <f>'[27]syntetyka zewnętrzna'!Q16</f>
        <v>0.14750456147741176</v>
      </c>
      <c r="R929" s="12">
        <f>'[27]syntetyka zewnętrzna'!R16</f>
        <v>58.31844004754732</v>
      </c>
      <c r="S929" s="12">
        <f>'[27]syntetyka zewnętrzna'!S16</f>
        <v>0.2</v>
      </c>
      <c r="T929" s="12">
        <f>'[27]syntetyka zewnętrzna'!T16</f>
        <v>11.663688009509464</v>
      </c>
      <c r="U929" s="15">
        <f>'[27]syntetyka zewnętrzna'!U16</f>
        <v>70</v>
      </c>
      <c r="V929" s="12">
        <f>'[27]syntetyka zewnętrzna'!V16</f>
        <v>62</v>
      </c>
      <c r="W929" s="12">
        <f>'[27]syntetyka zewnętrzna'!W16</f>
        <v>0.12903225806451613</v>
      </c>
      <c r="X929" s="12">
        <f>'[27]syntetyka zewnętrzna'!X16</f>
        <v>0</v>
      </c>
      <c r="Y929" s="33"/>
      <c r="AA929" s="9" t="str">
        <f t="shared" si="41"/>
        <v>KONSULTACJA W ODDZIALE PRZY UDZIALE TERAPEUTY/PSYCHOLOGA (ZATRUDNIONEGO W RAMACH UMOWY CYWILNO-PRAWNEJ)  - SPRZEDAŻ WEW.</v>
      </c>
      <c r="AB929" s="34">
        <f t="shared" si="42"/>
        <v>70</v>
      </c>
    </row>
    <row r="930" spans="3:28" ht="18.75">
      <c r="C930" s="7">
        <f>'[27]syntetyka zewnętrzna'!C17</f>
        <v>12</v>
      </c>
      <c r="D930" s="7" t="str">
        <f>'[27]syntetyka zewnętrzna'!D17</f>
        <v>5.15.12.0000134</v>
      </c>
      <c r="E930" s="19" t="str">
        <f>'[27]syntetyka zewnętrzna'!E17</f>
        <v>SESJA WSPARCIA PSYCHOSPOŁECZNEGO grupa do 6 osób (1 UCZESTNIK)  - sprzedaż wew.</v>
      </c>
      <c r="F930" s="7" t="str">
        <f>'[27]syntetyka zewnętrzna'!F17</f>
        <v>114-012</v>
      </c>
      <c r="G930" s="23">
        <f>'[27]syntetyka zewnętrzna'!G17</f>
        <v>0</v>
      </c>
      <c r="H930" s="23">
        <f>'[27]syntetyka zewnętrzna'!H17</f>
        <v>0</v>
      </c>
      <c r="I930" s="23">
        <f>'[27]syntetyka zewnętrzna'!I17</f>
        <v>0</v>
      </c>
      <c r="J930" s="23">
        <f>'[27]syntetyka zewnętrzna'!J17</f>
        <v>6.6419447155007596</v>
      </c>
      <c r="K930" s="12">
        <f>'[27]syntetyka zewnętrzna'!K17</f>
        <v>6.6419447155007596</v>
      </c>
      <c r="L930" s="12">
        <f>'[27]syntetyka zewnętrzna'!L17</f>
        <v>0</v>
      </c>
      <c r="M930" s="12">
        <f>'[27]syntetyka zewnętrzna'!M17</f>
        <v>3.0172587231851811</v>
      </c>
      <c r="N930" s="12">
        <f>'[27]syntetyka zewnętrzna'!N17</f>
        <v>9.6592034386859407</v>
      </c>
      <c r="O930" s="12">
        <f>'[27]syntetyka zewnętrzna'!O17</f>
        <v>7.1538266506779671</v>
      </c>
      <c r="P930" s="12">
        <f>'[27]syntetyka zewnętrzna'!P17</f>
        <v>0.35021491438718877</v>
      </c>
      <c r="Q930" s="12">
        <f>'[27]syntetyka zewnętrzna'!Q17</f>
        <v>2.4492928565428798E-2</v>
      </c>
      <c r="R930" s="12">
        <f>'[27]syntetyka zewnętrzna'!R17</f>
        <v>9.6836963672513701</v>
      </c>
      <c r="S930" s="12">
        <f>'[27]syntetyka zewnętrzna'!S17</f>
        <v>1.0653270447054319</v>
      </c>
      <c r="T930" s="12">
        <f>'[27]syntetyka zewnętrzna'!T17</f>
        <v>10.31630363274863</v>
      </c>
      <c r="U930" s="15">
        <f>'[27]syntetyka zewnętrzna'!U17</f>
        <v>20</v>
      </c>
      <c r="V930" s="12">
        <f>'[27]syntetyka zewnętrzna'!V17</f>
        <v>20</v>
      </c>
      <c r="W930" s="12" t="str">
        <f>'[27]syntetyka zewnętrzna'!W17</f>
        <v>bez zmian</v>
      </c>
      <c r="X930" s="12">
        <f>'[27]syntetyka zewnętrzna'!X17</f>
        <v>20</v>
      </c>
      <c r="Y930" s="33"/>
      <c r="AA930" s="9" t="str">
        <f t="shared" si="41"/>
        <v>SESJA WSPARCIA PSYCHOSPOŁECZNEGO GRUPA DO 6 OSÓB (1 UCZESTNIK)  - SPRZEDAŻ WEW.</v>
      </c>
      <c r="AB930" s="34">
        <f t="shared" si="42"/>
        <v>20</v>
      </c>
    </row>
    <row r="931" spans="3:28" ht="18.75">
      <c r="C931" s="7">
        <f>'[27]syntetyka zewnętrzna'!C18</f>
        <v>13</v>
      </c>
      <c r="D931" s="7">
        <f>'[27]syntetyka zewnętrzna'!D18</f>
        <v>0</v>
      </c>
      <c r="E931" s="19" t="str">
        <f>'[27]syntetyka zewnętrzna'!E18</f>
        <v>KONSULTACJA W ODDZIALE PRZY UDZIALE LEKARZA PSYCHIATRY (zatrudnionego w ramach umowy cywilno-prawnej)  - sprzedaż wew.</v>
      </c>
      <c r="F931" s="7" t="str">
        <f>'[27]syntetyka zewnętrzna'!F18</f>
        <v>114-013</v>
      </c>
      <c r="G931" s="23">
        <f>'[27]syntetyka zewnętrzna'!G18</f>
        <v>0</v>
      </c>
      <c r="H931" s="23">
        <f>'[27]syntetyka zewnętrzna'!H18</f>
        <v>0</v>
      </c>
      <c r="I931" s="23">
        <f>'[27]syntetyka zewnętrzna'!I18</f>
        <v>0</v>
      </c>
      <c r="J931" s="23">
        <f>'[27]syntetyka zewnętrzna'!J18</f>
        <v>85</v>
      </c>
      <c r="K931" s="12">
        <f>'[27]syntetyka zewnętrzna'!K18</f>
        <v>85</v>
      </c>
      <c r="L931" s="12">
        <f>'[27]syntetyka zewnętrzna'!L18</f>
        <v>0</v>
      </c>
      <c r="M931" s="12">
        <f>'[27]syntetyka zewnętrzna'!M18</f>
        <v>38.613237907898551</v>
      </c>
      <c r="N931" s="12">
        <f>'[27]syntetyka zewnętrzna'!N18</f>
        <v>123.61323790789855</v>
      </c>
      <c r="O931" s="12">
        <f>'[27]syntetyka zewnętrzna'!O18</f>
        <v>104.14083109635295</v>
      </c>
      <c r="P931" s="12">
        <f>'[27]syntetyka zewnętrzna'!P18</f>
        <v>0.18698148081350896</v>
      </c>
      <c r="Q931" s="12">
        <f>'[27]syntetyka zewnętrzna'!Q18</f>
        <v>0.31344719313949998</v>
      </c>
      <c r="R931" s="12">
        <f>'[27]syntetyka zewnętrzna'!R18</f>
        <v>123.92668510103805</v>
      </c>
      <c r="S931" s="12">
        <f>'[27]syntetyka zewnętrzna'!S18</f>
        <v>0.21039306326723942</v>
      </c>
      <c r="T931" s="12">
        <f>'[27]syntetyka zewnętrzna'!T18</f>
        <v>26.073314898961954</v>
      </c>
      <c r="U931" s="15">
        <f>'[27]syntetyka zewnętrzna'!U18</f>
        <v>150</v>
      </c>
      <c r="V931" s="12">
        <f>'[27]syntetyka zewnętrzna'!V18</f>
        <v>125</v>
      </c>
      <c r="W931" s="12">
        <f>'[27]syntetyka zewnętrzna'!W18</f>
        <v>0.2</v>
      </c>
      <c r="X931" s="12">
        <f>'[27]syntetyka zewnętrzna'!X18</f>
        <v>150</v>
      </c>
      <c r="Y931" s="33"/>
      <c r="AA931" s="9" t="str">
        <f t="shared" si="41"/>
        <v>KONSULTACJA W ODDZIALE PRZY UDZIALE LEKARZA PSYCHIATRY (ZATRUDNIONEGO W RAMACH UMOWY CYWILNO-PRAWNEJ)  - SPRZEDAŻ WEW.</v>
      </c>
      <c r="AB931" s="34">
        <f t="shared" si="42"/>
        <v>150</v>
      </c>
    </row>
    <row r="932" spans="3:28" ht="18">
      <c r="AA932" s="9" t="str">
        <f t="shared" si="41"/>
        <v/>
      </c>
      <c r="AB932" s="34">
        <f t="shared" si="42"/>
        <v>0</v>
      </c>
    </row>
    <row r="933" spans="3:28" ht="23.25">
      <c r="E933" s="18" t="s">
        <v>45</v>
      </c>
      <c r="AA933" s="9" t="str">
        <f t="shared" si="41"/>
        <v>ZAKŁAD GENETYKI
 PRACOWNIA HODOWLI ZWIERZĄT LABORATORYJNYCH</v>
      </c>
      <c r="AB933" s="34">
        <f t="shared" si="42"/>
        <v>0</v>
      </c>
    </row>
    <row r="934" spans="3:28" ht="18">
      <c r="AA934" s="9" t="str">
        <f t="shared" si="41"/>
        <v/>
      </c>
      <c r="AB934" s="34">
        <f t="shared" si="42"/>
        <v>0</v>
      </c>
    </row>
    <row r="935" spans="3:28" ht="18.75">
      <c r="C935" s="7">
        <f>'[28]syntetyka zewnętrzna'!C6</f>
        <v>1</v>
      </c>
      <c r="D935" s="7">
        <f>'[28]syntetyka zewnętrzna'!D6</f>
        <v>0</v>
      </c>
      <c r="E935" s="19" t="str">
        <f>'[28]syntetyka zewnętrzna'!E6</f>
        <v>Izolacja DNA gryzoni laboratoryjnych</v>
      </c>
      <c r="F935" s="7" t="str">
        <f>'[28]syntetyka zewnętrzna'!F6</f>
        <v>542-001</v>
      </c>
      <c r="G935" s="23">
        <f>'[28]syntetyka zewnętrzna'!G6</f>
        <v>5.2799999999999994</v>
      </c>
      <c r="H935" s="23">
        <f>'[28]syntetyka zewnętrzna'!H6</f>
        <v>0.5</v>
      </c>
      <c r="I935" s="23">
        <f>'[28]syntetyka zewnętrzna'!I6</f>
        <v>0</v>
      </c>
      <c r="J935" s="23">
        <f>'[28]syntetyka zewnętrzna'!J6</f>
        <v>5.642167419397377</v>
      </c>
      <c r="K935" s="12">
        <f>'[28]syntetyka zewnętrzna'!K6</f>
        <v>11.422167419397375</v>
      </c>
      <c r="L935" s="12">
        <f>'[28]syntetyka zewnętrzna'!L6</f>
        <v>0</v>
      </c>
      <c r="M935" s="12">
        <f>'[28]syntetyka zewnętrzna'!M6</f>
        <v>4.9281770221743812</v>
      </c>
      <c r="N935" s="12">
        <f>'[28]syntetyka zewnętrzna'!N6</f>
        <v>16.350344441571757</v>
      </c>
      <c r="O935" s="12">
        <f>'[28]syntetyka zewnętrzna'!O6</f>
        <v>14.493579275481546</v>
      </c>
      <c r="P935" s="12">
        <f>'[28]syntetyka zewnętrzna'!P6</f>
        <v>0.12810949806106611</v>
      </c>
      <c r="Q935" s="12">
        <f>'[28]syntetyka zewnętrzna'!Q6</f>
        <v>6.9948644648561587E-3</v>
      </c>
      <c r="R935" s="12">
        <f>'[28]syntetyka zewnętrzna'!R6</f>
        <v>16.357339306036614</v>
      </c>
      <c r="S935" s="12">
        <f>'[28]syntetyka zewnętrzna'!S6</f>
        <v>0.2226927390702885</v>
      </c>
      <c r="T935" s="12">
        <f>'[28]syntetyka zewnętrzna'!T6</f>
        <v>3.6426606939633857</v>
      </c>
      <c r="U935" s="15">
        <f>'[28]syntetyka zewnętrzna'!U6</f>
        <v>20</v>
      </c>
      <c r="V935" s="12">
        <f>'[28]syntetyka zewnętrzna'!V6</f>
        <v>20</v>
      </c>
      <c r="W935" s="12" t="str">
        <f>'[28]syntetyka zewnętrzna'!W6</f>
        <v>bez zmian</v>
      </c>
      <c r="X935" s="12">
        <f>'[28]syntetyka zewnętrzna'!X6</f>
        <v>20</v>
      </c>
      <c r="Y935" s="33"/>
      <c r="AA935" s="9" t="str">
        <f t="shared" si="41"/>
        <v>IZOLACJA DNA GRYZONI LABORATORYJNYCH</v>
      </c>
      <c r="AB935" s="34">
        <f t="shared" si="42"/>
        <v>20</v>
      </c>
    </row>
    <row r="936" spans="3:28" ht="18.75">
      <c r="C936" s="7">
        <f>'[28]syntetyka zewnętrzna'!C7</f>
        <v>2</v>
      </c>
      <c r="D936" s="7">
        <f>'[28]syntetyka zewnętrzna'!D7</f>
        <v>0</v>
      </c>
      <c r="E936" s="19" t="str">
        <f>'[28]syntetyka zewnętrzna'!E7</f>
        <v>Ocena markerów mikrosatelitarnych gryzoni laboratoryjnych</v>
      </c>
      <c r="F936" s="7" t="str">
        <f>'[28]syntetyka zewnętrzna'!F7</f>
        <v>542-002</v>
      </c>
      <c r="G936" s="23">
        <f>'[28]syntetyka zewnętrzna'!G7</f>
        <v>3.4999999999999996</v>
      </c>
      <c r="H936" s="23">
        <f>'[28]syntetyka zewnętrzna'!H7</f>
        <v>0.66999999999999993</v>
      </c>
      <c r="I936" s="23">
        <f>'[28]syntetyka zewnętrzna'!I7</f>
        <v>0</v>
      </c>
      <c r="J936" s="23">
        <f>'[28]syntetyka zewnętrzna'!J7</f>
        <v>3.3853004516384262</v>
      </c>
      <c r="K936" s="12">
        <f>'[28]syntetyka zewnętrzna'!K7</f>
        <v>7.5553004516384261</v>
      </c>
      <c r="L936" s="12">
        <f>'[28]syntetyka zewnętrzna'!L7</f>
        <v>0</v>
      </c>
      <c r="M936" s="12">
        <f>'[28]syntetyka zewnętrzna'!M7</f>
        <v>2.9569062133046291</v>
      </c>
      <c r="N936" s="12">
        <f>'[28]syntetyka zewnętrzna'!N7</f>
        <v>10.512206664943054</v>
      </c>
      <c r="O936" s="12">
        <f>'[28]syntetyka zewnętrzna'!O7</f>
        <v>9.3981475652889284</v>
      </c>
      <c r="P936" s="12">
        <f>'[28]syntetyka zewnętrzna'!P7</f>
        <v>0.11854028593558015</v>
      </c>
      <c r="Q936" s="12">
        <f>'[28]syntetyka zewnętrzna'!Q7</f>
        <v>4.1969186789136952E-3</v>
      </c>
      <c r="R936" s="12">
        <f>'[28]syntetyka zewnętrzna'!R7</f>
        <v>10.516403583621967</v>
      </c>
      <c r="S936" s="12">
        <f>'[28]syntetyka zewnętrzna'!S7</f>
        <v>0.23616404568629673</v>
      </c>
      <c r="T936" s="12">
        <f>'[28]syntetyka zewnętrzna'!T7</f>
        <v>2.4835964163780329</v>
      </c>
      <c r="U936" s="15">
        <f>'[28]syntetyka zewnętrzna'!U7</f>
        <v>13</v>
      </c>
      <c r="V936" s="12">
        <f>'[28]syntetyka zewnętrzna'!V7</f>
        <v>12</v>
      </c>
      <c r="W936" s="12">
        <f>'[28]syntetyka zewnętrzna'!W7</f>
        <v>8.3333333333333329E-2</v>
      </c>
      <c r="X936" s="12">
        <f>'[28]syntetyka zewnętrzna'!X7</f>
        <v>13</v>
      </c>
      <c r="Y936" s="33"/>
      <c r="AA936" s="9" t="str">
        <f t="shared" si="41"/>
        <v>OCENA MARKERÓW MIKROSATELITARNYCH GRYZONI LABORATORYJNYCH</v>
      </c>
      <c r="AB936" s="34">
        <f t="shared" si="42"/>
        <v>13</v>
      </c>
    </row>
    <row r="937" spans="3:28" ht="18.75" outlineLevel="1">
      <c r="C937" s="7">
        <f>'[28]syntetyka zewnętrzna'!C8</f>
        <v>3</v>
      </c>
      <c r="D937" s="7">
        <f>'[28]syntetyka zewnętrzna'!D8</f>
        <v>0</v>
      </c>
      <c r="E937" s="31" t="s">
        <v>50</v>
      </c>
      <c r="F937" s="7" t="str">
        <f>'[28]syntetyka zewnętrzna'!F8</f>
        <v>542-003</v>
      </c>
      <c r="G937" s="23">
        <f>'[28]syntetyka zewnętrzna'!G8</f>
        <v>5</v>
      </c>
      <c r="H937" s="23">
        <f>'[28]syntetyka zewnętrzna'!H8</f>
        <v>0.30000000000000004</v>
      </c>
      <c r="I937" s="23">
        <f>'[28]syntetyka zewnętrzna'!I8</f>
        <v>75</v>
      </c>
      <c r="J937" s="23">
        <f>'[28]syntetyka zewnętrzna'!J8</f>
        <v>50.77950677457639</v>
      </c>
      <c r="K937" s="12">
        <f>'[28]syntetyka zewnętrzna'!K8</f>
        <v>131.07950677457637</v>
      </c>
      <c r="L937" s="12">
        <f>'[28]syntetyka zewnętrzna'!L8</f>
        <v>0</v>
      </c>
      <c r="M937" s="12">
        <f>'[28]syntetyka zewnętrzna'!M8</f>
        <v>44.353593199569431</v>
      </c>
      <c r="N937" s="12">
        <f>'[28]syntetyka zewnętrzna'!N8</f>
        <v>175.43309997414582</v>
      </c>
      <c r="O937" s="12">
        <f>'[28]syntetyka zewnętrzna'!O8</f>
        <v>158.7222134793339</v>
      </c>
      <c r="P937" s="12">
        <f>'[28]syntetyka zewnętrzna'!P8</f>
        <v>0.10528385490911593</v>
      </c>
      <c r="Q937" s="12">
        <f>'[28]syntetyka zewnętrzna'!Q8</f>
        <v>6.2953780183705427E-2</v>
      </c>
      <c r="R937" s="12">
        <f>'[28]syntetyka zewnętrzna'!R8</f>
        <v>175.49605375432952</v>
      </c>
      <c r="S937" s="12">
        <f>'[28]syntetyka zewnętrzna'!S8</f>
        <v>0.42453345617654636</v>
      </c>
      <c r="T937" s="12">
        <f>'[28]syntetyka zewnętrzna'!T8</f>
        <v>74.503946245670477</v>
      </c>
      <c r="U937" s="15">
        <f>'[28]syntetyka zewnętrzna'!U8</f>
        <v>250</v>
      </c>
      <c r="V937" s="12">
        <f>'[28]syntetyka zewnętrzna'!V8</f>
        <v>200</v>
      </c>
      <c r="W937" s="12">
        <f>'[28]syntetyka zewnętrzna'!W8</f>
        <v>0.25</v>
      </c>
      <c r="X937" s="12">
        <f>'[28]syntetyka zewnętrzna'!X8</f>
        <v>250</v>
      </c>
      <c r="Y937" s="33"/>
      <c r="AA937" s="9" t="str">
        <f t="shared" si="41"/>
        <v>SKREŚLONY</v>
      </c>
      <c r="AB937" s="34">
        <f t="shared" si="42"/>
        <v>250</v>
      </c>
    </row>
    <row r="938" spans="3:28" ht="18.75">
      <c r="C938" s="7">
        <f>'[28]syntetyka zewnętrzna'!C9</f>
        <v>4</v>
      </c>
      <c r="D938" s="7">
        <f>'[28]syntetyka zewnętrzna'!D9</f>
        <v>0</v>
      </c>
      <c r="E938" s="19" t="str">
        <f>'[28]syntetyka zewnętrzna'!E9</f>
        <v>Analiza cytogenetyczna</v>
      </c>
      <c r="F938" s="7" t="str">
        <f>'[28]syntetyka zewnętrzna'!F9</f>
        <v>542-004</v>
      </c>
      <c r="G938" s="23">
        <f>'[28]syntetyka zewnętrzna'!G9</f>
        <v>9.2620000000000005</v>
      </c>
      <c r="H938" s="23">
        <f>'[28]syntetyka zewnętrzna'!H9</f>
        <v>3.58</v>
      </c>
      <c r="I938" s="23">
        <f>'[28]syntetyka zewnętrzna'!I9</f>
        <v>0</v>
      </c>
      <c r="J938" s="23">
        <f>'[28]syntetyka zewnętrzna'!J9</f>
        <v>23.83210933276192</v>
      </c>
      <c r="K938" s="12">
        <f>'[28]syntetyka zewnętrzna'!K9</f>
        <v>36.674109332761923</v>
      </c>
      <c r="L938" s="12">
        <f>'[28]syntetyka zewnętrzna'!L9</f>
        <v>0</v>
      </c>
      <c r="M938" s="12">
        <f>'[28]syntetyka zewnętrzna'!M9</f>
        <v>20.816265252938788</v>
      </c>
      <c r="N938" s="12">
        <f>'[28]syntetyka zewnętrzna'!N9</f>
        <v>57.490374585700707</v>
      </c>
      <c r="O938" s="12">
        <f>'[28]syntetyka zewnętrzna'!O9</f>
        <v>49.346516791522276</v>
      </c>
      <c r="P938" s="12">
        <f>'[28]syntetyka zewnętrzna'!P9</f>
        <v>0.16503409609607023</v>
      </c>
      <c r="Q938" s="12">
        <f>'[28]syntetyka zewnętrzna'!Q9</f>
        <v>2.9545804351921934E-2</v>
      </c>
      <c r="R938" s="12">
        <f>'[28]syntetyka zewnętrzna'!R9</f>
        <v>57.519920390052626</v>
      </c>
      <c r="S938" s="12">
        <f>'[28]syntetyka zewnętrzna'!S9</f>
        <v>0.2</v>
      </c>
      <c r="T938" s="12">
        <f>'[28]syntetyka zewnętrzna'!T9</f>
        <v>11.503984078010525</v>
      </c>
      <c r="U938" s="15">
        <f>'[28]syntetyka zewnętrzna'!U9</f>
        <v>69</v>
      </c>
      <c r="V938" s="12">
        <f>'[28]syntetyka zewnętrzna'!V9</f>
        <v>63</v>
      </c>
      <c r="W938" s="12">
        <f>'[28]syntetyka zewnętrzna'!W9</f>
        <v>9.5238095238095233E-2</v>
      </c>
      <c r="X938" s="12">
        <f>'[28]syntetyka zewnętrzna'!X9</f>
        <v>69</v>
      </c>
      <c r="Y938" s="33"/>
      <c r="AA938" s="9" t="str">
        <f t="shared" si="41"/>
        <v>ANALIZA CYTOGENETYCZNA</v>
      </c>
      <c r="AB938" s="34">
        <f t="shared" si="42"/>
        <v>69</v>
      </c>
    </row>
    <row r="939" spans="3:28" ht="18.75">
      <c r="C939" s="7">
        <f>'[28]syntetyka zewnętrzna'!C10</f>
        <v>5</v>
      </c>
      <c r="D939" s="7">
        <f>'[28]syntetyka zewnętrzna'!D10</f>
        <v>0</v>
      </c>
      <c r="E939" s="19" t="str">
        <f>'[28]syntetyka zewnętrzna'!E10</f>
        <v>Analiza wyników sekwencjonowania 1 fragmentu DNA</v>
      </c>
      <c r="F939" s="7" t="str">
        <f>'[28]syntetyka zewnętrzna'!F10</f>
        <v>542-005</v>
      </c>
      <c r="G939" s="23">
        <f>'[28]syntetyka zewnętrzna'!G10</f>
        <v>0</v>
      </c>
      <c r="H939" s="23">
        <f>'[28]syntetyka zewnętrzna'!H10</f>
        <v>0</v>
      </c>
      <c r="I939" s="23">
        <f>'[28]syntetyka zewnętrzna'!I10</f>
        <v>0</v>
      </c>
      <c r="J939" s="23">
        <f>'[28]syntetyka zewnętrzna'!J10</f>
        <v>11.284334838794754</v>
      </c>
      <c r="K939" s="12">
        <f>'[28]syntetyka zewnętrzna'!K10</f>
        <v>11.284334838794754</v>
      </c>
      <c r="L939" s="12">
        <f>'[28]syntetyka zewnętrzna'!L10</f>
        <v>0</v>
      </c>
      <c r="M939" s="12">
        <f>'[28]syntetyka zewnętrzna'!M10</f>
        <v>9.8563540443487625</v>
      </c>
      <c r="N939" s="12">
        <f>'[28]syntetyka zewnętrzna'!N10</f>
        <v>21.140688883143518</v>
      </c>
      <c r="O939" s="12">
        <f>'[28]syntetyka zewnętrzna'!O10</f>
        <v>17.427158550963092</v>
      </c>
      <c r="P939" s="12">
        <f>'[28]syntetyka zewnętrzna'!P10</f>
        <v>0.21308868690904301</v>
      </c>
      <c r="Q939" s="12">
        <f>'[28]syntetyka zewnętrzna'!Q10</f>
        <v>1.3989728929712317E-2</v>
      </c>
      <c r="R939" s="12">
        <f>'[28]syntetyka zewnętrzna'!R10</f>
        <v>21.15467861207323</v>
      </c>
      <c r="S939" s="12">
        <f>'[28]syntetyka zewnętrzna'!S10</f>
        <v>0.2</v>
      </c>
      <c r="T939" s="12">
        <f>'[28]syntetyka zewnętrzna'!T10</f>
        <v>4.230935722414646</v>
      </c>
      <c r="U939" s="15">
        <f>'[28]syntetyka zewnętrzna'!U10</f>
        <v>25</v>
      </c>
      <c r="V939" s="12">
        <f>'[28]syntetyka zewnętrzna'!V10</f>
        <v>23</v>
      </c>
      <c r="W939" s="12">
        <f>'[28]syntetyka zewnętrzna'!W10</f>
        <v>8.6956521739130432E-2</v>
      </c>
      <c r="X939" s="12">
        <f>'[28]syntetyka zewnętrzna'!X10</f>
        <v>25</v>
      </c>
      <c r="Y939" s="33"/>
      <c r="AA939" s="9" t="str">
        <f t="shared" si="41"/>
        <v>ANALIZA WYNIKÓW SEKWENCJONOWANIA 1 FRAGMENTU DNA</v>
      </c>
      <c r="AB939" s="34">
        <f t="shared" si="42"/>
        <v>25</v>
      </c>
    </row>
    <row r="940" spans="3:28" ht="18.75">
      <c r="C940" s="7">
        <f>'[28]syntetyka zewnętrzna'!C11</f>
        <v>6</v>
      </c>
      <c r="D940" s="7">
        <f>'[28]syntetyka zewnętrzna'!D11</f>
        <v>0</v>
      </c>
      <c r="E940" s="19" t="str">
        <f>'[28]syntetyka zewnętrzna'!E11</f>
        <v>Analiza wyników kontroli genetycznej</v>
      </c>
      <c r="F940" s="7" t="str">
        <f>'[28]syntetyka zewnętrzna'!F11</f>
        <v>542-006</v>
      </c>
      <c r="G940" s="23">
        <f>'[28]syntetyka zewnętrzna'!G11</f>
        <v>0</v>
      </c>
      <c r="H940" s="23">
        <f>'[28]syntetyka zewnętrzna'!H11</f>
        <v>0</v>
      </c>
      <c r="I940" s="23">
        <f>'[28]syntetyka zewnętrzna'!I11</f>
        <v>0</v>
      </c>
      <c r="J940" s="23">
        <f>'[28]syntetyka zewnętrzna'!J11</f>
        <v>8.463251129096065</v>
      </c>
      <c r="K940" s="12">
        <f>'[28]syntetyka zewnętrzna'!K11</f>
        <v>8.463251129096065</v>
      </c>
      <c r="L940" s="12">
        <f>'[28]syntetyka zewnętrzna'!L11</f>
        <v>0</v>
      </c>
      <c r="M940" s="12">
        <f>'[28]syntetyka zewnętrzna'!M11</f>
        <v>7.3922655332615719</v>
      </c>
      <c r="N940" s="12">
        <f>'[28]syntetyka zewnętrzna'!N11</f>
        <v>15.855516662357637</v>
      </c>
      <c r="O940" s="12">
        <f>'[28]syntetyka zewnętrzna'!O11</f>
        <v>13.070368913222319</v>
      </c>
      <c r="P940" s="12">
        <f>'[28]syntetyka zewnętrzna'!P11</f>
        <v>0.21308868690904287</v>
      </c>
      <c r="Q940" s="12">
        <f>'[28]syntetyka zewnętrzna'!Q11</f>
        <v>1.0492296697284237E-2</v>
      </c>
      <c r="R940" s="12">
        <f>'[28]syntetyka zewnętrzna'!R11</f>
        <v>15.866008959054922</v>
      </c>
      <c r="S940" s="12">
        <f>'[28]syntetyka zewnętrzna'!S11</f>
        <v>0.57569556808627664</v>
      </c>
      <c r="T940" s="12">
        <f>'[28]syntetyka zewnętrzna'!T11</f>
        <v>9.1339910409450784</v>
      </c>
      <c r="U940" s="15">
        <f>'[28]syntetyka zewnętrzna'!U11</f>
        <v>25</v>
      </c>
      <c r="V940" s="12">
        <f>'[28]syntetyka zewnętrzna'!V11</f>
        <v>17</v>
      </c>
      <c r="W940" s="12">
        <f>'[28]syntetyka zewnętrzna'!W11</f>
        <v>0.47058823529411764</v>
      </c>
      <c r="X940" s="12">
        <f>'[28]syntetyka zewnętrzna'!X11</f>
        <v>25</v>
      </c>
      <c r="Y940" s="33"/>
      <c r="AA940" s="9" t="str">
        <f t="shared" si="41"/>
        <v>ANALIZA WYNIKÓW KONTROLI GENETYCZNEJ</v>
      </c>
      <c r="AB940" s="34">
        <f t="shared" si="42"/>
        <v>25</v>
      </c>
    </row>
    <row r="941" spans="3:28" ht="18.75">
      <c r="C941" s="7">
        <f>'[28]syntetyka zewnętrzna'!C12</f>
        <v>7</v>
      </c>
      <c r="D941" s="7">
        <f>'[28]syntetyka zewnętrzna'!D12</f>
        <v>0</v>
      </c>
      <c r="E941" s="19" t="str">
        <f>'[28]syntetyka zewnętrzna'!E12</f>
        <v>Barwienie preparatów H&amp;E</v>
      </c>
      <c r="F941" s="7" t="str">
        <f>'[28]syntetyka zewnętrzna'!F12</f>
        <v>542-007</v>
      </c>
      <c r="G941" s="23">
        <f>'[28]syntetyka zewnętrzna'!G12</f>
        <v>2.9906890000000002</v>
      </c>
      <c r="H941" s="23">
        <f>'[28]syntetyka zewnętrzna'!H12</f>
        <v>1.23</v>
      </c>
      <c r="I941" s="23">
        <f>'[28]syntetyka zewnętrzna'!I12</f>
        <v>0</v>
      </c>
      <c r="J941" s="23">
        <f>'[28]syntetyka zewnętrzna'!J12</f>
        <v>2.7622428298279162</v>
      </c>
      <c r="K941" s="12">
        <f>'[28]syntetyka zewnętrzna'!K12</f>
        <v>6.9829318298279164</v>
      </c>
      <c r="L941" s="12">
        <f>'[28]syntetyka zewnętrzna'!L12</f>
        <v>0</v>
      </c>
      <c r="M941" s="12">
        <f>'[28]syntetyka zewnętrzna'!M12</f>
        <v>2.4126936745662579</v>
      </c>
      <c r="N941" s="12">
        <f>'[28]syntetyka zewnętrzna'!N12</f>
        <v>9.3956255043941752</v>
      </c>
      <c r="O941" s="12">
        <f>'[28]syntetyka zewnętrzna'!O12</f>
        <v>8.3662005860310558</v>
      </c>
      <c r="P941" s="12">
        <f>'[28]syntetyka zewnętrzna'!P12</f>
        <v>0.12304568935173964</v>
      </c>
      <c r="Q941" s="12">
        <f>'[28]syntetyka zewnętrzna'!Q12</f>
        <v>3.4244843829413841E-3</v>
      </c>
      <c r="R941" s="12">
        <f>'[28]syntetyka zewnętrzna'!R12</f>
        <v>9.3990499887771168</v>
      </c>
      <c r="S941" s="12">
        <f>'[28]syntetyka zewnętrzna'!S12</f>
        <v>0.27672477690070091</v>
      </c>
      <c r="T941" s="12">
        <f>'[28]syntetyka zewnętrzna'!T12</f>
        <v>2.6009500112228832</v>
      </c>
      <c r="U941" s="15">
        <f>'[28]syntetyka zewnętrzna'!U12</f>
        <v>12</v>
      </c>
      <c r="V941" s="12">
        <f>'[28]syntetyka zewnętrzna'!V12</f>
        <v>10</v>
      </c>
      <c r="W941" s="12">
        <f>'[28]syntetyka zewnętrzna'!W12</f>
        <v>0.2</v>
      </c>
      <c r="X941" s="12">
        <f>'[28]syntetyka zewnętrzna'!X12</f>
        <v>12</v>
      </c>
      <c r="Y941" s="33"/>
      <c r="AA941" s="9" t="str">
        <f t="shared" si="41"/>
        <v>BARWIENIE PREPARATÓW H&amp;E</v>
      </c>
      <c r="AB941" s="34">
        <f t="shared" si="42"/>
        <v>12</v>
      </c>
    </row>
    <row r="942" spans="3:28" ht="18.75">
      <c r="C942" s="7">
        <f>'[28]syntetyka zewnętrzna'!C13</f>
        <v>8</v>
      </c>
      <c r="D942" s="7">
        <f>'[28]syntetyka zewnętrzna'!D13</f>
        <v>0</v>
      </c>
      <c r="E942" s="19" t="str">
        <f>'[28]syntetyka zewnętrzna'!E13</f>
        <v>Barwienie rozmazu krwi lub rozmazu z aspiratu szpiku</v>
      </c>
      <c r="F942" s="7" t="str">
        <f>'[28]syntetyka zewnętrzna'!F13</f>
        <v>542-008</v>
      </c>
      <c r="G942" s="23">
        <f>'[28]syntetyka zewnętrzna'!G13</f>
        <v>0.246</v>
      </c>
      <c r="H942" s="23">
        <f>'[28]syntetyka zewnętrzna'!H13</f>
        <v>0.67</v>
      </c>
      <c r="I942" s="23">
        <f>'[28]syntetyka zewnętrzna'!I13</f>
        <v>0</v>
      </c>
      <c r="J942" s="23">
        <f>'[28]syntetyka zewnętrzna'!J13</f>
        <v>3.2226166347992353</v>
      </c>
      <c r="K942" s="12">
        <f>'[28]syntetyka zewnętrzna'!K13</f>
        <v>4.1386166347992352</v>
      </c>
      <c r="L942" s="12">
        <f>'[28]syntetyka zewnętrzna'!L13</f>
        <v>0</v>
      </c>
      <c r="M942" s="12">
        <f>'[28]syntetyka zewnętrzna'!M13</f>
        <v>2.8148092869939672</v>
      </c>
      <c r="N942" s="12">
        <f>'[28]syntetyka zewnętrzna'!N13</f>
        <v>6.9534259217932028</v>
      </c>
      <c r="O942" s="12">
        <f>'[28]syntetyka zewnętrzna'!O13</f>
        <v>5.7524301837028977</v>
      </c>
      <c r="P942" s="12">
        <f>'[28]syntetyka zewnętrzna'!P13</f>
        <v>0.20878058485487119</v>
      </c>
      <c r="Q942" s="12">
        <f>'[28]syntetyka zewnętrzna'!Q13</f>
        <v>3.9952317800982812E-3</v>
      </c>
      <c r="R942" s="12">
        <f>'[28]syntetyka zewnętrzna'!R13</f>
        <v>6.9574211535733008</v>
      </c>
      <c r="S942" s="12">
        <f>'[28]syntetyka zewnętrzna'!S13</f>
        <v>0.43731416846370497</v>
      </c>
      <c r="T942" s="12">
        <f>'[28]syntetyka zewnętrzna'!T13</f>
        <v>3.0425788464266992</v>
      </c>
      <c r="U942" s="15">
        <f>'[28]syntetyka zewnętrzna'!U13</f>
        <v>10</v>
      </c>
      <c r="V942" s="12">
        <f>'[28]syntetyka zewnętrzna'!V13</f>
        <v>7</v>
      </c>
      <c r="W942" s="12">
        <f>'[28]syntetyka zewnętrzna'!W13</f>
        <v>0.42857142857142855</v>
      </c>
      <c r="X942" s="12">
        <f>'[28]syntetyka zewnętrzna'!X13</f>
        <v>10</v>
      </c>
      <c r="Y942" s="33"/>
      <c r="AA942" s="9" t="str">
        <f t="shared" si="41"/>
        <v>BARWIENIE ROZMAZU KRWI LUB ROZMAZU Z ASPIRATU SZPIKU</v>
      </c>
      <c r="AB942" s="34">
        <f t="shared" si="42"/>
        <v>10</v>
      </c>
    </row>
    <row r="943" spans="3:28" ht="18.75">
      <c r="C943" s="7">
        <f>'[28]syntetyka zewnętrzna'!C14</f>
        <v>9</v>
      </c>
      <c r="D943" s="7">
        <f>'[28]syntetyka zewnętrzna'!D14</f>
        <v>0</v>
      </c>
      <c r="E943" s="19" t="str">
        <f>'[28]syntetyka zewnętrzna'!E14</f>
        <v>Badanie zawiesiny komórkowej metodą cytometrii przepływowej</v>
      </c>
      <c r="F943" s="7" t="str">
        <f>'[28]syntetyka zewnętrzna'!F14</f>
        <v>542-009</v>
      </c>
      <c r="G943" s="23">
        <f>'[28]syntetyka zewnętrzna'!G14</f>
        <v>75.25</v>
      </c>
      <c r="H943" s="23">
        <f>'[28]syntetyka zewnętrzna'!H14</f>
        <v>1.19</v>
      </c>
      <c r="I943" s="23">
        <f>'[28]syntetyka zewnętrzna'!I14</f>
        <v>0</v>
      </c>
      <c r="J943" s="23">
        <f>'[28]syntetyka zewnętrzna'!J14</f>
        <v>3.0737716407331712</v>
      </c>
      <c r="K943" s="12">
        <f>'[28]syntetyka zewnętrzna'!K14</f>
        <v>79.513771640733168</v>
      </c>
      <c r="L943" s="12">
        <f>'[28]syntetyka zewnętrzna'!L14</f>
        <v>0</v>
      </c>
      <c r="M943" s="12">
        <f>'[28]syntetyka zewnętrzna'!M14</f>
        <v>2.6847999439354435</v>
      </c>
      <c r="N943" s="12">
        <f>'[28]syntetyka zewnętrzna'!N14</f>
        <v>82.198571584668613</v>
      </c>
      <c r="O943" s="12">
        <f>'[28]syntetyka zewnętrzna'!O14</f>
        <v>81.126829575659997</v>
      </c>
      <c r="P943" s="12">
        <f>'[28]syntetyka zewnętrzna'!P14</f>
        <v>1.3210697553626142E-2</v>
      </c>
      <c r="Q943" s="12">
        <f>'[28]syntetyka zewnętrzna'!Q14</f>
        <v>3.8107015309275399E-3</v>
      </c>
      <c r="R943" s="12">
        <f>'[28]syntetyka zewnętrzna'!R14</f>
        <v>82.202382286199537</v>
      </c>
      <c r="S943" s="12">
        <f>'[28]syntetyka zewnętrzna'!S14</f>
        <v>0.20434465822799536</v>
      </c>
      <c r="T943" s="12">
        <f>'[28]syntetyka zewnętrzna'!T14</f>
        <v>16.797617713800463</v>
      </c>
      <c r="U943" s="15">
        <f>'[28]syntetyka zewnętrzna'!U14</f>
        <v>99</v>
      </c>
      <c r="V943" s="12">
        <f>'[28]syntetyka zewnętrzna'!V14</f>
        <v>98</v>
      </c>
      <c r="W943" s="12">
        <f>'[28]syntetyka zewnętrzna'!W14</f>
        <v>1.020408163265306E-2</v>
      </c>
      <c r="X943" s="12">
        <f>'[28]syntetyka zewnętrzna'!X14</f>
        <v>99</v>
      </c>
      <c r="Y943" s="33"/>
      <c r="AA943" s="9" t="str">
        <f t="shared" si="41"/>
        <v>BADANIE ZAWIESINY KOMÓRKOWEJ METODĄ CYTOMETRII PRZEPŁYWOWEJ</v>
      </c>
      <c r="AB943" s="34">
        <f t="shared" si="42"/>
        <v>99</v>
      </c>
    </row>
    <row r="944" spans="3:28" ht="18.75">
      <c r="C944" s="7">
        <f>'[28]syntetyka zewnętrzna'!C15</f>
        <v>10</v>
      </c>
      <c r="D944" s="7">
        <f>'[28]syntetyka zewnętrzna'!D15</f>
        <v>0</v>
      </c>
      <c r="E944" s="19" t="str">
        <f>'[28]syntetyka zewnętrzna'!E15</f>
        <v>Genotypowanie hodowlane techniką PCR (bez kosztów izolacji)</v>
      </c>
      <c r="F944" s="7" t="str">
        <f>'[28]syntetyka zewnętrzna'!F15</f>
        <v>542-010</v>
      </c>
      <c r="G944" s="23">
        <f>'[28]syntetyka zewnętrzna'!G15</f>
        <v>2.2318750000000001</v>
      </c>
      <c r="H944" s="23">
        <f>'[28]syntetyka zewnętrzna'!H15</f>
        <v>1.1200000000000001</v>
      </c>
      <c r="I944" s="23">
        <f>'[28]syntetyka zewnętrzna'!I15</f>
        <v>0</v>
      </c>
      <c r="J944" s="23">
        <f>'[28]syntetyka zewnętrzna'!J15</f>
        <v>4.5137339355179016</v>
      </c>
      <c r="K944" s="12">
        <f>'[28]syntetyka zewnętrzna'!K15</f>
        <v>7.8656089355179013</v>
      </c>
      <c r="L944" s="12">
        <f>'[28]syntetyka zewnętrzna'!L15</f>
        <v>0</v>
      </c>
      <c r="M944" s="12">
        <f>'[28]syntetyka zewnętrzna'!M15</f>
        <v>3.9425416177395052</v>
      </c>
      <c r="N944" s="12">
        <f>'[28]syntetyka zewnętrzna'!N15</f>
        <v>11.808150553257406</v>
      </c>
      <c r="O944" s="12">
        <f>'[28]syntetyka zewnętrzna'!O15</f>
        <v>10.322738420385239</v>
      </c>
      <c r="P944" s="12">
        <f>'[28]syntetyka zewnętrzna'!P15</f>
        <v>0.14389710098037456</v>
      </c>
      <c r="Q944" s="12">
        <f>'[28]syntetyka zewnętrzna'!Q15</f>
        <v>5.595891571884927E-3</v>
      </c>
      <c r="R944" s="12">
        <f>'[28]syntetyka zewnętrzna'!R15</f>
        <v>11.81374644482929</v>
      </c>
      <c r="S944" s="12">
        <f>'[28]syntetyka zewnętrzna'!S15</f>
        <v>0.26970729142111294</v>
      </c>
      <c r="T944" s="12">
        <f>'[28]syntetyka zewnętrzna'!T15</f>
        <v>3.1862535551707101</v>
      </c>
      <c r="U944" s="15">
        <f>'[28]syntetyka zewnętrzna'!U15</f>
        <v>15</v>
      </c>
      <c r="V944" s="12">
        <f>'[28]syntetyka zewnętrzna'!V15</f>
        <v>13</v>
      </c>
      <c r="W944" s="12">
        <f>'[28]syntetyka zewnętrzna'!W15</f>
        <v>0.15384615384615385</v>
      </c>
      <c r="X944" s="12">
        <f>'[28]syntetyka zewnętrzna'!X15</f>
        <v>15</v>
      </c>
      <c r="Y944" s="33"/>
      <c r="AA944" s="9" t="str">
        <f t="shared" si="41"/>
        <v>GENOTYPOWANIE HODOWLANE TECHNIKĄ PCR (BEZ KOSZTÓW IZOLACJI)</v>
      </c>
      <c r="AB944" s="34">
        <f t="shared" si="42"/>
        <v>15</v>
      </c>
    </row>
    <row r="945" spans="3:28" ht="18.75">
      <c r="C945" s="7">
        <f>'[28]syntetyka zewnętrzna'!C16</f>
        <v>11</v>
      </c>
      <c r="D945" s="7">
        <f>'[28]syntetyka zewnętrzna'!D16</f>
        <v>0</v>
      </c>
      <c r="E945" s="19" t="str">
        <f>'[28]syntetyka zewnętrzna'!E16</f>
        <v>Kontrola genetyczna panelem 20 markerów mikrosatelitarnych</v>
      </c>
      <c r="F945" s="7" t="str">
        <f>'[28]syntetyka zewnętrzna'!F16</f>
        <v>542-011</v>
      </c>
      <c r="G945" s="23">
        <f>'[28]syntetyka zewnętrzna'!G16</f>
        <v>152.27131249999996</v>
      </c>
      <c r="H945" s="23">
        <f>'[28]syntetyka zewnętrzna'!H16</f>
        <v>9.4499999999999993</v>
      </c>
      <c r="I945" s="23">
        <f>'[28]syntetyka zewnętrzna'!I16</f>
        <v>0</v>
      </c>
      <c r="J945" s="23">
        <f>'[28]syntetyka zewnętrzna'!J16</f>
        <v>23.83210933276192</v>
      </c>
      <c r="K945" s="12">
        <f>'[28]syntetyka zewnętrzna'!K16</f>
        <v>185.55342183276187</v>
      </c>
      <c r="L945" s="12">
        <f>'[28]syntetyka zewnętrzna'!L16</f>
        <v>0</v>
      </c>
      <c r="M945" s="12">
        <f>'[28]syntetyka zewnętrzna'!M16</f>
        <v>20.816265252938788</v>
      </c>
      <c r="N945" s="12">
        <f>'[28]syntetyka zewnętrzna'!N16</f>
        <v>206.36968708570066</v>
      </c>
      <c r="O945" s="12">
        <f>'[28]syntetyka zewnętrzna'!O16</f>
        <v>198.22582929152225</v>
      </c>
      <c r="P945" s="12">
        <f>'[28]syntetyka zewnętrzna'!P16</f>
        <v>4.1083736782866941E-2</v>
      </c>
      <c r="Q945" s="12">
        <f>'[28]syntetyka zewnętrzna'!Q16</f>
        <v>2.9545804351921934E-2</v>
      </c>
      <c r="R945" s="12">
        <f>'[28]syntetyka zewnętrzna'!R16</f>
        <v>206.39923289005259</v>
      </c>
      <c r="S945" s="12">
        <f>'[28]syntetyka zewnętrzna'!S16</f>
        <v>0.2015548533172497</v>
      </c>
      <c r="T945" s="12">
        <f>'[28]syntetyka zewnętrzna'!T16</f>
        <v>41.600767109947412</v>
      </c>
      <c r="U945" s="15">
        <f>'[28]syntetyka zewnętrzna'!U16</f>
        <v>248</v>
      </c>
      <c r="V945" s="12">
        <f>'[28]syntetyka zewnętrzna'!V16</f>
        <v>242</v>
      </c>
      <c r="W945" s="12">
        <f>'[28]syntetyka zewnętrzna'!W16</f>
        <v>2.4793388429752067E-2</v>
      </c>
      <c r="X945" s="12">
        <f>'[28]syntetyka zewnętrzna'!X16</f>
        <v>248</v>
      </c>
      <c r="Y945" s="33"/>
      <c r="AA945" s="9" t="str">
        <f t="shared" si="41"/>
        <v>KONTROLA GENETYCZNA PANELEM 20 MARKERÓW MIKROSATELITARNYCH</v>
      </c>
      <c r="AB945" s="34">
        <f t="shared" si="42"/>
        <v>248</v>
      </c>
    </row>
    <row r="946" spans="3:28" ht="18.75">
      <c r="C946" s="7">
        <f>'[28]syntetyka zewnętrzna'!C17</f>
        <v>12</v>
      </c>
      <c r="D946" s="7">
        <f>'[28]syntetyka zewnętrzna'!D17</f>
        <v>0</v>
      </c>
      <c r="E946" s="19" t="str">
        <f>'[28]syntetyka zewnętrzna'!E17</f>
        <v>Krojenie preparatow z bloczków</v>
      </c>
      <c r="F946" s="7" t="str">
        <f>'[28]syntetyka zewnętrzna'!F17</f>
        <v>542-012</v>
      </c>
      <c r="G946" s="23">
        <f>'[28]syntetyka zewnętrzna'!G17</f>
        <v>5.0275429999999997</v>
      </c>
      <c r="H946" s="23">
        <f>'[28]syntetyka zewnętrzna'!H17</f>
        <v>5.0299999999999994</v>
      </c>
      <c r="I946" s="23">
        <f>'[28]syntetyka zewnętrzna'!I17</f>
        <v>0</v>
      </c>
      <c r="J946" s="23">
        <f>'[28]syntetyka zewnętrzna'!J17</f>
        <v>2.7622428298279162</v>
      </c>
      <c r="K946" s="12">
        <f>'[28]syntetyka zewnętrzna'!K17</f>
        <v>12.819785829827914</v>
      </c>
      <c r="L946" s="12">
        <f>'[28]syntetyka zewnętrzna'!L17</f>
        <v>0</v>
      </c>
      <c r="M946" s="12">
        <f>'[28]syntetyka zewnętrzna'!M17</f>
        <v>2.4126936745662579</v>
      </c>
      <c r="N946" s="12">
        <f>'[28]syntetyka zewnętrzna'!N17</f>
        <v>15.232479504394172</v>
      </c>
      <c r="O946" s="12">
        <f>'[28]syntetyka zewnętrzna'!O17</f>
        <v>14.203054586031055</v>
      </c>
      <c r="P946" s="12">
        <f>'[28]syntetyka zewnętrzna'!P17</f>
        <v>7.2479121454308473E-2</v>
      </c>
      <c r="Q946" s="12">
        <f>'[28]syntetyka zewnętrzna'!Q17</f>
        <v>3.4244843829413841E-3</v>
      </c>
      <c r="R946" s="12">
        <f>'[28]syntetyka zewnętrzna'!R17</f>
        <v>15.235903988777114</v>
      </c>
      <c r="S946" s="12">
        <f>'[28]syntetyka zewnętrzna'!S17</f>
        <v>0.2</v>
      </c>
      <c r="T946" s="12">
        <f>'[28]syntetyka zewnętrzna'!T17</f>
        <v>3.0471807977554231</v>
      </c>
      <c r="U946" s="15">
        <f>'[28]syntetyka zewnętrzna'!U17</f>
        <v>18</v>
      </c>
      <c r="V946" s="12">
        <f>'[28]syntetyka zewnętrzna'!V17</f>
        <v>17</v>
      </c>
      <c r="W946" s="12">
        <f>'[28]syntetyka zewnętrzna'!W17</f>
        <v>5.8823529411764705E-2</v>
      </c>
      <c r="X946" s="12">
        <f>'[28]syntetyka zewnętrzna'!X17</f>
        <v>18</v>
      </c>
      <c r="Y946" s="33"/>
      <c r="AA946" s="9" t="str">
        <f t="shared" si="41"/>
        <v>KROJENIE PREPARATOW Z BLOCZKÓW</v>
      </c>
      <c r="AB946" s="34">
        <f t="shared" si="42"/>
        <v>18</v>
      </c>
    </row>
    <row r="947" spans="3:28" ht="18.75">
      <c r="C947" s="7">
        <f>'[28]syntetyka zewnętrzna'!C18</f>
        <v>13</v>
      </c>
      <c r="D947" s="7">
        <f>'[28]syntetyka zewnętrzna'!D18</f>
        <v>0</v>
      </c>
      <c r="E947" s="19" t="str">
        <f>'[28]syntetyka zewnętrzna'!E18</f>
        <v>Zatapianie pobranych tkanek</v>
      </c>
      <c r="F947" s="7" t="str">
        <f>'[28]syntetyka zewnętrzna'!F18</f>
        <v>542-013</v>
      </c>
      <c r="G947" s="23">
        <f>'[28]syntetyka zewnętrzna'!G18</f>
        <v>6.4410299999999996</v>
      </c>
      <c r="H947" s="23">
        <f>'[28]syntetyka zewnętrzna'!H18</f>
        <v>0.61</v>
      </c>
      <c r="I947" s="23">
        <f>'[28]syntetyka zewnętrzna'!I18</f>
        <v>0</v>
      </c>
      <c r="J947" s="23">
        <f>'[28]syntetyka zewnętrzna'!J18</f>
        <v>1.3811214149139581</v>
      </c>
      <c r="K947" s="12">
        <f>'[28]syntetyka zewnętrzna'!K18</f>
        <v>8.4321514149139585</v>
      </c>
      <c r="L947" s="12">
        <f>'[28]syntetyka zewnętrzna'!L18</f>
        <v>0</v>
      </c>
      <c r="M947" s="12">
        <f>'[28]syntetyka zewnętrzna'!M18</f>
        <v>1.206346837283129</v>
      </c>
      <c r="N947" s="12">
        <f>'[28]syntetyka zewnętrzna'!N18</f>
        <v>9.6384982521970883</v>
      </c>
      <c r="O947" s="12">
        <f>'[28]syntetyka zewnętrzna'!O18</f>
        <v>9.1237857930155268</v>
      </c>
      <c r="P947" s="12">
        <f>'[28]syntetyka zewnętrzna'!P18</f>
        <v>5.6414351548628644E-2</v>
      </c>
      <c r="Q947" s="12">
        <f>'[28]syntetyka zewnętrzna'!Q18</f>
        <v>1.7122421914706921E-3</v>
      </c>
      <c r="R947" s="12">
        <f>'[28]syntetyka zewnętrzna'!R18</f>
        <v>9.6402104943885583</v>
      </c>
      <c r="S947" s="12">
        <f>'[28]syntetyka zewnętrzna'!S18</f>
        <v>0.24478609745970223</v>
      </c>
      <c r="T947" s="12">
        <f>'[28]syntetyka zewnętrzna'!T18</f>
        <v>2.3597895056114417</v>
      </c>
      <c r="U947" s="15">
        <f>'[28]syntetyka zewnętrzna'!U18</f>
        <v>12</v>
      </c>
      <c r="V947" s="12">
        <f>'[28]syntetyka zewnętrzna'!V18</f>
        <v>11</v>
      </c>
      <c r="W947" s="12">
        <f>'[28]syntetyka zewnętrzna'!W18</f>
        <v>9.0909090909090912E-2</v>
      </c>
      <c r="X947" s="12">
        <f>'[28]syntetyka zewnętrzna'!X18</f>
        <v>12</v>
      </c>
      <c r="Y947" s="33"/>
      <c r="AA947" s="9" t="str">
        <f t="shared" si="41"/>
        <v>ZATAPIANIE POBRANYCH TKANEK</v>
      </c>
      <c r="AB947" s="34">
        <f t="shared" si="42"/>
        <v>12</v>
      </c>
    </row>
    <row r="948" spans="3:28" ht="18.75">
      <c r="C948" s="7">
        <f>'[28]syntetyka zewnętrzna'!C19</f>
        <v>14</v>
      </c>
      <c r="D948" s="7">
        <f>'[28]syntetyka zewnętrzna'!D19</f>
        <v>0</v>
      </c>
      <c r="E948" s="19" t="str">
        <f>'[28]syntetyka zewnętrzna'!E19</f>
        <v>Izolacja RNA i przepisanie na cDNA</v>
      </c>
      <c r="F948" s="7" t="str">
        <f>'[28]syntetyka zewnętrzna'!F19</f>
        <v>542-014</v>
      </c>
      <c r="G948" s="23">
        <f>'[28]syntetyka zewnętrzna'!G19</f>
        <v>80.5</v>
      </c>
      <c r="H948" s="23">
        <f>'[28]syntetyka zewnętrzna'!H19</f>
        <v>6.9499999999999993</v>
      </c>
      <c r="I948" s="23">
        <f>'[28]syntetyka zewnętrzna'!I19</f>
        <v>0</v>
      </c>
      <c r="J948" s="23">
        <f>'[28]syntetyka zewnętrzna'!J19</f>
        <v>4.5137339355179016</v>
      </c>
      <c r="K948" s="12">
        <f>'[28]syntetyka zewnętrzna'!K19</f>
        <v>91.963733935517908</v>
      </c>
      <c r="L948" s="12">
        <f>'[28]syntetyka zewnętrzna'!L19</f>
        <v>0</v>
      </c>
      <c r="M948" s="12">
        <f>'[28]syntetyka zewnętrzna'!M19</f>
        <v>3.9425416177395052</v>
      </c>
      <c r="N948" s="12">
        <f>'[28]syntetyka zewnętrzna'!N19</f>
        <v>95.906275553257416</v>
      </c>
      <c r="O948" s="12">
        <f>'[28]syntetyka zewnętrzna'!O19</f>
        <v>94.420863420385245</v>
      </c>
      <c r="P948" s="12">
        <f>'[28]syntetyka zewnętrzna'!P19</f>
        <v>1.5731821115199347E-2</v>
      </c>
      <c r="Q948" s="12">
        <f>'[28]syntetyka zewnętrzna'!Q19</f>
        <v>5.595891571884927E-3</v>
      </c>
      <c r="R948" s="12">
        <f>'[28]syntetyka zewnętrzna'!R19</f>
        <v>95.911871444829302</v>
      </c>
      <c r="S948" s="12">
        <f>'[28]syntetyka zewnętrzna'!S19</f>
        <v>0.2</v>
      </c>
      <c r="T948" s="12">
        <f>'[28]syntetyka zewnętrzna'!T19</f>
        <v>19.18237428896586</v>
      </c>
      <c r="U948" s="15">
        <f>'[28]syntetyka zewnętrzna'!U19</f>
        <v>115</v>
      </c>
      <c r="V948" s="12">
        <f>'[28]syntetyka zewnętrzna'!V19</f>
        <v>114</v>
      </c>
      <c r="W948" s="12">
        <f>'[28]syntetyka zewnętrzna'!W19</f>
        <v>8.771929824561403E-3</v>
      </c>
      <c r="X948" s="12">
        <f>'[28]syntetyka zewnętrzna'!X19</f>
        <v>115</v>
      </c>
      <c r="Y948" s="33"/>
      <c r="AA948" s="9" t="str">
        <f t="shared" si="41"/>
        <v>IZOLACJA RNA I PRZEPISANIE NA CDNA</v>
      </c>
      <c r="AB948" s="34">
        <f t="shared" si="42"/>
        <v>115</v>
      </c>
    </row>
    <row r="949" spans="3:28" ht="18.75">
      <c r="C949" s="7">
        <f>'[28]syntetyka zewnętrzna'!C20</f>
        <v>15</v>
      </c>
      <c r="D949" s="7">
        <f>'[28]syntetyka zewnętrzna'!D20</f>
        <v>0</v>
      </c>
      <c r="E949" s="19" t="str">
        <f>'[28]syntetyka zewnętrzna'!E20</f>
        <v>sekcja - nekropsja  zwierząt laboratoryjnych</v>
      </c>
      <c r="F949" s="7" t="str">
        <f>'[28]syntetyka zewnętrzna'!F20</f>
        <v>542-015</v>
      </c>
      <c r="G949" s="23">
        <f>'[28]syntetyka zewnętrzna'!G20</f>
        <v>1.4736</v>
      </c>
      <c r="H949" s="23">
        <f>'[28]syntetyka zewnętrzna'!H20</f>
        <v>2.3477600000000001</v>
      </c>
      <c r="I949" s="23">
        <f>'[28]syntetyka zewnętrzna'!I20</f>
        <v>0</v>
      </c>
      <c r="J949" s="23">
        <f>'[28]syntetyka zewnętrzna'!J20</f>
        <v>6.9056070745697902</v>
      </c>
      <c r="K949" s="12">
        <f>'[28]syntetyka zewnętrzna'!K20</f>
        <v>10.72696707456979</v>
      </c>
      <c r="L949" s="12">
        <f>'[28]syntetyka zewnętrzna'!L20</f>
        <v>0</v>
      </c>
      <c r="M949" s="12">
        <f>'[28]syntetyka zewnętrzna'!M20</f>
        <v>6.031734186415644</v>
      </c>
      <c r="N949" s="12">
        <f>'[28]syntetyka zewnętrzna'!N20</f>
        <v>16.758701260985433</v>
      </c>
      <c r="O949" s="12">
        <f>'[28]syntetyka zewnętrzna'!O20</f>
        <v>14.185138965077638</v>
      </c>
      <c r="P949" s="12">
        <f>'[28]syntetyka zewnętrzna'!P20</f>
        <v>0.18142665378489717</v>
      </c>
      <c r="Q949" s="12">
        <f>'[28]syntetyka zewnętrzna'!Q20</f>
        <v>8.56121095735346E-3</v>
      </c>
      <c r="R949" s="12">
        <f>'[28]syntetyka zewnętrzna'!R20</f>
        <v>16.767262471942786</v>
      </c>
      <c r="S949" s="12">
        <f>'[28]syntetyka zewnętrzna'!S20</f>
        <v>0.55064072286735288</v>
      </c>
      <c r="T949" s="12">
        <f>'[28]syntetyka zewnętrzna'!T20</f>
        <v>9.2327375280572141</v>
      </c>
      <c r="U949" s="15">
        <f>'[28]syntetyka zewnętrzna'!U20</f>
        <v>26</v>
      </c>
      <c r="V949" s="12">
        <f>'[28]syntetyka zewnętrzna'!V20</f>
        <v>18</v>
      </c>
      <c r="W949" s="12">
        <f>'[28]syntetyka zewnętrzna'!W20</f>
        <v>0.44444444444444442</v>
      </c>
      <c r="X949" s="12">
        <f>'[28]syntetyka zewnętrzna'!X20</f>
        <v>26</v>
      </c>
      <c r="Y949" s="33"/>
      <c r="AA949" s="9" t="str">
        <f t="shared" si="41"/>
        <v>SEKCJA - NEKROPSJA  ZWIERZĄT LABORATORYJNYCH</v>
      </c>
      <c r="AB949" s="34">
        <f t="shared" si="42"/>
        <v>26</v>
      </c>
    </row>
    <row r="950" spans="3:28" ht="18.75" outlineLevel="1">
      <c r="C950" s="7">
        <f>'[28]syntetyka zewnętrzna'!C21</f>
        <v>16</v>
      </c>
      <c r="D950" s="7">
        <f>'[28]syntetyka zewnętrzna'!D21</f>
        <v>0</v>
      </c>
      <c r="E950" s="31" t="s">
        <v>50</v>
      </c>
      <c r="F950" s="7" t="str">
        <f>'[28]syntetyka zewnętrzna'!F21</f>
        <v>542-016</v>
      </c>
      <c r="G950" s="23">
        <f>'[28]syntetyka zewnętrzna'!G21</f>
        <v>0</v>
      </c>
      <c r="H950" s="23">
        <f>'[28]syntetyka zewnętrzna'!H21</f>
        <v>0</v>
      </c>
      <c r="I950" s="23">
        <f>'[28]syntetyka zewnętrzna'!I21</f>
        <v>6.2899999999999991</v>
      </c>
      <c r="J950" s="23">
        <f>'[28]syntetyka zewnętrzna'!J21</f>
        <v>9.2102369618250144</v>
      </c>
      <c r="K950" s="12">
        <f>'[28]syntetyka zewnętrzna'!K21</f>
        <v>15.500236961825014</v>
      </c>
      <c r="L950" s="12">
        <f>'[28]syntetyka zewnętrzna'!L21</f>
        <v>0</v>
      </c>
      <c r="M950" s="12">
        <f>'[28]syntetyka zewnętrzna'!M21</f>
        <v>8.0447237364847926</v>
      </c>
      <c r="N950" s="12">
        <f>'[28]syntetyka zewnętrzna'!N21</f>
        <v>23.544960698309808</v>
      </c>
      <c r="O950" s="12">
        <f>'[28]syntetyka zewnętrzna'!O21</f>
        <v>20.659532088331769</v>
      </c>
      <c r="P950" s="12">
        <f>'[28]syntetyka zewnętrzna'!P21</f>
        <v>0.13966572900301508</v>
      </c>
      <c r="Q950" s="12">
        <f>'[28]syntetyka zewnętrzna'!Q21</f>
        <v>1.1418370716134389E-2</v>
      </c>
      <c r="R950" s="12">
        <f>'[28]syntetyka zewnętrzna'!R21</f>
        <v>23.556379069025944</v>
      </c>
      <c r="S950" s="12">
        <f>'[28]syntetyka zewnętrzna'!S21</f>
        <v>0.23108903601113387</v>
      </c>
      <c r="T950" s="12">
        <f>'[28]syntetyka zewnętrzna'!T21</f>
        <v>5.4436209309740562</v>
      </c>
      <c r="U950" s="15">
        <f>'[28]syntetyka zewnętrzna'!U21</f>
        <v>29</v>
      </c>
      <c r="V950" s="12">
        <f>'[28]syntetyka zewnętrzna'!V21</f>
        <v>27</v>
      </c>
      <c r="W950" s="12">
        <f>'[28]syntetyka zewnętrzna'!W21</f>
        <v>7.407407407407407E-2</v>
      </c>
      <c r="X950" s="12">
        <f>'[28]syntetyka zewnętrzna'!X21</f>
        <v>29</v>
      </c>
      <c r="Y950" s="33"/>
      <c r="AA950" s="9" t="str">
        <f t="shared" si="41"/>
        <v>SKREŚLONY</v>
      </c>
      <c r="AB950" s="34">
        <f t="shared" si="42"/>
        <v>29</v>
      </c>
    </row>
    <row r="951" spans="3:28" ht="18.75" outlineLevel="1">
      <c r="C951" s="7">
        <f>'[28]syntetyka zewnętrzna'!C22</f>
        <v>17</v>
      </c>
      <c r="D951" s="7">
        <f>'[28]syntetyka zewnętrzna'!D22</f>
        <v>0</v>
      </c>
      <c r="E951" s="31" t="s">
        <v>50</v>
      </c>
      <c r="F951" s="7" t="str">
        <f>'[28]syntetyka zewnętrzna'!F22</f>
        <v>542-017</v>
      </c>
      <c r="G951" s="23">
        <f>'[28]syntetyka zewnętrzna'!G22</f>
        <v>0</v>
      </c>
      <c r="H951" s="23">
        <f>'[28]syntetyka zewnętrzna'!H22</f>
        <v>0</v>
      </c>
      <c r="I951" s="23">
        <f>'[28]syntetyka zewnętrzna'!I22</f>
        <v>11.015999999999998</v>
      </c>
      <c r="J951" s="23">
        <f>'[28]syntetyka zewnętrzna'!J22</f>
        <v>13.431595569328147</v>
      </c>
      <c r="K951" s="12">
        <f>'[28]syntetyka zewnętrzna'!K22</f>
        <v>24.447595569328143</v>
      </c>
      <c r="L951" s="12">
        <f>'[28]syntetyka zewnętrzna'!L22</f>
        <v>0</v>
      </c>
      <c r="M951" s="12">
        <f>'[28]syntetyka zewnętrzna'!M22</f>
        <v>11.731888782373655</v>
      </c>
      <c r="N951" s="12">
        <f>'[28]syntetyka zewnętrzna'!N22</f>
        <v>36.179484351701802</v>
      </c>
      <c r="O951" s="12">
        <f>'[28]syntetyka zewnętrzna'!O22</f>
        <v>31.971567628817162</v>
      </c>
      <c r="P951" s="12">
        <f>'[28]syntetyka zewnętrzna'!P22</f>
        <v>0.13161433845651935</v>
      </c>
      <c r="Q951" s="12">
        <f>'[28]syntetyka zewnętrzna'!Q22</f>
        <v>1.6651790627695985E-2</v>
      </c>
      <c r="R951" s="12">
        <f>'[28]syntetyka zewnętrzna'!R22</f>
        <v>36.1961361423295</v>
      </c>
      <c r="S951" s="12">
        <f>'[28]syntetyka zewnętrzna'!S22</f>
        <v>0.2155993619590873</v>
      </c>
      <c r="T951" s="12">
        <f>'[28]syntetyka zewnętrzna'!T22</f>
        <v>7.8038638576704997</v>
      </c>
      <c r="U951" s="15">
        <f>'[28]syntetyka zewnętrzna'!U22</f>
        <v>44</v>
      </c>
      <c r="V951" s="12">
        <f>'[28]syntetyka zewnętrzna'!V22</f>
        <v>39</v>
      </c>
      <c r="W951" s="12">
        <f>'[28]syntetyka zewnętrzna'!W22</f>
        <v>0.12820512820512819</v>
      </c>
      <c r="X951" s="12">
        <f>'[28]syntetyka zewnętrzna'!X22</f>
        <v>44</v>
      </c>
      <c r="Y951" s="33"/>
      <c r="AA951" s="9" t="str">
        <f t="shared" si="41"/>
        <v>SKREŚLONY</v>
      </c>
      <c r="AB951" s="34">
        <f t="shared" si="42"/>
        <v>44</v>
      </c>
    </row>
    <row r="952" spans="3:28" ht="18.75">
      <c r="C952" s="7">
        <f>'[28]syntetyka zewnętrzna'!C23</f>
        <v>18</v>
      </c>
      <c r="D952" s="7">
        <f>'[28]syntetyka zewnętrzna'!D23</f>
        <v>0</v>
      </c>
      <c r="E952" s="19" t="str">
        <f>'[28]syntetyka zewnętrzna'!E23</f>
        <v>Utrzymanie myszy w eksperymencie 1 dzień (hotelowanie)</v>
      </c>
      <c r="F952" s="7" t="str">
        <f>'[28]syntetyka zewnętrzna'!F23</f>
        <v>542-018</v>
      </c>
      <c r="G952" s="23">
        <f>'[28]syntetyka zewnętrzna'!G23</f>
        <v>0</v>
      </c>
      <c r="H952" s="23">
        <f>'[28]syntetyka zewnętrzna'!H23</f>
        <v>0</v>
      </c>
      <c r="I952" s="23">
        <f>'[28]syntetyka zewnętrzna'!I23</f>
        <v>0.18869999999999998</v>
      </c>
      <c r="J952" s="23">
        <f>'[28]syntetyka zewnętrzna'!J23</f>
        <v>0.15350394936375025</v>
      </c>
      <c r="K952" s="12">
        <f>'[28]syntetyka zewnętrzna'!K23</f>
        <v>0.3422039493637502</v>
      </c>
      <c r="L952" s="12">
        <f>'[28]syntetyka zewnętrzna'!L23</f>
        <v>0</v>
      </c>
      <c r="M952" s="12">
        <f>'[28]syntetyka zewnętrzna'!M23</f>
        <v>0.13407872894141321</v>
      </c>
      <c r="N952" s="12">
        <f>'[28]syntetyka zewnętrzna'!N23</f>
        <v>0.47628267830516341</v>
      </c>
      <c r="O952" s="12">
        <f>'[28]syntetyka zewnętrzna'!O23</f>
        <v>0.42819220147219617</v>
      </c>
      <c r="P952" s="12">
        <f>'[28]syntetyka zewnętrzna'!P23</f>
        <v>0.11231049203517525</v>
      </c>
      <c r="Q952" s="12">
        <f>'[28]syntetyka zewnętrzna'!Q23</f>
        <v>1.9030617860223983E-4</v>
      </c>
      <c r="R952" s="12">
        <f>'[28]syntetyka zewnętrzna'!R23</f>
        <v>0.47647298448376563</v>
      </c>
      <c r="S952" s="12">
        <f>'[28]syntetyka zewnętrzna'!S23</f>
        <v>1.0987548771174287</v>
      </c>
      <c r="T952" s="12">
        <f>'[28]syntetyka zewnętrzna'!T23</f>
        <v>0.52352701551623437</v>
      </c>
      <c r="U952" s="15">
        <f>'[28]syntetyka zewnętrzna'!U23</f>
        <v>1</v>
      </c>
      <c r="V952" s="12">
        <f>'[28]syntetyka zewnętrzna'!V23</f>
        <v>0.52</v>
      </c>
      <c r="W952" s="12">
        <f>'[28]syntetyka zewnętrzna'!W23</f>
        <v>0.92307692307692302</v>
      </c>
      <c r="X952" s="12">
        <f>'[28]syntetyka zewnętrzna'!X23</f>
        <v>1</v>
      </c>
      <c r="Y952" s="33"/>
      <c r="AA952" s="9" t="str">
        <f t="shared" si="41"/>
        <v>UTRZYMANIE MYSZY W EKSPERYMENCIE 1 DZIEŃ (HOTELOWANIE)</v>
      </c>
      <c r="AB952" s="34">
        <f t="shared" si="42"/>
        <v>1</v>
      </c>
    </row>
    <row r="953" spans="3:28" ht="18.75">
      <c r="C953" s="7">
        <f>'[28]syntetyka zewnętrzna'!C24</f>
        <v>19</v>
      </c>
      <c r="D953" s="7">
        <f>'[28]syntetyka zewnętrzna'!D24</f>
        <v>0</v>
      </c>
      <c r="E953" s="19" t="str">
        <f>'[28]syntetyka zewnętrzna'!E24</f>
        <v>Utrzymanie szczura w eksperymencie 1 dzień (hotelowanie)</v>
      </c>
      <c r="F953" s="7" t="str">
        <f>'[28]syntetyka zewnętrzna'!F24</f>
        <v>542-019</v>
      </c>
      <c r="G953" s="23">
        <f>'[28]syntetyka zewnętrzna'!G24</f>
        <v>0</v>
      </c>
      <c r="H953" s="23">
        <f>'[28]syntetyka zewnętrzna'!H24</f>
        <v>0</v>
      </c>
      <c r="I953" s="23">
        <f>'[28]syntetyka zewnętrzna'!I24</f>
        <v>0.38793333333333335</v>
      </c>
      <c r="J953" s="23">
        <f>'[28]syntetyka zewnętrzna'!J24</f>
        <v>0.5756398101140634</v>
      </c>
      <c r="K953" s="12">
        <f>'[28]syntetyka zewnętrzna'!K24</f>
        <v>0.96357314344739675</v>
      </c>
      <c r="L953" s="12">
        <f>'[28]syntetyka zewnętrzna'!L24</f>
        <v>0</v>
      </c>
      <c r="M953" s="12">
        <f>'[28]syntetyka zewnętrzna'!M24</f>
        <v>0.50279523353029953</v>
      </c>
      <c r="N953" s="12">
        <f>'[28]syntetyka zewnętrzna'!N24</f>
        <v>1.4663683769776963</v>
      </c>
      <c r="O953" s="12">
        <f>'[28]syntetyka zewnętrzna'!O24</f>
        <v>1.2860290888540691</v>
      </c>
      <c r="P953" s="12">
        <f>'[28]syntetyka zewnętrzna'!P24</f>
        <v>0.14022955599264134</v>
      </c>
      <c r="Q953" s="12">
        <f>'[28]syntetyka zewnętrzna'!Q24</f>
        <v>7.1364816975839928E-4</v>
      </c>
      <c r="R953" s="12">
        <f>'[28]syntetyka zewnętrzna'!R24</f>
        <v>1.4670820251474548</v>
      </c>
      <c r="S953" s="12">
        <f>'[28]syntetyka zewnętrzna'!S24</f>
        <v>0.36325029256559954</v>
      </c>
      <c r="T953" s="12">
        <f>'[28]syntetyka zewnętrzna'!T24</f>
        <v>0.53291797485254522</v>
      </c>
      <c r="U953" s="15">
        <f>'[28]syntetyka zewnętrzna'!U24</f>
        <v>2</v>
      </c>
      <c r="V953" s="12">
        <f>'[28]syntetyka zewnętrzna'!V24</f>
        <v>1.58</v>
      </c>
      <c r="W953" s="12">
        <f>'[28]syntetyka zewnętrzna'!W24</f>
        <v>0.2658227848101265</v>
      </c>
      <c r="X953" s="12">
        <f>'[28]syntetyka zewnętrzna'!X24</f>
        <v>2</v>
      </c>
      <c r="Y953" s="33"/>
      <c r="AA953" s="9" t="str">
        <f t="shared" si="41"/>
        <v>UTRZYMANIE SZCZURA W EKSPERYMENCIE 1 DZIEŃ (HOTELOWANIE)</v>
      </c>
      <c r="AB953" s="34">
        <f t="shared" si="42"/>
        <v>2</v>
      </c>
    </row>
    <row r="954" spans="3:28" ht="18.75">
      <c r="C954" s="7">
        <f>'[28]syntetyka zewnętrzna'!C25</f>
        <v>20</v>
      </c>
      <c r="D954" s="7">
        <f>'[28]syntetyka zewnętrzna'!D25</f>
        <v>0</v>
      </c>
      <c r="E954" s="19" t="str">
        <f>'[28]syntetyka zewnętrzna'!E25</f>
        <v>Utrzymanie myszy w eksperymencie (1 zwierzę w 1 klatce) 1 dzień (hotelowanie)</v>
      </c>
      <c r="F954" s="7" t="str">
        <f>'[28]syntetyka zewnętrzna'!F25</f>
        <v>542-020</v>
      </c>
      <c r="G954" s="23">
        <f>'[28]syntetyka zewnętrzna'!G25</f>
        <v>0</v>
      </c>
      <c r="H954" s="23">
        <f>'[28]syntetyka zewnętrzna'!H25</f>
        <v>0</v>
      </c>
      <c r="I954" s="23">
        <f>'[28]syntetyka zewnętrzna'!I25</f>
        <v>0.37739999999999996</v>
      </c>
      <c r="J954" s="23">
        <f>'[28]syntetyka zewnętrzna'!J25</f>
        <v>0.30700789872750051</v>
      </c>
      <c r="K954" s="12">
        <f>'[28]syntetyka zewnętrzna'!K25</f>
        <v>0.68440789872750041</v>
      </c>
      <c r="L954" s="12">
        <f>'[28]syntetyka zewnętrzna'!L25</f>
        <v>0</v>
      </c>
      <c r="M954" s="12">
        <f>'[28]syntetyka zewnętrzna'!M25</f>
        <v>0.26815745788282641</v>
      </c>
      <c r="N954" s="12">
        <f>'[28]syntetyka zewnętrzna'!N25</f>
        <v>0.95256535661032682</v>
      </c>
      <c r="O954" s="12">
        <f>'[28]syntetyka zewnętrzna'!O25</f>
        <v>0.85638440294439233</v>
      </c>
      <c r="P954" s="12">
        <f>'[28]syntetyka zewnętrzna'!P25</f>
        <v>0.11231049203517525</v>
      </c>
      <c r="Q954" s="12">
        <f>'[28]syntetyka zewnętrzna'!Q25</f>
        <v>3.8061235720447965E-4</v>
      </c>
      <c r="R954" s="12">
        <f>'[28]syntetyka zewnętrzna'!R25</f>
        <v>0.95294596896753125</v>
      </c>
      <c r="S954" s="12">
        <f>'[28]syntetyka zewnętrzna'!S25</f>
        <v>1.0987548771174287</v>
      </c>
      <c r="T954" s="12">
        <f>'[28]syntetyka zewnętrzna'!T25</f>
        <v>1.0470540310324687</v>
      </c>
      <c r="U954" s="15">
        <f>'[28]syntetyka zewnętrzna'!U25</f>
        <v>2</v>
      </c>
      <c r="V954" s="12">
        <f>'[28]syntetyka zewnętrzna'!V25</f>
        <v>1</v>
      </c>
      <c r="W954" s="12">
        <f>'[28]syntetyka zewnętrzna'!W25</f>
        <v>1</v>
      </c>
      <c r="X954" s="12">
        <f>'[28]syntetyka zewnętrzna'!X25</f>
        <v>2</v>
      </c>
      <c r="Y954" s="33"/>
      <c r="AA954" s="9" t="str">
        <f t="shared" si="41"/>
        <v>UTRZYMANIE MYSZY W EKSPERYMENCIE (1 ZWIERZĘ W 1 KLATCE) 1 DZIEŃ (HOTELOWANIE)</v>
      </c>
      <c r="AB954" s="34">
        <f t="shared" si="42"/>
        <v>2</v>
      </c>
    </row>
    <row r="955" spans="3:28" ht="18.75">
      <c r="C955" s="7">
        <f>'[28]syntetyka zewnętrzna'!C26</f>
        <v>21</v>
      </c>
      <c r="D955" s="7">
        <f>'[28]syntetyka zewnętrzna'!D26</f>
        <v>0</v>
      </c>
      <c r="E955" s="19" t="str">
        <f>'[28]syntetyka zewnętrzna'!E26</f>
        <v>Utrzymanie szczura w eksperymencie (1 szczur w 1 klatce) 1 dzień (hotelowanie)</v>
      </c>
      <c r="F955" s="7" t="str">
        <f>'[28]syntetyka zewnętrzna'!F26</f>
        <v>542-021</v>
      </c>
      <c r="G955" s="23">
        <f>'[28]syntetyka zewnętrzna'!G26</f>
        <v>0</v>
      </c>
      <c r="H955" s="23">
        <f>'[28]syntetyka zewnętrzna'!H26</f>
        <v>0</v>
      </c>
      <c r="I955" s="23">
        <f>'[28]syntetyka zewnętrzna'!I26</f>
        <v>0.7758666666666667</v>
      </c>
      <c r="J955" s="23">
        <f>'[28]syntetyka zewnętrzna'!J26</f>
        <v>1.1512796202281268</v>
      </c>
      <c r="K955" s="12">
        <f>'[28]syntetyka zewnętrzna'!K26</f>
        <v>1.9271462868947935</v>
      </c>
      <c r="L955" s="12">
        <f>'[28]syntetyka zewnętrzna'!L26</f>
        <v>0</v>
      </c>
      <c r="M955" s="12">
        <f>'[28]syntetyka zewnętrzna'!M26</f>
        <v>1.0055904670605991</v>
      </c>
      <c r="N955" s="12">
        <f>'[28]syntetyka zewnętrzna'!N26</f>
        <v>2.9327367539553926</v>
      </c>
      <c r="O955" s="12">
        <f>'[28]syntetyka zewnętrzna'!O26</f>
        <v>2.5720581777081382</v>
      </c>
      <c r="P955" s="12">
        <f>'[28]syntetyka zewnętrzna'!P26</f>
        <v>0.14022955599264134</v>
      </c>
      <c r="Q955" s="12">
        <f>'[28]syntetyka zewnętrzna'!Q26</f>
        <v>1.4272963395167986E-3</v>
      </c>
      <c r="R955" s="12">
        <f>'[28]syntetyka zewnętrzna'!R26</f>
        <v>2.9341640502949096</v>
      </c>
      <c r="S955" s="12">
        <f>'[28]syntetyka zewnętrzna'!S26</f>
        <v>0.2</v>
      </c>
      <c r="T955" s="12">
        <f>'[28]syntetyka zewnętrzna'!T26</f>
        <v>0.58683281005898191</v>
      </c>
      <c r="U955" s="15">
        <f>'[28]syntetyka zewnętrzna'!U26</f>
        <v>4</v>
      </c>
      <c r="V955" s="12">
        <f>'[28]syntetyka zewnętrzna'!V26</f>
        <v>3.1</v>
      </c>
      <c r="W955" s="12">
        <f>'[28]syntetyka zewnętrzna'!W26</f>
        <v>0.29032258064516125</v>
      </c>
      <c r="X955" s="12">
        <f>'[28]syntetyka zewnętrzna'!X26</f>
        <v>0</v>
      </c>
      <c r="Y955" s="33"/>
      <c r="AA955" s="9" t="str">
        <f t="shared" si="41"/>
        <v>UTRZYMANIE SZCZURA W EKSPERYMENCIE (1 SZCZUR W 1 KLATCE) 1 DZIEŃ (HOTELOWANIE)</v>
      </c>
      <c r="AB955" s="34">
        <f t="shared" si="42"/>
        <v>4</v>
      </c>
    </row>
    <row r="956" spans="3:28" ht="18.75">
      <c r="C956" s="7">
        <f>'[28]syntetyka zewnętrzna'!C27</f>
        <v>22</v>
      </c>
      <c r="D956" s="7">
        <f>'[28]syntetyka zewnętrzna'!D27</f>
        <v>0</v>
      </c>
      <c r="E956" s="19" t="str">
        <f>'[28]syntetyka zewnętrzna'!E27</f>
        <v>Udostępnienie boksu zabiegowego + koszt utylizacji odpadów</v>
      </c>
      <c r="F956" s="7" t="str">
        <f>'[28]syntetyka zewnętrzna'!F27</f>
        <v>542-022</v>
      </c>
      <c r="G956" s="23">
        <f>'[28]syntetyka zewnętrzna'!G27</f>
        <v>0</v>
      </c>
      <c r="H956" s="23">
        <f>'[28]syntetyka zewnętrzna'!H27</f>
        <v>1.2668999999999999</v>
      </c>
      <c r="I956" s="23">
        <f>'[28]syntetyka zewnętrzna'!I27</f>
        <v>5.6</v>
      </c>
      <c r="J956" s="23">
        <f>'[28]syntetyka zewnętrzna'!J27</f>
        <v>7.6751974681875126</v>
      </c>
      <c r="K956" s="12">
        <f>'[28]syntetyka zewnętrzna'!K27</f>
        <v>14.542097468187512</v>
      </c>
      <c r="L956" s="12">
        <f>'[28]syntetyka zewnętrzna'!L27</f>
        <v>0</v>
      </c>
      <c r="M956" s="12">
        <f>'[28]syntetyka zewnętrzna'!M27</f>
        <v>6.7039364470706602</v>
      </c>
      <c r="N956" s="12">
        <f>'[28]syntetyka zewnętrzna'!N27</f>
        <v>21.246033915258174</v>
      </c>
      <c r="O956" s="12">
        <f>'[28]syntetyka zewnętrzna'!O27</f>
        <v>18.841510073609808</v>
      </c>
      <c r="P956" s="12">
        <f>'[28]syntetyka zewnętrzna'!P27</f>
        <v>0.12761842507603682</v>
      </c>
      <c r="Q956" s="12">
        <f>'[28]syntetyka zewnętrzna'!Q27</f>
        <v>9.515308930111991E-3</v>
      </c>
      <c r="R956" s="12">
        <f>'[28]syntetyka zewnętrzna'!R27</f>
        <v>21.255549224188286</v>
      </c>
      <c r="S956" s="12">
        <f>'[28]syntetyka zewnętrzna'!S27</f>
        <v>0.36434959615151802</v>
      </c>
      <c r="T956" s="12">
        <f>'[28]syntetyka zewnętrzna'!T27</f>
        <v>7.744450775811714</v>
      </c>
      <c r="U956" s="15">
        <f>'[28]syntetyka zewnętrzna'!U27</f>
        <v>29</v>
      </c>
      <c r="V956" s="12">
        <f>'[28]syntetyka zewnętrzna'!V27</f>
        <v>23</v>
      </c>
      <c r="W956" s="12">
        <f>'[28]syntetyka zewnętrzna'!W27</f>
        <v>0.2608695652173913</v>
      </c>
      <c r="X956" s="12">
        <f>'[28]syntetyka zewnętrzna'!X27</f>
        <v>29</v>
      </c>
      <c r="Y956" s="33"/>
      <c r="AA956" s="9" t="str">
        <f t="shared" si="41"/>
        <v>UDOSTĘPNIENIE BOKSU ZABIEGOWEGO + KOSZT UTYLIZACJI ODPADÓW</v>
      </c>
      <c r="AB956" s="34">
        <f t="shared" si="42"/>
        <v>29</v>
      </c>
    </row>
    <row r="957" spans="3:28" ht="18.75">
      <c r="C957" s="7">
        <f>'[28]syntetyka zewnętrzna'!C28</f>
        <v>23</v>
      </c>
      <c r="D957" s="7">
        <f>'[28]syntetyka zewnętrzna'!D28</f>
        <v>0</v>
      </c>
      <c r="E957" s="19" t="str">
        <f>'[28]syntetyka zewnętrzna'!E28</f>
        <v>Pomiary przyżyciowe zwierząt (1 pomiar - jedno zwierzę)</v>
      </c>
      <c r="F957" s="7" t="str">
        <f>'[28]syntetyka zewnętrzna'!F28</f>
        <v>542-023</v>
      </c>
      <c r="G957" s="23">
        <f>'[28]syntetyka zewnętrzna'!G28</f>
        <v>0</v>
      </c>
      <c r="H957" s="23">
        <f>'[28]syntetyka zewnętrzna'!H28</f>
        <v>0</v>
      </c>
      <c r="I957" s="23">
        <f>'[28]syntetyka zewnętrzna'!I28</f>
        <v>0</v>
      </c>
      <c r="J957" s="23">
        <f>'[28]syntetyka zewnętrzna'!J28</f>
        <v>0.84632511290960655</v>
      </c>
      <c r="K957" s="12">
        <f>'[28]syntetyka zewnętrzna'!K28</f>
        <v>0.84632511290960655</v>
      </c>
      <c r="L957" s="12">
        <f>'[28]syntetyka zewnętrzna'!L28</f>
        <v>0</v>
      </c>
      <c r="M957" s="12">
        <f>'[28]syntetyka zewnętrzna'!M28</f>
        <v>0.73922655332615728</v>
      </c>
      <c r="N957" s="12">
        <f>'[28]syntetyka zewnętrzna'!N28</f>
        <v>1.5855516662357638</v>
      </c>
      <c r="O957" s="12">
        <f>'[28]syntetyka zewnętrzna'!O28</f>
        <v>1.3070368913222321</v>
      </c>
      <c r="P957" s="12">
        <f>'[28]syntetyka zewnętrzna'!P28</f>
        <v>0.21308868690904278</v>
      </c>
      <c r="Q957" s="12">
        <f>'[28]syntetyka zewnętrzna'!Q28</f>
        <v>1.0492296697284238E-3</v>
      </c>
      <c r="R957" s="12">
        <f>'[28]syntetyka zewnętrzna'!R28</f>
        <v>1.5866008959054922</v>
      </c>
      <c r="S957" s="12">
        <f>'[28]syntetyka zewnętrzna'!S28</f>
        <v>0.89083468170353186</v>
      </c>
      <c r="T957" s="12">
        <f>'[28]syntetyka zewnętrzna'!T28</f>
        <v>1.4133991040945078</v>
      </c>
      <c r="U957" s="15">
        <f>'[28]syntetyka zewnętrzna'!U28</f>
        <v>3</v>
      </c>
      <c r="V957" s="12">
        <f>'[28]syntetyka zewnętrzna'!V28</f>
        <v>2</v>
      </c>
      <c r="W957" s="12">
        <f>'[28]syntetyka zewnętrzna'!W28</f>
        <v>0.5</v>
      </c>
      <c r="X957" s="12">
        <f>'[28]syntetyka zewnętrzna'!X28</f>
        <v>3</v>
      </c>
      <c r="Y957" s="33"/>
      <c r="AA957" s="9" t="str">
        <f t="shared" si="41"/>
        <v>POMIARY PRZYŻYCIOWE ZWIERZĄT (1 POMIAR - JEDNO ZWIERZĘ)</v>
      </c>
      <c r="AB957" s="34">
        <f t="shared" si="42"/>
        <v>3</v>
      </c>
    </row>
    <row r="958" spans="3:28" ht="18.75">
      <c r="C958" s="7">
        <f>'[28]syntetyka zewnętrzna'!C29</f>
        <v>24</v>
      </c>
      <c r="D958" s="7">
        <f>'[28]syntetyka zewnętrzna'!D29</f>
        <v>0</v>
      </c>
      <c r="E958" s="19" t="str">
        <f>'[28]syntetyka zewnętrzna'!E29</f>
        <v>Opieka pooperacyjna (1 zwierzę)</v>
      </c>
      <c r="F958" s="7" t="str">
        <f>'[28]syntetyka zewnętrzna'!F29</f>
        <v>542-024</v>
      </c>
      <c r="G958" s="23">
        <f>'[28]syntetyka zewnętrzna'!G29</f>
        <v>0</v>
      </c>
      <c r="H958" s="23">
        <f>'[28]syntetyka zewnętrzna'!H29</f>
        <v>0.28450000000000003</v>
      </c>
      <c r="I958" s="23">
        <f>'[28]syntetyka zewnętrzna'!I29</f>
        <v>1.4</v>
      </c>
      <c r="J958" s="23">
        <f>'[28]syntetyka zewnętrzna'!J29</f>
        <v>16.92650225819213</v>
      </c>
      <c r="K958" s="12">
        <f>'[28]syntetyka zewnętrzna'!K29</f>
        <v>18.61100225819213</v>
      </c>
      <c r="L958" s="12">
        <f>'[28]syntetyka zewnętrzna'!L29</f>
        <v>0</v>
      </c>
      <c r="M958" s="12">
        <f>'[28]syntetyka zewnętrzna'!M29</f>
        <v>14.784531066523144</v>
      </c>
      <c r="N958" s="12">
        <f>'[28]syntetyka zewnętrzna'!N29</f>
        <v>33.395533324715274</v>
      </c>
      <c r="O958" s="12">
        <f>'[28]syntetyka zewnętrzna'!O29</f>
        <v>27.825237826444639</v>
      </c>
      <c r="P958" s="12">
        <f>'[28]syntetyka zewnętrzna'!P29</f>
        <v>0.20018860334687669</v>
      </c>
      <c r="Q958" s="12">
        <f>'[28]syntetyka zewnętrzna'!Q29</f>
        <v>2.0984593394568474E-2</v>
      </c>
      <c r="R958" s="12">
        <f>'[28]syntetyka zewnętrzna'!R29</f>
        <v>33.41651791810984</v>
      </c>
      <c r="S958" s="12">
        <f>'[28]syntetyka zewnętrzna'!S29</f>
        <v>0.2</v>
      </c>
      <c r="T958" s="12">
        <f>'[28]syntetyka zewnętrzna'!T29</f>
        <v>6.6833035836219681</v>
      </c>
      <c r="U958" s="15">
        <f>'[28]syntetyka zewnętrzna'!U29</f>
        <v>40</v>
      </c>
      <c r="V958" s="12">
        <f>'[28]syntetyka zewnętrzna'!V29</f>
        <v>36</v>
      </c>
      <c r="W958" s="12">
        <f>'[28]syntetyka zewnętrzna'!W29</f>
        <v>0.1111111111111111</v>
      </c>
      <c r="X958" s="12">
        <f>'[28]syntetyka zewnętrzna'!X29</f>
        <v>40</v>
      </c>
      <c r="Y958" s="33"/>
      <c r="AA958" s="9" t="str">
        <f t="shared" si="41"/>
        <v>OPIEKA POOPERACYJNA (1 ZWIERZĘ)</v>
      </c>
      <c r="AB958" s="34">
        <f t="shared" si="42"/>
        <v>40</v>
      </c>
    </row>
    <row r="959" spans="3:28" ht="18.75">
      <c r="C959" s="7">
        <f>'[28]syntetyka zewnętrzna'!C30</f>
        <v>25</v>
      </c>
      <c r="D959" s="7">
        <f>'[28]syntetyka zewnętrzna'!D30</f>
        <v>0</v>
      </c>
      <c r="E959" s="19" t="str">
        <f>'[28]syntetyka zewnętrzna'!E30</f>
        <v>Przygotowanie przedoperacyjne (1 szczur)</v>
      </c>
      <c r="F959" s="7" t="str">
        <f>'[28]syntetyka zewnętrzna'!F30</f>
        <v>542-025</v>
      </c>
      <c r="G959" s="23">
        <f>'[28]syntetyka zewnętrzna'!G30</f>
        <v>4.58</v>
      </c>
      <c r="H959" s="23">
        <f>'[28]syntetyka zewnętrzna'!H30</f>
        <v>0.1</v>
      </c>
      <c r="I959" s="23">
        <f>'[28]syntetyka zewnętrzna'!I30</f>
        <v>1.4</v>
      </c>
      <c r="J959" s="23">
        <f>'[28]syntetyka zewnętrzna'!J30</f>
        <v>8.463251129096065</v>
      </c>
      <c r="K959" s="12">
        <f>'[28]syntetyka zewnętrzna'!K30</f>
        <v>14.543251129096065</v>
      </c>
      <c r="L959" s="12">
        <f>'[28]syntetyka zewnętrzna'!L30</f>
        <v>0</v>
      </c>
      <c r="M959" s="12">
        <f>'[28]syntetyka zewnętrzna'!M30</f>
        <v>7.3922655332615719</v>
      </c>
      <c r="N959" s="12">
        <f>'[28]syntetyka zewnętrzna'!N30</f>
        <v>21.935516662357635</v>
      </c>
      <c r="O959" s="12">
        <f>'[28]syntetyka zewnętrzna'!O30</f>
        <v>19.150368913222319</v>
      </c>
      <c r="P959" s="12">
        <f>'[28]syntetyka zewnętrzna'!P30</f>
        <v>0.14543572302736779</v>
      </c>
      <c r="Q959" s="12">
        <f>'[28]syntetyka zewnętrzna'!Q30</f>
        <v>1.0492296697284237E-2</v>
      </c>
      <c r="R959" s="12">
        <f>'[28]syntetyka zewnętrzna'!R30</f>
        <v>21.946008959054918</v>
      </c>
      <c r="S959" s="12">
        <f>'[28]syntetyka zewnętrzna'!S30</f>
        <v>0.32142477723880664</v>
      </c>
      <c r="T959" s="12">
        <f>'[28]syntetyka zewnętrzna'!T30</f>
        <v>7.0539910409450819</v>
      </c>
      <c r="U959" s="15">
        <f>'[28]syntetyka zewnętrzna'!U30</f>
        <v>29</v>
      </c>
      <c r="V959" s="12">
        <f>'[28]syntetyka zewnętrzna'!V30</f>
        <v>24</v>
      </c>
      <c r="W959" s="12">
        <f>'[28]syntetyka zewnętrzna'!W30</f>
        <v>0.20833333333333334</v>
      </c>
      <c r="X959" s="12">
        <f>'[28]syntetyka zewnętrzna'!X30</f>
        <v>29</v>
      </c>
      <c r="Y959" s="33"/>
      <c r="AA959" s="9" t="str">
        <f t="shared" si="41"/>
        <v>PRZYGOTOWANIE PRZEDOPERACYJNE (1 SZCZUR)</v>
      </c>
      <c r="AB959" s="34">
        <f t="shared" si="42"/>
        <v>29</v>
      </c>
    </row>
    <row r="960" spans="3:28" ht="18.75">
      <c r="C960" s="7">
        <f>'[28]syntetyka zewnętrzna'!C31</f>
        <v>26</v>
      </c>
      <c r="D960" s="7">
        <f>'[28]syntetyka zewnętrzna'!D31</f>
        <v>0</v>
      </c>
      <c r="E960" s="19" t="str">
        <f>'[28]syntetyka zewnętrzna'!E31</f>
        <v>Eutanazja myszy + koszt utylizacji</v>
      </c>
      <c r="F960" s="7" t="str">
        <f>'[28]syntetyka zewnętrzna'!F31</f>
        <v>542-026</v>
      </c>
      <c r="G960" s="23">
        <f>'[28]syntetyka zewnętrzna'!G31</f>
        <v>0.32400000000000001</v>
      </c>
      <c r="H960" s="23">
        <f>'[28]syntetyka zewnętrzna'!H31</f>
        <v>0.38</v>
      </c>
      <c r="I960" s="23">
        <f>'[28]syntetyka zewnętrzna'!I31</f>
        <v>0.97999999999999987</v>
      </c>
      <c r="J960" s="23">
        <f>'[28]syntetyka zewnętrzna'!J31</f>
        <v>1.1512796202281268</v>
      </c>
      <c r="K960" s="12">
        <f>'[28]syntetyka zewnętrzna'!K31</f>
        <v>2.8352796202281265</v>
      </c>
      <c r="L960" s="12">
        <f>'[28]syntetyka zewnętrzna'!L31</f>
        <v>0</v>
      </c>
      <c r="M960" s="12">
        <f>'[28]syntetyka zewnętrzna'!M31</f>
        <v>1.0055904670605991</v>
      </c>
      <c r="N960" s="12">
        <f>'[28]syntetyka zewnętrzna'!N31</f>
        <v>3.8408700872887254</v>
      </c>
      <c r="O960" s="12">
        <f>'[28]syntetyka zewnętrzna'!O31</f>
        <v>3.480191511041471</v>
      </c>
      <c r="P960" s="12">
        <f>'[28]syntetyka zewnętrzna'!P31</f>
        <v>0.10363756566353985</v>
      </c>
      <c r="Q960" s="12">
        <f>'[28]syntetyka zewnętrzna'!Q31</f>
        <v>1.4272963395167986E-3</v>
      </c>
      <c r="R960" s="12">
        <f>'[28]syntetyka zewnętrzna'!R31</f>
        <v>3.8422973836282424</v>
      </c>
      <c r="S960" s="12">
        <f>'[28]syntetyka zewnętrzna'!S31</f>
        <v>0.30130479262345666</v>
      </c>
      <c r="T960" s="12">
        <f>'[28]syntetyka zewnętrzna'!T31</f>
        <v>1.1577026163717576</v>
      </c>
      <c r="U960" s="15">
        <f>'[28]syntetyka zewnętrzna'!U31</f>
        <v>5</v>
      </c>
      <c r="V960" s="12">
        <f>'[28]syntetyka zewnętrzna'!V31</f>
        <v>4.2</v>
      </c>
      <c r="W960" s="12">
        <f>'[28]syntetyka zewnętrzna'!W31</f>
        <v>0.19047619047619044</v>
      </c>
      <c r="X960" s="12">
        <f>'[28]syntetyka zewnętrzna'!X31</f>
        <v>5</v>
      </c>
      <c r="Y960" s="33"/>
      <c r="AA960" s="9" t="str">
        <f t="shared" si="41"/>
        <v>EUTANAZJA MYSZY + KOSZT UTYLIZACJI</v>
      </c>
      <c r="AB960" s="34">
        <f t="shared" si="42"/>
        <v>5</v>
      </c>
    </row>
    <row r="961" spans="3:28" ht="18.75">
      <c r="C961" s="7">
        <f>'[28]syntetyka zewnętrzna'!C32</f>
        <v>27</v>
      </c>
      <c r="D961" s="7">
        <f>'[28]syntetyka zewnętrzna'!D32</f>
        <v>0</v>
      </c>
      <c r="E961" s="19" t="str">
        <f>'[28]syntetyka zewnętrzna'!E32</f>
        <v>Eutanazja szczura + koszt utylizacji</v>
      </c>
      <c r="F961" s="7" t="str">
        <f>'[28]syntetyka zewnętrzna'!F32</f>
        <v>542-027</v>
      </c>
      <c r="G961" s="23">
        <f>'[28]syntetyka zewnętrzna'!G32</f>
        <v>0.97199999999999998</v>
      </c>
      <c r="H961" s="23">
        <f>'[28]syntetyka zewnętrzna'!H32</f>
        <v>0.38</v>
      </c>
      <c r="I961" s="23">
        <f>'[28]syntetyka zewnętrzna'!I32</f>
        <v>0.97999999999999987</v>
      </c>
      <c r="J961" s="23">
        <f>'[28]syntetyka zewnętrzna'!J32</f>
        <v>1.1512796202281268</v>
      </c>
      <c r="K961" s="12">
        <f>'[28]syntetyka zewnętrzna'!K32</f>
        <v>3.4832796202281266</v>
      </c>
      <c r="L961" s="12">
        <f>'[28]syntetyka zewnętrzna'!L32</f>
        <v>0</v>
      </c>
      <c r="M961" s="12">
        <f>'[28]syntetyka zewnętrzna'!M32</f>
        <v>1.0055904670605991</v>
      </c>
      <c r="N961" s="12">
        <f>'[28]syntetyka zewnętrzna'!N32</f>
        <v>4.4888700872887259</v>
      </c>
      <c r="O961" s="12">
        <f>'[28]syntetyka zewnętrzna'!O32</f>
        <v>4.1281915110414706</v>
      </c>
      <c r="P961" s="12">
        <f>'[28]syntetyka zewnętrzna'!P32</f>
        <v>8.7369632751427853E-2</v>
      </c>
      <c r="Q961" s="12">
        <f>'[28]syntetyka zewnętrzna'!Q32</f>
        <v>1.4272963395167986E-3</v>
      </c>
      <c r="R961" s="12">
        <f>'[28]syntetyka zewnętrzna'!R32</f>
        <v>4.4902973836282429</v>
      </c>
      <c r="S961" s="12">
        <f>'[28]syntetyka zewnętrzna'!S32</f>
        <v>0.33621439459136437</v>
      </c>
      <c r="T961" s="12">
        <f>'[28]syntetyka zewnętrzna'!T32</f>
        <v>1.5097026163717571</v>
      </c>
      <c r="U961" s="15">
        <f>'[28]syntetyka zewnętrzna'!U32</f>
        <v>6</v>
      </c>
      <c r="V961" s="12">
        <f>'[28]syntetyka zewnętrzna'!V32</f>
        <v>5</v>
      </c>
      <c r="W961" s="12">
        <f>'[28]syntetyka zewnętrzna'!W32</f>
        <v>0.2</v>
      </c>
      <c r="X961" s="12">
        <f>'[28]syntetyka zewnętrzna'!X32</f>
        <v>6</v>
      </c>
      <c r="Y961" s="33"/>
      <c r="AA961" s="9" t="str">
        <f t="shared" si="41"/>
        <v>EUTANAZJA SZCZURA + KOSZT UTYLIZACJI</v>
      </c>
      <c r="AB961" s="34">
        <f t="shared" si="42"/>
        <v>6</v>
      </c>
    </row>
    <row r="962" spans="3:28" ht="18.75">
      <c r="C962" s="7">
        <f>'[28]syntetyka zewnętrzna'!C33</f>
        <v>28</v>
      </c>
      <c r="D962" s="7">
        <f>'[28]syntetyka zewnętrzna'!D33</f>
        <v>0</v>
      </c>
      <c r="E962" s="19" t="str">
        <f>'[28]syntetyka zewnętrzna'!E33</f>
        <v>Utrzymanie myszy w szafie laminarnej lub w zwierzętarni SPF</v>
      </c>
      <c r="F962" s="7" t="str">
        <f>'[28]syntetyka zewnętrzna'!F33</f>
        <v>542-028</v>
      </c>
      <c r="G962" s="23">
        <f>'[28]syntetyka zewnętrzna'!G33</f>
        <v>0</v>
      </c>
      <c r="H962" s="23">
        <f>'[28]syntetyka zewnętrzna'!H33</f>
        <v>0</v>
      </c>
      <c r="I962" s="23">
        <f>'[28]syntetyka zewnętrzna'!I33</f>
        <v>0.25869999999999999</v>
      </c>
      <c r="J962" s="23">
        <f>'[28]syntetyka zewnętrzna'!J33</f>
        <v>0.22568669677589509</v>
      </c>
      <c r="K962" s="12">
        <f>'[28]syntetyka zewnętrzna'!K33</f>
        <v>0.48438669677589508</v>
      </c>
      <c r="L962" s="12">
        <f>'[28]syntetyka zewnętrzna'!L33</f>
        <v>0</v>
      </c>
      <c r="M962" s="12">
        <f>'[28]syntetyka zewnętrzna'!M33</f>
        <v>0.19712708088697528</v>
      </c>
      <c r="N962" s="12">
        <f>'[28]syntetyka zewnętrzna'!N33</f>
        <v>0.68151377766287036</v>
      </c>
      <c r="O962" s="12">
        <f>'[28]syntetyka zewnętrzna'!O33</f>
        <v>0.60724317101926184</v>
      </c>
      <c r="P962" s="12">
        <f>'[28]syntetyka zewnętrzna'!P33</f>
        <v>0.12230784994904891</v>
      </c>
      <c r="Q962" s="12">
        <f>'[28]syntetyka zewnętrzna'!Q33</f>
        <v>2.7979457859424639E-4</v>
      </c>
      <c r="R962" s="12">
        <f>'[28]syntetyka zewnętrzna'!R33</f>
        <v>0.68179357224146464</v>
      </c>
      <c r="S962" s="12">
        <f>'[28]syntetyka zewnętrzna'!S33</f>
        <v>1.9334392130227918</v>
      </c>
      <c r="T962" s="12">
        <f>'[28]syntetyka zewnętrzna'!T33</f>
        <v>1.3182064277585352</v>
      </c>
      <c r="U962" s="15">
        <f>'[28]syntetyka zewnętrzna'!U33</f>
        <v>2</v>
      </c>
      <c r="V962" s="12">
        <f>'[28]syntetyka zewnętrzna'!V33</f>
        <v>0.8</v>
      </c>
      <c r="W962" s="12">
        <f>'[28]syntetyka zewnętrzna'!W33</f>
        <v>1.4999999999999998</v>
      </c>
      <c r="X962" s="12">
        <f>'[28]syntetyka zewnętrzna'!X33</f>
        <v>2</v>
      </c>
      <c r="Y962" s="33"/>
      <c r="AA962" s="9" t="str">
        <f t="shared" si="41"/>
        <v>UTRZYMANIE MYSZY W SZAFIE LAMINARNEJ LUB W ZWIERZĘTARNI SPF</v>
      </c>
      <c r="AB962" s="34">
        <f t="shared" si="42"/>
        <v>2</v>
      </c>
    </row>
    <row r="963" spans="3:28" ht="18.75">
      <c r="C963" s="7">
        <f>'[28]syntetyka zewnętrzna'!C34</f>
        <v>29</v>
      </c>
      <c r="D963" s="7">
        <f>'[28]syntetyka zewnętrzna'!D34</f>
        <v>0</v>
      </c>
      <c r="E963" s="19" t="str">
        <f>'[28]syntetyka zewnętrzna'!E34</f>
        <v>Utrzymanie szczura w szafie laminarnej lub w zwierzętarni SPF</v>
      </c>
      <c r="F963" s="7" t="str">
        <f>'[28]syntetyka zewnętrzna'!F34</f>
        <v>542-029</v>
      </c>
      <c r="G963" s="23">
        <f>'[28]syntetyka zewnętrzna'!G34</f>
        <v>0</v>
      </c>
      <c r="H963" s="23">
        <f>'[28]syntetyka zewnętrzna'!H34</f>
        <v>0</v>
      </c>
      <c r="I963" s="23">
        <f>'[28]syntetyka zewnętrzna'!I34</f>
        <v>0.45793333333333336</v>
      </c>
      <c r="J963" s="23">
        <f>'[28]syntetyka zewnętrzna'!J34</f>
        <v>0.84632511290960655</v>
      </c>
      <c r="K963" s="12">
        <f>'[28]syntetyka zewnętrzna'!K34</f>
        <v>1.3042584462429399</v>
      </c>
      <c r="L963" s="12">
        <f>'[28]syntetyka zewnętrzna'!L34</f>
        <v>0</v>
      </c>
      <c r="M963" s="12">
        <f>'[28]syntetyka zewnętrzna'!M34</f>
        <v>0.73922655332615728</v>
      </c>
      <c r="N963" s="12">
        <f>'[28]syntetyka zewnętrzna'!N34</f>
        <v>2.0434849995690971</v>
      </c>
      <c r="O963" s="12">
        <f>'[28]syntetyka zewnętrzna'!O34</f>
        <v>1.7649702246555654</v>
      </c>
      <c r="P963" s="12">
        <f>'[28]syntetyka zewnętrzna'!P34</f>
        <v>0.1578014014190432</v>
      </c>
      <c r="Q963" s="12">
        <f>'[28]syntetyka zewnętrzna'!Q34</f>
        <v>1.0492296697284238E-3</v>
      </c>
      <c r="R963" s="12">
        <f>'[28]syntetyka zewnętrzna'!R34</f>
        <v>2.0445342292388253</v>
      </c>
      <c r="S963" s="12">
        <f>'[28]syntetyka zewnętrzna'!S34</f>
        <v>0.46732686452351158</v>
      </c>
      <c r="T963" s="12">
        <f>'[28]syntetyka zewnętrzna'!T34</f>
        <v>0.95546577076117467</v>
      </c>
      <c r="U963" s="15">
        <f>'[28]syntetyka zewnętrzna'!U34</f>
        <v>3</v>
      </c>
      <c r="V963" s="12">
        <f>'[28]syntetyka zewnętrzna'!V34</f>
        <v>2.2999999999999998</v>
      </c>
      <c r="W963" s="12">
        <f>'[28]syntetyka zewnętrzna'!W34</f>
        <v>0.3043478260869566</v>
      </c>
      <c r="X963" s="12">
        <f>'[28]syntetyka zewnętrzna'!X34</f>
        <v>3</v>
      </c>
      <c r="Y963" s="33"/>
      <c r="AA963" s="9" t="str">
        <f t="shared" si="41"/>
        <v>UTRZYMANIE SZCZURA W SZAFIE LAMINARNEJ LUB W ZWIERZĘTARNI SPF</v>
      </c>
      <c r="AB963" s="34">
        <f t="shared" si="42"/>
        <v>3</v>
      </c>
    </row>
    <row r="964" spans="3:28" ht="18.75">
      <c r="C964" s="7">
        <f>'[28]syntetyka zewnętrzna'!C35</f>
        <v>30</v>
      </c>
      <c r="D964" s="7">
        <f>'[28]syntetyka zewnętrzna'!D35</f>
        <v>0</v>
      </c>
      <c r="E964" s="19" t="str">
        <f>'[28]syntetyka zewnętrzna'!E35</f>
        <v>Utrzymanie myszy (1 zwierzę w 1 klatce) 1 dzień w szafie laminarnej lub w zwierzętarni SPF</v>
      </c>
      <c r="F964" s="7" t="str">
        <f>'[28]syntetyka zewnętrzna'!F35</f>
        <v>542-030</v>
      </c>
      <c r="G964" s="23">
        <f>'[28]syntetyka zewnętrzna'!G35</f>
        <v>0</v>
      </c>
      <c r="H964" s="23">
        <f>'[28]syntetyka zewnętrzna'!H35</f>
        <v>0</v>
      </c>
      <c r="I964" s="23">
        <f>'[28]syntetyka zewnętrzna'!I35</f>
        <v>0.44739999999999996</v>
      </c>
      <c r="J964" s="23">
        <f>'[28]syntetyka zewnętrzna'!J35</f>
        <v>0.45137339355179018</v>
      </c>
      <c r="K964" s="12">
        <f>'[28]syntetyka zewnętrzna'!K35</f>
        <v>0.89877339355179009</v>
      </c>
      <c r="L964" s="12">
        <f>'[28]syntetyka zewnętrzna'!L35</f>
        <v>0</v>
      </c>
      <c r="M964" s="12">
        <f>'[28]syntetyka zewnętrzna'!M35</f>
        <v>0.39425416177395056</v>
      </c>
      <c r="N964" s="12">
        <f>'[28]syntetyka zewnętrzna'!N35</f>
        <v>1.2930275553257407</v>
      </c>
      <c r="O964" s="12">
        <f>'[28]syntetyka zewnętrzna'!O35</f>
        <v>1.1444863420385238</v>
      </c>
      <c r="P964" s="12">
        <f>'[28]syntetyka zewnętrzna'!P35</f>
        <v>0.12978854166371245</v>
      </c>
      <c r="Q964" s="12">
        <f>'[28]syntetyka zewnętrzna'!Q35</f>
        <v>5.5958915718849278E-4</v>
      </c>
      <c r="R964" s="12">
        <f>'[28]syntetyka zewnętrzna'!R35</f>
        <v>1.2935871444829292</v>
      </c>
      <c r="S964" s="12">
        <f>'[28]syntetyka zewnętrzna'!S35</f>
        <v>0.54608833933599199</v>
      </c>
      <c r="T964" s="12">
        <f>'[28]syntetyka zewnętrzna'!T35</f>
        <v>0.70641285551707078</v>
      </c>
      <c r="U964" s="15">
        <f>'[28]syntetyka zewnętrzna'!U35</f>
        <v>2</v>
      </c>
      <c r="V964" s="12">
        <f>'[28]syntetyka zewnętrzna'!V35</f>
        <v>1.4</v>
      </c>
      <c r="W964" s="12">
        <f>'[28]syntetyka zewnętrzna'!W35</f>
        <v>0.42857142857142866</v>
      </c>
      <c r="X964" s="12">
        <f>'[28]syntetyka zewnętrzna'!X35</f>
        <v>2</v>
      </c>
      <c r="Y964" s="33"/>
      <c r="AA964" s="9" t="str">
        <f t="shared" si="41"/>
        <v>UTRZYMANIE MYSZY (1 ZWIERZĘ W 1 KLATCE) 1 DZIEŃ W SZAFIE LAMINARNEJ LUB W ZWIERZĘTARNI SPF</v>
      </c>
      <c r="AB964" s="34">
        <f t="shared" si="42"/>
        <v>2</v>
      </c>
    </row>
    <row r="965" spans="3:28" ht="18.75">
      <c r="C965" s="7">
        <f>'[28]syntetyka zewnętrzna'!C36</f>
        <v>31</v>
      </c>
      <c r="D965" s="7">
        <f>'[28]syntetyka zewnętrzna'!D36</f>
        <v>0</v>
      </c>
      <c r="E965" s="19" t="str">
        <f>'[28]syntetyka zewnętrzna'!E36</f>
        <v>Utrzymanie szczura (1 zwierzę w 1 klatce) 1 dzień w szafie laminarnej lub w zwierzętarni SPF</v>
      </c>
      <c r="F965" s="7" t="str">
        <f>'[28]syntetyka zewnętrzna'!F36</f>
        <v>542-031</v>
      </c>
      <c r="G965" s="23">
        <f>'[28]syntetyka zewnętrzna'!G36</f>
        <v>0</v>
      </c>
      <c r="H965" s="23">
        <f>'[28]syntetyka zewnętrzna'!H36</f>
        <v>0</v>
      </c>
      <c r="I965" s="23">
        <f>'[28]syntetyka zewnętrzna'!I36</f>
        <v>0.84586666666666666</v>
      </c>
      <c r="J965" s="23">
        <f>'[28]syntetyka zewnętrzna'!J36</f>
        <v>1.6926502258192131</v>
      </c>
      <c r="K965" s="12">
        <f>'[28]syntetyka zewnętrzna'!K36</f>
        <v>2.5385168924858799</v>
      </c>
      <c r="L965" s="12">
        <f>'[28]syntetyka zewnętrzna'!L36</f>
        <v>0</v>
      </c>
      <c r="M965" s="12">
        <f>'[28]syntetyka zewnętrzna'!M36</f>
        <v>1.4784531066523146</v>
      </c>
      <c r="N965" s="12">
        <f>'[28]syntetyka zewnętrzna'!N36</f>
        <v>4.016969999138194</v>
      </c>
      <c r="O965" s="12">
        <f>'[28]syntetyka zewnętrzna'!O36</f>
        <v>3.459940449311131</v>
      </c>
      <c r="P965" s="12">
        <f>'[28]syntetyka zewnętrzna'!P36</f>
        <v>0.16099397026846712</v>
      </c>
      <c r="Q965" s="12">
        <f>'[28]syntetyka zewnętrzna'!Q36</f>
        <v>2.0984593394568476E-3</v>
      </c>
      <c r="R965" s="12">
        <f>'[28]syntetyka zewnętrzna'!R36</f>
        <v>4.0190684584776504</v>
      </c>
      <c r="S965" s="12">
        <f>'[28]syntetyka zewnętrzna'!S36</f>
        <v>0.24406937867734368</v>
      </c>
      <c r="T965" s="12">
        <f>'[28]syntetyka zewnętrzna'!T36</f>
        <v>0.98093154152234963</v>
      </c>
      <c r="U965" s="15">
        <f>'[28]syntetyka zewnętrzna'!U36</f>
        <v>5</v>
      </c>
      <c r="V965" s="12">
        <f>'[28]syntetyka zewnętrzna'!V36</f>
        <v>4.4000000000000004</v>
      </c>
      <c r="W965" s="12">
        <f>'[28]syntetyka zewnętrzna'!W36</f>
        <v>0.13636363636363627</v>
      </c>
      <c r="X965" s="12">
        <f>'[28]syntetyka zewnętrzna'!X36</f>
        <v>5</v>
      </c>
      <c r="Y965" s="33"/>
      <c r="AA965" s="9" t="str">
        <f t="shared" si="41"/>
        <v>UTRZYMANIE SZCZURA (1 ZWIERZĘ W 1 KLATCE) 1 DZIEŃ W SZAFIE LAMINARNEJ LUB W ZWIERZĘTARNI SPF</v>
      </c>
      <c r="AB965" s="34">
        <f t="shared" si="42"/>
        <v>5</v>
      </c>
    </row>
    <row r="966" spans="3:28" ht="18.75">
      <c r="C966" s="7">
        <f>'[28]syntetyka zewnętrzna'!C37</f>
        <v>32</v>
      </c>
      <c r="D966" s="7">
        <f>'[28]syntetyka zewnętrzna'!D37</f>
        <v>0</v>
      </c>
      <c r="E966" s="19" t="str">
        <f>'[28]syntetyka zewnętrzna'!E37</f>
        <v>Kontrola Zdrowia Myszy Bakteriologia i Parazytologia (kontrola 1 szt. myszy)</v>
      </c>
      <c r="F966" s="7" t="str">
        <f>'[28]syntetyka zewnętrzna'!F37</f>
        <v>542-032</v>
      </c>
      <c r="G966" s="23">
        <f>'[28]syntetyka zewnętrzna'!G37</f>
        <v>25.851666666666663</v>
      </c>
      <c r="H966" s="23">
        <f>'[28]syntetyka zewnętrzna'!H37</f>
        <v>6.3348333333333349</v>
      </c>
      <c r="I966" s="23">
        <f>'[28]syntetyka zewnętrzna'!I37</f>
        <v>0</v>
      </c>
      <c r="J966" s="23">
        <f>'[28]syntetyka zewnętrzna'!J37</f>
        <v>50.779506774576397</v>
      </c>
      <c r="K966" s="12">
        <f>'[28]syntetyka zewnętrzna'!K37</f>
        <v>82.966006774576385</v>
      </c>
      <c r="L966" s="12">
        <f>'[28]syntetyka zewnętrzna'!L37</f>
        <v>0</v>
      </c>
      <c r="M966" s="12">
        <f>'[28]syntetyka zewnętrzna'!M37</f>
        <v>44.353593199569438</v>
      </c>
      <c r="N966" s="12">
        <f>'[28]syntetyka zewnętrzna'!N37</f>
        <v>127.31959997414583</v>
      </c>
      <c r="O966" s="12">
        <f>'[28]syntetyka zewnętrzna'!O37</f>
        <v>110.60871347933391</v>
      </c>
      <c r="P966" s="12">
        <f>'[28]syntetyka zewnętrzna'!P37</f>
        <v>0.15108110355097992</v>
      </c>
      <c r="Q966" s="12">
        <f>'[28]syntetyka zewnętrzna'!Q37</f>
        <v>6.2953780183705441E-2</v>
      </c>
      <c r="R966" s="12">
        <f>'[28]syntetyka zewnętrzna'!R37</f>
        <v>127.38255375432954</v>
      </c>
      <c r="S966" s="12">
        <f>'[28]syntetyka zewnętrzna'!S37</f>
        <v>0.25605897577290365</v>
      </c>
      <c r="T966" s="12">
        <f>'[28]syntetyka zewnętrzna'!T37</f>
        <v>32.617446245670465</v>
      </c>
      <c r="U966" s="15">
        <f>'[28]syntetyka zewnętrzna'!U37</f>
        <v>160</v>
      </c>
      <c r="V966" s="12">
        <f>'[28]syntetyka zewnętrzna'!V37</f>
        <v>150</v>
      </c>
      <c r="W966" s="12">
        <f>'[28]syntetyka zewnętrzna'!W37</f>
        <v>6.6666666666666666E-2</v>
      </c>
      <c r="X966" s="12">
        <f>'[28]syntetyka zewnętrzna'!X37</f>
        <v>160</v>
      </c>
      <c r="Y966" s="33"/>
      <c r="AA966" s="9" t="str">
        <f t="shared" si="41"/>
        <v>KONTROLA ZDROWIA MYSZY BAKTERIOLOGIA I PARAZYTOLOGIA (KONTROLA 1 SZT. MYSZY)</v>
      </c>
      <c r="AB966" s="34">
        <f t="shared" si="42"/>
        <v>160</v>
      </c>
    </row>
    <row r="967" spans="3:28" ht="18.75">
      <c r="C967" s="7">
        <f>'[28]syntetyka zewnętrzna'!C38</f>
        <v>33</v>
      </c>
      <c r="D967" s="7">
        <f>'[28]syntetyka zewnętrzna'!D38</f>
        <v>0</v>
      </c>
      <c r="E967" s="19" t="str">
        <f>'[28]syntetyka zewnętrzna'!E38</f>
        <v>Kontrola Zdrowia Myszy Parazytologia</v>
      </c>
      <c r="F967" s="7" t="str">
        <f>'[28]syntetyka zewnętrzna'!F38</f>
        <v>542-033</v>
      </c>
      <c r="G967" s="23">
        <f>'[28]syntetyka zewnętrzna'!G38</f>
        <v>2.4233333333333333</v>
      </c>
      <c r="H967" s="23">
        <f>'[28]syntetyka zewnętrzna'!H38</f>
        <v>3.5574166666666667</v>
      </c>
      <c r="I967" s="23">
        <f>'[28]syntetyka zewnętrzna'!I38</f>
        <v>0</v>
      </c>
      <c r="J967" s="23">
        <f>'[28]syntetyka zewnętrzna'!J38</f>
        <v>22.568669677589508</v>
      </c>
      <c r="K967" s="12">
        <f>'[28]syntetyka zewnętrzna'!K38</f>
        <v>28.549419677589508</v>
      </c>
      <c r="L967" s="12">
        <f>'[28]syntetyka zewnętrzna'!L38</f>
        <v>0</v>
      </c>
      <c r="M967" s="12">
        <f>'[28]syntetyka zewnętrzna'!M38</f>
        <v>19.712708088697525</v>
      </c>
      <c r="N967" s="12">
        <f>'[28]syntetyka zewnętrzna'!N38</f>
        <v>48.262127766287037</v>
      </c>
      <c r="O967" s="12">
        <f>'[28]syntetyka zewnętrzna'!O38</f>
        <v>40.835067101926185</v>
      </c>
      <c r="P967" s="12">
        <f>'[28]syntetyka zewnętrzna'!P38</f>
        <v>0.18187947740657731</v>
      </c>
      <c r="Q967" s="12">
        <f>'[28]syntetyka zewnętrzna'!Q38</f>
        <v>2.7979457859424635E-2</v>
      </c>
      <c r="R967" s="12">
        <f>'[28]syntetyka zewnętrzna'!R38</f>
        <v>48.29010722414646</v>
      </c>
      <c r="S967" s="12">
        <f>'[28]syntetyka zewnętrzna'!S38</f>
        <v>0.2424905109756777</v>
      </c>
      <c r="T967" s="12">
        <f>'[28]syntetyka zewnętrzna'!T38</f>
        <v>11.70989277585354</v>
      </c>
      <c r="U967" s="15">
        <f>'[28]syntetyka zewnętrzna'!U38</f>
        <v>60</v>
      </c>
      <c r="V967" s="12">
        <f>'[28]syntetyka zewnętrzna'!V38</f>
        <v>53</v>
      </c>
      <c r="W967" s="12">
        <f>'[28]syntetyka zewnętrzna'!W38</f>
        <v>0.13207547169811321</v>
      </c>
      <c r="X967" s="12">
        <f>'[28]syntetyka zewnętrzna'!X38</f>
        <v>60</v>
      </c>
      <c r="Y967" s="33"/>
      <c r="AA967" s="9" t="str">
        <f t="shared" si="41"/>
        <v>KONTROLA ZDROWIA MYSZY PARAZYTOLOGIA</v>
      </c>
      <c r="AB967" s="34">
        <f t="shared" si="42"/>
        <v>60</v>
      </c>
    </row>
    <row r="968" spans="3:28" ht="18.75">
      <c r="C968" s="7">
        <f>'[28]syntetyka zewnętrzna'!C39</f>
        <v>34</v>
      </c>
      <c r="D968" s="7">
        <f>'[28]syntetyka zewnętrzna'!D39</f>
        <v>0</v>
      </c>
      <c r="E968" s="19" t="str">
        <f>'[28]syntetyka zewnętrzna'!E39</f>
        <v>Kontrola Zdrowia Szczurów Bakteriologia i Parazytologia (kontrola 1 szt. szczura)</v>
      </c>
      <c r="F968" s="7" t="str">
        <f>'[28]syntetyka zewnętrzna'!F39</f>
        <v>542-034</v>
      </c>
      <c r="G968" s="23">
        <f>'[28]syntetyka zewnętrzna'!G39</f>
        <v>27.679444444444442</v>
      </c>
      <c r="H968" s="23">
        <f>'[28]syntetyka zewnętrzna'!H39</f>
        <v>9.342333333333336</v>
      </c>
      <c r="I968" s="23">
        <f>'[28]syntetyka zewnętrzna'!I39</f>
        <v>0</v>
      </c>
      <c r="J968" s="23">
        <f>'[28]syntetyka zewnętrzna'!J39</f>
        <v>54.344815454605403</v>
      </c>
      <c r="K968" s="12">
        <f>'[28]syntetyka zewnętrzna'!K39</f>
        <v>91.366593232383181</v>
      </c>
      <c r="L968" s="12">
        <f>'[28]syntetyka zewnętrzna'!L39</f>
        <v>0</v>
      </c>
      <c r="M968" s="12">
        <f>'[28]syntetyka zewnętrzna'!M39</f>
        <v>47.467728425949247</v>
      </c>
      <c r="N968" s="12">
        <f>'[28]syntetyka zewnętrzna'!N39</f>
        <v>138.83432165833244</v>
      </c>
      <c r="O968" s="12">
        <f>'[28]syntetyka zewnętrzna'!O39</f>
        <v>120.54878393506701</v>
      </c>
      <c r="P968" s="12">
        <f>'[28]syntetyka zewnętrzna'!P39</f>
        <v>0.15168579164693066</v>
      </c>
      <c r="Q968" s="12">
        <f>'[28]syntetyka zewnętrzna'!Q39</f>
        <v>6.7373863661987221E-2</v>
      </c>
      <c r="R968" s="12">
        <f>'[28]syntetyka zewnętrzna'!R39</f>
        <v>138.90169552199444</v>
      </c>
      <c r="S968" s="12">
        <f>'[28]syntetyka zewnętrzna'!S39</f>
        <v>0.22388714810958724</v>
      </c>
      <c r="T968" s="12">
        <f>'[28]syntetyka zewnętrzna'!T39</f>
        <v>31.098304478005559</v>
      </c>
      <c r="U968" s="15">
        <f>'[28]syntetyka zewnętrzna'!U39</f>
        <v>170</v>
      </c>
      <c r="V968" s="12">
        <f>'[28]syntetyka zewnętrzna'!V39</f>
        <v>160</v>
      </c>
      <c r="W968" s="12">
        <f>'[28]syntetyka zewnętrzna'!W39</f>
        <v>6.25E-2</v>
      </c>
      <c r="X968" s="12">
        <f>'[28]syntetyka zewnętrzna'!X39</f>
        <v>170</v>
      </c>
      <c r="Y968" s="33"/>
      <c r="AA968" s="9" t="str">
        <f t="shared" si="41"/>
        <v>KONTROLA ZDROWIA SZCZURÓW BAKTERIOLOGIA I PARAZYTOLOGIA (KONTROLA 1 SZT. SZCZURA)</v>
      </c>
      <c r="AB968" s="34">
        <f t="shared" si="42"/>
        <v>170</v>
      </c>
    </row>
    <row r="969" spans="3:28" ht="18.75">
      <c r="C969" s="7">
        <f>'[28]syntetyka zewnętrzna'!C40</f>
        <v>35</v>
      </c>
      <c r="D969" s="7">
        <f>'[28]syntetyka zewnętrzna'!D40</f>
        <v>0</v>
      </c>
      <c r="E969" s="19" t="str">
        <f>'[28]syntetyka zewnętrzna'!E40</f>
        <v>Kontrola Zdrowia Szczura Parazytologia</v>
      </c>
      <c r="F969" s="7" t="str">
        <f>'[28]syntetyka zewnętrzna'!F40</f>
        <v>542-035</v>
      </c>
      <c r="G969" s="23">
        <f>'[28]syntetyka zewnętrzna'!G40</f>
        <v>3.6620000000000004</v>
      </c>
      <c r="H969" s="23">
        <f>'[28]syntetyka zewnętrzna'!H40</f>
        <v>9.5045000000000019</v>
      </c>
      <c r="I969" s="23">
        <f>'[28]syntetyka zewnętrzna'!I40</f>
        <v>0</v>
      </c>
      <c r="J969" s="23">
        <f>'[28]syntetyka zewnętrzna'!J40</f>
        <v>22.568669677589508</v>
      </c>
      <c r="K969" s="12">
        <f>'[28]syntetyka zewnętrzna'!K40</f>
        <v>35.735169677589511</v>
      </c>
      <c r="L969" s="12">
        <f>'[28]syntetyka zewnętrzna'!L40</f>
        <v>0</v>
      </c>
      <c r="M969" s="12">
        <f>'[28]syntetyka zewnętrzna'!M40</f>
        <v>19.712708088697525</v>
      </c>
      <c r="N969" s="12">
        <f>'[28]syntetyka zewnętrzna'!N40</f>
        <v>55.447877766287036</v>
      </c>
      <c r="O969" s="12">
        <f>'[28]syntetyka zewnętrzna'!O40</f>
        <v>48.020817101926184</v>
      </c>
      <c r="P969" s="12">
        <f>'[28]syntetyka zewnętrzna'!P40</f>
        <v>0.15466335461549116</v>
      </c>
      <c r="Q969" s="12">
        <f>'[28]syntetyka zewnętrzna'!Q40</f>
        <v>2.7979457859424635E-2</v>
      </c>
      <c r="R969" s="12">
        <f>'[28]syntetyka zewnętrzna'!R40</f>
        <v>55.475857224146459</v>
      </c>
      <c r="S969" s="12">
        <f>'[28]syntetyka zewnętrzna'!S40</f>
        <v>0.26181015495028265</v>
      </c>
      <c r="T969" s="12">
        <f>'[28]syntetyka zewnętrzna'!T40</f>
        <v>14.524142775853541</v>
      </c>
      <c r="U969" s="15">
        <f>'[28]syntetyka zewnętrzna'!U40</f>
        <v>70</v>
      </c>
      <c r="V969" s="12">
        <f>'[28]syntetyka zewnętrzna'!V40</f>
        <v>61</v>
      </c>
      <c r="W969" s="12">
        <f>'[28]syntetyka zewnętrzna'!W40</f>
        <v>0.14754098360655737</v>
      </c>
      <c r="X969" s="12">
        <f>'[28]syntetyka zewnętrzna'!X40</f>
        <v>70</v>
      </c>
      <c r="Y969" s="33"/>
      <c r="AA969" s="9" t="str">
        <f t="shared" ref="AA969:AA1032" si="43">UPPER(E969)</f>
        <v>KONTROLA ZDROWIA SZCZURA PARAZYTOLOGIA</v>
      </c>
      <c r="AB969" s="34">
        <f t="shared" ref="AB969:AB1032" si="44">U969</f>
        <v>70</v>
      </c>
    </row>
    <row r="970" spans="3:28" ht="18.75">
      <c r="C970" s="7">
        <f>'[28]syntetyka zewnętrzna'!C41</f>
        <v>36</v>
      </c>
      <c r="D970" s="7">
        <f>'[28]syntetyka zewnętrzna'!D41</f>
        <v>0</v>
      </c>
      <c r="E970" s="19" t="str">
        <f>'[28]syntetyka zewnętrzna'!E41</f>
        <v>Wykrywanie Helicobacter spp techniką PCR</v>
      </c>
      <c r="F970" s="7" t="str">
        <f>'[28]syntetyka zewnętrzna'!F41</f>
        <v>542-036</v>
      </c>
      <c r="G970" s="23">
        <f>'[28]syntetyka zewnętrzna'!G41</f>
        <v>7.5118749999999999</v>
      </c>
      <c r="H970" s="23">
        <f>'[28]syntetyka zewnętrzna'!H41</f>
        <v>1.62</v>
      </c>
      <c r="I970" s="23">
        <f>'[28]syntetyka zewnętrzna'!I41</f>
        <v>0</v>
      </c>
      <c r="J970" s="23">
        <f>'[28]syntetyka zewnętrzna'!J41</f>
        <v>10.155901354915279</v>
      </c>
      <c r="K970" s="12">
        <f>'[28]syntetyka zewnętrzna'!K41</f>
        <v>19.28777635491528</v>
      </c>
      <c r="L970" s="12">
        <f>'[28]syntetyka zewnętrzna'!L41</f>
        <v>0</v>
      </c>
      <c r="M970" s="12">
        <f>'[28]syntetyka zewnętrzna'!M41</f>
        <v>8.8707186399138873</v>
      </c>
      <c r="N970" s="12">
        <f>'[28]syntetyka zewnętrzna'!N41</f>
        <v>28.158494994829169</v>
      </c>
      <c r="O970" s="12">
        <f>'[28]syntetyka zewnętrzna'!O41</f>
        <v>24.816317695866786</v>
      </c>
      <c r="P970" s="12">
        <f>'[28]syntetyka zewnętrzna'!P41</f>
        <v>0.1346766002886492</v>
      </c>
      <c r="Q970" s="12">
        <f>'[28]syntetyka zewnętrzna'!Q41</f>
        <v>1.2590756036741087E-2</v>
      </c>
      <c r="R970" s="12">
        <f>'[28]syntetyka zewnętrzna'!R41</f>
        <v>28.17108575086591</v>
      </c>
      <c r="S970" s="12">
        <f>'[28]syntetyka zewnętrzna'!S41</f>
        <v>0.49089035372763451</v>
      </c>
      <c r="T970" s="12">
        <f>'[28]syntetyka zewnętrzna'!T41</f>
        <v>13.82891424913409</v>
      </c>
      <c r="U970" s="15">
        <f>'[28]syntetyka zewnętrzna'!U41</f>
        <v>42</v>
      </c>
      <c r="V970" s="12">
        <f>'[28]syntetyka zewnętrzna'!V41</f>
        <v>42</v>
      </c>
      <c r="W970" s="12" t="str">
        <f>'[28]syntetyka zewnętrzna'!W41</f>
        <v>bez zmian</v>
      </c>
      <c r="X970" s="12">
        <f>'[28]syntetyka zewnętrzna'!X41</f>
        <v>42</v>
      </c>
      <c r="Y970" s="33"/>
      <c r="AA970" s="9" t="str">
        <f t="shared" si="43"/>
        <v>WYKRYWANIE HELICOBACTER SPP TECHNIKĄ PCR</v>
      </c>
      <c r="AB970" s="34">
        <f t="shared" si="44"/>
        <v>42</v>
      </c>
    </row>
    <row r="971" spans="3:28" ht="18.75">
      <c r="C971" s="7">
        <f>'[28]syntetyka zewnętrzna'!C42</f>
        <v>37</v>
      </c>
      <c r="D971" s="7">
        <f>'[28]syntetyka zewnętrzna'!D42</f>
        <v>0</v>
      </c>
      <c r="E971" s="19" t="str">
        <f>'[28]syntetyka zewnętrzna'!E42</f>
        <v>Sekwencjonowanie produktu PCR (tkanki zwierzęce)</v>
      </c>
      <c r="F971" s="7" t="str">
        <f>'[28]syntetyka zewnętrzna'!F42</f>
        <v>542-037</v>
      </c>
      <c r="G971" s="23">
        <f>'[28]syntetyka zewnętrzna'!G42</f>
        <v>24.32</v>
      </c>
      <c r="H971" s="23">
        <f>'[28]syntetyka zewnętrzna'!H42</f>
        <v>0</v>
      </c>
      <c r="I971" s="23">
        <f>'[28]syntetyka zewnętrzna'!I42</f>
        <v>0</v>
      </c>
      <c r="J971" s="23">
        <f>'[28]syntetyka zewnętrzna'!J42</f>
        <v>10.155901354915279</v>
      </c>
      <c r="K971" s="12">
        <f>'[28]syntetyka zewnętrzna'!K42</f>
        <v>34.47590135491528</v>
      </c>
      <c r="L971" s="12">
        <f>'[28]syntetyka zewnętrzna'!L42</f>
        <v>0</v>
      </c>
      <c r="M971" s="12">
        <f>'[28]syntetyka zewnętrzna'!M42</f>
        <v>8.8707186399138873</v>
      </c>
      <c r="N971" s="12">
        <f>'[28]syntetyka zewnętrzna'!N42</f>
        <v>43.346619994829169</v>
      </c>
      <c r="O971" s="12">
        <f>'[28]syntetyka zewnętrzna'!O42</f>
        <v>40.004442695866786</v>
      </c>
      <c r="P971" s="12">
        <f>'[28]syntetyka zewnętrzna'!P42</f>
        <v>8.3545153331374702E-2</v>
      </c>
      <c r="Q971" s="12">
        <f>'[28]syntetyka zewnętrzna'!Q42</f>
        <v>1.2590756036741087E-2</v>
      </c>
      <c r="R971" s="12">
        <f>'[28]syntetyka zewnętrzna'!R42</f>
        <v>43.359210750865913</v>
      </c>
      <c r="S971" s="12">
        <f>'[28]syntetyka zewnętrzna'!S42</f>
        <v>0.2</v>
      </c>
      <c r="T971" s="12">
        <f>'[28]syntetyka zewnętrzna'!T42</f>
        <v>8.6718421501731822</v>
      </c>
      <c r="U971" s="15">
        <f>'[28]syntetyka zewnętrzna'!U42</f>
        <v>52</v>
      </c>
      <c r="V971" s="12">
        <f>'[28]syntetyka zewnętrzna'!V42</f>
        <v>50</v>
      </c>
      <c r="W971" s="12">
        <f>'[28]syntetyka zewnętrzna'!W42</f>
        <v>0.04</v>
      </c>
      <c r="X971" s="12">
        <f>'[28]syntetyka zewnętrzna'!X42</f>
        <v>0</v>
      </c>
      <c r="Y971" s="33"/>
      <c r="AA971" s="9" t="str">
        <f t="shared" si="43"/>
        <v>SEKWENCJONOWANIE PRODUKTU PCR (TKANKI ZWIERZĘCE)</v>
      </c>
      <c r="AB971" s="34">
        <f t="shared" si="44"/>
        <v>52</v>
      </c>
    </row>
    <row r="972" spans="3:28" ht="18.75">
      <c r="C972" s="7">
        <f>'[28]syntetyka zewnętrzna'!C43</f>
        <v>38</v>
      </c>
      <c r="D972" s="7">
        <f>'[28]syntetyka zewnętrzna'!D43</f>
        <v>0</v>
      </c>
      <c r="E972" s="19" t="str">
        <f>'[28]syntetyka zewnętrzna'!E43</f>
        <v>Genotypowanie diagnostyczne techniką PCR (bez kosztów izolacji)</v>
      </c>
      <c r="F972" s="7" t="str">
        <f>'[28]syntetyka zewnętrzna'!F43</f>
        <v>542-038</v>
      </c>
      <c r="G972" s="23">
        <f>'[28]syntetyka zewnętrzna'!G43</f>
        <v>2.2318750000000001</v>
      </c>
      <c r="H972" s="23">
        <f>'[28]syntetyka zewnętrzna'!H43</f>
        <v>1.1200000000000001</v>
      </c>
      <c r="I972" s="23">
        <f>'[28]syntetyka zewnętrzna'!I43</f>
        <v>0</v>
      </c>
      <c r="J972" s="23">
        <f>'[28]syntetyka zewnętrzna'!J43</f>
        <v>4.5137339355179016</v>
      </c>
      <c r="K972" s="12">
        <f>'[28]syntetyka zewnętrzna'!K43</f>
        <v>7.8656089355179013</v>
      </c>
      <c r="L972" s="12">
        <f>'[28]syntetyka zewnętrzna'!L43</f>
        <v>0</v>
      </c>
      <c r="M972" s="12">
        <f>'[28]syntetyka zewnętrzna'!M43</f>
        <v>3.9425416177395052</v>
      </c>
      <c r="N972" s="12">
        <f>'[28]syntetyka zewnętrzna'!N43</f>
        <v>11.808150553257406</v>
      </c>
      <c r="O972" s="12">
        <f>'[28]syntetyka zewnętrzna'!O43</f>
        <v>10.322738420385239</v>
      </c>
      <c r="P972" s="12">
        <f>'[28]syntetyka zewnętrzna'!P43</f>
        <v>0.14389710098037456</v>
      </c>
      <c r="Q972" s="12">
        <f>'[28]syntetyka zewnętrzna'!Q43</f>
        <v>5.595891571884927E-3</v>
      </c>
      <c r="R972" s="12">
        <f>'[28]syntetyka zewnętrzna'!R43</f>
        <v>11.81374644482929</v>
      </c>
      <c r="S972" s="12">
        <f>'[28]syntetyka zewnętrzna'!S43</f>
        <v>0.69294305522815058</v>
      </c>
      <c r="T972" s="12">
        <f>'[28]syntetyka zewnętrzna'!T43</f>
        <v>8.1862535551707101</v>
      </c>
      <c r="U972" s="15">
        <f>'[28]syntetyka zewnętrzna'!U43</f>
        <v>20</v>
      </c>
      <c r="V972" s="12">
        <f>'[28]syntetyka zewnętrzna'!V43</f>
        <v>20</v>
      </c>
      <c r="W972" s="12" t="str">
        <f>'[28]syntetyka zewnętrzna'!W43</f>
        <v>bez zmian</v>
      </c>
      <c r="X972" s="12">
        <f>'[28]syntetyka zewnętrzna'!X43</f>
        <v>20</v>
      </c>
      <c r="Y972" s="33"/>
      <c r="AA972" s="9" t="str">
        <f t="shared" si="43"/>
        <v>GENOTYPOWANIE DIAGNOSTYCZNE TECHNIKĄ PCR (BEZ KOSZTÓW IZOLACJI)</v>
      </c>
      <c r="AB972" s="34">
        <f t="shared" si="44"/>
        <v>20</v>
      </c>
    </row>
    <row r="973" spans="3:28" ht="18.75">
      <c r="C973" s="7">
        <f>'[28]syntetyka zewnętrzna'!C44</f>
        <v>39</v>
      </c>
      <c r="D973" s="7">
        <f>'[28]syntetyka zewnętrzna'!D44</f>
        <v>0</v>
      </c>
      <c r="E973" s="19" t="str">
        <f>'[28]syntetyka zewnętrzna'!E44</f>
        <v>Utrzymanie klatki rodzicielskiej (1 doba)</v>
      </c>
      <c r="F973" s="7" t="str">
        <f>'[28]syntetyka zewnętrzna'!F44</f>
        <v>542-039</v>
      </c>
      <c r="G973" s="23">
        <f>'[28]syntetyka zewnętrzna'!G44</f>
        <v>0</v>
      </c>
      <c r="H973" s="23">
        <f>'[28]syntetyka zewnętrzna'!H44</f>
        <v>0</v>
      </c>
      <c r="I973" s="23">
        <f>'[28]syntetyka zewnętrzna'!I44</f>
        <v>1.1185</v>
      </c>
      <c r="J973" s="23">
        <f>'[28]syntetyka zewnętrzna'!J44</f>
        <v>1.1284334838794754</v>
      </c>
      <c r="K973" s="12">
        <f>'[28]syntetyka zewnętrzna'!K44</f>
        <v>2.2469334838794754</v>
      </c>
      <c r="L973" s="12">
        <f>'[28]syntetyka zewnętrzna'!L44</f>
        <v>0</v>
      </c>
      <c r="M973" s="12">
        <f>'[28]syntetyka zewnętrzna'!M44</f>
        <v>0.98563540443487629</v>
      </c>
      <c r="N973" s="12">
        <f>'[28]syntetyka zewnętrzna'!N44</f>
        <v>3.2325688883143515</v>
      </c>
      <c r="O973" s="12">
        <f>'[28]syntetyka zewnętrzna'!O44</f>
        <v>2.8612158550963089</v>
      </c>
      <c r="P973" s="12">
        <f>'[28]syntetyka zewnętrzna'!P44</f>
        <v>0.12978854166371268</v>
      </c>
      <c r="Q973" s="12">
        <f>'[28]syntetyka zewnętrzna'!Q44</f>
        <v>1.3989728929712317E-3</v>
      </c>
      <c r="R973" s="12">
        <f>'[28]syntetyka zewnętrzna'!R44</f>
        <v>3.2339678612073226</v>
      </c>
      <c r="S973" s="12">
        <f>'[28]syntetyka zewnętrzna'!S44</f>
        <v>0.23687067146879379</v>
      </c>
      <c r="T973" s="12">
        <f>'[28]syntetyka zewnętrzna'!T44</f>
        <v>0.7660321387926774</v>
      </c>
      <c r="U973" s="15">
        <f>'[28]syntetyka zewnętrzna'!U44</f>
        <v>4</v>
      </c>
      <c r="V973" s="12">
        <f>'[28]syntetyka zewnętrzna'!V44</f>
        <v>3</v>
      </c>
      <c r="W973" s="12">
        <f>'[28]syntetyka zewnętrzna'!W44</f>
        <v>0.33333333333333331</v>
      </c>
      <c r="X973" s="12">
        <f>'[28]syntetyka zewnętrzna'!X44</f>
        <v>4</v>
      </c>
      <c r="Y973" s="33"/>
      <c r="AA973" s="9" t="str">
        <f t="shared" si="43"/>
        <v>UTRZYMANIE KLATKI RODZICIELSKIEJ (1 DOBA)</v>
      </c>
      <c r="AB973" s="34">
        <f t="shared" si="44"/>
        <v>4</v>
      </c>
    </row>
    <row r="974" spans="3:28" ht="18.75">
      <c r="C974" s="7">
        <f>'[28]syntetyka zewnętrzna'!C45</f>
        <v>40</v>
      </c>
      <c r="D974" s="7">
        <f>'[28]syntetyka zewnętrzna'!D45</f>
        <v>0</v>
      </c>
      <c r="E974" s="19" t="str">
        <f>'[28]syntetyka zewnętrzna'!E45</f>
        <v>Pobranie krwi przeżyciowe</v>
      </c>
      <c r="F974" s="7" t="str">
        <f>'[28]syntetyka zewnętrzna'!F45</f>
        <v>542-040</v>
      </c>
      <c r="G974" s="23">
        <f>'[28]syntetyka zewnętrzna'!G45</f>
        <v>4.133333333333334E-2</v>
      </c>
      <c r="H974" s="23">
        <f>'[28]syntetyka zewnętrzna'!H45</f>
        <v>0.53333333333333333</v>
      </c>
      <c r="I974" s="23">
        <f>'[28]syntetyka zewnętrzna'!I45</f>
        <v>0</v>
      </c>
      <c r="J974" s="23">
        <f>'[28]syntetyka zewnętrzna'!J45</f>
        <v>6.0259272928067524</v>
      </c>
      <c r="K974" s="12">
        <f>'[28]syntetyka zewnętrzna'!K45</f>
        <v>6.6005939594734189</v>
      </c>
      <c r="L974" s="12">
        <f>'[28]syntetyka zewnętrzna'!L45</f>
        <v>0</v>
      </c>
      <c r="M974" s="12">
        <f>'[28]syntetyka zewnętrzna'!M45</f>
        <v>5.2633738445279148</v>
      </c>
      <c r="N974" s="12">
        <f>'[28]syntetyka zewnętrzna'!N45</f>
        <v>11.863967804001334</v>
      </c>
      <c r="O974" s="12">
        <f>'[28]syntetyka zewnętrzna'!O45</f>
        <v>9.8869764458287026</v>
      </c>
      <c r="P974" s="12">
        <f>'[28]syntetyka zewnętrzna'!P45</f>
        <v>0.19995914514459273</v>
      </c>
      <c r="Q974" s="12">
        <f>'[28]syntetyka zewnętrzna'!Q45</f>
        <v>7.4706299113617581E-3</v>
      </c>
      <c r="R974" s="12">
        <f>'[28]syntetyka zewnętrzna'!R45</f>
        <v>11.871438433912695</v>
      </c>
      <c r="S974" s="12">
        <f>'[28]syntetyka zewnętrzna'!S45</f>
        <v>0.2</v>
      </c>
      <c r="T974" s="12">
        <f>'[28]syntetyka zewnętrzna'!T45</f>
        <v>2.3742876867825391</v>
      </c>
      <c r="U974" s="15">
        <f>'[28]syntetyka zewnętrzna'!U45</f>
        <v>14</v>
      </c>
      <c r="V974" s="12">
        <f>'[28]syntetyka zewnętrzna'!V45</f>
        <v>12</v>
      </c>
      <c r="W974" s="12">
        <f>'[28]syntetyka zewnętrzna'!W45</f>
        <v>0.16666666666666666</v>
      </c>
      <c r="X974" s="12">
        <f>'[28]syntetyka zewnętrzna'!X45</f>
        <v>14</v>
      </c>
      <c r="Y974" s="33"/>
      <c r="AA974" s="9" t="str">
        <f t="shared" si="43"/>
        <v>POBRANIE KRWI PRZEŻYCIOWE</v>
      </c>
      <c r="AB974" s="34">
        <f t="shared" si="44"/>
        <v>14</v>
      </c>
    </row>
    <row r="975" spans="3:28" ht="18.75">
      <c r="C975" s="7">
        <f>'[28]syntetyka zewnętrzna'!C46</f>
        <v>41</v>
      </c>
      <c r="D975" s="7">
        <f>'[28]syntetyka zewnętrzna'!D46</f>
        <v>0</v>
      </c>
      <c r="E975" s="19" t="str">
        <f>'[28]syntetyka zewnętrzna'!E46</f>
        <v>Znakowanie zwierząt (1 szt )</v>
      </c>
      <c r="F975" s="7" t="str">
        <f>'[28]syntetyka zewnętrzna'!F46</f>
        <v>542-041</v>
      </c>
      <c r="G975" s="23">
        <f>'[28]syntetyka zewnętrzna'!G46</f>
        <v>0.10333333333333335</v>
      </c>
      <c r="H975" s="23">
        <f>'[28]syntetyka zewnętrzna'!H46</f>
        <v>0</v>
      </c>
      <c r="I975" s="23">
        <f>'[28]syntetyka zewnętrzna'!I46</f>
        <v>0</v>
      </c>
      <c r="J975" s="23">
        <f>'[28]syntetyka zewnętrzna'!J46</f>
        <v>3.2048435831080639</v>
      </c>
      <c r="K975" s="12">
        <f>'[28]syntetyka zewnętrzna'!K46</f>
        <v>3.3081769164413974</v>
      </c>
      <c r="L975" s="12">
        <f>'[28]syntetyka zewnętrzna'!L46</f>
        <v>0</v>
      </c>
      <c r="M975" s="12">
        <f>'[28]syntetyka zewnętrzna'!M46</f>
        <v>2.7992853334407237</v>
      </c>
      <c r="N975" s="12">
        <f>'[28]syntetyka zewnętrzna'!N46</f>
        <v>6.1074622498821212</v>
      </c>
      <c r="O975" s="12">
        <f>'[28]syntetyka zewnętrzna'!O46</f>
        <v>5.0588534747545975</v>
      </c>
      <c r="P975" s="12">
        <f>'[28]syntetyka zewnętrzna'!P46</f>
        <v>0.2072819029767197</v>
      </c>
      <c r="Q975" s="12">
        <f>'[28]syntetyka zewnętrzna'!Q46</f>
        <v>3.9731976789336787E-3</v>
      </c>
      <c r="R975" s="12">
        <f>'[28]syntetyka zewnętrzna'!R46</f>
        <v>6.1114354475610551</v>
      </c>
      <c r="S975" s="12">
        <f>'[28]syntetyka zewnętrzna'!S46</f>
        <v>0.2</v>
      </c>
      <c r="T975" s="12">
        <f>'[28]syntetyka zewnętrzna'!T46</f>
        <v>1.2222870895122111</v>
      </c>
      <c r="U975" s="15">
        <f>'[28]syntetyka zewnętrzna'!U46</f>
        <v>7</v>
      </c>
      <c r="V975" s="12">
        <f>'[28]syntetyka zewnętrzna'!V46</f>
        <v>6</v>
      </c>
      <c r="W975" s="12">
        <f>'[28]syntetyka zewnętrzna'!W46</f>
        <v>0.16666666666666666</v>
      </c>
      <c r="X975" s="12">
        <f>'[28]syntetyka zewnętrzna'!X46</f>
        <v>7</v>
      </c>
      <c r="Y975" s="33"/>
      <c r="AA975" s="9" t="str">
        <f t="shared" si="43"/>
        <v>ZNAKOWANIE ZWIERZĄT (1 SZT )</v>
      </c>
      <c r="AB975" s="34">
        <f t="shared" si="44"/>
        <v>7</v>
      </c>
    </row>
    <row r="976" spans="3:28" ht="18.75">
      <c r="C976" s="7">
        <f>'[28]syntetyka zewnętrzna'!C47</f>
        <v>42</v>
      </c>
      <c r="D976" s="7">
        <f>'[28]syntetyka zewnętrzna'!D47</f>
        <v>0</v>
      </c>
      <c r="E976" s="19" t="str">
        <f>'[28]syntetyka zewnętrzna'!E47</f>
        <v>Pobranie tkanki do badań (przeżyciowe)</v>
      </c>
      <c r="F976" s="7" t="str">
        <f>'[28]syntetyka zewnętrzna'!F47</f>
        <v>542-042</v>
      </c>
      <c r="G976" s="23">
        <f>'[28]syntetyka zewnętrzna'!G47</f>
        <v>4.133333333333334E-2</v>
      </c>
      <c r="H976" s="23">
        <f>'[28]syntetyka zewnętrzna'!H47</f>
        <v>0.53333333333333333</v>
      </c>
      <c r="I976" s="23">
        <f>'[28]syntetyka zewnętrzna'!I47</f>
        <v>0</v>
      </c>
      <c r="J976" s="23">
        <f>'[28]syntetyka zewnętrzna'!J47</f>
        <v>6.0259272928067524</v>
      </c>
      <c r="K976" s="12">
        <f>'[28]syntetyka zewnętrzna'!K47</f>
        <v>6.6005939594734189</v>
      </c>
      <c r="L976" s="12">
        <f>'[28]syntetyka zewnętrzna'!L47</f>
        <v>0</v>
      </c>
      <c r="M976" s="12">
        <f>'[28]syntetyka zewnętrzna'!M47</f>
        <v>5.2633738445279148</v>
      </c>
      <c r="N976" s="12">
        <f>'[28]syntetyka zewnętrzna'!N47</f>
        <v>11.863967804001334</v>
      </c>
      <c r="O976" s="12">
        <f>'[28]syntetyka zewnętrzna'!O47</f>
        <v>9.8869764458287026</v>
      </c>
      <c r="P976" s="12">
        <f>'[28]syntetyka zewnętrzna'!P47</f>
        <v>0.19995914514459273</v>
      </c>
      <c r="Q976" s="12">
        <f>'[28]syntetyka zewnętrzna'!Q47</f>
        <v>7.4706299113617581E-3</v>
      </c>
      <c r="R976" s="12">
        <f>'[28]syntetyka zewnętrzna'!R47</f>
        <v>11.871438433912695</v>
      </c>
      <c r="S976" s="12">
        <f>'[28]syntetyka zewnętrzna'!S47</f>
        <v>0.2</v>
      </c>
      <c r="T976" s="12">
        <f>'[28]syntetyka zewnętrzna'!T47</f>
        <v>2.3742876867825391</v>
      </c>
      <c r="U976" s="15">
        <f>'[28]syntetyka zewnętrzna'!U47</f>
        <v>14</v>
      </c>
      <c r="V976" s="12">
        <f>'[28]syntetyka zewnętrzna'!V47</f>
        <v>12</v>
      </c>
      <c r="W976" s="12">
        <f>'[28]syntetyka zewnętrzna'!W47</f>
        <v>0.16666666666666666</v>
      </c>
      <c r="X976" s="12">
        <f>'[28]syntetyka zewnętrzna'!X47</f>
        <v>14</v>
      </c>
      <c r="Y976" s="33"/>
      <c r="AA976" s="9" t="str">
        <f t="shared" si="43"/>
        <v>POBRANIE TKANKI DO BADAŃ (PRZEŻYCIOWE)</v>
      </c>
      <c r="AB976" s="34">
        <f t="shared" si="44"/>
        <v>14</v>
      </c>
    </row>
    <row r="977" spans="3:28" ht="18.75">
      <c r="C977" s="7">
        <f>'[28]syntetyka zewnętrzna'!C48</f>
        <v>43</v>
      </c>
      <c r="D977" s="7">
        <f>'[28]syntetyka zewnętrzna'!D48</f>
        <v>0</v>
      </c>
      <c r="E977" s="19" t="str">
        <f>'[28]syntetyka zewnętrzna'!E48</f>
        <v>Nekropsja zwierzęcia z pobraniem materiału biologicznego (wg wskazań zlecającego)</v>
      </c>
      <c r="F977" s="7" t="str">
        <f>'[28]syntetyka zewnętrzna'!F48</f>
        <v>542-043</v>
      </c>
      <c r="G977" s="23">
        <f>'[28]syntetyka zewnętrzna'!G48</f>
        <v>1.4736</v>
      </c>
      <c r="H977" s="23">
        <f>'[28]syntetyka zewnętrzna'!H48</f>
        <v>3.8177599999999998</v>
      </c>
      <c r="I977" s="23">
        <f>'[28]syntetyka zewnętrzna'!I48</f>
        <v>0</v>
      </c>
      <c r="J977" s="23">
        <f>'[28]syntetyka zewnętrzna'!J48</f>
        <v>13.432976000527463</v>
      </c>
      <c r="K977" s="12">
        <f>'[28]syntetyka zewnętrzna'!K48</f>
        <v>18.724336000527462</v>
      </c>
      <c r="L977" s="12">
        <f>'[28]syntetyka zewnętrzna'!L48</f>
        <v>0</v>
      </c>
      <c r="M977" s="12">
        <f>'[28]syntetyka zewnętrzna'!M48</f>
        <v>11.733094526338958</v>
      </c>
      <c r="N977" s="12">
        <f>'[28]syntetyka zewnętrzna'!N48</f>
        <v>30.457430526866418</v>
      </c>
      <c r="O977" s="12">
        <f>'[28]syntetyka zewnętrzna'!O48</f>
        <v>25.988735351339599</v>
      </c>
      <c r="P977" s="12">
        <f>'[28]syntetyka zewnętrzna'!P48</f>
        <v>0.17194738855565272</v>
      </c>
      <c r="Q977" s="12">
        <f>'[28]syntetyka zewnętrzna'!Q48</f>
        <v>1.6653502014194209E-2</v>
      </c>
      <c r="R977" s="12">
        <f>'[28]syntetyka zewnętrzna'!R48</f>
        <v>30.474084028880611</v>
      </c>
      <c r="S977" s="12">
        <f>'[28]syntetyka zewnętrzna'!S48</f>
        <v>0.31259072338619193</v>
      </c>
      <c r="T977" s="12">
        <f>'[28]syntetyka zewnętrzna'!T48</f>
        <v>9.5259159711193888</v>
      </c>
      <c r="U977" s="15">
        <f>'[28]syntetyka zewnętrzna'!U48</f>
        <v>40</v>
      </c>
      <c r="V977" s="12">
        <f>'[28]syntetyka zewnętrzna'!V48</f>
        <v>33</v>
      </c>
      <c r="W977" s="12">
        <f>'[28]syntetyka zewnętrzna'!W48</f>
        <v>0.21212121212121213</v>
      </c>
      <c r="X977" s="12">
        <f>'[28]syntetyka zewnętrzna'!X48</f>
        <v>40</v>
      </c>
      <c r="Y977" s="33"/>
      <c r="AA977" s="9" t="str">
        <f t="shared" si="43"/>
        <v>NEKROPSJA ZWIERZĘCIA Z POBRANIEM MATERIAŁU BIOLOGICZNEGO (WG WSKAZAŃ ZLECAJĄCEGO)</v>
      </c>
      <c r="AB977" s="34">
        <f t="shared" si="44"/>
        <v>40</v>
      </c>
    </row>
    <row r="978" spans="3:28" ht="18.75">
      <c r="C978" s="7">
        <f>'[28]syntetyka zewnętrzna'!C49</f>
        <v>44</v>
      </c>
      <c r="D978" s="7">
        <f>'[28]syntetyka zewnętrzna'!D49</f>
        <v>0</v>
      </c>
      <c r="E978" s="19" t="str">
        <f>'[28]syntetyka zewnętrzna'!E49</f>
        <v xml:space="preserve">Mysz 4-6 tyg. - koszt wyhodowania </v>
      </c>
      <c r="F978" s="7" t="str">
        <f>'[28]syntetyka zewnętrzna'!F49</f>
        <v>542-044</v>
      </c>
      <c r="G978" s="23">
        <f>'[28]syntetyka zewnętrzna'!G49</f>
        <v>0</v>
      </c>
      <c r="H978" s="23">
        <f>'[28]syntetyka zewnętrzna'!H49</f>
        <v>0</v>
      </c>
      <c r="I978" s="23">
        <f>'[28]syntetyka zewnętrzna'!I49</f>
        <v>5.0179999999999998</v>
      </c>
      <c r="J978" s="23">
        <f>'[28]syntetyka zewnętrzna'!J49</f>
        <v>6.9076777213687608</v>
      </c>
      <c r="K978" s="12">
        <f>'[28]syntetyka zewnętrzna'!K49</f>
        <v>11.925677721368761</v>
      </c>
      <c r="L978" s="12">
        <f>'[28]syntetyka zewnętrzna'!L49</f>
        <v>0</v>
      </c>
      <c r="M978" s="12">
        <f>'[28]syntetyka zewnętrzna'!M49</f>
        <v>6.033542802363594</v>
      </c>
      <c r="N978" s="12">
        <f>'[28]syntetyka zewnętrzna'!N49</f>
        <v>17.959220523732355</v>
      </c>
      <c r="O978" s="12">
        <f>'[28]syntetyka zewnętrzna'!O49</f>
        <v>0</v>
      </c>
      <c r="P978" s="12" t="str">
        <f>'[28]syntetyka zewnętrzna'!P49</f>
        <v>nowe bad.</v>
      </c>
      <c r="Q978" s="12">
        <f>'[28]syntetyka zewnętrzna'!Q49</f>
        <v>8.5637780371007922E-3</v>
      </c>
      <c r="R978" s="12">
        <f>'[28]syntetyka zewnętrzna'!R49</f>
        <v>17.967784301769456</v>
      </c>
      <c r="S978" s="12">
        <f>'[28]syntetyka zewnętrzna'!S49</f>
        <v>0.22441363000074829</v>
      </c>
      <c r="T978" s="12">
        <f>'[28]syntetyka zewnętrzna'!T49</f>
        <v>4.0322156982305444</v>
      </c>
      <c r="U978" s="15">
        <f>'[28]syntetyka zewnętrzna'!U49</f>
        <v>22</v>
      </c>
      <c r="V978" s="12">
        <f>'[28]syntetyka zewnętrzna'!V49</f>
        <v>0</v>
      </c>
      <c r="W978" s="12" t="str">
        <f>'[28]syntetyka zewnętrzna'!W49</f>
        <v>nowe bad.</v>
      </c>
      <c r="X978" s="12">
        <f>'[28]syntetyka zewnętrzna'!X49</f>
        <v>22</v>
      </c>
      <c r="Y978" s="33"/>
      <c r="AA978" s="9" t="str">
        <f t="shared" si="43"/>
        <v xml:space="preserve">MYSZ 4-6 TYG. - KOSZT WYHODOWANIA </v>
      </c>
      <c r="AB978" s="34">
        <f t="shared" si="44"/>
        <v>22</v>
      </c>
    </row>
    <row r="979" spans="3:28" ht="18.75">
      <c r="C979" s="7">
        <f>'[28]syntetyka zewnętrzna'!C50</f>
        <v>45</v>
      </c>
      <c r="D979" s="7">
        <f>'[28]syntetyka zewnętrzna'!D50</f>
        <v>0</v>
      </c>
      <c r="E979" s="19" t="str">
        <f>'[28]syntetyka zewnętrzna'!E50</f>
        <v xml:space="preserve">Mysz 6-8 tyg. - koszt wyhodowania </v>
      </c>
      <c r="F979" s="7" t="str">
        <f>'[28]syntetyka zewnętrzna'!F50</f>
        <v>542-045</v>
      </c>
      <c r="G979" s="23">
        <f>'[28]syntetyka zewnętrzna'!G50</f>
        <v>0</v>
      </c>
      <c r="H979" s="23">
        <f>'[28]syntetyka zewnętrzna'!H50</f>
        <v>0</v>
      </c>
      <c r="I979" s="23">
        <f>'[28]syntetyka zewnętrzna'!I50</f>
        <v>5.6539999999999999</v>
      </c>
      <c r="J979" s="23">
        <f>'[28]syntetyka zewnętrzna'!J50</f>
        <v>8.6169966539196938</v>
      </c>
      <c r="K979" s="12">
        <f>'[28]syntetyka zewnętrzna'!K50</f>
        <v>14.270996653919694</v>
      </c>
      <c r="L979" s="12">
        <f>'[28]syntetyka zewnętrzna'!L50</f>
        <v>0</v>
      </c>
      <c r="M979" s="12">
        <f>'[28]syntetyka zewnętrzna'!M50</f>
        <v>7.5265552673969118</v>
      </c>
      <c r="N979" s="12">
        <f>'[28]syntetyka zewnętrzna'!N50</f>
        <v>21.797551921316604</v>
      </c>
      <c r="O979" s="12">
        <f>'[28]syntetyka zewnętrzna'!O50</f>
        <v>0</v>
      </c>
      <c r="P979" s="12" t="str">
        <f>'[28]syntetyka zewnętrzna'!P50</f>
        <v>nowe bad.</v>
      </c>
      <c r="Q979" s="12">
        <f>'[28]syntetyka zewnętrzna'!Q50</f>
        <v>1.0682902368523664E-2</v>
      </c>
      <c r="R979" s="12">
        <f>'[28]syntetyka zewnętrzna'!R50</f>
        <v>21.808234823685126</v>
      </c>
      <c r="S979" s="12">
        <f>'[28]syntetyka zewnętrzna'!S50</f>
        <v>0.2</v>
      </c>
      <c r="T979" s="12">
        <f>'[28]syntetyka zewnętrzna'!T50</f>
        <v>4.3616469647370257</v>
      </c>
      <c r="U979" s="15">
        <f>'[28]syntetyka zewnętrzna'!U50</f>
        <v>26</v>
      </c>
      <c r="V979" s="12">
        <f>'[28]syntetyka zewnętrzna'!V50</f>
        <v>0</v>
      </c>
      <c r="W979" s="12" t="str">
        <f>'[28]syntetyka zewnętrzna'!W50</f>
        <v>nowe bad.</v>
      </c>
      <c r="X979" s="12">
        <f>'[28]syntetyka zewnętrzna'!X50</f>
        <v>26</v>
      </c>
      <c r="Y979" s="33"/>
      <c r="AA979" s="9" t="str">
        <f t="shared" si="43"/>
        <v xml:space="preserve">MYSZ 6-8 TYG. - KOSZT WYHODOWANIA </v>
      </c>
      <c r="AB979" s="34">
        <f t="shared" si="44"/>
        <v>26</v>
      </c>
    </row>
    <row r="980" spans="3:28" ht="18.75">
      <c r="C980" s="7">
        <f>'[28]syntetyka zewnętrzna'!C51</f>
        <v>46</v>
      </c>
      <c r="D980" s="7">
        <f>'[28]syntetyka zewnętrzna'!D51</f>
        <v>0</v>
      </c>
      <c r="E980" s="19" t="str">
        <f>'[28]syntetyka zewnętrzna'!E51</f>
        <v xml:space="preserve">Mysz 8-10 tyg. - koszt wyhodowania </v>
      </c>
      <c r="F980" s="7" t="str">
        <f>'[28]syntetyka zewnętrzna'!F51</f>
        <v>542-046</v>
      </c>
      <c r="G980" s="23">
        <f>'[28]syntetyka zewnętrzna'!G51</f>
        <v>0</v>
      </c>
      <c r="H980" s="23">
        <f>'[28]syntetyka zewnętrzna'!H51</f>
        <v>0</v>
      </c>
      <c r="I980" s="23">
        <f>'[28]syntetyka zewnętrzna'!I51</f>
        <v>6.2899999999999991</v>
      </c>
      <c r="J980" s="23">
        <f>'[28]syntetyka zewnętrzna'!J51</f>
        <v>9.2102369618250144</v>
      </c>
      <c r="K980" s="12">
        <f>'[28]syntetyka zewnętrzna'!K51</f>
        <v>15.500236961825014</v>
      </c>
      <c r="L980" s="12">
        <f>'[28]syntetyka zewnętrzna'!L51</f>
        <v>0</v>
      </c>
      <c r="M980" s="12">
        <f>'[28]syntetyka zewnętrzna'!M51</f>
        <v>8.0447237364847926</v>
      </c>
      <c r="N980" s="12">
        <f>'[28]syntetyka zewnętrzna'!N51</f>
        <v>23.544960698309808</v>
      </c>
      <c r="O980" s="12">
        <f>'[28]syntetyka zewnętrzna'!O51</f>
        <v>0</v>
      </c>
      <c r="P980" s="12" t="str">
        <f>'[28]syntetyka zewnętrzna'!P51</f>
        <v>nowe bad.</v>
      </c>
      <c r="Q980" s="12">
        <f>'[28]syntetyka zewnętrzna'!Q51</f>
        <v>1.1418370716134389E-2</v>
      </c>
      <c r="R980" s="12">
        <f>'[28]syntetyka zewnętrzna'!R51</f>
        <v>23.556379069025944</v>
      </c>
      <c r="S980" s="12">
        <f>'[28]syntetyka zewnętrzna'!S51</f>
        <v>0.23108903601113387</v>
      </c>
      <c r="T980" s="12">
        <f>'[28]syntetyka zewnętrzna'!T51</f>
        <v>5.4436209309740562</v>
      </c>
      <c r="U980" s="15">
        <f>'[28]syntetyka zewnętrzna'!U51</f>
        <v>29</v>
      </c>
      <c r="V980" s="12">
        <f>'[28]syntetyka zewnętrzna'!V51</f>
        <v>0</v>
      </c>
      <c r="W980" s="12" t="str">
        <f>'[28]syntetyka zewnętrzna'!W51</f>
        <v>nowe bad.</v>
      </c>
      <c r="X980" s="12">
        <f>'[28]syntetyka zewnętrzna'!X51</f>
        <v>29</v>
      </c>
      <c r="Y980" s="33"/>
      <c r="AA980" s="9" t="str">
        <f t="shared" si="43"/>
        <v xml:space="preserve">MYSZ 8-10 TYG. - KOSZT WYHODOWANIA </v>
      </c>
      <c r="AB980" s="34">
        <f t="shared" si="44"/>
        <v>29</v>
      </c>
    </row>
    <row r="981" spans="3:28" ht="18.75">
      <c r="C981" s="7">
        <f>'[28]syntetyka zewnętrzna'!C52</f>
        <v>47</v>
      </c>
      <c r="D981" s="7">
        <f>'[28]syntetyka zewnętrzna'!D52</f>
        <v>0</v>
      </c>
      <c r="E981" s="19" t="str">
        <f>'[28]syntetyka zewnętrzna'!E52</f>
        <v xml:space="preserve">Mysz 10-14 tyg. - koszt wyhodowania </v>
      </c>
      <c r="F981" s="7" t="str">
        <f>'[28]syntetyka zewnętrzna'!F52</f>
        <v>542-047</v>
      </c>
      <c r="G981" s="23">
        <f>'[28]syntetyka zewnętrzna'!G52</f>
        <v>0</v>
      </c>
      <c r="H981" s="23">
        <f>'[28]syntetyka zewnętrzna'!H52</f>
        <v>0</v>
      </c>
      <c r="I981" s="23">
        <f>'[28]syntetyka zewnętrzna'!I52</f>
        <v>7.5619999999999994</v>
      </c>
      <c r="J981" s="23">
        <f>'[28]syntetyka zewnętrzna'!J52</f>
        <v>12.309995219885277</v>
      </c>
      <c r="K981" s="12">
        <f>'[28]syntetyka zewnętrzna'!K52</f>
        <v>19.871995219885278</v>
      </c>
      <c r="L981" s="12">
        <f>'[28]syntetyka zewnętrzna'!L52</f>
        <v>0</v>
      </c>
      <c r="M981" s="12">
        <f>'[28]syntetyka zewnętrzna'!M52</f>
        <v>10.752221810567017</v>
      </c>
      <c r="N981" s="12">
        <f>'[28]syntetyka zewnętrzna'!N52</f>
        <v>30.624217030452293</v>
      </c>
      <c r="O981" s="12">
        <f>'[28]syntetyka zewnętrzna'!O52</f>
        <v>0</v>
      </c>
      <c r="P981" s="12" t="str">
        <f>'[28]syntetyka zewnętrzna'!P52</f>
        <v>nowe bad.</v>
      </c>
      <c r="Q981" s="12">
        <f>'[28]syntetyka zewnętrzna'!Q52</f>
        <v>1.526128909789095E-2</v>
      </c>
      <c r="R981" s="12">
        <f>'[28]syntetyka zewnętrzna'!R52</f>
        <v>30.639478319550182</v>
      </c>
      <c r="S981" s="12">
        <f>'[28]syntetyka zewnętrzna'!S52</f>
        <v>0.2</v>
      </c>
      <c r="T981" s="12">
        <f>'[28]syntetyka zewnętrzna'!T52</f>
        <v>6.1278956639100368</v>
      </c>
      <c r="U981" s="15">
        <f>'[28]syntetyka zewnętrzna'!U52</f>
        <v>37</v>
      </c>
      <c r="V981" s="12">
        <f>'[28]syntetyka zewnętrzna'!V52</f>
        <v>0</v>
      </c>
      <c r="W981" s="12" t="str">
        <f>'[28]syntetyka zewnętrzna'!W52</f>
        <v>nowe bad.</v>
      </c>
      <c r="X981" s="12">
        <f>'[28]syntetyka zewnętrzna'!X52</f>
        <v>0</v>
      </c>
      <c r="Y981" s="33"/>
      <c r="AA981" s="9" t="str">
        <f t="shared" si="43"/>
        <v xml:space="preserve">MYSZ 10-14 TYG. - KOSZT WYHODOWANIA </v>
      </c>
      <c r="AB981" s="34">
        <f t="shared" si="44"/>
        <v>37</v>
      </c>
    </row>
    <row r="982" spans="3:28" ht="18.75">
      <c r="C982" s="7">
        <f>'[28]syntetyka zewnętrzna'!C53</f>
        <v>48</v>
      </c>
      <c r="D982" s="7">
        <f>'[28]syntetyka zewnętrzna'!D53</f>
        <v>0</v>
      </c>
      <c r="E982" s="19" t="str">
        <f>'[28]syntetyka zewnętrzna'!E53</f>
        <v xml:space="preserve">Szczur 8-12  tyg. - koszt wyhodowania </v>
      </c>
      <c r="F982" s="7" t="str">
        <f>'[28]syntetyka zewnętrzna'!F53</f>
        <v>542-048</v>
      </c>
      <c r="G982" s="23">
        <f>'[28]syntetyka zewnętrzna'!G53</f>
        <v>0</v>
      </c>
      <c r="H982" s="23">
        <f>'[28]syntetyka zewnętrzna'!H53</f>
        <v>0</v>
      </c>
      <c r="I982" s="23">
        <f>'[28]syntetyka zewnętrzna'!I53</f>
        <v>11.015999999999998</v>
      </c>
      <c r="J982" s="23">
        <f>'[28]syntetyka zewnętrzna'!J53</f>
        <v>13.431595569328147</v>
      </c>
      <c r="K982" s="12">
        <f>'[28]syntetyka zewnętrzna'!K53</f>
        <v>24.447595569328143</v>
      </c>
      <c r="L982" s="12">
        <f>'[28]syntetyka zewnętrzna'!L53</f>
        <v>0</v>
      </c>
      <c r="M982" s="12">
        <f>'[28]syntetyka zewnętrzna'!M53</f>
        <v>11.731888782373655</v>
      </c>
      <c r="N982" s="12">
        <f>'[28]syntetyka zewnętrzna'!N53</f>
        <v>36.179484351701802</v>
      </c>
      <c r="O982" s="12">
        <f>'[28]syntetyka zewnętrzna'!O53</f>
        <v>0</v>
      </c>
      <c r="P982" s="12" t="str">
        <f>'[28]syntetyka zewnętrzna'!P53</f>
        <v>nowe bad.</v>
      </c>
      <c r="Q982" s="12">
        <f>'[28]syntetyka zewnętrzna'!Q53</f>
        <v>1.6651790627695985E-2</v>
      </c>
      <c r="R982" s="12">
        <f>'[28]syntetyka zewnętrzna'!R53</f>
        <v>36.1961361423295</v>
      </c>
      <c r="S982" s="12">
        <f>'[28]syntetyka zewnętrzna'!S53</f>
        <v>0.2155993619590873</v>
      </c>
      <c r="T982" s="12">
        <f>'[28]syntetyka zewnętrzna'!T53</f>
        <v>7.8038638576704997</v>
      </c>
      <c r="U982" s="15">
        <f>'[28]syntetyka zewnętrzna'!U53</f>
        <v>44</v>
      </c>
      <c r="V982" s="12">
        <f>'[28]syntetyka zewnętrzna'!V53</f>
        <v>0</v>
      </c>
      <c r="W982" s="12" t="str">
        <f>'[28]syntetyka zewnętrzna'!W53</f>
        <v>nowe bad.</v>
      </c>
      <c r="X982" s="12">
        <f>'[28]syntetyka zewnętrzna'!X53</f>
        <v>44</v>
      </c>
      <c r="Y982" s="33"/>
      <c r="AA982" s="9" t="str">
        <f t="shared" si="43"/>
        <v xml:space="preserve">SZCZUR 8-12  TYG. - KOSZT WYHODOWANIA </v>
      </c>
      <c r="AB982" s="34">
        <f t="shared" si="44"/>
        <v>44</v>
      </c>
    </row>
    <row r="983" spans="3:28" ht="18">
      <c r="AA983" s="9" t="str">
        <f t="shared" si="43"/>
        <v/>
      </c>
      <c r="AB983" s="34">
        <f t="shared" si="44"/>
        <v>0</v>
      </c>
    </row>
    <row r="984" spans="3:28" ht="23.25">
      <c r="E984" s="18" t="s">
        <v>47</v>
      </c>
      <c r="AA984" s="9" t="str">
        <f t="shared" si="43"/>
        <v>ZAKŁAD ONKOLOGII MOLEKULARNEJ I TRANSLACYJNEJ  -  PRACOWNIA BADAŃ TRANSLACYJNYCH</v>
      </c>
      <c r="AB984" s="34">
        <f t="shared" si="44"/>
        <v>0</v>
      </c>
    </row>
    <row r="985" spans="3:28" ht="23.25">
      <c r="E985" s="18"/>
      <c r="AA985" s="9" t="str">
        <f t="shared" si="43"/>
        <v/>
      </c>
      <c r="AB985" s="34">
        <f t="shared" si="44"/>
        <v>0</v>
      </c>
    </row>
    <row r="986" spans="3:28" ht="18.75">
      <c r="C986" s="7">
        <f>'[29]syntetyka zewnętrzna'!C6</f>
        <v>1</v>
      </c>
      <c r="D986" s="7">
        <f>'[29]syntetyka zewnętrzna'!D6</f>
        <v>0</v>
      </c>
      <c r="E986" s="19" t="str">
        <f>'[29]syntetyka zewnętrzna'!E6</f>
        <v>Sekwencjonowanie produktu PCR</v>
      </c>
      <c r="F986" s="7" t="str">
        <f>'[29]syntetyka zewnętrzna'!F6</f>
        <v>521-001</v>
      </c>
      <c r="G986" s="23">
        <f>'[29]syntetyka zewnętrzna'!G6</f>
        <v>23.839999999999996</v>
      </c>
      <c r="H986" s="23">
        <f>'[29]syntetyka zewnętrzna'!H6</f>
        <v>1.06</v>
      </c>
      <c r="I986" s="23">
        <f>'[29]syntetyka zewnętrzna'!I6</f>
        <v>0</v>
      </c>
      <c r="J986" s="23">
        <f>'[29]syntetyka zewnętrzna'!J6</f>
        <v>13.1145</v>
      </c>
      <c r="K986" s="12">
        <f>'[29]syntetyka zewnętrzna'!K6</f>
        <v>38.014499999999998</v>
      </c>
      <c r="L986" s="12">
        <f>'[29]syntetyka zewnętrzna'!L6</f>
        <v>0</v>
      </c>
      <c r="M986" s="12">
        <f>'[29]syntetyka zewnętrzna'!M6</f>
        <v>6.8064254999999996</v>
      </c>
      <c r="N986" s="12">
        <f>'[29]syntetyka zewnętrzna'!N6</f>
        <v>44.820925500000001</v>
      </c>
      <c r="O986" s="12">
        <f>'[29]syntetyka zewnętrzna'!O6</f>
        <v>37.850593500000002</v>
      </c>
      <c r="P986" s="12">
        <f>'[29]syntetyka zewnętrzna'!P6</f>
        <v>0.18415383631963389</v>
      </c>
      <c r="Q986" s="12">
        <f>'[29]syntetyka zewnętrzna'!Q6</f>
        <v>0.92194935</v>
      </c>
      <c r="R986" s="12">
        <f>'[29]syntetyka zewnętrzna'!R6</f>
        <v>45.74287485</v>
      </c>
      <c r="S986" s="12">
        <f>'[29]syntetyka zewnętrzna'!S6</f>
        <v>0.23</v>
      </c>
      <c r="T986" s="12">
        <f>'[29]syntetyka zewnętrzna'!T6</f>
        <v>10.5208612155</v>
      </c>
      <c r="U986" s="15">
        <f>'[29]syntetyka zewnętrzna'!U6</f>
        <v>56</v>
      </c>
      <c r="V986" s="12">
        <f>'[29]syntetyka zewnętrzna'!V6</f>
        <v>47</v>
      </c>
      <c r="W986" s="12">
        <f>'[29]syntetyka zewnętrzna'!W6</f>
        <v>0.19148936170212766</v>
      </c>
      <c r="X986" s="12">
        <f>'[29]syntetyka zewnętrzna'!X6</f>
        <v>0</v>
      </c>
      <c r="Y986" s="33"/>
      <c r="AA986" s="9" t="str">
        <f t="shared" si="43"/>
        <v>SEKWENCJONOWANIE PRODUKTU PCR</v>
      </c>
      <c r="AB986" s="34">
        <f t="shared" si="44"/>
        <v>56</v>
      </c>
    </row>
    <row r="987" spans="3:28" ht="18.75">
      <c r="C987" s="7">
        <f>'[29]syntetyka zewnętrzna'!C7</f>
        <v>2</v>
      </c>
      <c r="D987" s="7">
        <f>'[29]syntetyka zewnętrzna'!D7</f>
        <v>0</v>
      </c>
      <c r="E987" s="19" t="str">
        <f>'[29]syntetyka zewnętrzna'!E7</f>
        <v>Sekwencjonowanie plazmidu</v>
      </c>
      <c r="F987" s="7" t="str">
        <f>'[29]syntetyka zewnętrzna'!F7</f>
        <v>521-002</v>
      </c>
      <c r="G987" s="23">
        <f>'[29]syntetyka zewnętrzna'!G7</f>
        <v>19.21</v>
      </c>
      <c r="H987" s="23">
        <f>'[29]syntetyka zewnętrzna'!H7</f>
        <v>1.06</v>
      </c>
      <c r="I987" s="23">
        <f>'[29]syntetyka zewnętrzna'!I7</f>
        <v>0</v>
      </c>
      <c r="J987" s="23">
        <f>'[29]syntetyka zewnętrzna'!J7</f>
        <v>10.4916</v>
      </c>
      <c r="K987" s="12">
        <f>'[29]syntetyka zewnętrzna'!K7</f>
        <v>30.761600000000001</v>
      </c>
      <c r="L987" s="12">
        <f>'[29]syntetyka zewnętrzna'!L7</f>
        <v>0</v>
      </c>
      <c r="M987" s="12">
        <f>'[29]syntetyka zewnętrzna'!M7</f>
        <v>5.4451404000000005</v>
      </c>
      <c r="N987" s="12">
        <f>'[29]syntetyka zewnętrzna'!N7</f>
        <v>36.206740400000001</v>
      </c>
      <c r="O987" s="12">
        <f>'[29]syntetyka zewnętrzna'!O7</f>
        <v>29.808214800000002</v>
      </c>
      <c r="P987" s="12">
        <f>'[29]syntetyka zewnętrzna'!P7</f>
        <v>0.21465645101296033</v>
      </c>
      <c r="Q987" s="12">
        <f>'[29]syntetyka zewnętrzna'!Q7</f>
        <v>0.73755948000000005</v>
      </c>
      <c r="R987" s="12">
        <f>'[29]syntetyka zewnętrzna'!R7</f>
        <v>36.944299880000003</v>
      </c>
      <c r="S987" s="12">
        <f>'[29]syntetyka zewnętrzna'!S7</f>
        <v>0.21</v>
      </c>
      <c r="T987" s="12">
        <f>'[29]syntetyka zewnętrzna'!T7</f>
        <v>7.7583029748000003</v>
      </c>
      <c r="U987" s="15">
        <f>'[29]syntetyka zewnętrzna'!U7</f>
        <v>45</v>
      </c>
      <c r="V987" s="12">
        <f>'[29]syntetyka zewnętrzna'!V7</f>
        <v>37</v>
      </c>
      <c r="W987" s="12">
        <f>'[29]syntetyka zewnętrzna'!W7</f>
        <v>0.21621621621621623</v>
      </c>
      <c r="X987" s="12">
        <f>'[29]syntetyka zewnętrzna'!X7</f>
        <v>0</v>
      </c>
      <c r="Y987" s="33"/>
      <c r="AA987" s="9" t="str">
        <f t="shared" si="43"/>
        <v>SEKWENCJONOWANIE PLAZMIDU</v>
      </c>
      <c r="AB987" s="34">
        <f t="shared" si="44"/>
        <v>45</v>
      </c>
    </row>
    <row r="988" spans="3:28" ht="18.75">
      <c r="C988" s="7">
        <f>'[29]syntetyka zewnętrzna'!C8</f>
        <v>3</v>
      </c>
      <c r="D988" s="7">
        <f>'[29]syntetyka zewnętrzna'!D8</f>
        <v>0</v>
      </c>
      <c r="E988" s="19" t="str">
        <f>'[29]syntetyka zewnętrzna'!E8</f>
        <v>Ocena mutacji w genie EGFR (pełna analiza eksonów 18, 19, 20 i 21)</v>
      </c>
      <c r="F988" s="7" t="str">
        <f>'[29]syntetyka zewnętrzna'!F8</f>
        <v>521-003</v>
      </c>
      <c r="G988" s="23">
        <f>'[29]syntetyka zewnętrzna'!G8</f>
        <v>127.35999999999999</v>
      </c>
      <c r="H988" s="23">
        <f>'[29]syntetyka zewnętrzna'!H8</f>
        <v>24.2</v>
      </c>
      <c r="I988" s="23">
        <f>'[29]syntetyka zewnętrzna'!I8</f>
        <v>0</v>
      </c>
      <c r="J988" s="23">
        <f>'[29]syntetyka zewnętrzna'!J8</f>
        <v>131.14500000000001</v>
      </c>
      <c r="K988" s="12">
        <f>'[29]syntetyka zewnętrzna'!K8</f>
        <v>282.70499999999998</v>
      </c>
      <c r="L988" s="12">
        <f>'[29]syntetyka zewnętrzna'!L8</f>
        <v>0</v>
      </c>
      <c r="M988" s="12">
        <f>'[29]syntetyka zewnętrzna'!M8</f>
        <v>68.064255000000003</v>
      </c>
      <c r="N988" s="12">
        <f>'[29]syntetyka zewnętrzna'!N8</f>
        <v>350.76925499999999</v>
      </c>
      <c r="O988" s="12">
        <f>'[29]syntetyka zewnętrzna'!O8</f>
        <v>282.77813500000002</v>
      </c>
      <c r="P988" s="12">
        <f>'[29]syntetyka zewnętrzna'!P8</f>
        <v>0.24043980628134479</v>
      </c>
      <c r="Q988" s="12">
        <f>'[29]syntetyka zewnętrzna'!Q8</f>
        <v>9.2194935000000005</v>
      </c>
      <c r="R988" s="12">
        <f>'[29]syntetyka zewnętrzna'!R8</f>
        <v>359.98874849999999</v>
      </c>
      <c r="S988" s="12">
        <f>'[29]syntetyka zewnętrzna'!S8</f>
        <v>0.39</v>
      </c>
      <c r="T988" s="12">
        <f>'[29]syntetyka zewnętrzna'!T8</f>
        <v>140.39561191499999</v>
      </c>
      <c r="U988" s="15">
        <f>'[29]syntetyka zewnętrzna'!U8</f>
        <v>500</v>
      </c>
      <c r="V988" s="12">
        <f>'[29]syntetyka zewnętrzna'!V8</f>
        <v>400</v>
      </c>
      <c r="W988" s="12">
        <f>'[29]syntetyka zewnętrzna'!W8</f>
        <v>0.25</v>
      </c>
      <c r="X988" s="12">
        <f>'[29]syntetyka zewnętrzna'!X8</f>
        <v>0</v>
      </c>
      <c r="Y988" s="33"/>
      <c r="AA988" s="9" t="str">
        <f t="shared" si="43"/>
        <v>OCENA MUTACJI W GENIE EGFR (PEŁNA ANALIZA EKSONÓW 18, 19, 20 I 21)</v>
      </c>
      <c r="AB988" s="34">
        <f t="shared" si="44"/>
        <v>500</v>
      </c>
    </row>
    <row r="989" spans="3:28" ht="18.75">
      <c r="C989" s="7">
        <f>'[29]syntetyka zewnętrzna'!C9</f>
        <v>4</v>
      </c>
      <c r="D989" s="7">
        <f>'[29]syntetyka zewnętrzna'!D9</f>
        <v>0</v>
      </c>
      <c r="E989" s="19" t="str">
        <f>'[29]syntetyka zewnętrzna'!E9</f>
        <v>Przygotowanie materiału do analizy molekularnej</v>
      </c>
      <c r="F989" s="7" t="str">
        <f>'[29]syntetyka zewnętrzna'!F9</f>
        <v>521-004</v>
      </c>
      <c r="G989" s="23">
        <f>'[29]syntetyka zewnętrzna'!G9</f>
        <v>28.2</v>
      </c>
      <c r="H989" s="23">
        <f>'[29]syntetyka zewnętrzna'!H9</f>
        <v>1.4000000000000001</v>
      </c>
      <c r="I989" s="23">
        <f>'[29]syntetyka zewnętrzna'!I9</f>
        <v>0</v>
      </c>
      <c r="J989" s="23">
        <f>'[29]syntetyka zewnętrzna'!J9</f>
        <v>39.343499999999999</v>
      </c>
      <c r="K989" s="12">
        <f>'[29]syntetyka zewnętrzna'!K9</f>
        <v>68.9435</v>
      </c>
      <c r="L989" s="12">
        <f>'[29]syntetyka zewnętrzna'!L9</f>
        <v>0</v>
      </c>
      <c r="M989" s="12">
        <f>'[29]syntetyka zewnętrzna'!M9</f>
        <v>20.419276499999999</v>
      </c>
      <c r="N989" s="12">
        <f>'[29]syntetyka zewnętrzna'!N9</f>
        <v>89.362776499999995</v>
      </c>
      <c r="O989" s="12">
        <f>'[29]syntetyka zewnętrzna'!O9</f>
        <v>73.215680500000005</v>
      </c>
      <c r="P989" s="12">
        <f>'[29]syntetyka zewnętrzna'!P9</f>
        <v>0.22054149998646791</v>
      </c>
      <c r="Q989" s="12">
        <f>'[29]syntetyka zewnętrzna'!Q9</f>
        <v>2.7658480499999998</v>
      </c>
      <c r="R989" s="12">
        <f>'[29]syntetyka zewnętrzna'!R9</f>
        <v>92.128624549999998</v>
      </c>
      <c r="S989" s="12">
        <f>'[29]syntetyka zewnętrzna'!S9</f>
        <v>0.2</v>
      </c>
      <c r="T989" s="12">
        <f>'[29]syntetyka zewnętrzna'!T9</f>
        <v>18.42572491</v>
      </c>
      <c r="U989" s="15">
        <f>'[29]syntetyka zewnętrzna'!U9</f>
        <v>111</v>
      </c>
      <c r="V989" s="12">
        <f>'[29]syntetyka zewnętrzna'!V9</f>
        <v>90</v>
      </c>
      <c r="W989" s="12">
        <f>'[29]syntetyka zewnętrzna'!W9</f>
        <v>0.23333333333333334</v>
      </c>
      <c r="X989" s="12">
        <f>'[29]syntetyka zewnętrzna'!X9</f>
        <v>0</v>
      </c>
      <c r="Y989" s="33"/>
      <c r="AA989" s="9" t="str">
        <f t="shared" si="43"/>
        <v>PRZYGOTOWANIE MATERIAŁU DO ANALIZY MOLEKULARNEJ</v>
      </c>
      <c r="AB989" s="34">
        <f t="shared" si="44"/>
        <v>111</v>
      </c>
    </row>
    <row r="990" spans="3:28" ht="18.75">
      <c r="C990" s="7">
        <f>'[29]syntetyka zewnętrzna'!C10</f>
        <v>5</v>
      </c>
      <c r="D990" s="7">
        <f>'[29]syntetyka zewnętrzna'!D10</f>
        <v>0</v>
      </c>
      <c r="E990" s="19" t="str">
        <f>'[29]syntetyka zewnętrzna'!E10</f>
        <v>Ocena mutacji w genie KRAS - etap I - (analiza kodonów 12 i 13; 1 ekson kodujący)</v>
      </c>
      <c r="F990" s="7" t="str">
        <f>'[29]syntetyka zewnętrzna'!F10</f>
        <v>521-005</v>
      </c>
      <c r="G990" s="23">
        <f>'[29]syntetyka zewnętrzna'!G10</f>
        <v>39.839999999999996</v>
      </c>
      <c r="H990" s="23">
        <f>'[29]syntetyka zewnętrzna'!H10</f>
        <v>6.2</v>
      </c>
      <c r="I990" s="23">
        <f>'[29]syntetyka zewnętrzna'!I10</f>
        <v>0</v>
      </c>
      <c r="J990" s="23">
        <f>'[29]syntetyka zewnętrzna'!J10</f>
        <v>78.686999999999998</v>
      </c>
      <c r="K990" s="12">
        <f>'[29]syntetyka zewnętrzna'!K10</f>
        <v>124.727</v>
      </c>
      <c r="L990" s="12">
        <f>'[29]syntetyka zewnętrzna'!L10</f>
        <v>0</v>
      </c>
      <c r="M990" s="12">
        <f>'[29]syntetyka zewnętrzna'!M10</f>
        <v>40.838552999999997</v>
      </c>
      <c r="N990" s="12">
        <f>'[29]syntetyka zewnętrzna'!N10</f>
        <v>165.56555299999999</v>
      </c>
      <c r="O990" s="12">
        <f>'[29]syntetyka zewnętrzna'!O10</f>
        <v>127.82616100000001</v>
      </c>
      <c r="P990" s="12">
        <f>'[29]syntetyka zewnętrzna'!P10</f>
        <v>0.29523997047834344</v>
      </c>
      <c r="Q990" s="12">
        <f>'[29]syntetyka zewnętrzna'!Q10</f>
        <v>5.5316960999999996</v>
      </c>
      <c r="R990" s="12">
        <f>'[29]syntetyka zewnętrzna'!R10</f>
        <v>171.0972491</v>
      </c>
      <c r="S990" s="12">
        <f>'[29]syntetyka zewnętrzna'!S10</f>
        <v>0.2</v>
      </c>
      <c r="T990" s="12">
        <f>'[29]syntetyka zewnętrzna'!T10</f>
        <v>34.219449820000001</v>
      </c>
      <c r="U990" s="15">
        <f>'[29]syntetyka zewnętrzna'!U10</f>
        <v>205</v>
      </c>
      <c r="V990" s="12">
        <f>'[29]syntetyka zewnętrzna'!V10</f>
        <v>160</v>
      </c>
      <c r="W990" s="12">
        <f>'[29]syntetyka zewnętrzna'!W10</f>
        <v>0.28125</v>
      </c>
      <c r="X990" s="12">
        <f>'[29]syntetyka zewnętrzna'!X10</f>
        <v>0</v>
      </c>
      <c r="Y990" s="33"/>
      <c r="AA990" s="9" t="str">
        <f t="shared" si="43"/>
        <v>OCENA MUTACJI W GENIE KRAS - ETAP I - (ANALIZA KODONÓW 12 I 13; 1 EKSON KODUJĄCY)</v>
      </c>
      <c r="AB990" s="34">
        <f t="shared" si="44"/>
        <v>205</v>
      </c>
    </row>
    <row r="991" spans="3:28" ht="18.75">
      <c r="C991" s="7">
        <f>'[29]syntetyka zewnętrzna'!C11</f>
        <v>6</v>
      </c>
      <c r="D991" s="7">
        <f>'[29]syntetyka zewnętrzna'!D11</f>
        <v>0</v>
      </c>
      <c r="E991" s="19" t="str">
        <f>'[29]syntetyka zewnętrzna'!E11</f>
        <v>Ocena mutacji w genie BRAF</v>
      </c>
      <c r="F991" s="7" t="str">
        <f>'[29]syntetyka zewnętrzna'!F11</f>
        <v>521-006</v>
      </c>
      <c r="G991" s="23">
        <f>'[29]syntetyka zewnętrzna'!G11</f>
        <v>39.839999999999996</v>
      </c>
      <c r="H991" s="23">
        <f>'[29]syntetyka zewnętrzna'!H11</f>
        <v>6.2</v>
      </c>
      <c r="I991" s="23">
        <f>'[29]syntetyka zewnętrzna'!I11</f>
        <v>0</v>
      </c>
      <c r="J991" s="23">
        <f>'[29]syntetyka zewnętrzna'!J11</f>
        <v>78.686999999999998</v>
      </c>
      <c r="K991" s="12">
        <f>'[29]syntetyka zewnętrzna'!K11</f>
        <v>124.727</v>
      </c>
      <c r="L991" s="12">
        <f>'[29]syntetyka zewnętrzna'!L11</f>
        <v>0</v>
      </c>
      <c r="M991" s="12">
        <f>'[29]syntetyka zewnętrzna'!M11</f>
        <v>40.838552999999997</v>
      </c>
      <c r="N991" s="12">
        <f>'[29]syntetyka zewnętrzna'!N11</f>
        <v>165.56555299999999</v>
      </c>
      <c r="O991" s="12">
        <f>'[29]syntetyka zewnętrzna'!O11</f>
        <v>127.82616100000001</v>
      </c>
      <c r="P991" s="12">
        <f>'[29]syntetyka zewnętrzna'!P11</f>
        <v>0.29523997047834344</v>
      </c>
      <c r="Q991" s="12">
        <f>'[29]syntetyka zewnętrzna'!Q11</f>
        <v>5.5316960999999996</v>
      </c>
      <c r="R991" s="12">
        <f>'[29]syntetyka zewnętrzna'!R11</f>
        <v>171.0972491</v>
      </c>
      <c r="S991" s="12">
        <f>'[29]syntetyka zewnętrzna'!S11</f>
        <v>0.2</v>
      </c>
      <c r="T991" s="12">
        <f>'[29]syntetyka zewnętrzna'!T11</f>
        <v>34.219449820000001</v>
      </c>
      <c r="U991" s="15">
        <f>'[29]syntetyka zewnętrzna'!U11</f>
        <v>205</v>
      </c>
      <c r="V991" s="12">
        <f>'[29]syntetyka zewnętrzna'!V11</f>
        <v>160</v>
      </c>
      <c r="W991" s="12">
        <f>'[29]syntetyka zewnętrzna'!W11</f>
        <v>0.28125</v>
      </c>
      <c r="X991" s="12">
        <f>'[29]syntetyka zewnętrzna'!X11</f>
        <v>0</v>
      </c>
      <c r="Y991" s="33"/>
      <c r="AA991" s="9" t="str">
        <f t="shared" si="43"/>
        <v>OCENA MUTACJI W GENIE BRAF</v>
      </c>
      <c r="AB991" s="34">
        <f t="shared" si="44"/>
        <v>205</v>
      </c>
    </row>
    <row r="992" spans="3:28" ht="18.75">
      <c r="C992" s="7">
        <f>'[29]syntetyka zewnętrzna'!C12</f>
        <v>7</v>
      </c>
      <c r="D992" s="7">
        <f>'[29]syntetyka zewnętrzna'!D12</f>
        <v>0</v>
      </c>
      <c r="E992" s="19" t="str">
        <f>'[29]syntetyka zewnętrzna'!E12</f>
        <v>Ocena mutacji w genie HER2 (insercja w eksonie 20)</v>
      </c>
      <c r="F992" s="7" t="str">
        <f>'[29]syntetyka zewnętrzna'!F12</f>
        <v>521-007</v>
      </c>
      <c r="G992" s="23">
        <f>'[29]syntetyka zewnętrzna'!G12</f>
        <v>39.839999999999996</v>
      </c>
      <c r="H992" s="23">
        <f>'[29]syntetyka zewnętrzna'!H12</f>
        <v>6.2</v>
      </c>
      <c r="I992" s="23">
        <f>'[29]syntetyka zewnętrzna'!I12</f>
        <v>0</v>
      </c>
      <c r="J992" s="23">
        <f>'[29]syntetyka zewnętrzna'!J12</f>
        <v>78.686999999999998</v>
      </c>
      <c r="K992" s="12">
        <f>'[29]syntetyka zewnętrzna'!K12</f>
        <v>124.727</v>
      </c>
      <c r="L992" s="12">
        <f>'[29]syntetyka zewnętrzna'!L12</f>
        <v>0</v>
      </c>
      <c r="M992" s="12">
        <f>'[29]syntetyka zewnętrzna'!M12</f>
        <v>40.838552999999997</v>
      </c>
      <c r="N992" s="12">
        <f>'[29]syntetyka zewnętrzna'!N12</f>
        <v>165.56555299999999</v>
      </c>
      <c r="O992" s="12">
        <f>'[29]syntetyka zewnętrzna'!O12</f>
        <v>127.82616100000001</v>
      </c>
      <c r="P992" s="12">
        <f>'[29]syntetyka zewnętrzna'!P12</f>
        <v>0.29523997047834344</v>
      </c>
      <c r="Q992" s="12">
        <f>'[29]syntetyka zewnętrzna'!Q12</f>
        <v>5.5316960999999996</v>
      </c>
      <c r="R992" s="12">
        <f>'[29]syntetyka zewnętrzna'!R12</f>
        <v>171.0972491</v>
      </c>
      <c r="S992" s="12">
        <f>'[29]syntetyka zewnętrzna'!S12</f>
        <v>0.2</v>
      </c>
      <c r="T992" s="12">
        <f>'[29]syntetyka zewnętrzna'!T12</f>
        <v>34.219449820000001</v>
      </c>
      <c r="U992" s="15">
        <f>'[29]syntetyka zewnętrzna'!U12</f>
        <v>205</v>
      </c>
      <c r="V992" s="12">
        <f>'[29]syntetyka zewnętrzna'!V12</f>
        <v>160</v>
      </c>
      <c r="W992" s="12">
        <f>'[29]syntetyka zewnętrzna'!W12</f>
        <v>0.28125</v>
      </c>
      <c r="X992" s="12">
        <f>'[29]syntetyka zewnętrzna'!X12</f>
        <v>0</v>
      </c>
      <c r="Y992" s="33"/>
      <c r="AA992" s="9" t="str">
        <f t="shared" si="43"/>
        <v>OCENA MUTACJI W GENIE HER2 (INSERCJA W EKSONIE 20)</v>
      </c>
      <c r="AB992" s="34">
        <f t="shared" si="44"/>
        <v>205</v>
      </c>
    </row>
    <row r="993" spans="3:28" ht="18.75">
      <c r="C993" s="7">
        <f>'[29]syntetyka zewnętrzna'!C13</f>
        <v>8</v>
      </c>
      <c r="D993" s="7">
        <f>'[29]syntetyka zewnętrzna'!D13</f>
        <v>0</v>
      </c>
      <c r="E993" s="19" t="str">
        <f>'[29]syntetyka zewnętrzna'!E13</f>
        <v>Ocena mutacji w genie KRAS - etap II - (analiza 2 i 3 eksonu kodującego)</v>
      </c>
      <c r="F993" s="7" t="str">
        <f>'[29]syntetyka zewnętrzna'!F13</f>
        <v>521-008</v>
      </c>
      <c r="G993" s="23">
        <f>'[29]syntetyka zewnętrzna'!G13</f>
        <v>79.679999999999993</v>
      </c>
      <c r="H993" s="23">
        <f>'[29]syntetyka zewnętrzna'!H13</f>
        <v>12.2</v>
      </c>
      <c r="I993" s="23">
        <f>'[29]syntetyka zewnętrzna'!I13</f>
        <v>0</v>
      </c>
      <c r="J993" s="23">
        <f>'[29]syntetyka zewnętrzna'!J13</f>
        <v>72.129750000000001</v>
      </c>
      <c r="K993" s="12">
        <f>'[29]syntetyka zewnętrzna'!K13</f>
        <v>164.00975</v>
      </c>
      <c r="L993" s="12">
        <f>'[29]syntetyka zewnętrzna'!L13</f>
        <v>0</v>
      </c>
      <c r="M993" s="12">
        <f>'[29]syntetyka zewnętrzna'!M13</f>
        <v>37.435340250000003</v>
      </c>
      <c r="N993" s="12">
        <f>'[29]syntetyka zewnętrzna'!N13</f>
        <v>201.44509024999999</v>
      </c>
      <c r="O993" s="12">
        <f>'[29]syntetyka zewnętrzna'!O13</f>
        <v>160.78001425000002</v>
      </c>
      <c r="P993" s="12">
        <f>'[29]syntetyka zewnętrzna'!P13</f>
        <v>0.25292369943921661</v>
      </c>
      <c r="Q993" s="12">
        <f>'[29]syntetyka zewnętrzna'!Q13</f>
        <v>5.0707214250000003</v>
      </c>
      <c r="R993" s="12">
        <f>'[29]syntetyka zewnętrzna'!R13</f>
        <v>206.51581167499998</v>
      </c>
      <c r="S993" s="12">
        <f>'[29]syntetyka zewnętrzna'!S13</f>
        <v>0.21</v>
      </c>
      <c r="T993" s="12">
        <f>'[29]syntetyka zewnętrzna'!T13</f>
        <v>43.368320451749995</v>
      </c>
      <c r="U993" s="15">
        <f>'[29]syntetyka zewnętrzna'!U13</f>
        <v>250</v>
      </c>
      <c r="V993" s="12">
        <f>'[29]syntetyka zewnętrzna'!V13</f>
        <v>200</v>
      </c>
      <c r="W993" s="12">
        <f>'[29]syntetyka zewnętrzna'!W13</f>
        <v>0.25</v>
      </c>
      <c r="X993" s="12">
        <f>'[29]syntetyka zewnętrzna'!X13</f>
        <v>0</v>
      </c>
      <c r="Y993" s="33"/>
      <c r="AA993" s="9" t="str">
        <f t="shared" si="43"/>
        <v>OCENA MUTACJI W GENIE KRAS - ETAP II - (ANALIZA 2 I 3 EKSONU KODUJĄCEGO)</v>
      </c>
      <c r="AB993" s="34">
        <f t="shared" si="44"/>
        <v>250</v>
      </c>
    </row>
    <row r="994" spans="3:28" ht="18.75">
      <c r="C994" s="7">
        <f>'[29]syntetyka zewnętrzna'!C14</f>
        <v>9</v>
      </c>
      <c r="D994" s="7">
        <f>'[29]syntetyka zewnętrzna'!D14</f>
        <v>0</v>
      </c>
      <c r="E994" s="19" t="str">
        <f>'[29]syntetyka zewnętrzna'!E14</f>
        <v>Ocena mutacji w genie NRAS (analiza 1,2 i 3 eksonu kodującego)</v>
      </c>
      <c r="F994" s="7" t="str">
        <f>'[29]syntetyka zewnętrzna'!F14</f>
        <v>521-009</v>
      </c>
      <c r="G994" s="23">
        <f>'[29]syntetyka zewnętrzna'!G14</f>
        <v>119.52000000000001</v>
      </c>
      <c r="H994" s="23">
        <f>'[29]syntetyka zewnętrzna'!H14</f>
        <v>18.2</v>
      </c>
      <c r="I994" s="23">
        <f>'[29]syntetyka zewnętrzna'!I14</f>
        <v>0</v>
      </c>
      <c r="J994" s="23">
        <f>'[29]syntetyka zewnętrzna'!J14</f>
        <v>98.358750000000001</v>
      </c>
      <c r="K994" s="12">
        <f>'[29]syntetyka zewnętrzna'!K14</f>
        <v>236.07875000000001</v>
      </c>
      <c r="L994" s="12">
        <f>'[29]syntetyka zewnętrzna'!L14</f>
        <v>0</v>
      </c>
      <c r="M994" s="12">
        <f>'[29]syntetyka zewnętrzna'!M14</f>
        <v>51.048191250000002</v>
      </c>
      <c r="N994" s="12">
        <f>'[29]syntetyka zewnętrzna'!N14</f>
        <v>287.12694125000002</v>
      </c>
      <c r="O994" s="12">
        <f>'[29]syntetyka zewnętrzna'!O14</f>
        <v>230.13860124999999</v>
      </c>
      <c r="P994" s="12">
        <f>'[29]syntetyka zewnętrzna'!P14</f>
        <v>0.24762616827627923</v>
      </c>
      <c r="Q994" s="12">
        <f>'[29]syntetyka zewnętrzna'!Q14</f>
        <v>6.9146201249999999</v>
      </c>
      <c r="R994" s="12">
        <f>'[29]syntetyka zewnętrzna'!R14</f>
        <v>294.04156137500001</v>
      </c>
      <c r="S994" s="12">
        <f>'[29]syntetyka zewnętrzna'!S14</f>
        <v>0.2</v>
      </c>
      <c r="T994" s="12">
        <f>'[29]syntetyka zewnętrzna'!T14</f>
        <v>58.808312275000006</v>
      </c>
      <c r="U994" s="15">
        <f>'[29]syntetyka zewnętrzna'!U14</f>
        <v>353</v>
      </c>
      <c r="V994" s="12">
        <f>'[29]syntetyka zewnętrzna'!V14</f>
        <v>300</v>
      </c>
      <c r="W994" s="12">
        <f>'[29]syntetyka zewnętrzna'!W14</f>
        <v>0.17666666666666667</v>
      </c>
      <c r="X994" s="12">
        <f>'[29]syntetyka zewnętrzna'!X14</f>
        <v>0</v>
      </c>
      <c r="Y994" s="33"/>
      <c r="AA994" s="9" t="str">
        <f t="shared" si="43"/>
        <v>OCENA MUTACJI W GENIE NRAS (ANALIZA 1,2 I 3 EKSONU KODUJĄCEGO)</v>
      </c>
      <c r="AB994" s="34">
        <f t="shared" si="44"/>
        <v>353</v>
      </c>
    </row>
    <row r="995" spans="3:28" ht="18.75">
      <c r="C995" s="7">
        <f>'[29]syntetyka zewnętrzna'!C15</f>
        <v>10</v>
      </c>
      <c r="D995" s="7">
        <f>'[29]syntetyka zewnętrzna'!D15</f>
        <v>0</v>
      </c>
      <c r="E995" s="19" t="str">
        <f>'[29]syntetyka zewnętrzna'!E15</f>
        <v xml:space="preserve">Ocena statusu metylacji promotora MGMT </v>
      </c>
      <c r="F995" s="7" t="str">
        <f>'[29]syntetyka zewnętrzna'!F15</f>
        <v>521-010</v>
      </c>
      <c r="G995" s="23">
        <f>'[29]syntetyka zewnętrzna'!G15</f>
        <v>102</v>
      </c>
      <c r="H995" s="23">
        <f>'[29]syntetyka zewnętrzna'!H15</f>
        <v>12.2</v>
      </c>
      <c r="I995" s="23">
        <f>'[29]syntetyka zewnętrzna'!I15</f>
        <v>0</v>
      </c>
      <c r="J995" s="23">
        <f>'[29]syntetyka zewnętrzna'!J15</f>
        <v>98.358750000000001</v>
      </c>
      <c r="K995" s="12">
        <f>'[29]syntetyka zewnętrzna'!K15</f>
        <v>212.55875</v>
      </c>
      <c r="L995" s="12">
        <f>'[29]syntetyka zewnętrzna'!L15</f>
        <v>0</v>
      </c>
      <c r="M995" s="12">
        <f>'[29]syntetyka zewnętrzna'!M15</f>
        <v>51.048191250000002</v>
      </c>
      <c r="N995" s="12">
        <f>'[29]syntetyka zewnętrzna'!N15</f>
        <v>263.60694124999998</v>
      </c>
      <c r="O995" s="12">
        <f>'[29]syntetyka zewnętrzna'!O15</f>
        <v>212.50380125000001</v>
      </c>
      <c r="P995" s="12">
        <f>'[29]syntetyka zewnętrzna'!P15</f>
        <v>0.24048106292404484</v>
      </c>
      <c r="Q995" s="12">
        <f>'[29]syntetyka zewnętrzna'!Q15</f>
        <v>6.9146201249999999</v>
      </c>
      <c r="R995" s="12">
        <f>'[29]syntetyka zewnętrzna'!R15</f>
        <v>270.52156137499998</v>
      </c>
      <c r="S995" s="12">
        <f>'[29]syntetyka zewnętrzna'!S15</f>
        <v>1.772</v>
      </c>
      <c r="T995" s="12">
        <f>'[29]syntetyka zewnętrzna'!T15</f>
        <v>479.36420675649998</v>
      </c>
      <c r="U995" s="15">
        <f>'[29]syntetyka zewnętrzna'!U15</f>
        <v>750</v>
      </c>
      <c r="V995" s="12">
        <f>'[29]syntetyka zewnętrzna'!V15</f>
        <v>300</v>
      </c>
      <c r="W995" s="12">
        <f>'[29]syntetyka zewnętrzna'!W15</f>
        <v>1.5</v>
      </c>
      <c r="X995" s="12">
        <f>'[29]syntetyka zewnętrzna'!X15</f>
        <v>0</v>
      </c>
      <c r="Y995" s="33"/>
      <c r="AA995" s="9" t="str">
        <f t="shared" si="43"/>
        <v xml:space="preserve">OCENA STATUSU METYLACJI PROMOTORA MGMT </v>
      </c>
      <c r="AB995" s="34">
        <f t="shared" si="44"/>
        <v>750</v>
      </c>
    </row>
    <row r="996" spans="3:28" ht="18.75">
      <c r="C996" s="7">
        <f>'[29]syntetyka zewnętrzna'!C16</f>
        <v>11</v>
      </c>
      <c r="D996" s="7">
        <f>'[29]syntetyka zewnętrzna'!D16</f>
        <v>0</v>
      </c>
      <c r="E996" s="19" t="str">
        <f>'[29]syntetyka zewnętrzna'!E16</f>
        <v>Ocena mutacji w genach GNA11 i GNAQ w czerniakach gałki ocznej</v>
      </c>
      <c r="F996" s="7" t="str">
        <f>'[29]syntetyka zewnętrzna'!F16</f>
        <v>521-011</v>
      </c>
      <c r="G996" s="23">
        <f>'[29]syntetyka zewnętrzna'!G16</f>
        <v>79.679999999999993</v>
      </c>
      <c r="H996" s="23">
        <f>'[29]syntetyka zewnętrzna'!H16</f>
        <v>12.2</v>
      </c>
      <c r="I996" s="23">
        <f>'[29]syntetyka zewnętrzna'!I16</f>
        <v>0</v>
      </c>
      <c r="J996" s="23">
        <f>'[29]syntetyka zewnętrzna'!J16</f>
        <v>72.129750000000001</v>
      </c>
      <c r="K996" s="12">
        <f>'[29]syntetyka zewnętrzna'!K16</f>
        <v>164.00975</v>
      </c>
      <c r="L996" s="12">
        <f>'[29]syntetyka zewnętrzna'!L16</f>
        <v>0</v>
      </c>
      <c r="M996" s="12">
        <f>'[29]syntetyka zewnętrzna'!M16</f>
        <v>37.435340250000003</v>
      </c>
      <c r="N996" s="12">
        <f>'[29]syntetyka zewnętrzna'!N16</f>
        <v>201.44509024999999</v>
      </c>
      <c r="O996" s="12">
        <f>'[29]syntetyka zewnętrzna'!O16</f>
        <v>160.78001425000002</v>
      </c>
      <c r="P996" s="12">
        <f>'[29]syntetyka zewnętrzna'!P16</f>
        <v>0.25292369943921661</v>
      </c>
      <c r="Q996" s="12">
        <f>'[29]syntetyka zewnętrzna'!Q16</f>
        <v>5.0707214250000003</v>
      </c>
      <c r="R996" s="12">
        <f>'[29]syntetyka zewnętrzna'!R16</f>
        <v>206.51581167499998</v>
      </c>
      <c r="S996" s="12">
        <f>'[29]syntetyka zewnętrzna'!S16</f>
        <v>0.21</v>
      </c>
      <c r="T996" s="12">
        <f>'[29]syntetyka zewnętrzna'!T16</f>
        <v>43.368320451749995</v>
      </c>
      <c r="U996" s="15">
        <f>'[29]syntetyka zewnętrzna'!U16</f>
        <v>250</v>
      </c>
      <c r="V996" s="12">
        <f>'[29]syntetyka zewnętrzna'!V16</f>
        <v>200</v>
      </c>
      <c r="W996" s="12">
        <f>'[29]syntetyka zewnętrzna'!W16</f>
        <v>0.25</v>
      </c>
      <c r="X996" s="12">
        <f>'[29]syntetyka zewnętrzna'!X16</f>
        <v>0</v>
      </c>
      <c r="Y996" s="33"/>
      <c r="AA996" s="9" t="str">
        <f t="shared" si="43"/>
        <v>OCENA MUTACJI W GENACH GNA11 I GNAQ W CZERNIAKACH GAŁKI OCZNEJ</v>
      </c>
      <c r="AB996" s="34">
        <f t="shared" si="44"/>
        <v>250</v>
      </c>
    </row>
    <row r="997" spans="3:28" ht="40.5">
      <c r="E997" s="20" t="s">
        <v>46</v>
      </c>
      <c r="AA997" s="9" t="str">
        <f t="shared" si="43"/>
        <v>*) POZ. 1 I 2 - CENA NIE ZAWIERA PODATKU VAT</v>
      </c>
      <c r="AB997" s="34">
        <f t="shared" si="44"/>
        <v>0</v>
      </c>
    </row>
    <row r="998" spans="3:28" ht="18">
      <c r="AA998" s="9" t="str">
        <f t="shared" si="43"/>
        <v/>
      </c>
      <c r="AB998" s="34">
        <f t="shared" si="44"/>
        <v>0</v>
      </c>
    </row>
    <row r="999" spans="3:28" ht="23.25">
      <c r="E999" s="18" t="s">
        <v>48</v>
      </c>
      <c r="AA999" s="9" t="str">
        <f t="shared" si="43"/>
        <v>ZAKŁAD ONKOLOGII MOLEKULARNEJ I TRANSLACYJNEJ  - PRACOWNIA INŻYNIERII KOMÓRKOWEJ</v>
      </c>
      <c r="AB999" s="34">
        <f t="shared" si="44"/>
        <v>0</v>
      </c>
    </row>
    <row r="1000" spans="3:28" ht="18">
      <c r="AA1000" s="9" t="str">
        <f t="shared" si="43"/>
        <v/>
      </c>
      <c r="AB1000" s="34">
        <f t="shared" si="44"/>
        <v>0</v>
      </c>
    </row>
    <row r="1001" spans="3:28" ht="18.75">
      <c r="C1001" s="7">
        <f>'[30]syntetyka zewnętrzna'!C6</f>
        <v>1</v>
      </c>
      <c r="D1001" s="7">
        <f>'[30]syntetyka zewnętrzna'!D6</f>
        <v>0</v>
      </c>
      <c r="E1001" s="19" t="str">
        <f>'[30]syntetyka zewnętrzna'!E6</f>
        <v>Określenie stopnia mobilizacji komórek CD34</v>
      </c>
      <c r="F1001" s="7" t="str">
        <f>'[30]syntetyka zewnętrzna'!F6</f>
        <v>522-001</v>
      </c>
      <c r="G1001" s="23">
        <f>'[30]syntetyka zewnętrzna'!G6</f>
        <v>22.161999999999995</v>
      </c>
      <c r="H1001" s="23">
        <f>'[30]syntetyka zewnętrzna'!H6</f>
        <v>7.1</v>
      </c>
      <c r="I1001" s="23">
        <f>'[30]syntetyka zewnętrzna'!I6</f>
        <v>0</v>
      </c>
      <c r="J1001" s="23">
        <f>'[30]syntetyka zewnętrzna'!J6</f>
        <v>114.09228734985358</v>
      </c>
      <c r="K1001" s="12">
        <f>'[30]syntetyka zewnętrzna'!K6</f>
        <v>143.35428734985356</v>
      </c>
      <c r="L1001" s="12">
        <f>'[30]syntetyka zewnętrzna'!L6</f>
        <v>0</v>
      </c>
      <c r="M1001" s="12">
        <f>'[30]syntetyka zewnętrzna'!M6</f>
        <v>162.27139010892009</v>
      </c>
      <c r="N1001" s="12">
        <f>'[30]syntetyka zewnętrzna'!N6</f>
        <v>305.62567745877368</v>
      </c>
      <c r="O1001" s="12">
        <f>'[30]syntetyka zewnętrzna'!O6</f>
        <v>186.54236241195844</v>
      </c>
      <c r="P1001" s="12">
        <f>'[30]syntetyka zewnętrzna'!P6</f>
        <v>0.63837143213525271</v>
      </c>
      <c r="Q1001" s="12">
        <f>'[30]syntetyka zewnętrzna'!Q6</f>
        <v>7.076107992957529</v>
      </c>
      <c r="R1001" s="12">
        <f>'[30]syntetyka zewnętrzna'!R6</f>
        <v>312.70178545173121</v>
      </c>
      <c r="S1001" s="12">
        <f>'[30]syntetyka zewnętrzna'!S6</f>
        <v>0.2</v>
      </c>
      <c r="T1001" s="12">
        <f>'[30]syntetyka zewnętrzna'!T6</f>
        <v>62.540357090346248</v>
      </c>
      <c r="U1001" s="15">
        <f>'[30]syntetyka zewnętrzna'!U6</f>
        <v>375</v>
      </c>
      <c r="V1001" s="12">
        <f>'[30]syntetyka zewnętrzna'!V6</f>
        <v>265</v>
      </c>
      <c r="W1001" s="12">
        <f>'[30]syntetyka zewnętrzna'!W6</f>
        <v>0.41509433962264153</v>
      </c>
      <c r="X1001" s="12">
        <f>'[30]syntetyka zewnętrzna'!X6</f>
        <v>0</v>
      </c>
      <c r="Y1001" s="33"/>
      <c r="AA1001" s="9" t="str">
        <f t="shared" si="43"/>
        <v>OKREŚLENIE STOPNIA MOBILIZACJI KOMÓREK CD34</v>
      </c>
      <c r="AB1001" s="34">
        <f t="shared" si="44"/>
        <v>375</v>
      </c>
    </row>
    <row r="1002" spans="3:28" ht="18.75">
      <c r="C1002" s="7">
        <f>'[30]syntetyka zewnętrzna'!C7</f>
        <v>2</v>
      </c>
      <c r="D1002" s="7">
        <f>'[30]syntetyka zewnętrzna'!D7</f>
        <v>0</v>
      </c>
      <c r="E1002" s="19" t="str">
        <f>'[30]syntetyka zewnętrzna'!E7</f>
        <v>Kolekcja, preparatyka i zamrożenie szpiku kostnego</v>
      </c>
      <c r="F1002" s="7" t="str">
        <f>'[30]syntetyka zewnętrzna'!F7</f>
        <v>522-002</v>
      </c>
      <c r="G1002" s="23">
        <f>'[30]syntetyka zewnętrzna'!G7</f>
        <v>238.85720000000001</v>
      </c>
      <c r="H1002" s="23">
        <f>'[30]syntetyka zewnętrzna'!H7</f>
        <v>127.78120000000001</v>
      </c>
      <c r="I1002" s="23">
        <f>'[30]syntetyka zewnętrzna'!I7</f>
        <v>132.51</v>
      </c>
      <c r="J1002" s="23">
        <f>'[30]syntetyka zewnętrzna'!J7</f>
        <v>353.68128178733934</v>
      </c>
      <c r="K1002" s="12">
        <f>'[30]syntetyka zewnętrzna'!K7</f>
        <v>852.82968178733938</v>
      </c>
      <c r="L1002" s="12">
        <f>'[30]syntetyka zewnętrzna'!L7</f>
        <v>0</v>
      </c>
      <c r="M1002" s="12">
        <f>'[30]syntetyka zewnętrzna'!M7</f>
        <v>503.0344695881837</v>
      </c>
      <c r="N1002" s="12">
        <f>'[30]syntetyka zewnętrzna'!N7</f>
        <v>1355.8641513755231</v>
      </c>
      <c r="O1002" s="12">
        <f>'[30]syntetyka zewnętrzna'!O7</f>
        <v>994.51646416104109</v>
      </c>
      <c r="P1002" s="12">
        <f>'[30]syntetyka zewnętrzna'!P7</f>
        <v>0.36334007554043801</v>
      </c>
      <c r="Q1002" s="12">
        <f>'[30]syntetyka zewnętrzna'!Q7</f>
        <v>21.935636519763996</v>
      </c>
      <c r="R1002" s="12">
        <f>'[30]syntetyka zewnętrzna'!R7</f>
        <v>1377.7997878952872</v>
      </c>
      <c r="S1002" s="12">
        <f>'[30]syntetyka zewnętrzna'!S7</f>
        <v>0.2</v>
      </c>
      <c r="T1002" s="12">
        <f>'[30]syntetyka zewnętrzna'!T7</f>
        <v>275.55995757905742</v>
      </c>
      <c r="U1002" s="15">
        <f>'[30]syntetyka zewnętrzna'!U7</f>
        <v>1653</v>
      </c>
      <c r="V1002" s="12">
        <f>'[30]syntetyka zewnętrzna'!V7</f>
        <v>1325</v>
      </c>
      <c r="W1002" s="12">
        <f>'[30]syntetyka zewnętrzna'!W7</f>
        <v>0.24754716981132074</v>
      </c>
      <c r="X1002" s="12">
        <f>'[30]syntetyka zewnętrzna'!X7</f>
        <v>0</v>
      </c>
      <c r="Y1002" s="33"/>
      <c r="AA1002" s="9" t="str">
        <f t="shared" si="43"/>
        <v>KOLEKCJA, PREPARATYKA I ZAMROŻENIE SZPIKU KOSTNEGO</v>
      </c>
      <c r="AB1002" s="34">
        <f t="shared" si="44"/>
        <v>1653</v>
      </c>
    </row>
    <row r="1003" spans="3:28" ht="18.75">
      <c r="C1003" s="7">
        <f>'[30]syntetyka zewnętrzna'!C8</f>
        <v>3</v>
      </c>
      <c r="D1003" s="7">
        <f>'[30]syntetyka zewnętrzna'!D8</f>
        <v>0</v>
      </c>
      <c r="E1003" s="19" t="str">
        <f>'[30]syntetyka zewnętrzna'!E8</f>
        <v>Preparatyka i zamrożenie aferezy</v>
      </c>
      <c r="F1003" s="7" t="str">
        <f>'[30]syntetyka zewnętrzna'!F8</f>
        <v>522-003</v>
      </c>
      <c r="G1003" s="23">
        <f>'[30]syntetyka zewnętrzna'!G8</f>
        <v>176.22200000000001</v>
      </c>
      <c r="H1003" s="23">
        <f>'[30]syntetyka zewnętrzna'!H8</f>
        <v>49.474799999999988</v>
      </c>
      <c r="I1003" s="23">
        <f>'[30]syntetyka zewnętrzna'!I8</f>
        <v>132.51</v>
      </c>
      <c r="J1003" s="23">
        <f>'[30]syntetyka zewnętrzna'!J8</f>
        <v>451.46485359998428</v>
      </c>
      <c r="K1003" s="12">
        <f>'[30]syntetyka zewnętrzna'!K8</f>
        <v>809.67165359998421</v>
      </c>
      <c r="L1003" s="12">
        <f>'[30]syntetyka zewnętrzna'!L8</f>
        <v>0</v>
      </c>
      <c r="M1003" s="12">
        <f>'[30]syntetyka zewnętrzna'!M8</f>
        <v>642.11026950792007</v>
      </c>
      <c r="N1003" s="12">
        <f>'[30]syntetyka zewnętrzna'!N8</f>
        <v>1451.7819231079043</v>
      </c>
      <c r="O1003" s="12">
        <f>'[30]syntetyka zewnętrzna'!O8</f>
        <v>1019.7591384993036</v>
      </c>
      <c r="P1003" s="12">
        <f>'[30]syntetyka zewnętrzna'!P8</f>
        <v>0.42365179021035632</v>
      </c>
      <c r="Q1003" s="12">
        <f>'[30]syntetyka zewnętrzna'!Q8</f>
        <v>28.000263061623588</v>
      </c>
      <c r="R1003" s="12">
        <f>'[30]syntetyka zewnętrzna'!R8</f>
        <v>1479.7821861695279</v>
      </c>
      <c r="S1003" s="12">
        <f>'[30]syntetyka zewnętrzna'!S8</f>
        <v>0.2</v>
      </c>
      <c r="T1003" s="12">
        <f>'[30]syntetyka zewnętrzna'!T8</f>
        <v>295.9564372339056</v>
      </c>
      <c r="U1003" s="15">
        <f>'[30]syntetyka zewnętrzna'!U8</f>
        <v>1776</v>
      </c>
      <c r="V1003" s="12">
        <f>'[30]syntetyka zewnętrzna'!V8</f>
        <v>1398</v>
      </c>
      <c r="W1003" s="12">
        <f>'[30]syntetyka zewnętrzna'!W8</f>
        <v>0.27038626609442062</v>
      </c>
      <c r="X1003" s="12">
        <f>'[30]syntetyka zewnętrzna'!X8</f>
        <v>0</v>
      </c>
      <c r="Y1003" s="33"/>
      <c r="AA1003" s="9" t="str">
        <f t="shared" si="43"/>
        <v>PREPARATYKA I ZAMROŻENIE AFEREZY</v>
      </c>
      <c r="AB1003" s="34">
        <f t="shared" si="44"/>
        <v>1776</v>
      </c>
    </row>
    <row r="1004" spans="3:28" ht="18.75">
      <c r="C1004" s="7">
        <f>'[30]syntetyka zewnętrzna'!C9</f>
        <v>4</v>
      </c>
      <c r="D1004" s="7">
        <f>'[30]syntetyka zewnętrzna'!D9</f>
        <v>0</v>
      </c>
      <c r="E1004" s="19" t="str">
        <f>'[30]syntetyka zewnętrzna'!E9</f>
        <v>Przeszczep komórek krwiotwórczych z krwi obwod.(przeszczep 1 worka)</v>
      </c>
      <c r="F1004" s="7" t="str">
        <f>'[30]syntetyka zewnętrzna'!F9</f>
        <v>522-004</v>
      </c>
      <c r="G1004" s="23">
        <f>'[30]syntetyka zewnętrzna'!G9</f>
        <v>5.532</v>
      </c>
      <c r="H1004" s="23">
        <f>'[30]syntetyka zewnętrzna'!H9</f>
        <v>5.0199999999999996</v>
      </c>
      <c r="I1004" s="23">
        <f>'[30]syntetyka zewnętrzna'!I9</f>
        <v>19.600000000000001</v>
      </c>
      <c r="J1004" s="23">
        <f>'[30]syntetyka zewnętrzna'!J9</f>
        <v>227.7425353989737</v>
      </c>
      <c r="K1004" s="12">
        <f>'[30]syntetyka zewnętrzna'!K9</f>
        <v>257.89453539897369</v>
      </c>
      <c r="L1004" s="12">
        <f>'[30]syntetyka zewnętrzna'!L9</f>
        <v>0</v>
      </c>
      <c r="M1004" s="12">
        <f>'[30]syntetyka zewnętrzna'!M9</f>
        <v>323.91407574114896</v>
      </c>
      <c r="N1004" s="12">
        <f>'[30]syntetyka zewnętrzna'!N9</f>
        <v>581.80861114012259</v>
      </c>
      <c r="O1004" s="12">
        <f>'[30]syntetyka zewnętrzna'!O9</f>
        <v>365.99456111811639</v>
      </c>
      <c r="P1004" s="12">
        <f>'[30]syntetyka zewnętrzna'!P9</f>
        <v>0.58966463698993909</v>
      </c>
      <c r="Q1004" s="12">
        <f>'[30]syntetyka zewnętrzna'!Q9</f>
        <v>14.124800304261399</v>
      </c>
      <c r="R1004" s="12">
        <f>'[30]syntetyka zewnętrzna'!R9</f>
        <v>595.93341144438398</v>
      </c>
      <c r="S1004" s="12">
        <f>'[30]syntetyka zewnętrzna'!S9</f>
        <v>0.2</v>
      </c>
      <c r="T1004" s="12">
        <f>'[30]syntetyka zewnętrzna'!T9</f>
        <v>119.1866822888768</v>
      </c>
      <c r="U1004" s="15">
        <f>'[30]syntetyka zewnętrzna'!U9</f>
        <v>715</v>
      </c>
      <c r="V1004" s="12">
        <f>'[30]syntetyka zewnętrzna'!V9</f>
        <v>528</v>
      </c>
      <c r="W1004" s="12">
        <f>'[30]syntetyka zewnętrzna'!W9</f>
        <v>0.35416666666666669</v>
      </c>
      <c r="X1004" s="12">
        <f>'[30]syntetyka zewnętrzna'!X9</f>
        <v>0</v>
      </c>
      <c r="Y1004" s="33"/>
      <c r="AA1004" s="9" t="str">
        <f t="shared" si="43"/>
        <v>PRZESZCZEP KOMÓREK KRWIOTWÓRCZYCH Z KRWI OBWOD.(PRZESZCZEP 1 WORKA)</v>
      </c>
      <c r="AB1004" s="34">
        <f t="shared" si="44"/>
        <v>715</v>
      </c>
    </row>
    <row r="1005" spans="3:28" ht="18.75">
      <c r="C1005" s="7">
        <f>'[30]syntetyka zewnętrzna'!C10</f>
        <v>5</v>
      </c>
      <c r="D1005" s="7">
        <f>'[30]syntetyka zewnętrzna'!D10</f>
        <v>0</v>
      </c>
      <c r="E1005" s="19" t="str">
        <f>'[30]syntetyka zewnętrzna'!E10</f>
        <v>Izolacja komórek mezenchymalnych z tk.tłuszczowej pozyskiwanej drogą liposukcji (200ml materiału)</v>
      </c>
      <c r="F1005" s="7" t="str">
        <f>'[30]syntetyka zewnętrzna'!F10</f>
        <v>522-005</v>
      </c>
      <c r="G1005" s="23">
        <f>'[30]syntetyka zewnętrzna'!G10</f>
        <v>381.37199999999996</v>
      </c>
      <c r="H1005" s="23">
        <f>'[30]syntetyka zewnętrzna'!H10</f>
        <v>96.539999999999992</v>
      </c>
      <c r="I1005" s="23">
        <f>'[30]syntetyka zewnętrzna'!I10</f>
        <v>30.71</v>
      </c>
      <c r="J1005" s="23">
        <f>'[30]syntetyka zewnętrzna'!J10</f>
        <v>153.01643139935214</v>
      </c>
      <c r="K1005" s="12">
        <f>'[30]syntetyka zewnętrzna'!K10</f>
        <v>661.63843139935204</v>
      </c>
      <c r="L1005" s="12">
        <f>'[30]syntetyka zewnętrzna'!L10</f>
        <v>0</v>
      </c>
      <c r="M1005" s="12">
        <f>'[30]syntetyka zewnętrzna'!M10</f>
        <v>217.63249391731077</v>
      </c>
      <c r="N1005" s="12">
        <f>'[30]syntetyka zewnętrzna'!N10</f>
        <v>879.27092531666278</v>
      </c>
      <c r="O1005" s="12">
        <f>'[30]syntetyka zewnętrzna'!O10</f>
        <v>716.74630182415103</v>
      </c>
      <c r="P1005" s="12">
        <f>'[30]syntetyka zewnętrzna'!P10</f>
        <v>0.22675334784271561</v>
      </c>
      <c r="Q1005" s="12">
        <f>'[30]syntetyka zewnętrzna'!Q10</f>
        <v>9.4902190010320862</v>
      </c>
      <c r="R1005" s="12">
        <f>'[30]syntetyka zewnętrzna'!R10</f>
        <v>888.76114431769486</v>
      </c>
      <c r="S1005" s="12">
        <f>'[30]syntetyka zewnętrzna'!S10</f>
        <v>1.2503233999224925</v>
      </c>
      <c r="T1005" s="12">
        <f>'[30]syntetyka zewnętrzna'!T10</f>
        <v>1111.2388556823053</v>
      </c>
      <c r="U1005" s="15">
        <f>'[30]syntetyka zewnętrzna'!U10</f>
        <v>2000</v>
      </c>
      <c r="V1005" s="12">
        <f>'[30]syntetyka zewnętrzna'!V10</f>
        <v>2000</v>
      </c>
      <c r="W1005" s="12" t="str">
        <f>'[30]syntetyka zewnętrzna'!W10</f>
        <v>bez zmian</v>
      </c>
      <c r="X1005" s="12">
        <f>'[30]syntetyka zewnętrzna'!X10</f>
        <v>2000</v>
      </c>
      <c r="Y1005" s="33"/>
      <c r="AA1005" s="9" t="str">
        <f t="shared" si="43"/>
        <v>IZOLACJA KOMÓREK MEZENCHYMALNYCH Z TK.TŁUSZCZOWEJ POZYSKIWANEJ DROGĄ LIPOSUKCJI (200ML MATERIAŁU)</v>
      </c>
      <c r="AB1005" s="34">
        <f t="shared" si="44"/>
        <v>2000</v>
      </c>
    </row>
    <row r="1006" spans="3:28" ht="18.75">
      <c r="C1006" s="7">
        <f>'[30]syntetyka zewnętrzna'!C11</f>
        <v>6</v>
      </c>
      <c r="D1006" s="7">
        <f>'[30]syntetyka zewnętrzna'!D11</f>
        <v>0</v>
      </c>
      <c r="E1006" s="19" t="str">
        <f>'[30]syntetyka zewnętrzna'!E11</f>
        <v>Pobranie,badanie i zamrożenie 1 porcji krwi pepowinowej w układzie autologicznym</v>
      </c>
      <c r="F1006" s="7" t="str">
        <f>'[30]syntetyka zewnętrzna'!F11</f>
        <v>522-006</v>
      </c>
      <c r="G1006" s="23">
        <f>'[30]syntetyka zewnętrzna'!G11</f>
        <v>96.575999999999993</v>
      </c>
      <c r="H1006" s="23">
        <f>'[30]syntetyka zewnętrzna'!H11</f>
        <v>164.76</v>
      </c>
      <c r="I1006" s="23">
        <f>'[30]syntetyka zewnętrzna'!I11</f>
        <v>133.51</v>
      </c>
      <c r="J1006" s="23">
        <f>'[30]syntetyka zewnętrzna'!J11</f>
        <v>356.34762224243173</v>
      </c>
      <c r="K1006" s="12">
        <f>'[30]syntetyka zewnętrzna'!K11</f>
        <v>751.19362224243173</v>
      </c>
      <c r="L1006" s="12">
        <f>'[30]syntetyka zewnętrzna'!L11</f>
        <v>0</v>
      </c>
      <c r="M1006" s="12">
        <f>'[30]syntetyka zewnętrzna'!M11</f>
        <v>506.82675723708275</v>
      </c>
      <c r="N1006" s="12">
        <f>'[30]syntetyka zewnętrzna'!N11</f>
        <v>1258.0203794795145</v>
      </c>
      <c r="O1006" s="12">
        <f>'[30]syntetyka zewnętrzna'!O11</f>
        <v>905.47973031512777</v>
      </c>
      <c r="P1006" s="12">
        <f>'[30]syntetyka zewnętrzna'!P11</f>
        <v>0.38934129319680577</v>
      </c>
      <c r="Q1006" s="12">
        <f>'[30]syntetyka zewnętrzna'!Q11</f>
        <v>22.101005393019822</v>
      </c>
      <c r="R1006" s="12">
        <f>'[30]syntetyka zewnętrzna'!R11</f>
        <v>1280.1213848725345</v>
      </c>
      <c r="S1006" s="12">
        <f>'[30]syntetyka zewnętrzna'!S11</f>
        <v>0.2</v>
      </c>
      <c r="T1006" s="12">
        <f>'[30]syntetyka zewnętrzna'!T11</f>
        <v>256.0242769745069</v>
      </c>
      <c r="U1006" s="15">
        <f>'[30]syntetyka zewnętrzna'!U11</f>
        <v>1536</v>
      </c>
      <c r="V1006" s="12">
        <f>'[30]syntetyka zewnętrzna'!V11</f>
        <v>1222</v>
      </c>
      <c r="W1006" s="12">
        <f>'[30]syntetyka zewnętrzna'!W11</f>
        <v>0.25695581014729951</v>
      </c>
      <c r="X1006" s="12">
        <f>'[30]syntetyka zewnętrzna'!X11</f>
        <v>0</v>
      </c>
      <c r="Y1006" s="33"/>
      <c r="AA1006" s="9" t="str">
        <f t="shared" si="43"/>
        <v>POBRANIE,BADANIE I ZAMROŻENIE 1 PORCJI KRWI PEPOWINOWEJ W UKŁADZIE AUTOLOGICZNYM</v>
      </c>
      <c r="AB1006" s="34">
        <f t="shared" si="44"/>
        <v>1536</v>
      </c>
    </row>
    <row r="1007" spans="3:28" ht="18.75">
      <c r="C1007" s="7">
        <f>'[30]syntetyka zewnętrzna'!C12</f>
        <v>7</v>
      </c>
      <c r="D1007" s="7">
        <f>'[30]syntetyka zewnętrzna'!D12</f>
        <v>0</v>
      </c>
      <c r="E1007" s="19" t="str">
        <f>'[30]syntetyka zewnętrzna'!E12</f>
        <v>Zamrożenie komórek z tkanki tłuszczowej pozyskiwanej drogą liposukcji (200 ml materiału)</v>
      </c>
      <c r="F1007" s="7" t="str">
        <f>'[30]syntetyka zewnętrzna'!F12</f>
        <v>522-007</v>
      </c>
      <c r="G1007" s="23">
        <f>'[30]syntetyka zewnętrzna'!G12</f>
        <v>69.160000000000011</v>
      </c>
      <c r="H1007" s="23">
        <f>'[30]syntetyka zewnętrzna'!H12</f>
        <v>37</v>
      </c>
      <c r="I1007" s="23">
        <f>'[30]syntetyka zewnętrzna'!I12</f>
        <v>101.8</v>
      </c>
      <c r="J1007" s="23">
        <f>'[30]syntetyka zewnętrzna'!J12</f>
        <v>29.025598987208788</v>
      </c>
      <c r="K1007" s="12">
        <f>'[30]syntetyka zewnętrzna'!K12</f>
        <v>236.98559898720879</v>
      </c>
      <c r="L1007" s="12">
        <f>'[30]syntetyka zewnętrzna'!L12</f>
        <v>0</v>
      </c>
      <c r="M1007" s="12">
        <f>'[30]syntetyka zewnętrzna'!M12</f>
        <v>41.282582774027254</v>
      </c>
      <c r="N1007" s="12">
        <f>'[30]syntetyka zewnętrzna'!N12</f>
        <v>278.26818176123606</v>
      </c>
      <c r="O1007" s="12">
        <f>'[30]syntetyka zewnętrzna'!O12</f>
        <v>241.40161357010578</v>
      </c>
      <c r="P1007" s="12">
        <f>'[30]syntetyka zewnętrzna'!P12</f>
        <v>0.15271881428590292</v>
      </c>
      <c r="Q1007" s="12">
        <f>'[30]syntetyka zewnętrzna'!Q12</f>
        <v>1.8001941916017834</v>
      </c>
      <c r="R1007" s="12">
        <f>'[30]syntetyka zewnętrzna'!R12</f>
        <v>280.06837595283787</v>
      </c>
      <c r="S1007" s="12">
        <f>'[30]syntetyka zewnętrzna'!S12</f>
        <v>0.2</v>
      </c>
      <c r="T1007" s="12">
        <f>'[30]syntetyka zewnętrzna'!T12</f>
        <v>56.013675190567575</v>
      </c>
      <c r="U1007" s="15">
        <f>'[30]syntetyka zewnętrzna'!U12</f>
        <v>336</v>
      </c>
      <c r="V1007" s="12">
        <f>'[30]syntetyka zewnętrzna'!V12</f>
        <v>300</v>
      </c>
      <c r="W1007" s="12">
        <f>'[30]syntetyka zewnętrzna'!W12</f>
        <v>0.12</v>
      </c>
      <c r="X1007" s="12">
        <f>'[30]syntetyka zewnętrzna'!X12</f>
        <v>0</v>
      </c>
      <c r="Y1007" s="33"/>
      <c r="AA1007" s="9" t="str">
        <f t="shared" si="43"/>
        <v>ZAMROŻENIE KOMÓREK Z TKANKI TŁUSZCZOWEJ POZYSKIWANEJ DROGĄ LIPOSUKCJI (200 ML MATERIAŁU)</v>
      </c>
      <c r="AB1007" s="34">
        <f t="shared" si="44"/>
        <v>336</v>
      </c>
    </row>
    <row r="1008" spans="3:28" ht="18.75">
      <c r="C1008" s="7">
        <f>'[30]syntetyka zewnętrzna'!C13</f>
        <v>8</v>
      </c>
      <c r="D1008" s="7">
        <f>'[30]syntetyka zewnętrzna'!D13</f>
        <v>0</v>
      </c>
      <c r="E1008" s="19" t="str">
        <f>'[30]syntetyka zewnętrzna'!E13</f>
        <v>Przechowywnie komórek z tkanki tłuszczowej w ciekłym azocie ( 10 probówek) /1 rok</v>
      </c>
      <c r="F1008" s="7" t="str">
        <f>'[30]syntetyka zewnętrzna'!F13</f>
        <v>522-008</v>
      </c>
      <c r="G1008" s="23">
        <f>'[30]syntetyka zewnętrzna'!G13</f>
        <v>0</v>
      </c>
      <c r="H1008" s="23">
        <f>'[30]syntetyka zewnętrzna'!H13</f>
        <v>0</v>
      </c>
      <c r="I1008" s="23">
        <f>'[30]syntetyka zewnętrzna'!I13</f>
        <v>150</v>
      </c>
      <c r="J1008" s="23">
        <f>'[30]syntetyka zewnętrzna'!J13</f>
        <v>93.448345305320146</v>
      </c>
      <c r="K1008" s="12">
        <f>'[30]syntetyka zewnętrzna'!K13</f>
        <v>243.44834530532015</v>
      </c>
      <c r="L1008" s="12">
        <f>'[30]syntetyka zewnętrzna'!L13</f>
        <v>0</v>
      </c>
      <c r="M1008" s="12">
        <f>'[30]syntetyka zewnętrzna'!M13</f>
        <v>132.90988592045383</v>
      </c>
      <c r="N1008" s="12">
        <f>'[30]syntetyka zewnętrzna'!N13</f>
        <v>376.35823122577398</v>
      </c>
      <c r="O1008" s="12">
        <f>'[30]syntetyka zewnętrzna'!O13</f>
        <v>285.58108128930962</v>
      </c>
      <c r="P1008" s="12">
        <f>'[30]syntetyka zewnętrzna'!P13</f>
        <v>0.31786821986468361</v>
      </c>
      <c r="Q1008" s="12">
        <f>'[30]syntetyka zewnętrzna'!Q13</f>
        <v>5.7957518295339856</v>
      </c>
      <c r="R1008" s="12">
        <f>'[30]syntetyka zewnętrzna'!R13</f>
        <v>382.15398305530795</v>
      </c>
      <c r="S1008" s="12">
        <f>'[30]syntetyka zewnętrzna'!S13</f>
        <v>0.24164609303922158</v>
      </c>
      <c r="T1008" s="12">
        <f>'[30]syntetyka zewnętrzna'!T13</f>
        <v>92.346016944692053</v>
      </c>
      <c r="U1008" s="15">
        <f>'[30]syntetyka zewnętrzna'!U13</f>
        <v>475</v>
      </c>
      <c r="V1008" s="12">
        <f>'[30]syntetyka zewnętrzna'!V13</f>
        <v>365</v>
      </c>
      <c r="W1008" s="12">
        <f>'[30]syntetyka zewnętrzna'!W13</f>
        <v>0.30136986301369861</v>
      </c>
      <c r="X1008" s="12">
        <f>'[30]syntetyka zewnętrzna'!X13</f>
        <v>474.5</v>
      </c>
      <c r="Y1008" s="33"/>
      <c r="AA1008" s="9" t="str">
        <f t="shared" si="43"/>
        <v>PRZECHOWYWNIE KOMÓREK Z TKANKI TŁUSZCZOWEJ W CIEKŁYM AZOCIE ( 10 PROBÓWEK) /1 ROK</v>
      </c>
      <c r="AB1008" s="34">
        <f t="shared" si="44"/>
        <v>475</v>
      </c>
    </row>
    <row r="1009" spans="3:28" ht="18.75">
      <c r="C1009" s="7">
        <f>'[30]syntetyka zewnętrzna'!C14</f>
        <v>9</v>
      </c>
      <c r="D1009" s="7">
        <f>'[30]syntetyka zewnętrzna'!D14</f>
        <v>0</v>
      </c>
      <c r="E1009" s="19" t="str">
        <f>'[30]syntetyka zewnętrzna'!E14</f>
        <v>Przechowywanie krwi pepowinowej /1 rok</v>
      </c>
      <c r="F1009" s="7" t="str">
        <f>'[30]syntetyka zewnętrzna'!F14</f>
        <v>522-009</v>
      </c>
      <c r="G1009" s="23">
        <f>'[30]syntetyka zewnętrzna'!G14</f>
        <v>0</v>
      </c>
      <c r="H1009" s="23">
        <f>'[30]syntetyka zewnętrzna'!H14</f>
        <v>0</v>
      </c>
      <c r="I1009" s="23">
        <f>'[30]syntetyka zewnętrzna'!I14</f>
        <v>150</v>
      </c>
      <c r="J1009" s="23">
        <f>'[30]syntetyka zewnętrzna'!J14</f>
        <v>72.772608224551021</v>
      </c>
      <c r="K1009" s="12">
        <f>'[30]syntetyka zewnętrzna'!K14</f>
        <v>222.77260822455102</v>
      </c>
      <c r="L1009" s="12">
        <f>'[30]syntetyka zewnętrzna'!L14</f>
        <v>0</v>
      </c>
      <c r="M1009" s="12">
        <f>'[30]syntetyka zewnętrzna'!M14</f>
        <v>103.50316022886608</v>
      </c>
      <c r="N1009" s="12">
        <f>'[30]syntetyka zewnętrzna'!N14</f>
        <v>326.27576845341707</v>
      </c>
      <c r="O1009" s="12">
        <f>'[30]syntetyka zewnętrzna'!O14</f>
        <v>253.49754978712272</v>
      </c>
      <c r="P1009" s="12">
        <f>'[30]syntetyka zewnętrzna'!P14</f>
        <v>0.28709633969799958</v>
      </c>
      <c r="Q1009" s="12">
        <f>'[30]syntetyka zewnętrzna'!Q14</f>
        <v>4.5134237088881815</v>
      </c>
      <c r="R1009" s="12">
        <f>'[30]syntetyka zewnętrzna'!R14</f>
        <v>330.78919216230526</v>
      </c>
      <c r="S1009" s="12">
        <f>'[30]syntetyka zewnętrzna'!S14</f>
        <v>0.2</v>
      </c>
      <c r="T1009" s="12">
        <f>'[30]syntetyka zewnętrzna'!T14</f>
        <v>66.157838432461048</v>
      </c>
      <c r="U1009" s="15">
        <f>'[30]syntetyka zewnętrzna'!U14</f>
        <v>397</v>
      </c>
      <c r="V1009" s="12">
        <f>'[30]syntetyka zewnętrzna'!V14</f>
        <v>331</v>
      </c>
      <c r="W1009" s="12">
        <f>'[30]syntetyka zewnętrzna'!W14</f>
        <v>0.19939577039274925</v>
      </c>
      <c r="X1009" s="12">
        <f>'[30]syntetyka zewnętrzna'!X14</f>
        <v>0</v>
      </c>
      <c r="Y1009" s="33"/>
      <c r="AA1009" s="9" t="str">
        <f t="shared" si="43"/>
        <v>PRZECHOWYWANIE KRWI PEPOWINOWEJ /1 ROK</v>
      </c>
      <c r="AB1009" s="34">
        <f t="shared" si="44"/>
        <v>397</v>
      </c>
    </row>
    <row r="1010" spans="3:28" ht="18.75">
      <c r="C1010" s="7">
        <f>'[30]syntetyka zewnętrzna'!C15</f>
        <v>10</v>
      </c>
      <c r="D1010" s="7">
        <f>'[30]syntetyka zewnętrzna'!D15</f>
        <v>0</v>
      </c>
      <c r="E1010" s="19" t="str">
        <f>'[30]syntetyka zewnętrzna'!E15</f>
        <v xml:space="preserve">Rozmrożenie komórek tkanki tłuszczowej, przygotowanie do transporu i przeszczepienia </v>
      </c>
      <c r="F1010" s="7" t="str">
        <f>'[30]syntetyka zewnętrzna'!F15</f>
        <v>522-010</v>
      </c>
      <c r="G1010" s="23">
        <f>'[30]syntetyka zewnętrzna'!G15</f>
        <v>6.18</v>
      </c>
      <c r="H1010" s="23">
        <f>'[30]syntetyka zewnętrzna'!H15</f>
        <v>16.97</v>
      </c>
      <c r="I1010" s="23">
        <f>'[30]syntetyka zewnętrzna'!I15</f>
        <v>14.2</v>
      </c>
      <c r="J1010" s="23">
        <f>'[30]syntetyka zewnętrzna'!J15</f>
        <v>79.782397731669647</v>
      </c>
      <c r="K1010" s="12">
        <f>'[30]syntetyka zewnętrzna'!K15</f>
        <v>117.13239773166964</v>
      </c>
      <c r="L1010" s="12">
        <f>'[30]syntetyka zewnętrzna'!L15</f>
        <v>0</v>
      </c>
      <c r="M1010" s="12">
        <f>'[30]syntetyka zewnętrzna'!M15</f>
        <v>113.47305665317964</v>
      </c>
      <c r="N1010" s="12">
        <f>'[30]syntetyka zewnętrzna'!N15</f>
        <v>230.60545438484928</v>
      </c>
      <c r="O1010" s="12">
        <f>'[30]syntetyka zewnętrzna'!O15</f>
        <v>144.5649039427318</v>
      </c>
      <c r="P1010" s="12">
        <f>'[30]syntetyka zewnętrzna'!P15</f>
        <v>0.59516900779875126</v>
      </c>
      <c r="Q1010" s="12">
        <f>'[30]syntetyka zewnętrzna'!Q15</f>
        <v>4.9481772642110915</v>
      </c>
      <c r="R1010" s="12">
        <f>'[30]syntetyka zewnętrzna'!R15</f>
        <v>235.55363164906038</v>
      </c>
      <c r="S1010" s="12">
        <f>'[30]syntetyka zewnętrzna'!S15</f>
        <v>0.2</v>
      </c>
      <c r="T1010" s="12">
        <f>'[30]syntetyka zewnętrzna'!T15</f>
        <v>47.110726329812081</v>
      </c>
      <c r="U1010" s="15">
        <f>'[30]syntetyka zewnętrzna'!U15</f>
        <v>283</v>
      </c>
      <c r="V1010" s="12">
        <f>'[30]syntetyka zewnętrzna'!V15</f>
        <v>202</v>
      </c>
      <c r="W1010" s="12">
        <f>'[30]syntetyka zewnętrzna'!W15</f>
        <v>0.40099009900990101</v>
      </c>
      <c r="X1010" s="12">
        <f>'[30]syntetyka zewnętrzna'!X15</f>
        <v>0</v>
      </c>
      <c r="Y1010" s="33"/>
      <c r="AA1010" s="9" t="str">
        <f t="shared" si="43"/>
        <v xml:space="preserve">ROZMROŻENIE KOMÓREK TKANKI TŁUSZCZOWEJ, PRZYGOTOWANIE DO TRANSPORU I PRZESZCZEPIENIA </v>
      </c>
      <c r="AB1010" s="34">
        <f t="shared" si="44"/>
        <v>283</v>
      </c>
    </row>
    <row r="1011" spans="3:28" ht="18.75">
      <c r="C1011" s="7">
        <f>'[30]syntetyka zewnętrzna'!C16</f>
        <v>11</v>
      </c>
      <c r="D1011" s="7">
        <f>'[30]syntetyka zewnętrzna'!D16</f>
        <v>0</v>
      </c>
      <c r="E1011" s="19" t="str">
        <f>'[30]syntetyka zewnętrzna'!E16</f>
        <v>Przechowywanie 1 porcji komórek krwiotwórczych (worek 750 ml) / 1 rok</v>
      </c>
      <c r="F1011" s="7" t="str">
        <f>'[30]syntetyka zewnętrzna'!F16</f>
        <v>522-011</v>
      </c>
      <c r="G1011" s="23">
        <f>'[30]syntetyka zewnętrzna'!G16</f>
        <v>0</v>
      </c>
      <c r="H1011" s="23">
        <f>'[30]syntetyka zewnętrzna'!H16</f>
        <v>0</v>
      </c>
      <c r="I1011" s="23">
        <f>'[30]syntetyka zewnętrzna'!I16</f>
        <v>286.39999999999998</v>
      </c>
      <c r="J1011" s="23">
        <f>'[30]syntetyka zewnętrzna'!J16</f>
        <v>15.182835693264913</v>
      </c>
      <c r="K1011" s="12">
        <f>'[30]syntetyka zewnętrzna'!K16</f>
        <v>301.58283569326488</v>
      </c>
      <c r="L1011" s="12">
        <f>'[30]syntetyka zewnętrzna'!L16</f>
        <v>0</v>
      </c>
      <c r="M1011" s="12">
        <f>'[30]syntetyka zewnętrzna'!M16</f>
        <v>21.594271716076594</v>
      </c>
      <c r="N1011" s="12">
        <f>'[30]syntetyka zewnętrzna'!N16</f>
        <v>323.17710740934149</v>
      </c>
      <c r="O1011" s="12">
        <f>'[30]syntetyka zewnętrzna'!O16</f>
        <v>308.86617074120772</v>
      </c>
      <c r="P1011" s="12">
        <f>'[30]syntetyka zewnętrzna'!P16</f>
        <v>4.6333778263222575E-2</v>
      </c>
      <c r="Q1011" s="12">
        <f>'[30]syntetyka zewnętrzna'!Q16</f>
        <v>0.94165335361742653</v>
      </c>
      <c r="R1011" s="12">
        <f>'[30]syntetyka zewnętrzna'!R16</f>
        <v>324.11876076295891</v>
      </c>
      <c r="S1011" s="12">
        <f>'[30]syntetyka zewnętrzna'!S16</f>
        <v>0.2</v>
      </c>
      <c r="T1011" s="12">
        <f>'[30]syntetyka zewnętrzna'!T16</f>
        <v>64.82375215259178</v>
      </c>
      <c r="U1011" s="15">
        <f>'[30]syntetyka zewnętrzna'!U16</f>
        <v>389</v>
      </c>
      <c r="V1011" s="12">
        <f>'[30]syntetyka zewnętrzna'!V16</f>
        <v>377</v>
      </c>
      <c r="W1011" s="12">
        <f>'[30]syntetyka zewnętrzna'!W16</f>
        <v>3.1830238726790451E-2</v>
      </c>
      <c r="X1011" s="12">
        <f>'[30]syntetyka zewnętrzna'!X16</f>
        <v>0</v>
      </c>
      <c r="Y1011" s="33"/>
      <c r="AA1011" s="9" t="str">
        <f t="shared" si="43"/>
        <v>PRZECHOWYWANIE 1 PORCJI KOMÓREK KRWIOTWÓRCZYCH (WOREK 750 ML) / 1 ROK</v>
      </c>
      <c r="AB1011" s="34">
        <f t="shared" si="44"/>
        <v>389</v>
      </c>
    </row>
    <row r="1012" spans="3:28" ht="18.75">
      <c r="C1012" s="7">
        <f>'[30]syntetyka zewnętrzna'!C17</f>
        <v>12</v>
      </c>
      <c r="D1012" s="7">
        <f>'[30]syntetyka zewnętrzna'!D17</f>
        <v>0</v>
      </c>
      <c r="E1012" s="19" t="str">
        <f>'[30]syntetyka zewnętrzna'!E17</f>
        <v>Monitorowanie liczby komórek CD34 w krwi obwodowej (2 badania), ocena parametrów aferezy mobilizowanej krwi obwodowej, sporządzenie dokumentacji i wydanie do wysyłki materiału przeszczepowego.</v>
      </c>
      <c r="F1012" s="7" t="str">
        <f>'[30]syntetyka zewnętrzna'!F17</f>
        <v>522-012</v>
      </c>
      <c r="G1012" s="23">
        <f>'[30]syntetyka zewnętrzna'!G17</f>
        <v>71.383999999999986</v>
      </c>
      <c r="H1012" s="23">
        <f>'[30]syntetyka zewnętrzna'!H17</f>
        <v>58.505599999999987</v>
      </c>
      <c r="I1012" s="23">
        <f>'[30]syntetyka zewnętrzna'!I17</f>
        <v>30.71</v>
      </c>
      <c r="J1012" s="23">
        <f>'[30]syntetyka zewnętrzna'!J17</f>
        <v>536.53154196262903</v>
      </c>
      <c r="K1012" s="12">
        <f>'[30]syntetyka zewnętrzna'!K17</f>
        <v>697.13114196262904</v>
      </c>
      <c r="L1012" s="12">
        <f>'[30]syntetyka zewnętrzna'!L17</f>
        <v>0</v>
      </c>
      <c r="M1012" s="12">
        <f>'[30]syntetyka zewnętrzna'!M17</f>
        <v>763.09907684281291</v>
      </c>
      <c r="N1012" s="12">
        <f>'[30]syntetyka zewnętrzna'!N17</f>
        <v>1460.2302188054418</v>
      </c>
      <c r="O1012" s="12">
        <f>'[30]syntetyka zewnętrzna'!O17</f>
        <v>938.73708734115633</v>
      </c>
      <c r="P1012" s="12">
        <f>'[30]syntetyka zewnętrzna'!P17</f>
        <v>0.55552629005139564</v>
      </c>
      <c r="Q1012" s="12">
        <f>'[30]syntetyka zewnętrzna'!Q17</f>
        <v>33.276176862979334</v>
      </c>
      <c r="R1012" s="12">
        <f>'[30]syntetyka zewnętrzna'!R17</f>
        <v>1493.5063956684212</v>
      </c>
      <c r="S1012" s="12">
        <f>'[30]syntetyka zewnętrzna'!S17</f>
        <v>0.2</v>
      </c>
      <c r="T1012" s="12">
        <f>'[30]syntetyka zewnętrzna'!T17</f>
        <v>298.70127913368424</v>
      </c>
      <c r="U1012" s="15">
        <f>'[30]syntetyka zewnętrzna'!U17</f>
        <v>1792</v>
      </c>
      <c r="V1012" s="12">
        <f>'[30]syntetyka zewnętrzna'!V17</f>
        <v>1400</v>
      </c>
      <c r="W1012" s="12">
        <f>'[30]syntetyka zewnętrzna'!W17</f>
        <v>0.28000000000000003</v>
      </c>
      <c r="X1012" s="12">
        <f>'[30]syntetyka zewnętrzna'!X17</f>
        <v>0</v>
      </c>
      <c r="Y1012" s="33"/>
      <c r="AA1012" s="9" t="str">
        <f t="shared" si="43"/>
        <v>MONITOROWANIE LICZBY KOMÓREK CD34 W KRWI OBWODOWEJ (2 BADANIA), OCENA PARAMETRÓW AFEREZY MOBILIZOWANEJ KRWI OBWODOWEJ, SPORZĄDZENIE DOKUMENTACJI I WYDANIE DO WYSYŁKI MATERIAŁU PRZESZCZEPOWEGO.</v>
      </c>
      <c r="AB1012" s="34">
        <f t="shared" si="44"/>
        <v>1792</v>
      </c>
    </row>
    <row r="1013" spans="3:28" ht="18">
      <c r="AA1013" s="9" t="str">
        <f t="shared" si="43"/>
        <v/>
      </c>
      <c r="AB1013" s="34">
        <f t="shared" si="44"/>
        <v>0</v>
      </c>
    </row>
    <row r="1014" spans="3:28" ht="23.25">
      <c r="E1014" s="18" t="s">
        <v>49</v>
      </c>
      <c r="AA1014" s="9" t="str">
        <f t="shared" si="43"/>
        <v>ZAKŁAD REHABILITACJI</v>
      </c>
      <c r="AB1014" s="34">
        <f t="shared" si="44"/>
        <v>0</v>
      </c>
    </row>
    <row r="1015" spans="3:28" ht="18">
      <c r="AA1015" s="9" t="str">
        <f t="shared" si="43"/>
        <v/>
      </c>
      <c r="AB1015" s="34">
        <f t="shared" si="44"/>
        <v>0</v>
      </c>
    </row>
    <row r="1016" spans="3:28" ht="18.75">
      <c r="C1016" s="7">
        <f>'[31]syntetyka zewnętrzna'!C6</f>
        <v>1</v>
      </c>
      <c r="D1016" s="7" t="str">
        <f>'[31]syntetyka zewnętrzna'!D6</f>
        <v>89.00</v>
      </c>
      <c r="E1016" s="19" t="str">
        <f>'[31]syntetyka zewnętrzna'!E6</f>
        <v>PORADA LEKARSKA REHABILITACYJNA</v>
      </c>
      <c r="F1016" s="7" t="str">
        <f>'[31]syntetyka zewnętrzna'!F6</f>
        <v>150-001</v>
      </c>
      <c r="G1016" s="23">
        <f>'[31]syntetyka zewnętrzna'!G6</f>
        <v>0</v>
      </c>
      <c r="H1016" s="23">
        <f>'[31]syntetyka zewnętrzna'!H6</f>
        <v>0.26</v>
      </c>
      <c r="I1016" s="23">
        <f>'[31]syntetyka zewnętrzna'!I6</f>
        <v>0</v>
      </c>
      <c r="J1016" s="23">
        <f>'[31]syntetyka zewnętrzna'!J6</f>
        <v>18.290743400288385</v>
      </c>
      <c r="K1016" s="12">
        <f>'[31]syntetyka zewnętrzna'!K6</f>
        <v>18.550743400288386</v>
      </c>
      <c r="L1016" s="12">
        <f>'[31]syntetyka zewnętrzna'!L6</f>
        <v>0</v>
      </c>
      <c r="M1016" s="12">
        <f>'[31]syntetyka zewnętrzna'!M6</f>
        <v>12.002718225120427</v>
      </c>
      <c r="N1016" s="12">
        <f>'[31]syntetyka zewnętrzna'!N6</f>
        <v>30.553461625408815</v>
      </c>
      <c r="O1016" s="12">
        <f>'[31]syntetyka zewnętrzna'!O6</f>
        <v>24.696270350795679</v>
      </c>
      <c r="P1016" s="12">
        <f>'[31]syntetyka zewnętrzna'!P6</f>
        <v>0.23716906202496385</v>
      </c>
      <c r="Q1016" s="12">
        <f>'[31]syntetyka zewnętrzna'!Q6</f>
        <v>0</v>
      </c>
      <c r="R1016" s="12">
        <f>'[31]syntetyka zewnętrzna'!R6</f>
        <v>30.553461625408815</v>
      </c>
      <c r="S1016" s="12">
        <f>'[31]syntetyka zewnętrzna'!S6</f>
        <v>2.2729515635910196</v>
      </c>
      <c r="T1016" s="12">
        <f>'[31]syntetyka zewnętrzna'!T6</f>
        <v>69.446538374591185</v>
      </c>
      <c r="U1016" s="15">
        <f>'[31]syntetyka zewnętrzna'!U6</f>
        <v>100</v>
      </c>
      <c r="V1016" s="12">
        <f>'[31]syntetyka zewnętrzna'!V6</f>
        <v>100</v>
      </c>
      <c r="W1016" s="12" t="str">
        <f>'[31]syntetyka zewnętrzna'!W6</f>
        <v>bez zmian</v>
      </c>
      <c r="X1016" s="12">
        <f>'[31]syntetyka zewnętrzna'!X6</f>
        <v>100</v>
      </c>
      <c r="Y1016" s="33"/>
      <c r="AA1016" s="9" t="str">
        <f t="shared" si="43"/>
        <v>PORADA LEKARSKA REHABILITACYJNA</v>
      </c>
      <c r="AB1016" s="34">
        <f t="shared" si="44"/>
        <v>100</v>
      </c>
    </row>
    <row r="1017" spans="3:28" ht="18.75">
      <c r="C1017" s="7">
        <f>'[31]syntetyka zewnętrzna'!C7</f>
        <v>3</v>
      </c>
      <c r="D1017" s="7" t="str">
        <f>'[31]syntetyka zewnętrzna'!D7</f>
        <v>89.03</v>
      </c>
      <c r="E1017" s="19" t="str">
        <f>'[31]syntetyka zewnętrzna'!E7</f>
        <v>WIZYTA FIZJOTERAPEUTYCZNA</v>
      </c>
      <c r="F1017" s="7" t="str">
        <f>'[31]syntetyka zewnętrzna'!F7</f>
        <v>150-003</v>
      </c>
      <c r="G1017" s="23">
        <f>'[31]syntetyka zewnętrzna'!G7</f>
        <v>0</v>
      </c>
      <c r="H1017" s="23">
        <f>'[31]syntetyka zewnętrzna'!H7</f>
        <v>0.26</v>
      </c>
      <c r="I1017" s="23">
        <f>'[31]syntetyka zewnętrzna'!I7</f>
        <v>0</v>
      </c>
      <c r="J1017" s="23">
        <f>'[31]syntetyka zewnętrzna'!J7</f>
        <v>18.290743400288385</v>
      </c>
      <c r="K1017" s="12">
        <f>'[31]syntetyka zewnętrzna'!K7</f>
        <v>18.550743400288386</v>
      </c>
      <c r="L1017" s="12">
        <f>'[31]syntetyka zewnętrzna'!L7</f>
        <v>0</v>
      </c>
      <c r="M1017" s="12">
        <f>'[31]syntetyka zewnętrzna'!M7</f>
        <v>12.002718225120427</v>
      </c>
      <c r="N1017" s="12">
        <f>'[31]syntetyka zewnętrzna'!N7</f>
        <v>30.553461625408815</v>
      </c>
      <c r="O1017" s="12">
        <f>'[31]syntetyka zewnętrzna'!O7</f>
        <v>24.696270350795679</v>
      </c>
      <c r="P1017" s="12">
        <f>'[31]syntetyka zewnętrzna'!P7</f>
        <v>0.23716906202496385</v>
      </c>
      <c r="Q1017" s="12">
        <f>'[31]syntetyka zewnętrzna'!Q7</f>
        <v>0</v>
      </c>
      <c r="R1017" s="12">
        <f>'[31]syntetyka zewnętrzna'!R7</f>
        <v>30.553461625408815</v>
      </c>
      <c r="S1017" s="12">
        <f>'[31]syntetyka zewnętrzna'!S7</f>
        <v>2.2729515635910196</v>
      </c>
      <c r="T1017" s="12">
        <f>'[31]syntetyka zewnętrzna'!T7</f>
        <v>69.446538374591185</v>
      </c>
      <c r="U1017" s="15">
        <f>'[31]syntetyka zewnętrzna'!U7</f>
        <v>100</v>
      </c>
      <c r="V1017" s="12">
        <f>'[31]syntetyka zewnętrzna'!V7</f>
        <v>100</v>
      </c>
      <c r="W1017" s="12" t="str">
        <f>'[31]syntetyka zewnętrzna'!W7</f>
        <v>bez zmian</v>
      </c>
      <c r="X1017" s="12">
        <f>'[31]syntetyka zewnętrzna'!X7</f>
        <v>100</v>
      </c>
      <c r="Y1017" s="33"/>
      <c r="AA1017" s="9" t="str">
        <f t="shared" si="43"/>
        <v>WIZYTA FIZJOTERAPEUTYCZNA</v>
      </c>
      <c r="AB1017" s="34">
        <f t="shared" si="44"/>
        <v>100</v>
      </c>
    </row>
    <row r="1018" spans="3:28" ht="18.75">
      <c r="C1018" s="7">
        <f>'[31]syntetyka zewnętrzna'!C8</f>
        <v>4</v>
      </c>
      <c r="D1018" s="7" t="str">
        <f>'[31]syntetyka zewnętrzna'!D8</f>
        <v>93.2204</v>
      </c>
      <c r="E1018" s="19" t="str">
        <f>'[31]syntetyka zewnętrzna'!E8</f>
        <v>NAUKA CZYNNOŚCI LOKOMOCJI</v>
      </c>
      <c r="F1018" s="7" t="str">
        <f>'[31]syntetyka zewnętrzna'!F8</f>
        <v>150-004</v>
      </c>
      <c r="G1018" s="23">
        <f>'[31]syntetyka zewnętrzna'!G8</f>
        <v>0</v>
      </c>
      <c r="H1018" s="23">
        <f>'[31]syntetyka zewnętrzna'!H8</f>
        <v>0.26</v>
      </c>
      <c r="I1018" s="23">
        <f>'[31]syntetyka zewnętrzna'!I8</f>
        <v>0</v>
      </c>
      <c r="J1018" s="23">
        <f>'[31]syntetyka zewnętrzna'!J8</f>
        <v>9.1453717001441923</v>
      </c>
      <c r="K1018" s="12">
        <f>'[31]syntetyka zewnętrzna'!K8</f>
        <v>9.4053717001441921</v>
      </c>
      <c r="L1018" s="12">
        <f>'[31]syntetyka zewnętrzna'!L8</f>
        <v>0</v>
      </c>
      <c r="M1018" s="12">
        <f>'[31]syntetyka zewnętrzna'!M8</f>
        <v>6.0013591125602135</v>
      </c>
      <c r="N1018" s="12">
        <f>'[31]syntetyka zewnętrzna'!N8</f>
        <v>15.406730812704406</v>
      </c>
      <c r="O1018" s="12">
        <f>'[31]syntetyka zewnętrzna'!O8</f>
        <v>12.46813517539784</v>
      </c>
      <c r="P1018" s="12">
        <f>'[31]syntetyka zewnętrzna'!P8</f>
        <v>0.23568846471162835</v>
      </c>
      <c r="Q1018" s="12">
        <f>'[31]syntetyka zewnętrzna'!Q8</f>
        <v>0</v>
      </c>
      <c r="R1018" s="12">
        <f>'[31]syntetyka zewnętrzna'!R8</f>
        <v>15.406730812704406</v>
      </c>
      <c r="S1018" s="12">
        <f>'[31]syntetyka zewnętrzna'!S8</f>
        <v>0.29813392880908773</v>
      </c>
      <c r="T1018" s="12">
        <f>'[31]syntetyka zewnętrzna'!T8</f>
        <v>4.5932691872955935</v>
      </c>
      <c r="U1018" s="15">
        <f>'[31]syntetyka zewnętrzna'!U8</f>
        <v>20</v>
      </c>
      <c r="V1018" s="12">
        <f>'[31]syntetyka zewnętrzna'!V8</f>
        <v>20</v>
      </c>
      <c r="W1018" s="12" t="str">
        <f>'[31]syntetyka zewnętrzna'!W8</f>
        <v>bez zmian</v>
      </c>
      <c r="X1018" s="12">
        <f>'[31]syntetyka zewnętrzna'!X8</f>
        <v>20</v>
      </c>
      <c r="Y1018" s="33"/>
      <c r="AA1018" s="9" t="str">
        <f t="shared" si="43"/>
        <v>NAUKA CZYNNOŚCI LOKOMOCJI</v>
      </c>
      <c r="AB1018" s="34">
        <f t="shared" si="44"/>
        <v>20</v>
      </c>
    </row>
    <row r="1019" spans="3:28" ht="18.75">
      <c r="C1019" s="7">
        <f>'[31]syntetyka zewnętrzna'!C9</f>
        <v>5</v>
      </c>
      <c r="D1019" s="7" t="str">
        <f>'[31]syntetyka zewnętrzna'!D9</f>
        <v>93.2101</v>
      </c>
      <c r="E1019" s="19" t="str">
        <f>'[31]syntetyka zewnętrzna'!E9</f>
        <v>WYCIĄGI</v>
      </c>
      <c r="F1019" s="7" t="str">
        <f>'[31]syntetyka zewnętrzna'!F9</f>
        <v>150-005</v>
      </c>
      <c r="G1019" s="23">
        <f>'[31]syntetyka zewnętrzna'!G9</f>
        <v>0</v>
      </c>
      <c r="H1019" s="23">
        <f>'[31]syntetyka zewnętrzna'!H9</f>
        <v>0.26</v>
      </c>
      <c r="I1019" s="23">
        <f>'[31]syntetyka zewnętrzna'!I9</f>
        <v>0</v>
      </c>
      <c r="J1019" s="23">
        <f>'[31]syntetyka zewnętrzna'!J9</f>
        <v>9.1453717001441923</v>
      </c>
      <c r="K1019" s="12">
        <f>'[31]syntetyka zewnętrzna'!K9</f>
        <v>9.4053717001441921</v>
      </c>
      <c r="L1019" s="12">
        <f>'[31]syntetyka zewnętrzna'!L9</f>
        <v>0</v>
      </c>
      <c r="M1019" s="12">
        <f>'[31]syntetyka zewnętrzna'!M9</f>
        <v>6.0013591125602135</v>
      </c>
      <c r="N1019" s="12">
        <f>'[31]syntetyka zewnętrzna'!N9</f>
        <v>15.406730812704406</v>
      </c>
      <c r="O1019" s="12">
        <f>'[31]syntetyka zewnętrzna'!O9</f>
        <v>12.46813517539784</v>
      </c>
      <c r="P1019" s="12">
        <f>'[31]syntetyka zewnętrzna'!P9</f>
        <v>0.23568846471162835</v>
      </c>
      <c r="Q1019" s="12">
        <f>'[31]syntetyka zewnętrzna'!Q9</f>
        <v>0</v>
      </c>
      <c r="R1019" s="12">
        <f>'[31]syntetyka zewnętrzna'!R9</f>
        <v>15.406730812704406</v>
      </c>
      <c r="S1019" s="12">
        <f>'[31]syntetyka zewnętrzna'!S9</f>
        <v>0.29813392880908773</v>
      </c>
      <c r="T1019" s="12">
        <f>'[31]syntetyka zewnętrzna'!T9</f>
        <v>4.5932691872955935</v>
      </c>
      <c r="U1019" s="15">
        <f>'[31]syntetyka zewnętrzna'!U9</f>
        <v>20</v>
      </c>
      <c r="V1019" s="12">
        <f>'[31]syntetyka zewnętrzna'!V9</f>
        <v>20</v>
      </c>
      <c r="W1019" s="12" t="str">
        <f>'[31]syntetyka zewnętrzna'!W9</f>
        <v>bez zmian</v>
      </c>
      <c r="X1019" s="12">
        <f>'[31]syntetyka zewnętrzna'!X9</f>
        <v>20</v>
      </c>
      <c r="Y1019" s="33"/>
      <c r="AA1019" s="9" t="str">
        <f t="shared" si="43"/>
        <v>WYCIĄGI</v>
      </c>
      <c r="AB1019" s="34">
        <f t="shared" si="44"/>
        <v>20</v>
      </c>
    </row>
    <row r="1020" spans="3:28" ht="18.75">
      <c r="C1020" s="7">
        <f>'[31]syntetyka zewnętrzna'!C10</f>
        <v>6</v>
      </c>
      <c r="D1020" s="7" t="str">
        <f>'[31]syntetyka zewnętrzna'!D10</f>
        <v>93.1701</v>
      </c>
      <c r="E1020" s="19" t="str">
        <f>'[31]syntetyka zewnętrzna'!E10</f>
        <v>INNE FORMY USPRAWNIANIA</v>
      </c>
      <c r="F1020" s="7" t="str">
        <f>'[31]syntetyka zewnętrzna'!F10</f>
        <v>150-006</v>
      </c>
      <c r="G1020" s="23">
        <f>'[31]syntetyka zewnętrzna'!G10</f>
        <v>0</v>
      </c>
      <c r="H1020" s="23">
        <f>'[31]syntetyka zewnętrzna'!H10</f>
        <v>0.26</v>
      </c>
      <c r="I1020" s="23">
        <f>'[31]syntetyka zewnętrzna'!I10</f>
        <v>0</v>
      </c>
      <c r="J1020" s="23">
        <f>'[31]syntetyka zewnętrzna'!J10</f>
        <v>15.242286166906988</v>
      </c>
      <c r="K1020" s="12">
        <f>'[31]syntetyka zewnętrzna'!K10</f>
        <v>15.502286166906988</v>
      </c>
      <c r="L1020" s="12">
        <f>'[31]syntetyka zewnętrzna'!L10</f>
        <v>0</v>
      </c>
      <c r="M1020" s="12">
        <f>'[31]syntetyka zewnętrzna'!M10</f>
        <v>10.002265187600356</v>
      </c>
      <c r="N1020" s="12">
        <f>'[31]syntetyka zewnętrzna'!N10</f>
        <v>25.504551354507342</v>
      </c>
      <c r="O1020" s="12">
        <f>'[31]syntetyka zewnętrzna'!O10</f>
        <v>20.620225292329732</v>
      </c>
      <c r="P1020" s="12">
        <f>'[31]syntetyka zewnętrzna'!P10</f>
        <v>0.23687064486121168</v>
      </c>
      <c r="Q1020" s="12">
        <f>'[31]syntetyka zewnętrzna'!Q10</f>
        <v>0</v>
      </c>
      <c r="R1020" s="12">
        <f>'[31]syntetyka zewnętrzna'!R10</f>
        <v>25.504551354507342</v>
      </c>
      <c r="S1020" s="12">
        <f>'[31]syntetyka zewnętrzna'!S10</f>
        <v>0.2</v>
      </c>
      <c r="T1020" s="12">
        <f>'[31]syntetyka zewnętrzna'!T10</f>
        <v>5.1009102709014691</v>
      </c>
      <c r="U1020" s="15">
        <f>'[31]syntetyka zewnętrzna'!U10</f>
        <v>31</v>
      </c>
      <c r="V1020" s="12">
        <f>'[31]syntetyka zewnętrzna'!V10</f>
        <v>30</v>
      </c>
      <c r="W1020" s="12">
        <f>'[31]syntetyka zewnętrzna'!W10</f>
        <v>3.3333333333333333E-2</v>
      </c>
      <c r="X1020" s="12">
        <f>'[31]syntetyka zewnętrzna'!X10</f>
        <v>0</v>
      </c>
      <c r="Y1020" s="33"/>
      <c r="AA1020" s="9" t="str">
        <f t="shared" si="43"/>
        <v>INNE FORMY USPRAWNIANIA</v>
      </c>
      <c r="AB1020" s="34">
        <f t="shared" si="44"/>
        <v>31</v>
      </c>
    </row>
    <row r="1021" spans="3:28" ht="18.75">
      <c r="C1021" s="7">
        <f>'[31]syntetyka zewnętrzna'!C11</f>
        <v>7</v>
      </c>
      <c r="D1021" s="7" t="str">
        <f>'[31]syntetyka zewnętrzna'!D11</f>
        <v>93.3918</v>
      </c>
      <c r="E1021" s="19" t="str">
        <f>'[31]syntetyka zewnętrzna'!E11</f>
        <v>MASAŻ SUCHY - CZĘŚCIOWY - MINIMUM 20 MINUT NA 1 PACJENTA W TYM MIN. 15 MINUT CZYNNEGO MASAŻU</v>
      </c>
      <c r="F1021" s="7" t="str">
        <f>'[31]syntetyka zewnętrzna'!F11</f>
        <v>150-007</v>
      </c>
      <c r="G1021" s="23">
        <f>'[31]syntetyka zewnętrzna'!G11</f>
        <v>0</v>
      </c>
      <c r="H1021" s="23">
        <f>'[31]syntetyka zewnętrzna'!H11</f>
        <v>0.97</v>
      </c>
      <c r="I1021" s="23">
        <f>'[31]syntetyka zewnętrzna'!I11</f>
        <v>0</v>
      </c>
      <c r="J1021" s="23">
        <f>'[31]syntetyka zewnętrzna'!J11</f>
        <v>15.242286166906988</v>
      </c>
      <c r="K1021" s="12">
        <f>'[31]syntetyka zewnętrzna'!K11</f>
        <v>16.212286166906988</v>
      </c>
      <c r="L1021" s="12">
        <f>'[31]syntetyka zewnętrzna'!L11</f>
        <v>0</v>
      </c>
      <c r="M1021" s="12">
        <f>'[31]syntetyka zewnętrzna'!M11</f>
        <v>10.002265187600356</v>
      </c>
      <c r="N1021" s="12">
        <f>'[31]syntetyka zewnętrzna'!N11</f>
        <v>26.214551354507343</v>
      </c>
      <c r="O1021" s="12">
        <f>'[31]syntetyka zewnętrzna'!O11</f>
        <v>21.430225292329734</v>
      </c>
      <c r="P1021" s="12">
        <f>'[31]syntetyka zewnętrzna'!P11</f>
        <v>0.22325131896256853</v>
      </c>
      <c r="Q1021" s="12">
        <f>'[31]syntetyka zewnętrzna'!Q11</f>
        <v>0</v>
      </c>
      <c r="R1021" s="12">
        <f>'[31]syntetyka zewnętrzna'!R11</f>
        <v>26.214551354507343</v>
      </c>
      <c r="S1021" s="12">
        <f>'[31]syntetyka zewnętrzna'!S11</f>
        <v>0.2</v>
      </c>
      <c r="T1021" s="12">
        <f>'[31]syntetyka zewnętrzna'!T11</f>
        <v>5.2429102709014686</v>
      </c>
      <c r="U1021" s="15">
        <f>'[31]syntetyka zewnętrzna'!U11</f>
        <v>31</v>
      </c>
      <c r="V1021" s="12">
        <f>'[31]syntetyka zewnętrzna'!V11</f>
        <v>30</v>
      </c>
      <c r="W1021" s="12">
        <f>'[31]syntetyka zewnętrzna'!W11</f>
        <v>3.3333333333333333E-2</v>
      </c>
      <c r="X1021" s="12">
        <f>'[31]syntetyka zewnętrzna'!X11</f>
        <v>0</v>
      </c>
      <c r="Y1021" s="33"/>
      <c r="AA1021" s="9" t="str">
        <f t="shared" si="43"/>
        <v>MASAŻ SUCHY - CZĘŚCIOWY - MINIMUM 20 MINUT NA 1 PACJENTA W TYM MIN. 15 MINUT CZYNNEGO MASAŻU</v>
      </c>
      <c r="AB1021" s="34">
        <f t="shared" si="44"/>
        <v>31</v>
      </c>
    </row>
    <row r="1022" spans="3:28" ht="18.75">
      <c r="C1022" s="7">
        <f>'[31]syntetyka zewnętrzna'!C12</f>
        <v>8</v>
      </c>
      <c r="D1022" s="7" t="str">
        <f>'[31]syntetyka zewnętrzna'!D12</f>
        <v>93.3919</v>
      </c>
      <c r="E1022" s="19" t="str">
        <f>'[31]syntetyka zewnętrzna'!E12</f>
        <v>GALWANIZACJA</v>
      </c>
      <c r="F1022" s="7" t="str">
        <f>'[31]syntetyka zewnętrzna'!F12</f>
        <v>150-008</v>
      </c>
      <c r="G1022" s="23">
        <f>'[31]syntetyka zewnętrzna'!G12</f>
        <v>0</v>
      </c>
      <c r="H1022" s="23">
        <f>'[31]syntetyka zewnętrzna'!H12</f>
        <v>0</v>
      </c>
      <c r="I1022" s="23">
        <f>'[31]syntetyka zewnętrzna'!I12</f>
        <v>0</v>
      </c>
      <c r="J1022" s="23">
        <f>'[31]syntetyka zewnętrzna'!J12</f>
        <v>12.193828933525591</v>
      </c>
      <c r="K1022" s="12">
        <f>'[31]syntetyka zewnętrzna'!K12</f>
        <v>12.193828933525591</v>
      </c>
      <c r="L1022" s="12">
        <f>'[31]syntetyka zewnętrzna'!L12</f>
        <v>0</v>
      </c>
      <c r="M1022" s="12">
        <f>'[31]syntetyka zewnętrzna'!M12</f>
        <v>8.0018121500802852</v>
      </c>
      <c r="N1022" s="12">
        <f>'[31]syntetyka zewnętrzna'!N12</f>
        <v>20.195641083605878</v>
      </c>
      <c r="O1022" s="12">
        <f>'[31]syntetyka zewnętrzna'!O12</f>
        <v>16.304180233863786</v>
      </c>
      <c r="P1022" s="12">
        <f>'[31]syntetyka zewnętrzna'!P12</f>
        <v>0.23867871882693784</v>
      </c>
      <c r="Q1022" s="12">
        <f>'[31]syntetyka zewnętrzna'!Q12</f>
        <v>0</v>
      </c>
      <c r="R1022" s="12">
        <f>'[31]syntetyka zewnętrzna'!R12</f>
        <v>20.195641083605878</v>
      </c>
      <c r="S1022" s="12">
        <f>'[31]syntetyka zewnętrzna'!S12</f>
        <v>0.2</v>
      </c>
      <c r="T1022" s="12">
        <f>'[31]syntetyka zewnętrzna'!T12</f>
        <v>4.0391282167211759</v>
      </c>
      <c r="U1022" s="15">
        <f>'[31]syntetyka zewnętrzna'!U12</f>
        <v>24</v>
      </c>
      <c r="V1022" s="12">
        <f>'[31]syntetyka zewnętrzna'!V12</f>
        <v>22</v>
      </c>
      <c r="W1022" s="12">
        <f>'[31]syntetyka zewnętrzna'!W12</f>
        <v>9.0909090909090912E-2</v>
      </c>
      <c r="X1022" s="12">
        <f>'[31]syntetyka zewnętrzna'!X12</f>
        <v>0</v>
      </c>
      <c r="Y1022" s="33"/>
      <c r="AA1022" s="9" t="str">
        <f t="shared" si="43"/>
        <v>GALWANIZACJA</v>
      </c>
      <c r="AB1022" s="34">
        <f t="shared" si="44"/>
        <v>24</v>
      </c>
    </row>
    <row r="1023" spans="3:28" ht="18.75">
      <c r="C1023" s="7">
        <f>'[31]syntetyka zewnętrzna'!C13</f>
        <v>9</v>
      </c>
      <c r="D1023" s="7" t="str">
        <f>'[31]syntetyka zewnętrzna'!D13</f>
        <v>93.3920</v>
      </c>
      <c r="E1023" s="19" t="str">
        <f>'[31]syntetyka zewnętrzna'!E13</f>
        <v>JONOFOREZA</v>
      </c>
      <c r="F1023" s="7" t="str">
        <f>'[31]syntetyka zewnętrzna'!F13</f>
        <v>150-009</v>
      </c>
      <c r="G1023" s="23">
        <f>'[31]syntetyka zewnętrzna'!G13</f>
        <v>0</v>
      </c>
      <c r="H1023" s="23">
        <f>'[31]syntetyka zewnętrzna'!H13</f>
        <v>0.7367999999999999</v>
      </c>
      <c r="I1023" s="23">
        <f>'[31]syntetyka zewnętrzna'!I13</f>
        <v>0</v>
      </c>
      <c r="J1023" s="23">
        <f>'[31]syntetyka zewnętrzna'!J13</f>
        <v>12.193828933525591</v>
      </c>
      <c r="K1023" s="12">
        <f>'[31]syntetyka zewnętrzna'!K13</f>
        <v>12.930628933525592</v>
      </c>
      <c r="L1023" s="12">
        <f>'[31]syntetyka zewnętrzna'!L13</f>
        <v>0</v>
      </c>
      <c r="M1023" s="12">
        <f>'[31]syntetyka zewnętrzna'!M13</f>
        <v>8.0018121500802852</v>
      </c>
      <c r="N1023" s="12">
        <f>'[31]syntetyka zewnętrzna'!N13</f>
        <v>20.932441083605877</v>
      </c>
      <c r="O1023" s="12">
        <f>'[31]syntetyka zewnętrzna'!O13</f>
        <v>17.040980233863785</v>
      </c>
      <c r="P1023" s="12">
        <f>'[31]syntetyka zewnętrzna'!P13</f>
        <v>0.22835897913953287</v>
      </c>
      <c r="Q1023" s="12">
        <f>'[31]syntetyka zewnętrzna'!Q13</f>
        <v>0</v>
      </c>
      <c r="R1023" s="12">
        <f>'[31]syntetyka zewnętrzna'!R13</f>
        <v>20.932441083605877</v>
      </c>
      <c r="S1023" s="12">
        <f>'[31]syntetyka zewnętrzna'!S13</f>
        <v>0.2</v>
      </c>
      <c r="T1023" s="12">
        <f>'[31]syntetyka zewnętrzna'!T13</f>
        <v>4.1864882167211759</v>
      </c>
      <c r="U1023" s="15">
        <f>'[31]syntetyka zewnętrzna'!U13</f>
        <v>25</v>
      </c>
      <c r="V1023" s="12">
        <f>'[31]syntetyka zewnętrzna'!V13</f>
        <v>22</v>
      </c>
      <c r="W1023" s="12">
        <f>'[31]syntetyka zewnętrzna'!W13</f>
        <v>0.13636363636363635</v>
      </c>
      <c r="X1023" s="12">
        <f>'[31]syntetyka zewnętrzna'!X13</f>
        <v>0</v>
      </c>
      <c r="Y1023" s="33"/>
      <c r="AA1023" s="9" t="str">
        <f t="shared" si="43"/>
        <v>JONOFOREZA</v>
      </c>
      <c r="AB1023" s="34">
        <f t="shared" si="44"/>
        <v>25</v>
      </c>
    </row>
    <row r="1024" spans="3:28" ht="18.75">
      <c r="C1024" s="7">
        <f>'[31]syntetyka zewnętrzna'!C14</f>
        <v>10</v>
      </c>
      <c r="D1024" s="7" t="str">
        <f>'[31]syntetyka zewnętrzna'!D14</f>
        <v>93.3988</v>
      </c>
      <c r="E1024" s="19" t="str">
        <f>'[31]syntetyka zewnętrzna'!E14</f>
        <v>ELEKTROSTYMULACJA</v>
      </c>
      <c r="F1024" s="7" t="str">
        <f>'[31]syntetyka zewnętrzna'!F14</f>
        <v>150-010</v>
      </c>
      <c r="G1024" s="23">
        <f>'[31]syntetyka zewnętrzna'!G14</f>
        <v>0</v>
      </c>
      <c r="H1024" s="23">
        <f>'[31]syntetyka zewnętrzna'!H14</f>
        <v>0.52353000000000005</v>
      </c>
      <c r="I1024" s="23">
        <f>'[31]syntetyka zewnętrzna'!I14</f>
        <v>0</v>
      </c>
      <c r="J1024" s="23">
        <f>'[31]syntetyka zewnętrzna'!J14</f>
        <v>12.193828933525591</v>
      </c>
      <c r="K1024" s="12">
        <f>'[31]syntetyka zewnętrzna'!K14</f>
        <v>12.717358933525592</v>
      </c>
      <c r="L1024" s="12">
        <f>'[31]syntetyka zewnętrzna'!L14</f>
        <v>0</v>
      </c>
      <c r="M1024" s="12">
        <f>'[31]syntetyka zewnętrzna'!M14</f>
        <v>8.0018121500802852</v>
      </c>
      <c r="N1024" s="12">
        <f>'[31]syntetyka zewnętrzna'!N14</f>
        <v>20.719171083605879</v>
      </c>
      <c r="O1024" s="12">
        <f>'[31]syntetyka zewnętrzna'!O14</f>
        <v>16.827710233863787</v>
      </c>
      <c r="P1024" s="12">
        <f>'[31]syntetyka zewnętrzna'!P14</f>
        <v>0.23125314113806078</v>
      </c>
      <c r="Q1024" s="12">
        <f>'[31]syntetyka zewnętrzna'!Q14</f>
        <v>0</v>
      </c>
      <c r="R1024" s="12">
        <f>'[31]syntetyka zewnętrzna'!R14</f>
        <v>20.719171083605879</v>
      </c>
      <c r="S1024" s="12">
        <f>'[31]syntetyka zewnętrzna'!S14</f>
        <v>0.68925676894930799</v>
      </c>
      <c r="T1024" s="12">
        <f>'[31]syntetyka zewnętrzna'!T14</f>
        <v>14.280828916394121</v>
      </c>
      <c r="U1024" s="15">
        <f>'[31]syntetyka zewnętrzna'!U14</f>
        <v>35</v>
      </c>
      <c r="V1024" s="12">
        <f>'[31]syntetyka zewnętrzna'!V14</f>
        <v>35</v>
      </c>
      <c r="W1024" s="12" t="str">
        <f>'[31]syntetyka zewnętrzna'!W14</f>
        <v>bez zmian</v>
      </c>
      <c r="X1024" s="12">
        <f>'[31]syntetyka zewnętrzna'!X14</f>
        <v>35</v>
      </c>
      <c r="Y1024" s="33"/>
      <c r="AA1024" s="9" t="str">
        <f t="shared" si="43"/>
        <v>ELEKTROSTYMULACJA</v>
      </c>
      <c r="AB1024" s="34">
        <f t="shared" si="44"/>
        <v>35</v>
      </c>
    </row>
    <row r="1025" spans="3:28" ht="18.75">
      <c r="C1025" s="7">
        <f>'[31]syntetyka zewnętrzna'!C15</f>
        <v>11</v>
      </c>
      <c r="D1025" s="7" t="str">
        <f>'[31]syntetyka zewnętrzna'!D15</f>
        <v>93.3928</v>
      </c>
      <c r="E1025" s="19" t="str">
        <f>'[31]syntetyka zewnętrzna'!E15</f>
        <v>PRĄDY DIADYNAMICZNE</v>
      </c>
      <c r="F1025" s="7" t="str">
        <f>'[31]syntetyka zewnętrzna'!F15</f>
        <v>150-011</v>
      </c>
      <c r="G1025" s="23">
        <f>'[31]syntetyka zewnętrzna'!G15</f>
        <v>0</v>
      </c>
      <c r="H1025" s="23">
        <f>'[31]syntetyka zewnętrzna'!H15</f>
        <v>0.98</v>
      </c>
      <c r="I1025" s="23">
        <f>'[31]syntetyka zewnętrzna'!I15</f>
        <v>0</v>
      </c>
      <c r="J1025" s="23">
        <f>'[31]syntetyka zewnętrzna'!J15</f>
        <v>12.193828933525591</v>
      </c>
      <c r="K1025" s="12">
        <f>'[31]syntetyka zewnętrzna'!K15</f>
        <v>13.173828933525591</v>
      </c>
      <c r="L1025" s="12">
        <f>'[31]syntetyka zewnętrzna'!L15</f>
        <v>0</v>
      </c>
      <c r="M1025" s="12">
        <f>'[31]syntetyka zewnętrzna'!M15</f>
        <v>8.0018121500802852</v>
      </c>
      <c r="N1025" s="12">
        <f>'[31]syntetyka zewnętrzna'!N15</f>
        <v>21.175641083605875</v>
      </c>
      <c r="O1025" s="12">
        <f>'[31]syntetyka zewnętrzna'!O15</f>
        <v>17.284180233863786</v>
      </c>
      <c r="P1025" s="12">
        <f>'[31]syntetyka zewnętrzna'!P15</f>
        <v>0.22514581525352292</v>
      </c>
      <c r="Q1025" s="12">
        <f>'[31]syntetyka zewnętrzna'!Q15</f>
        <v>0</v>
      </c>
      <c r="R1025" s="12">
        <f>'[31]syntetyka zewnętrzna'!R15</f>
        <v>21.175641083605875</v>
      </c>
      <c r="S1025" s="12">
        <f>'[31]syntetyka zewnętrzna'!S15</f>
        <v>0.2</v>
      </c>
      <c r="T1025" s="12">
        <f>'[31]syntetyka zewnętrzna'!T15</f>
        <v>4.2351282167211748</v>
      </c>
      <c r="U1025" s="15">
        <f>'[31]syntetyka zewnętrzna'!U15</f>
        <v>25</v>
      </c>
      <c r="V1025" s="12">
        <f>'[31]syntetyka zewnętrzna'!V15</f>
        <v>22</v>
      </c>
      <c r="W1025" s="12">
        <f>'[31]syntetyka zewnętrzna'!W15</f>
        <v>0.13636363636363635</v>
      </c>
      <c r="X1025" s="12">
        <f>'[31]syntetyka zewnętrzna'!X15</f>
        <v>0</v>
      </c>
      <c r="Y1025" s="33"/>
      <c r="AA1025" s="9" t="str">
        <f t="shared" si="43"/>
        <v>PRĄDY DIADYNAMICZNE</v>
      </c>
      <c r="AB1025" s="34">
        <f t="shared" si="44"/>
        <v>25</v>
      </c>
    </row>
    <row r="1026" spans="3:28" ht="18.75">
      <c r="C1026" s="7">
        <f>'[31]syntetyka zewnętrzna'!C16</f>
        <v>12</v>
      </c>
      <c r="D1026" s="7" t="str">
        <f>'[31]syntetyka zewnętrzna'!D16</f>
        <v>93.3929</v>
      </c>
      <c r="E1026" s="19" t="str">
        <f>'[31]syntetyka zewnętrzna'!E16</f>
        <v>PRĄDY INTERFERENCYJNE</v>
      </c>
      <c r="F1026" s="7" t="str">
        <f>'[31]syntetyka zewnętrzna'!F16</f>
        <v>150-012</v>
      </c>
      <c r="G1026" s="23">
        <f>'[31]syntetyka zewnętrzna'!G16</f>
        <v>0</v>
      </c>
      <c r="H1026" s="23">
        <f>'[31]syntetyka zewnętrzna'!H16</f>
        <v>0</v>
      </c>
      <c r="I1026" s="23">
        <f>'[31]syntetyka zewnętrzna'!I16</f>
        <v>0</v>
      </c>
      <c r="J1026" s="23">
        <f>'[31]syntetyka zewnętrzna'!J16</f>
        <v>12.193828933525591</v>
      </c>
      <c r="K1026" s="12">
        <f>'[31]syntetyka zewnętrzna'!K16</f>
        <v>12.193828933525591</v>
      </c>
      <c r="L1026" s="12">
        <f>'[31]syntetyka zewnętrzna'!L16</f>
        <v>0</v>
      </c>
      <c r="M1026" s="12">
        <f>'[31]syntetyka zewnętrzna'!M16</f>
        <v>8.0018121500802852</v>
      </c>
      <c r="N1026" s="12">
        <f>'[31]syntetyka zewnętrzna'!N16</f>
        <v>20.195641083605878</v>
      </c>
      <c r="O1026" s="12">
        <f>'[31]syntetyka zewnętrzna'!O16</f>
        <v>16.304180233863786</v>
      </c>
      <c r="P1026" s="12">
        <f>'[31]syntetyka zewnętrzna'!P16</f>
        <v>0.23867871882693784</v>
      </c>
      <c r="Q1026" s="12">
        <f>'[31]syntetyka zewnętrzna'!Q16</f>
        <v>0</v>
      </c>
      <c r="R1026" s="12">
        <f>'[31]syntetyka zewnętrzna'!R16</f>
        <v>20.195641083605878</v>
      </c>
      <c r="S1026" s="12">
        <f>'[31]syntetyka zewnętrzna'!S16</f>
        <v>0.2</v>
      </c>
      <c r="T1026" s="12">
        <f>'[31]syntetyka zewnętrzna'!T16</f>
        <v>4.0391282167211759</v>
      </c>
      <c r="U1026" s="15">
        <f>'[31]syntetyka zewnętrzna'!U16</f>
        <v>24</v>
      </c>
      <c r="V1026" s="12">
        <f>'[31]syntetyka zewnętrzna'!V16</f>
        <v>22</v>
      </c>
      <c r="W1026" s="12">
        <f>'[31]syntetyka zewnętrzna'!W16</f>
        <v>9.0909090909090912E-2</v>
      </c>
      <c r="X1026" s="12">
        <f>'[31]syntetyka zewnętrzna'!X16</f>
        <v>0</v>
      </c>
      <c r="Y1026" s="33"/>
      <c r="AA1026" s="9" t="str">
        <f t="shared" si="43"/>
        <v>PRĄDY INTERFERENCYJNE</v>
      </c>
      <c r="AB1026" s="34">
        <f t="shared" si="44"/>
        <v>24</v>
      </c>
    </row>
    <row r="1027" spans="3:28" ht="18.75">
      <c r="C1027" s="7">
        <f>'[31]syntetyka zewnętrzna'!C17</f>
        <v>13</v>
      </c>
      <c r="D1027" s="7" t="str">
        <f>'[31]syntetyka zewnętrzna'!D17</f>
        <v>93.3930</v>
      </c>
      <c r="E1027" s="19" t="str">
        <f>'[31]syntetyka zewnętrzna'!E17</f>
        <v>PRĄDY TENS</v>
      </c>
      <c r="F1027" s="7" t="str">
        <f>'[31]syntetyka zewnętrzna'!F17</f>
        <v>150-013</v>
      </c>
      <c r="G1027" s="23">
        <f>'[31]syntetyka zewnętrzna'!G17</f>
        <v>0</v>
      </c>
      <c r="H1027" s="23">
        <f>'[31]syntetyka zewnętrzna'!H17</f>
        <v>0</v>
      </c>
      <c r="I1027" s="23">
        <f>'[31]syntetyka zewnętrzna'!I17</f>
        <v>0</v>
      </c>
      <c r="J1027" s="23">
        <f>'[31]syntetyka zewnętrzna'!J17</f>
        <v>12.193828933525591</v>
      </c>
      <c r="K1027" s="12">
        <f>'[31]syntetyka zewnętrzna'!K17</f>
        <v>12.193828933525591</v>
      </c>
      <c r="L1027" s="12">
        <f>'[31]syntetyka zewnętrzna'!L17</f>
        <v>0</v>
      </c>
      <c r="M1027" s="12">
        <f>'[31]syntetyka zewnętrzna'!M17</f>
        <v>8.0018121500802852</v>
      </c>
      <c r="N1027" s="12">
        <f>'[31]syntetyka zewnętrzna'!N17</f>
        <v>20.195641083605878</v>
      </c>
      <c r="O1027" s="12">
        <f>'[31]syntetyka zewnętrzna'!O17</f>
        <v>16.304180233863786</v>
      </c>
      <c r="P1027" s="12">
        <f>'[31]syntetyka zewnętrzna'!P17</f>
        <v>0.23867871882693784</v>
      </c>
      <c r="Q1027" s="12">
        <f>'[31]syntetyka zewnętrzna'!Q17</f>
        <v>0</v>
      </c>
      <c r="R1027" s="12">
        <f>'[31]syntetyka zewnętrzna'!R17</f>
        <v>20.195641083605878</v>
      </c>
      <c r="S1027" s="12">
        <f>'[31]syntetyka zewnętrzna'!S17</f>
        <v>0.2</v>
      </c>
      <c r="T1027" s="12">
        <f>'[31]syntetyka zewnętrzna'!T17</f>
        <v>4.0391282167211759</v>
      </c>
      <c r="U1027" s="15">
        <f>'[31]syntetyka zewnętrzna'!U17</f>
        <v>24</v>
      </c>
      <c r="V1027" s="12">
        <f>'[31]syntetyka zewnętrzna'!V17</f>
        <v>22</v>
      </c>
      <c r="W1027" s="12">
        <f>'[31]syntetyka zewnętrzna'!W17</f>
        <v>9.0909090909090912E-2</v>
      </c>
      <c r="X1027" s="12">
        <f>'[31]syntetyka zewnętrzna'!X17</f>
        <v>0</v>
      </c>
      <c r="Y1027" s="33"/>
      <c r="AA1027" s="9" t="str">
        <f t="shared" si="43"/>
        <v>PRĄDY TENS</v>
      </c>
      <c r="AB1027" s="34">
        <f t="shared" si="44"/>
        <v>24</v>
      </c>
    </row>
    <row r="1028" spans="3:28" ht="18.75">
      <c r="C1028" s="7">
        <f>'[31]syntetyka zewnętrzna'!C18</f>
        <v>14</v>
      </c>
      <c r="D1028" s="7" t="str">
        <f>'[31]syntetyka zewnętrzna'!D18</f>
        <v>93.3943</v>
      </c>
      <c r="E1028" s="19" t="str">
        <f>'[31]syntetyka zewnętrzna'!E18</f>
        <v xml:space="preserve">ULTRADŹWIĘKI </v>
      </c>
      <c r="F1028" s="7" t="str">
        <f>'[31]syntetyka zewnętrzna'!F18</f>
        <v>150-014</v>
      </c>
      <c r="G1028" s="23">
        <f>'[31]syntetyka zewnętrzna'!G18</f>
        <v>0</v>
      </c>
      <c r="H1028" s="23">
        <f>'[31]syntetyka zewnętrzna'!H18</f>
        <v>1.71</v>
      </c>
      <c r="I1028" s="23">
        <f>'[31]syntetyka zewnętrzna'!I18</f>
        <v>0</v>
      </c>
      <c r="J1028" s="23">
        <f>'[31]syntetyka zewnętrzna'!J18</f>
        <v>9.1453717001441923</v>
      </c>
      <c r="K1028" s="12">
        <f>'[31]syntetyka zewnętrzna'!K18</f>
        <v>10.855371700144193</v>
      </c>
      <c r="L1028" s="12">
        <f>'[31]syntetyka zewnętrzna'!L18</f>
        <v>0</v>
      </c>
      <c r="M1028" s="12">
        <f>'[31]syntetyka zewnętrzna'!M18</f>
        <v>6.0013591125602135</v>
      </c>
      <c r="N1028" s="12">
        <f>'[31]syntetyka zewnętrzna'!N18</f>
        <v>16.856730812704406</v>
      </c>
      <c r="O1028" s="12">
        <f>'[31]syntetyka zewnętrzna'!O18</f>
        <v>14.428135175397838</v>
      </c>
      <c r="P1028" s="12">
        <f>'[31]syntetyka zewnętrzna'!P18</f>
        <v>0.16832359884232942</v>
      </c>
      <c r="Q1028" s="12">
        <f>'[31]syntetyka zewnętrzna'!Q18</f>
        <v>0</v>
      </c>
      <c r="R1028" s="12">
        <f>'[31]syntetyka zewnętrzna'!R18</f>
        <v>16.856730812704406</v>
      </c>
      <c r="S1028" s="12">
        <f>'[31]syntetyka zewnętrzna'!S18</f>
        <v>1.0763219386300908</v>
      </c>
      <c r="T1028" s="12">
        <f>'[31]syntetyka zewnętrzna'!T18</f>
        <v>18.143269187295594</v>
      </c>
      <c r="U1028" s="15">
        <f>'[31]syntetyka zewnętrzna'!U18</f>
        <v>35</v>
      </c>
      <c r="V1028" s="12">
        <f>'[31]syntetyka zewnętrzna'!V18</f>
        <v>35</v>
      </c>
      <c r="W1028" s="12" t="str">
        <f>'[31]syntetyka zewnętrzna'!W18</f>
        <v>bez zmian</v>
      </c>
      <c r="X1028" s="12">
        <f>'[31]syntetyka zewnętrzna'!X18</f>
        <v>35</v>
      </c>
      <c r="Y1028" s="33"/>
      <c r="AA1028" s="9" t="str">
        <f t="shared" si="43"/>
        <v xml:space="preserve">ULTRADŹWIĘKI </v>
      </c>
      <c r="AB1028" s="34">
        <f t="shared" si="44"/>
        <v>35</v>
      </c>
    </row>
    <row r="1029" spans="3:28" ht="18.75">
      <c r="C1029" s="7">
        <f>'[31]syntetyka zewnętrzna'!C19</f>
        <v>15</v>
      </c>
      <c r="D1029" s="7" t="str">
        <f>'[31]syntetyka zewnętrzna'!D19</f>
        <v>93.3982</v>
      </c>
      <c r="E1029" s="19" t="str">
        <f>'[31]syntetyka zewnętrzna'!E19</f>
        <v>IMPULSOWE POLE ELEKTROMAGNETYCZNE WYSOKIEJ CZĘSTOTLIWOŚCI</v>
      </c>
      <c r="F1029" s="7" t="str">
        <f>'[31]syntetyka zewnętrzna'!F19</f>
        <v>150-015</v>
      </c>
      <c r="G1029" s="23">
        <f>'[31]syntetyka zewnętrzna'!G19</f>
        <v>0</v>
      </c>
      <c r="H1029" s="23">
        <f>'[31]syntetyka zewnętrzna'!H19</f>
        <v>0.97</v>
      </c>
      <c r="I1029" s="23">
        <f>'[31]syntetyka zewnętrzna'!I19</f>
        <v>0</v>
      </c>
      <c r="J1029" s="23">
        <f>'[31]syntetyka zewnętrzna'!J19</f>
        <v>9.1453717001441923</v>
      </c>
      <c r="K1029" s="12">
        <f>'[31]syntetyka zewnętrzna'!K19</f>
        <v>10.115371700144193</v>
      </c>
      <c r="L1029" s="12">
        <f>'[31]syntetyka zewnętrzna'!L19</f>
        <v>0</v>
      </c>
      <c r="M1029" s="12">
        <f>'[31]syntetyka zewnętrzna'!M19</f>
        <v>6.0013591125602135</v>
      </c>
      <c r="N1029" s="12">
        <f>'[31]syntetyka zewnętrzna'!N19</f>
        <v>16.116730812704407</v>
      </c>
      <c r="O1029" s="12">
        <f>'[31]syntetyka zewnętrzna'!O19</f>
        <v>13.278135175397839</v>
      </c>
      <c r="P1029" s="12">
        <f>'[31]syntetyka zewnętrzna'!P19</f>
        <v>0.21377969118479909</v>
      </c>
      <c r="Q1029" s="12">
        <f>'[31]syntetyka zewnętrzna'!Q19</f>
        <v>0</v>
      </c>
      <c r="R1029" s="12">
        <f>'[31]syntetyka zewnętrzna'!R19</f>
        <v>16.116730812704407</v>
      </c>
      <c r="S1029" s="12">
        <f>'[31]syntetyka zewnętrzna'!S19</f>
        <v>0.36504110266940498</v>
      </c>
      <c r="T1029" s="12">
        <f>'[31]syntetyka zewnętrzna'!T19</f>
        <v>5.8832691872955927</v>
      </c>
      <c r="U1029" s="15">
        <f>'[31]syntetyka zewnętrzna'!U19</f>
        <v>22</v>
      </c>
      <c r="V1029" s="12">
        <f>'[31]syntetyka zewnętrzna'!V19</f>
        <v>22</v>
      </c>
      <c r="W1029" s="12" t="str">
        <f>'[31]syntetyka zewnętrzna'!W19</f>
        <v>bez zmian</v>
      </c>
      <c r="X1029" s="12">
        <f>'[31]syntetyka zewnętrzna'!X19</f>
        <v>22</v>
      </c>
      <c r="Y1029" s="33"/>
      <c r="AA1029" s="9" t="str">
        <f t="shared" si="43"/>
        <v>IMPULSOWE POLE ELEKTROMAGNETYCZNE WYSOKIEJ CZĘSTOTLIWOŚCI</v>
      </c>
      <c r="AB1029" s="34">
        <f t="shared" si="44"/>
        <v>22</v>
      </c>
    </row>
    <row r="1030" spans="3:28" ht="18.75">
      <c r="C1030" s="7">
        <f>'[31]syntetyka zewnętrzna'!C20</f>
        <v>16</v>
      </c>
      <c r="D1030" s="7" t="str">
        <f>'[31]syntetyka zewnętrzna'!D20</f>
        <v>93.3983</v>
      </c>
      <c r="E1030" s="19" t="str">
        <f>'[31]syntetyka zewnętrzna'!E20</f>
        <v>IMPULSOWE POLE MAGNETYCZNE NISKIEJ CZĘSTOTLIWOŚCI</v>
      </c>
      <c r="F1030" s="7" t="str">
        <f>'[31]syntetyka zewnętrzna'!F20</f>
        <v>150-016</v>
      </c>
      <c r="G1030" s="23">
        <f>'[31]syntetyka zewnętrzna'!G20</f>
        <v>0</v>
      </c>
      <c r="H1030" s="23">
        <f>'[31]syntetyka zewnętrzna'!H20</f>
        <v>0.97</v>
      </c>
      <c r="I1030" s="23">
        <f>'[31]syntetyka zewnętrzna'!I20</f>
        <v>0</v>
      </c>
      <c r="J1030" s="23">
        <f>'[31]syntetyka zewnętrzna'!J20</f>
        <v>12.193828933525591</v>
      </c>
      <c r="K1030" s="12">
        <f>'[31]syntetyka zewnętrzna'!K20</f>
        <v>13.163828933525592</v>
      </c>
      <c r="L1030" s="12">
        <f>'[31]syntetyka zewnętrzna'!L20</f>
        <v>0</v>
      </c>
      <c r="M1030" s="12">
        <f>'[31]syntetyka zewnętrzna'!M20</f>
        <v>8.0018121500802852</v>
      </c>
      <c r="N1030" s="12">
        <f>'[31]syntetyka zewnętrzna'!N20</f>
        <v>21.165641083605877</v>
      </c>
      <c r="O1030" s="12">
        <f>'[31]syntetyka zewnętrzna'!O20</f>
        <v>17.354180233863786</v>
      </c>
      <c r="P1030" s="12">
        <f>'[31]syntetyka zewnętrzna'!P20</f>
        <v>0.21962782444224363</v>
      </c>
      <c r="Q1030" s="12">
        <f>'[31]syntetyka zewnętrzna'!Q20</f>
        <v>0</v>
      </c>
      <c r="R1030" s="12">
        <f>'[31]syntetyka zewnętrzna'!R20</f>
        <v>21.165641083605877</v>
      </c>
      <c r="S1030" s="12">
        <f>'[31]syntetyka zewnętrzna'!S20</f>
        <v>0.2</v>
      </c>
      <c r="T1030" s="12">
        <f>'[31]syntetyka zewnętrzna'!T20</f>
        <v>4.2331282167211759</v>
      </c>
      <c r="U1030" s="15">
        <f>'[31]syntetyka zewnętrzna'!U20</f>
        <v>25</v>
      </c>
      <c r="V1030" s="12">
        <f>'[31]syntetyka zewnętrzna'!V20</f>
        <v>22</v>
      </c>
      <c r="W1030" s="12">
        <f>'[31]syntetyka zewnętrzna'!W20</f>
        <v>0.13636363636363635</v>
      </c>
      <c r="X1030" s="12">
        <f>'[31]syntetyka zewnętrzna'!X20</f>
        <v>0</v>
      </c>
      <c r="Y1030" s="33"/>
      <c r="AA1030" s="9" t="str">
        <f t="shared" si="43"/>
        <v>IMPULSOWE POLE MAGNETYCZNE NISKIEJ CZĘSTOTLIWOŚCI</v>
      </c>
      <c r="AB1030" s="34">
        <f t="shared" si="44"/>
        <v>25</v>
      </c>
    </row>
    <row r="1031" spans="3:28" ht="18.75">
      <c r="C1031" s="7">
        <f>'[31]syntetyka zewnętrzna'!C21</f>
        <v>17</v>
      </c>
      <c r="D1031" s="7" t="str">
        <f>'[31]syntetyka zewnętrzna'!D21</f>
        <v>93.3939</v>
      </c>
      <c r="E1031" s="19" t="str">
        <f>'[31]syntetyka zewnętrzna'!E21</f>
        <v>LASEROTERAPIA - PUNKTOWA</v>
      </c>
      <c r="F1031" s="7" t="str">
        <f>'[31]syntetyka zewnętrzna'!F21</f>
        <v>150-017</v>
      </c>
      <c r="G1031" s="23">
        <f>'[31]syntetyka zewnętrzna'!G21</f>
        <v>0</v>
      </c>
      <c r="H1031" s="23">
        <f>'[31]syntetyka zewnętrzna'!H21</f>
        <v>0.97</v>
      </c>
      <c r="I1031" s="23">
        <f>'[31]syntetyka zewnętrzna'!I21</f>
        <v>0</v>
      </c>
      <c r="J1031" s="23">
        <f>'[31]syntetyka zewnętrzna'!J21</f>
        <v>9.1453717001441923</v>
      </c>
      <c r="K1031" s="12">
        <f>'[31]syntetyka zewnętrzna'!K21</f>
        <v>10.115371700144193</v>
      </c>
      <c r="L1031" s="12">
        <f>'[31]syntetyka zewnętrzna'!L21</f>
        <v>0</v>
      </c>
      <c r="M1031" s="12">
        <f>'[31]syntetyka zewnętrzna'!M21</f>
        <v>6.0013591125602135</v>
      </c>
      <c r="N1031" s="12">
        <f>'[31]syntetyka zewnętrzna'!N21</f>
        <v>16.116730812704407</v>
      </c>
      <c r="O1031" s="12">
        <f>'[31]syntetyka zewnętrzna'!O21</f>
        <v>13.278135175397839</v>
      </c>
      <c r="P1031" s="12">
        <f>'[31]syntetyka zewnętrzna'!P21</f>
        <v>0.21377969118479909</v>
      </c>
      <c r="Q1031" s="12">
        <f>'[31]syntetyka zewnętrzna'!Q21</f>
        <v>0</v>
      </c>
      <c r="R1031" s="12">
        <f>'[31]syntetyka zewnętrzna'!R21</f>
        <v>16.116730812704407</v>
      </c>
      <c r="S1031" s="12">
        <f>'[31]syntetyka zewnętrzna'!S21</f>
        <v>1.1716562997013262</v>
      </c>
      <c r="T1031" s="12">
        <f>'[31]syntetyka zewnętrzna'!T21</f>
        <v>18.883269187295593</v>
      </c>
      <c r="U1031" s="15">
        <f>'[31]syntetyka zewnętrzna'!U21</f>
        <v>35</v>
      </c>
      <c r="V1031" s="12">
        <f>'[31]syntetyka zewnętrzna'!V21</f>
        <v>35</v>
      </c>
      <c r="W1031" s="12" t="str">
        <f>'[31]syntetyka zewnętrzna'!W21</f>
        <v>bez zmian</v>
      </c>
      <c r="X1031" s="12">
        <f>'[31]syntetyka zewnętrzna'!X21</f>
        <v>35</v>
      </c>
      <c r="Y1031" s="33"/>
      <c r="AA1031" s="9" t="str">
        <f t="shared" si="43"/>
        <v>LASEROTERAPIA - PUNKTOWA</v>
      </c>
      <c r="AB1031" s="34">
        <f t="shared" si="44"/>
        <v>35</v>
      </c>
    </row>
    <row r="1032" spans="3:28" ht="18.75">
      <c r="C1032" s="7">
        <f>'[31]syntetyka zewnętrzna'!C22</f>
        <v>18</v>
      </c>
      <c r="D1032" s="7" t="str">
        <f>'[31]syntetyka zewnętrzna'!D22</f>
        <v>93.3940</v>
      </c>
      <c r="E1032" s="19" t="str">
        <f>'[31]syntetyka zewnętrzna'!E22</f>
        <v>LASEROTERAPIA - SKANER</v>
      </c>
      <c r="F1032" s="7" t="str">
        <f>'[31]syntetyka zewnętrzna'!F22</f>
        <v>150-018</v>
      </c>
      <c r="G1032" s="23">
        <f>'[31]syntetyka zewnętrzna'!G22</f>
        <v>0</v>
      </c>
      <c r="H1032" s="23">
        <f>'[31]syntetyka zewnętrzna'!H22</f>
        <v>0.97</v>
      </c>
      <c r="I1032" s="23">
        <f>'[31]syntetyka zewnętrzna'!I22</f>
        <v>0</v>
      </c>
      <c r="J1032" s="23">
        <f>'[31]syntetyka zewnętrzna'!J22</f>
        <v>6.0969144667627955</v>
      </c>
      <c r="K1032" s="12">
        <f>'[31]syntetyka zewnętrzna'!K22</f>
        <v>7.0669144667627952</v>
      </c>
      <c r="L1032" s="12">
        <f>'[31]syntetyka zewnętrzna'!L22</f>
        <v>0</v>
      </c>
      <c r="M1032" s="12">
        <f>'[31]syntetyka zewnętrzna'!M22</f>
        <v>4.0009060750401426</v>
      </c>
      <c r="N1032" s="12">
        <f>'[31]syntetyka zewnętrzna'!N22</f>
        <v>11.067820541802938</v>
      </c>
      <c r="O1032" s="12">
        <f>'[31]syntetyka zewnętrzna'!O22</f>
        <v>9.2020901169318918</v>
      </c>
      <c r="P1032" s="12">
        <f>'[31]syntetyka zewnętrzna'!P22</f>
        <v>0.20275072305998099</v>
      </c>
      <c r="Q1032" s="12">
        <f>'[31]syntetyka zewnętrzna'!Q22</f>
        <v>0</v>
      </c>
      <c r="R1032" s="12">
        <f>'[31]syntetyka zewnętrzna'!R22</f>
        <v>11.067820541802938</v>
      </c>
      <c r="S1032" s="12">
        <f>'[31]syntetyka zewnętrzna'!S22</f>
        <v>0.98774455340203959</v>
      </c>
      <c r="T1032" s="12">
        <f>'[31]syntetyka zewnętrzna'!T22</f>
        <v>10.932179458197062</v>
      </c>
      <c r="U1032" s="15">
        <f>'[31]syntetyka zewnętrzna'!U22</f>
        <v>22</v>
      </c>
      <c r="V1032" s="12">
        <f>'[31]syntetyka zewnętrzna'!V22</f>
        <v>22</v>
      </c>
      <c r="W1032" s="12" t="str">
        <f>'[31]syntetyka zewnętrzna'!W22</f>
        <v>bez zmian</v>
      </c>
      <c r="X1032" s="12">
        <f>'[31]syntetyka zewnętrzna'!X22</f>
        <v>22</v>
      </c>
      <c r="Y1032" s="33"/>
      <c r="AA1032" s="9" t="str">
        <f t="shared" si="43"/>
        <v>LASEROTERAPIA - SKANER</v>
      </c>
      <c r="AB1032" s="34">
        <f t="shared" si="44"/>
        <v>22</v>
      </c>
    </row>
    <row r="1033" spans="3:28" ht="18.75">
      <c r="C1033" s="7">
        <f>'[31]syntetyka zewnętrzna'!C23</f>
        <v>19</v>
      </c>
      <c r="D1033" s="7" t="str">
        <f>'[31]syntetyka zewnętrzna'!D23</f>
        <v>93.3301</v>
      </c>
      <c r="E1033" s="19" t="str">
        <f>'[31]syntetyka zewnętrzna'!E23</f>
        <v>KĄPIEL WIROWA KOŃCZYN</v>
      </c>
      <c r="F1033" s="7" t="str">
        <f>'[31]syntetyka zewnętrzna'!F23</f>
        <v>150-019</v>
      </c>
      <c r="G1033" s="23">
        <f>'[31]syntetyka zewnętrzna'!G23</f>
        <v>0</v>
      </c>
      <c r="H1033" s="23">
        <f>'[31]syntetyka zewnętrzna'!H23</f>
        <v>0</v>
      </c>
      <c r="I1033" s="23">
        <f>'[31]syntetyka zewnętrzna'!I23</f>
        <v>0</v>
      </c>
      <c r="J1033" s="23">
        <f>'[31]syntetyka zewnętrzna'!J23</f>
        <v>12.193828933525591</v>
      </c>
      <c r="K1033" s="12">
        <f>'[31]syntetyka zewnętrzna'!K23</f>
        <v>12.193828933525591</v>
      </c>
      <c r="L1033" s="12">
        <f>'[31]syntetyka zewnętrzna'!L23</f>
        <v>0</v>
      </c>
      <c r="M1033" s="12">
        <f>'[31]syntetyka zewnętrzna'!M23</f>
        <v>8.0018121500802852</v>
      </c>
      <c r="N1033" s="12">
        <f>'[31]syntetyka zewnętrzna'!N23</f>
        <v>20.195641083605878</v>
      </c>
      <c r="O1033" s="12">
        <f>'[31]syntetyka zewnętrzna'!O23</f>
        <v>16.304180233863786</v>
      </c>
      <c r="P1033" s="12">
        <f>'[31]syntetyka zewnętrzna'!P23</f>
        <v>0.23867871882693784</v>
      </c>
      <c r="Q1033" s="12">
        <f>'[31]syntetyka zewnętrzna'!Q23</f>
        <v>0</v>
      </c>
      <c r="R1033" s="12">
        <f>'[31]syntetyka zewnętrzna'!R23</f>
        <v>20.195641083605878</v>
      </c>
      <c r="S1033" s="12">
        <f>'[31]syntetyka zewnętrzna'!S23</f>
        <v>0.23789088430048078</v>
      </c>
      <c r="T1033" s="12">
        <f>'[31]syntetyka zewnętrzna'!T23</f>
        <v>4.804358916394122</v>
      </c>
      <c r="U1033" s="15">
        <f>'[31]syntetyka zewnętrzna'!U23</f>
        <v>25</v>
      </c>
      <c r="V1033" s="12">
        <f>'[31]syntetyka zewnętrzna'!V23</f>
        <v>25</v>
      </c>
      <c r="W1033" s="12" t="str">
        <f>'[31]syntetyka zewnętrzna'!W23</f>
        <v>bez zmian</v>
      </c>
      <c r="X1033" s="12">
        <f>'[31]syntetyka zewnętrzna'!X23</f>
        <v>25</v>
      </c>
      <c r="Y1033" s="33"/>
      <c r="AA1033" s="9" t="str">
        <f t="shared" ref="AA1033:AA1046" si="45">UPPER(E1033)</f>
        <v>KĄPIEL WIROWA KOŃCZYN</v>
      </c>
      <c r="AB1033" s="34">
        <f t="shared" ref="AB1033:AB1046" si="46">U1033</f>
        <v>25</v>
      </c>
    </row>
    <row r="1034" spans="3:28" ht="18.75">
      <c r="C1034" s="7">
        <f>'[31]syntetyka zewnętrzna'!C24</f>
        <v>20</v>
      </c>
      <c r="D1034" s="7" t="str">
        <f>'[31]syntetyka zewnętrzna'!D24</f>
        <v>93.3315</v>
      </c>
      <c r="E1034" s="19" t="str">
        <f>'[31]syntetyka zewnętrzna'!E24</f>
        <v>INNE KĄPIELE - WIROWA W TANKU</v>
      </c>
      <c r="F1034" s="7" t="str">
        <f>'[31]syntetyka zewnętrzna'!F24</f>
        <v>150-020</v>
      </c>
      <c r="G1034" s="23">
        <f>'[31]syntetyka zewnętrzna'!G24</f>
        <v>0</v>
      </c>
      <c r="H1034" s="23">
        <f>'[31]syntetyka zewnętrzna'!H24</f>
        <v>0</v>
      </c>
      <c r="I1034" s="23">
        <f>'[31]syntetyka zewnętrzna'!I24</f>
        <v>0</v>
      </c>
      <c r="J1034" s="23">
        <f>'[31]syntetyka zewnętrzna'!J24</f>
        <v>12.193828933525591</v>
      </c>
      <c r="K1034" s="12">
        <f>'[31]syntetyka zewnętrzna'!K24</f>
        <v>12.193828933525591</v>
      </c>
      <c r="L1034" s="12">
        <f>'[31]syntetyka zewnętrzna'!L24</f>
        <v>0</v>
      </c>
      <c r="M1034" s="12">
        <f>'[31]syntetyka zewnętrzna'!M24</f>
        <v>8.0018121500802852</v>
      </c>
      <c r="N1034" s="12">
        <f>'[31]syntetyka zewnętrzna'!N24</f>
        <v>20.195641083605878</v>
      </c>
      <c r="O1034" s="12">
        <f>'[31]syntetyka zewnętrzna'!O24</f>
        <v>16.304180233863786</v>
      </c>
      <c r="P1034" s="12">
        <f>'[31]syntetyka zewnętrzna'!P24</f>
        <v>0.23867871882693784</v>
      </c>
      <c r="Q1034" s="12">
        <f>'[31]syntetyka zewnętrzna'!Q24</f>
        <v>0</v>
      </c>
      <c r="R1034" s="12">
        <f>'[31]syntetyka zewnętrzna'!R24</f>
        <v>20.195641083605878</v>
      </c>
      <c r="S1034" s="12">
        <f>'[31]syntetyka zewnętrzna'!S24</f>
        <v>0.23789088430048078</v>
      </c>
      <c r="T1034" s="12">
        <f>'[31]syntetyka zewnętrzna'!T24</f>
        <v>4.804358916394122</v>
      </c>
      <c r="U1034" s="15">
        <f>'[31]syntetyka zewnętrzna'!U24</f>
        <v>25</v>
      </c>
      <c r="V1034" s="12">
        <f>'[31]syntetyka zewnętrzna'!V24</f>
        <v>25</v>
      </c>
      <c r="W1034" s="12" t="str">
        <f>'[31]syntetyka zewnętrzna'!W24</f>
        <v>bez zmian</v>
      </c>
      <c r="X1034" s="12">
        <f>'[31]syntetyka zewnętrzna'!X24</f>
        <v>25</v>
      </c>
      <c r="Y1034" s="33"/>
      <c r="AA1034" s="9" t="str">
        <f t="shared" si="45"/>
        <v>INNE KĄPIELE - WIROWA W TANKU</v>
      </c>
      <c r="AB1034" s="34">
        <f t="shared" si="46"/>
        <v>25</v>
      </c>
    </row>
    <row r="1035" spans="3:28" ht="18.75">
      <c r="C1035" s="7">
        <f>'[31]syntetyka zewnętrzna'!C25</f>
        <v>21</v>
      </c>
      <c r="D1035" s="7" t="str">
        <f>'[31]syntetyka zewnętrzna'!D25</f>
        <v>93.3311</v>
      </c>
      <c r="E1035" s="19" t="str">
        <f>'[31]syntetyka zewnętrzna'!E25</f>
        <v>MASAŻ MECHANICZNY</v>
      </c>
      <c r="F1035" s="7" t="str">
        <f>'[31]syntetyka zewnętrzna'!F25</f>
        <v>150-021</v>
      </c>
      <c r="G1035" s="23">
        <f>'[31]syntetyka zewnętrzna'!G25</f>
        <v>0</v>
      </c>
      <c r="H1035" s="23">
        <f>'[31]syntetyka zewnętrzna'!H25</f>
        <v>0.97</v>
      </c>
      <c r="I1035" s="23">
        <f>'[31]syntetyka zewnętrzna'!I25</f>
        <v>0</v>
      </c>
      <c r="J1035" s="23">
        <f>'[31]syntetyka zewnętrzna'!J25</f>
        <v>6.0969144667627955</v>
      </c>
      <c r="K1035" s="12">
        <f>'[31]syntetyka zewnętrzna'!K25</f>
        <v>7.0669144667627952</v>
      </c>
      <c r="L1035" s="12">
        <f>'[31]syntetyka zewnętrzna'!L25</f>
        <v>0</v>
      </c>
      <c r="M1035" s="12">
        <f>'[31]syntetyka zewnętrzna'!M25</f>
        <v>4.0009060750401426</v>
      </c>
      <c r="N1035" s="12">
        <f>'[31]syntetyka zewnętrzna'!N25</f>
        <v>11.067820541802938</v>
      </c>
      <c r="O1035" s="12">
        <f>'[31]syntetyka zewnętrzna'!O25</f>
        <v>9.2020901169318918</v>
      </c>
      <c r="P1035" s="12">
        <f>'[31]syntetyka zewnętrzna'!P25</f>
        <v>0.20275072305998099</v>
      </c>
      <c r="Q1035" s="12">
        <f>'[31]syntetyka zewnętrzna'!Q25</f>
        <v>0</v>
      </c>
      <c r="R1035" s="12">
        <f>'[31]syntetyka zewnętrzna'!R25</f>
        <v>11.067820541802938</v>
      </c>
      <c r="S1035" s="12">
        <f>'[31]syntetyka zewnętrzna'!S25</f>
        <v>1.7105607546391448</v>
      </c>
      <c r="T1035" s="12">
        <f>'[31]syntetyka zewnętrzna'!T25</f>
        <v>18.932179458197062</v>
      </c>
      <c r="U1035" s="15">
        <f>'[31]syntetyka zewnętrzna'!U25</f>
        <v>30</v>
      </c>
      <c r="V1035" s="12">
        <f>'[31]syntetyka zewnętrzna'!V25</f>
        <v>30</v>
      </c>
      <c r="W1035" s="12" t="str">
        <f>'[31]syntetyka zewnętrzna'!W25</f>
        <v>bez zmian</v>
      </c>
      <c r="X1035" s="12">
        <f>'[31]syntetyka zewnętrzna'!X25</f>
        <v>30</v>
      </c>
      <c r="Y1035" s="33"/>
      <c r="AA1035" s="9" t="str">
        <f t="shared" si="45"/>
        <v>MASAŻ MECHANICZNY</v>
      </c>
      <c r="AB1035" s="34">
        <f t="shared" si="46"/>
        <v>30</v>
      </c>
    </row>
    <row r="1036" spans="3:28" ht="18.75">
      <c r="C1036" s="7">
        <f>'[31]syntetyka zewnętrzna'!C26</f>
        <v>22</v>
      </c>
      <c r="D1036" s="7" t="str">
        <f>'[31]syntetyka zewnętrzna'!D26</f>
        <v>93.3986</v>
      </c>
      <c r="E1036" s="19" t="str">
        <f>'[31]syntetyka zewnętrzna'!E26</f>
        <v>DRENAŻ LIMFATYCZNY Z KOMPRESJĄ</v>
      </c>
      <c r="F1036" s="7" t="str">
        <f>'[31]syntetyka zewnętrzna'!F26</f>
        <v>150-022</v>
      </c>
      <c r="G1036" s="23">
        <f>'[31]syntetyka zewnętrzna'!G26</f>
        <v>0</v>
      </c>
      <c r="H1036" s="23">
        <f>'[31]syntetyka zewnętrzna'!H26</f>
        <v>0.97</v>
      </c>
      <c r="I1036" s="23">
        <f>'[31]syntetyka zewnętrzna'!I26</f>
        <v>0</v>
      </c>
      <c r="J1036" s="23">
        <f>'[31]syntetyka zewnętrzna'!J26</f>
        <v>36.581486800576769</v>
      </c>
      <c r="K1036" s="12">
        <f>'[31]syntetyka zewnętrzna'!K26</f>
        <v>37.551486800576768</v>
      </c>
      <c r="L1036" s="12">
        <f>'[31]syntetyka zewnętrzna'!L26</f>
        <v>0</v>
      </c>
      <c r="M1036" s="12">
        <f>'[31]syntetyka zewnętrzna'!M26</f>
        <v>24.005436450240854</v>
      </c>
      <c r="N1036" s="12">
        <f>'[31]syntetyka zewnętrzna'!N26</f>
        <v>61.556923250817619</v>
      </c>
      <c r="O1036" s="12">
        <f>'[31]syntetyka zewnętrzna'!O26</f>
        <v>49.962540701591351</v>
      </c>
      <c r="P1036" s="12">
        <f>'[31]syntetyka zewnętrzna'!P26</f>
        <v>0.2320615082102295</v>
      </c>
      <c r="Q1036" s="12">
        <f>'[31]syntetyka zewnętrzna'!Q26</f>
        <v>0</v>
      </c>
      <c r="R1036" s="12">
        <f>'[31]syntetyka zewnętrzna'!R26</f>
        <v>61.556923250817619</v>
      </c>
      <c r="S1036" s="12">
        <f>'[31]syntetyka zewnętrzna'!S26</f>
        <v>0.2996101132935915</v>
      </c>
      <c r="T1036" s="12">
        <f>'[31]syntetyka zewnętrzna'!T26</f>
        <v>18.443076749182381</v>
      </c>
      <c r="U1036" s="15">
        <f>'[31]syntetyka zewnętrzna'!U26</f>
        <v>80</v>
      </c>
      <c r="V1036" s="12">
        <f>'[31]syntetyka zewnętrzna'!V26</f>
        <v>80</v>
      </c>
      <c r="W1036" s="12" t="str">
        <f>'[31]syntetyka zewnętrzna'!W26</f>
        <v>bez zmian</v>
      </c>
      <c r="X1036" s="12">
        <f>'[31]syntetyka zewnętrzna'!X26</f>
        <v>80</v>
      </c>
      <c r="Y1036" s="33"/>
      <c r="AA1036" s="9" t="str">
        <f t="shared" si="45"/>
        <v>DRENAŻ LIMFATYCZNY Z KOMPRESJĄ</v>
      </c>
      <c r="AB1036" s="34">
        <f t="shared" si="46"/>
        <v>80</v>
      </c>
    </row>
    <row r="1037" spans="3:28" ht="18.75">
      <c r="C1037" s="7">
        <f>'[31]syntetyka zewnętrzna'!C27</f>
        <v>24</v>
      </c>
      <c r="D1037" s="7" t="str">
        <f>'[31]syntetyka zewnętrzna'!D27</f>
        <v>93.2202</v>
      </c>
      <c r="E1037" s="19" t="str">
        <f>'[31]syntetyka zewnętrzna'!E27</f>
        <v>PIONIZACJA</v>
      </c>
      <c r="F1037" s="7" t="str">
        <f>'[31]syntetyka zewnętrzna'!F27</f>
        <v>150-024</v>
      </c>
      <c r="G1037" s="23">
        <f>'[31]syntetyka zewnętrzna'!G27</f>
        <v>0</v>
      </c>
      <c r="H1037" s="23">
        <f>'[31]syntetyka zewnętrzna'!H27</f>
        <v>0.26</v>
      </c>
      <c r="I1037" s="23">
        <f>'[31]syntetyka zewnętrzna'!I27</f>
        <v>0</v>
      </c>
      <c r="J1037" s="23">
        <f>'[31]syntetyka zewnętrzna'!J27</f>
        <v>9.1453717001441923</v>
      </c>
      <c r="K1037" s="12">
        <f>'[31]syntetyka zewnętrzna'!K27</f>
        <v>9.4053717001441921</v>
      </c>
      <c r="L1037" s="12">
        <f>'[31]syntetyka zewnętrzna'!L27</f>
        <v>0</v>
      </c>
      <c r="M1037" s="12">
        <f>'[31]syntetyka zewnętrzna'!M27</f>
        <v>6.0013591125602135</v>
      </c>
      <c r="N1037" s="12">
        <f>'[31]syntetyka zewnętrzna'!N27</f>
        <v>15.406730812704406</v>
      </c>
      <c r="O1037" s="12">
        <f>'[31]syntetyka zewnętrzna'!O27</f>
        <v>12.46813517539784</v>
      </c>
      <c r="P1037" s="12">
        <f>'[31]syntetyka zewnętrzna'!P27</f>
        <v>0.23568846471162835</v>
      </c>
      <c r="Q1037" s="12">
        <f>'[31]syntetyka zewnętrzna'!Q27</f>
        <v>0</v>
      </c>
      <c r="R1037" s="12">
        <f>'[31]syntetyka zewnętrzna'!R27</f>
        <v>15.406730812704406</v>
      </c>
      <c r="S1037" s="12">
        <f>'[31]syntetyka zewnętrzna'!S27</f>
        <v>0.29813392880908773</v>
      </c>
      <c r="T1037" s="12">
        <f>'[31]syntetyka zewnętrzna'!T27</f>
        <v>4.5932691872955935</v>
      </c>
      <c r="U1037" s="15">
        <f>'[31]syntetyka zewnętrzna'!U27</f>
        <v>20</v>
      </c>
      <c r="V1037" s="12">
        <f>'[31]syntetyka zewnętrzna'!V27</f>
        <v>20</v>
      </c>
      <c r="W1037" s="12" t="str">
        <f>'[31]syntetyka zewnętrzna'!W27</f>
        <v>bez zmian</v>
      </c>
      <c r="X1037" s="12">
        <f>'[31]syntetyka zewnętrzna'!X27</f>
        <v>20</v>
      </c>
      <c r="Y1037" s="33"/>
      <c r="AA1037" s="9" t="str">
        <f t="shared" si="45"/>
        <v>PIONIZACJA</v>
      </c>
      <c r="AB1037" s="34">
        <f t="shared" si="46"/>
        <v>20</v>
      </c>
    </row>
    <row r="1038" spans="3:28" ht="18.75">
      <c r="C1038" s="7">
        <f>'[31]syntetyka zewnętrzna'!C28</f>
        <v>25</v>
      </c>
      <c r="D1038" s="7" t="str">
        <f>'[31]syntetyka zewnętrzna'!D28</f>
        <v>93.1205</v>
      </c>
      <c r="E1038" s="19" t="str">
        <f>'[31]syntetyka zewnętrzna'!E28</f>
        <v>ĆWICZENIA CZYNNE W ODCIĄŻENIU I CZYNNE W ODCIĄŻENIU Z OPOREM</v>
      </c>
      <c r="F1038" s="7" t="str">
        <f>'[31]syntetyka zewnętrzna'!F28</f>
        <v>150-025</v>
      </c>
      <c r="G1038" s="23">
        <f>'[31]syntetyka zewnętrzna'!G28</f>
        <v>0</v>
      </c>
      <c r="H1038" s="23">
        <f>'[31]syntetyka zewnętrzna'!H28</f>
        <v>1.23</v>
      </c>
      <c r="I1038" s="23">
        <f>'[31]syntetyka zewnętrzna'!I28</f>
        <v>0</v>
      </c>
      <c r="J1038" s="23">
        <f>'[31]syntetyka zewnętrzna'!J28</f>
        <v>9.1453717001441923</v>
      </c>
      <c r="K1038" s="12">
        <f>'[31]syntetyka zewnętrzna'!K28</f>
        <v>10.375371700144193</v>
      </c>
      <c r="L1038" s="12">
        <f>'[31]syntetyka zewnętrzna'!L28</f>
        <v>0</v>
      </c>
      <c r="M1038" s="12">
        <f>'[31]syntetyka zewnętrzna'!M28</f>
        <v>6.0013591125602135</v>
      </c>
      <c r="N1038" s="12">
        <f>'[31]syntetyka zewnętrzna'!N28</f>
        <v>16.376730812704405</v>
      </c>
      <c r="O1038" s="12">
        <f>'[31]syntetyka zewnętrzna'!O28</f>
        <v>13.518135175397838</v>
      </c>
      <c r="P1038" s="12">
        <f>'[31]syntetyka zewnętrzna'!P28</f>
        <v>0.21146375592611572</v>
      </c>
      <c r="Q1038" s="12">
        <f>'[31]syntetyka zewnętrzna'!Q28</f>
        <v>0</v>
      </c>
      <c r="R1038" s="12">
        <f>'[31]syntetyka zewnętrzna'!R28</f>
        <v>16.376730812704405</v>
      </c>
      <c r="S1038" s="12">
        <f>'[31]syntetyka zewnętrzna'!S28</f>
        <v>0.22124496205828875</v>
      </c>
      <c r="T1038" s="12">
        <f>'[31]syntetyka zewnętrzna'!T28</f>
        <v>3.6232691872955947</v>
      </c>
      <c r="U1038" s="15">
        <f>'[31]syntetyka zewnętrzna'!U28</f>
        <v>20</v>
      </c>
      <c r="V1038" s="12">
        <f>'[31]syntetyka zewnętrzna'!V28</f>
        <v>20</v>
      </c>
      <c r="W1038" s="12" t="str">
        <f>'[31]syntetyka zewnętrzna'!W28</f>
        <v>bez zmian</v>
      </c>
      <c r="X1038" s="12">
        <f>'[31]syntetyka zewnętrzna'!X28</f>
        <v>20</v>
      </c>
      <c r="Y1038" s="33"/>
      <c r="AA1038" s="9" t="str">
        <f t="shared" si="45"/>
        <v>ĆWICZENIA CZYNNE W ODCIĄŻENIU I CZYNNE W ODCIĄŻENIU Z OPOREM</v>
      </c>
      <c r="AB1038" s="34">
        <f t="shared" si="46"/>
        <v>20</v>
      </c>
    </row>
    <row r="1039" spans="3:28" ht="18.75">
      <c r="C1039" s="7">
        <f>'[31]syntetyka zewnętrzna'!C29</f>
        <v>26</v>
      </c>
      <c r="D1039" s="7" t="str">
        <f>'[31]syntetyka zewnętrzna'!D29</f>
        <v>93.1202</v>
      </c>
      <c r="E1039" s="19" t="str">
        <f>'[31]syntetyka zewnętrzna'!E29</f>
        <v>ĆWICZENIA CZYNNE WOLNE I CZYNNE Z OPOREM</v>
      </c>
      <c r="F1039" s="7" t="str">
        <f>'[31]syntetyka zewnętrzna'!F29</f>
        <v>150-026</v>
      </c>
      <c r="G1039" s="23">
        <f>'[31]syntetyka zewnętrzna'!G29</f>
        <v>0</v>
      </c>
      <c r="H1039" s="23">
        <f>'[31]syntetyka zewnętrzna'!H29</f>
        <v>0.97</v>
      </c>
      <c r="I1039" s="23">
        <f>'[31]syntetyka zewnętrzna'!I29</f>
        <v>0</v>
      </c>
      <c r="J1039" s="23">
        <f>'[31]syntetyka zewnętrzna'!J29</f>
        <v>15.242286166906988</v>
      </c>
      <c r="K1039" s="12">
        <f>'[31]syntetyka zewnętrzna'!K29</f>
        <v>16.212286166906988</v>
      </c>
      <c r="L1039" s="12">
        <f>'[31]syntetyka zewnętrzna'!L29</f>
        <v>0</v>
      </c>
      <c r="M1039" s="12">
        <f>'[31]syntetyka zewnętrzna'!M29</f>
        <v>10.002265187600356</v>
      </c>
      <c r="N1039" s="12">
        <f>'[31]syntetyka zewnętrzna'!N29</f>
        <v>26.214551354507343</v>
      </c>
      <c r="O1039" s="12">
        <f>'[31]syntetyka zewnętrzna'!O29</f>
        <v>21.430225292329734</v>
      </c>
      <c r="P1039" s="12">
        <f>'[31]syntetyka zewnętrzna'!P29</f>
        <v>0.22325131896256853</v>
      </c>
      <c r="Q1039" s="12">
        <f>'[31]syntetyka zewnętrzna'!Q29</f>
        <v>0</v>
      </c>
      <c r="R1039" s="12">
        <f>'[31]syntetyka zewnętrzna'!R29</f>
        <v>26.214551354507343</v>
      </c>
      <c r="S1039" s="12">
        <f>'[31]syntetyka zewnętrzna'!S29</f>
        <v>0.2</v>
      </c>
      <c r="T1039" s="12">
        <f>'[31]syntetyka zewnętrzna'!T29</f>
        <v>5.2429102709014686</v>
      </c>
      <c r="U1039" s="15">
        <f>'[31]syntetyka zewnętrzna'!U29</f>
        <v>31</v>
      </c>
      <c r="V1039" s="12">
        <f>'[31]syntetyka zewnętrzna'!V29</f>
        <v>27</v>
      </c>
      <c r="W1039" s="12">
        <f>'[31]syntetyka zewnętrzna'!W29</f>
        <v>0.14814814814814814</v>
      </c>
      <c r="X1039" s="12">
        <f>'[31]syntetyka zewnętrzna'!X29</f>
        <v>0</v>
      </c>
      <c r="Y1039" s="33"/>
      <c r="AA1039" s="9" t="str">
        <f t="shared" si="45"/>
        <v>ĆWICZENIA CZYNNE WOLNE I CZYNNE Z OPOREM</v>
      </c>
      <c r="AB1039" s="34">
        <f t="shared" si="46"/>
        <v>31</v>
      </c>
    </row>
    <row r="1040" spans="3:28" ht="18.75">
      <c r="C1040" s="7">
        <f>'[31]syntetyka zewnętrzna'!C30</f>
        <v>29</v>
      </c>
      <c r="D1040" s="7">
        <f>'[31]syntetyka zewnętrzna'!D30</f>
        <v>0</v>
      </c>
      <c r="E1040" s="19" t="str">
        <f>'[31]syntetyka zewnętrzna'!E30</f>
        <v>INDYWIDUALNA PRACA Z PACJENTEM (NP.ĆWICZENIA BIERNECZYNNO-BIERNE ĆWICZENIA WEDŁUG METOD NEUROFIZJOLOGICZNYCH METODY REEDUKACJI NERWOWO-MIĘŚNIOWEJĆWICZENIA SPECJALNEMOBILIZACJE I MANIPULACJE)</v>
      </c>
      <c r="F1040" s="7" t="str">
        <f>'[31]syntetyka zewnętrzna'!F30</f>
        <v>150-029</v>
      </c>
      <c r="G1040" s="23">
        <f>'[31]syntetyka zewnętrzna'!G30</f>
        <v>0</v>
      </c>
      <c r="H1040" s="23">
        <f>'[31]syntetyka zewnętrzna'!H30</f>
        <v>1.23</v>
      </c>
      <c r="I1040" s="23">
        <f>'[31]syntetyka zewnętrzna'!I30</f>
        <v>0</v>
      </c>
      <c r="J1040" s="23">
        <f>'[31]syntetyka zewnętrzna'!J30</f>
        <v>24.387657867051182</v>
      </c>
      <c r="K1040" s="12">
        <f>'[31]syntetyka zewnętrzna'!K30</f>
        <v>25.617657867051182</v>
      </c>
      <c r="L1040" s="12">
        <f>'[31]syntetyka zewnętrzna'!L30</f>
        <v>0</v>
      </c>
      <c r="M1040" s="12">
        <f>'[31]syntetyka zewnętrzna'!M30</f>
        <v>16.00362430016057</v>
      </c>
      <c r="N1040" s="12">
        <f>'[31]syntetyka zewnętrzna'!N30</f>
        <v>41.621282167211753</v>
      </c>
      <c r="O1040" s="12">
        <f>'[31]syntetyka zewnętrzna'!O30</f>
        <v>33.898360467727571</v>
      </c>
      <c r="P1040" s="12">
        <f>'[31]syntetyka zewnętrzna'!P30</f>
        <v>0.22782581791342607</v>
      </c>
      <c r="Q1040" s="12">
        <f>'[31]syntetyka zewnętrzna'!Q30</f>
        <v>0</v>
      </c>
      <c r="R1040" s="12">
        <f>'[31]syntetyka zewnętrzna'!R30</f>
        <v>41.621282167211753</v>
      </c>
      <c r="S1040" s="12">
        <f>'[31]syntetyka zewnętrzna'!S30</f>
        <v>0.20130849883785656</v>
      </c>
      <c r="T1040" s="12">
        <f>'[31]syntetyka zewnętrzna'!T30</f>
        <v>8.3787178327882472</v>
      </c>
      <c r="U1040" s="15">
        <f>'[31]syntetyka zewnętrzna'!U30</f>
        <v>50</v>
      </c>
      <c r="V1040" s="12">
        <f>'[31]syntetyka zewnętrzna'!V30</f>
        <v>50</v>
      </c>
      <c r="W1040" s="12" t="str">
        <f>'[31]syntetyka zewnętrzna'!W30</f>
        <v>bez zmian</v>
      </c>
      <c r="X1040" s="12">
        <f>'[31]syntetyka zewnętrzna'!X30</f>
        <v>50</v>
      </c>
      <c r="Y1040" s="33"/>
      <c r="AA1040" s="9" t="str">
        <f t="shared" si="45"/>
        <v>INDYWIDUALNA PRACA Z PACJENTEM (NP.ĆWICZENIA BIERNECZYNNO-BIERNE ĆWICZENIA WEDŁUG METOD NEUROFIZJOLOGICZNYCH METODY REEDUKACJI NERWOWO-MIĘŚNIOWEJĆWICZENIA SPECJALNEMOBILIZACJE I MANIPULACJE)</v>
      </c>
      <c r="AB1040" s="34">
        <f t="shared" si="46"/>
        <v>50</v>
      </c>
    </row>
    <row r="1041" spans="3:28" ht="18.75">
      <c r="C1041" s="7">
        <f>'[31]syntetyka zewnętrzna'!C31</f>
        <v>30</v>
      </c>
      <c r="D1041" s="7">
        <f>'[31]syntetyka zewnętrzna'!D31</f>
        <v>0</v>
      </c>
      <c r="E1041" s="19" t="str">
        <f>'[31]syntetyka zewnętrzna'!E31</f>
        <v>KRIOTERAPIA MIEJSCOWA (PARY AZOTU)</v>
      </c>
      <c r="F1041" s="7" t="str">
        <f>'[31]syntetyka zewnętrzna'!F31</f>
        <v>150-030</v>
      </c>
      <c r="G1041" s="23">
        <f>'[31]syntetyka zewnętrzna'!G31</f>
        <v>0</v>
      </c>
      <c r="H1041" s="23">
        <f>'[31]syntetyka zewnętrzna'!H31</f>
        <v>0.26</v>
      </c>
      <c r="I1041" s="23">
        <f>'[31]syntetyka zewnętrzna'!I31</f>
        <v>0</v>
      </c>
      <c r="J1041" s="23">
        <f>'[31]syntetyka zewnętrzna'!J31</f>
        <v>6.0969144667627955</v>
      </c>
      <c r="K1041" s="12">
        <f>'[31]syntetyka zewnętrzna'!K31</f>
        <v>6.3569144667627953</v>
      </c>
      <c r="L1041" s="12">
        <f>'[31]syntetyka zewnętrzna'!L31</f>
        <v>0</v>
      </c>
      <c r="M1041" s="12">
        <f>'[31]syntetyka zewnętrzna'!M31</f>
        <v>4.0009060750401426</v>
      </c>
      <c r="N1041" s="12">
        <f>'[31]syntetyka zewnętrzna'!N31</f>
        <v>10.357820541802937</v>
      </c>
      <c r="O1041" s="12">
        <f>'[31]syntetyka zewnętrzna'!O31</f>
        <v>8.3920901169318931</v>
      </c>
      <c r="P1041" s="12">
        <f>'[31]syntetyka zewnętrzna'!P31</f>
        <v>0.23423609583326369</v>
      </c>
      <c r="Q1041" s="12">
        <f>'[31]syntetyka zewnętrzna'!Q31</f>
        <v>0</v>
      </c>
      <c r="R1041" s="12">
        <f>'[31]syntetyka zewnętrzna'!R31</f>
        <v>10.357820541802937</v>
      </c>
      <c r="S1041" s="12">
        <f>'[31]syntetyka zewnętrzna'!S31</f>
        <v>0.44818110522979004</v>
      </c>
      <c r="T1041" s="12">
        <f>'[31]syntetyka zewnętrzna'!T31</f>
        <v>4.642179458197063</v>
      </c>
      <c r="U1041" s="15">
        <f>'[31]syntetyka zewnętrzna'!U31</f>
        <v>15</v>
      </c>
      <c r="V1041" s="12">
        <f>'[31]syntetyka zewnętrzna'!V31</f>
        <v>15</v>
      </c>
      <c r="W1041" s="12" t="str">
        <f>'[31]syntetyka zewnętrzna'!W31</f>
        <v>bez zmian</v>
      </c>
      <c r="X1041" s="12">
        <f>'[31]syntetyka zewnętrzna'!X31</f>
        <v>15</v>
      </c>
      <c r="Y1041" s="33"/>
      <c r="AA1041" s="9" t="str">
        <f t="shared" si="45"/>
        <v>KRIOTERAPIA MIEJSCOWA (PARY AZOTU)</v>
      </c>
      <c r="AB1041" s="34">
        <f t="shared" si="46"/>
        <v>15</v>
      </c>
    </row>
    <row r="1042" spans="3:28" ht="18.75">
      <c r="C1042" s="7">
        <f>'[31]syntetyka zewnętrzna'!C32</f>
        <v>32</v>
      </c>
      <c r="D1042" s="7">
        <f>'[31]syntetyka zewnętrzna'!D32</f>
        <v>0</v>
      </c>
      <c r="E1042" s="19" t="str">
        <f>'[31]syntetyka zewnętrzna'!E32</f>
        <v>NAŚWIETLANIE PROMIENIAMI IRUV - MIEJSCOWE</v>
      </c>
      <c r="F1042" s="7" t="str">
        <f>'[31]syntetyka zewnętrzna'!F32</f>
        <v>150-032</v>
      </c>
      <c r="G1042" s="23">
        <f>'[31]syntetyka zewnętrzna'!G32</f>
        <v>0</v>
      </c>
      <c r="H1042" s="23">
        <f>'[31]syntetyka zewnętrzna'!H32</f>
        <v>0.26</v>
      </c>
      <c r="I1042" s="23">
        <f>'[31]syntetyka zewnętrzna'!I32</f>
        <v>0</v>
      </c>
      <c r="J1042" s="23">
        <f>'[31]syntetyka zewnętrzna'!J32</f>
        <v>9.1453717001441923</v>
      </c>
      <c r="K1042" s="12">
        <f>'[31]syntetyka zewnętrzna'!K32</f>
        <v>9.4053717001441921</v>
      </c>
      <c r="L1042" s="12">
        <f>'[31]syntetyka zewnętrzna'!L32</f>
        <v>0</v>
      </c>
      <c r="M1042" s="12">
        <f>'[31]syntetyka zewnętrzna'!M32</f>
        <v>6.0013591125602135</v>
      </c>
      <c r="N1042" s="12">
        <f>'[31]syntetyka zewnętrzna'!N32</f>
        <v>15.406730812704406</v>
      </c>
      <c r="O1042" s="12">
        <f>'[31]syntetyka zewnętrzna'!O32</f>
        <v>12.46813517539784</v>
      </c>
      <c r="P1042" s="12">
        <f>'[31]syntetyka zewnętrzna'!P32</f>
        <v>0.23568846471162835</v>
      </c>
      <c r="Q1042" s="12">
        <f>'[31]syntetyka zewnętrzna'!Q32</f>
        <v>0</v>
      </c>
      <c r="R1042" s="12">
        <f>'[31]syntetyka zewnętrzna'!R32</f>
        <v>15.406730812704406</v>
      </c>
      <c r="S1042" s="12">
        <f>'[31]syntetyka zewnętrzna'!S32</f>
        <v>0.4279473216899965</v>
      </c>
      <c r="T1042" s="12">
        <f>'[31]syntetyka zewnętrzna'!T32</f>
        <v>6.5932691872955935</v>
      </c>
      <c r="U1042" s="15">
        <f>'[31]syntetyka zewnętrzna'!U32</f>
        <v>22</v>
      </c>
      <c r="V1042" s="12">
        <f>'[31]syntetyka zewnętrzna'!V32</f>
        <v>22</v>
      </c>
      <c r="W1042" s="12" t="str">
        <f>'[31]syntetyka zewnętrzna'!W32</f>
        <v>bez zmian</v>
      </c>
      <c r="X1042" s="12">
        <f>'[31]syntetyka zewnętrzna'!X32</f>
        <v>22</v>
      </c>
      <c r="Y1042" s="33"/>
      <c r="AA1042" s="9" t="str">
        <f t="shared" si="45"/>
        <v>NAŚWIETLANIE PROMIENIAMI IRUV - MIEJSCOWE</v>
      </c>
      <c r="AB1042" s="34">
        <f t="shared" si="46"/>
        <v>22</v>
      </c>
    </row>
    <row r="1043" spans="3:28" ht="18.75">
      <c r="C1043" s="7">
        <f>'[31]syntetyka zewnętrzna'!C33</f>
        <v>33</v>
      </c>
      <c r="D1043" s="7">
        <f>'[31]syntetyka zewnętrzna'!D33</f>
        <v>0</v>
      </c>
      <c r="E1043" s="19" t="str">
        <f>'[31]syntetyka zewnętrzna'!E33</f>
        <v>DRENAŻ LIMFATYCZNY BEZ KOMPRESJĄ</v>
      </c>
      <c r="F1043" s="7" t="str">
        <f>'[31]syntetyka zewnętrzna'!F33</f>
        <v>150-033</v>
      </c>
      <c r="G1043" s="23">
        <f>'[31]syntetyka zewnętrzna'!G33</f>
        <v>0</v>
      </c>
      <c r="H1043" s="23">
        <f>'[31]syntetyka zewnętrzna'!H33</f>
        <v>0.26</v>
      </c>
      <c r="I1043" s="23">
        <f>'[31]syntetyka zewnętrzna'!I33</f>
        <v>0</v>
      </c>
      <c r="J1043" s="23">
        <f>'[31]syntetyka zewnętrzna'!J33</f>
        <v>21.796468735192626</v>
      </c>
      <c r="K1043" s="12">
        <f>'[31]syntetyka zewnętrzna'!K33</f>
        <v>22.056468735192627</v>
      </c>
      <c r="L1043" s="12">
        <f>'[31]syntetyka zewnętrzna'!L33</f>
        <v>0</v>
      </c>
      <c r="M1043" s="12">
        <f>'[31]syntetyka zewnętrzna'!M33</f>
        <v>14.303238900997282</v>
      </c>
      <c r="N1043" s="12">
        <f>'[31]syntetyka zewnętrzna'!N33</f>
        <v>36.35970763618991</v>
      </c>
      <c r="O1043" s="12">
        <f>'[31]syntetyka zewnętrzna'!O33</f>
        <v>32.210436169573015</v>
      </c>
      <c r="P1043" s="12">
        <f>'[31]syntetyka zewnętrzna'!P33</f>
        <v>0.12881761193089419</v>
      </c>
      <c r="Q1043" s="12">
        <f>'[31]syntetyka zewnętrzna'!Q33</f>
        <v>0</v>
      </c>
      <c r="R1043" s="12">
        <f>'[31]syntetyka zewnętrzna'!R33</f>
        <v>36.35970763618991</v>
      </c>
      <c r="S1043" s="12">
        <f>'[31]syntetyka zewnętrzna'!S33</f>
        <v>0.65017828526982424</v>
      </c>
      <c r="T1043" s="12">
        <f>'[31]syntetyka zewnętrzna'!T33</f>
        <v>23.64029236381009</v>
      </c>
      <c r="U1043" s="15">
        <f>'[31]syntetyka zewnętrzna'!U33</f>
        <v>60</v>
      </c>
      <c r="V1043" s="12">
        <f>'[31]syntetyka zewnętrzna'!V33</f>
        <v>60</v>
      </c>
      <c r="W1043" s="12" t="str">
        <f>'[31]syntetyka zewnętrzna'!W33</f>
        <v>bez zmian</v>
      </c>
      <c r="X1043" s="12">
        <f>'[31]syntetyka zewnętrzna'!X33</f>
        <v>60</v>
      </c>
      <c r="Y1043" s="33"/>
      <c r="AA1043" s="9" t="str">
        <f t="shared" si="45"/>
        <v>DRENAŻ LIMFATYCZNY BEZ KOMPRESJĄ</v>
      </c>
      <c r="AB1043" s="34">
        <f t="shared" si="46"/>
        <v>60</v>
      </c>
    </row>
    <row r="1044" spans="3:28" ht="18.75">
      <c r="C1044" s="7">
        <f>'[31]syntetyka zewnętrzna'!C34</f>
        <v>34</v>
      </c>
      <c r="D1044" s="7">
        <f>'[31]syntetyka zewnętrzna'!D34</f>
        <v>0</v>
      </c>
      <c r="E1044" s="19" t="str">
        <f>'[31]syntetyka zewnętrzna'!E34</f>
        <v>KINEZJOTAPING</v>
      </c>
      <c r="F1044" s="7" t="str">
        <f>'[31]syntetyka zewnętrzna'!F34</f>
        <v>150-034</v>
      </c>
      <c r="G1044" s="23">
        <f>'[31]syntetyka zewnętrzna'!G34</f>
        <v>0</v>
      </c>
      <c r="H1044" s="23">
        <f>'[31]syntetyka zewnętrzna'!H34</f>
        <v>0.26</v>
      </c>
      <c r="I1044" s="23">
        <f>'[31]syntetyka zewnętrzna'!I34</f>
        <v>0</v>
      </c>
      <c r="J1044" s="23">
        <f>'[31]syntetyka zewnętrzna'!J34</f>
        <v>9.1453717001441923</v>
      </c>
      <c r="K1044" s="12">
        <f>'[31]syntetyka zewnętrzna'!K34</f>
        <v>9.4053717001441921</v>
      </c>
      <c r="L1044" s="12">
        <f>'[31]syntetyka zewnętrzna'!L34</f>
        <v>0</v>
      </c>
      <c r="M1044" s="12">
        <f>'[31]syntetyka zewnętrzna'!M34</f>
        <v>6.0013591125602135</v>
      </c>
      <c r="N1044" s="12">
        <f>'[31]syntetyka zewnętrzna'!N34</f>
        <v>15.406730812704406</v>
      </c>
      <c r="O1044" s="12">
        <f>'[31]syntetyka zewnętrzna'!O34</f>
        <v>12.46813517539784</v>
      </c>
      <c r="P1044" s="12">
        <f>'[31]syntetyka zewnętrzna'!P34</f>
        <v>0.23568846471162835</v>
      </c>
      <c r="Q1044" s="12">
        <f>'[31]syntetyka zewnętrzna'!Q34</f>
        <v>0</v>
      </c>
      <c r="R1044" s="12">
        <f>'[31]syntetyka zewnętrzna'!R34</f>
        <v>15.406730812704406</v>
      </c>
      <c r="S1044" s="12">
        <f>'[31]syntetyka zewnętrzna'!S34</f>
        <v>0.94720089321363155</v>
      </c>
      <c r="T1044" s="12">
        <f>'[31]syntetyka zewnętrzna'!T34</f>
        <v>14.593269187295594</v>
      </c>
      <c r="U1044" s="15">
        <f>'[31]syntetyka zewnętrzna'!U34</f>
        <v>30</v>
      </c>
      <c r="V1044" s="12">
        <f>'[31]syntetyka zewnętrzna'!V34</f>
        <v>30</v>
      </c>
      <c r="W1044" s="12" t="str">
        <f>'[31]syntetyka zewnętrzna'!W34</f>
        <v>bez zmian</v>
      </c>
      <c r="X1044" s="12">
        <f>'[31]syntetyka zewnętrzna'!X34</f>
        <v>30</v>
      </c>
      <c r="Y1044" s="33"/>
      <c r="AA1044" s="9" t="str">
        <f t="shared" si="45"/>
        <v>KINEZJOTAPING</v>
      </c>
      <c r="AB1044" s="34">
        <f t="shared" si="46"/>
        <v>30</v>
      </c>
    </row>
    <row r="1045" spans="3:28" ht="18.75">
      <c r="C1045" s="7">
        <f>'[31]syntetyka zewnętrzna'!C35</f>
        <v>35</v>
      </c>
      <c r="D1045" s="7">
        <f>'[31]syntetyka zewnętrzna'!D35</f>
        <v>0</v>
      </c>
      <c r="E1045" s="19" t="str">
        <f>'[31]syntetyka zewnętrzna'!E35</f>
        <v>REHABILITACJA LOGOPEDYCZNA</v>
      </c>
      <c r="F1045" s="7" t="str">
        <f>'[31]syntetyka zewnętrzna'!F35</f>
        <v>150-035</v>
      </c>
      <c r="G1045" s="23">
        <f>'[31]syntetyka zewnętrzna'!G35</f>
        <v>0</v>
      </c>
      <c r="H1045" s="23">
        <f>'[31]syntetyka zewnętrzna'!H35</f>
        <v>1.23</v>
      </c>
      <c r="I1045" s="23">
        <f>'[31]syntetyka zewnętrzna'!I35</f>
        <v>0</v>
      </c>
      <c r="J1045" s="23">
        <f>'[31]syntetyka zewnętrzna'!J35</f>
        <v>24.387657867051182</v>
      </c>
      <c r="K1045" s="12">
        <f>'[31]syntetyka zewnętrzna'!K35</f>
        <v>25.617657867051182</v>
      </c>
      <c r="L1045" s="12">
        <f>'[31]syntetyka zewnętrzna'!L35</f>
        <v>0</v>
      </c>
      <c r="M1045" s="12">
        <f>'[31]syntetyka zewnętrzna'!M35</f>
        <v>16.00362430016057</v>
      </c>
      <c r="N1045" s="12">
        <f>'[31]syntetyka zewnętrzna'!N35</f>
        <v>41.621282167211753</v>
      </c>
      <c r="O1045" s="12">
        <f>'[31]syntetyka zewnętrzna'!O35</f>
        <v>33.898360467727571</v>
      </c>
      <c r="P1045" s="12">
        <f>'[31]syntetyka zewnętrzna'!P35</f>
        <v>0.22782581791342607</v>
      </c>
      <c r="Q1045" s="12">
        <f>'[31]syntetyka zewnętrzna'!Q35</f>
        <v>0</v>
      </c>
      <c r="R1045" s="12">
        <f>'[31]syntetyka zewnętrzna'!R35</f>
        <v>41.621282167211753</v>
      </c>
      <c r="S1045" s="12">
        <f>'[31]syntetyka zewnętrzna'!S35</f>
        <v>0.20130849883785656</v>
      </c>
      <c r="T1045" s="12">
        <f>'[31]syntetyka zewnętrzna'!T35</f>
        <v>8.3787178327882472</v>
      </c>
      <c r="U1045" s="15">
        <f>'[31]syntetyka zewnętrzna'!U35</f>
        <v>50</v>
      </c>
      <c r="V1045" s="12">
        <f>'[31]syntetyka zewnętrzna'!V35</f>
        <v>50</v>
      </c>
      <c r="W1045" s="12" t="str">
        <f>'[31]syntetyka zewnętrzna'!W35</f>
        <v>bez zmian</v>
      </c>
      <c r="X1045" s="12">
        <f>'[31]syntetyka zewnętrzna'!X35</f>
        <v>50</v>
      </c>
      <c r="Y1045" s="33"/>
      <c r="AA1045" s="9" t="str">
        <f t="shared" si="45"/>
        <v>REHABILITACJA LOGOPEDYCZNA</v>
      </c>
      <c r="AB1045" s="34">
        <f t="shared" si="46"/>
        <v>50</v>
      </c>
    </row>
    <row r="1046" spans="3:28" ht="18.75">
      <c r="C1046" s="7">
        <f>'[31]syntetyka zewnętrzna'!C36</f>
        <v>36</v>
      </c>
      <c r="D1046" s="7">
        <f>'[31]syntetyka zewnętrzna'!D36</f>
        <v>0</v>
      </c>
      <c r="E1046" s="19" t="str">
        <f>'[31]syntetyka zewnętrzna'!E36</f>
        <v>ZABIEG WYKONYWANY W KLINICE</v>
      </c>
      <c r="F1046" s="7" t="str">
        <f>'[31]syntetyka zewnętrzna'!F36</f>
        <v>150-036</v>
      </c>
      <c r="G1046" s="23">
        <f>'[31]syntetyka zewnętrzna'!G36</f>
        <v>0</v>
      </c>
      <c r="H1046" s="23">
        <f>'[31]syntetyka zewnętrzna'!H36</f>
        <v>0</v>
      </c>
      <c r="I1046" s="23">
        <f>'[31]syntetyka zewnętrzna'!I36</f>
        <v>0</v>
      </c>
      <c r="J1046" s="23">
        <f>'[31]syntetyka zewnętrzna'!J36</f>
        <v>12.193828933525591</v>
      </c>
      <c r="K1046" s="12">
        <f>'[31]syntetyka zewnętrzna'!K36</f>
        <v>12.193828933525591</v>
      </c>
      <c r="L1046" s="12">
        <f>'[31]syntetyka zewnętrzna'!L36</f>
        <v>0</v>
      </c>
      <c r="M1046" s="12">
        <f>'[31]syntetyka zewnętrzna'!M36</f>
        <v>8.0018121500802852</v>
      </c>
      <c r="N1046" s="12">
        <f>'[31]syntetyka zewnętrzna'!N36</f>
        <v>20.195641083605878</v>
      </c>
      <c r="O1046" s="12">
        <f>'[31]syntetyka zewnętrzna'!O36</f>
        <v>16.304180233863786</v>
      </c>
      <c r="P1046" s="12">
        <f>'[31]syntetyka zewnętrzna'!P36</f>
        <v>0.23867871882693784</v>
      </c>
      <c r="Q1046" s="12">
        <f>'[31]syntetyka zewnętrzna'!Q36</f>
        <v>0</v>
      </c>
      <c r="R1046" s="12">
        <f>'[31]syntetyka zewnętrzna'!R36</f>
        <v>20.195641083605878</v>
      </c>
      <c r="S1046" s="12">
        <f>'[31]syntetyka zewnętrzna'!S36</f>
        <v>0.2</v>
      </c>
      <c r="T1046" s="12">
        <f>'[31]syntetyka zewnętrzna'!T36</f>
        <v>4.0391282167211759</v>
      </c>
      <c r="U1046" s="15">
        <f>'[31]syntetyka zewnętrzna'!U36</f>
        <v>24</v>
      </c>
      <c r="V1046" s="12">
        <f>'[31]syntetyka zewnętrzna'!V36</f>
        <v>21</v>
      </c>
      <c r="W1046" s="12">
        <f>'[31]syntetyka zewnętrzna'!W36</f>
        <v>0.14285714285714285</v>
      </c>
      <c r="X1046" s="12">
        <f>'[31]syntetyka zewnętrzna'!X36</f>
        <v>0</v>
      </c>
      <c r="Y1046" s="33"/>
      <c r="AA1046" s="9" t="str">
        <f t="shared" si="45"/>
        <v>ZABIEG WYKONYWANY W KLINICE</v>
      </c>
      <c r="AB1046" s="34">
        <f t="shared" si="46"/>
        <v>24</v>
      </c>
    </row>
  </sheetData>
  <conditionalFormatting sqref="S4">
    <cfRule type="cellIs" dxfId="1" priority="1" operator="lessThan">
      <formula>0.2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"/>
  <dimension ref="A3:Y1046"/>
  <sheetViews>
    <sheetView zoomScale="80" zoomScaleNormal="80" workbookViewId="0">
      <pane xSplit="2" ySplit="4" topLeftCell="C5" activePane="bottomRight" state="frozen"/>
      <selection activeCell="Z19" sqref="Z19"/>
      <selection pane="topRight" activeCell="Z19" sqref="Z19"/>
      <selection pane="bottomLeft" activeCell="Z19" sqref="Z19"/>
      <selection pane="bottomRight" activeCell="Z19" sqref="Z19"/>
    </sheetView>
  </sheetViews>
  <sheetFormatPr defaultRowHeight="14.25" outlineLevelRow="1" outlineLevelCol="1"/>
  <cols>
    <col min="1" max="1" width="4" customWidth="1"/>
    <col min="2" max="2" width="5.375" customWidth="1"/>
    <col min="5" max="5" width="48.375" style="16" customWidth="1"/>
    <col min="6" max="6" width="12" customWidth="1"/>
    <col min="7" max="10" width="12.125" style="21" customWidth="1" outlineLevel="1"/>
    <col min="11" max="11" width="17.375" style="10" customWidth="1" outlineLevel="1"/>
    <col min="12" max="12" width="9.375" style="10" customWidth="1" outlineLevel="1"/>
    <col min="13" max="13" width="14.25" style="10" customWidth="1" outlineLevel="1"/>
    <col min="14" max="15" width="17.375" style="10" customWidth="1" outlineLevel="1"/>
    <col min="16" max="16" width="11.75" style="10" customWidth="1" outlineLevel="1"/>
    <col min="17" max="17" width="13" style="10" customWidth="1" outlineLevel="1"/>
    <col min="18" max="18" width="17.375" style="10" customWidth="1" outlineLevel="1"/>
    <col min="19" max="19" width="13" style="10" customWidth="1" outlineLevel="1"/>
    <col min="20" max="20" width="17.375" style="10" customWidth="1" outlineLevel="1"/>
    <col min="21" max="21" width="17.375" style="13" bestFit="1" customWidth="1"/>
    <col min="22" max="22" width="17.375" style="10" bestFit="1" customWidth="1"/>
    <col min="23" max="23" width="11.75" style="10" bestFit="1" customWidth="1"/>
    <col min="24" max="24" width="17.375" style="10" bestFit="1" customWidth="1"/>
  </cols>
  <sheetData>
    <row r="3" spans="1:25" ht="15" thickBot="1"/>
    <row r="4" spans="1:25" s="5" customFormat="1" ht="45.75" thickBot="1">
      <c r="A4" s="1"/>
      <c r="B4" s="2"/>
      <c r="C4" s="3" t="s">
        <v>0</v>
      </c>
      <c r="D4" s="3" t="s">
        <v>1</v>
      </c>
      <c r="E4" s="17" t="s">
        <v>2</v>
      </c>
      <c r="F4" s="4" t="s">
        <v>3</v>
      </c>
      <c r="G4" s="22" t="s">
        <v>4</v>
      </c>
      <c r="H4" s="22" t="s">
        <v>5</v>
      </c>
      <c r="I4" s="22" t="s">
        <v>6</v>
      </c>
      <c r="J4" s="22" t="s">
        <v>7</v>
      </c>
      <c r="K4" s="24" t="s">
        <v>8</v>
      </c>
      <c r="L4" s="25" t="s">
        <v>9</v>
      </c>
      <c r="M4" s="26" t="s">
        <v>10</v>
      </c>
      <c r="N4" s="11" t="s">
        <v>11</v>
      </c>
      <c r="O4" s="27" t="s">
        <v>12</v>
      </c>
      <c r="P4" s="28" t="s">
        <v>13</v>
      </c>
      <c r="Q4" s="26" t="s">
        <v>14</v>
      </c>
      <c r="R4" s="28" t="s">
        <v>15</v>
      </c>
      <c r="S4" s="29" t="s">
        <v>16</v>
      </c>
      <c r="T4" s="26" t="s">
        <v>17</v>
      </c>
      <c r="U4" s="14" t="s">
        <v>18</v>
      </c>
      <c r="V4" s="27" t="s">
        <v>19</v>
      </c>
      <c r="W4" s="28" t="s">
        <v>13</v>
      </c>
      <c r="X4" s="30" t="s">
        <v>20</v>
      </c>
    </row>
    <row r="6" spans="1:25" ht="30" customHeight="1">
      <c r="E6" s="18" t="s">
        <v>21</v>
      </c>
    </row>
    <row r="7" spans="1:25" ht="30" customHeight="1">
      <c r="E7" s="18"/>
    </row>
    <row r="8" spans="1:25" s="9" customFormat="1" ht="36.75" customHeight="1">
      <c r="A8" s="6"/>
      <c r="B8"/>
      <c r="C8" s="7">
        <f>'[3]syntetyka zewnętrzna'!C6</f>
        <v>1</v>
      </c>
      <c r="D8" s="7" t="str">
        <f>'[3]syntetyka zewnętrzna'!D6</f>
        <v>I09</v>
      </c>
      <c r="E8" s="19" t="str">
        <f>'[3]syntetyka zewnętrzna'!E6</f>
        <v>Albumina (surowica /PzJC)</v>
      </c>
      <c r="F8" s="7" t="str">
        <f>'[3]syntetyka zewnętrzna'!F6</f>
        <v>301-001</v>
      </c>
      <c r="G8" s="23">
        <f>'[3]syntetyka zewnętrzna'!G6</f>
        <v>0.23230799999999999</v>
      </c>
      <c r="H8" s="23">
        <f>'[3]syntetyka zewnętrzna'!H6</f>
        <v>6.9999999999999993E-2</v>
      </c>
      <c r="I8" s="23">
        <f>'[3]syntetyka zewnętrzna'!I6</f>
        <v>0</v>
      </c>
      <c r="J8" s="23">
        <f>'[3]syntetyka zewnętrzna'!J6</f>
        <v>0.85586942912404773</v>
      </c>
      <c r="K8" s="12">
        <f>'[3]syntetyka zewnętrzna'!K6</f>
        <v>1.1581774291240476</v>
      </c>
      <c r="L8" s="12">
        <f>'[3]syntetyka zewnętrzna'!L6</f>
        <v>0</v>
      </c>
      <c r="M8" s="12">
        <f>'[3]syntetyka zewnętrzna'!M6</f>
        <v>0.76124125278163479</v>
      </c>
      <c r="N8" s="12">
        <f>'[3]syntetyka zewnętrzna'!N6</f>
        <v>1.9194186819056824</v>
      </c>
      <c r="O8" s="12">
        <f>'[3]syntetyka zewnętrzna'!O6</f>
        <v>2.0614740127766509</v>
      </c>
      <c r="P8" s="12">
        <f>'[3]syntetyka zewnętrzna'!P6</f>
        <v>-6.890959089978077E-2</v>
      </c>
      <c r="Q8" s="12">
        <f>'[3]syntetyka zewnętrzna'!Q6</f>
        <v>1.1460936212926895E-3</v>
      </c>
      <c r="R8" s="12">
        <f>'[3]syntetyka zewnętrzna'!R6</f>
        <v>1.920564775526975</v>
      </c>
      <c r="S8" s="12">
        <f>'[3]syntetyka zewnętrzna'!S6</f>
        <v>2.6447612125341111</v>
      </c>
      <c r="T8" s="12">
        <f>'[3]syntetyka zewnętrzna'!T6</f>
        <v>5.0794352244730252</v>
      </c>
      <c r="U8" s="15">
        <f>'[3]syntetyka zewnętrzna'!U6</f>
        <v>7</v>
      </c>
      <c r="V8" s="12">
        <f>'[3]syntetyka zewnętrzna'!V6</f>
        <v>7</v>
      </c>
      <c r="W8" s="12" t="str">
        <f>'[3]syntetyka zewnętrzna'!W6</f>
        <v>bez zmian</v>
      </c>
      <c r="X8" s="12">
        <f>'[3]syntetyka zewnętrzna'!X6</f>
        <v>0</v>
      </c>
      <c r="Y8" s="8"/>
    </row>
    <row r="9" spans="1:25" ht="18.75">
      <c r="C9" s="7">
        <f>'[3]syntetyka zewnętrzna'!C7</f>
        <v>2</v>
      </c>
      <c r="D9" s="7" t="str">
        <f>'[3]syntetyka zewnętrzna'!D7</f>
        <v>O77</v>
      </c>
      <c r="E9" s="19" t="str">
        <f>'[3]syntetyka zewnętrzna'!E7</f>
        <v>Wapń (surowica / mocz)</v>
      </c>
      <c r="F9" s="7" t="str">
        <f>'[3]syntetyka zewnętrzna'!F7</f>
        <v>301-002</v>
      </c>
      <c r="G9" s="23">
        <f>'[3]syntetyka zewnętrzna'!G7</f>
        <v>0.24850799999999998</v>
      </c>
      <c r="H9" s="23">
        <f>'[3]syntetyka zewnętrzna'!H7</f>
        <v>6.9999999999999993E-2</v>
      </c>
      <c r="I9" s="23">
        <f>'[3]syntetyka zewnętrzna'!I7</f>
        <v>0</v>
      </c>
      <c r="J9" s="23">
        <f>'[3]syntetyka zewnętrzna'!J7</f>
        <v>0.85586942912404773</v>
      </c>
      <c r="K9" s="12">
        <f>'[3]syntetyka zewnętrzna'!K7</f>
        <v>1.1743774291240476</v>
      </c>
      <c r="L9" s="12">
        <f>'[3]syntetyka zewnętrzna'!L7</f>
        <v>0</v>
      </c>
      <c r="M9" s="12">
        <f>'[3]syntetyka zewnętrzna'!M7</f>
        <v>0.76124125278163479</v>
      </c>
      <c r="N9" s="12">
        <f>'[3]syntetyka zewnętrzna'!N7</f>
        <v>1.9356186819056824</v>
      </c>
      <c r="O9" s="12">
        <f>'[3]syntetyka zewnętrzna'!O7</f>
        <v>1.9504240127766508</v>
      </c>
      <c r="P9" s="12">
        <f>'[3]syntetyka zewnętrzna'!P7</f>
        <v>-7.5908268017533705E-3</v>
      </c>
      <c r="Q9" s="12">
        <f>'[3]syntetyka zewnętrzna'!Q7</f>
        <v>1.1460936212926895E-3</v>
      </c>
      <c r="R9" s="12">
        <f>'[3]syntetyka zewnętrzna'!R7</f>
        <v>1.936764775526975</v>
      </c>
      <c r="S9" s="12">
        <f>'[3]syntetyka zewnętrzna'!S7</f>
        <v>2.0979497747048077</v>
      </c>
      <c r="T9" s="12">
        <f>'[3]syntetyka zewnętrzna'!T7</f>
        <v>4.0632352244730248</v>
      </c>
      <c r="U9" s="15">
        <f>'[3]syntetyka zewnętrzna'!U7</f>
        <v>6</v>
      </c>
      <c r="V9" s="12">
        <f>'[3]syntetyka zewnętrzna'!V7</f>
        <v>6</v>
      </c>
      <c r="W9" s="12" t="str">
        <f>'[3]syntetyka zewnętrzna'!W7</f>
        <v>bez zmian</v>
      </c>
      <c r="X9" s="12">
        <f>'[3]syntetyka zewnętrzna'!X7</f>
        <v>0</v>
      </c>
    </row>
    <row r="10" spans="1:25" ht="18.75">
      <c r="C10" s="7">
        <f>'[3]syntetyka zewnętrzna'!C8</f>
        <v>3</v>
      </c>
      <c r="D10" s="7" t="str">
        <f>'[3]syntetyka zewnętrzna'!D8</f>
        <v>M87</v>
      </c>
      <c r="E10" s="19" t="str">
        <f>'[3]syntetyka zewnętrzna'!E8</f>
        <v>Magnez (surowica / mocz)</v>
      </c>
      <c r="F10" s="7" t="str">
        <f>'[3]syntetyka zewnętrzna'!F8</f>
        <v>301-003</v>
      </c>
      <c r="G10" s="23">
        <f>'[3]syntetyka zewnętrzna'!G8</f>
        <v>0.35866799999999999</v>
      </c>
      <c r="H10" s="23">
        <f>'[3]syntetyka zewnętrzna'!H8</f>
        <v>6.9999999999999993E-2</v>
      </c>
      <c r="I10" s="23">
        <f>'[3]syntetyka zewnętrzna'!I8</f>
        <v>0</v>
      </c>
      <c r="J10" s="23">
        <f>'[3]syntetyka zewnętrzna'!J8</f>
        <v>0.85586942912404773</v>
      </c>
      <c r="K10" s="12">
        <f>'[3]syntetyka zewnętrzna'!K8</f>
        <v>1.2845374291240477</v>
      </c>
      <c r="L10" s="12">
        <f>'[3]syntetyka zewnętrzna'!L8</f>
        <v>0</v>
      </c>
      <c r="M10" s="12">
        <f>'[3]syntetyka zewnętrzna'!M8</f>
        <v>0.76124125278163479</v>
      </c>
      <c r="N10" s="12">
        <f>'[3]syntetyka zewnętrzna'!N8</f>
        <v>2.0457786819056825</v>
      </c>
      <c r="O10" s="12">
        <f>'[3]syntetyka zewnętrzna'!O8</f>
        <v>2.7131740127766504</v>
      </c>
      <c r="P10" s="12">
        <f>'[3]syntetyka zewnętrzna'!P8</f>
        <v>-0.24598323871897862</v>
      </c>
      <c r="Q10" s="12">
        <f>'[3]syntetyka zewnętrzna'!Q8</f>
        <v>1.1460936212926895E-3</v>
      </c>
      <c r="R10" s="12">
        <f>'[3]syntetyka zewnętrzna'!R8</f>
        <v>2.0469247755269753</v>
      </c>
      <c r="S10" s="12">
        <f>'[3]syntetyka zewnętrzna'!S8</f>
        <v>3.3968396433537595</v>
      </c>
      <c r="T10" s="12">
        <f>'[3]syntetyka zewnętrzna'!T8</f>
        <v>6.9530752244730252</v>
      </c>
      <c r="U10" s="15">
        <f>'[3]syntetyka zewnętrzna'!U8</f>
        <v>9</v>
      </c>
      <c r="V10" s="12">
        <f>'[3]syntetyka zewnętrzna'!V8</f>
        <v>9</v>
      </c>
      <c r="W10" s="12" t="str">
        <f>'[3]syntetyka zewnętrzna'!W8</f>
        <v>bez zmian</v>
      </c>
      <c r="X10" s="12">
        <f>'[3]syntetyka zewnętrzna'!X8</f>
        <v>0</v>
      </c>
    </row>
    <row r="11" spans="1:25" ht="18.75">
      <c r="C11" s="7">
        <f>'[3]syntetyka zewnętrzna'!C9</f>
        <v>4</v>
      </c>
      <c r="D11" s="7" t="str">
        <f>'[3]syntetyka zewnętrzna'!D9</f>
        <v>O95</v>
      </c>
      <c r="E11" s="19" t="str">
        <f>'[3]syntetyka zewnętrzna'!E9</f>
        <v>Żelazo</v>
      </c>
      <c r="F11" s="7" t="str">
        <f>'[3]syntetyka zewnętrzna'!F9</f>
        <v>301-004</v>
      </c>
      <c r="G11" s="23">
        <f>'[3]syntetyka zewnętrzna'!G9</f>
        <v>0.42670799999999998</v>
      </c>
      <c r="H11" s="23">
        <f>'[3]syntetyka zewnętrzna'!H9</f>
        <v>6.9999999999999993E-2</v>
      </c>
      <c r="I11" s="23">
        <f>'[3]syntetyka zewnętrzna'!I9</f>
        <v>0</v>
      </c>
      <c r="J11" s="23">
        <f>'[3]syntetyka zewnętrzna'!J9</f>
        <v>0.85586942912404773</v>
      </c>
      <c r="K11" s="12">
        <f>'[3]syntetyka zewnętrzna'!K9</f>
        <v>1.3525774291240478</v>
      </c>
      <c r="L11" s="12">
        <f>'[3]syntetyka zewnętrzna'!L9</f>
        <v>0</v>
      </c>
      <c r="M11" s="12">
        <f>'[3]syntetyka zewnętrzna'!M9</f>
        <v>0.76124125278163479</v>
      </c>
      <c r="N11" s="12">
        <f>'[3]syntetyka zewnętrzna'!N9</f>
        <v>2.1138186819056823</v>
      </c>
      <c r="O11" s="12">
        <f>'[3]syntetyka zewnętrzna'!O9</f>
        <v>2.4359740127766507</v>
      </c>
      <c r="P11" s="12">
        <f>'[3]syntetyka zewnętrzna'!P9</f>
        <v>-0.1322490836032191</v>
      </c>
      <c r="Q11" s="12">
        <f>'[3]syntetyka zewnętrzna'!Q9</f>
        <v>1.1460936212926895E-3</v>
      </c>
      <c r="R11" s="12">
        <f>'[3]syntetyka zewnętrzna'!R9</f>
        <v>2.1149647755269751</v>
      </c>
      <c r="S11" s="12">
        <f>'[3]syntetyka zewnętrzna'!S9</f>
        <v>2.7825689073269224</v>
      </c>
      <c r="T11" s="12">
        <f>'[3]syntetyka zewnętrzna'!T9</f>
        <v>5.8850352244730253</v>
      </c>
      <c r="U11" s="15">
        <f>'[3]syntetyka zewnętrzna'!U9</f>
        <v>8</v>
      </c>
      <c r="V11" s="12">
        <f>'[3]syntetyka zewnętrzna'!V9</f>
        <v>8</v>
      </c>
      <c r="W11" s="12" t="str">
        <f>'[3]syntetyka zewnętrzna'!W9</f>
        <v>bez zmian</v>
      </c>
      <c r="X11" s="12">
        <f>'[3]syntetyka zewnętrzna'!X9</f>
        <v>0</v>
      </c>
    </row>
    <row r="12" spans="1:25" ht="18.75">
      <c r="C12" s="7">
        <f>'[3]syntetyka zewnętrzna'!C10</f>
        <v>5</v>
      </c>
      <c r="D12" s="7" t="str">
        <f>'[3]syntetyka zewnętrzna'!D10</f>
        <v>I77</v>
      </c>
      <c r="E12" s="19" t="str">
        <f>'[3]syntetyka zewnętrzna'!E10</f>
        <v>Białko (surowica / PzJC)</v>
      </c>
      <c r="F12" s="7" t="str">
        <f>'[3]syntetyka zewnętrzna'!F10</f>
        <v>301-005</v>
      </c>
      <c r="G12" s="23">
        <f>'[3]syntetyka zewnętrzna'!G10</f>
        <v>0.186948</v>
      </c>
      <c r="H12" s="23">
        <f>'[3]syntetyka zewnętrzna'!H10</f>
        <v>6.9999999999999993E-2</v>
      </c>
      <c r="I12" s="23">
        <f>'[3]syntetyka zewnętrzna'!I10</f>
        <v>0</v>
      </c>
      <c r="J12" s="23">
        <f>'[3]syntetyka zewnętrzna'!J10</f>
        <v>0.85586942912404773</v>
      </c>
      <c r="K12" s="12">
        <f>'[3]syntetyka zewnętrzna'!K10</f>
        <v>1.1128174291240478</v>
      </c>
      <c r="L12" s="12">
        <f>'[3]syntetyka zewnętrzna'!L10</f>
        <v>0</v>
      </c>
      <c r="M12" s="12">
        <f>'[3]syntetyka zewnętrzna'!M10</f>
        <v>0.76124125278163479</v>
      </c>
      <c r="N12" s="12">
        <f>'[3]syntetyka zewnętrzna'!N10</f>
        <v>1.8740586819056826</v>
      </c>
      <c r="O12" s="12">
        <f>'[3]syntetyka zewnętrzna'!O10</f>
        <v>1.9211740127766506</v>
      </c>
      <c r="P12" s="12">
        <f>'[3]syntetyka zewnętrzna'!P10</f>
        <v>-2.4524239115056908E-2</v>
      </c>
      <c r="Q12" s="12">
        <f>'[3]syntetyka zewnętrzna'!Q10</f>
        <v>1.1460936212926895E-3</v>
      </c>
      <c r="R12" s="12">
        <f>'[3]syntetyka zewnętrzna'!R10</f>
        <v>1.8752047755269752</v>
      </c>
      <c r="S12" s="12">
        <f>'[3]syntetyka zewnętrzna'!S10</f>
        <v>2.1996505545981577</v>
      </c>
      <c r="T12" s="12">
        <f>'[3]syntetyka zewnętrzna'!T10</f>
        <v>4.1247952244730248</v>
      </c>
      <c r="U12" s="15">
        <f>'[3]syntetyka zewnętrzna'!U10</f>
        <v>6</v>
      </c>
      <c r="V12" s="12">
        <f>'[3]syntetyka zewnętrzna'!V10</f>
        <v>6</v>
      </c>
      <c r="W12" s="12" t="str">
        <f>'[3]syntetyka zewnętrzna'!W10</f>
        <v>bez zmian</v>
      </c>
      <c r="X12" s="12">
        <f>'[3]syntetyka zewnętrzna'!X10</f>
        <v>0</v>
      </c>
    </row>
    <row r="13" spans="1:25" ht="18.75">
      <c r="C13" s="7">
        <f>'[3]syntetyka zewnętrzna'!C11</f>
        <v>6</v>
      </c>
      <c r="D13" s="7" t="str">
        <f>'[3]syntetyka zewnętrzna'!D11</f>
        <v>N13</v>
      </c>
      <c r="E13" s="19" t="str">
        <f>'[3]syntetyka zewnętrzna'!E11</f>
        <v>Mocznik (surowic / mocz / PzJC)</v>
      </c>
      <c r="F13" s="7" t="str">
        <f>'[3]syntetyka zewnętrzna'!F11</f>
        <v>301-006</v>
      </c>
      <c r="G13" s="23">
        <f>'[3]syntetyka zewnętrzna'!G11</f>
        <v>0.237708</v>
      </c>
      <c r="H13" s="23">
        <f>'[3]syntetyka zewnętrzna'!H11</f>
        <v>6.9999999999999993E-2</v>
      </c>
      <c r="I13" s="23">
        <f>'[3]syntetyka zewnętrzna'!I11</f>
        <v>0</v>
      </c>
      <c r="J13" s="23">
        <f>'[3]syntetyka zewnętrzna'!J11</f>
        <v>0.85586942912404773</v>
      </c>
      <c r="K13" s="12">
        <f>'[3]syntetyka zewnętrzna'!K11</f>
        <v>1.1635774291240477</v>
      </c>
      <c r="L13" s="12">
        <f>'[3]syntetyka zewnętrzna'!L11</f>
        <v>0</v>
      </c>
      <c r="M13" s="12">
        <f>'[3]syntetyka zewnętrzna'!M11</f>
        <v>0.76124125278163479</v>
      </c>
      <c r="N13" s="12">
        <f>'[3]syntetyka zewnętrzna'!N11</f>
        <v>1.9248186819056825</v>
      </c>
      <c r="O13" s="12">
        <f>'[3]syntetyka zewnętrzna'!O11</f>
        <v>1.9504240127766508</v>
      </c>
      <c r="P13" s="12">
        <f>'[3]syntetyka zewnętrzna'!P11</f>
        <v>-1.3128084305379411E-2</v>
      </c>
      <c r="Q13" s="12">
        <f>'[3]syntetyka zewnętrzna'!Q11</f>
        <v>1.1460936212926895E-3</v>
      </c>
      <c r="R13" s="12">
        <f>'[3]syntetyka zewnętrzna'!R11</f>
        <v>1.9259647755269751</v>
      </c>
      <c r="S13" s="12">
        <f>'[3]syntetyka zewnętrzna'!S11</f>
        <v>2.1153217733996739</v>
      </c>
      <c r="T13" s="12">
        <f>'[3]syntetyka zewnętrzna'!T11</f>
        <v>4.0740352244730254</v>
      </c>
      <c r="U13" s="15">
        <f>'[3]syntetyka zewnętrzna'!U11</f>
        <v>6</v>
      </c>
      <c r="V13" s="12">
        <f>'[3]syntetyka zewnętrzna'!V11</f>
        <v>6</v>
      </c>
      <c r="W13" s="12" t="str">
        <f>'[3]syntetyka zewnętrzna'!W11</f>
        <v>bez zmian</v>
      </c>
      <c r="X13" s="12">
        <f>'[3]syntetyka zewnętrzna'!X11</f>
        <v>0</v>
      </c>
    </row>
    <row r="14" spans="1:25" ht="18.75">
      <c r="C14" s="7">
        <f>'[3]syntetyka zewnętrzna'!C12</f>
        <v>7</v>
      </c>
      <c r="D14" s="7" t="str">
        <f>'[3]syntetyka zewnętrzna'!D12</f>
        <v>M37</v>
      </c>
      <c r="E14" s="19" t="str">
        <f>'[3]syntetyka zewnętrzna'!E12</f>
        <v>Kreatynina (surowica / mocz / PzJC)</v>
      </c>
      <c r="F14" s="7" t="str">
        <f>'[3]syntetyka zewnętrzna'!F12</f>
        <v>301-007</v>
      </c>
      <c r="G14" s="23">
        <f>'[3]syntetyka zewnętrzna'!G12</f>
        <v>0.188028</v>
      </c>
      <c r="H14" s="23">
        <f>'[3]syntetyka zewnętrzna'!H12</f>
        <v>6.9999999999999993E-2</v>
      </c>
      <c r="I14" s="23">
        <f>'[3]syntetyka zewnętrzna'!I12</f>
        <v>0</v>
      </c>
      <c r="J14" s="23">
        <f>'[3]syntetyka zewnętrzna'!J12</f>
        <v>0.85586942912404773</v>
      </c>
      <c r="K14" s="12">
        <f>'[3]syntetyka zewnętrzna'!K12</f>
        <v>1.1138974291240478</v>
      </c>
      <c r="L14" s="12">
        <f>'[3]syntetyka zewnętrzna'!L12</f>
        <v>0</v>
      </c>
      <c r="M14" s="12">
        <f>'[3]syntetyka zewnętrzna'!M12</f>
        <v>0.76124125278163479</v>
      </c>
      <c r="N14" s="12">
        <f>'[3]syntetyka zewnętrzna'!N12</f>
        <v>1.8751386819056826</v>
      </c>
      <c r="O14" s="12">
        <f>'[3]syntetyka zewnętrzna'!O12</f>
        <v>1.9527240127766508</v>
      </c>
      <c r="P14" s="12">
        <f>'[3]syntetyka zewnętrzna'!P12</f>
        <v>-3.9731846570907239E-2</v>
      </c>
      <c r="Q14" s="12">
        <f>'[3]syntetyka zewnętrzna'!Q12</f>
        <v>1.1460936212926895E-3</v>
      </c>
      <c r="R14" s="12">
        <f>'[3]syntetyka zewnętrzna'!R12</f>
        <v>1.8762847755269751</v>
      </c>
      <c r="S14" s="12">
        <f>'[3]syntetyka zewnętrzna'!S12</f>
        <v>2.1978088178617949</v>
      </c>
      <c r="T14" s="12">
        <f>'[3]syntetyka zewnętrzna'!T12</f>
        <v>4.1237152244730249</v>
      </c>
      <c r="U14" s="15">
        <f>'[3]syntetyka zewnętrzna'!U12</f>
        <v>6</v>
      </c>
      <c r="V14" s="12">
        <f>'[3]syntetyka zewnętrzna'!V12</f>
        <v>6</v>
      </c>
      <c r="W14" s="12" t="str">
        <f>'[3]syntetyka zewnętrzna'!W12</f>
        <v>bez zmian</v>
      </c>
      <c r="X14" s="12">
        <f>'[3]syntetyka zewnętrzna'!X12</f>
        <v>0</v>
      </c>
    </row>
    <row r="15" spans="1:25" ht="18.75">
      <c r="C15" s="7">
        <f>'[3]syntetyka zewnętrzna'!C13</f>
        <v>8</v>
      </c>
      <c r="D15" s="7" t="str">
        <f>'[3]syntetyka zewnętrzna'!D13</f>
        <v>M45</v>
      </c>
      <c r="E15" s="19" t="str">
        <f>'[3]syntetyka zewnętrzna'!E13</f>
        <v>Kwas moczowy (surowica / mocz)</v>
      </c>
      <c r="F15" s="7" t="str">
        <f>'[3]syntetyka zewnętrzna'!F13</f>
        <v>301-008</v>
      </c>
      <c r="G15" s="23">
        <f>'[3]syntetyka zewnętrzna'!G13</f>
        <v>0.30466799999999994</v>
      </c>
      <c r="H15" s="23">
        <f>'[3]syntetyka zewnętrzna'!H13</f>
        <v>6.9999999999999993E-2</v>
      </c>
      <c r="I15" s="23">
        <f>'[3]syntetyka zewnętrzna'!I13</f>
        <v>0</v>
      </c>
      <c r="J15" s="23">
        <f>'[3]syntetyka zewnętrzna'!J13</f>
        <v>0.85586942912404773</v>
      </c>
      <c r="K15" s="12">
        <f>'[3]syntetyka zewnętrzna'!K13</f>
        <v>1.2305374291240476</v>
      </c>
      <c r="L15" s="12">
        <f>'[3]syntetyka zewnętrzna'!L13</f>
        <v>0</v>
      </c>
      <c r="M15" s="12">
        <f>'[3]syntetyka zewnętrzna'!M13</f>
        <v>0.76124125278163479</v>
      </c>
      <c r="N15" s="12">
        <f>'[3]syntetyka zewnętrzna'!N13</f>
        <v>1.9917786819056824</v>
      </c>
      <c r="O15" s="12">
        <f>'[3]syntetyka zewnętrzna'!O13</f>
        <v>2.0884240127766507</v>
      </c>
      <c r="P15" s="12">
        <f>'[3]syntetyka zewnętrzna'!P13</f>
        <v>-4.6276680539826823E-2</v>
      </c>
      <c r="Q15" s="12">
        <f>'[3]syntetyka zewnętrzna'!Q13</f>
        <v>1.1460936212926895E-3</v>
      </c>
      <c r="R15" s="12">
        <f>'[3]syntetyka zewnętrzna'!R13</f>
        <v>1.992924775526975</v>
      </c>
      <c r="S15" s="12">
        <f>'[3]syntetyka zewnętrzna'!S13</f>
        <v>2.5124255997816274</v>
      </c>
      <c r="T15" s="12">
        <f>'[3]syntetyka zewnętrzna'!T13</f>
        <v>5.0070752244730254</v>
      </c>
      <c r="U15" s="15">
        <f>'[3]syntetyka zewnętrzna'!U13</f>
        <v>7</v>
      </c>
      <c r="V15" s="12">
        <f>'[3]syntetyka zewnętrzna'!V13</f>
        <v>7</v>
      </c>
      <c r="W15" s="12" t="str">
        <f>'[3]syntetyka zewnętrzna'!W13</f>
        <v>bez zmian</v>
      </c>
      <c r="X15" s="12">
        <f>'[3]syntetyka zewnętrzna'!X13</f>
        <v>0</v>
      </c>
    </row>
    <row r="16" spans="1:25" ht="18.75">
      <c r="C16" s="7">
        <f>'[3]syntetyka zewnętrzna'!C14</f>
        <v>9</v>
      </c>
      <c r="D16" s="7" t="str">
        <f>'[3]syntetyka zewnętrzna'!D14</f>
        <v>L23</v>
      </c>
      <c r="E16" s="19" t="str">
        <f>'[3]syntetyka zewnętrzna'!E14</f>
        <v>Fosfor (surowica / mocz)</v>
      </c>
      <c r="F16" s="7" t="str">
        <f>'[3]syntetyka zewnętrzna'!F14</f>
        <v>301-009</v>
      </c>
      <c r="G16" s="23">
        <f>'[3]syntetyka zewnętrzna'!G14</f>
        <v>0.20357999999999998</v>
      </c>
      <c r="H16" s="23">
        <f>'[3]syntetyka zewnętrzna'!H14</f>
        <v>6.9999999999999993E-2</v>
      </c>
      <c r="I16" s="23">
        <f>'[3]syntetyka zewnętrzna'!I14</f>
        <v>0</v>
      </c>
      <c r="J16" s="23">
        <f>'[3]syntetyka zewnętrzna'!J14</f>
        <v>0.85586942912404773</v>
      </c>
      <c r="K16" s="12">
        <f>'[3]syntetyka zewnętrzna'!K14</f>
        <v>1.1294494291240478</v>
      </c>
      <c r="L16" s="12">
        <f>'[3]syntetyka zewnętrzna'!L14</f>
        <v>0</v>
      </c>
      <c r="M16" s="12">
        <f>'[3]syntetyka zewnętrzna'!M14</f>
        <v>0.76124125278163479</v>
      </c>
      <c r="N16" s="12">
        <f>'[3]syntetyka zewnętrzna'!N14</f>
        <v>1.8906906819056826</v>
      </c>
      <c r="O16" s="12">
        <f>'[3]syntetyka zewnętrzna'!O14</f>
        <v>2.2892740127766507</v>
      </c>
      <c r="P16" s="12">
        <f>'[3]syntetyka zewnętrzna'!P14</f>
        <v>-0.17410905319609515</v>
      </c>
      <c r="Q16" s="12">
        <f>'[3]syntetyka zewnętrzna'!Q14</f>
        <v>1.1460936212926895E-3</v>
      </c>
      <c r="R16" s="12">
        <f>'[3]syntetyka zewnętrzna'!R14</f>
        <v>1.8918367755269752</v>
      </c>
      <c r="S16" s="12">
        <f>'[3]syntetyka zewnętrzna'!S14</f>
        <v>2.7001077950026291</v>
      </c>
      <c r="T16" s="12">
        <f>'[3]syntetyka zewnętrzna'!T14</f>
        <v>5.1081632244730244</v>
      </c>
      <c r="U16" s="15">
        <f>'[3]syntetyka zewnętrzna'!U14</f>
        <v>7</v>
      </c>
      <c r="V16" s="12">
        <f>'[3]syntetyka zewnętrzna'!V14</f>
        <v>7</v>
      </c>
      <c r="W16" s="12" t="str">
        <f>'[3]syntetyka zewnętrzna'!W14</f>
        <v>bez zmian</v>
      </c>
      <c r="X16" s="12">
        <f>'[3]syntetyka zewnętrzna'!X14</f>
        <v>0</v>
      </c>
    </row>
    <row r="17" spans="3:24" ht="18.75">
      <c r="C17" s="7">
        <f>'[3]syntetyka zewnętrzna'!C15</f>
        <v>10</v>
      </c>
      <c r="D17" s="7" t="str">
        <f>'[3]syntetyka zewnętrzna'!D15</f>
        <v>L43</v>
      </c>
      <c r="E17" s="19" t="str">
        <f>'[3]syntetyka zewnętrzna'!E15</f>
        <v>Glukoza (surowica / mocz)</v>
      </c>
      <c r="F17" s="7" t="str">
        <f>'[3]syntetyka zewnętrzna'!F15</f>
        <v>301-010</v>
      </c>
      <c r="G17" s="23">
        <f>'[3]syntetyka zewnętrzna'!G15</f>
        <v>0.222048</v>
      </c>
      <c r="H17" s="23">
        <f>'[3]syntetyka zewnętrzna'!H15</f>
        <v>6.9999999999999993E-2</v>
      </c>
      <c r="I17" s="23">
        <f>'[3]syntetyka zewnętrzna'!I15</f>
        <v>0</v>
      </c>
      <c r="J17" s="23">
        <f>'[3]syntetyka zewnętrzna'!J15</f>
        <v>0.85586942912404773</v>
      </c>
      <c r="K17" s="12">
        <f>'[3]syntetyka zewnętrzna'!K15</f>
        <v>1.1479174291240477</v>
      </c>
      <c r="L17" s="12">
        <f>'[3]syntetyka zewnętrzna'!L15</f>
        <v>0</v>
      </c>
      <c r="M17" s="12">
        <f>'[3]syntetyka zewnętrzna'!M15</f>
        <v>0.76124125278163479</v>
      </c>
      <c r="N17" s="12">
        <f>'[3]syntetyka zewnętrzna'!N15</f>
        <v>1.9091586819056825</v>
      </c>
      <c r="O17" s="12">
        <f>'[3]syntetyka zewnętrzna'!O15</f>
        <v>1.9072240127766507</v>
      </c>
      <c r="P17" s="12">
        <f>'[3]syntetyka zewnętrzna'!P15</f>
        <v>1.0143900853131741E-3</v>
      </c>
      <c r="Q17" s="12">
        <f>'[3]syntetyka zewnętrzna'!Q15</f>
        <v>1.1460936212926895E-3</v>
      </c>
      <c r="R17" s="12">
        <f>'[3]syntetyka zewnętrzna'!R15</f>
        <v>1.9103047755269751</v>
      </c>
      <c r="S17" s="12">
        <f>'[3]syntetyka zewnętrzna'!S15</f>
        <v>2.1408600747201949</v>
      </c>
      <c r="T17" s="12">
        <f>'[3]syntetyka zewnętrzna'!T15</f>
        <v>4.0896952244730249</v>
      </c>
      <c r="U17" s="15">
        <f>'[3]syntetyka zewnętrzna'!U15</f>
        <v>6</v>
      </c>
      <c r="V17" s="12">
        <f>'[3]syntetyka zewnętrzna'!V15</f>
        <v>6</v>
      </c>
      <c r="W17" s="12" t="str">
        <f>'[3]syntetyka zewnętrzna'!W15</f>
        <v>bez zmian</v>
      </c>
      <c r="X17" s="12">
        <f>'[3]syntetyka zewnętrzna'!X15</f>
        <v>0</v>
      </c>
    </row>
    <row r="18" spans="3:24" ht="18.75">
      <c r="C18" s="7">
        <f>'[3]syntetyka zewnętrzna'!C16</f>
        <v>11</v>
      </c>
      <c r="D18" s="7" t="str">
        <f>'[3]syntetyka zewnętrzna'!D16</f>
        <v>I89</v>
      </c>
      <c r="E18" s="19" t="str">
        <f>'[3]syntetyka zewnętrzna'!E16</f>
        <v>Bilirubina całkowita</v>
      </c>
      <c r="F18" s="7" t="str">
        <f>'[3]syntetyka zewnętrzna'!F16</f>
        <v>301-011</v>
      </c>
      <c r="G18" s="23">
        <f>'[3]syntetyka zewnętrzna'!G16</f>
        <v>0.21934799999999999</v>
      </c>
      <c r="H18" s="23">
        <f>'[3]syntetyka zewnętrzna'!H16</f>
        <v>6.9999999999999993E-2</v>
      </c>
      <c r="I18" s="23">
        <f>'[3]syntetyka zewnętrzna'!I16</f>
        <v>0</v>
      </c>
      <c r="J18" s="23">
        <f>'[3]syntetyka zewnętrzna'!J16</f>
        <v>0.85586942912404773</v>
      </c>
      <c r="K18" s="12">
        <f>'[3]syntetyka zewnętrzna'!K16</f>
        <v>1.1452174291240478</v>
      </c>
      <c r="L18" s="12">
        <f>'[3]syntetyka zewnętrzna'!L16</f>
        <v>0</v>
      </c>
      <c r="M18" s="12">
        <f>'[3]syntetyka zewnętrzna'!M16</f>
        <v>0.76124125278163479</v>
      </c>
      <c r="N18" s="12">
        <f>'[3]syntetyka zewnętrzna'!N16</f>
        <v>1.9064586819056826</v>
      </c>
      <c r="O18" s="12">
        <f>'[3]syntetyka zewnętrzna'!O16</f>
        <v>2.0759790127766506</v>
      </c>
      <c r="P18" s="12">
        <f>'[3]syntetyka zewnętrzna'!P16</f>
        <v>-8.1658017652226786E-2</v>
      </c>
      <c r="Q18" s="12">
        <f>'[3]syntetyka zewnętrzna'!Q16</f>
        <v>1.1460936212926895E-3</v>
      </c>
      <c r="R18" s="12">
        <f>'[3]syntetyka zewnętrzna'!R16</f>
        <v>1.9076047755269752</v>
      </c>
      <c r="S18" s="12">
        <f>'[3]syntetyka zewnętrzna'!S16</f>
        <v>2.6695232103653401</v>
      </c>
      <c r="T18" s="12">
        <f>'[3]syntetyka zewnętrzna'!T16</f>
        <v>5.0923952244730248</v>
      </c>
      <c r="U18" s="15">
        <f>'[3]syntetyka zewnętrzna'!U16</f>
        <v>7</v>
      </c>
      <c r="V18" s="12">
        <f>'[3]syntetyka zewnętrzna'!V16</f>
        <v>7</v>
      </c>
      <c r="W18" s="12" t="str">
        <f>'[3]syntetyka zewnętrzna'!W16</f>
        <v>bez zmian</v>
      </c>
      <c r="X18" s="12">
        <f>'[3]syntetyka zewnętrzna'!X16</f>
        <v>0</v>
      </c>
    </row>
    <row r="19" spans="3:24" ht="18.75">
      <c r="C19" s="7">
        <f>'[3]syntetyka zewnętrzna'!C17</f>
        <v>12</v>
      </c>
      <c r="D19" s="7" t="str">
        <f>'[3]syntetyka zewnętrzna'!D17</f>
        <v>I99</v>
      </c>
      <c r="E19" s="19" t="str">
        <f>'[3]syntetyka zewnętrzna'!E17</f>
        <v>Cholesterol całkowity (surowica / PzJC)</v>
      </c>
      <c r="F19" s="7" t="str">
        <f>'[3]syntetyka zewnętrzna'!F17</f>
        <v>301-012</v>
      </c>
      <c r="G19" s="23">
        <f>'[3]syntetyka zewnętrzna'!G17</f>
        <v>0.25012799999999996</v>
      </c>
      <c r="H19" s="23">
        <f>'[3]syntetyka zewnętrzna'!H17</f>
        <v>6.9999999999999993E-2</v>
      </c>
      <c r="I19" s="23">
        <f>'[3]syntetyka zewnętrzna'!I17</f>
        <v>0</v>
      </c>
      <c r="J19" s="23">
        <f>'[3]syntetyka zewnętrzna'!J17</f>
        <v>0.88428021305256033</v>
      </c>
      <c r="K19" s="12">
        <f>'[3]syntetyka zewnętrzna'!K17</f>
        <v>1.2044082130525604</v>
      </c>
      <c r="L19" s="12">
        <f>'[3]syntetyka zewnętrzna'!L17</f>
        <v>0</v>
      </c>
      <c r="M19" s="12">
        <f>'[3]syntetyka zewnętrzna'!M17</f>
        <v>0.78651083247953824</v>
      </c>
      <c r="N19" s="12">
        <f>'[3]syntetyka zewnętrzna'!N17</f>
        <v>1.9909190455320986</v>
      </c>
      <c r="O19" s="12">
        <f>'[3]syntetyka zewnętrzna'!O17</f>
        <v>2.2598175497314292</v>
      </c>
      <c r="P19" s="12">
        <f>'[3]syntetyka zewnętrzna'!P17</f>
        <v>-0.11899124521414933</v>
      </c>
      <c r="Q19" s="12">
        <f>'[3]syntetyka zewnętrzna'!Q17</f>
        <v>1.1841384644993439E-3</v>
      </c>
      <c r="R19" s="12">
        <f>'[3]syntetyka zewnętrzna'!R17</f>
        <v>1.9921031839965979</v>
      </c>
      <c r="S19" s="12">
        <f>'[3]syntetyka zewnętrzna'!S17</f>
        <v>2.5138742090439603</v>
      </c>
      <c r="T19" s="12">
        <f>'[3]syntetyka zewnętrzna'!T17</f>
        <v>5.0078968160034023</v>
      </c>
      <c r="U19" s="15">
        <f>'[3]syntetyka zewnętrzna'!U17</f>
        <v>7</v>
      </c>
      <c r="V19" s="12">
        <f>'[3]syntetyka zewnętrzna'!V17</f>
        <v>7</v>
      </c>
      <c r="W19" s="12" t="str">
        <f>'[3]syntetyka zewnętrzna'!W17</f>
        <v>bez zmian</v>
      </c>
      <c r="X19" s="12">
        <f>'[3]syntetyka zewnętrzna'!X17</f>
        <v>0</v>
      </c>
    </row>
    <row r="20" spans="3:24" ht="18.75">
      <c r="C20" s="7">
        <f>'[3]syntetyka zewnętrzna'!C18</f>
        <v>13</v>
      </c>
      <c r="D20" s="7" t="str">
        <f>'[3]syntetyka zewnętrzna'!D18</f>
        <v>O49</v>
      </c>
      <c r="E20" s="19" t="str">
        <f>'[3]syntetyka zewnętrzna'!E18</f>
        <v>TGL (surowica / PzJC)</v>
      </c>
      <c r="F20" s="7" t="str">
        <f>'[3]syntetyka zewnętrzna'!F18</f>
        <v>301-013</v>
      </c>
      <c r="G20" s="23">
        <f>'[3]syntetyka zewnętrzna'!G18</f>
        <v>0.429948</v>
      </c>
      <c r="H20" s="23">
        <f>'[3]syntetyka zewnętrzna'!H18</f>
        <v>6.9999999999999993E-2</v>
      </c>
      <c r="I20" s="23">
        <f>'[3]syntetyka zewnętrzna'!I18</f>
        <v>0</v>
      </c>
      <c r="J20" s="23">
        <f>'[3]syntetyka zewnętrzna'!J18</f>
        <v>0.85586942912404773</v>
      </c>
      <c r="K20" s="12">
        <f>'[3]syntetyka zewnętrzna'!K18</f>
        <v>1.3558174291240477</v>
      </c>
      <c r="L20" s="12">
        <f>'[3]syntetyka zewnętrzna'!L18</f>
        <v>0</v>
      </c>
      <c r="M20" s="12">
        <f>'[3]syntetyka zewnętrzna'!M18</f>
        <v>0.76124125278163479</v>
      </c>
      <c r="N20" s="12">
        <f>'[3]syntetyka zewnętrzna'!N18</f>
        <v>2.1170586819056822</v>
      </c>
      <c r="O20" s="12">
        <f>'[3]syntetyka zewnętrzna'!O18</f>
        <v>2.1719740127766509</v>
      </c>
      <c r="P20" s="12">
        <f>'[3]syntetyka zewnętrzna'!P18</f>
        <v>-2.5283604015484941E-2</v>
      </c>
      <c r="Q20" s="12">
        <f>'[3]syntetyka zewnętrzna'!Q18</f>
        <v>1.1460936212926895E-3</v>
      </c>
      <c r="R20" s="12">
        <f>'[3]syntetyka zewnętrzna'!R18</f>
        <v>2.1182047755269751</v>
      </c>
      <c r="S20" s="12">
        <f>'[3]syntetyka zewnętrzna'!S18</f>
        <v>2.3046852130991509</v>
      </c>
      <c r="T20" s="12">
        <f>'[3]syntetyka zewnętrzna'!T18</f>
        <v>4.8817952244730254</v>
      </c>
      <c r="U20" s="15">
        <f>'[3]syntetyka zewnętrzna'!U18</f>
        <v>7</v>
      </c>
      <c r="V20" s="12">
        <f>'[3]syntetyka zewnętrzna'!V18</f>
        <v>7</v>
      </c>
      <c r="W20" s="12" t="str">
        <f>'[3]syntetyka zewnętrzna'!W18</f>
        <v>bez zmian</v>
      </c>
      <c r="X20" s="12">
        <f>'[3]syntetyka zewnętrzna'!X18</f>
        <v>0</v>
      </c>
    </row>
    <row r="21" spans="3:24" ht="18.75">
      <c r="C21" s="7">
        <f>'[3]syntetyka zewnętrzna'!C19</f>
        <v>14</v>
      </c>
      <c r="D21" s="7" t="str">
        <f>'[3]syntetyka zewnętrzna'!D19</f>
        <v>I19</v>
      </c>
      <c r="E21" s="19" t="str">
        <f>'[3]syntetyka zewnętrzna'!E19</f>
        <v>Aminotransferaza asparaginianowa (AST)</v>
      </c>
      <c r="F21" s="7" t="str">
        <f>'[3]syntetyka zewnętrzna'!F19</f>
        <v>301-014</v>
      </c>
      <c r="G21" s="23">
        <f>'[3]syntetyka zewnętrzna'!G19</f>
        <v>0.19342799999999999</v>
      </c>
      <c r="H21" s="23">
        <f>'[3]syntetyka zewnętrzna'!H19</f>
        <v>6.9999999999999993E-2</v>
      </c>
      <c r="I21" s="23">
        <f>'[3]syntetyka zewnętrzna'!I19</f>
        <v>0</v>
      </c>
      <c r="J21" s="23">
        <f>'[3]syntetyka zewnętrzna'!J19</f>
        <v>0.85586942912404773</v>
      </c>
      <c r="K21" s="12">
        <f>'[3]syntetyka zewnętrzna'!K19</f>
        <v>1.1192974291240478</v>
      </c>
      <c r="L21" s="12">
        <f>'[3]syntetyka zewnętrzna'!L19</f>
        <v>0</v>
      </c>
      <c r="M21" s="12">
        <f>'[3]syntetyka zewnętrzna'!M19</f>
        <v>0.76124125278163479</v>
      </c>
      <c r="N21" s="12">
        <f>'[3]syntetyka zewnętrzna'!N19</f>
        <v>1.8805386819056826</v>
      </c>
      <c r="O21" s="12">
        <f>'[3]syntetyka zewnętrzna'!O19</f>
        <v>2.056474012776651</v>
      </c>
      <c r="P21" s="12">
        <f>'[3]syntetyka zewnętrzna'!P19</f>
        <v>-8.5551934903091958E-2</v>
      </c>
      <c r="Q21" s="12">
        <f>'[3]syntetyka zewnętrzna'!Q19</f>
        <v>1.1460936212926895E-3</v>
      </c>
      <c r="R21" s="12">
        <f>'[3]syntetyka zewnętrzna'!R19</f>
        <v>1.8816847755269752</v>
      </c>
      <c r="S21" s="12">
        <f>'[3]syntetyka zewnętrzna'!S19</f>
        <v>2.7200704873852293</v>
      </c>
      <c r="T21" s="12">
        <f>'[3]syntetyka zewnętrzna'!T19</f>
        <v>5.118315224473025</v>
      </c>
      <c r="U21" s="15">
        <f>'[3]syntetyka zewnętrzna'!U19</f>
        <v>7</v>
      </c>
      <c r="V21" s="12">
        <f>'[3]syntetyka zewnętrzna'!V19</f>
        <v>7</v>
      </c>
      <c r="W21" s="12" t="str">
        <f>'[3]syntetyka zewnętrzna'!W19</f>
        <v>bez zmian</v>
      </c>
      <c r="X21" s="12">
        <f>'[3]syntetyka zewnętrzna'!X19</f>
        <v>0</v>
      </c>
    </row>
    <row r="22" spans="3:24" ht="18.75">
      <c r="C22" s="7">
        <f>'[3]syntetyka zewnętrzna'!C20</f>
        <v>15</v>
      </c>
      <c r="D22" s="7" t="str">
        <f>'[3]syntetyka zewnętrzna'!D20</f>
        <v>I17</v>
      </c>
      <c r="E22" s="19" t="str">
        <f>'[3]syntetyka zewnętrzna'!E20</f>
        <v>Aminotransferaza alaninowa (ALT)</v>
      </c>
      <c r="F22" s="7" t="str">
        <f>'[3]syntetyka zewnętrzna'!F20</f>
        <v>301-015</v>
      </c>
      <c r="G22" s="23">
        <f>'[3]syntetyka zewnętrzna'!G20</f>
        <v>0.19126799999999999</v>
      </c>
      <c r="H22" s="23">
        <f>'[3]syntetyka zewnętrzna'!H20</f>
        <v>6.9999999999999993E-2</v>
      </c>
      <c r="I22" s="23">
        <f>'[3]syntetyka zewnętrzna'!I20</f>
        <v>0</v>
      </c>
      <c r="J22" s="23">
        <f>'[3]syntetyka zewnętrzna'!J20</f>
        <v>0.85586942912404773</v>
      </c>
      <c r="K22" s="12">
        <f>'[3]syntetyka zewnętrzna'!K20</f>
        <v>1.1171374291240477</v>
      </c>
      <c r="L22" s="12">
        <f>'[3]syntetyka zewnętrzna'!L20</f>
        <v>0</v>
      </c>
      <c r="M22" s="12">
        <f>'[3]syntetyka zewnętrzna'!M20</f>
        <v>0.76124125278163479</v>
      </c>
      <c r="N22" s="12">
        <f>'[3]syntetyka zewnętrzna'!N20</f>
        <v>1.8783786819056825</v>
      </c>
      <c r="O22" s="12">
        <f>'[3]syntetyka zewnętrzna'!O20</f>
        <v>2.086774012776651</v>
      </c>
      <c r="P22" s="12">
        <f>'[3]syntetyka zewnętrzna'!P20</f>
        <v>-9.9864829442493738E-2</v>
      </c>
      <c r="Q22" s="12">
        <f>'[3]syntetyka zewnętrzna'!Q20</f>
        <v>1.1460936212926895E-3</v>
      </c>
      <c r="R22" s="12">
        <f>'[3]syntetyka zewnętrzna'!R20</f>
        <v>1.8795247755269751</v>
      </c>
      <c r="S22" s="12">
        <f>'[3]syntetyka zewnętrzna'!S20</f>
        <v>2.7243456916056683</v>
      </c>
      <c r="T22" s="12">
        <f>'[3]syntetyka zewnętrzna'!T20</f>
        <v>5.1204752244730249</v>
      </c>
      <c r="U22" s="15">
        <f>'[3]syntetyka zewnętrzna'!U20</f>
        <v>7</v>
      </c>
      <c r="V22" s="12">
        <f>'[3]syntetyka zewnętrzna'!V20</f>
        <v>7</v>
      </c>
      <c r="W22" s="12" t="str">
        <f>'[3]syntetyka zewnętrzna'!W20</f>
        <v>bez zmian</v>
      </c>
      <c r="X22" s="12">
        <f>'[3]syntetyka zewnętrzna'!X20</f>
        <v>0</v>
      </c>
    </row>
    <row r="23" spans="3:24" ht="18.75">
      <c r="C23" s="7">
        <f>'[3]syntetyka zewnętrzna'!C21</f>
        <v>16</v>
      </c>
      <c r="D23" s="7" t="str">
        <f>'[3]syntetyka zewnętrzna'!D21</f>
        <v>L11</v>
      </c>
      <c r="E23" s="19" t="str">
        <f>'[3]syntetyka zewnętrzna'!E21</f>
        <v>Fosfataza alkaliczna (ALP)</v>
      </c>
      <c r="F23" s="7" t="str">
        <f>'[3]syntetyka zewnętrzna'!F21</f>
        <v>301-016</v>
      </c>
      <c r="G23" s="23">
        <f>'[3]syntetyka zewnętrzna'!G21</f>
        <v>0.20422799999999999</v>
      </c>
      <c r="H23" s="23">
        <f>'[3]syntetyka zewnętrzna'!H21</f>
        <v>6.9999999999999993E-2</v>
      </c>
      <c r="I23" s="23">
        <f>'[3]syntetyka zewnętrzna'!I21</f>
        <v>0</v>
      </c>
      <c r="J23" s="23">
        <f>'[3]syntetyka zewnętrzna'!J21</f>
        <v>0.85586942912404773</v>
      </c>
      <c r="K23" s="12">
        <f>'[3]syntetyka zewnętrzna'!K21</f>
        <v>1.1300974291240478</v>
      </c>
      <c r="L23" s="12">
        <f>'[3]syntetyka zewnętrzna'!L21</f>
        <v>0</v>
      </c>
      <c r="M23" s="12">
        <f>'[3]syntetyka zewnętrzna'!M21</f>
        <v>0.76124125278163479</v>
      </c>
      <c r="N23" s="12">
        <f>'[3]syntetyka zewnętrzna'!N21</f>
        <v>1.8913386819056826</v>
      </c>
      <c r="O23" s="12">
        <f>'[3]syntetyka zewnętrzna'!O21</f>
        <v>2.1959740127766509</v>
      </c>
      <c r="P23" s="12">
        <f>'[3]syntetyka zewnętrzna'!P21</f>
        <v>-0.13872446991564302</v>
      </c>
      <c r="Q23" s="12">
        <f>'[3]syntetyka zewnętrzna'!Q21</f>
        <v>1.1460936212926895E-3</v>
      </c>
      <c r="R23" s="12">
        <f>'[3]syntetyka zewnętrzna'!R21</f>
        <v>1.8924847755269751</v>
      </c>
      <c r="S23" s="12">
        <f>'[3]syntetyka zewnętrzna'!S21</f>
        <v>2.6988408522603846</v>
      </c>
      <c r="T23" s="12">
        <f>'[3]syntetyka zewnętrzna'!T21</f>
        <v>5.1075152244730244</v>
      </c>
      <c r="U23" s="15">
        <f>'[3]syntetyka zewnętrzna'!U21</f>
        <v>7</v>
      </c>
      <c r="V23" s="12">
        <f>'[3]syntetyka zewnętrzna'!V21</f>
        <v>7</v>
      </c>
      <c r="W23" s="12" t="str">
        <f>'[3]syntetyka zewnętrzna'!W21</f>
        <v>bez zmian</v>
      </c>
      <c r="X23" s="12">
        <f>'[3]syntetyka zewnętrzna'!X21</f>
        <v>0</v>
      </c>
    </row>
    <row r="24" spans="3:24" ht="18.75">
      <c r="C24" s="7">
        <f>'[3]syntetyka zewnętrzna'!C22</f>
        <v>17</v>
      </c>
      <c r="D24" s="7" t="str">
        <f>'[3]syntetyka zewnętrzna'!D22</f>
        <v>I25</v>
      </c>
      <c r="E24" s="19" t="str">
        <f>'[3]syntetyka zewnętrzna'!E22</f>
        <v>Amylaza (surowica / mocz / PzJC)</v>
      </c>
      <c r="F24" s="7" t="str">
        <f>'[3]syntetyka zewnętrzna'!F22</f>
        <v>301-017</v>
      </c>
      <c r="G24" s="23">
        <f>'[3]syntetyka zewnętrzna'!G22</f>
        <v>0.57034799999999997</v>
      </c>
      <c r="H24" s="23">
        <f>'[3]syntetyka zewnętrzna'!H22</f>
        <v>6.9999999999999993E-2</v>
      </c>
      <c r="I24" s="23">
        <f>'[3]syntetyka zewnętrzna'!I22</f>
        <v>0</v>
      </c>
      <c r="J24" s="23">
        <f>'[3]syntetyka zewnętrzna'!J22</f>
        <v>0.85586942912404773</v>
      </c>
      <c r="K24" s="12">
        <f>'[3]syntetyka zewnętrzna'!K22</f>
        <v>1.4962174291240475</v>
      </c>
      <c r="L24" s="12">
        <f>'[3]syntetyka zewnętrzna'!L22</f>
        <v>0</v>
      </c>
      <c r="M24" s="12">
        <f>'[3]syntetyka zewnętrzna'!M22</f>
        <v>0.76124125278163479</v>
      </c>
      <c r="N24" s="12">
        <f>'[3]syntetyka zewnętrzna'!N22</f>
        <v>2.2574586819056823</v>
      </c>
      <c r="O24" s="12">
        <f>'[3]syntetyka zewnętrzna'!O22</f>
        <v>3.0218740127766508</v>
      </c>
      <c r="P24" s="12">
        <f>'[3]syntetyka zewnętrzna'!P22</f>
        <v>-0.25296068851281622</v>
      </c>
      <c r="Q24" s="12">
        <f>'[3]syntetyka zewnętrzna'!Q22</f>
        <v>1.1460936212926895E-3</v>
      </c>
      <c r="R24" s="12">
        <f>'[3]syntetyka zewnętrzna'!R22</f>
        <v>2.2586047755269751</v>
      </c>
      <c r="S24" s="12">
        <f>'[3]syntetyka zewnętrzna'!S22</f>
        <v>2.9847609008531073</v>
      </c>
      <c r="T24" s="12">
        <f>'[3]syntetyka zewnętrzna'!T22</f>
        <v>6.7413952244730249</v>
      </c>
      <c r="U24" s="15">
        <f>'[3]syntetyka zewnętrzna'!U22</f>
        <v>9</v>
      </c>
      <c r="V24" s="12">
        <f>'[3]syntetyka zewnętrzna'!V22</f>
        <v>9</v>
      </c>
      <c r="W24" s="12" t="str">
        <f>'[3]syntetyka zewnętrzna'!W22</f>
        <v>bez zmian</v>
      </c>
      <c r="X24" s="12">
        <f>'[3]syntetyka zewnętrzna'!X22</f>
        <v>0</v>
      </c>
    </row>
    <row r="25" spans="3:24" ht="18.75">
      <c r="C25" s="7">
        <f>'[3]syntetyka zewnętrzna'!C23</f>
        <v>18</v>
      </c>
      <c r="D25" s="7" t="str">
        <f>'[3]syntetyka zewnętrzna'!D23</f>
        <v>L31</v>
      </c>
      <c r="E25" s="19" t="str">
        <f>'[3]syntetyka zewnętrzna'!E23</f>
        <v>Gamma glutamylotranspeptydaza (GGTP)</v>
      </c>
      <c r="F25" s="7" t="str">
        <f>'[3]syntetyka zewnętrzna'!F23</f>
        <v>301-018</v>
      </c>
      <c r="G25" s="23">
        <f>'[3]syntetyka zewnętrzna'!G23</f>
        <v>0.27550799999999998</v>
      </c>
      <c r="H25" s="23">
        <f>'[3]syntetyka zewnętrzna'!H23</f>
        <v>6.9999999999999993E-2</v>
      </c>
      <c r="I25" s="23">
        <f>'[3]syntetyka zewnętrzna'!I23</f>
        <v>0</v>
      </c>
      <c r="J25" s="23">
        <f>'[3]syntetyka zewnętrzna'!J23</f>
        <v>0.85586942912404773</v>
      </c>
      <c r="K25" s="12">
        <f>'[3]syntetyka zewnętrzna'!K23</f>
        <v>1.2013774291240478</v>
      </c>
      <c r="L25" s="12">
        <f>'[3]syntetyka zewnętrzna'!L23</f>
        <v>0</v>
      </c>
      <c r="M25" s="12">
        <f>'[3]syntetyka zewnętrzna'!M23</f>
        <v>0.76124125278163479</v>
      </c>
      <c r="N25" s="12">
        <f>'[3]syntetyka zewnętrzna'!N23</f>
        <v>1.9626186819056826</v>
      </c>
      <c r="O25" s="12">
        <f>'[3]syntetyka zewnętrzna'!O23</f>
        <v>2.090374012776651</v>
      </c>
      <c r="P25" s="12">
        <f>'[3]syntetyka zewnętrzna'!P23</f>
        <v>-6.1116015646056857E-2</v>
      </c>
      <c r="Q25" s="12">
        <f>'[3]syntetyka zewnętrzna'!Q23</f>
        <v>1.1460936212926895E-3</v>
      </c>
      <c r="R25" s="12">
        <f>'[3]syntetyka zewnętrzna'!R23</f>
        <v>1.9637647755269751</v>
      </c>
      <c r="S25" s="12">
        <f>'[3]syntetyka zewnętrzna'!S23</f>
        <v>2.5645817091925145</v>
      </c>
      <c r="T25" s="12">
        <f>'[3]syntetyka zewnętrzna'!T23</f>
        <v>5.0362352244730246</v>
      </c>
      <c r="U25" s="15">
        <f>'[3]syntetyka zewnętrzna'!U23</f>
        <v>7</v>
      </c>
      <c r="V25" s="12">
        <f>'[3]syntetyka zewnętrzna'!V23</f>
        <v>7</v>
      </c>
      <c r="W25" s="12" t="str">
        <f>'[3]syntetyka zewnętrzna'!W23</f>
        <v>bez zmian</v>
      </c>
      <c r="X25" s="12">
        <f>'[3]syntetyka zewnętrzna'!X23</f>
        <v>0</v>
      </c>
    </row>
    <row r="26" spans="3:24" ht="18.75">
      <c r="C26" s="7">
        <f>'[3]syntetyka zewnętrzna'!C24</f>
        <v>19</v>
      </c>
      <c r="D26" s="7" t="str">
        <f>'[3]syntetyka zewnętrzna'!D24</f>
        <v>K33</v>
      </c>
      <c r="E26" s="19" t="str">
        <f>'[3]syntetyka zewnętrzna'!E24</f>
        <v>Dehydrogenaza mleczanowa (LDH) (surowica / PzJC)</v>
      </c>
      <c r="F26" s="7" t="str">
        <f>'[3]syntetyka zewnętrzna'!F24</f>
        <v>301-019</v>
      </c>
      <c r="G26" s="23">
        <f>'[3]syntetyka zewnętrzna'!G24</f>
        <v>0.26297999999999994</v>
      </c>
      <c r="H26" s="23">
        <f>'[3]syntetyka zewnętrzna'!H24</f>
        <v>6.9999999999999993E-2</v>
      </c>
      <c r="I26" s="23">
        <f>'[3]syntetyka zewnętrzna'!I24</f>
        <v>0</v>
      </c>
      <c r="J26" s="23">
        <f>'[3]syntetyka zewnętrzna'!J24</f>
        <v>0.85586942912404773</v>
      </c>
      <c r="K26" s="12">
        <f>'[3]syntetyka zewnętrzna'!K24</f>
        <v>1.1888494291240477</v>
      </c>
      <c r="L26" s="12">
        <f>'[3]syntetyka zewnętrzna'!L24</f>
        <v>0</v>
      </c>
      <c r="M26" s="12">
        <f>'[3]syntetyka zewnętrzna'!M24</f>
        <v>0.76124125278163479</v>
      </c>
      <c r="N26" s="12">
        <f>'[3]syntetyka zewnętrzna'!N24</f>
        <v>1.9500906819056825</v>
      </c>
      <c r="O26" s="12">
        <f>'[3]syntetyka zewnętrzna'!O24</f>
        <v>2.1580740127766509</v>
      </c>
      <c r="P26" s="12">
        <f>'[3]syntetyka zewnętrzna'!P24</f>
        <v>-9.6374512477155519E-2</v>
      </c>
      <c r="Q26" s="12">
        <f>'[3]syntetyka zewnętrzna'!Q24</f>
        <v>1.1460936212926895E-3</v>
      </c>
      <c r="R26" s="12">
        <f>'[3]syntetyka zewnętrzna'!R24</f>
        <v>1.9512367755269751</v>
      </c>
      <c r="S26" s="12">
        <f>'[3]syntetyka zewnętrzna'!S24</f>
        <v>3.0999637257448787</v>
      </c>
      <c r="T26" s="12">
        <f>'[3]syntetyka zewnętrzna'!T24</f>
        <v>6.0487632244730252</v>
      </c>
      <c r="U26" s="15">
        <f>'[3]syntetyka zewnętrzna'!U24</f>
        <v>8</v>
      </c>
      <c r="V26" s="12">
        <f>'[3]syntetyka zewnętrzna'!V24</f>
        <v>8</v>
      </c>
      <c r="W26" s="12" t="str">
        <f>'[3]syntetyka zewnętrzna'!W24</f>
        <v>bez zmian</v>
      </c>
      <c r="X26" s="12">
        <f>'[3]syntetyka zewnętrzna'!X24</f>
        <v>0</v>
      </c>
    </row>
    <row r="27" spans="3:24" ht="18.75">
      <c r="C27" s="7">
        <f>'[3]syntetyka zewnętrzna'!C25</f>
        <v>20</v>
      </c>
      <c r="D27" s="7" t="str">
        <f>'[3]syntetyka zewnętrzna'!D25</f>
        <v>M18</v>
      </c>
      <c r="E27" s="19" t="str">
        <f>'[3]syntetyka zewnętrzna'!E25</f>
        <v>Kinaza fosfokreatynowa (CK)</v>
      </c>
      <c r="F27" s="7" t="str">
        <f>'[3]syntetyka zewnętrzna'!F25</f>
        <v>301-020</v>
      </c>
      <c r="G27" s="23">
        <f>'[3]syntetyka zewnętrzna'!G25</f>
        <v>0.44398799999999994</v>
      </c>
      <c r="H27" s="23">
        <f>'[3]syntetyka zewnętrzna'!H25</f>
        <v>6.9999999999999993E-2</v>
      </c>
      <c r="I27" s="23">
        <f>'[3]syntetyka zewnętrzna'!I25</f>
        <v>0</v>
      </c>
      <c r="J27" s="23">
        <f>'[3]syntetyka zewnętrzna'!J25</f>
        <v>0.85586942912404773</v>
      </c>
      <c r="K27" s="12">
        <f>'[3]syntetyka zewnętrzna'!K25</f>
        <v>1.3698574291240475</v>
      </c>
      <c r="L27" s="12">
        <f>'[3]syntetyka zewnętrzna'!L25</f>
        <v>0</v>
      </c>
      <c r="M27" s="12">
        <f>'[3]syntetyka zewnętrzna'!M25</f>
        <v>0.76124125278163479</v>
      </c>
      <c r="N27" s="12">
        <f>'[3]syntetyka zewnętrzna'!N25</f>
        <v>2.1310986819056823</v>
      </c>
      <c r="O27" s="12">
        <f>'[3]syntetyka zewnętrzna'!O25</f>
        <v>4.3374740127766493</v>
      </c>
      <c r="P27" s="12">
        <f>'[3]syntetyka zewnętrzna'!P25</f>
        <v>-0.50867747550112652</v>
      </c>
      <c r="Q27" s="12">
        <f>'[3]syntetyka zewnętrzna'!Q25</f>
        <v>1.1460936212926895E-3</v>
      </c>
      <c r="R27" s="12">
        <f>'[3]syntetyka zewnętrzna'!R25</f>
        <v>2.1322447755269751</v>
      </c>
      <c r="S27" s="12">
        <f>'[3]syntetyka zewnętrzna'!S25</f>
        <v>6.034839607611568</v>
      </c>
      <c r="T27" s="12">
        <f>'[3]syntetyka zewnętrzna'!T25</f>
        <v>12.867755224473026</v>
      </c>
      <c r="U27" s="15">
        <f>'[3]syntetyka zewnętrzna'!U25</f>
        <v>15</v>
      </c>
      <c r="V27" s="12">
        <f>'[3]syntetyka zewnętrzna'!V25</f>
        <v>15</v>
      </c>
      <c r="W27" s="12" t="str">
        <f>'[3]syntetyka zewnętrzna'!W25</f>
        <v>bez zmian</v>
      </c>
      <c r="X27" s="12">
        <f>'[3]syntetyka zewnętrzna'!X25</f>
        <v>0</v>
      </c>
    </row>
    <row r="28" spans="3:24" ht="18.75">
      <c r="C28" s="7">
        <f>'[3]syntetyka zewnętrzna'!C26</f>
        <v>21</v>
      </c>
      <c r="D28" s="7" t="str">
        <f>'[3]syntetyka zewnętrzna'!D26</f>
        <v>M19</v>
      </c>
      <c r="E28" s="19" t="str">
        <f>'[3]syntetyka zewnętrzna'!E26</f>
        <v>CKMB stężenie</v>
      </c>
      <c r="F28" s="7" t="str">
        <f>'[3]syntetyka zewnętrzna'!F26</f>
        <v>301-021</v>
      </c>
      <c r="G28" s="23">
        <f>'[3]syntetyka zewnętrzna'!G26</f>
        <v>8.1318599999999996</v>
      </c>
      <c r="H28" s="23">
        <f>'[3]syntetyka zewnętrzna'!H26</f>
        <v>6.9999999999999993E-2</v>
      </c>
      <c r="I28" s="23">
        <f>'[3]syntetyka zewnętrzna'!I26</f>
        <v>0</v>
      </c>
      <c r="J28" s="23">
        <f>'[3]syntetyka zewnętrzna'!J26</f>
        <v>0.85586942912404773</v>
      </c>
      <c r="K28" s="12">
        <f>'[3]syntetyka zewnętrzna'!K26</f>
        <v>9.0577294291240484</v>
      </c>
      <c r="L28" s="12">
        <f>'[3]syntetyka zewnętrzna'!L26</f>
        <v>0</v>
      </c>
      <c r="M28" s="12">
        <f>'[3]syntetyka zewnętrzna'!M26</f>
        <v>0.76124125278163479</v>
      </c>
      <c r="N28" s="12">
        <f>'[3]syntetyka zewnętrzna'!N26</f>
        <v>9.8189706819056823</v>
      </c>
      <c r="O28" s="12">
        <f>'[3]syntetyka zewnętrzna'!O26</f>
        <v>9.43645961277665</v>
      </c>
      <c r="P28" s="12">
        <f>'[3]syntetyka zewnętrzna'!P26</f>
        <v>4.0535442827638997E-2</v>
      </c>
      <c r="Q28" s="12">
        <f>'[3]syntetyka zewnętrzna'!Q26</f>
        <v>1.1460936212926895E-3</v>
      </c>
      <c r="R28" s="12">
        <f>'[3]syntetyka zewnętrzna'!R26</f>
        <v>9.8201167755269747</v>
      </c>
      <c r="S28" s="12">
        <f>'[3]syntetyka zewnętrzna'!S26</f>
        <v>2.0549534884110496</v>
      </c>
      <c r="T28" s="12">
        <f>'[3]syntetyka zewnętrzna'!T26</f>
        <v>20.179883224473024</v>
      </c>
      <c r="U28" s="15">
        <f>'[3]syntetyka zewnętrzna'!U26</f>
        <v>30</v>
      </c>
      <c r="V28" s="12">
        <f>'[3]syntetyka zewnętrzna'!V26</f>
        <v>30</v>
      </c>
      <c r="W28" s="12" t="str">
        <f>'[3]syntetyka zewnętrzna'!W26</f>
        <v>bez zmian</v>
      </c>
      <c r="X28" s="12">
        <f>'[3]syntetyka zewnętrzna'!X26</f>
        <v>0</v>
      </c>
    </row>
    <row r="29" spans="3:24" ht="18.75">
      <c r="C29" s="7">
        <f>'[3]syntetyka zewnętrzna'!C27</f>
        <v>22</v>
      </c>
      <c r="D29" s="7" t="str">
        <f>'[3]syntetyka zewnętrzna'!D27</f>
        <v>O35</v>
      </c>
      <c r="E29" s="19" t="str">
        <f>'[3]syntetyka zewnętrzna'!E27</f>
        <v>Sód (surowica / mocz)</v>
      </c>
      <c r="F29" s="7" t="str">
        <f>'[3]syntetyka zewnętrzna'!F27</f>
        <v>301-022</v>
      </c>
      <c r="G29" s="23">
        <f>'[3]syntetyka zewnętrzna'!G27</f>
        <v>0.35198279999999998</v>
      </c>
      <c r="H29" s="23">
        <f>'[3]syntetyka zewnętrzna'!H27</f>
        <v>6.9999999999999993E-2</v>
      </c>
      <c r="I29" s="23">
        <f>'[3]syntetyka zewnętrzna'!I27</f>
        <v>0</v>
      </c>
      <c r="J29" s="23">
        <f>'[3]syntetyka zewnętrzna'!J27</f>
        <v>0.85586942912404773</v>
      </c>
      <c r="K29" s="12">
        <f>'[3]syntetyka zewnętrzna'!K27</f>
        <v>1.2778522291240477</v>
      </c>
      <c r="L29" s="12">
        <f>'[3]syntetyka zewnętrzna'!L27</f>
        <v>0</v>
      </c>
      <c r="M29" s="12">
        <f>'[3]syntetyka zewnętrzna'!M27</f>
        <v>0.76124125278163479</v>
      </c>
      <c r="N29" s="12">
        <f>'[3]syntetyka zewnętrzna'!N27</f>
        <v>2.0390934819056827</v>
      </c>
      <c r="O29" s="12">
        <f>'[3]syntetyka zewnętrzna'!O27</f>
        <v>2.0412740127766509</v>
      </c>
      <c r="P29" s="12">
        <f>'[3]syntetyka zewnętrzna'!P27</f>
        <v>-1.0682205609437358E-3</v>
      </c>
      <c r="Q29" s="12">
        <f>'[3]syntetyka zewnętrzna'!Q27</f>
        <v>1.1460936212926895E-3</v>
      </c>
      <c r="R29" s="12">
        <f>'[3]syntetyka zewnętrzna'!R27</f>
        <v>2.0402395755269755</v>
      </c>
      <c r="S29" s="12">
        <f>'[3]syntetyka zewnętrzna'!S27</f>
        <v>1.9408311023720113</v>
      </c>
      <c r="T29" s="12">
        <f>'[3]syntetyka zewnętrzna'!T27</f>
        <v>3.9597604244730245</v>
      </c>
      <c r="U29" s="15">
        <f>'[3]syntetyka zewnętrzna'!U27</f>
        <v>6</v>
      </c>
      <c r="V29" s="12">
        <f>'[3]syntetyka zewnętrzna'!V27</f>
        <v>6</v>
      </c>
      <c r="W29" s="12" t="str">
        <f>'[3]syntetyka zewnętrzna'!W27</f>
        <v>bez zmian</v>
      </c>
      <c r="X29" s="12">
        <f>'[3]syntetyka zewnętrzna'!X27</f>
        <v>0</v>
      </c>
    </row>
    <row r="30" spans="3:24" ht="18.75">
      <c r="C30" s="7">
        <f>'[3]syntetyka zewnętrzna'!C28</f>
        <v>23</v>
      </c>
      <c r="D30" s="7" t="str">
        <f>'[3]syntetyka zewnętrzna'!D28</f>
        <v>N45</v>
      </c>
      <c r="E30" s="19" t="str">
        <f>'[3]syntetyka zewnętrzna'!E28</f>
        <v>Potas (surowica / mocz)</v>
      </c>
      <c r="F30" s="7" t="str">
        <f>'[3]syntetyka zewnętrzna'!F28</f>
        <v>301-023</v>
      </c>
      <c r="G30" s="23">
        <f>'[3]syntetyka zewnętrzna'!G28</f>
        <v>0.35198279999999998</v>
      </c>
      <c r="H30" s="23">
        <f>'[3]syntetyka zewnętrzna'!H28</f>
        <v>6.9999999999999993E-2</v>
      </c>
      <c r="I30" s="23">
        <f>'[3]syntetyka zewnętrzna'!I28</f>
        <v>0</v>
      </c>
      <c r="J30" s="23">
        <f>'[3]syntetyka zewnętrzna'!J28</f>
        <v>0.85586942912404773</v>
      </c>
      <c r="K30" s="12">
        <f>'[3]syntetyka zewnętrzna'!K28</f>
        <v>1.2778522291240477</v>
      </c>
      <c r="L30" s="12">
        <f>'[3]syntetyka zewnętrzna'!L28</f>
        <v>0</v>
      </c>
      <c r="M30" s="12">
        <f>'[3]syntetyka zewnętrzna'!M28</f>
        <v>0.76124125278163479</v>
      </c>
      <c r="N30" s="12">
        <f>'[3]syntetyka zewnętrzna'!N28</f>
        <v>2.0390934819056827</v>
      </c>
      <c r="O30" s="12">
        <f>'[3]syntetyka zewnętrzna'!O28</f>
        <v>2.0412740127766509</v>
      </c>
      <c r="P30" s="12">
        <f>'[3]syntetyka zewnętrzna'!P28</f>
        <v>-1.0682205609437358E-3</v>
      </c>
      <c r="Q30" s="12">
        <f>'[3]syntetyka zewnętrzna'!Q28</f>
        <v>1.1460936212926895E-3</v>
      </c>
      <c r="R30" s="12">
        <f>'[3]syntetyka zewnętrzna'!R28</f>
        <v>2.0402395755269755</v>
      </c>
      <c r="S30" s="12">
        <f>'[3]syntetyka zewnętrzna'!S28</f>
        <v>1.9408311023720113</v>
      </c>
      <c r="T30" s="12">
        <f>'[3]syntetyka zewnętrzna'!T28</f>
        <v>3.9597604244730245</v>
      </c>
      <c r="U30" s="15">
        <f>'[3]syntetyka zewnętrzna'!U28</f>
        <v>6</v>
      </c>
      <c r="V30" s="12">
        <f>'[3]syntetyka zewnętrzna'!V28</f>
        <v>6</v>
      </c>
      <c r="W30" s="12" t="str">
        <f>'[3]syntetyka zewnętrzna'!W28</f>
        <v>bez zmian</v>
      </c>
      <c r="X30" s="12">
        <f>'[3]syntetyka zewnętrzna'!X28</f>
        <v>0</v>
      </c>
    </row>
    <row r="31" spans="3:24" ht="18.75">
      <c r="C31" s="7">
        <f>'[3]syntetyka zewnętrzna'!C29</f>
        <v>24</v>
      </c>
      <c r="D31" s="7" t="str">
        <f>'[3]syntetyka zewnętrzna'!D29</f>
        <v>I97</v>
      </c>
      <c r="E31" s="19" t="str">
        <f>'[3]syntetyka zewnętrzna'!E29</f>
        <v>Chlorki (surowica / mocz)</v>
      </c>
      <c r="F31" s="7" t="str">
        <f>'[3]syntetyka zewnętrzna'!F29</f>
        <v>301-024</v>
      </c>
      <c r="G31" s="23">
        <f>'[3]syntetyka zewnętrzna'!G29</f>
        <v>0.35198279999999998</v>
      </c>
      <c r="H31" s="23">
        <f>'[3]syntetyka zewnętrzna'!H29</f>
        <v>6.9999999999999993E-2</v>
      </c>
      <c r="I31" s="23">
        <f>'[3]syntetyka zewnętrzna'!I29</f>
        <v>0</v>
      </c>
      <c r="J31" s="23">
        <f>'[3]syntetyka zewnętrzna'!J29</f>
        <v>0.85586942912404773</v>
      </c>
      <c r="K31" s="12">
        <f>'[3]syntetyka zewnętrzna'!K29</f>
        <v>1.2778522291240477</v>
      </c>
      <c r="L31" s="12">
        <f>'[3]syntetyka zewnętrzna'!L29</f>
        <v>0</v>
      </c>
      <c r="M31" s="12">
        <f>'[3]syntetyka zewnętrzna'!M29</f>
        <v>0.76124125278163479</v>
      </c>
      <c r="N31" s="12">
        <f>'[3]syntetyka zewnętrzna'!N29</f>
        <v>2.0390934819056827</v>
      </c>
      <c r="O31" s="12">
        <f>'[3]syntetyka zewnętrzna'!O29</f>
        <v>2.0412740127766509</v>
      </c>
      <c r="P31" s="12">
        <f>'[3]syntetyka zewnętrzna'!P29</f>
        <v>-1.0682205609437358E-3</v>
      </c>
      <c r="Q31" s="12">
        <f>'[3]syntetyka zewnętrzna'!Q29</f>
        <v>1.1460936212926895E-3</v>
      </c>
      <c r="R31" s="12">
        <f>'[3]syntetyka zewnętrzna'!R29</f>
        <v>2.0402395755269755</v>
      </c>
      <c r="S31" s="12">
        <f>'[3]syntetyka zewnętrzna'!S29</f>
        <v>1.9408311023720113</v>
      </c>
      <c r="T31" s="12">
        <f>'[3]syntetyka zewnętrzna'!T29</f>
        <v>3.9597604244730245</v>
      </c>
      <c r="U31" s="15">
        <f>'[3]syntetyka zewnętrzna'!U29</f>
        <v>6</v>
      </c>
      <c r="V31" s="12">
        <f>'[3]syntetyka zewnętrzna'!V29</f>
        <v>6</v>
      </c>
      <c r="W31" s="12" t="str">
        <f>'[3]syntetyka zewnętrzna'!W29</f>
        <v>bez zmian</v>
      </c>
      <c r="X31" s="12">
        <f>'[3]syntetyka zewnętrzna'!X29</f>
        <v>0</v>
      </c>
    </row>
    <row r="32" spans="3:24" ht="18.75">
      <c r="C32" s="7">
        <f>'[3]syntetyka zewnętrzna'!C30</f>
        <v>25</v>
      </c>
      <c r="D32" s="7" t="str">
        <f>'[3]syntetyka zewnętrzna'!D30</f>
        <v>M37</v>
      </c>
      <c r="E32" s="19" t="str">
        <f>'[3]syntetyka zewnętrzna'!E30</f>
        <v>Klirens Kreatyniny</v>
      </c>
      <c r="F32" s="7" t="str">
        <f>'[3]syntetyka zewnętrzna'!F30</f>
        <v>301-025</v>
      </c>
      <c r="G32" s="23">
        <f>'[3]syntetyka zewnętrzna'!G30</f>
        <v>0.27602640000000001</v>
      </c>
      <c r="H32" s="23">
        <f>'[3]syntetyka zewnętrzna'!H30</f>
        <v>6.9999999999999993E-2</v>
      </c>
      <c r="I32" s="23">
        <f>'[3]syntetyka zewnętrzna'!I30</f>
        <v>0</v>
      </c>
      <c r="J32" s="23">
        <f>'[3]syntetyka zewnętrzna'!J30</f>
        <v>1.7117388582480955</v>
      </c>
      <c r="K32" s="12">
        <f>'[3]syntetyka zewnętrzna'!K30</f>
        <v>2.0577652582480956</v>
      </c>
      <c r="L32" s="12">
        <f>'[3]syntetyka zewnętrzna'!L30</f>
        <v>0</v>
      </c>
      <c r="M32" s="12">
        <f>'[3]syntetyka zewnętrzna'!M30</f>
        <v>1.5224825055632696</v>
      </c>
      <c r="N32" s="12">
        <f>'[3]syntetyka zewnętrzna'!N30</f>
        <v>3.5802477638113652</v>
      </c>
      <c r="O32" s="12">
        <f>'[3]syntetyka zewnętrzna'!O30</f>
        <v>3.8393880255533013</v>
      </c>
      <c r="P32" s="12">
        <f>'[3]syntetyka zewnętrzna'!P30</f>
        <v>-6.7495199760277125E-2</v>
      </c>
      <c r="Q32" s="12">
        <f>'[3]syntetyka zewnętrzna'!Q30</f>
        <v>2.2921872425853791E-3</v>
      </c>
      <c r="R32" s="12">
        <f>'[3]syntetyka zewnętrzna'!R30</f>
        <v>3.5825399510539504</v>
      </c>
      <c r="S32" s="12">
        <f>'[3]syntetyka zewnętrzna'!S30</f>
        <v>1.512184127172757</v>
      </c>
      <c r="T32" s="12">
        <f>'[3]syntetyka zewnętrzna'!T30</f>
        <v>5.4174600489460492</v>
      </c>
      <c r="U32" s="15">
        <f>'[3]syntetyka zewnętrzna'!U30</f>
        <v>9</v>
      </c>
      <c r="V32" s="12">
        <f>'[3]syntetyka zewnętrzna'!V30</f>
        <v>9</v>
      </c>
      <c r="W32" s="12" t="str">
        <f>'[3]syntetyka zewnętrzna'!W30</f>
        <v>bez zmian</v>
      </c>
      <c r="X32" s="12">
        <f>'[3]syntetyka zewnętrzna'!X30</f>
        <v>0</v>
      </c>
    </row>
    <row r="33" spans="3:24" ht="18.75">
      <c r="C33" s="7">
        <f>'[3]syntetyka zewnętrzna'!C31</f>
        <v>26</v>
      </c>
      <c r="D33" s="7" t="str">
        <f>'[3]syntetyka zewnętrzna'!D31</f>
        <v>I87</v>
      </c>
      <c r="E33" s="19" t="str">
        <f>'[3]syntetyka zewnętrzna'!E31</f>
        <v>Bilirubina bezpośrednia</v>
      </c>
      <c r="F33" s="7" t="str">
        <f>'[3]syntetyka zewnętrzna'!F31</f>
        <v>301-026</v>
      </c>
      <c r="G33" s="23">
        <f>'[3]syntetyka zewnętrzna'!G31</f>
        <v>0.38566799999999996</v>
      </c>
      <c r="H33" s="23">
        <f>'[3]syntetyka zewnętrzna'!H31</f>
        <v>6.9999999999999993E-2</v>
      </c>
      <c r="I33" s="23">
        <f>'[3]syntetyka zewnętrzna'!I31</f>
        <v>0</v>
      </c>
      <c r="J33" s="23">
        <f>'[3]syntetyka zewnętrzna'!J31</f>
        <v>0.85586942912404773</v>
      </c>
      <c r="K33" s="12">
        <f>'[3]syntetyka zewnętrzna'!K31</f>
        <v>1.3115374291240478</v>
      </c>
      <c r="L33" s="12">
        <f>'[3]syntetyka zewnętrzna'!L31</f>
        <v>0</v>
      </c>
      <c r="M33" s="12">
        <f>'[3]syntetyka zewnętrzna'!M31</f>
        <v>0.76124125278163479</v>
      </c>
      <c r="N33" s="12">
        <f>'[3]syntetyka zewnętrzna'!N31</f>
        <v>2.0727786819056826</v>
      </c>
      <c r="O33" s="12">
        <f>'[3]syntetyka zewnętrzna'!O31</f>
        <v>2.7649790127766511</v>
      </c>
      <c r="P33" s="12">
        <f>'[3]syntetyka zewnętrzna'!P31</f>
        <v>-0.25034560033634617</v>
      </c>
      <c r="Q33" s="12">
        <f>'[3]syntetyka zewnętrzna'!Q31</f>
        <v>1.1460936212926895E-3</v>
      </c>
      <c r="R33" s="12">
        <f>'[3]syntetyka zewnętrzna'!R31</f>
        <v>2.0739247755269754</v>
      </c>
      <c r="S33" s="12">
        <f>'[3]syntetyka zewnętrzna'!S31</f>
        <v>2.3752429608838295</v>
      </c>
      <c r="T33" s="12">
        <f>'[3]syntetyka zewnętrzna'!T31</f>
        <v>4.9260752244730242</v>
      </c>
      <c r="U33" s="15">
        <f>'[3]syntetyka zewnętrzna'!U31</f>
        <v>7</v>
      </c>
      <c r="V33" s="12">
        <f>'[3]syntetyka zewnętrzna'!V31</f>
        <v>7</v>
      </c>
      <c r="W33" s="12" t="str">
        <f>'[3]syntetyka zewnętrzna'!W31</f>
        <v>bez zmian</v>
      </c>
      <c r="X33" s="12">
        <f>'[3]syntetyka zewnętrzna'!X31</f>
        <v>0</v>
      </c>
    </row>
    <row r="34" spans="3:24" ht="18.75">
      <c r="C34" s="7">
        <f>'[3]syntetyka zewnętrzna'!C32</f>
        <v>27</v>
      </c>
      <c r="D34" s="7" t="str">
        <f>'[3]syntetyka zewnętrzna'!D32</f>
        <v>K01</v>
      </c>
      <c r="E34" s="19" t="str">
        <f>'[3]syntetyka zewnętrzna'!E32</f>
        <v>Chol. - HDL</v>
      </c>
      <c r="F34" s="7" t="str">
        <f>'[3]syntetyka zewnętrzna'!F32</f>
        <v>301-027</v>
      </c>
      <c r="G34" s="23">
        <f>'[3]syntetyka zewnętrzna'!G32</f>
        <v>1.1751480000000001</v>
      </c>
      <c r="H34" s="23">
        <f>'[3]syntetyka zewnętrzna'!H32</f>
        <v>6.9999999999999993E-2</v>
      </c>
      <c r="I34" s="23">
        <f>'[3]syntetyka zewnętrzna'!I32</f>
        <v>0</v>
      </c>
      <c r="J34" s="23">
        <f>'[3]syntetyka zewnętrzna'!J32</f>
        <v>0.85586942912404773</v>
      </c>
      <c r="K34" s="12">
        <f>'[3]syntetyka zewnętrzna'!K32</f>
        <v>2.101017429124048</v>
      </c>
      <c r="L34" s="12">
        <f>'[3]syntetyka zewnętrzna'!L32</f>
        <v>0</v>
      </c>
      <c r="M34" s="12">
        <f>'[3]syntetyka zewnętrzna'!M32</f>
        <v>0.76124125278163479</v>
      </c>
      <c r="N34" s="12">
        <f>'[3]syntetyka zewnętrzna'!N32</f>
        <v>2.8622586819056828</v>
      </c>
      <c r="O34" s="12">
        <f>'[3]syntetyka zewnętrzna'!O32</f>
        <v>4.09787401277665</v>
      </c>
      <c r="P34" s="12">
        <f>'[3]syntetyka zewnętrzna'!P32</f>
        <v>-0.3015259441892249</v>
      </c>
      <c r="Q34" s="12">
        <f>'[3]syntetyka zewnętrzna'!Q32</f>
        <v>1.1460936212926895E-3</v>
      </c>
      <c r="R34" s="12">
        <f>'[3]syntetyka zewnętrzna'!R32</f>
        <v>2.8634047755269756</v>
      </c>
      <c r="S34" s="12">
        <f>'[3]syntetyka zewnętrzna'!S32</f>
        <v>2.4923459251965587</v>
      </c>
      <c r="T34" s="12">
        <f>'[3]syntetyka zewnętrzna'!T32</f>
        <v>7.1365952244730249</v>
      </c>
      <c r="U34" s="15">
        <f>'[3]syntetyka zewnętrzna'!U32</f>
        <v>10</v>
      </c>
      <c r="V34" s="12">
        <f>'[3]syntetyka zewnętrzna'!V32</f>
        <v>10</v>
      </c>
      <c r="W34" s="12" t="str">
        <f>'[3]syntetyka zewnętrzna'!W32</f>
        <v>bez zmian</v>
      </c>
      <c r="X34" s="12">
        <f>'[3]syntetyka zewnętrzna'!X32</f>
        <v>0</v>
      </c>
    </row>
    <row r="35" spans="3:24" ht="18.75">
      <c r="C35" s="7">
        <f>'[3]syntetyka zewnętrzna'!C33</f>
        <v>28</v>
      </c>
      <c r="D35" s="7" t="str">
        <f>'[3]syntetyka zewnętrzna'!D33</f>
        <v>O93</v>
      </c>
      <c r="E35" s="19" t="str">
        <f>'[3]syntetyka zewnętrzna'!E33</f>
        <v>UIBC</v>
      </c>
      <c r="F35" s="7" t="str">
        <f>'[3]syntetyka zewnętrzna'!F33</f>
        <v>301-028</v>
      </c>
      <c r="G35" s="23">
        <f>'[3]syntetyka zewnętrzna'!G33</f>
        <v>0.78094799999999998</v>
      </c>
      <c r="H35" s="23">
        <f>'[3]syntetyka zewnętrzna'!H33</f>
        <v>6.9999999999999993E-2</v>
      </c>
      <c r="I35" s="23">
        <f>'[3]syntetyka zewnętrzna'!I33</f>
        <v>0</v>
      </c>
      <c r="J35" s="23">
        <f>'[3]syntetyka zewnętrzna'!J33</f>
        <v>0.85586942912404773</v>
      </c>
      <c r="K35" s="12">
        <f>'[3]syntetyka zewnętrzna'!K33</f>
        <v>1.7068174291240477</v>
      </c>
      <c r="L35" s="12">
        <f>'[3]syntetyka zewnętrzna'!L33</f>
        <v>0</v>
      </c>
      <c r="M35" s="12">
        <f>'[3]syntetyka zewnętrzna'!M33</f>
        <v>0.76124125278163479</v>
      </c>
      <c r="N35" s="12">
        <f>'[3]syntetyka zewnętrzna'!N33</f>
        <v>2.4680586819056822</v>
      </c>
      <c r="O35" s="12">
        <f>'[3]syntetyka zewnętrzna'!O33</f>
        <v>4.0183740127766496</v>
      </c>
      <c r="P35" s="12">
        <f>'[3]syntetyka zewnętrzna'!P33</f>
        <v>-0.38580662873631255</v>
      </c>
      <c r="Q35" s="12">
        <f>'[3]syntetyka zewnętrzna'!Q33</f>
        <v>1.1460936212926895E-3</v>
      </c>
      <c r="R35" s="12">
        <f>'[3]syntetyka zewnętrzna'!R33</f>
        <v>2.469204775526975</v>
      </c>
      <c r="S35" s="12">
        <f>'[3]syntetyka zewnętrzna'!S33</f>
        <v>4.2648529311326779</v>
      </c>
      <c r="T35" s="12">
        <f>'[3]syntetyka zewnętrzna'!T33</f>
        <v>10.530795224473026</v>
      </c>
      <c r="U35" s="15">
        <f>'[3]syntetyka zewnętrzna'!U33</f>
        <v>13</v>
      </c>
      <c r="V35" s="12">
        <f>'[3]syntetyka zewnętrzna'!V33</f>
        <v>13</v>
      </c>
      <c r="W35" s="12" t="str">
        <f>'[3]syntetyka zewnętrzna'!W33</f>
        <v>bez zmian</v>
      </c>
      <c r="X35" s="12">
        <f>'[3]syntetyka zewnętrzna'!X33</f>
        <v>0</v>
      </c>
    </row>
    <row r="36" spans="3:24" ht="18.75">
      <c r="C36" s="7">
        <f>'[3]syntetyka zewnętrzna'!C34</f>
        <v>29</v>
      </c>
      <c r="D36" s="7">
        <f>'[3]syntetyka zewnętrzna'!D34</f>
        <v>0</v>
      </c>
      <c r="E36" s="19" t="str">
        <f>'[3]syntetyka zewnętrzna'!E34</f>
        <v>Osmolalność (surowica / mocz)</v>
      </c>
      <c r="F36" s="7" t="str">
        <f>'[3]syntetyka zewnętrzna'!F34</f>
        <v>301-029</v>
      </c>
      <c r="G36" s="23">
        <f>'[3]syntetyka zewnętrzna'!G34</f>
        <v>9.6228000000000008E-2</v>
      </c>
      <c r="H36" s="23">
        <f>'[3]syntetyka zewnętrzna'!H34</f>
        <v>0.56999999999999995</v>
      </c>
      <c r="I36" s="23">
        <f>'[3]syntetyka zewnętrzna'!I34</f>
        <v>0</v>
      </c>
      <c r="J36" s="23">
        <f>'[3]syntetyka zewnętrzna'!J34</f>
        <v>2.3616409773352136</v>
      </c>
      <c r="K36" s="12">
        <f>'[3]syntetyka zewnętrzna'!K34</f>
        <v>3.0278689773352134</v>
      </c>
      <c r="L36" s="12">
        <f>'[3]syntetyka zewnętrzna'!L34</f>
        <v>0</v>
      </c>
      <c r="M36" s="12">
        <f>'[3]syntetyka zewnętrzna'!M34</f>
        <v>2.1005289767705166</v>
      </c>
      <c r="N36" s="12">
        <f>'[3]syntetyka zewnętrzna'!N34</f>
        <v>5.1283979541057301</v>
      </c>
      <c r="O36" s="12">
        <f>'[3]syntetyka zewnętrzna'!O34</f>
        <v>4.642471471379908</v>
      </c>
      <c r="P36" s="12">
        <f>'[3]syntetyka zewnętrzna'!P34</f>
        <v>0.10466978326554743</v>
      </c>
      <c r="Q36" s="12">
        <f>'[3]syntetyka zewnętrzna'!Q34</f>
        <v>3.1624703112453664E-3</v>
      </c>
      <c r="R36" s="12">
        <f>'[3]syntetyka zewnętrzna'!R34</f>
        <v>5.1315604244169757</v>
      </c>
      <c r="S36" s="12">
        <f>'[3]syntetyka zewnętrzna'!S34</f>
        <v>0.2</v>
      </c>
      <c r="T36" s="12">
        <f>'[3]syntetyka zewnętrzna'!T34</f>
        <v>1.0263120848833951</v>
      </c>
      <c r="U36" s="15">
        <f>'[3]syntetyka zewnętrzna'!U34</f>
        <v>6</v>
      </c>
      <c r="V36" s="12">
        <f>'[3]syntetyka zewnętrzna'!V34</f>
        <v>6</v>
      </c>
      <c r="W36" s="12" t="str">
        <f>'[3]syntetyka zewnętrzna'!W34</f>
        <v>bez zmian</v>
      </c>
      <c r="X36" s="12">
        <f>'[3]syntetyka zewnętrzna'!X34</f>
        <v>0</v>
      </c>
    </row>
    <row r="37" spans="3:24" ht="18.75">
      <c r="C37" s="7">
        <f>'[3]syntetyka zewnętrzna'!C35</f>
        <v>30</v>
      </c>
      <c r="D37" s="7" t="str">
        <f>'[3]syntetyka zewnętrzna'!D35</f>
        <v>N11</v>
      </c>
      <c r="E37" s="19" t="str">
        <f>'[3]syntetyka zewnętrzna'!E35</f>
        <v>Kwas mlekowy</v>
      </c>
      <c r="F37" s="7" t="str">
        <f>'[3]syntetyka zewnętrzna'!F35</f>
        <v>301-030</v>
      </c>
      <c r="G37" s="23">
        <f>'[3]syntetyka zewnętrzna'!G35</f>
        <v>1.8242280000000002</v>
      </c>
      <c r="H37" s="23">
        <f>'[3]syntetyka zewnętrzna'!H35</f>
        <v>0.82</v>
      </c>
      <c r="I37" s="23">
        <f>'[3]syntetyka zewnętrzna'!I35</f>
        <v>0</v>
      </c>
      <c r="J37" s="23">
        <f>'[3]syntetyka zewnętrzna'!J35</f>
        <v>1.1683880523376862</v>
      </c>
      <c r="K37" s="12">
        <f>'[3]syntetyka zewnętrzna'!K35</f>
        <v>3.8126160523376864</v>
      </c>
      <c r="L37" s="12">
        <f>'[3]syntetyka zewnętrzna'!L35</f>
        <v>0</v>
      </c>
      <c r="M37" s="12">
        <f>'[3]syntetyka zewnętrzna'!M35</f>
        <v>1.0392066294585727</v>
      </c>
      <c r="N37" s="12">
        <f>'[3]syntetyka zewnętrzna'!N35</f>
        <v>4.8518226817962589</v>
      </c>
      <c r="O37" s="12">
        <f>'[3]syntetyka zewnętrzna'!O35</f>
        <v>6.7794029192792138</v>
      </c>
      <c r="P37" s="12">
        <f>'[3]syntetyka zewnętrzna'!P35</f>
        <v>-0.28432890926150989</v>
      </c>
      <c r="Q37" s="12">
        <f>'[3]syntetyka zewnętrzna'!Q35</f>
        <v>1.5645868965658868E-3</v>
      </c>
      <c r="R37" s="12">
        <f>'[3]syntetyka zewnętrzna'!R35</f>
        <v>4.853387268692825</v>
      </c>
      <c r="S37" s="12">
        <f>'[3]syntetyka zewnętrzna'!S35</f>
        <v>3.5329166584156217</v>
      </c>
      <c r="T37" s="12">
        <f>'[3]syntetyka zewnętrzna'!T35</f>
        <v>17.146612731307176</v>
      </c>
      <c r="U37" s="15">
        <f>'[3]syntetyka zewnętrzna'!U35</f>
        <v>22</v>
      </c>
      <c r="V37" s="12">
        <f>'[3]syntetyka zewnętrzna'!V35</f>
        <v>22</v>
      </c>
      <c r="W37" s="12" t="str">
        <f>'[3]syntetyka zewnętrzna'!W35</f>
        <v>bez zmian</v>
      </c>
      <c r="X37" s="12">
        <f>'[3]syntetyka zewnętrzna'!X35</f>
        <v>0</v>
      </c>
    </row>
    <row r="38" spans="3:24" ht="18.75">
      <c r="C38" s="7">
        <f>'[3]syntetyka zewnętrzna'!C36</f>
        <v>31</v>
      </c>
      <c r="D38" s="7" t="str">
        <f>'[3]syntetyka zewnętrzna'!D36</f>
        <v>O59</v>
      </c>
      <c r="E38" s="19" t="str">
        <f>'[3]syntetyka zewnętrzna'!E36</f>
        <v>Troponina I</v>
      </c>
      <c r="F38" s="7" t="str">
        <f>'[3]syntetyka zewnętrzna'!F36</f>
        <v>301-031</v>
      </c>
      <c r="G38" s="23">
        <f>'[3]syntetyka zewnętrzna'!G36</f>
        <v>6.9006599999999993</v>
      </c>
      <c r="H38" s="23">
        <f>'[3]syntetyka zewnętrzna'!H36</f>
        <v>6.9999999999999993E-2</v>
      </c>
      <c r="I38" s="23">
        <f>'[3]syntetyka zewnętrzna'!I36</f>
        <v>0</v>
      </c>
      <c r="J38" s="23">
        <f>'[3]syntetyka zewnętrzna'!J36</f>
        <v>0.85586942912404773</v>
      </c>
      <c r="K38" s="12">
        <f>'[3]syntetyka zewnętrzna'!K36</f>
        <v>7.8265294291240473</v>
      </c>
      <c r="L38" s="12">
        <f>'[3]syntetyka zewnętrzna'!L36</f>
        <v>0</v>
      </c>
      <c r="M38" s="12">
        <f>'[3]syntetyka zewnętrzna'!M36</f>
        <v>0.76124125278163479</v>
      </c>
      <c r="N38" s="12">
        <f>'[3]syntetyka zewnętrzna'!N36</f>
        <v>8.5877706819056812</v>
      </c>
      <c r="O38" s="12">
        <f>'[3]syntetyka zewnętrzna'!O36</f>
        <v>9.3705796127766501</v>
      </c>
      <c r="P38" s="12">
        <f>'[3]syntetyka zewnętrzna'!P36</f>
        <v>-8.3539008601305753E-2</v>
      </c>
      <c r="Q38" s="12">
        <f>'[3]syntetyka zewnętrzna'!Q36</f>
        <v>1.1460936212926895E-3</v>
      </c>
      <c r="R38" s="12">
        <f>'[3]syntetyka zewnętrzna'!R36</f>
        <v>8.5889167755269735</v>
      </c>
      <c r="S38" s="12">
        <f>'[3]syntetyka zewnętrzna'!S36</f>
        <v>2.0271570536209751</v>
      </c>
      <c r="T38" s="12">
        <f>'[3]syntetyka zewnętrzna'!T36</f>
        <v>17.411083224473025</v>
      </c>
      <c r="U38" s="15">
        <f>'[3]syntetyka zewnętrzna'!U36</f>
        <v>26</v>
      </c>
      <c r="V38" s="12">
        <f>'[3]syntetyka zewnętrzna'!V36</f>
        <v>26</v>
      </c>
      <c r="W38" s="12" t="str">
        <f>'[3]syntetyka zewnętrzna'!W36</f>
        <v>bez zmian</v>
      </c>
      <c r="X38" s="12">
        <f>'[3]syntetyka zewnętrzna'!X36</f>
        <v>0</v>
      </c>
    </row>
    <row r="39" spans="3:24" ht="18.75">
      <c r="C39" s="7">
        <f>'[3]syntetyka zewnętrzna'!C37</f>
        <v>32</v>
      </c>
      <c r="D39" s="7" t="str">
        <f>'[3]syntetyka zewnętrzna'!D37</f>
        <v>O29</v>
      </c>
      <c r="E39" s="19" t="str">
        <f>'[3]syntetyka zewnętrzna'!E37</f>
        <v>Gazometria</v>
      </c>
      <c r="F39" s="7" t="str">
        <f>'[3]syntetyka zewnętrzna'!F37</f>
        <v>301-032</v>
      </c>
      <c r="G39" s="23">
        <f>'[3]syntetyka zewnętrzna'!G37</f>
        <v>10.775900000000002</v>
      </c>
      <c r="H39" s="23">
        <f>'[3]syntetyka zewnętrzna'!H37</f>
        <v>6.9999999999999993E-2</v>
      </c>
      <c r="I39" s="23">
        <f>'[3]syntetyka zewnętrzna'!I37</f>
        <v>0</v>
      </c>
      <c r="J39" s="23">
        <f>'[3]syntetyka zewnętrzna'!J37</f>
        <v>1.9190145809768671</v>
      </c>
      <c r="K39" s="12">
        <f>'[3]syntetyka zewnętrzna'!K37</f>
        <v>12.764914580976869</v>
      </c>
      <c r="L39" s="12">
        <f>'[3]syntetyka zewnętrzna'!L37</f>
        <v>0</v>
      </c>
      <c r="M39" s="12">
        <f>'[3]syntetyka zewnętrzna'!M37</f>
        <v>1.7068410367503901</v>
      </c>
      <c r="N39" s="12">
        <f>'[3]syntetyka zewnętrzna'!N37</f>
        <v>14.471755617727259</v>
      </c>
      <c r="O39" s="12">
        <f>'[3]syntetyka zewnętrzna'!O37</f>
        <v>14.252599398519695</v>
      </c>
      <c r="P39" s="12">
        <f>'[3]syntetyka zewnętrzna'!P37</f>
        <v>1.5376578901833585E-2</v>
      </c>
      <c r="Q39" s="12">
        <f>'[3]syntetyka zewnętrzna'!Q37</f>
        <v>2.5697498889243292E-3</v>
      </c>
      <c r="R39" s="12">
        <f>'[3]syntetyka zewnętrzna'!R37</f>
        <v>14.474325367616183</v>
      </c>
      <c r="S39" s="12">
        <f>'[3]syntetyka zewnętrzna'!S37</f>
        <v>1.0726354588601308</v>
      </c>
      <c r="T39" s="12">
        <f>'[3]syntetyka zewnętrzna'!T37</f>
        <v>15.525674632383815</v>
      </c>
      <c r="U39" s="15">
        <f>'[3]syntetyka zewnętrzna'!U37</f>
        <v>30</v>
      </c>
      <c r="V39" s="12">
        <f>'[3]syntetyka zewnętrzna'!V37</f>
        <v>30</v>
      </c>
      <c r="W39" s="12" t="str">
        <f>'[3]syntetyka zewnętrzna'!W37</f>
        <v>bez zmian</v>
      </c>
      <c r="X39" s="12">
        <f>'[3]syntetyka zewnętrzna'!X37</f>
        <v>0</v>
      </c>
    </row>
    <row r="40" spans="3:24" ht="18.75">
      <c r="C40" s="7">
        <f>'[3]syntetyka zewnętrzna'!C38</f>
        <v>33</v>
      </c>
      <c r="D40" s="7">
        <f>'[3]syntetyka zewnętrzna'!D38</f>
        <v>0</v>
      </c>
      <c r="E40" s="19" t="str">
        <f>'[3]syntetyka zewnętrzna'!E38</f>
        <v>Lipidogram Chol.+TGL+HDL+LDL</v>
      </c>
      <c r="F40" s="7" t="str">
        <f>'[3]syntetyka zewnętrzna'!F38</f>
        <v>301-033</v>
      </c>
      <c r="G40" s="23">
        <f>'[3]syntetyka zewnętrzna'!G38</f>
        <v>4.8354839999999992</v>
      </c>
      <c r="H40" s="23">
        <f>'[3]syntetyka zewnętrzna'!H38</f>
        <v>6.9999999999999993E-2</v>
      </c>
      <c r="I40" s="23">
        <f>'[3]syntetyka zewnętrzna'!I38</f>
        <v>0</v>
      </c>
      <c r="J40" s="23">
        <f>'[3]syntetyka zewnętrzna'!J38</f>
        <v>2.4827117686143141</v>
      </c>
      <c r="K40" s="12">
        <f>'[3]syntetyka zewnętrzna'!K38</f>
        <v>7.3881957686143132</v>
      </c>
      <c r="L40" s="12">
        <f>'[3]syntetyka zewnętrzna'!L38</f>
        <v>0</v>
      </c>
      <c r="M40" s="12">
        <f>'[3]syntetyka zewnętrzna'!M38</f>
        <v>2.2082137213032116</v>
      </c>
      <c r="N40" s="12">
        <f>'[3]syntetyka zewnętrzna'!N38</f>
        <v>9.5964094899175247</v>
      </c>
      <c r="O40" s="12">
        <f>'[3]syntetyka zewnętrzna'!O38</f>
        <v>8.2261080374929616</v>
      </c>
      <c r="P40" s="12">
        <f>'[3]syntetyka zewnętrzna'!P38</f>
        <v>0.16657955939540328</v>
      </c>
      <c r="Q40" s="12">
        <f>'[3]syntetyka zewnętrzna'!Q38</f>
        <v>3.3245960478216221E-3</v>
      </c>
      <c r="R40" s="12">
        <f>'[3]syntetyka zewnętrzna'!R38</f>
        <v>9.5997340859653466</v>
      </c>
      <c r="S40" s="12">
        <f>'[3]syntetyka zewnętrzna'!S38</f>
        <v>1.3958996982661867</v>
      </c>
      <c r="T40" s="12">
        <f>'[3]syntetyka zewnętrzna'!T38</f>
        <v>13.400265914034655</v>
      </c>
      <c r="U40" s="15">
        <f>'[3]syntetyka zewnętrzna'!U38</f>
        <v>23</v>
      </c>
      <c r="V40" s="12">
        <f>'[3]syntetyka zewnętrzna'!V38</f>
        <v>23</v>
      </c>
      <c r="W40" s="12" t="str">
        <f>'[3]syntetyka zewnętrzna'!W38</f>
        <v>bez zmian</v>
      </c>
      <c r="X40" s="12">
        <f>'[3]syntetyka zewnętrzna'!X38</f>
        <v>0</v>
      </c>
    </row>
    <row r="41" spans="3:24" ht="18.75">
      <c r="C41" s="7">
        <f>'[3]syntetyka zewnętrzna'!C39</f>
        <v>34</v>
      </c>
      <c r="D41" s="7" t="str">
        <f>'[3]syntetyka zewnętrzna'!D39</f>
        <v>L43</v>
      </c>
      <c r="E41" s="19" t="str">
        <f>'[3]syntetyka zewnętrzna'!E39</f>
        <v>Glukoza mały profil ( 2 oznaczenia)</v>
      </c>
      <c r="F41" s="7" t="str">
        <f>'[3]syntetyka zewnętrzna'!F39</f>
        <v>301-034</v>
      </c>
      <c r="G41" s="23">
        <f>'[3]syntetyka zewnętrzna'!G39</f>
        <v>0.31222800000000001</v>
      </c>
      <c r="H41" s="23">
        <f>'[3]syntetyka zewnętrzna'!H39</f>
        <v>6.9999999999999993E-2</v>
      </c>
      <c r="I41" s="23">
        <f>'[3]syntetyka zewnętrzna'!I39</f>
        <v>0</v>
      </c>
      <c r="J41" s="23">
        <f>'[3]syntetyka zewnętrzna'!J39</f>
        <v>1.7117388582480955</v>
      </c>
      <c r="K41" s="12">
        <f>'[3]syntetyka zewnętrzna'!K39</f>
        <v>2.0939668582480957</v>
      </c>
      <c r="L41" s="12">
        <f>'[3]syntetyka zewnętrzna'!L39</f>
        <v>0</v>
      </c>
      <c r="M41" s="12">
        <f>'[3]syntetyka zewnętrzna'!M39</f>
        <v>1.5224825055632696</v>
      </c>
      <c r="N41" s="12">
        <f>'[3]syntetyka zewnętrzna'!N39</f>
        <v>3.6164493638113653</v>
      </c>
      <c r="O41" s="12">
        <f>'[3]syntetyka zewnętrzna'!O39</f>
        <v>3.7259136255533019</v>
      </c>
      <c r="P41" s="12">
        <f>'[3]syntetyka zewnętrzna'!P39</f>
        <v>-2.9379173202299082E-2</v>
      </c>
      <c r="Q41" s="12">
        <f>'[3]syntetyka zewnętrzna'!Q39</f>
        <v>2.2921872425853791E-3</v>
      </c>
      <c r="R41" s="12">
        <f>'[3]syntetyka zewnętrzna'!R39</f>
        <v>3.6187415510539505</v>
      </c>
      <c r="S41" s="12">
        <f>'[3]syntetyka zewnętrzna'!S39</f>
        <v>2.0397307585550766</v>
      </c>
      <c r="T41" s="12">
        <f>'[3]syntetyka zewnętrzna'!T39</f>
        <v>7.3812584489460491</v>
      </c>
      <c r="U41" s="15">
        <f>'[3]syntetyka zewnętrzna'!U39</f>
        <v>11</v>
      </c>
      <c r="V41" s="12">
        <f>'[3]syntetyka zewnętrzna'!V39</f>
        <v>11</v>
      </c>
      <c r="W41" s="12" t="str">
        <f>'[3]syntetyka zewnętrzna'!W39</f>
        <v>bez zmian</v>
      </c>
      <c r="X41" s="12">
        <f>'[3]syntetyka zewnętrzna'!X39</f>
        <v>0</v>
      </c>
    </row>
    <row r="42" spans="3:24" ht="18.75">
      <c r="C42" s="7">
        <f>'[3]syntetyka zewnętrzna'!C40</f>
        <v>35</v>
      </c>
      <c r="D42" s="7" t="str">
        <f>'[3]syntetyka zewnętrzna'!D40</f>
        <v>O83</v>
      </c>
      <c r="E42" s="19" t="str">
        <f>'[3]syntetyka zewnętrzna'!E40</f>
        <v>Witamina B12</v>
      </c>
      <c r="F42" s="7" t="str">
        <f>'[3]syntetyka zewnętrzna'!F40</f>
        <v>301-035</v>
      </c>
      <c r="G42" s="23">
        <f>'[3]syntetyka zewnętrzna'!G40</f>
        <v>5.5878119999999987</v>
      </c>
      <c r="H42" s="23">
        <f>'[3]syntetyka zewnętrzna'!H40</f>
        <v>6.9999999999999993E-2</v>
      </c>
      <c r="I42" s="23">
        <f>'[3]syntetyka zewnętrzna'!I40</f>
        <v>0</v>
      </c>
      <c r="J42" s="23">
        <f>'[3]syntetyka zewnętrzna'!J40</f>
        <v>0.88428021305256033</v>
      </c>
      <c r="K42" s="12">
        <f>'[3]syntetyka zewnętrzna'!K40</f>
        <v>6.5420922130525589</v>
      </c>
      <c r="L42" s="12">
        <f>'[3]syntetyka zewnętrzna'!L40</f>
        <v>0</v>
      </c>
      <c r="M42" s="12">
        <f>'[3]syntetyka zewnętrzna'!M40</f>
        <v>0.78651083247953824</v>
      </c>
      <c r="N42" s="12">
        <f>'[3]syntetyka zewnętrzna'!N40</f>
        <v>7.3286030455320974</v>
      </c>
      <c r="O42" s="12">
        <f>'[3]syntetyka zewnętrzna'!O40</f>
        <v>7.8377231497314295</v>
      </c>
      <c r="P42" s="12">
        <f>'[3]syntetyka zewnętrzna'!P40</f>
        <v>-6.4957653450259695E-2</v>
      </c>
      <c r="Q42" s="12">
        <f>'[3]syntetyka zewnętrzna'!Q40</f>
        <v>1.1841384644993439E-3</v>
      </c>
      <c r="R42" s="12">
        <f>'[3]syntetyka zewnętrzna'!R40</f>
        <v>7.3297871839965971</v>
      </c>
      <c r="S42" s="12">
        <f>'[3]syntetyka zewnętrzna'!S40</f>
        <v>2.9564586627176301</v>
      </c>
      <c r="T42" s="12">
        <f>'[3]syntetyka zewnętrzna'!T40</f>
        <v>21.670212816003403</v>
      </c>
      <c r="U42" s="15">
        <f>'[3]syntetyka zewnętrzna'!U40</f>
        <v>29</v>
      </c>
      <c r="V42" s="12">
        <f>'[3]syntetyka zewnętrzna'!V40</f>
        <v>29</v>
      </c>
      <c r="W42" s="12" t="str">
        <f>'[3]syntetyka zewnętrzna'!W40</f>
        <v>bez zmian</v>
      </c>
      <c r="X42" s="12">
        <f>'[3]syntetyka zewnętrzna'!X40</f>
        <v>0</v>
      </c>
    </row>
    <row r="43" spans="3:24" ht="18.75">
      <c r="C43" s="7">
        <f>'[3]syntetyka zewnętrzna'!C41</f>
        <v>36</v>
      </c>
      <c r="D43" s="7" t="str">
        <f>'[3]syntetyka zewnętrzna'!D41</f>
        <v>M41</v>
      </c>
      <c r="E43" s="19" t="str">
        <f>'[3]syntetyka zewnętrzna'!E41</f>
        <v>Kwas foliowy</v>
      </c>
      <c r="F43" s="7" t="str">
        <f>'[3]syntetyka zewnętrzna'!F41</f>
        <v>301-036</v>
      </c>
      <c r="G43" s="23">
        <f>'[3]syntetyka zewnętrzna'!G41</f>
        <v>4.7503799999999998</v>
      </c>
      <c r="H43" s="23">
        <f>'[3]syntetyka zewnętrzna'!H41</f>
        <v>6.9999999999999993E-2</v>
      </c>
      <c r="I43" s="23">
        <f>'[3]syntetyka zewnętrzna'!I41</f>
        <v>0</v>
      </c>
      <c r="J43" s="23">
        <f>'[3]syntetyka zewnętrzna'!J41</f>
        <v>0.88428021305256033</v>
      </c>
      <c r="K43" s="12">
        <f>'[3]syntetyka zewnętrzna'!K41</f>
        <v>5.7046602130525601</v>
      </c>
      <c r="L43" s="12">
        <f>'[3]syntetyka zewnętrzna'!L41</f>
        <v>0</v>
      </c>
      <c r="M43" s="12">
        <f>'[3]syntetyka zewnętrzna'!M41</f>
        <v>0.78651083247953824</v>
      </c>
      <c r="N43" s="12">
        <f>'[3]syntetyka zewnętrzna'!N41</f>
        <v>6.4911710455320986</v>
      </c>
      <c r="O43" s="12">
        <f>'[3]syntetyka zewnętrzna'!O41</f>
        <v>7.6747231497314301</v>
      </c>
      <c r="P43" s="12">
        <f>'[3]syntetyka zewnętrzna'!P41</f>
        <v>-0.15421430598975402</v>
      </c>
      <c r="Q43" s="12">
        <f>'[3]syntetyka zewnętrzna'!Q41</f>
        <v>1.1841384644993439E-3</v>
      </c>
      <c r="R43" s="12">
        <f>'[3]syntetyka zewnętrzna'!R41</f>
        <v>6.4923551839965983</v>
      </c>
      <c r="S43" s="12">
        <f>'[3]syntetyka zewnętrzna'!S41</f>
        <v>4.2369285161429051</v>
      </c>
      <c r="T43" s="12">
        <f>'[3]syntetyka zewnętrzna'!T41</f>
        <v>27.507644816003406</v>
      </c>
      <c r="U43" s="15">
        <f>'[3]syntetyka zewnętrzna'!U41</f>
        <v>34</v>
      </c>
      <c r="V43" s="12">
        <f>'[3]syntetyka zewnętrzna'!V41</f>
        <v>34</v>
      </c>
      <c r="W43" s="12" t="str">
        <f>'[3]syntetyka zewnętrzna'!W41</f>
        <v>bez zmian</v>
      </c>
      <c r="X43" s="12">
        <f>'[3]syntetyka zewnętrzna'!X41</f>
        <v>0</v>
      </c>
    </row>
    <row r="44" spans="3:24" ht="18.75">
      <c r="C44" s="7">
        <f>'[3]syntetyka zewnętrzna'!C42</f>
        <v>37</v>
      </c>
      <c r="D44" s="7" t="str">
        <f>'[3]syntetyka zewnętrzna'!D42</f>
        <v>C55</v>
      </c>
      <c r="E44" s="19" t="str">
        <f>'[3]syntetyka zewnętrzna'!E42</f>
        <v>Morfologia z rozmazem (rozmaz 5-parametrowy)</v>
      </c>
      <c r="F44" s="7" t="str">
        <f>'[3]syntetyka zewnętrzna'!F42</f>
        <v>301-037</v>
      </c>
      <c r="G44" s="23">
        <f>'[3]syntetyka zewnętrzna'!G42</f>
        <v>1.694952</v>
      </c>
      <c r="H44" s="23">
        <f>'[3]syntetyka zewnętrzna'!H42</f>
        <v>6.9999999999999993E-2</v>
      </c>
      <c r="I44" s="23">
        <f>'[3]syntetyka zewnętrzna'!I42</f>
        <v>0</v>
      </c>
      <c r="J44" s="23">
        <f>'[3]syntetyka zewnętrzna'!J42</f>
        <v>0.88428021305256033</v>
      </c>
      <c r="K44" s="12">
        <f>'[3]syntetyka zewnętrzna'!K42</f>
        <v>2.6492322130525605</v>
      </c>
      <c r="L44" s="12">
        <f>'[3]syntetyka zewnętrzna'!L42</f>
        <v>0</v>
      </c>
      <c r="M44" s="12">
        <f>'[3]syntetyka zewnętrzna'!M42</f>
        <v>0.78651083247953824</v>
      </c>
      <c r="N44" s="12">
        <f>'[3]syntetyka zewnętrzna'!N42</f>
        <v>3.4357430455320985</v>
      </c>
      <c r="O44" s="12">
        <f>'[3]syntetyka zewnętrzna'!O42</f>
        <v>3.3568951497314292</v>
      </c>
      <c r="P44" s="12">
        <f>'[3]syntetyka zewnętrzna'!P42</f>
        <v>2.3488340351344485E-2</v>
      </c>
      <c r="Q44" s="12">
        <f>'[3]syntetyka zewnętrzna'!Q42</f>
        <v>1.1841384644993439E-3</v>
      </c>
      <c r="R44" s="12">
        <f>'[3]syntetyka zewnętrzna'!R42</f>
        <v>3.4369271839965978</v>
      </c>
      <c r="S44" s="12">
        <f>'[3]syntetyka zewnętrzna'!S42</f>
        <v>1.9095757531795001</v>
      </c>
      <c r="T44" s="12">
        <f>'[3]syntetyka zewnętrzna'!T42</f>
        <v>6.5630728160034018</v>
      </c>
      <c r="U44" s="15">
        <f>'[3]syntetyka zewnętrzna'!U42</f>
        <v>10</v>
      </c>
      <c r="V44" s="12">
        <f>'[3]syntetyka zewnętrzna'!V42</f>
        <v>10</v>
      </c>
      <c r="W44" s="12" t="str">
        <f>'[3]syntetyka zewnętrzna'!W42</f>
        <v>bez zmian</v>
      </c>
      <c r="X44" s="12">
        <f>'[3]syntetyka zewnętrzna'!X42</f>
        <v>0</v>
      </c>
    </row>
    <row r="45" spans="3:24" ht="18.75" outlineLevel="1">
      <c r="C45" s="7">
        <f>'[3]syntetyka zewnętrzna'!C43</f>
        <v>0</v>
      </c>
      <c r="D45" s="7">
        <f>'[3]syntetyka zewnętrzna'!D43</f>
        <v>0</v>
      </c>
      <c r="E45" s="31" t="s">
        <v>50</v>
      </c>
      <c r="F45" s="7">
        <f>'[3]syntetyka zewnętrzna'!F43</f>
        <v>0</v>
      </c>
      <c r="G45" s="23">
        <f>'[3]syntetyka zewnętrzna'!G43</f>
        <v>0</v>
      </c>
      <c r="H45" s="23">
        <f>'[3]syntetyka zewnętrzna'!H43</f>
        <v>0</v>
      </c>
      <c r="I45" s="23">
        <f>'[3]syntetyka zewnętrzna'!I43</f>
        <v>0</v>
      </c>
      <c r="J45" s="23">
        <f>'[3]syntetyka zewnętrzna'!J43</f>
        <v>0</v>
      </c>
      <c r="K45" s="12">
        <f>'[3]syntetyka zewnętrzna'!K43</f>
        <v>0</v>
      </c>
      <c r="L45" s="12">
        <f>'[3]syntetyka zewnętrzna'!L43</f>
        <v>0</v>
      </c>
      <c r="M45" s="12">
        <f>'[3]syntetyka zewnętrzna'!M43</f>
        <v>0</v>
      </c>
      <c r="N45" s="12">
        <f>'[3]syntetyka zewnętrzna'!N43</f>
        <v>0</v>
      </c>
      <c r="O45" s="12">
        <f>'[3]syntetyka zewnętrzna'!O43</f>
        <v>0</v>
      </c>
      <c r="P45" s="12">
        <f>'[3]syntetyka zewnętrzna'!P43</f>
        <v>0</v>
      </c>
      <c r="Q45" s="12">
        <f>'[3]syntetyka zewnętrzna'!Q43</f>
        <v>0</v>
      </c>
      <c r="R45" s="12">
        <f>'[3]syntetyka zewnętrzna'!R43</f>
        <v>0</v>
      </c>
      <c r="S45" s="12" t="e">
        <f>'[3]syntetyka zewnętrzna'!S43</f>
        <v>#DIV/0!</v>
      </c>
      <c r="T45" s="12">
        <f>'[3]syntetyka zewnętrzna'!T43</f>
        <v>0</v>
      </c>
      <c r="U45" s="15">
        <f>'[3]syntetyka zewnętrzna'!U43</f>
        <v>0</v>
      </c>
      <c r="V45" s="12">
        <f>'[3]syntetyka zewnętrzna'!V43</f>
        <v>0</v>
      </c>
      <c r="W45" s="12">
        <f>'[3]syntetyka zewnętrzna'!W43</f>
        <v>0</v>
      </c>
      <c r="X45" s="12">
        <f>'[3]syntetyka zewnętrzna'!X43</f>
        <v>0</v>
      </c>
    </row>
    <row r="46" spans="3:24" ht="18.75">
      <c r="C46" s="7">
        <f>'[3]syntetyka zewnętrzna'!C44</f>
        <v>39</v>
      </c>
      <c r="D46" s="7" t="str">
        <f>'[3]syntetyka zewnętrzna'!D44</f>
        <v>C59</v>
      </c>
      <c r="E46" s="19" t="str">
        <f>'[3]syntetyka zewnętrzna'!E44</f>
        <v>OB</v>
      </c>
      <c r="F46" s="7" t="str">
        <f>'[3]syntetyka zewnętrzna'!F44</f>
        <v>301-039</v>
      </c>
      <c r="G46" s="23">
        <f>'[3]syntetyka zewnętrzna'!G44</f>
        <v>0</v>
      </c>
      <c r="H46" s="23">
        <f>'[3]syntetyka zewnętrzna'!H44</f>
        <v>6.9999999999999993E-2</v>
      </c>
      <c r="I46" s="23">
        <f>'[3]syntetyka zewnętrzna'!I44</f>
        <v>0</v>
      </c>
      <c r="J46" s="23">
        <f>'[3]syntetyka zewnętrzna'!J44</f>
        <v>1.1683880523376862</v>
      </c>
      <c r="K46" s="12">
        <f>'[3]syntetyka zewnętrzna'!K44</f>
        <v>1.2383880523376862</v>
      </c>
      <c r="L46" s="12">
        <f>'[3]syntetyka zewnętrzna'!L44</f>
        <v>0</v>
      </c>
      <c r="M46" s="12">
        <f>'[3]syntetyka zewnętrzna'!M44</f>
        <v>1.0392066294585727</v>
      </c>
      <c r="N46" s="12">
        <f>'[3]syntetyka zewnętrzna'!N44</f>
        <v>2.2775946817962591</v>
      </c>
      <c r="O46" s="12">
        <f>'[3]syntetyka zewnętrzna'!O44</f>
        <v>2.1343785192792137</v>
      </c>
      <c r="P46" s="12">
        <f>'[3]syntetyka zewnętrzna'!P44</f>
        <v>6.7099701961679192E-2</v>
      </c>
      <c r="Q46" s="12">
        <f>'[3]syntetyka zewnętrzna'!Q44</f>
        <v>1.5645868965658868E-3</v>
      </c>
      <c r="R46" s="12">
        <f>'[3]syntetyka zewnętrzna'!R44</f>
        <v>2.2791592686928248</v>
      </c>
      <c r="S46" s="12">
        <f>'[3]syntetyka zewnętrzna'!S44</f>
        <v>1.6325496784791189</v>
      </c>
      <c r="T46" s="12">
        <f>'[3]syntetyka zewnętrzna'!T44</f>
        <v>3.7208407313071747</v>
      </c>
      <c r="U46" s="15">
        <f>'[3]syntetyka zewnętrzna'!U44</f>
        <v>6</v>
      </c>
      <c r="V46" s="12">
        <f>'[3]syntetyka zewnętrzna'!V44</f>
        <v>6</v>
      </c>
      <c r="W46" s="12" t="str">
        <f>'[3]syntetyka zewnętrzna'!W44</f>
        <v>bez zmian</v>
      </c>
      <c r="X46" s="12">
        <f>'[3]syntetyka zewnętrzna'!X44</f>
        <v>0</v>
      </c>
    </row>
    <row r="47" spans="3:24" ht="18.75">
      <c r="C47" s="7">
        <f>'[3]syntetyka zewnętrzna'!C45</f>
        <v>40</v>
      </c>
      <c r="D47" s="7" t="str">
        <f>'[3]syntetyka zewnętrzna'!D45</f>
        <v>C69</v>
      </c>
      <c r="E47" s="19" t="str">
        <f>'[3]syntetyka zewnętrzna'!E45</f>
        <v>Retikulocyty</v>
      </c>
      <c r="F47" s="7" t="str">
        <f>'[3]syntetyka zewnętrzna'!F45</f>
        <v>301-040</v>
      </c>
      <c r="G47" s="23">
        <f>'[3]syntetyka zewnętrzna'!G45</f>
        <v>5.4209519999999998</v>
      </c>
      <c r="H47" s="23">
        <f>'[3]syntetyka zewnętrzna'!H45</f>
        <v>6.9999999999999993E-2</v>
      </c>
      <c r="I47" s="23">
        <f>'[3]syntetyka zewnętrzna'!I45</f>
        <v>0</v>
      </c>
      <c r="J47" s="23">
        <f>'[3]syntetyka zewnętrzna'!J45</f>
        <v>0.85586942912404773</v>
      </c>
      <c r="K47" s="12">
        <f>'[3]syntetyka zewnętrzna'!K45</f>
        <v>6.3468214291240477</v>
      </c>
      <c r="L47" s="12">
        <f>'[3]syntetyka zewnętrzna'!L45</f>
        <v>0</v>
      </c>
      <c r="M47" s="12">
        <f>'[3]syntetyka zewnętrzna'!M45</f>
        <v>0.76124125278163479</v>
      </c>
      <c r="N47" s="12">
        <f>'[3]syntetyka zewnętrzna'!N45</f>
        <v>7.1080626819056825</v>
      </c>
      <c r="O47" s="12">
        <f>'[3]syntetyka zewnętrzna'!O45</f>
        <v>7.0356516127766513</v>
      </c>
      <c r="P47" s="12">
        <f>'[3]syntetyka zewnętrzna'!P45</f>
        <v>1.0292020286725627E-2</v>
      </c>
      <c r="Q47" s="12">
        <f>'[3]syntetyka zewnętrzna'!Q45</f>
        <v>1.1460936212926895E-3</v>
      </c>
      <c r="R47" s="12">
        <f>'[3]syntetyka zewnętrzna'!R45</f>
        <v>7.1092087755269748</v>
      </c>
      <c r="S47" s="12">
        <f>'[3]syntetyka zewnętrzna'!S45</f>
        <v>0.82861418344495963</v>
      </c>
      <c r="T47" s="12">
        <f>'[3]syntetyka zewnętrzna'!T45</f>
        <v>5.8907912244730252</v>
      </c>
      <c r="U47" s="15">
        <f>'[3]syntetyka zewnętrzna'!U45</f>
        <v>13</v>
      </c>
      <c r="V47" s="12">
        <f>'[3]syntetyka zewnętrzna'!V45</f>
        <v>13</v>
      </c>
      <c r="W47" s="12" t="str">
        <f>'[3]syntetyka zewnętrzna'!W45</f>
        <v>bez zmian</v>
      </c>
      <c r="X47" s="12">
        <f>'[3]syntetyka zewnętrzna'!X45</f>
        <v>0</v>
      </c>
    </row>
    <row r="48" spans="3:24" ht="18.75">
      <c r="C48" s="7">
        <f>'[3]syntetyka zewnętrzna'!C46</f>
        <v>41</v>
      </c>
      <c r="D48" s="7" t="str">
        <f>'[3]syntetyka zewnętrzna'!D46</f>
        <v>C32</v>
      </c>
      <c r="E48" s="19" t="str">
        <f>'[3]syntetyka zewnętrzna'!E46</f>
        <v>Ocena rozmazu krwi obwodowej</v>
      </c>
      <c r="F48" s="7" t="str">
        <f>'[3]syntetyka zewnętrzna'!F46</f>
        <v>301-041</v>
      </c>
      <c r="G48" s="23">
        <f>'[3]syntetyka zewnętrzna'!G46</f>
        <v>0.879</v>
      </c>
      <c r="H48" s="23">
        <f>'[3]syntetyka zewnętrzna'!H46</f>
        <v>0</v>
      </c>
      <c r="I48" s="23">
        <f>'[3]syntetyka zewnętrzna'!I46</f>
        <v>0</v>
      </c>
      <c r="J48" s="23">
        <f>'[3]syntetyka zewnętrzna'!J46</f>
        <v>8.7621581085108531</v>
      </c>
      <c r="K48" s="12">
        <f>'[3]syntetyka zewnętrzna'!K46</f>
        <v>9.6411581085108526</v>
      </c>
      <c r="L48" s="12">
        <f>'[3]syntetyka zewnętrzna'!L46</f>
        <v>0</v>
      </c>
      <c r="M48" s="12">
        <f>'[3]syntetyka zewnętrzna'!M46</f>
        <v>7.7933806122975913</v>
      </c>
      <c r="N48" s="12">
        <f>'[3]syntetyka zewnętrzna'!N46</f>
        <v>17.434538720808444</v>
      </c>
      <c r="O48" s="12">
        <f>'[3]syntetyka zewnętrzna'!O46</f>
        <v>17.331839454758331</v>
      </c>
      <c r="P48" s="12">
        <f>'[3]syntetyka zewnętrzna'!P46</f>
        <v>5.9254683450184848E-3</v>
      </c>
      <c r="Q48" s="12">
        <f>'[3]syntetyka zewnętrzna'!Q46</f>
        <v>1.1733394341704902E-2</v>
      </c>
      <c r="R48" s="12">
        <f>'[3]syntetyka zewnętrzna'!R46</f>
        <v>17.446272115150148</v>
      </c>
      <c r="S48" s="12">
        <f>'[3]syntetyka zewnętrzna'!S46</f>
        <v>0.26101437916329678</v>
      </c>
      <c r="T48" s="12">
        <f>'[3]syntetyka zewnętrzna'!T46</f>
        <v>4.5537278848498524</v>
      </c>
      <c r="U48" s="15">
        <f>'[3]syntetyka zewnętrzna'!U46</f>
        <v>22</v>
      </c>
      <c r="V48" s="12">
        <f>'[3]syntetyka zewnętrzna'!V46</f>
        <v>22</v>
      </c>
      <c r="W48" s="12" t="str">
        <f>'[3]syntetyka zewnętrzna'!W46</f>
        <v>bez zmian</v>
      </c>
      <c r="X48" s="12">
        <f>'[3]syntetyka zewnętrzna'!X46</f>
        <v>0</v>
      </c>
    </row>
    <row r="49" spans="3:24" ht="18.75">
      <c r="C49" s="7">
        <f>'[3]syntetyka zewnętrzna'!C47</f>
        <v>42</v>
      </c>
      <c r="D49" s="7" t="str">
        <f>'[3]syntetyka zewnętrzna'!D47</f>
        <v>C51</v>
      </c>
      <c r="E49" s="19" t="str">
        <f>'[3]syntetyka zewnętrzna'!E47</f>
        <v>Ocena rozmazu szpiku (mielogram)</v>
      </c>
      <c r="F49" s="7" t="str">
        <f>'[3]syntetyka zewnętrzna'!F47</f>
        <v>301-042</v>
      </c>
      <c r="G49" s="23">
        <f>'[3]syntetyka zewnętrzna'!G47</f>
        <v>0.879</v>
      </c>
      <c r="H49" s="23">
        <f>'[3]syntetyka zewnętrzna'!H47</f>
        <v>0</v>
      </c>
      <c r="I49" s="23">
        <f>'[3]syntetyka zewnętrzna'!I47</f>
        <v>0</v>
      </c>
      <c r="J49" s="23">
        <f>'[3]syntetyka zewnętrzna'!J47</f>
        <v>41.537927828273261</v>
      </c>
      <c r="K49" s="12">
        <f>'[3]syntetyka zewnętrzna'!K47</f>
        <v>42.416927828273259</v>
      </c>
      <c r="L49" s="12">
        <f>'[3]syntetyka zewnętrzna'!L47</f>
        <v>0</v>
      </c>
      <c r="M49" s="12">
        <f>'[3]syntetyka zewnętrzna'!M47</f>
        <v>36.945336685655683</v>
      </c>
      <c r="N49" s="12">
        <f>'[3]syntetyka zewnętrzna'!N47</f>
        <v>79.362264513928949</v>
      </c>
      <c r="O49" s="12">
        <f>'[3]syntetyka zewnętrzna'!O47</f>
        <v>79.363714317409375</v>
      </c>
      <c r="P49" s="12">
        <f>'[3]syntetyka zewnętrzna'!P47</f>
        <v>-1.8267838052889549E-5</v>
      </c>
      <c r="Q49" s="12">
        <f>'[3]syntetyka zewnętrzna'!Q47</f>
        <v>5.5623384251992168E-2</v>
      </c>
      <c r="R49" s="12">
        <f>'[3]syntetyka zewnętrzna'!R47</f>
        <v>79.417887898180936</v>
      </c>
      <c r="S49" s="12">
        <f>'[3]syntetyka zewnętrzna'!S47</f>
        <v>0.2</v>
      </c>
      <c r="T49" s="12">
        <f>'[3]syntetyka zewnętrzna'!T47</f>
        <v>15.883577579636189</v>
      </c>
      <c r="U49" s="15">
        <f>'[3]syntetyka zewnętrzna'!U47</f>
        <v>95</v>
      </c>
      <c r="V49" s="12">
        <f>'[3]syntetyka zewnętrzna'!V47</f>
        <v>85</v>
      </c>
      <c r="W49" s="12">
        <f>'[3]syntetyka zewnętrzna'!W47</f>
        <v>0.11764705882352941</v>
      </c>
      <c r="X49" s="12">
        <f>'[3]syntetyka zewnętrzna'!X47</f>
        <v>0</v>
      </c>
    </row>
    <row r="50" spans="3:24" ht="18.75">
      <c r="C50" s="7">
        <f>'[3]syntetyka zewnętrzna'!C48</f>
        <v>43</v>
      </c>
      <c r="D50" s="7" t="str">
        <f>'[3]syntetyka zewnętrzna'!D48</f>
        <v>G15</v>
      </c>
      <c r="E50" s="19" t="str">
        <f>'[3]syntetyka zewnętrzna'!E48</f>
        <v>Czas krwawienia</v>
      </c>
      <c r="F50" s="7" t="str">
        <f>'[3]syntetyka zewnętrzna'!F48</f>
        <v>301-043</v>
      </c>
      <c r="G50" s="23">
        <f>'[3]syntetyka zewnętrzna'!G48</f>
        <v>0</v>
      </c>
      <c r="H50" s="23">
        <f>'[3]syntetyka zewnętrzna'!H48</f>
        <v>0.12</v>
      </c>
      <c r="I50" s="23">
        <f>'[3]syntetyka zewnętrzna'!I48</f>
        <v>0</v>
      </c>
      <c r="J50" s="23">
        <f>'[3]syntetyka zewnętrzna'!J48</f>
        <v>3.1276105359965864</v>
      </c>
      <c r="K50" s="12">
        <f>'[3]syntetyka zewnętrzna'!K48</f>
        <v>3.2476105359965866</v>
      </c>
      <c r="L50" s="12">
        <f>'[3]syntetyka zewnętrzna'!L48</f>
        <v>0</v>
      </c>
      <c r="M50" s="12">
        <f>'[3]syntetyka zewnętrzna'!M48</f>
        <v>2.7818100303825721</v>
      </c>
      <c r="N50" s="12">
        <f>'[3]syntetyka zewnętrzna'!N48</f>
        <v>6.0294205663791587</v>
      </c>
      <c r="O50" s="12">
        <f>'[3]syntetyka zewnętrzna'!O48</f>
        <v>5.6970036635019969</v>
      </c>
      <c r="P50" s="12">
        <f>'[3]syntetyka zewnętrzna'!P48</f>
        <v>5.8349427613466238E-2</v>
      </c>
      <c r="Q50" s="12">
        <f>'[3]syntetyka zewnętrzna'!Q48</f>
        <v>4.1881791348268417E-3</v>
      </c>
      <c r="R50" s="12">
        <f>'[3]syntetyka zewnętrzna'!R48</f>
        <v>6.0336087455139857</v>
      </c>
      <c r="S50" s="12">
        <f>'[3]syntetyka zewnętrzna'!S48</f>
        <v>0.6573829066120741</v>
      </c>
      <c r="T50" s="12">
        <f>'[3]syntetyka zewnętrzna'!T48</f>
        <v>3.9663912544860143</v>
      </c>
      <c r="U50" s="15">
        <f>'[3]syntetyka zewnętrzna'!U48</f>
        <v>10</v>
      </c>
      <c r="V50" s="12">
        <f>'[3]syntetyka zewnętrzna'!V48</f>
        <v>10</v>
      </c>
      <c r="W50" s="12" t="str">
        <f>'[3]syntetyka zewnętrzna'!W48</f>
        <v>bez zmian</v>
      </c>
      <c r="X50" s="12">
        <f>'[3]syntetyka zewnętrzna'!X48</f>
        <v>0</v>
      </c>
    </row>
    <row r="51" spans="3:24" ht="18.75">
      <c r="C51" s="7">
        <f>'[3]syntetyka zewnętrzna'!C49</f>
        <v>44</v>
      </c>
      <c r="D51" s="7" t="str">
        <f>'[3]syntetyka zewnętrzna'!D49</f>
        <v>G21</v>
      </c>
      <c r="E51" s="19" t="str">
        <f>'[3]syntetyka zewnętrzna'!E49</f>
        <v>Czas protrombinowy, wskaźnik INR</v>
      </c>
      <c r="F51" s="7" t="str">
        <f>'[3]syntetyka zewnętrzna'!F49</f>
        <v>301-044</v>
      </c>
      <c r="G51" s="23">
        <f>'[3]syntetyka zewnętrzna'!G49</f>
        <v>0.74590199999999995</v>
      </c>
      <c r="H51" s="23">
        <f>'[3]syntetyka zewnętrzna'!H49</f>
        <v>6.9999999999999993E-2</v>
      </c>
      <c r="I51" s="23">
        <f>'[3]syntetyka zewnętrzna'!I49</f>
        <v>0</v>
      </c>
      <c r="J51" s="23">
        <f>'[3]syntetyka zewnętrzna'!J49</f>
        <v>0.85586942912404773</v>
      </c>
      <c r="K51" s="12">
        <f>'[3]syntetyka zewnętrzna'!K49</f>
        <v>1.6717714291240475</v>
      </c>
      <c r="L51" s="12">
        <f>'[3]syntetyka zewnętrzna'!L49</f>
        <v>0</v>
      </c>
      <c r="M51" s="12">
        <f>'[3]syntetyka zewnętrzna'!M49</f>
        <v>0.76124125278163479</v>
      </c>
      <c r="N51" s="12">
        <f>'[3]syntetyka zewnętrzna'!N49</f>
        <v>2.4330126819056823</v>
      </c>
      <c r="O51" s="12">
        <f>'[3]syntetyka zewnętrzna'!O49</f>
        <v>4.8644196127766506</v>
      </c>
      <c r="P51" s="12">
        <f>'[3]syntetyka zewnętrzna'!P49</f>
        <v>-0.49983494937088729</v>
      </c>
      <c r="Q51" s="12">
        <f>'[3]syntetyka zewnętrzna'!Q49</f>
        <v>1.1460936212926895E-3</v>
      </c>
      <c r="R51" s="12">
        <f>'[3]syntetyka zewnętrzna'!R49</f>
        <v>2.4341587755269751</v>
      </c>
      <c r="S51" s="12">
        <f>'[3]syntetyka zewnętrzna'!S49</f>
        <v>3.1081954474539497</v>
      </c>
      <c r="T51" s="12">
        <f>'[3]syntetyka zewnętrzna'!T49</f>
        <v>7.5658412244730249</v>
      </c>
      <c r="U51" s="15">
        <f>'[3]syntetyka zewnętrzna'!U49</f>
        <v>10</v>
      </c>
      <c r="V51" s="12">
        <f>'[3]syntetyka zewnętrzna'!V49</f>
        <v>10</v>
      </c>
      <c r="W51" s="12" t="str">
        <f>'[3]syntetyka zewnętrzna'!W49</f>
        <v>bez zmian</v>
      </c>
      <c r="X51" s="12">
        <f>'[3]syntetyka zewnętrzna'!X49</f>
        <v>0</v>
      </c>
    </row>
    <row r="52" spans="3:24" ht="18.75">
      <c r="C52" s="7">
        <f>'[3]syntetyka zewnętrzna'!C50</f>
        <v>45</v>
      </c>
      <c r="D52" s="7" t="str">
        <f>'[3]syntetyka zewnętrzna'!D50</f>
        <v>G11</v>
      </c>
      <c r="E52" s="19" t="str">
        <f>'[3]syntetyka zewnętrzna'!E50</f>
        <v>Czas APTT</v>
      </c>
      <c r="F52" s="7" t="str">
        <f>'[3]syntetyka zewnętrzna'!F50</f>
        <v>301-045</v>
      </c>
      <c r="G52" s="23">
        <f>'[3]syntetyka zewnętrzna'!G50</f>
        <v>1.256958</v>
      </c>
      <c r="H52" s="23">
        <f>'[3]syntetyka zewnętrzna'!H50</f>
        <v>6.9999999999999993E-2</v>
      </c>
      <c r="I52" s="23">
        <f>'[3]syntetyka zewnętrzna'!I50</f>
        <v>0</v>
      </c>
      <c r="J52" s="23">
        <f>'[3]syntetyka zewnętrzna'!J50</f>
        <v>0.85586942912404773</v>
      </c>
      <c r="K52" s="12">
        <f>'[3]syntetyka zewnętrzna'!K50</f>
        <v>2.1828274291240479</v>
      </c>
      <c r="L52" s="12">
        <f>'[3]syntetyka zewnętrzna'!L50</f>
        <v>0</v>
      </c>
      <c r="M52" s="12">
        <f>'[3]syntetyka zewnętrzna'!M50</f>
        <v>0.76124125278163479</v>
      </c>
      <c r="N52" s="12">
        <f>'[3]syntetyka zewnętrzna'!N50</f>
        <v>2.9440686819056827</v>
      </c>
      <c r="O52" s="12">
        <f>'[3]syntetyka zewnętrzna'!O50</f>
        <v>5.0188596127766507</v>
      </c>
      <c r="P52" s="12">
        <f>'[3]syntetyka zewnętrzna'!P50</f>
        <v>-0.41339887762333799</v>
      </c>
      <c r="Q52" s="12">
        <f>'[3]syntetyka zewnętrzna'!Q50</f>
        <v>1.1460936212926895E-3</v>
      </c>
      <c r="R52" s="12">
        <f>'[3]syntetyka zewnętrzna'!R50</f>
        <v>2.9452147755269755</v>
      </c>
      <c r="S52" s="12">
        <f>'[3]syntetyka zewnętrzna'!S50</f>
        <v>2.3953381203619486</v>
      </c>
      <c r="T52" s="12">
        <f>'[3]syntetyka zewnętrzna'!T50</f>
        <v>7.054785224473024</v>
      </c>
      <c r="U52" s="15">
        <f>'[3]syntetyka zewnętrzna'!U50</f>
        <v>10</v>
      </c>
      <c r="V52" s="12">
        <f>'[3]syntetyka zewnętrzna'!V50</f>
        <v>10</v>
      </c>
      <c r="W52" s="12" t="str">
        <f>'[3]syntetyka zewnętrzna'!W50</f>
        <v>bez zmian</v>
      </c>
      <c r="X52" s="12">
        <f>'[3]syntetyka zewnętrzna'!X50</f>
        <v>0</v>
      </c>
    </row>
    <row r="53" spans="3:24" ht="18.75" outlineLevel="1">
      <c r="C53" s="7"/>
      <c r="D53" s="7"/>
      <c r="E53" s="31" t="s">
        <v>50</v>
      </c>
      <c r="F53" s="7" t="str">
        <f>'[3]syntetyka zewnętrzna'!F51</f>
        <v>301-046</v>
      </c>
      <c r="G53" s="23"/>
      <c r="H53" s="23"/>
      <c r="I53" s="23"/>
      <c r="J53" s="23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5"/>
      <c r="V53" s="12"/>
      <c r="W53" s="12"/>
      <c r="X53" s="12"/>
    </row>
    <row r="54" spans="3:24" ht="18.75">
      <c r="C54" s="7">
        <f>'[3]syntetyka zewnętrzna'!C52</f>
        <v>47</v>
      </c>
      <c r="D54" s="7" t="str">
        <f>'[3]syntetyka zewnętrzna'!D52</f>
        <v>G53</v>
      </c>
      <c r="E54" s="19" t="str">
        <f>'[3]syntetyka zewnętrzna'!E52</f>
        <v>Fibrynogen</v>
      </c>
      <c r="F54" s="7" t="str">
        <f>'[3]syntetyka zewnętrzna'!F52</f>
        <v>301-047</v>
      </c>
      <c r="G54" s="23">
        <f>'[3]syntetyka zewnętrzna'!G52</f>
        <v>0.935118</v>
      </c>
      <c r="H54" s="23">
        <f>'[3]syntetyka zewnętrzna'!H52</f>
        <v>6.9999999999999993E-2</v>
      </c>
      <c r="I54" s="23">
        <f>'[3]syntetyka zewnętrzna'!I52</f>
        <v>0</v>
      </c>
      <c r="J54" s="23">
        <f>'[3]syntetyka zewnętrzna'!J52</f>
        <v>0.85586942912404773</v>
      </c>
      <c r="K54" s="12">
        <f>'[3]syntetyka zewnętrzna'!K52</f>
        <v>1.8609874291240476</v>
      </c>
      <c r="L54" s="12">
        <f>'[3]syntetyka zewnętrzna'!L52</f>
        <v>0</v>
      </c>
      <c r="M54" s="12">
        <f>'[3]syntetyka zewnętrzna'!M52</f>
        <v>0.76124125278163479</v>
      </c>
      <c r="N54" s="12">
        <f>'[3]syntetyka zewnętrzna'!N52</f>
        <v>2.6222286819056824</v>
      </c>
      <c r="O54" s="12">
        <f>'[3]syntetyka zewnętrzna'!O52</f>
        <v>6.0064116127766516</v>
      </c>
      <c r="P54" s="12">
        <f>'[3]syntetyka zewnętrzna'!P52</f>
        <v>-0.56342840768225755</v>
      </c>
      <c r="Q54" s="12">
        <f>'[3]syntetyka zewnętrzna'!Q52</f>
        <v>1.1460936212926895E-3</v>
      </c>
      <c r="R54" s="12">
        <f>'[3]syntetyka zewnętrzna'!R52</f>
        <v>2.6233747755269752</v>
      </c>
      <c r="S54" s="12">
        <f>'[3]syntetyka zewnętrzna'!S52</f>
        <v>2.8118838731272136</v>
      </c>
      <c r="T54" s="12">
        <f>'[3]syntetyka zewnętrzna'!T52</f>
        <v>7.3766252244730257</v>
      </c>
      <c r="U54" s="15">
        <f>'[3]syntetyka zewnętrzna'!U52</f>
        <v>10</v>
      </c>
      <c r="V54" s="12">
        <f>'[3]syntetyka zewnętrzna'!V52</f>
        <v>10</v>
      </c>
      <c r="W54" s="12" t="str">
        <f>'[3]syntetyka zewnętrzna'!W52</f>
        <v>bez zmian</v>
      </c>
      <c r="X54" s="12">
        <f>'[3]syntetyka zewnętrzna'!X52</f>
        <v>0</v>
      </c>
    </row>
    <row r="55" spans="3:24" ht="18.75">
      <c r="C55" s="7">
        <f>'[3]syntetyka zewnętrzna'!C53</f>
        <v>48</v>
      </c>
      <c r="D55" s="7" t="str">
        <f>'[3]syntetyka zewnętrzna'!D53</f>
        <v>G77</v>
      </c>
      <c r="E55" s="19" t="str">
        <f>'[3]syntetyka zewnętrzna'!E53</f>
        <v>FDP</v>
      </c>
      <c r="F55" s="7" t="str">
        <f>'[3]syntetyka zewnętrzna'!F53</f>
        <v>301-048</v>
      </c>
      <c r="G55" s="23">
        <f>'[3]syntetyka zewnętrzna'!G53</f>
        <v>12.555</v>
      </c>
      <c r="H55" s="23">
        <f>'[3]syntetyka zewnętrzna'!H53</f>
        <v>0.13</v>
      </c>
      <c r="I55" s="23">
        <f>'[3]syntetyka zewnętrzna'!I53</f>
        <v>0</v>
      </c>
      <c r="J55" s="23">
        <f>'[3]syntetyka zewnętrzna'!J53</f>
        <v>3.1700587953755011</v>
      </c>
      <c r="K55" s="12">
        <f>'[3]syntetyka zewnętrzna'!K53</f>
        <v>15.855058795375502</v>
      </c>
      <c r="L55" s="12">
        <f>'[3]syntetyka zewnętrzna'!L53</f>
        <v>0</v>
      </c>
      <c r="M55" s="12">
        <f>'[3]syntetyka zewnętrzna'!M53</f>
        <v>2.8195650489034185</v>
      </c>
      <c r="N55" s="12">
        <f>'[3]syntetyka zewnętrzna'!N53</f>
        <v>18.674623844278919</v>
      </c>
      <c r="O55" s="12">
        <f>'[3]syntetyka zewnętrzna'!O53</f>
        <v>16.842520863920491</v>
      </c>
      <c r="P55" s="12">
        <f>'[3]syntetyka zewnętrzna'!P53</f>
        <v>0.10877843021011781</v>
      </c>
      <c r="Q55" s="12">
        <f>'[3]syntetyka zewnętrzna'!Q53</f>
        <v>4.2450215428550655E-3</v>
      </c>
      <c r="R55" s="12">
        <f>'[3]syntetyka zewnętrzna'!R53</f>
        <v>18.678868865821773</v>
      </c>
      <c r="S55" s="12">
        <f>'[3]syntetyka zewnętrzna'!S53</f>
        <v>1.1414572952643409</v>
      </c>
      <c r="T55" s="12">
        <f>'[3]syntetyka zewnętrzna'!T53</f>
        <v>21.321131134178227</v>
      </c>
      <c r="U55" s="15">
        <f>'[3]syntetyka zewnętrzna'!U53</f>
        <v>40</v>
      </c>
      <c r="V55" s="12">
        <f>'[3]syntetyka zewnętrzna'!V53</f>
        <v>40</v>
      </c>
      <c r="W55" s="12" t="str">
        <f>'[3]syntetyka zewnętrzna'!W53</f>
        <v>bez zmian</v>
      </c>
      <c r="X55" s="12">
        <f>'[3]syntetyka zewnętrzna'!X53</f>
        <v>0</v>
      </c>
    </row>
    <row r="56" spans="3:24" ht="18.75">
      <c r="C56" s="7">
        <f>'[3]syntetyka zewnętrzna'!C54</f>
        <v>49</v>
      </c>
      <c r="D56" s="7" t="str">
        <f>'[3]syntetyka zewnętrzna'!D54</f>
        <v>G03</v>
      </c>
      <c r="E56" s="19" t="str">
        <f>'[3]syntetyka zewnętrzna'!E54</f>
        <v>Antytrombina III</v>
      </c>
      <c r="F56" s="7" t="str">
        <f>'[3]syntetyka zewnętrzna'!F54</f>
        <v>301-049</v>
      </c>
      <c r="G56" s="23">
        <f>'[3]syntetyka zewnętrzna'!G54</f>
        <v>3.470094</v>
      </c>
      <c r="H56" s="23">
        <f>'[3]syntetyka zewnętrzna'!H54</f>
        <v>6.9999999999999993E-2</v>
      </c>
      <c r="I56" s="23">
        <f>'[3]syntetyka zewnętrzna'!I54</f>
        <v>0</v>
      </c>
      <c r="J56" s="23">
        <f>'[3]syntetyka zewnętrzna'!J54</f>
        <v>0.85586942912404773</v>
      </c>
      <c r="K56" s="12">
        <f>'[3]syntetyka zewnętrzna'!K54</f>
        <v>4.3959634291240475</v>
      </c>
      <c r="L56" s="12">
        <f>'[3]syntetyka zewnętrzna'!L54</f>
        <v>0</v>
      </c>
      <c r="M56" s="12">
        <f>'[3]syntetyka zewnętrzna'!M54</f>
        <v>0.76124125278163479</v>
      </c>
      <c r="N56" s="12">
        <f>'[3]syntetyka zewnętrzna'!N54</f>
        <v>5.1572046819056823</v>
      </c>
      <c r="O56" s="12">
        <f>'[3]syntetyka zewnętrzna'!O54</f>
        <v>6.31745161277665</v>
      </c>
      <c r="P56" s="12">
        <f>'[3]syntetyka zewnętrzna'!P54</f>
        <v>-0.18365743055703682</v>
      </c>
      <c r="Q56" s="12">
        <f>'[3]syntetyka zewnętrzna'!Q54</f>
        <v>1.1460936212926895E-3</v>
      </c>
      <c r="R56" s="12">
        <f>'[3]syntetyka zewnętrzna'!R54</f>
        <v>5.1583507755269746</v>
      </c>
      <c r="S56" s="12">
        <f>'[3]syntetyka zewnętrzna'!S54</f>
        <v>2.1017665715774143</v>
      </c>
      <c r="T56" s="12">
        <f>'[3]syntetyka zewnętrzna'!T54</f>
        <v>10.841649224473025</v>
      </c>
      <c r="U56" s="15">
        <f>'[3]syntetyka zewnętrzna'!U54</f>
        <v>16</v>
      </c>
      <c r="V56" s="12">
        <f>'[3]syntetyka zewnętrzna'!V54</f>
        <v>16</v>
      </c>
      <c r="W56" s="12" t="str">
        <f>'[3]syntetyka zewnętrzna'!W54</f>
        <v>bez zmian</v>
      </c>
      <c r="X56" s="12">
        <f>'[3]syntetyka zewnętrzna'!X54</f>
        <v>0</v>
      </c>
    </row>
    <row r="57" spans="3:24" ht="18.75">
      <c r="C57" s="7">
        <f>'[3]syntetyka zewnętrzna'!C55</f>
        <v>50</v>
      </c>
      <c r="D57" s="7" t="str">
        <f>'[3]syntetyka zewnętrzna'!D55</f>
        <v>G49</v>
      </c>
      <c r="E57" s="19" t="str">
        <f>'[3]syntetyka zewnętrzna'!E55</f>
        <v>D - Dimery</v>
      </c>
      <c r="F57" s="7" t="str">
        <f>'[3]syntetyka zewnętrzna'!F55</f>
        <v>301-050</v>
      </c>
      <c r="G57" s="23">
        <f>'[3]syntetyka zewnętrzna'!G55</f>
        <v>8.0535060000000005</v>
      </c>
      <c r="H57" s="23">
        <f>'[3]syntetyka zewnętrzna'!H55</f>
        <v>0.09</v>
      </c>
      <c r="I57" s="23">
        <f>'[3]syntetyka zewnętrzna'!I55</f>
        <v>0</v>
      </c>
      <c r="J57" s="23">
        <f>'[3]syntetyka zewnętrzna'!J55</f>
        <v>1.2934924737775495</v>
      </c>
      <c r="K57" s="12">
        <f>'[3]syntetyka zewnętrzna'!K55</f>
        <v>9.4369984737775496</v>
      </c>
      <c r="L57" s="12">
        <f>'[3]syntetyka zewnętrzna'!L55</f>
        <v>0</v>
      </c>
      <c r="M57" s="12">
        <f>'[3]syntetyka zewnętrzna'!M55</f>
        <v>1.1504790306738755</v>
      </c>
      <c r="N57" s="12">
        <f>'[3]syntetyka zewnętrzna'!N55</f>
        <v>10.587477504451424</v>
      </c>
      <c r="O57" s="12">
        <f>'[3]syntetyka zewnętrzna'!O55</f>
        <v>15.43738403536708</v>
      </c>
      <c r="P57" s="12">
        <f>'[3]syntetyka zewnętrzna'!P55</f>
        <v>-0.31416634578789443</v>
      </c>
      <c r="Q57" s="12">
        <f>'[3]syntetyka zewnętrzna'!Q55</f>
        <v>1.7321140619589604E-3</v>
      </c>
      <c r="R57" s="12">
        <f>'[3]syntetyka zewnętrzna'!R55</f>
        <v>10.589209618513383</v>
      </c>
      <c r="S57" s="12">
        <f>'[3]syntetyka zewnętrzna'!S55</f>
        <v>2.1163798988647144</v>
      </c>
      <c r="T57" s="12">
        <f>'[3]syntetyka zewnętrzna'!T55</f>
        <v>22.410790381486613</v>
      </c>
      <c r="U57" s="15">
        <f>'[3]syntetyka zewnętrzna'!U55</f>
        <v>33</v>
      </c>
      <c r="V57" s="12">
        <f>'[3]syntetyka zewnętrzna'!V55</f>
        <v>33</v>
      </c>
      <c r="W57" s="12" t="str">
        <f>'[3]syntetyka zewnętrzna'!W55</f>
        <v>bez zmian</v>
      </c>
      <c r="X57" s="12">
        <f>'[3]syntetyka zewnętrzna'!X55</f>
        <v>0</v>
      </c>
    </row>
    <row r="58" spans="3:24" ht="18.75">
      <c r="C58" s="7">
        <f>'[3]syntetyka zewnętrzna'!C56</f>
        <v>51</v>
      </c>
      <c r="D58" s="7" t="str">
        <f>'[3]syntetyka zewnętrzna'!D56</f>
        <v>G05</v>
      </c>
      <c r="E58" s="19" t="str">
        <f>'[3]syntetyka zewnętrzna'!E56</f>
        <v>Białko C</v>
      </c>
      <c r="F58" s="7" t="str">
        <f>'[3]syntetyka zewnętrzna'!F56</f>
        <v>301-051</v>
      </c>
      <c r="G58" s="23">
        <f>'[3]syntetyka zewnętrzna'!G56</f>
        <v>7.8376680000000007</v>
      </c>
      <c r="H58" s="23">
        <f>'[3]syntetyka zewnętrzna'!H56</f>
        <v>6.9999999999999993E-2</v>
      </c>
      <c r="I58" s="23">
        <f>'[3]syntetyka zewnętrzna'!I56</f>
        <v>0</v>
      </c>
      <c r="J58" s="23">
        <f>'[3]syntetyka zewnętrzna'!J56</f>
        <v>0.85586942912404773</v>
      </c>
      <c r="K58" s="12">
        <f>'[3]syntetyka zewnętrzna'!K56</f>
        <v>8.7635374291240495</v>
      </c>
      <c r="L58" s="12">
        <f>'[3]syntetyka zewnętrzna'!L56</f>
        <v>0</v>
      </c>
      <c r="M58" s="12">
        <f>'[3]syntetyka zewnętrzna'!M56</f>
        <v>0.76124125278163479</v>
      </c>
      <c r="N58" s="12">
        <f>'[3]syntetyka zewnętrzna'!N56</f>
        <v>9.5247786819056834</v>
      </c>
      <c r="O58" s="12">
        <f>'[3]syntetyka zewnętrzna'!O56</f>
        <v>12.57929161277665</v>
      </c>
      <c r="P58" s="12">
        <f>'[3]syntetyka zewnętrzna'!P56</f>
        <v>-0.24282074260592951</v>
      </c>
      <c r="Q58" s="12">
        <f>'[3]syntetyka zewnętrzna'!Q56</f>
        <v>1.1460936212926895E-3</v>
      </c>
      <c r="R58" s="12">
        <f>'[3]syntetyka zewnętrzna'!R56</f>
        <v>9.5259247755269758</v>
      </c>
      <c r="S58" s="12">
        <f>'[3]syntetyka zewnętrzna'!S56</f>
        <v>1.0995336905642945</v>
      </c>
      <c r="T58" s="12">
        <f>'[3]syntetyka zewnętrzna'!T56</f>
        <v>10.474075224473024</v>
      </c>
      <c r="U58" s="15">
        <f>'[3]syntetyka zewnętrzna'!U56</f>
        <v>20</v>
      </c>
      <c r="V58" s="12">
        <f>'[3]syntetyka zewnętrzna'!V56</f>
        <v>20</v>
      </c>
      <c r="W58" s="12" t="str">
        <f>'[3]syntetyka zewnętrzna'!W56</f>
        <v>bez zmian</v>
      </c>
      <c r="X58" s="12">
        <f>'[3]syntetyka zewnętrzna'!X56</f>
        <v>0</v>
      </c>
    </row>
    <row r="59" spans="3:24" ht="18.75">
      <c r="C59" s="7">
        <f>'[3]syntetyka zewnętrzna'!C57</f>
        <v>52</v>
      </c>
      <c r="D59" s="7" t="str">
        <f>'[3]syntetyka zewnętrzna'!D57</f>
        <v>G69</v>
      </c>
      <c r="E59" s="19" t="str">
        <f>'[3]syntetyka zewnętrzna'!E57</f>
        <v>Krążący antykoagulant</v>
      </c>
      <c r="F59" s="7" t="str">
        <f>'[3]syntetyka zewnętrzna'!F57</f>
        <v>301-052</v>
      </c>
      <c r="G59" s="23">
        <f>'[3]syntetyka zewnętrzna'!G57</f>
        <v>3.4436339999999999</v>
      </c>
      <c r="H59" s="23">
        <f>'[3]syntetyka zewnętrzna'!H57</f>
        <v>6.9999999999999993E-2</v>
      </c>
      <c r="I59" s="23">
        <f>'[3]syntetyka zewnętrzna'!I57</f>
        <v>0</v>
      </c>
      <c r="J59" s="23">
        <f>'[3]syntetyka zewnętrzna'!J57</f>
        <v>2.4827117686143141</v>
      </c>
      <c r="K59" s="12">
        <f>'[3]syntetyka zewnętrzna'!K57</f>
        <v>5.9963457686143133</v>
      </c>
      <c r="L59" s="12">
        <f>'[3]syntetyka zewnętrzna'!L57</f>
        <v>0</v>
      </c>
      <c r="M59" s="12">
        <f>'[3]syntetyka zewnętrzna'!M57</f>
        <v>2.2082137213032116</v>
      </c>
      <c r="N59" s="12">
        <f>'[3]syntetyka zewnętrzna'!N57</f>
        <v>8.2045594899175249</v>
      </c>
      <c r="O59" s="12">
        <f>'[3]syntetyka zewnętrzna'!O57</f>
        <v>9.9547844374929646</v>
      </c>
      <c r="P59" s="12">
        <f>'[3]syntetyka zewnętrzna'!P57</f>
        <v>-0.17581746330774595</v>
      </c>
      <c r="Q59" s="12">
        <f>'[3]syntetyka zewnętrzna'!Q57</f>
        <v>3.3245960478216221E-3</v>
      </c>
      <c r="R59" s="12">
        <f>'[3]syntetyka zewnętrzna'!R57</f>
        <v>8.2078840859653468</v>
      </c>
      <c r="S59" s="12">
        <f>'[3]syntetyka zewnętrzna'!S57</f>
        <v>1.5585156637272546</v>
      </c>
      <c r="T59" s="12">
        <f>'[3]syntetyka zewnętrzna'!T57</f>
        <v>12.792115914034653</v>
      </c>
      <c r="U59" s="15">
        <f>'[3]syntetyka zewnętrzna'!U57</f>
        <v>21</v>
      </c>
      <c r="V59" s="12">
        <f>'[3]syntetyka zewnętrzna'!V57</f>
        <v>21</v>
      </c>
      <c r="W59" s="12" t="str">
        <f>'[3]syntetyka zewnętrzna'!W57</f>
        <v>bez zmian</v>
      </c>
      <c r="X59" s="12">
        <f>'[3]syntetyka zewnętrzna'!X57</f>
        <v>0</v>
      </c>
    </row>
    <row r="60" spans="3:24" ht="18.75">
      <c r="C60" s="7">
        <f>'[3]syntetyka zewnętrzna'!C58</f>
        <v>53</v>
      </c>
      <c r="D60" s="7" t="str">
        <f>'[3]syntetyka zewnętrzna'!D58</f>
        <v>G29</v>
      </c>
      <c r="E60" s="19" t="str">
        <f>'[3]syntetyka zewnętrzna'!E58</f>
        <v>Czynnik V</v>
      </c>
      <c r="F60" s="7" t="str">
        <f>'[3]syntetyka zewnętrzna'!F58</f>
        <v>301-053</v>
      </c>
      <c r="G60" s="23">
        <f>'[3]syntetyka zewnętrzna'!G58</f>
        <v>7.0327979999999988</v>
      </c>
      <c r="H60" s="23">
        <f>'[3]syntetyka zewnętrzna'!H58</f>
        <v>6.9999999999999993E-2</v>
      </c>
      <c r="I60" s="23">
        <f>'[3]syntetyka zewnętrzna'!I58</f>
        <v>0</v>
      </c>
      <c r="J60" s="23">
        <f>'[3]syntetyka zewnętrzna'!J58</f>
        <v>1.6692905988691809</v>
      </c>
      <c r="K60" s="12">
        <f>'[3]syntetyka zewnętrzna'!K58</f>
        <v>8.7720885988691801</v>
      </c>
      <c r="L60" s="12">
        <f>'[3]syntetyka zewnętrzna'!L58</f>
        <v>0</v>
      </c>
      <c r="M60" s="12">
        <f>'[3]syntetyka zewnętrzna'!M58</f>
        <v>1.484727487042423</v>
      </c>
      <c r="N60" s="12">
        <f>'[3]syntetyka zewnętrzna'!N58</f>
        <v>10.256816085911604</v>
      </c>
      <c r="O60" s="12">
        <f>'[3]syntetyka zewnętrzna'!O58</f>
        <v>39.35681161277666</v>
      </c>
      <c r="P60" s="12">
        <f>'[3]syntetyka zewnętrzna'!P58</f>
        <v>-0.73938904942742201</v>
      </c>
      <c r="Q60" s="12">
        <f>'[3]syntetyka zewnętrzna'!Q58</f>
        <v>2.2353448345571558E-3</v>
      </c>
      <c r="R60" s="12">
        <f>'[3]syntetyka zewnętrzna'!R58</f>
        <v>10.259051430746162</v>
      </c>
      <c r="S60" s="12">
        <f>'[3]syntetyka zewnętrzna'!S58</f>
        <v>3.8737449400196056</v>
      </c>
      <c r="T60" s="12">
        <f>'[3]syntetyka zewnętrzna'!T58</f>
        <v>39.740948569253838</v>
      </c>
      <c r="U60" s="15">
        <f>'[3]syntetyka zewnętrzna'!U58</f>
        <v>50</v>
      </c>
      <c r="V60" s="12">
        <f>'[3]syntetyka zewnętrzna'!V58</f>
        <v>50</v>
      </c>
      <c r="W60" s="12" t="str">
        <f>'[3]syntetyka zewnętrzna'!W58</f>
        <v>bez zmian</v>
      </c>
      <c r="X60" s="12">
        <f>'[3]syntetyka zewnętrzna'!X58</f>
        <v>0</v>
      </c>
    </row>
    <row r="61" spans="3:24" ht="18.75">
      <c r="C61" s="7">
        <f>'[3]syntetyka zewnętrzna'!C59</f>
        <v>54</v>
      </c>
      <c r="D61" s="7" t="str">
        <f>'[3]syntetyka zewnętrzna'!D59</f>
        <v>G31</v>
      </c>
      <c r="E61" s="19" t="str">
        <f>'[3]syntetyka zewnętrzna'!E59</f>
        <v>Czynnik VII</v>
      </c>
      <c r="F61" s="7" t="str">
        <f>'[3]syntetyka zewnętrzna'!F59</f>
        <v>301-054</v>
      </c>
      <c r="G61" s="23">
        <f>'[3]syntetyka zewnętrzna'!G59</f>
        <v>23.097798000000004</v>
      </c>
      <c r="H61" s="23">
        <f>'[3]syntetyka zewnętrzna'!H59</f>
        <v>6.9999999999999993E-2</v>
      </c>
      <c r="I61" s="23">
        <f>'[3]syntetyka zewnętrzna'!I59</f>
        <v>0</v>
      </c>
      <c r="J61" s="23">
        <f>'[3]syntetyka zewnętrzna'!J59</f>
        <v>1.6692905988691809</v>
      </c>
      <c r="K61" s="12">
        <f>'[3]syntetyka zewnętrzna'!K59</f>
        <v>24.837088598869187</v>
      </c>
      <c r="L61" s="12">
        <f>'[3]syntetyka zewnętrzna'!L59</f>
        <v>0</v>
      </c>
      <c r="M61" s="12">
        <f>'[3]syntetyka zewnętrzna'!M59</f>
        <v>1.484727487042423</v>
      </c>
      <c r="N61" s="12">
        <f>'[3]syntetyka zewnętrzna'!N59</f>
        <v>26.32181608591161</v>
      </c>
      <c r="O61" s="12">
        <f>'[3]syntetyka zewnętrzna'!O59</f>
        <v>39.35681161277666</v>
      </c>
      <c r="P61" s="12">
        <f>'[3]syntetyka zewnętrzna'!P59</f>
        <v>-0.33120049599326318</v>
      </c>
      <c r="Q61" s="12">
        <f>'[3]syntetyka zewnętrzna'!Q59</f>
        <v>2.2353448345571558E-3</v>
      </c>
      <c r="R61" s="12">
        <f>'[3]syntetyka zewnętrzna'!R59</f>
        <v>26.324051430746167</v>
      </c>
      <c r="S61" s="12">
        <f>'[3]syntetyka zewnętrzna'!S59</f>
        <v>1.2792844087031656</v>
      </c>
      <c r="T61" s="12">
        <f>'[3]syntetyka zewnętrzna'!T59</f>
        <v>33.675948569253833</v>
      </c>
      <c r="U61" s="15">
        <f>'[3]syntetyka zewnętrzna'!U59</f>
        <v>60</v>
      </c>
      <c r="V61" s="12">
        <f>'[3]syntetyka zewnętrzna'!V59</f>
        <v>60</v>
      </c>
      <c r="W61" s="12" t="str">
        <f>'[3]syntetyka zewnętrzna'!W59</f>
        <v>bez zmian</v>
      </c>
      <c r="X61" s="12">
        <f>'[3]syntetyka zewnętrzna'!X59</f>
        <v>0</v>
      </c>
    </row>
    <row r="62" spans="3:24" ht="18.75">
      <c r="C62" s="7">
        <f>'[3]syntetyka zewnętrzna'!C60</f>
        <v>55</v>
      </c>
      <c r="D62" s="7" t="str">
        <f>'[3]syntetyka zewnętrzna'!D60</f>
        <v>G37</v>
      </c>
      <c r="E62" s="19" t="str">
        <f>'[3]syntetyka zewnętrzna'!E60</f>
        <v>Czynnik X</v>
      </c>
      <c r="F62" s="7" t="str">
        <f>'[3]syntetyka zewnętrzna'!F60</f>
        <v>301-055</v>
      </c>
      <c r="G62" s="23">
        <f>'[3]syntetyka zewnętrzna'!G60</f>
        <v>23.097798000000004</v>
      </c>
      <c r="H62" s="23">
        <f>'[3]syntetyka zewnętrzna'!H60</f>
        <v>6.9999999999999993E-2</v>
      </c>
      <c r="I62" s="23">
        <f>'[3]syntetyka zewnętrzna'!I60</f>
        <v>0</v>
      </c>
      <c r="J62" s="23">
        <f>'[3]syntetyka zewnętrzna'!J60</f>
        <v>1.6692905988691809</v>
      </c>
      <c r="K62" s="12">
        <f>'[3]syntetyka zewnętrzna'!K60</f>
        <v>24.837088598869187</v>
      </c>
      <c r="L62" s="12">
        <f>'[3]syntetyka zewnętrzna'!L60</f>
        <v>0</v>
      </c>
      <c r="M62" s="12">
        <f>'[3]syntetyka zewnętrzna'!M60</f>
        <v>1.484727487042423</v>
      </c>
      <c r="N62" s="12">
        <f>'[3]syntetyka zewnętrzna'!N60</f>
        <v>26.32181608591161</v>
      </c>
      <c r="O62" s="12">
        <f>'[3]syntetyka zewnętrzna'!O60</f>
        <v>39.35681161277666</v>
      </c>
      <c r="P62" s="12">
        <f>'[3]syntetyka zewnętrzna'!P60</f>
        <v>-0.33120049599326318</v>
      </c>
      <c r="Q62" s="12">
        <f>'[3]syntetyka zewnętrzna'!Q60</f>
        <v>2.2353448345571558E-3</v>
      </c>
      <c r="R62" s="12">
        <f>'[3]syntetyka zewnętrzna'!R60</f>
        <v>26.324051430746167</v>
      </c>
      <c r="S62" s="12">
        <f>'[3]syntetyka zewnętrzna'!S60</f>
        <v>1.2792844087031656</v>
      </c>
      <c r="T62" s="12">
        <f>'[3]syntetyka zewnętrzna'!T60</f>
        <v>33.675948569253833</v>
      </c>
      <c r="U62" s="15">
        <f>'[3]syntetyka zewnętrzna'!U60</f>
        <v>60</v>
      </c>
      <c r="V62" s="12">
        <f>'[3]syntetyka zewnętrzna'!V60</f>
        <v>60</v>
      </c>
      <c r="W62" s="12" t="str">
        <f>'[3]syntetyka zewnętrzna'!W60</f>
        <v>bez zmian</v>
      </c>
      <c r="X62" s="12">
        <f>'[3]syntetyka zewnętrzna'!X60</f>
        <v>0</v>
      </c>
    </row>
    <row r="63" spans="3:24" ht="18.75">
      <c r="C63" s="7">
        <f>'[3]syntetyka zewnętrzna'!C61</f>
        <v>56</v>
      </c>
      <c r="D63" s="7" t="str">
        <f>'[3]syntetyka zewnętrzna'!D61</f>
        <v>G33</v>
      </c>
      <c r="E63" s="19" t="str">
        <f>'[3]syntetyka zewnętrzna'!E61</f>
        <v>Czynnik VIII</v>
      </c>
      <c r="F63" s="7" t="str">
        <f>'[3]syntetyka zewnętrzna'!F61</f>
        <v>301-056</v>
      </c>
      <c r="G63" s="23">
        <f>'[3]syntetyka zewnętrzna'!G61</f>
        <v>7.0414379999999994</v>
      </c>
      <c r="H63" s="23">
        <f>'[3]syntetyka zewnętrzna'!H61</f>
        <v>6.9999999999999993E-2</v>
      </c>
      <c r="I63" s="23">
        <f>'[3]syntetyka zewnętrzna'!I61</f>
        <v>0</v>
      </c>
      <c r="J63" s="23">
        <f>'[3]syntetyka zewnętrzna'!J61</f>
        <v>1.6692905988691809</v>
      </c>
      <c r="K63" s="12">
        <f>'[3]syntetyka zewnętrzna'!K61</f>
        <v>8.7807285988691799</v>
      </c>
      <c r="L63" s="12">
        <f>'[3]syntetyka zewnętrzna'!L61</f>
        <v>0</v>
      </c>
      <c r="M63" s="12">
        <f>'[3]syntetyka zewnętrzna'!M61</f>
        <v>1.484727487042423</v>
      </c>
      <c r="N63" s="12">
        <f>'[3]syntetyka zewnętrzna'!N61</f>
        <v>10.265456085911604</v>
      </c>
      <c r="O63" s="12">
        <f>'[3]syntetyka zewnętrzna'!O61</f>
        <v>36.090891612776659</v>
      </c>
      <c r="P63" s="12">
        <f>'[3]syntetyka zewnętrzna'!P61</f>
        <v>-0.71556657020139969</v>
      </c>
      <c r="Q63" s="12">
        <f>'[3]syntetyka zewnętrzna'!Q61</f>
        <v>2.2353448345571558E-3</v>
      </c>
      <c r="R63" s="12">
        <f>'[3]syntetyka zewnętrzna'!R61</f>
        <v>10.267691430746162</v>
      </c>
      <c r="S63" s="12">
        <f>'[3]syntetyka zewnętrzna'!S61</f>
        <v>4.8435725698118057</v>
      </c>
      <c r="T63" s="12">
        <f>'[3]syntetyka zewnętrzna'!T61</f>
        <v>49.732308569253838</v>
      </c>
      <c r="U63" s="15">
        <f>'[3]syntetyka zewnętrzna'!U61</f>
        <v>60</v>
      </c>
      <c r="V63" s="12">
        <f>'[3]syntetyka zewnętrzna'!V61</f>
        <v>60</v>
      </c>
      <c r="W63" s="12" t="str">
        <f>'[3]syntetyka zewnętrzna'!W61</f>
        <v>bez zmian</v>
      </c>
      <c r="X63" s="12">
        <f>'[3]syntetyka zewnętrzna'!X61</f>
        <v>0</v>
      </c>
    </row>
    <row r="64" spans="3:24" ht="18.75">
      <c r="C64" s="7">
        <f>'[3]syntetyka zewnętrzna'!C62</f>
        <v>57</v>
      </c>
      <c r="D64" s="7" t="str">
        <f>'[3]syntetyka zewnętrzna'!D62</f>
        <v>I79</v>
      </c>
      <c r="E64" s="19" t="str">
        <f>'[3]syntetyka zewnętrzna'!E62</f>
        <v>Proteinogram</v>
      </c>
      <c r="F64" s="7" t="str">
        <f>'[3]syntetyka zewnętrzna'!F62</f>
        <v>301-057</v>
      </c>
      <c r="G64" s="23">
        <f>'[3]syntetyka zewnętrzna'!G62</f>
        <v>5.4738720000000001</v>
      </c>
      <c r="H64" s="23">
        <f>'[3]syntetyka zewnętrzna'!H62</f>
        <v>0.62131999999999987</v>
      </c>
      <c r="I64" s="23">
        <f>'[3]syntetyka zewnętrzna'!I62</f>
        <v>0</v>
      </c>
      <c r="J64" s="23">
        <f>'[3]syntetyka zewnętrzna'!J62</f>
        <v>4.8771301349464604</v>
      </c>
      <c r="K64" s="12">
        <f>'[3]syntetyka zewnętrzna'!K62</f>
        <v>10.972322134946459</v>
      </c>
      <c r="L64" s="12">
        <f>'[3]syntetyka zewnętrzna'!L62</f>
        <v>0</v>
      </c>
      <c r="M64" s="12">
        <f>'[3]syntetyka zewnętrzna'!M62</f>
        <v>4.3378960943908194</v>
      </c>
      <c r="N64" s="12">
        <f>'[3]syntetyka zewnętrzna'!N62</f>
        <v>15.310218229337279</v>
      </c>
      <c r="O64" s="12">
        <f>'[3]syntetyka zewnętrzna'!O62</f>
        <v>14.142457679683567</v>
      </c>
      <c r="P64" s="12">
        <f>'[3]syntetyka zewnętrzna'!P62</f>
        <v>8.2571259967867239E-2</v>
      </c>
      <c r="Q64" s="12">
        <f>'[3]syntetyka zewnętrzna'!Q62</f>
        <v>6.5309585173491938E-3</v>
      </c>
      <c r="R64" s="12">
        <f>'[3]syntetyka zewnętrzna'!R62</f>
        <v>15.316749187854628</v>
      </c>
      <c r="S64" s="12">
        <f>'[3]syntetyka zewnętrzna'!S62</f>
        <v>0.24047209802625713</v>
      </c>
      <c r="T64" s="12">
        <f>'[3]syntetyka zewnętrzna'!T62</f>
        <v>3.6832508121453724</v>
      </c>
      <c r="U64" s="15">
        <f>'[3]syntetyka zewnętrzna'!U62</f>
        <v>19</v>
      </c>
      <c r="V64" s="12">
        <f>'[3]syntetyka zewnętrzna'!V62</f>
        <v>19</v>
      </c>
      <c r="W64" s="12" t="str">
        <f>'[3]syntetyka zewnętrzna'!W62</f>
        <v>bez zmian</v>
      </c>
      <c r="X64" s="12">
        <f>'[3]syntetyka zewnętrzna'!X62</f>
        <v>0</v>
      </c>
    </row>
    <row r="65" spans="3:24" ht="18.75">
      <c r="C65" s="7">
        <f>'[3]syntetyka zewnętrzna'!C63</f>
        <v>58</v>
      </c>
      <c r="D65" s="7" t="str">
        <f>'[3]syntetyka zewnętrzna'!D63</f>
        <v>L93</v>
      </c>
      <c r="E65" s="19" t="str">
        <f>'[3]syntetyka zewnętrzna'!E63</f>
        <v>Immunoglobulina G</v>
      </c>
      <c r="F65" s="7" t="str">
        <f>'[3]syntetyka zewnętrzna'!F63</f>
        <v>301-058</v>
      </c>
      <c r="G65" s="23">
        <f>'[3]syntetyka zewnętrzna'!G63</f>
        <v>3.6697980000000006</v>
      </c>
      <c r="H65" s="23">
        <f>'[3]syntetyka zewnętrzna'!H63</f>
        <v>6.9999999999999993E-2</v>
      </c>
      <c r="I65" s="23">
        <f>'[3]syntetyka zewnętrzna'!I63</f>
        <v>0</v>
      </c>
      <c r="J65" s="23">
        <f>'[3]syntetyka zewnętrzna'!J63</f>
        <v>0.85586942912404773</v>
      </c>
      <c r="K65" s="12">
        <f>'[3]syntetyka zewnętrzna'!K63</f>
        <v>4.595667429124048</v>
      </c>
      <c r="L65" s="12">
        <f>'[3]syntetyka zewnętrzna'!L63</f>
        <v>0</v>
      </c>
      <c r="M65" s="12">
        <f>'[3]syntetyka zewnętrzna'!M63</f>
        <v>0.76124125278163479</v>
      </c>
      <c r="N65" s="12">
        <f>'[3]syntetyka zewnętrzna'!N63</f>
        <v>5.3569086819056828</v>
      </c>
      <c r="O65" s="12">
        <f>'[3]syntetyka zewnętrzna'!O63</f>
        <v>4.9838336127766505</v>
      </c>
      <c r="P65" s="12">
        <f>'[3]syntetyka zewnętrzna'!P63</f>
        <v>7.4857047428832688E-2</v>
      </c>
      <c r="Q65" s="12">
        <f>'[3]syntetyka zewnętrzna'!Q63</f>
        <v>1.1460936212926895E-3</v>
      </c>
      <c r="R65" s="12">
        <f>'[3]syntetyka zewnętrzna'!R63</f>
        <v>5.3580547755269752</v>
      </c>
      <c r="S65" s="12">
        <f>'[3]syntetyka zewnętrzna'!S63</f>
        <v>2.7326979357042802</v>
      </c>
      <c r="T65" s="12">
        <f>'[3]syntetyka zewnętrzna'!T63</f>
        <v>14.641945224473025</v>
      </c>
      <c r="U65" s="15">
        <f>'[3]syntetyka zewnętrzna'!U63</f>
        <v>20</v>
      </c>
      <c r="V65" s="12">
        <f>'[3]syntetyka zewnętrzna'!V63</f>
        <v>20</v>
      </c>
      <c r="W65" s="12" t="str">
        <f>'[3]syntetyka zewnętrzna'!W63</f>
        <v>bez zmian</v>
      </c>
      <c r="X65" s="12">
        <f>'[3]syntetyka zewnętrzna'!X63</f>
        <v>0</v>
      </c>
    </row>
    <row r="66" spans="3:24" ht="18.75">
      <c r="C66" s="7">
        <f>'[3]syntetyka zewnętrzna'!C64</f>
        <v>59</v>
      </c>
      <c r="D66" s="7" t="str">
        <f>'[3]syntetyka zewnętrzna'!D64</f>
        <v>L85</v>
      </c>
      <c r="E66" s="19" t="str">
        <f>'[3]syntetyka zewnętrzna'!E64</f>
        <v>Immunoglobulina A</v>
      </c>
      <c r="F66" s="7" t="str">
        <f>'[3]syntetyka zewnętrzna'!F64</f>
        <v>301-059</v>
      </c>
      <c r="G66" s="23">
        <f>'[3]syntetyka zewnętrzna'!G64</f>
        <v>4.6312380000000006</v>
      </c>
      <c r="H66" s="23">
        <f>'[3]syntetyka zewnętrzna'!H64</f>
        <v>6.9999999999999993E-2</v>
      </c>
      <c r="I66" s="23">
        <f>'[3]syntetyka zewnętrzna'!I64</f>
        <v>0</v>
      </c>
      <c r="J66" s="23">
        <f>'[3]syntetyka zewnętrzna'!J64</f>
        <v>0.85586942912404773</v>
      </c>
      <c r="K66" s="12">
        <f>'[3]syntetyka zewnętrzna'!K64</f>
        <v>5.5571074291240485</v>
      </c>
      <c r="L66" s="12">
        <f>'[3]syntetyka zewnętrzna'!L64</f>
        <v>0</v>
      </c>
      <c r="M66" s="12">
        <f>'[3]syntetyka zewnętrzna'!M64</f>
        <v>0.76124125278163479</v>
      </c>
      <c r="N66" s="12">
        <f>'[3]syntetyka zewnętrzna'!N64</f>
        <v>6.3183486819056833</v>
      </c>
      <c r="O66" s="12">
        <f>'[3]syntetyka zewnętrzna'!O64</f>
        <v>5.8638336127766513</v>
      </c>
      <c r="P66" s="12">
        <f>'[3]syntetyka zewnętrzna'!P64</f>
        <v>7.7511590393474591E-2</v>
      </c>
      <c r="Q66" s="12">
        <f>'[3]syntetyka zewnętrzna'!Q64</f>
        <v>1.1460936212926895E-3</v>
      </c>
      <c r="R66" s="12">
        <f>'[3]syntetyka zewnętrzna'!R64</f>
        <v>6.3194947755269757</v>
      </c>
      <c r="S66" s="12">
        <f>'[3]syntetyka zewnętrzna'!S64</f>
        <v>2.1648099587727283</v>
      </c>
      <c r="T66" s="12">
        <f>'[3]syntetyka zewnętrzna'!T64</f>
        <v>13.680505224473023</v>
      </c>
      <c r="U66" s="15">
        <f>'[3]syntetyka zewnętrzna'!U64</f>
        <v>20</v>
      </c>
      <c r="V66" s="12">
        <f>'[3]syntetyka zewnętrzna'!V64</f>
        <v>20</v>
      </c>
      <c r="W66" s="12" t="str">
        <f>'[3]syntetyka zewnętrzna'!W64</f>
        <v>bez zmian</v>
      </c>
      <c r="X66" s="12">
        <f>'[3]syntetyka zewnętrzna'!X64</f>
        <v>0</v>
      </c>
    </row>
    <row r="67" spans="3:24" ht="18.75">
      <c r="C67" s="7">
        <f>'[3]syntetyka zewnętrzna'!C65</f>
        <v>60</v>
      </c>
      <c r="D67" s="7" t="str">
        <f>'[3]syntetyka zewnętrzna'!D65</f>
        <v>L95</v>
      </c>
      <c r="E67" s="19" t="str">
        <f>'[3]syntetyka zewnętrzna'!E65</f>
        <v>Immunoglobulina M</v>
      </c>
      <c r="F67" s="7" t="str">
        <f>'[3]syntetyka zewnętrzna'!F65</f>
        <v>301-060</v>
      </c>
      <c r="G67" s="23">
        <f>'[3]syntetyka zewnętrzna'!G65</f>
        <v>4.6312380000000006</v>
      </c>
      <c r="H67" s="23">
        <f>'[3]syntetyka zewnętrzna'!H65</f>
        <v>6.9999999999999993E-2</v>
      </c>
      <c r="I67" s="23">
        <f>'[3]syntetyka zewnętrzna'!I65</f>
        <v>0</v>
      </c>
      <c r="J67" s="23">
        <f>'[3]syntetyka zewnętrzna'!J65</f>
        <v>0.85586942912404773</v>
      </c>
      <c r="K67" s="12">
        <f>'[3]syntetyka zewnętrzna'!K65</f>
        <v>5.5571074291240485</v>
      </c>
      <c r="L67" s="12">
        <f>'[3]syntetyka zewnętrzna'!L65</f>
        <v>0</v>
      </c>
      <c r="M67" s="12">
        <f>'[3]syntetyka zewnętrzna'!M65</f>
        <v>0.76124125278163479</v>
      </c>
      <c r="N67" s="12">
        <f>'[3]syntetyka zewnętrzna'!N65</f>
        <v>6.3183486819056833</v>
      </c>
      <c r="O67" s="12">
        <f>'[3]syntetyka zewnętrzna'!O65</f>
        <v>5.8638336127766513</v>
      </c>
      <c r="P67" s="12">
        <f>'[3]syntetyka zewnętrzna'!P65</f>
        <v>7.7511590393474591E-2</v>
      </c>
      <c r="Q67" s="12">
        <f>'[3]syntetyka zewnętrzna'!Q65</f>
        <v>1.1460936212926895E-3</v>
      </c>
      <c r="R67" s="12">
        <f>'[3]syntetyka zewnętrzna'!R65</f>
        <v>6.3194947755269757</v>
      </c>
      <c r="S67" s="12">
        <f>'[3]syntetyka zewnętrzna'!S65</f>
        <v>2.1648099587727283</v>
      </c>
      <c r="T67" s="12">
        <f>'[3]syntetyka zewnętrzna'!T65</f>
        <v>13.680505224473023</v>
      </c>
      <c r="U67" s="15">
        <f>'[3]syntetyka zewnętrzna'!U65</f>
        <v>20</v>
      </c>
      <c r="V67" s="12">
        <f>'[3]syntetyka zewnętrzna'!V65</f>
        <v>20</v>
      </c>
      <c r="W67" s="12" t="str">
        <f>'[3]syntetyka zewnętrzna'!W65</f>
        <v>bez zmian</v>
      </c>
      <c r="X67" s="12">
        <f>'[3]syntetyka zewnętrzna'!X65</f>
        <v>0</v>
      </c>
    </row>
    <row r="68" spans="3:24" ht="18.75">
      <c r="C68" s="7">
        <f>'[3]syntetyka zewnętrzna'!C66</f>
        <v>61</v>
      </c>
      <c r="D68" s="7" t="str">
        <f>'[3]syntetyka zewnętrzna'!D66</f>
        <v>M83</v>
      </c>
      <c r="E68" s="19" t="str">
        <f>'[3]syntetyka zewnętrzna'!E66</f>
        <v>Łańcuchy KAPPA</v>
      </c>
      <c r="F68" s="7" t="str">
        <f>'[3]syntetyka zewnętrzna'!F66</f>
        <v>301-061</v>
      </c>
      <c r="G68" s="23">
        <f>'[3]syntetyka zewnętrzna'!G66</f>
        <v>7.6449179999999997</v>
      </c>
      <c r="H68" s="23">
        <f>'[3]syntetyka zewnętrzna'!H66</f>
        <v>6.9999999999999993E-2</v>
      </c>
      <c r="I68" s="23">
        <f>'[3]syntetyka zewnętrzna'!I66</f>
        <v>0</v>
      </c>
      <c r="J68" s="23">
        <f>'[3]syntetyka zewnętrzna'!J66</f>
        <v>0.85586942912404773</v>
      </c>
      <c r="K68" s="12">
        <f>'[3]syntetyka zewnętrzna'!K66</f>
        <v>8.5707874291240476</v>
      </c>
      <c r="L68" s="12">
        <f>'[3]syntetyka zewnętrzna'!L66</f>
        <v>0</v>
      </c>
      <c r="M68" s="12">
        <f>'[3]syntetyka zewnętrzna'!M66</f>
        <v>0.76124125278163479</v>
      </c>
      <c r="N68" s="12">
        <f>'[3]syntetyka zewnętrzna'!N66</f>
        <v>9.3320286819056832</v>
      </c>
      <c r="O68" s="12">
        <f>'[3]syntetyka zewnętrzna'!O66</f>
        <v>8.6348336127766494</v>
      </c>
      <c r="P68" s="12">
        <f>'[3]syntetyka zewnętrzna'!P66</f>
        <v>8.0742154440291661E-2</v>
      </c>
      <c r="Q68" s="12">
        <f>'[3]syntetyka zewnętrzna'!Q66</f>
        <v>1.1460936212926895E-3</v>
      </c>
      <c r="R68" s="12">
        <f>'[3]syntetyka zewnętrzna'!R66</f>
        <v>9.3331747755269756</v>
      </c>
      <c r="S68" s="12">
        <f>'[3]syntetyka zewnętrzna'!S66</f>
        <v>2.0000509658750119</v>
      </c>
      <c r="T68" s="12">
        <f>'[3]syntetyka zewnętrzna'!T66</f>
        <v>18.666825224473026</v>
      </c>
      <c r="U68" s="15">
        <f>'[3]syntetyka zewnętrzna'!U66</f>
        <v>28</v>
      </c>
      <c r="V68" s="12">
        <f>'[3]syntetyka zewnętrzna'!V66</f>
        <v>28</v>
      </c>
      <c r="W68" s="12" t="str">
        <f>'[3]syntetyka zewnętrzna'!W66</f>
        <v>bez zmian</v>
      </c>
      <c r="X68" s="12">
        <f>'[3]syntetyka zewnętrzna'!X66</f>
        <v>0</v>
      </c>
    </row>
    <row r="69" spans="3:24" ht="18.75">
      <c r="C69" s="7">
        <f>'[3]syntetyka zewnętrzna'!C67</f>
        <v>62</v>
      </c>
      <c r="D69" s="7" t="str">
        <f>'[3]syntetyka zewnętrzna'!D67</f>
        <v>M85</v>
      </c>
      <c r="E69" s="19" t="str">
        <f>'[3]syntetyka zewnętrzna'!E67</f>
        <v>Łańcuchy LAMBDA</v>
      </c>
      <c r="F69" s="7" t="str">
        <f>'[3]syntetyka zewnętrzna'!F67</f>
        <v>301-062</v>
      </c>
      <c r="G69" s="23">
        <f>'[3]syntetyka zewnętrzna'!G67</f>
        <v>7.6449179999999997</v>
      </c>
      <c r="H69" s="23">
        <f>'[3]syntetyka zewnętrzna'!H67</f>
        <v>6.9999999999999993E-2</v>
      </c>
      <c r="I69" s="23">
        <f>'[3]syntetyka zewnętrzna'!I67</f>
        <v>0</v>
      </c>
      <c r="J69" s="23">
        <f>'[3]syntetyka zewnętrzna'!J67</f>
        <v>0.85586942912404773</v>
      </c>
      <c r="K69" s="12">
        <f>'[3]syntetyka zewnętrzna'!K67</f>
        <v>8.5707874291240476</v>
      </c>
      <c r="L69" s="12">
        <f>'[3]syntetyka zewnętrzna'!L67</f>
        <v>0</v>
      </c>
      <c r="M69" s="12">
        <f>'[3]syntetyka zewnętrzna'!M67</f>
        <v>0.76124125278163479</v>
      </c>
      <c r="N69" s="12">
        <f>'[3]syntetyka zewnętrzna'!N67</f>
        <v>9.3320286819056832</v>
      </c>
      <c r="O69" s="12">
        <f>'[3]syntetyka zewnętrzna'!O67</f>
        <v>8.6348336127766494</v>
      </c>
      <c r="P69" s="12">
        <f>'[3]syntetyka zewnętrzna'!P67</f>
        <v>8.0742154440291661E-2</v>
      </c>
      <c r="Q69" s="12">
        <f>'[3]syntetyka zewnętrzna'!Q67</f>
        <v>1.1460936212926895E-3</v>
      </c>
      <c r="R69" s="12">
        <f>'[3]syntetyka zewnętrzna'!R67</f>
        <v>9.3331747755269756</v>
      </c>
      <c r="S69" s="12">
        <f>'[3]syntetyka zewnętrzna'!S67</f>
        <v>2.0000509658750119</v>
      </c>
      <c r="T69" s="12">
        <f>'[3]syntetyka zewnętrzna'!T67</f>
        <v>18.666825224473026</v>
      </c>
      <c r="U69" s="15">
        <f>'[3]syntetyka zewnętrzna'!U67</f>
        <v>28</v>
      </c>
      <c r="V69" s="12">
        <f>'[3]syntetyka zewnętrzna'!V67</f>
        <v>28</v>
      </c>
      <c r="W69" s="12" t="str">
        <f>'[3]syntetyka zewnętrzna'!W67</f>
        <v>bez zmian</v>
      </c>
      <c r="X69" s="12">
        <f>'[3]syntetyka zewnętrzna'!X67</f>
        <v>0</v>
      </c>
    </row>
    <row r="70" spans="3:24" ht="18.75">
      <c r="C70" s="7">
        <f>'[3]syntetyka zewnętrzna'!C68</f>
        <v>63</v>
      </c>
      <c r="D70" s="7" t="str">
        <f>'[3]syntetyka zewnętrzna'!D68</f>
        <v>I86</v>
      </c>
      <c r="E70" s="19" t="str">
        <f>'[3]syntetyka zewnętrzna'!E68</f>
        <v>Immunofiksacja</v>
      </c>
      <c r="F70" s="7" t="str">
        <f>'[3]syntetyka zewnętrzna'!F68</f>
        <v>301-063</v>
      </c>
      <c r="G70" s="23">
        <f>'[3]syntetyka zewnętrzna'!G68</f>
        <v>28.39752</v>
      </c>
      <c r="H70" s="23">
        <f>'[3]syntetyka zewnętrzna'!H68</f>
        <v>0.15131999999999998</v>
      </c>
      <c r="I70" s="23">
        <f>'[3]syntetyka zewnętrzna'!I68</f>
        <v>0</v>
      </c>
      <c r="J70" s="23">
        <f>'[3]syntetyka zewnętrzna'!J68</f>
        <v>12.782116117881527</v>
      </c>
      <c r="K70" s="12">
        <f>'[3]syntetyka zewnętrzna'!K68</f>
        <v>41.330956117881527</v>
      </c>
      <c r="L70" s="12">
        <f>'[3]syntetyka zewnętrzna'!L68</f>
        <v>0</v>
      </c>
      <c r="M70" s="12">
        <f>'[3]syntetyka zewnętrzna'!M68</f>
        <v>11.368876788524918</v>
      </c>
      <c r="N70" s="12">
        <f>'[3]syntetyka zewnętrzna'!N68</f>
        <v>52.699832906406442</v>
      </c>
      <c r="O70" s="12">
        <f>'[3]syntetyka zewnętrzna'!O68</f>
        <v>54.689602350654681</v>
      </c>
      <c r="P70" s="12">
        <f>'[3]syntetyka zewnętrzna'!P68</f>
        <v>-3.6382956882560324E-2</v>
      </c>
      <c r="Q70" s="12">
        <f>'[3]syntetyka zewnętrzna'!Q68</f>
        <v>1.7116514798664724E-2</v>
      </c>
      <c r="R70" s="12">
        <f>'[3]syntetyka zewnętrzna'!R68</f>
        <v>52.716949421205108</v>
      </c>
      <c r="S70" s="12">
        <f>'[3]syntetyka zewnętrzna'!S68</f>
        <v>1.4660000517349399</v>
      </c>
      <c r="T70" s="12">
        <f>'[3]syntetyka zewnętrzna'!T68</f>
        <v>77.283050578794899</v>
      </c>
      <c r="U70" s="15">
        <f>'[3]syntetyka zewnętrzna'!U68</f>
        <v>130</v>
      </c>
      <c r="V70" s="12">
        <f>'[3]syntetyka zewnętrzna'!V68</f>
        <v>137</v>
      </c>
      <c r="W70" s="12">
        <f>'[3]syntetyka zewnętrzna'!W68</f>
        <v>-5.1094890510948905E-2</v>
      </c>
      <c r="X70" s="12">
        <f>'[3]syntetyka zewnętrzna'!X68</f>
        <v>130</v>
      </c>
    </row>
    <row r="71" spans="3:24" ht="18.75">
      <c r="C71" s="7">
        <f>'[3]syntetyka zewnętrzna'!C69</f>
        <v>64</v>
      </c>
      <c r="D71" s="7" t="str">
        <f>'[3]syntetyka zewnętrzna'!D69</f>
        <v>I81</v>
      </c>
      <c r="E71" s="19" t="str">
        <f>'[3]syntetyka zewnętrzna'!E69</f>
        <v>CRP</v>
      </c>
      <c r="F71" s="7" t="str">
        <f>'[3]syntetyka zewnętrzna'!F69</f>
        <v>301-064</v>
      </c>
      <c r="G71" s="23">
        <f>'[3]syntetyka zewnętrzna'!G69</f>
        <v>1.0554840000000001</v>
      </c>
      <c r="H71" s="23">
        <f>'[3]syntetyka zewnętrzna'!H69</f>
        <v>6.9999999999999993E-2</v>
      </c>
      <c r="I71" s="23">
        <f>'[3]syntetyka zewnętrzna'!I69</f>
        <v>0</v>
      </c>
      <c r="J71" s="23">
        <f>'[3]syntetyka zewnętrzna'!J69</f>
        <v>0.85586942912404773</v>
      </c>
      <c r="K71" s="12">
        <f>'[3]syntetyka zewnętrzna'!K69</f>
        <v>1.9813534291240478</v>
      </c>
      <c r="L71" s="12">
        <f>'[3]syntetyka zewnętrzna'!L69</f>
        <v>0</v>
      </c>
      <c r="M71" s="12">
        <f>'[3]syntetyka zewnętrzna'!M69</f>
        <v>0.76124125278163479</v>
      </c>
      <c r="N71" s="12">
        <f>'[3]syntetyka zewnętrzna'!N69</f>
        <v>2.7425946819056826</v>
      </c>
      <c r="O71" s="12">
        <f>'[3]syntetyka zewnętrzna'!O69</f>
        <v>6.4908176127766515</v>
      </c>
      <c r="P71" s="12">
        <f>'[3]syntetyka zewnętrzna'!P69</f>
        <v>-0.57746545265620997</v>
      </c>
      <c r="Q71" s="12">
        <f>'[3]syntetyka zewnętrzna'!Q69</f>
        <v>1.1460936212926895E-3</v>
      </c>
      <c r="R71" s="12">
        <f>'[3]syntetyka zewnętrzna'!R69</f>
        <v>2.7437407755269754</v>
      </c>
      <c r="S71" s="12">
        <f>'[3]syntetyka zewnętrzna'!S69</f>
        <v>4.1025228494157204</v>
      </c>
      <c r="T71" s="12">
        <f>'[3]syntetyka zewnętrzna'!T69</f>
        <v>11.256259224473025</v>
      </c>
      <c r="U71" s="15">
        <f>'[3]syntetyka zewnętrzna'!U69</f>
        <v>14</v>
      </c>
      <c r="V71" s="12">
        <f>'[3]syntetyka zewnętrzna'!V69</f>
        <v>14</v>
      </c>
      <c r="W71" s="12" t="str">
        <f>'[3]syntetyka zewnętrzna'!W69</f>
        <v>bez zmian</v>
      </c>
      <c r="X71" s="12">
        <f>'[3]syntetyka zewnętrzna'!X69</f>
        <v>0</v>
      </c>
    </row>
    <row r="72" spans="3:24" ht="18.75">
      <c r="C72" s="7">
        <f>'[3]syntetyka zewnętrzna'!C70</f>
        <v>65</v>
      </c>
      <c r="D72" s="7" t="str">
        <f>'[3]syntetyka zewnętrzna'!D70</f>
        <v>M92</v>
      </c>
      <c r="E72" s="19" t="str">
        <f>'[3]syntetyka zewnętrzna'!E70</f>
        <v>β2mikroglobuliny</v>
      </c>
      <c r="F72" s="7" t="str">
        <f>'[3]syntetyka zewnętrzna'!F70</f>
        <v>301-065</v>
      </c>
      <c r="G72" s="23">
        <f>'[3]syntetyka zewnętrzna'!G70</f>
        <v>4.7844479999999994</v>
      </c>
      <c r="H72" s="23">
        <f>'[3]syntetyka zewnętrzna'!H70</f>
        <v>6.9999999999999993E-2</v>
      </c>
      <c r="I72" s="23">
        <f>'[3]syntetyka zewnętrzna'!I70</f>
        <v>0</v>
      </c>
      <c r="J72" s="23">
        <f>'[3]syntetyka zewnętrzna'!J70</f>
        <v>0.85586942912404773</v>
      </c>
      <c r="K72" s="12">
        <f>'[3]syntetyka zewnętrzna'!K70</f>
        <v>5.7103174291240473</v>
      </c>
      <c r="L72" s="12">
        <f>'[3]syntetyka zewnętrzna'!L70</f>
        <v>0</v>
      </c>
      <c r="M72" s="12">
        <f>'[3]syntetyka zewnętrzna'!M70</f>
        <v>0.76124125278163479</v>
      </c>
      <c r="N72" s="12">
        <f>'[3]syntetyka zewnętrzna'!N70</f>
        <v>6.4715586819056821</v>
      </c>
      <c r="O72" s="12">
        <f>'[3]syntetyka zewnętrzna'!O70</f>
        <v>5.7784336127766514</v>
      </c>
      <c r="P72" s="12">
        <f>'[3]syntetyka zewnętrzna'!P70</f>
        <v>0.1199503387209411</v>
      </c>
      <c r="Q72" s="12">
        <f>'[3]syntetyka zewnętrzna'!Q70</f>
        <v>1.1460936212926895E-3</v>
      </c>
      <c r="R72" s="12">
        <f>'[3]syntetyka zewnętrzna'!R70</f>
        <v>6.4727047755269744</v>
      </c>
      <c r="S72" s="12">
        <f>'[3]syntetyka zewnętrzna'!S70</f>
        <v>2.3988882179797661</v>
      </c>
      <c r="T72" s="12">
        <f>'[3]syntetyka zewnętrzna'!T70</f>
        <v>15.527295224473026</v>
      </c>
      <c r="U72" s="15">
        <f>'[3]syntetyka zewnętrzna'!U70</f>
        <v>22</v>
      </c>
      <c r="V72" s="12">
        <f>'[3]syntetyka zewnętrzna'!V70</f>
        <v>22</v>
      </c>
      <c r="W72" s="12" t="str">
        <f>'[3]syntetyka zewnętrzna'!W70</f>
        <v>bez zmian</v>
      </c>
      <c r="X72" s="12">
        <f>'[3]syntetyka zewnętrzna'!X70</f>
        <v>0</v>
      </c>
    </row>
    <row r="73" spans="3:24" ht="18.75">
      <c r="C73" s="7">
        <f>'[3]syntetyka zewnętrzna'!C71</f>
        <v>66</v>
      </c>
      <c r="D73" s="7" t="str">
        <f>'[3]syntetyka zewnętrzna'!D71</f>
        <v>N47</v>
      </c>
      <c r="E73" s="19" t="str">
        <f>'[3]syntetyka zewnętrzna'!E71</f>
        <v>Prealbumina</v>
      </c>
      <c r="F73" s="7" t="str">
        <f>'[3]syntetyka zewnętrzna'!F71</f>
        <v>301-066</v>
      </c>
      <c r="G73" s="23">
        <f>'[3]syntetyka zewnętrzna'!G71</f>
        <v>8.9618399999999987</v>
      </c>
      <c r="H73" s="23">
        <f>'[3]syntetyka zewnętrzna'!H71</f>
        <v>6.9999999999999993E-2</v>
      </c>
      <c r="I73" s="23">
        <f>'[3]syntetyka zewnętrzna'!I71</f>
        <v>0</v>
      </c>
      <c r="J73" s="23">
        <f>'[3]syntetyka zewnętrzna'!J71</f>
        <v>0.85586942912404773</v>
      </c>
      <c r="K73" s="12">
        <f>'[3]syntetyka zewnętrzna'!K71</f>
        <v>9.8877094291240475</v>
      </c>
      <c r="L73" s="12">
        <f>'[3]syntetyka zewnętrzna'!L71</f>
        <v>0</v>
      </c>
      <c r="M73" s="12">
        <f>'[3]syntetyka zewnętrzna'!M71</f>
        <v>0.76124125278163479</v>
      </c>
      <c r="N73" s="12">
        <f>'[3]syntetyka zewnętrzna'!N71</f>
        <v>10.648950681905681</v>
      </c>
      <c r="O73" s="12">
        <f>'[3]syntetyka zewnętrzna'!O71</f>
        <v>5.2351890127766501</v>
      </c>
      <c r="P73" s="12">
        <f>'[3]syntetyka zewnętrzna'!P71</f>
        <v>1.0341100685985871</v>
      </c>
      <c r="Q73" s="12">
        <f>'[3]syntetyka zewnętrzna'!Q71</f>
        <v>1.1460936212926895E-3</v>
      </c>
      <c r="R73" s="12">
        <f>'[3]syntetyka zewnętrzna'!R71</f>
        <v>10.650096775526974</v>
      </c>
      <c r="S73" s="12">
        <f>'[3]syntetyka zewnętrzna'!S71</f>
        <v>1.2535006494166308</v>
      </c>
      <c r="T73" s="12">
        <f>'[3]syntetyka zewnętrzna'!T71</f>
        <v>13.349903224473026</v>
      </c>
      <c r="U73" s="15">
        <f>'[3]syntetyka zewnętrzna'!U71</f>
        <v>24</v>
      </c>
      <c r="V73" s="12">
        <f>'[3]syntetyka zewnętrzna'!V71</f>
        <v>24</v>
      </c>
      <c r="W73" s="12" t="str">
        <f>'[3]syntetyka zewnętrzna'!W71</f>
        <v>bez zmian</v>
      </c>
      <c r="X73" s="12">
        <f>'[3]syntetyka zewnętrzna'!X71</f>
        <v>0</v>
      </c>
    </row>
    <row r="74" spans="3:24" ht="18.75">
      <c r="C74" s="7">
        <f>'[3]syntetyka zewnętrzna'!C72</f>
        <v>67</v>
      </c>
      <c r="D74" s="7" t="str">
        <f>'[3]syntetyka zewnętrzna'!D72</f>
        <v>I86</v>
      </c>
      <c r="E74" s="19" t="str">
        <f>'[3]syntetyka zewnętrzna'!E72</f>
        <v>Białko Bence Jonesa</v>
      </c>
      <c r="F74" s="7" t="str">
        <f>'[3]syntetyka zewnętrzna'!F72</f>
        <v>301-067</v>
      </c>
      <c r="G74" s="23">
        <f>'[3]syntetyka zewnętrzna'!G72</f>
        <v>51.221160000000005</v>
      </c>
      <c r="H74" s="23">
        <f>'[3]syntetyka zewnętrzna'!H72</f>
        <v>0.25131999999999999</v>
      </c>
      <c r="I74" s="23">
        <f>'[3]syntetyka zewnętrzna'!I72</f>
        <v>0</v>
      </c>
      <c r="J74" s="23">
        <f>'[3]syntetyka zewnętrzna'!J72</f>
        <v>13.46494465370991</v>
      </c>
      <c r="K74" s="12">
        <f>'[3]syntetyka zewnętrzna'!K72</f>
        <v>64.937424653709911</v>
      </c>
      <c r="L74" s="12">
        <f>'[3]syntetyka zewnętrzna'!L72</f>
        <v>0</v>
      </c>
      <c r="M74" s="12">
        <f>'[3]syntetyka zewnętrzna'!M72</f>
        <v>11.976209206719879</v>
      </c>
      <c r="N74" s="12">
        <f>'[3]syntetyka zewnętrzna'!N72</f>
        <v>76.913633860429798</v>
      </c>
      <c r="O74" s="12">
        <f>'[3]syntetyka zewnętrzna'!O72</f>
        <v>91.516482555151029</v>
      </c>
      <c r="P74" s="12">
        <f>'[3]syntetyka zewnętrzna'!P72</f>
        <v>-0.15956523116938029</v>
      </c>
      <c r="Q74" s="12">
        <f>'[3]syntetyka zewnętrzna'!Q72</f>
        <v>1.8030889588462377E-2</v>
      </c>
      <c r="R74" s="12">
        <f>'[3]syntetyka zewnętrzna'!R72</f>
        <v>76.931664750018257</v>
      </c>
      <c r="S74" s="12">
        <f>'[3]syntetyka zewnętrzna'!S72</f>
        <v>0.94978232288889086</v>
      </c>
      <c r="T74" s="12">
        <f>'[3]syntetyka zewnętrzna'!T72</f>
        <v>73.068335249981743</v>
      </c>
      <c r="U74" s="15">
        <f>'[3]syntetyka zewnętrzna'!U72</f>
        <v>150</v>
      </c>
      <c r="V74" s="12">
        <f>'[3]syntetyka zewnętrzna'!V72</f>
        <v>157</v>
      </c>
      <c r="W74" s="12">
        <f>'[3]syntetyka zewnętrzna'!W72</f>
        <v>-4.4585987261146494E-2</v>
      </c>
      <c r="X74" s="12">
        <f>'[3]syntetyka zewnętrzna'!X72</f>
        <v>150</v>
      </c>
    </row>
    <row r="75" spans="3:24" ht="18.75">
      <c r="C75" s="7">
        <f>'[3]syntetyka zewnętrzna'!C73</f>
        <v>68</v>
      </c>
      <c r="D75" s="7" t="str">
        <f>'[3]syntetyka zewnętrzna'!D73</f>
        <v>O43</v>
      </c>
      <c r="E75" s="19" t="str">
        <f>'[3]syntetyka zewnętrzna'!E73</f>
        <v>Transferyna</v>
      </c>
      <c r="F75" s="7" t="str">
        <f>'[3]syntetyka zewnętrzna'!F73</f>
        <v>301-068</v>
      </c>
      <c r="G75" s="23">
        <f>'[3]syntetyka zewnętrzna'!G73</f>
        <v>5.4616680000000004</v>
      </c>
      <c r="H75" s="23">
        <f>'[3]syntetyka zewnętrzna'!H73</f>
        <v>6.9999999999999993E-2</v>
      </c>
      <c r="I75" s="23">
        <f>'[3]syntetyka zewnętrzna'!I73</f>
        <v>0</v>
      </c>
      <c r="J75" s="23">
        <f>'[3]syntetyka zewnętrzna'!J73</f>
        <v>0.85586942912404773</v>
      </c>
      <c r="K75" s="12">
        <f>'[3]syntetyka zewnętrzna'!K73</f>
        <v>6.3875374291240483</v>
      </c>
      <c r="L75" s="12">
        <f>'[3]syntetyka zewnętrzna'!L73</f>
        <v>0</v>
      </c>
      <c r="M75" s="12">
        <f>'[3]syntetyka zewnętrzna'!M73</f>
        <v>0.76124125278163479</v>
      </c>
      <c r="N75" s="12">
        <f>'[3]syntetyka zewnętrzna'!N73</f>
        <v>7.1487786819056831</v>
      </c>
      <c r="O75" s="12">
        <f>'[3]syntetyka zewnętrzna'!O73</f>
        <v>6.8022740127766523</v>
      </c>
      <c r="P75" s="12">
        <f>'[3]syntetyka zewnętrzna'!P73</f>
        <v>5.0939534114355589E-2</v>
      </c>
      <c r="Q75" s="12">
        <f>'[3]syntetyka zewnętrzna'!Q73</f>
        <v>1.1460936212926895E-3</v>
      </c>
      <c r="R75" s="12">
        <f>'[3]syntetyka zewnętrzna'!R73</f>
        <v>7.1499247755269755</v>
      </c>
      <c r="S75" s="12">
        <f>'[3]syntetyka zewnętrzna'!S73</f>
        <v>1.0979241699636546</v>
      </c>
      <c r="T75" s="12">
        <f>'[3]syntetyka zewnętrzna'!T73</f>
        <v>7.8500752244730236</v>
      </c>
      <c r="U75" s="15">
        <f>'[3]syntetyka zewnętrzna'!U73</f>
        <v>15</v>
      </c>
      <c r="V75" s="12">
        <f>'[3]syntetyka zewnętrzna'!V73</f>
        <v>15</v>
      </c>
      <c r="W75" s="12" t="str">
        <f>'[3]syntetyka zewnętrzna'!W73</f>
        <v>bez zmian</v>
      </c>
      <c r="X75" s="12">
        <f>'[3]syntetyka zewnętrzna'!X73</f>
        <v>0</v>
      </c>
    </row>
    <row r="76" spans="3:24" ht="18.75">
      <c r="C76" s="7">
        <f>'[3]syntetyka zewnętrzna'!C74</f>
        <v>69</v>
      </c>
      <c r="D76" s="7" t="str">
        <f>'[3]syntetyka zewnętrzna'!D74</f>
        <v>L05</v>
      </c>
      <c r="E76" s="19" t="str">
        <f>'[3]syntetyka zewnętrzna'!E74</f>
        <v>Ferrytyna</v>
      </c>
      <c r="F76" s="7" t="str">
        <f>'[3]syntetyka zewnętrzna'!F74</f>
        <v>301-069</v>
      </c>
      <c r="G76" s="23">
        <f>'[3]syntetyka zewnętrzna'!G74</f>
        <v>6.7343399999999987</v>
      </c>
      <c r="H76" s="23">
        <f>'[3]syntetyka zewnętrzna'!H74</f>
        <v>6.9999999999999993E-2</v>
      </c>
      <c r="I76" s="23">
        <f>'[3]syntetyka zewnętrzna'!I74</f>
        <v>0</v>
      </c>
      <c r="J76" s="23">
        <f>'[3]syntetyka zewnętrzna'!J74</f>
        <v>0.85586942912404773</v>
      </c>
      <c r="K76" s="12">
        <f>'[3]syntetyka zewnętrzna'!K74</f>
        <v>7.6602094291240466</v>
      </c>
      <c r="L76" s="12">
        <f>'[3]syntetyka zewnętrzna'!L74</f>
        <v>0</v>
      </c>
      <c r="M76" s="12">
        <f>'[3]syntetyka zewnętrzna'!M74</f>
        <v>0.76124125278163479</v>
      </c>
      <c r="N76" s="12">
        <f>'[3]syntetyka zewnętrzna'!N74</f>
        <v>8.4214506819056822</v>
      </c>
      <c r="O76" s="12">
        <f>'[3]syntetyka zewnętrzna'!O74</f>
        <v>4.1942336127766504</v>
      </c>
      <c r="P76" s="12">
        <f>'[3]syntetyka zewnętrzna'!P74</f>
        <v>1.0078640007680797</v>
      </c>
      <c r="Q76" s="12">
        <f>'[3]syntetyka zewnętrzna'!Q74</f>
        <v>1.1460936212926895E-3</v>
      </c>
      <c r="R76" s="12">
        <f>'[3]syntetyka zewnętrzna'!R74</f>
        <v>8.4225967755269746</v>
      </c>
      <c r="S76" s="12">
        <f>'[3]syntetyka zewnętrzna'!S74</f>
        <v>3.1554880202382907</v>
      </c>
      <c r="T76" s="12">
        <f>'[3]syntetyka zewnętrzna'!T74</f>
        <v>26.577403224473024</v>
      </c>
      <c r="U76" s="15">
        <f>'[3]syntetyka zewnętrzna'!U74</f>
        <v>35</v>
      </c>
      <c r="V76" s="12">
        <f>'[3]syntetyka zewnętrzna'!V74</f>
        <v>35</v>
      </c>
      <c r="W76" s="12" t="str">
        <f>'[3]syntetyka zewnętrzna'!W74</f>
        <v>bez zmian</v>
      </c>
      <c r="X76" s="12">
        <f>'[3]syntetyka zewnętrzna'!X74</f>
        <v>0</v>
      </c>
    </row>
    <row r="77" spans="3:24" ht="18.75" outlineLevel="1">
      <c r="C77" s="7">
        <f>'[3]syntetyka zewnętrzna'!C75</f>
        <v>0</v>
      </c>
      <c r="D77" s="7">
        <f>'[3]syntetyka zewnętrzna'!D75</f>
        <v>0</v>
      </c>
      <c r="E77" s="31" t="s">
        <v>50</v>
      </c>
      <c r="F77" s="7" t="str">
        <f>'[3]syntetyka zewnętrzna'!F75</f>
        <v>301-070</v>
      </c>
      <c r="G77" s="23">
        <f>'[3]syntetyka zewnętrzna'!G75</f>
        <v>0</v>
      </c>
      <c r="H77" s="23">
        <f>'[3]syntetyka zewnętrzna'!H75</f>
        <v>0</v>
      </c>
      <c r="I77" s="23">
        <f>'[3]syntetyka zewnętrzna'!I75</f>
        <v>0</v>
      </c>
      <c r="J77" s="23">
        <f>'[3]syntetyka zewnętrzna'!J75</f>
        <v>0</v>
      </c>
      <c r="K77" s="12">
        <f>'[3]syntetyka zewnętrzna'!K75</f>
        <v>0</v>
      </c>
      <c r="L77" s="12">
        <f>'[3]syntetyka zewnętrzna'!L75</f>
        <v>0</v>
      </c>
      <c r="M77" s="12">
        <f>'[3]syntetyka zewnętrzna'!M75</f>
        <v>0</v>
      </c>
      <c r="N77" s="12">
        <f>'[3]syntetyka zewnętrzna'!N75</f>
        <v>0</v>
      </c>
      <c r="O77" s="12">
        <f>'[3]syntetyka zewnętrzna'!O75</f>
        <v>0</v>
      </c>
      <c r="P77" s="12">
        <f>'[3]syntetyka zewnętrzna'!P75</f>
        <v>0</v>
      </c>
      <c r="Q77" s="12">
        <f>'[3]syntetyka zewnętrzna'!Q75</f>
        <v>0</v>
      </c>
      <c r="R77" s="12">
        <f>'[3]syntetyka zewnętrzna'!R75</f>
        <v>0</v>
      </c>
      <c r="S77" s="12" t="e">
        <f>'[3]syntetyka zewnętrzna'!S75</f>
        <v>#DIV/0!</v>
      </c>
      <c r="T77" s="12">
        <f>'[3]syntetyka zewnętrzna'!T75</f>
        <v>0</v>
      </c>
      <c r="U77" s="15">
        <f>'[3]syntetyka zewnętrzna'!U75</f>
        <v>0</v>
      </c>
      <c r="V77" s="12">
        <f>'[3]syntetyka zewnętrzna'!V75</f>
        <v>0</v>
      </c>
      <c r="W77" s="12">
        <f>'[3]syntetyka zewnętrzna'!W75</f>
        <v>0</v>
      </c>
      <c r="X77" s="12">
        <f>'[3]syntetyka zewnętrzna'!X75</f>
        <v>0</v>
      </c>
    </row>
    <row r="78" spans="3:24" ht="18.75">
      <c r="C78" s="7">
        <f>'[3]syntetyka zewnętrzna'!C76</f>
        <v>71</v>
      </c>
      <c r="D78" s="7" t="str">
        <f>'[3]syntetyka zewnętrzna'!D76</f>
        <v>A01</v>
      </c>
      <c r="E78" s="19" t="str">
        <f>'[3]syntetyka zewnętrzna'!E76</f>
        <v>Mocz – badanie ogólne z osadem</v>
      </c>
      <c r="F78" s="7" t="str">
        <f>'[3]syntetyka zewnętrzna'!F76</f>
        <v>301-071</v>
      </c>
      <c r="G78" s="23">
        <f>'[3]syntetyka zewnętrzna'!G76</f>
        <v>1.165924</v>
      </c>
      <c r="H78" s="23">
        <f>'[3]syntetyka zewnętrzna'!H76</f>
        <v>0.27026</v>
      </c>
      <c r="I78" s="23">
        <f>'[3]syntetyka zewnętrzna'!I76</f>
        <v>0</v>
      </c>
      <c r="J78" s="23">
        <f>'[3]syntetyka zewnętrzna'!J76</f>
        <v>3.1700587953755011</v>
      </c>
      <c r="K78" s="12">
        <f>'[3]syntetyka zewnętrzna'!K76</f>
        <v>4.6062427953755005</v>
      </c>
      <c r="L78" s="12">
        <f>'[3]syntetyka zewnętrzna'!L76</f>
        <v>0</v>
      </c>
      <c r="M78" s="12">
        <f>'[3]syntetyka zewnętrzna'!M76</f>
        <v>2.8195650489034185</v>
      </c>
      <c r="N78" s="12">
        <f>'[3]syntetyka zewnętrzna'!N76</f>
        <v>7.4258078442789195</v>
      </c>
      <c r="O78" s="12">
        <f>'[3]syntetyka zewnętrzna'!O76</f>
        <v>7.4047848639204918</v>
      </c>
      <c r="P78" s="12">
        <f>'[3]syntetyka zewnętrzna'!P76</f>
        <v>2.839107515582424E-3</v>
      </c>
      <c r="Q78" s="12">
        <f>'[3]syntetyka zewnętrzna'!Q76</f>
        <v>4.2450215428550655E-3</v>
      </c>
      <c r="R78" s="12">
        <f>'[3]syntetyka zewnętrzna'!R76</f>
        <v>7.4300528658217742</v>
      </c>
      <c r="S78" s="12">
        <f>'[3]syntetyka zewnętrzna'!S76</f>
        <v>0.34588544396500553</v>
      </c>
      <c r="T78" s="12">
        <f>'[3]syntetyka zewnętrzna'!T76</f>
        <v>2.5699471341782258</v>
      </c>
      <c r="U78" s="15">
        <f>'[3]syntetyka zewnętrzna'!U76</f>
        <v>10</v>
      </c>
      <c r="V78" s="12">
        <f>'[3]syntetyka zewnętrzna'!V76</f>
        <v>10</v>
      </c>
      <c r="W78" s="12" t="str">
        <f>'[3]syntetyka zewnętrzna'!W76</f>
        <v>bez zmian</v>
      </c>
      <c r="X78" s="12">
        <f>'[3]syntetyka zewnętrzna'!X76</f>
        <v>0</v>
      </c>
    </row>
    <row r="79" spans="3:24" ht="18.75">
      <c r="C79" s="7">
        <f>'[3]syntetyka zewnętrzna'!C77</f>
        <v>72</v>
      </c>
      <c r="D79" s="7">
        <f>'[3]syntetyka zewnętrzna'!D77</f>
        <v>0</v>
      </c>
      <c r="E79" s="19" t="str">
        <f>'[3]syntetyka zewnętrzna'!E77</f>
        <v>Mocz – badanie ogólne bez osadu</v>
      </c>
      <c r="F79" s="7" t="str">
        <f>'[3]syntetyka zewnętrzna'!F77</f>
        <v>301-072</v>
      </c>
      <c r="G79" s="23">
        <f>'[3]syntetyka zewnętrzna'!G77</f>
        <v>1.165924</v>
      </c>
      <c r="H79" s="23">
        <f>'[3]syntetyka zewnętrzna'!H77</f>
        <v>6.9999999999999993E-2</v>
      </c>
      <c r="I79" s="23">
        <f>'[3]syntetyka zewnętrzna'!I77</f>
        <v>0</v>
      </c>
      <c r="J79" s="23">
        <f>'[3]syntetyka zewnętrzna'!J77</f>
        <v>1.2934924737775495</v>
      </c>
      <c r="K79" s="12">
        <f>'[3]syntetyka zewnętrzna'!K77</f>
        <v>2.5294164737775495</v>
      </c>
      <c r="L79" s="12">
        <f>'[3]syntetyka zewnętrzna'!L77</f>
        <v>0</v>
      </c>
      <c r="M79" s="12">
        <f>'[3]syntetyka zewnętrzna'!M77</f>
        <v>1.1504790306738755</v>
      </c>
      <c r="N79" s="12">
        <f>'[3]syntetyka zewnętrzna'!N77</f>
        <v>3.6798955044514248</v>
      </c>
      <c r="O79" s="12">
        <f>'[3]syntetyka zewnętrzna'!O77</f>
        <v>3.9013826658192934</v>
      </c>
      <c r="P79" s="12">
        <f>'[3]syntetyka zewnętrzna'!P77</f>
        <v>-5.6771452671986522E-2</v>
      </c>
      <c r="Q79" s="12">
        <f>'[3]syntetyka zewnętrzna'!Q77</f>
        <v>1.7321140619589604E-3</v>
      </c>
      <c r="R79" s="12">
        <f>'[3]syntetyka zewnętrzna'!R77</f>
        <v>3.6816276185133838</v>
      </c>
      <c r="S79" s="12">
        <f>'[3]syntetyka zewnętrzna'!S77</f>
        <v>1.4445709703889442</v>
      </c>
      <c r="T79" s="12">
        <f>'[3]syntetyka zewnętrzna'!T77</f>
        <v>5.3183723814866166</v>
      </c>
      <c r="U79" s="15">
        <f>'[3]syntetyka zewnętrzna'!U77</f>
        <v>9</v>
      </c>
      <c r="V79" s="12">
        <f>'[3]syntetyka zewnętrzna'!V77</f>
        <v>9</v>
      </c>
      <c r="W79" s="12" t="str">
        <f>'[3]syntetyka zewnętrzna'!W77</f>
        <v>bez zmian</v>
      </c>
      <c r="X79" s="12">
        <f>'[3]syntetyka zewnętrzna'!X77</f>
        <v>0</v>
      </c>
    </row>
    <row r="80" spans="3:24" ht="18.75" outlineLevel="1">
      <c r="C80" s="7">
        <f>'[3]syntetyka zewnętrzna'!C78</f>
        <v>0</v>
      </c>
      <c r="D80" s="7">
        <f>'[3]syntetyka zewnętrzna'!D78</f>
        <v>0</v>
      </c>
      <c r="E80" s="31" t="s">
        <v>50</v>
      </c>
      <c r="F80" s="7" t="str">
        <f>'[3]syntetyka zewnętrzna'!F78</f>
        <v>301-073</v>
      </c>
      <c r="G80" s="23">
        <f>'[3]syntetyka zewnętrzna'!G78</f>
        <v>0</v>
      </c>
      <c r="H80" s="23">
        <f>'[3]syntetyka zewnętrzna'!H78</f>
        <v>0</v>
      </c>
      <c r="I80" s="23">
        <f>'[3]syntetyka zewnętrzna'!I78</f>
        <v>0</v>
      </c>
      <c r="J80" s="23">
        <f>'[3]syntetyka zewnętrzna'!J78</f>
        <v>0</v>
      </c>
      <c r="K80" s="12">
        <f>'[3]syntetyka zewnętrzna'!K78</f>
        <v>0</v>
      </c>
      <c r="L80" s="12">
        <f>'[3]syntetyka zewnętrzna'!L78</f>
        <v>0</v>
      </c>
      <c r="M80" s="12">
        <f>'[3]syntetyka zewnętrzna'!M78</f>
        <v>0</v>
      </c>
      <c r="N80" s="12">
        <f>'[3]syntetyka zewnętrzna'!N78</f>
        <v>0</v>
      </c>
      <c r="O80" s="12">
        <f>'[3]syntetyka zewnętrzna'!O78</f>
        <v>0</v>
      </c>
      <c r="P80" s="12">
        <f>'[3]syntetyka zewnętrzna'!P78</f>
        <v>0</v>
      </c>
      <c r="Q80" s="12">
        <f>'[3]syntetyka zewnętrzna'!Q78</f>
        <v>0</v>
      </c>
      <c r="R80" s="12">
        <f>'[3]syntetyka zewnętrzna'!R78</f>
        <v>0</v>
      </c>
      <c r="S80" s="12" t="e">
        <f>'[3]syntetyka zewnętrzna'!S78</f>
        <v>#DIV/0!</v>
      </c>
      <c r="T80" s="12">
        <f>'[3]syntetyka zewnętrzna'!T78</f>
        <v>0</v>
      </c>
      <c r="U80" s="15">
        <f>'[3]syntetyka zewnętrzna'!U78</f>
        <v>0</v>
      </c>
      <c r="V80" s="12">
        <f>'[3]syntetyka zewnętrzna'!V78</f>
        <v>0</v>
      </c>
      <c r="W80" s="12">
        <f>'[3]syntetyka zewnętrzna'!W78</f>
        <v>0</v>
      </c>
      <c r="X80" s="12">
        <f>'[3]syntetyka zewnętrzna'!X78</f>
        <v>0</v>
      </c>
    </row>
    <row r="81" spans="3:24" ht="18.75">
      <c r="C81" s="7">
        <f>'[3]syntetyka zewnętrzna'!C79</f>
        <v>74</v>
      </c>
      <c r="D81" s="7" t="str">
        <f>'[3]syntetyka zewnętrzna'!D79</f>
        <v>A07</v>
      </c>
      <c r="E81" s="19" t="str">
        <f>'[3]syntetyka zewnętrzna'!E79</f>
        <v>Białko z dobowej zbiórki</v>
      </c>
      <c r="F81" s="7" t="str">
        <f>'[3]syntetyka zewnętrzna'!F79</f>
        <v>301-074</v>
      </c>
      <c r="G81" s="23">
        <f>'[3]syntetyka zewnętrzna'!G79</f>
        <v>0.77811839999999988</v>
      </c>
      <c r="H81" s="23">
        <f>'[3]syntetyka zewnętrzna'!H79</f>
        <v>0.19825999999999999</v>
      </c>
      <c r="I81" s="23">
        <f>'[3]syntetyka zewnętrzna'!I79</f>
        <v>0</v>
      </c>
      <c r="J81" s="23">
        <f>'[3]syntetyka zewnętrzna'!J79</f>
        <v>1.1683880523376862</v>
      </c>
      <c r="K81" s="12">
        <f>'[3]syntetyka zewnętrzna'!K79</f>
        <v>2.1447664523376861</v>
      </c>
      <c r="L81" s="12">
        <f>'[3]syntetyka zewnętrzna'!L79</f>
        <v>0</v>
      </c>
      <c r="M81" s="12">
        <f>'[3]syntetyka zewnętrzna'!M79</f>
        <v>1.0392066294585727</v>
      </c>
      <c r="N81" s="12">
        <f>'[3]syntetyka zewnętrzna'!N79</f>
        <v>3.1839730817962586</v>
      </c>
      <c r="O81" s="12">
        <f>'[3]syntetyka zewnętrzna'!O79</f>
        <v>3.9644365192792135</v>
      </c>
      <c r="P81" s="12">
        <f>'[3]syntetyka zewnętrzna'!P79</f>
        <v>-0.19686617093943362</v>
      </c>
      <c r="Q81" s="12">
        <f>'[3]syntetyka zewnętrzna'!Q79</f>
        <v>1.5645868965658868E-3</v>
      </c>
      <c r="R81" s="12">
        <f>'[3]syntetyka zewnętrzna'!R79</f>
        <v>3.1855376686928243</v>
      </c>
      <c r="S81" s="12">
        <f>'[3]syntetyka zewnętrzna'!S79</f>
        <v>2.4531062395233949</v>
      </c>
      <c r="T81" s="12">
        <f>'[3]syntetyka zewnętrzna'!T79</f>
        <v>7.8144623313071762</v>
      </c>
      <c r="U81" s="15">
        <f>'[3]syntetyka zewnętrzna'!U79</f>
        <v>11</v>
      </c>
      <c r="V81" s="12">
        <f>'[3]syntetyka zewnętrzna'!V79</f>
        <v>11</v>
      </c>
      <c r="W81" s="12" t="str">
        <f>'[3]syntetyka zewnętrzna'!W79</f>
        <v>bez zmian</v>
      </c>
      <c r="X81" s="12">
        <f>'[3]syntetyka zewnętrzna'!X79</f>
        <v>0</v>
      </c>
    </row>
    <row r="82" spans="3:24" ht="18.75" outlineLevel="1">
      <c r="C82" s="7">
        <f>'[3]syntetyka zewnętrzna'!C80</f>
        <v>0</v>
      </c>
      <c r="D82" s="7">
        <f>'[3]syntetyka zewnętrzna'!D80</f>
        <v>0</v>
      </c>
      <c r="E82" s="31" t="s">
        <v>50</v>
      </c>
      <c r="F82" s="7" t="str">
        <f>'[3]syntetyka zewnętrzna'!F80</f>
        <v>301-075</v>
      </c>
      <c r="G82" s="23">
        <f>'[3]syntetyka zewnętrzna'!G80</f>
        <v>0</v>
      </c>
      <c r="H82" s="23">
        <f>'[3]syntetyka zewnętrzna'!H80</f>
        <v>0</v>
      </c>
      <c r="I82" s="23">
        <f>'[3]syntetyka zewnętrzna'!I80</f>
        <v>0</v>
      </c>
      <c r="J82" s="23">
        <f>'[3]syntetyka zewnętrzna'!J80</f>
        <v>0</v>
      </c>
      <c r="K82" s="12">
        <f>'[3]syntetyka zewnętrzna'!K80</f>
        <v>0</v>
      </c>
      <c r="L82" s="12">
        <f>'[3]syntetyka zewnętrzna'!L80</f>
        <v>0</v>
      </c>
      <c r="M82" s="12">
        <f>'[3]syntetyka zewnętrzna'!M80</f>
        <v>0</v>
      </c>
      <c r="N82" s="12">
        <f>'[3]syntetyka zewnętrzna'!N80</f>
        <v>0</v>
      </c>
      <c r="O82" s="12">
        <f>'[3]syntetyka zewnętrzna'!O80</f>
        <v>0</v>
      </c>
      <c r="P82" s="12">
        <f>'[3]syntetyka zewnętrzna'!P80</f>
        <v>0</v>
      </c>
      <c r="Q82" s="12">
        <f>'[3]syntetyka zewnętrzna'!Q80</f>
        <v>0</v>
      </c>
      <c r="R82" s="12">
        <f>'[3]syntetyka zewnętrzna'!R80</f>
        <v>0</v>
      </c>
      <c r="S82" s="12" t="e">
        <f>'[3]syntetyka zewnętrzna'!S80</f>
        <v>#DIV/0!</v>
      </c>
      <c r="T82" s="12">
        <f>'[3]syntetyka zewnętrzna'!T80</f>
        <v>0</v>
      </c>
      <c r="U82" s="15">
        <f>'[3]syntetyka zewnętrzna'!U80</f>
        <v>0</v>
      </c>
      <c r="V82" s="12">
        <f>'[3]syntetyka zewnętrzna'!V80</f>
        <v>0</v>
      </c>
      <c r="W82" s="12">
        <f>'[3]syntetyka zewnętrzna'!W80</f>
        <v>0</v>
      </c>
      <c r="X82" s="12">
        <f>'[3]syntetyka zewnętrzna'!X80</f>
        <v>0</v>
      </c>
    </row>
    <row r="83" spans="3:24" ht="18.75">
      <c r="C83" s="7">
        <f>'[3]syntetyka zewnętrzna'!C81</f>
        <v>76</v>
      </c>
      <c r="D83" s="7" t="str">
        <f>'[3]syntetyka zewnętrzna'!D81</f>
        <v>A15</v>
      </c>
      <c r="E83" s="19" t="str">
        <f>'[3]syntetyka zewnętrzna'!E81</f>
        <v>Cukier w dobowej zbiórce</v>
      </c>
      <c r="F83" s="7" t="str">
        <f>'[3]syntetyka zewnętrzna'!F81</f>
        <v>301-076</v>
      </c>
      <c r="G83" s="23">
        <f>'[3]syntetyka zewnętrzna'!G81</f>
        <v>0.222048</v>
      </c>
      <c r="H83" s="23">
        <f>'[3]syntetyka zewnętrzna'!H81</f>
        <v>6.9999999999999993E-2</v>
      </c>
      <c r="I83" s="23">
        <f>'[3]syntetyka zewnętrzna'!I81</f>
        <v>0</v>
      </c>
      <c r="J83" s="23">
        <f>'[3]syntetyka zewnętrzna'!J81</f>
        <v>1.1683880523376862</v>
      </c>
      <c r="K83" s="12">
        <f>'[3]syntetyka zewnętrzna'!K81</f>
        <v>1.4604360523376863</v>
      </c>
      <c r="L83" s="12">
        <f>'[3]syntetyka zewnętrzna'!L81</f>
        <v>0</v>
      </c>
      <c r="M83" s="12">
        <f>'[3]syntetyka zewnętrzna'!M81</f>
        <v>1.0392066294585727</v>
      </c>
      <c r="N83" s="12">
        <f>'[3]syntetyka zewnętrzna'!N81</f>
        <v>2.4996426817962591</v>
      </c>
      <c r="O83" s="12">
        <f>'[3]syntetyka zewnętrzna'!O81</f>
        <v>2.4269029192792138</v>
      </c>
      <c r="P83" s="12">
        <f>'[3]syntetyka zewnętrzna'!P81</f>
        <v>2.9972258856835108E-2</v>
      </c>
      <c r="Q83" s="12">
        <f>'[3]syntetyka zewnętrzna'!Q81</f>
        <v>1.5645868965658868E-3</v>
      </c>
      <c r="R83" s="12">
        <f>'[3]syntetyka zewnętrzna'!R81</f>
        <v>2.5012072686928248</v>
      </c>
      <c r="S83" s="12">
        <f>'[3]syntetyka zewnętrzna'!S81</f>
        <v>2.1984554419518143</v>
      </c>
      <c r="T83" s="12">
        <f>'[3]syntetyka zewnętrzna'!T81</f>
        <v>5.4987927313071747</v>
      </c>
      <c r="U83" s="15">
        <f>'[3]syntetyka zewnętrzna'!U81</f>
        <v>8</v>
      </c>
      <c r="V83" s="12">
        <f>'[3]syntetyka zewnętrzna'!V81</f>
        <v>8</v>
      </c>
      <c r="W83" s="12" t="str">
        <f>'[3]syntetyka zewnętrzna'!W81</f>
        <v>bez zmian</v>
      </c>
      <c r="X83" s="12">
        <f>'[3]syntetyka zewnętrzna'!X81</f>
        <v>0</v>
      </c>
    </row>
    <row r="84" spans="3:24" ht="18.75">
      <c r="C84" s="7">
        <f>'[3]syntetyka zewnętrzna'!C82</f>
        <v>77</v>
      </c>
      <c r="D84" s="7" t="str">
        <f>'[3]syntetyka zewnętrzna'!D82</f>
        <v>A12</v>
      </c>
      <c r="E84" s="19" t="str">
        <f>'[3]syntetyka zewnętrzna'!E82</f>
        <v>Ciężar właściwy moczu</v>
      </c>
      <c r="F84" s="7" t="str">
        <f>'[3]syntetyka zewnętrzna'!F82</f>
        <v>301-077</v>
      </c>
      <c r="G84" s="23">
        <f>'[3]syntetyka zewnętrzna'!G82</f>
        <v>0</v>
      </c>
      <c r="H84" s="23">
        <f>'[3]syntetyka zewnętrzna'!H82</f>
        <v>6.9999999999999993E-2</v>
      </c>
      <c r="I84" s="23">
        <f>'[3]syntetyka zewnętrzna'!I82</f>
        <v>0</v>
      </c>
      <c r="J84" s="23">
        <f>'[3]syntetyka zewnętrzna'!J82</f>
        <v>1.1683880523376862</v>
      </c>
      <c r="K84" s="12">
        <f>'[3]syntetyka zewnętrzna'!K82</f>
        <v>1.2383880523376862</v>
      </c>
      <c r="L84" s="12">
        <f>'[3]syntetyka zewnętrzna'!L82</f>
        <v>0</v>
      </c>
      <c r="M84" s="12">
        <f>'[3]syntetyka zewnętrzna'!M82</f>
        <v>1.0392066294585727</v>
      </c>
      <c r="N84" s="12">
        <f>'[3]syntetyka zewnętrzna'!N82</f>
        <v>2.2775946817962591</v>
      </c>
      <c r="O84" s="12">
        <f>'[3]syntetyka zewnętrzna'!O82</f>
        <v>2.1343785192792137</v>
      </c>
      <c r="P84" s="12">
        <f>'[3]syntetyka zewnętrzna'!P82</f>
        <v>6.7099701961679192E-2</v>
      </c>
      <c r="Q84" s="12">
        <f>'[3]syntetyka zewnętrzna'!Q82</f>
        <v>1.5645868965658868E-3</v>
      </c>
      <c r="R84" s="12">
        <f>'[3]syntetyka zewnętrzna'!R82</f>
        <v>2.2791592686928248</v>
      </c>
      <c r="S84" s="12">
        <f>'[3]syntetyka zewnętrzna'!S82</f>
        <v>2.0713079582256388</v>
      </c>
      <c r="T84" s="12">
        <f>'[3]syntetyka zewnętrzna'!T82</f>
        <v>4.7208407313071747</v>
      </c>
      <c r="U84" s="15">
        <f>'[3]syntetyka zewnętrzna'!U82</f>
        <v>7</v>
      </c>
      <c r="V84" s="12">
        <f>'[3]syntetyka zewnętrzna'!V82</f>
        <v>7</v>
      </c>
      <c r="W84" s="12" t="str">
        <f>'[3]syntetyka zewnętrzna'!W82</f>
        <v>bez zmian</v>
      </c>
      <c r="X84" s="12">
        <f>'[3]syntetyka zewnętrzna'!X82</f>
        <v>0</v>
      </c>
    </row>
    <row r="85" spans="3:24" ht="18.75">
      <c r="C85" s="7">
        <f>'[3]syntetyka zewnętrzna'!C83</f>
        <v>78</v>
      </c>
      <c r="D85" s="7">
        <f>'[3]syntetyka zewnętrzna'!D83</f>
        <v>0</v>
      </c>
      <c r="E85" s="19" t="str">
        <f>'[3]syntetyka zewnętrzna'!E83</f>
        <v>ph moczu</v>
      </c>
      <c r="F85" s="7" t="str">
        <f>'[3]syntetyka zewnętrzna'!F83</f>
        <v>301-078</v>
      </c>
      <c r="G85" s="23">
        <f>'[3]syntetyka zewnętrzna'!G83</f>
        <v>0.8479000000000001</v>
      </c>
      <c r="H85" s="23">
        <f>'[3]syntetyka zewnętrzna'!H83</f>
        <v>6.9999999999999993E-2</v>
      </c>
      <c r="I85" s="23">
        <f>'[3]syntetyka zewnętrzna'!I83</f>
        <v>0</v>
      </c>
      <c r="J85" s="23">
        <f>'[3]syntetyka zewnętrzna'!J83</f>
        <v>1.1683880523376862</v>
      </c>
      <c r="K85" s="12">
        <f>'[3]syntetyka zewnętrzna'!K83</f>
        <v>2.0862880523376863</v>
      </c>
      <c r="L85" s="12">
        <f>'[3]syntetyka zewnętrzna'!L83</f>
        <v>0</v>
      </c>
      <c r="M85" s="12">
        <f>'[3]syntetyka zewnętrzna'!M83</f>
        <v>1.0392066294585727</v>
      </c>
      <c r="N85" s="12">
        <f>'[3]syntetyka zewnętrzna'!N83</f>
        <v>3.1254946817962592</v>
      </c>
      <c r="O85" s="12">
        <f>'[3]syntetyka zewnętrzna'!O83</f>
        <v>2.9575785192792137</v>
      </c>
      <c r="P85" s="12">
        <f>'[3]syntetyka zewnętrzna'!P83</f>
        <v>5.6774878983760033E-2</v>
      </c>
      <c r="Q85" s="12">
        <f>'[3]syntetyka zewnętrzna'!Q83</f>
        <v>1.5645868965658868E-3</v>
      </c>
      <c r="R85" s="12">
        <f>'[3]syntetyka zewnętrzna'!R83</f>
        <v>3.1270592686928249</v>
      </c>
      <c r="S85" s="12">
        <f>'[3]syntetyka zewnętrzna'!S83</f>
        <v>1.238524888249446</v>
      </c>
      <c r="T85" s="12">
        <f>'[3]syntetyka zewnętrzna'!T83</f>
        <v>3.8729407313071751</v>
      </c>
      <c r="U85" s="15">
        <f>'[3]syntetyka zewnętrzna'!U83</f>
        <v>7</v>
      </c>
      <c r="V85" s="12">
        <f>'[3]syntetyka zewnętrzna'!V83</f>
        <v>7</v>
      </c>
      <c r="W85" s="12" t="str">
        <f>'[3]syntetyka zewnętrzna'!W83</f>
        <v>bez zmian</v>
      </c>
      <c r="X85" s="12">
        <f>'[3]syntetyka zewnętrzna'!X83</f>
        <v>0</v>
      </c>
    </row>
    <row r="86" spans="3:24" ht="18.75">
      <c r="C86" s="7">
        <f>'[3]syntetyka zewnętrzna'!C84</f>
        <v>79</v>
      </c>
      <c r="D86" s="7" t="str">
        <f>'[3]syntetyka zewnętrzna'!D84</f>
        <v>A17</v>
      </c>
      <c r="E86" s="19" t="str">
        <f>'[3]syntetyka zewnętrzna'!E84</f>
        <v>Kał na krew utajoną</v>
      </c>
      <c r="F86" s="7" t="str">
        <f>'[3]syntetyka zewnętrzna'!F84</f>
        <v>301-079</v>
      </c>
      <c r="G86" s="23">
        <f>'[3]syntetyka zewnętrzna'!G84</f>
        <v>2.8656000000000001</v>
      </c>
      <c r="H86" s="23">
        <f>'[3]syntetyka zewnętrzna'!H84</f>
        <v>6.9999999999999993E-2</v>
      </c>
      <c r="I86" s="23">
        <f>'[3]syntetyka zewnętrzna'!I84</f>
        <v>0</v>
      </c>
      <c r="J86" s="23">
        <f>'[3]syntetyka zewnętrzna'!J84</f>
        <v>1.1683880523376862</v>
      </c>
      <c r="K86" s="12">
        <f>'[3]syntetyka zewnętrzna'!K84</f>
        <v>4.1039880523376864</v>
      </c>
      <c r="L86" s="12">
        <f>'[3]syntetyka zewnętrzna'!L84</f>
        <v>0</v>
      </c>
      <c r="M86" s="12">
        <f>'[3]syntetyka zewnętrzna'!M84</f>
        <v>1.0392066294585727</v>
      </c>
      <c r="N86" s="12">
        <f>'[3]syntetyka zewnętrzna'!N84</f>
        <v>5.1431946817962588</v>
      </c>
      <c r="O86" s="12">
        <f>'[3]syntetyka zewnętrzna'!O84</f>
        <v>4.9999785192792139</v>
      </c>
      <c r="P86" s="12">
        <f>'[3]syntetyka zewnętrzna'!P84</f>
        <v>2.8643355559393617E-2</v>
      </c>
      <c r="Q86" s="12">
        <f>'[3]syntetyka zewnętrzna'!Q84</f>
        <v>1.5645868965658868E-3</v>
      </c>
      <c r="R86" s="12">
        <f>'[3]syntetyka zewnętrzna'!R84</f>
        <v>5.144759268692825</v>
      </c>
      <c r="S86" s="12">
        <f>'[3]syntetyka zewnętrzna'!S84</f>
        <v>1.1380980966277299</v>
      </c>
      <c r="T86" s="12">
        <f>'[3]syntetyka zewnętrzna'!T84</f>
        <v>5.8552407313071759</v>
      </c>
      <c r="U86" s="15">
        <f>'[3]syntetyka zewnętrzna'!U84</f>
        <v>11</v>
      </c>
      <c r="V86" s="12">
        <f>'[3]syntetyka zewnętrzna'!V84</f>
        <v>11</v>
      </c>
      <c r="W86" s="12" t="str">
        <f>'[3]syntetyka zewnętrzna'!W84</f>
        <v>bez zmian</v>
      </c>
      <c r="X86" s="12">
        <f>'[3]syntetyka zewnętrzna'!X84</f>
        <v>0</v>
      </c>
    </row>
    <row r="87" spans="3:24" ht="18.75">
      <c r="C87" s="7">
        <f>'[3]syntetyka zewnętrzna'!C85</f>
        <v>80</v>
      </c>
      <c r="D87" s="7" t="str">
        <f>'[3]syntetyka zewnętrzna'!D85</f>
        <v>A03</v>
      </c>
      <c r="E87" s="19" t="str">
        <f>'[3]syntetyka zewnętrzna'!E85</f>
        <v>Płyn mózg.– rdzeń: badanie ogólne (cytoza, białko, glukoza)</v>
      </c>
      <c r="F87" s="7" t="str">
        <f>'[3]syntetyka zewnętrzna'!F85</f>
        <v>301-080</v>
      </c>
      <c r="G87" s="23">
        <f>'[3]syntetyka zewnętrzna'!G85</f>
        <v>0.99044639999999984</v>
      </c>
      <c r="H87" s="23">
        <f>'[3]syntetyka zewnętrzna'!H85</f>
        <v>0.13</v>
      </c>
      <c r="I87" s="23">
        <f>'[3]syntetyka zewnętrzna'!I85</f>
        <v>0</v>
      </c>
      <c r="J87" s="23">
        <f>'[3]syntetyka zewnętrzna'!J85</f>
        <v>7.0951107244586042</v>
      </c>
      <c r="K87" s="12">
        <f>'[3]syntetyka zewnętrzna'!K85</f>
        <v>8.2155571244586039</v>
      </c>
      <c r="L87" s="12">
        <f>'[3]syntetyka zewnętrzna'!L85</f>
        <v>0</v>
      </c>
      <c r="M87" s="12">
        <f>'[3]syntetyka zewnętrzna'!M85</f>
        <v>6.3106483217178431</v>
      </c>
      <c r="N87" s="12">
        <f>'[3]syntetyka zewnętrzna'!N85</f>
        <v>14.526205446176448</v>
      </c>
      <c r="O87" s="12">
        <f>'[3]syntetyka zewnętrzna'!O85</f>
        <v>16.320219640937381</v>
      </c>
      <c r="P87" s="12">
        <f>'[3]syntetyka zewnętrzna'!P85</f>
        <v>-0.1099258609400609</v>
      </c>
      <c r="Q87" s="12">
        <f>'[3]syntetyka zewnętrzna'!Q85</f>
        <v>9.5010533931441255E-3</v>
      </c>
      <c r="R87" s="12">
        <f>'[3]syntetyka zewnętrzna'!R85</f>
        <v>14.535706499569592</v>
      </c>
      <c r="S87" s="12">
        <f>'[3]syntetyka zewnętrzna'!S85</f>
        <v>0.51351432423676335</v>
      </c>
      <c r="T87" s="12">
        <f>'[3]syntetyka zewnętrzna'!T85</f>
        <v>7.4642935004304078</v>
      </c>
      <c r="U87" s="15">
        <f>'[3]syntetyka zewnętrzna'!U85</f>
        <v>22</v>
      </c>
      <c r="V87" s="12">
        <f>'[3]syntetyka zewnętrzna'!V85</f>
        <v>22</v>
      </c>
      <c r="W87" s="12" t="str">
        <f>'[3]syntetyka zewnętrzna'!W85</f>
        <v>bez zmian</v>
      </c>
      <c r="X87" s="12">
        <f>'[3]syntetyka zewnętrzna'!X85</f>
        <v>0</v>
      </c>
    </row>
    <row r="88" spans="3:24" ht="18.75">
      <c r="C88" s="7">
        <f>'[3]syntetyka zewnętrzna'!C86</f>
        <v>81</v>
      </c>
      <c r="D88" s="7" t="str">
        <f>'[3]syntetyka zewnętrzna'!D86</f>
        <v>A03</v>
      </c>
      <c r="E88" s="19" t="str">
        <f>'[3]syntetyka zewnętrzna'!E86</f>
        <v>Płyn mózg.–rdzeń: badanie ogólne (cytoza, białko, glukoza, rozmaz)</v>
      </c>
      <c r="F88" s="7" t="str">
        <f>'[3]syntetyka zewnętrzna'!F86</f>
        <v>301-081</v>
      </c>
      <c r="G88" s="23">
        <f>'[3]syntetyka zewnętrzna'!G86</f>
        <v>1.8694463999999997</v>
      </c>
      <c r="H88" s="23">
        <f>'[3]syntetyka zewnętrzna'!H86</f>
        <v>18.57</v>
      </c>
      <c r="I88" s="23">
        <f>'[3]syntetyka zewnętrzna'!I86</f>
        <v>0</v>
      </c>
      <c r="J88" s="23">
        <f>'[3]syntetyka zewnętrzna'!J86</f>
        <v>14.038008940000569</v>
      </c>
      <c r="K88" s="12">
        <f>'[3]syntetyka zewnętrzna'!K86</f>
        <v>34.477455340000574</v>
      </c>
      <c r="L88" s="12">
        <f>'[3]syntetyka zewnętrzna'!L86</f>
        <v>0</v>
      </c>
      <c r="M88" s="12">
        <f>'[3]syntetyka zewnętrzna'!M86</f>
        <v>12.485913327904335</v>
      </c>
      <c r="N88" s="12">
        <f>'[3]syntetyka zewnętrzna'!N86</f>
        <v>46.963368667904909</v>
      </c>
      <c r="O88" s="12">
        <f>'[3]syntetyka zewnętrzna'!O86</f>
        <v>48.919986891199336</v>
      </c>
      <c r="P88" s="12">
        <f>'[3]syntetyka zewnętrzna'!P86</f>
        <v>-3.9996294922278915E-2</v>
      </c>
      <c r="Q88" s="12">
        <f>'[3]syntetyka zewnętrzna'!Q86</f>
        <v>1.8798279216785202E-2</v>
      </c>
      <c r="R88" s="12">
        <f>'[3]syntetyka zewnętrzna'!R86</f>
        <v>46.982166947121698</v>
      </c>
      <c r="S88" s="12">
        <f>'[3]syntetyka zewnętrzna'!S86</f>
        <v>0.29836497470743178</v>
      </c>
      <c r="T88" s="12">
        <f>'[3]syntetyka zewnętrzna'!T86</f>
        <v>14.017833052878302</v>
      </c>
      <c r="U88" s="15">
        <f>'[3]syntetyka zewnętrzna'!U86</f>
        <v>61</v>
      </c>
      <c r="V88" s="12">
        <f>'[3]syntetyka zewnętrzna'!V86</f>
        <v>61</v>
      </c>
      <c r="W88" s="12" t="str">
        <f>'[3]syntetyka zewnętrzna'!W86</f>
        <v>bez zmian</v>
      </c>
      <c r="X88" s="12">
        <f>'[3]syntetyka zewnętrzna'!X86</f>
        <v>0</v>
      </c>
    </row>
    <row r="89" spans="3:24" ht="18.75">
      <c r="C89" s="7">
        <f>'[3]syntetyka zewnętrzna'!C87</f>
        <v>82</v>
      </c>
      <c r="D89" s="7" t="str">
        <f>'[3]syntetyka zewnętrzna'!D87</f>
        <v>A05</v>
      </c>
      <c r="E89" s="19" t="str">
        <f>'[3]syntetyka zewnętrzna'!E87</f>
        <v>Płyny z jam ciała:(cechy fizyczno – chemiczne / ph, ciężar właściwy, cytoza, TP, LDH)</v>
      </c>
      <c r="F89" s="7" t="str">
        <f>'[3]syntetyka zewnętrzna'!F87</f>
        <v>301-082</v>
      </c>
      <c r="G89" s="23">
        <f>'[3]syntetyka zewnętrzna'!G87</f>
        <v>2.9981800000000001</v>
      </c>
      <c r="H89" s="23">
        <f>'[3]syntetyka zewnętrzna'!H87</f>
        <v>0.19131999999999999</v>
      </c>
      <c r="I89" s="23">
        <f>'[3]syntetyka zewnętrzna'!I87</f>
        <v>0</v>
      </c>
      <c r="J89" s="23">
        <f>'[3]syntetyka zewnętrzna'!J87</f>
        <v>4.8771301349464604</v>
      </c>
      <c r="K89" s="12">
        <f>'[3]syntetyka zewnętrzna'!K87</f>
        <v>8.0666301349464611</v>
      </c>
      <c r="L89" s="12">
        <f>'[3]syntetyka zewnętrzna'!L87</f>
        <v>0</v>
      </c>
      <c r="M89" s="12">
        <f>'[3]syntetyka zewnętrzna'!M87</f>
        <v>4.3378960943908194</v>
      </c>
      <c r="N89" s="12">
        <f>'[3]syntetyka zewnętrzna'!N87</f>
        <v>12.40452622933728</v>
      </c>
      <c r="O89" s="12">
        <f>'[3]syntetyka zewnętrzna'!O87</f>
        <v>12.414048479683565</v>
      </c>
      <c r="P89" s="12">
        <f>'[3]syntetyka zewnętrzna'!P87</f>
        <v>-7.6705438696074316E-4</v>
      </c>
      <c r="Q89" s="12">
        <f>'[3]syntetyka zewnętrzna'!Q87</f>
        <v>6.5309585173491938E-3</v>
      </c>
      <c r="R89" s="12">
        <f>'[3]syntetyka zewnętrzna'!R87</f>
        <v>12.411057187854629</v>
      </c>
      <c r="S89" s="12">
        <f>'[3]syntetyka zewnętrzna'!S87</f>
        <v>0.61146626731942344</v>
      </c>
      <c r="T89" s="12">
        <f>'[3]syntetyka zewnętrzna'!T87</f>
        <v>7.5889428121453708</v>
      </c>
      <c r="U89" s="15">
        <f>'[3]syntetyka zewnętrzna'!U87</f>
        <v>20</v>
      </c>
      <c r="V89" s="12">
        <f>'[3]syntetyka zewnętrzna'!V87</f>
        <v>20</v>
      </c>
      <c r="W89" s="12" t="str">
        <f>'[3]syntetyka zewnętrzna'!W87</f>
        <v>bez zmian</v>
      </c>
      <c r="X89" s="12">
        <f>'[3]syntetyka zewnętrzna'!X87</f>
        <v>0</v>
      </c>
    </row>
    <row r="90" spans="3:24" ht="18.75">
      <c r="C90" s="7">
        <f>'[3]syntetyka zewnętrzna'!C88</f>
        <v>83</v>
      </c>
      <c r="D90" s="7" t="str">
        <f>'[3]syntetyka zewnętrzna'!D88</f>
        <v>A05</v>
      </c>
      <c r="E90" s="19" t="str">
        <f>'[3]syntetyka zewnętrzna'!E88</f>
        <v>Płyny z jam ciała : (cechy fizyczno-chemiczne/ ph, ciężar właściwy, cytoza, rozmaz, biochemia)</v>
      </c>
      <c r="F90" s="7" t="str">
        <f>'[3]syntetyka zewnętrzna'!F88</f>
        <v>301-083</v>
      </c>
      <c r="G90" s="23">
        <f>'[3]syntetyka zewnętrzna'!G88</f>
        <v>3.8771800000000001</v>
      </c>
      <c r="H90" s="23">
        <f>'[3]syntetyka zewnętrzna'!H88</f>
        <v>18.611319999999999</v>
      </c>
      <c r="I90" s="23">
        <f>'[3]syntetyka zewnętrzna'!I88</f>
        <v>0</v>
      </c>
      <c r="J90" s="23">
        <f>'[3]syntetyka zewnętrzna'!J88</f>
        <v>14.038008940000569</v>
      </c>
      <c r="K90" s="12">
        <f>'[3]syntetyka zewnętrzna'!K88</f>
        <v>36.526508940000568</v>
      </c>
      <c r="L90" s="12">
        <f>'[3]syntetyka zewnętrzna'!L88</f>
        <v>0</v>
      </c>
      <c r="M90" s="12">
        <f>'[3]syntetyka zewnętrzna'!M88</f>
        <v>12.485913327904335</v>
      </c>
      <c r="N90" s="12">
        <f>'[3]syntetyka zewnętrzna'!N88</f>
        <v>49.012422267904903</v>
      </c>
      <c r="O90" s="12">
        <f>'[3]syntetyka zewnętrzna'!O88</f>
        <v>49.005783291199343</v>
      </c>
      <c r="P90" s="12">
        <f>'[3]syntetyka zewnętrzna'!P88</f>
        <v>1.3547333109869788E-4</v>
      </c>
      <c r="Q90" s="12">
        <f>'[3]syntetyka zewnętrzna'!Q88</f>
        <v>1.8798279216785202E-2</v>
      </c>
      <c r="R90" s="12">
        <f>'[3]syntetyka zewnętrzna'!R88</f>
        <v>49.031220547121691</v>
      </c>
      <c r="S90" s="12">
        <f>'[3]syntetyka zewnętrzna'!S88</f>
        <v>0.30529077770953084</v>
      </c>
      <c r="T90" s="12">
        <f>'[3]syntetyka zewnętrzna'!T88</f>
        <v>14.968779452878309</v>
      </c>
      <c r="U90" s="15">
        <f>'[3]syntetyka zewnętrzna'!U88</f>
        <v>64</v>
      </c>
      <c r="V90" s="12">
        <f>'[3]syntetyka zewnętrzna'!V88</f>
        <v>64</v>
      </c>
      <c r="W90" s="12" t="str">
        <f>'[3]syntetyka zewnętrzna'!W88</f>
        <v>bez zmian</v>
      </c>
      <c r="X90" s="12">
        <f>'[3]syntetyka zewnętrzna'!X88</f>
        <v>0</v>
      </c>
    </row>
    <row r="91" spans="3:24" ht="18.75">
      <c r="C91" s="7">
        <f>'[3]syntetyka zewnętrzna'!C89</f>
        <v>84</v>
      </c>
      <c r="D91" s="7">
        <f>'[3]syntetyka zewnętrzna'!D89</f>
        <v>0</v>
      </c>
      <c r="E91" s="19" t="str">
        <f>'[3]syntetyka zewnętrzna'!E89</f>
        <v>Łańcuchy KAPPA wolne</v>
      </c>
      <c r="F91" s="7" t="str">
        <f>'[3]syntetyka zewnętrzna'!F89</f>
        <v>301-084</v>
      </c>
      <c r="G91" s="23">
        <f>'[3]syntetyka zewnętrzna'!G89</f>
        <v>49.774802999999991</v>
      </c>
      <c r="H91" s="23">
        <f>'[3]syntetyka zewnętrzna'!H89</f>
        <v>6.9999999999999993E-2</v>
      </c>
      <c r="I91" s="23">
        <f>'[3]syntetyka zewnętrzna'!I89</f>
        <v>0</v>
      </c>
      <c r="J91" s="23">
        <f>'[3]syntetyka zewnętrzna'!J89</f>
        <v>0.85586942912404773</v>
      </c>
      <c r="K91" s="12">
        <f>'[3]syntetyka zewnętrzna'!K89</f>
        <v>50.70067242912404</v>
      </c>
      <c r="L91" s="12">
        <f>'[3]syntetyka zewnętrzna'!L89</f>
        <v>0</v>
      </c>
      <c r="M91" s="12">
        <f>'[3]syntetyka zewnętrzna'!M89</f>
        <v>0.76124125278163479</v>
      </c>
      <c r="N91" s="12">
        <f>'[3]syntetyka zewnętrzna'!N89</f>
        <v>51.461913681905678</v>
      </c>
      <c r="O91" s="12">
        <f>'[3]syntetyka zewnętrzna'!O89</f>
        <v>47.524399612776648</v>
      </c>
      <c r="P91" s="12">
        <f>'[3]syntetyka zewnętrzna'!P89</f>
        <v>8.285247370217072E-2</v>
      </c>
      <c r="Q91" s="12">
        <f>'[3]syntetyka zewnętrzna'!Q89</f>
        <v>1.1460936212926895E-3</v>
      </c>
      <c r="R91" s="12">
        <f>'[3]syntetyka zewnętrzna'!R89</f>
        <v>51.463059775526972</v>
      </c>
      <c r="S91" s="12">
        <f>'[3]syntetyka zewnętrzna'!S89</f>
        <v>0.28247329808761207</v>
      </c>
      <c r="T91" s="12">
        <f>'[3]syntetyka zewnętrzna'!T89</f>
        <v>14.536940224473028</v>
      </c>
      <c r="U91" s="15">
        <f>'[3]syntetyka zewnętrzna'!U89</f>
        <v>66</v>
      </c>
      <c r="V91" s="12">
        <f>'[3]syntetyka zewnętrzna'!V89</f>
        <v>66</v>
      </c>
      <c r="W91" s="12" t="str">
        <f>'[3]syntetyka zewnętrzna'!W89</f>
        <v>bez zmian</v>
      </c>
      <c r="X91" s="12">
        <f>'[3]syntetyka zewnętrzna'!X89</f>
        <v>0</v>
      </c>
    </row>
    <row r="92" spans="3:24" ht="18.75">
      <c r="C92" s="7">
        <f>'[3]syntetyka zewnętrzna'!C90</f>
        <v>85</v>
      </c>
      <c r="D92" s="7">
        <f>'[3]syntetyka zewnętrzna'!D90</f>
        <v>0</v>
      </c>
      <c r="E92" s="19" t="str">
        <f>'[3]syntetyka zewnętrzna'!E90</f>
        <v>Łańcuchy LAMBDA wolne</v>
      </c>
      <c r="F92" s="7" t="str">
        <f>'[3]syntetyka zewnętrzna'!F90</f>
        <v>301-085</v>
      </c>
      <c r="G92" s="23">
        <f>'[3]syntetyka zewnętrzna'!G90</f>
        <v>49.774802999999991</v>
      </c>
      <c r="H92" s="23">
        <f>'[3]syntetyka zewnętrzna'!H90</f>
        <v>6.9999999999999993E-2</v>
      </c>
      <c r="I92" s="23">
        <f>'[3]syntetyka zewnętrzna'!I90</f>
        <v>0</v>
      </c>
      <c r="J92" s="23">
        <f>'[3]syntetyka zewnętrzna'!J90</f>
        <v>0.85586942912404773</v>
      </c>
      <c r="K92" s="12">
        <f>'[3]syntetyka zewnętrzna'!K90</f>
        <v>50.70067242912404</v>
      </c>
      <c r="L92" s="12">
        <f>'[3]syntetyka zewnętrzna'!L90</f>
        <v>0</v>
      </c>
      <c r="M92" s="12">
        <f>'[3]syntetyka zewnętrzna'!M90</f>
        <v>0.76124125278163479</v>
      </c>
      <c r="N92" s="12">
        <f>'[3]syntetyka zewnętrzna'!N90</f>
        <v>51.461913681905678</v>
      </c>
      <c r="O92" s="12">
        <f>'[3]syntetyka zewnętrzna'!O90</f>
        <v>47.524399612776648</v>
      </c>
      <c r="P92" s="12">
        <f>'[3]syntetyka zewnętrzna'!P90</f>
        <v>8.285247370217072E-2</v>
      </c>
      <c r="Q92" s="12">
        <f>'[3]syntetyka zewnętrzna'!Q90</f>
        <v>1.1460936212926895E-3</v>
      </c>
      <c r="R92" s="12">
        <f>'[3]syntetyka zewnętrzna'!R90</f>
        <v>51.463059775526972</v>
      </c>
      <c r="S92" s="12">
        <f>'[3]syntetyka zewnętrzna'!S90</f>
        <v>0.28247329808761207</v>
      </c>
      <c r="T92" s="12">
        <f>'[3]syntetyka zewnętrzna'!T90</f>
        <v>14.536940224473028</v>
      </c>
      <c r="U92" s="15">
        <f>'[3]syntetyka zewnętrzna'!U90</f>
        <v>66</v>
      </c>
      <c r="V92" s="12">
        <f>'[3]syntetyka zewnętrzna'!V90</f>
        <v>66</v>
      </c>
      <c r="W92" s="12" t="str">
        <f>'[3]syntetyka zewnętrzna'!W90</f>
        <v>bez zmian</v>
      </c>
      <c r="X92" s="12">
        <f>'[3]syntetyka zewnętrzna'!X90</f>
        <v>0</v>
      </c>
    </row>
    <row r="93" spans="3:24" ht="18.75">
      <c r="C93" s="7">
        <f>'[3]syntetyka zewnętrzna'!C91</f>
        <v>86</v>
      </c>
      <c r="D93" s="7" t="str">
        <f>'[3]syntetyka zewnętrzna'!D91</f>
        <v>G41</v>
      </c>
      <c r="E93" s="19" t="str">
        <f>'[3]syntetyka zewnętrzna'!E91</f>
        <v>Czynnik XII</v>
      </c>
      <c r="F93" s="7" t="str">
        <f>'[3]syntetyka zewnętrzna'!F91</f>
        <v>301-086</v>
      </c>
      <c r="G93" s="23">
        <f>'[3]syntetyka zewnętrzna'!G91</f>
        <v>23.241438000000006</v>
      </c>
      <c r="H93" s="23">
        <f>'[3]syntetyka zewnętrzna'!H91</f>
        <v>6.9999999999999993E-2</v>
      </c>
      <c r="I93" s="23">
        <f>'[3]syntetyka zewnętrzna'!I91</f>
        <v>0</v>
      </c>
      <c r="J93" s="23">
        <f>'[3]syntetyka zewnętrzna'!J91</f>
        <v>0.85586942912404773</v>
      </c>
      <c r="K93" s="12">
        <f>'[3]syntetyka zewnętrzna'!K91</f>
        <v>24.167307429124055</v>
      </c>
      <c r="L93" s="12">
        <f>'[3]syntetyka zewnętrzna'!L91</f>
        <v>0</v>
      </c>
      <c r="M93" s="12">
        <f>'[3]syntetyka zewnętrzna'!M91</f>
        <v>0.76124125278163479</v>
      </c>
      <c r="N93" s="12">
        <f>'[3]syntetyka zewnętrzna'!N91</f>
        <v>24.928548681905689</v>
      </c>
      <c r="O93" s="12">
        <f>'[3]syntetyka zewnętrzna'!O91</f>
        <v>69.078411612776677</v>
      </c>
      <c r="P93" s="12">
        <f>'[3]syntetyka zewnętrzna'!P91</f>
        <v>-0.63912678216105756</v>
      </c>
      <c r="Q93" s="12">
        <f>'[3]syntetyka zewnętrzna'!Q91</f>
        <v>1.1460936212926895E-3</v>
      </c>
      <c r="R93" s="12">
        <f>'[3]syntetyka zewnętrzna'!R91</f>
        <v>24.929694775526983</v>
      </c>
      <c r="S93" s="12">
        <f>'[3]syntetyka zewnętrzna'!S91</f>
        <v>2.3293628641406214</v>
      </c>
      <c r="T93" s="12">
        <f>'[3]syntetyka zewnętrzna'!T91</f>
        <v>58.070305224473017</v>
      </c>
      <c r="U93" s="15">
        <f>'[3]syntetyka zewnętrzna'!U91</f>
        <v>83</v>
      </c>
      <c r="V93" s="12">
        <f>'[3]syntetyka zewnętrzna'!V91</f>
        <v>83</v>
      </c>
      <c r="W93" s="12" t="str">
        <f>'[3]syntetyka zewnętrzna'!W91</f>
        <v>bez zmian</v>
      </c>
      <c r="X93" s="12">
        <f>'[3]syntetyka zewnętrzna'!X91</f>
        <v>0</v>
      </c>
    </row>
    <row r="94" spans="3:24" ht="18.75">
      <c r="C94" s="7">
        <f>'[3]syntetyka zewnętrzna'!C92</f>
        <v>87</v>
      </c>
      <c r="D94" s="7">
        <f>'[3]syntetyka zewnętrzna'!D92</f>
        <v>0</v>
      </c>
      <c r="E94" s="19" t="str">
        <f>'[3]syntetyka zewnętrzna'!E92</f>
        <v>Przygotowanie i wysłanie materiału do Zakładów Diagnostycznych</v>
      </c>
      <c r="F94" s="7" t="str">
        <f>'[3]syntetyka zewnętrzna'!F92</f>
        <v>301-087</v>
      </c>
      <c r="G94" s="23">
        <f>'[3]syntetyka zewnętrzna'!G92</f>
        <v>0</v>
      </c>
      <c r="H94" s="23">
        <f>'[3]syntetyka zewnętrzna'!H92</f>
        <v>0</v>
      </c>
      <c r="I94" s="23">
        <f>'[3]syntetyka zewnętrzna'!I92</f>
        <v>0</v>
      </c>
      <c r="J94" s="23">
        <f>'[3]syntetyka zewnętrzna'!J92</f>
        <v>11.364313571405024</v>
      </c>
      <c r="K94" s="12">
        <f>'[3]syntetyka zewnętrzna'!K92</f>
        <v>11.364313571405024</v>
      </c>
      <c r="L94" s="12">
        <f>'[3]syntetyka zewnętrzna'!L92</f>
        <v>0</v>
      </c>
      <c r="M94" s="12">
        <f>'[3]syntetyka zewnętrzna'!M92</f>
        <v>10.107831879161372</v>
      </c>
      <c r="N94" s="12">
        <f>'[3]syntetyka zewnętrzna'!N92</f>
        <v>21.472145450566394</v>
      </c>
      <c r="O94" s="12">
        <f>'[3]syntetyka zewnętrzna'!O92</f>
        <v>18.897414781911372</v>
      </c>
      <c r="P94" s="12">
        <f>'[3]syntetyka zewnętrzna'!P92</f>
        <v>0.13624777242649916</v>
      </c>
      <c r="Q94" s="12">
        <f>'[3]syntetyka zewnętrzna'!Q92</f>
        <v>1.5217937282661711E-2</v>
      </c>
      <c r="R94" s="12">
        <f>'[3]syntetyka zewnętrzna'!R92</f>
        <v>21.487363387849054</v>
      </c>
      <c r="S94" s="12">
        <f>'[3]syntetyka zewnętrzna'!S92</f>
        <v>0.6754033219523683</v>
      </c>
      <c r="T94" s="12">
        <f>'[3]syntetyka zewnętrzna'!T92</f>
        <v>14.512636612150946</v>
      </c>
      <c r="U94" s="15">
        <f>'[3]syntetyka zewnętrzna'!U92</f>
        <v>36</v>
      </c>
      <c r="V94" s="12">
        <f>'[3]syntetyka zewnętrzna'!V92</f>
        <v>36</v>
      </c>
      <c r="W94" s="12" t="str">
        <f>'[3]syntetyka zewnętrzna'!W92</f>
        <v>bez zmian</v>
      </c>
      <c r="X94" s="12">
        <f>'[3]syntetyka zewnętrzna'!X92</f>
        <v>0</v>
      </c>
    </row>
    <row r="95" spans="3:24" ht="18.75" outlineLevel="1">
      <c r="C95" s="7">
        <f>'[3]syntetyka zewnętrzna'!C93</f>
        <v>88</v>
      </c>
      <c r="D95" s="7">
        <f>'[3]syntetyka zewnętrzna'!D93</f>
        <v>0</v>
      </c>
      <c r="E95" s="19" t="str">
        <f>'[3]syntetyka zewnętrzna'!E93</f>
        <v xml:space="preserve">Lipaza *)  </v>
      </c>
      <c r="F95" s="7" t="str">
        <f>'[3]syntetyka zewnętrzna'!F93</f>
        <v>301-088</v>
      </c>
      <c r="G95" s="23">
        <f>'[3]syntetyka zewnętrzna'!G93</f>
        <v>0</v>
      </c>
      <c r="H95" s="23">
        <f>'[3]syntetyka zewnętrzna'!H93</f>
        <v>6.9999999999999993E-2</v>
      </c>
      <c r="I95" s="23">
        <f>'[3]syntetyka zewnętrzna'!I93</f>
        <v>0</v>
      </c>
      <c r="J95" s="23">
        <f>'[3]syntetyka zewnętrzna'!J93</f>
        <v>4.2491837238869383</v>
      </c>
      <c r="K95" s="12">
        <f>'[3]syntetyka zewnętrzna'!K93</f>
        <v>4.3191837238869386</v>
      </c>
      <c r="L95" s="12">
        <f>'[3]syntetyka zewnętrzna'!L93</f>
        <v>0</v>
      </c>
      <c r="M95" s="12">
        <f>'[3]syntetyka zewnętrzna'!M93</f>
        <v>3.7793778247011107</v>
      </c>
      <c r="N95" s="12">
        <f>'[3]syntetyka zewnętrzna'!N93</f>
        <v>8.0985615485880498</v>
      </c>
      <c r="O95" s="12">
        <f>'[3]syntetyka zewnętrzna'!O93</f>
        <v>7.5934867485067965</v>
      </c>
      <c r="P95" s="12">
        <f>'[3]syntetyka zewnętrzna'!P93</f>
        <v>6.651421366878299E-2</v>
      </c>
      <c r="Q95" s="12">
        <f>'[3]syntetyka zewnętrzna'!Q93</f>
        <v>5.6900763082889548E-3</v>
      </c>
      <c r="R95" s="12">
        <f>'[3]syntetyka zewnętrzna'!R93</f>
        <v>5.7838132157662994E-3</v>
      </c>
      <c r="S95" s="12">
        <f>'[3]syntetyka zewnętrzna'!S93</f>
        <v>-1</v>
      </c>
      <c r="T95" s="12">
        <f>'[3]syntetyka zewnętrzna'!T93</f>
        <v>5.0609598496562059E-3</v>
      </c>
      <c r="U95" s="15">
        <f>'[3]syntetyka zewnętrzna'!U93</f>
        <v>0</v>
      </c>
      <c r="V95" s="12">
        <f>'[3]syntetyka zewnętrzna'!V93</f>
        <v>0</v>
      </c>
      <c r="W95" s="12" t="str">
        <f>'[3]syntetyka zewnętrzna'!W93</f>
        <v>nowe bad.</v>
      </c>
      <c r="X95" s="12">
        <f>'[3]syntetyka zewnętrzna'!X93</f>
        <v>0</v>
      </c>
    </row>
    <row r="96" spans="3:24" ht="18.75">
      <c r="C96" s="7">
        <f>'[3]syntetyka zewnętrzna'!C94</f>
        <v>89</v>
      </c>
      <c r="D96" s="7">
        <f>'[3]syntetyka zewnętrzna'!D94</f>
        <v>0</v>
      </c>
      <c r="E96" s="19" t="str">
        <f>'[3]syntetyka zewnętrzna'!E94</f>
        <v>Odpis</v>
      </c>
      <c r="F96" s="7" t="str">
        <f>'[3]syntetyka zewnętrzna'!F94</f>
        <v>301-089</v>
      </c>
      <c r="G96" s="23">
        <f>'[3]syntetyka zewnętrzna'!G94</f>
        <v>0</v>
      </c>
      <c r="H96" s="23">
        <f>'[3]syntetyka zewnętrzna'!H94</f>
        <v>0</v>
      </c>
      <c r="I96" s="23">
        <f>'[3]syntetyka zewnętrzna'!I94</f>
        <v>0</v>
      </c>
      <c r="J96" s="23">
        <f>'[3]syntetyka zewnętrzna'!J94</f>
        <v>1.7046470357107537</v>
      </c>
      <c r="K96" s="12">
        <f>'[3]syntetyka zewnętrzna'!K94</f>
        <v>1.7046470357107537</v>
      </c>
      <c r="L96" s="12">
        <f>'[3]syntetyka zewnętrzna'!L94</f>
        <v>0</v>
      </c>
      <c r="M96" s="12">
        <f>'[3]syntetyka zewnętrzna'!M94</f>
        <v>1.516174781874206</v>
      </c>
      <c r="N96" s="12">
        <f>'[3]syntetyka zewnętrzna'!N94</f>
        <v>3.2208218175849597</v>
      </c>
      <c r="O96" s="12">
        <f>'[3]syntetyka zewnętrzna'!O94</f>
        <v>2.8346122172867059</v>
      </c>
      <c r="P96" s="12">
        <f>'[3]syntetyka zewnętrzna'!P94</f>
        <v>0.13624777242649933</v>
      </c>
      <c r="Q96" s="12">
        <f>'[3]syntetyka zewnętrzna'!Q94</f>
        <v>2.2826905923992568E-3</v>
      </c>
      <c r="R96" s="12">
        <f>'[3]syntetyka zewnętrzna'!R94</f>
        <v>3.2231045081773591</v>
      </c>
      <c r="S96" s="12">
        <f>'[3]syntetyka zewnętrzna'!S94</f>
        <v>0.24103949774249467</v>
      </c>
      <c r="T96" s="12">
        <f>'[3]syntetyka zewnętrzna'!T94</f>
        <v>0.77689549182264095</v>
      </c>
      <c r="U96" s="15">
        <f>'[3]syntetyka zewnętrzna'!U94</f>
        <v>4</v>
      </c>
      <c r="V96" s="12">
        <f>'[3]syntetyka zewnętrzna'!V94</f>
        <v>4</v>
      </c>
      <c r="W96" s="12" t="str">
        <f>'[3]syntetyka zewnętrzna'!W94</f>
        <v>bez zmian</v>
      </c>
      <c r="X96" s="12">
        <f>'[3]syntetyka zewnętrzna'!X94</f>
        <v>0</v>
      </c>
    </row>
    <row r="97" spans="3:24" ht="18.75">
      <c r="C97" s="7">
        <f>'[3]syntetyka zewnętrzna'!C95</f>
        <v>90</v>
      </c>
      <c r="D97" s="7">
        <f>'[3]syntetyka zewnętrzna'!D95</f>
        <v>0</v>
      </c>
      <c r="E97" s="19" t="str">
        <f>'[3]syntetyka zewnętrzna'!E95</f>
        <v>TSH</v>
      </c>
      <c r="F97" s="7" t="str">
        <f>'[3]syntetyka zewnętrzna'!F95</f>
        <v>301-090</v>
      </c>
      <c r="G97" s="23">
        <f>'[3]syntetyka zewnętrzna'!G95</f>
        <v>3.8098296000000005</v>
      </c>
      <c r="H97" s="23">
        <f>'[3]syntetyka zewnętrzna'!H95</f>
        <v>0.125</v>
      </c>
      <c r="I97" s="23">
        <f>'[3]syntetyka zewnętrzna'!I95</f>
        <v>0</v>
      </c>
      <c r="J97" s="23">
        <f>'[3]syntetyka zewnętrzna'!J95</f>
        <v>1.0547449166236358</v>
      </c>
      <c r="K97" s="12">
        <f>'[3]syntetyka zewnętrzna'!K95</f>
        <v>4.9895745166236365</v>
      </c>
      <c r="L97" s="12">
        <f>'[3]syntetyka zewnętrzna'!L95</f>
        <v>0</v>
      </c>
      <c r="M97" s="12">
        <f>'[3]syntetyka zewnętrzna'!M95</f>
        <v>0.9381283106669589</v>
      </c>
      <c r="N97" s="12">
        <f>'[3]syntetyka zewnętrzna'!N95</f>
        <v>5.9277028272905952</v>
      </c>
      <c r="O97" s="12">
        <f>'[3]syntetyka zewnętrzna'!O95</f>
        <v>4.7061843714600986</v>
      </c>
      <c r="P97" s="12">
        <f>'[3]syntetyka zewnętrzna'!P95</f>
        <v>0.25955601383536941</v>
      </c>
      <c r="Q97" s="12">
        <f>'[3]syntetyka zewnętrzna'!Q95</f>
        <v>1.4124075237392695E-3</v>
      </c>
      <c r="R97" s="12">
        <f>'[3]syntetyka zewnętrzna'!R95</f>
        <v>5.9291152348143346</v>
      </c>
      <c r="S97" s="12">
        <f>'[3]syntetyka zewnętrzna'!S95</f>
        <v>2.3731845659812487</v>
      </c>
      <c r="T97" s="12">
        <f>'[3]syntetyka zewnętrzna'!T95</f>
        <v>14.070884765185665</v>
      </c>
      <c r="U97" s="15">
        <f>'[3]syntetyka zewnętrzna'!U95</f>
        <v>20</v>
      </c>
      <c r="V97" s="12">
        <f>'[3]syntetyka zewnętrzna'!V95</f>
        <v>20</v>
      </c>
      <c r="W97" s="12" t="str">
        <f>'[3]syntetyka zewnętrzna'!W95</f>
        <v>bez zmian</v>
      </c>
      <c r="X97" s="12">
        <f>'[3]syntetyka zewnętrzna'!X95</f>
        <v>0</v>
      </c>
    </row>
    <row r="98" spans="3:24" ht="18.75">
      <c r="C98" s="7">
        <f>'[3]syntetyka zewnętrzna'!C96</f>
        <v>91</v>
      </c>
      <c r="D98" s="7">
        <f>'[3]syntetyka zewnętrzna'!D96</f>
        <v>0</v>
      </c>
      <c r="E98" s="19" t="str">
        <f>'[3]syntetyka zewnętrzna'!E96</f>
        <v>FT3</v>
      </c>
      <c r="F98" s="7" t="str">
        <f>'[3]syntetyka zewnętrzna'!F96</f>
        <v>301-091</v>
      </c>
      <c r="G98" s="23">
        <f>'[3]syntetyka zewnętrzna'!G96</f>
        <v>4.0626360000000004</v>
      </c>
      <c r="H98" s="23">
        <f>'[3]syntetyka zewnętrzna'!H96</f>
        <v>0.125</v>
      </c>
      <c r="I98" s="23">
        <f>'[3]syntetyka zewnętrzna'!I96</f>
        <v>0</v>
      </c>
      <c r="J98" s="23">
        <f>'[3]syntetyka zewnętrzna'!J96</f>
        <v>1.0547449166236358</v>
      </c>
      <c r="K98" s="12">
        <f>'[3]syntetyka zewnętrzna'!K96</f>
        <v>5.2423809166236364</v>
      </c>
      <c r="L98" s="12">
        <f>'[3]syntetyka zewnętrzna'!L96</f>
        <v>0</v>
      </c>
      <c r="M98" s="12">
        <f>'[3]syntetyka zewnętrzna'!M96</f>
        <v>0.9381283106669589</v>
      </c>
      <c r="N98" s="12">
        <f>'[3]syntetyka zewnętrzna'!N96</f>
        <v>6.180509227290595</v>
      </c>
      <c r="O98" s="12">
        <f>'[3]syntetyka zewnętrzna'!O96</f>
        <v>4.5616363714600991</v>
      </c>
      <c r="P98" s="12">
        <f>'[3]syntetyka zewnętrzna'!P96</f>
        <v>0.35488862416982248</v>
      </c>
      <c r="Q98" s="12">
        <f>'[3]syntetyka zewnętrzna'!Q96</f>
        <v>1.4124075237392695E-3</v>
      </c>
      <c r="R98" s="12">
        <f>'[3]syntetyka zewnętrzna'!R96</f>
        <v>6.1819216348143344</v>
      </c>
      <c r="S98" s="12">
        <f>'[3]syntetyka zewnętrzna'!S96</f>
        <v>2.2352399757653467</v>
      </c>
      <c r="T98" s="12">
        <f>'[3]syntetyka zewnętrzna'!T96</f>
        <v>13.818078365185665</v>
      </c>
      <c r="U98" s="15">
        <f>'[3]syntetyka zewnętrzna'!U96</f>
        <v>20</v>
      </c>
      <c r="V98" s="12">
        <f>'[3]syntetyka zewnętrzna'!V96</f>
        <v>20</v>
      </c>
      <c r="W98" s="12" t="str">
        <f>'[3]syntetyka zewnętrzna'!W96</f>
        <v>bez zmian</v>
      </c>
      <c r="X98" s="12">
        <f>'[3]syntetyka zewnętrzna'!X96</f>
        <v>0</v>
      </c>
    </row>
    <row r="99" spans="3:24" ht="18.75">
      <c r="C99" s="7">
        <f>'[3]syntetyka zewnętrzna'!C97</f>
        <v>92</v>
      </c>
      <c r="D99" s="7">
        <f>'[3]syntetyka zewnętrzna'!D97</f>
        <v>0</v>
      </c>
      <c r="E99" s="19" t="str">
        <f>'[3]syntetyka zewnętrzna'!E97</f>
        <v>FT4</v>
      </c>
      <c r="F99" s="7" t="str">
        <f>'[3]syntetyka zewnętrzna'!F97</f>
        <v>301-092</v>
      </c>
      <c r="G99" s="23">
        <f>'[3]syntetyka zewnętrzna'!G97</f>
        <v>4.0377960000000002</v>
      </c>
      <c r="H99" s="23">
        <f>'[3]syntetyka zewnętrzna'!H97</f>
        <v>0.125</v>
      </c>
      <c r="I99" s="23">
        <f>'[3]syntetyka zewnętrzna'!I97</f>
        <v>0</v>
      </c>
      <c r="J99" s="23">
        <f>'[3]syntetyka zewnętrzna'!J97</f>
        <v>1.0547449166236358</v>
      </c>
      <c r="K99" s="12">
        <f>'[3]syntetyka zewnętrzna'!K97</f>
        <v>5.2175409166236362</v>
      </c>
      <c r="L99" s="12">
        <f>'[3]syntetyka zewnętrzna'!L97</f>
        <v>0</v>
      </c>
      <c r="M99" s="12">
        <f>'[3]syntetyka zewnętrzna'!M97</f>
        <v>0.9381283106669589</v>
      </c>
      <c r="N99" s="12">
        <f>'[3]syntetyka zewnętrzna'!N97</f>
        <v>6.1556692272905948</v>
      </c>
      <c r="O99" s="12">
        <f>'[3]syntetyka zewnętrzna'!O97</f>
        <v>4.5616363714600991</v>
      </c>
      <c r="P99" s="12">
        <f>'[3]syntetyka zewnętrzna'!P97</f>
        <v>0.349443209854159</v>
      </c>
      <c r="Q99" s="12">
        <f>'[3]syntetyka zewnętrzna'!Q97</f>
        <v>1.4124075237392695E-3</v>
      </c>
      <c r="R99" s="12">
        <f>'[3]syntetyka zewnętrzna'!R97</f>
        <v>6.1570816348143342</v>
      </c>
      <c r="S99" s="12">
        <f>'[3]syntetyka zewnętrzna'!S97</f>
        <v>2.2482921595375429</v>
      </c>
      <c r="T99" s="12">
        <f>'[3]syntetyka zewnętrzna'!T97</f>
        <v>13.842918365185664</v>
      </c>
      <c r="U99" s="15">
        <f>'[3]syntetyka zewnętrzna'!U97</f>
        <v>20</v>
      </c>
      <c r="V99" s="12">
        <f>'[3]syntetyka zewnętrzna'!V97</f>
        <v>20</v>
      </c>
      <c r="W99" s="12" t="str">
        <f>'[3]syntetyka zewnętrzna'!W97</f>
        <v>bez zmian</v>
      </c>
      <c r="X99" s="12">
        <f>'[3]syntetyka zewnętrzna'!X97</f>
        <v>0</v>
      </c>
    </row>
    <row r="100" spans="3:24" ht="18.75">
      <c r="C100" s="7">
        <f>'[3]syntetyka zewnętrzna'!C98</f>
        <v>93</v>
      </c>
      <c r="D100" s="7">
        <f>'[3]syntetyka zewnętrzna'!D98</f>
        <v>0</v>
      </c>
      <c r="E100" s="19" t="str">
        <f>'[3]syntetyka zewnętrzna'!E98</f>
        <v>Anty TG</v>
      </c>
      <c r="F100" s="7" t="str">
        <f>'[3]syntetyka zewnętrzna'!F98</f>
        <v>301-093</v>
      </c>
      <c r="G100" s="23">
        <f>'[3]syntetyka zewnętrzna'!G98</f>
        <v>4.4858880000000001</v>
      </c>
      <c r="H100" s="23">
        <f>'[3]syntetyka zewnętrzna'!H98</f>
        <v>0.125</v>
      </c>
      <c r="I100" s="23">
        <f>'[3]syntetyka zewnętrzna'!I98</f>
        <v>0</v>
      </c>
      <c r="J100" s="23">
        <f>'[3]syntetyka zewnętrzna'!J98</f>
        <v>1.0547449166236358</v>
      </c>
      <c r="K100" s="12">
        <f>'[3]syntetyka zewnętrzna'!K98</f>
        <v>5.6656329166236361</v>
      </c>
      <c r="L100" s="12">
        <f>'[3]syntetyka zewnętrzna'!L98</f>
        <v>0</v>
      </c>
      <c r="M100" s="12">
        <f>'[3]syntetyka zewnętrzna'!M98</f>
        <v>0.9381283106669589</v>
      </c>
      <c r="N100" s="12">
        <f>'[3]syntetyka zewnętrzna'!N98</f>
        <v>6.6037612272905948</v>
      </c>
      <c r="O100" s="12">
        <f>'[3]syntetyka zewnętrzna'!O98</f>
        <v>8.1179297714600995</v>
      </c>
      <c r="P100" s="12">
        <f>'[3]syntetyka zewnętrzna'!P98</f>
        <v>-0.18652151309473139</v>
      </c>
      <c r="Q100" s="12">
        <f>'[3]syntetyka zewnętrzna'!Q98</f>
        <v>1.4124075237392695E-3</v>
      </c>
      <c r="R100" s="12">
        <f>'[3]syntetyka zewnętrzna'!R98</f>
        <v>6.6051736348143342</v>
      </c>
      <c r="S100" s="12">
        <f>'[3]syntetyka zewnętrzna'!S98</f>
        <v>3.5418942269552121</v>
      </c>
      <c r="T100" s="12">
        <f>'[3]syntetyka zewnętrzna'!T98</f>
        <v>23.394826365185665</v>
      </c>
      <c r="U100" s="15">
        <f>'[3]syntetyka zewnętrzna'!U98</f>
        <v>30</v>
      </c>
      <c r="V100" s="12">
        <f>'[3]syntetyka zewnętrzna'!V98</f>
        <v>30</v>
      </c>
      <c r="W100" s="12" t="str">
        <f>'[3]syntetyka zewnętrzna'!W98</f>
        <v>bez zmian</v>
      </c>
      <c r="X100" s="12">
        <f>'[3]syntetyka zewnętrzna'!X98</f>
        <v>0</v>
      </c>
    </row>
    <row r="101" spans="3:24" ht="18.75">
      <c r="C101" s="7">
        <f>'[3]syntetyka zewnętrzna'!C99</f>
        <v>94</v>
      </c>
      <c r="D101" s="7">
        <f>'[3]syntetyka zewnętrzna'!D99</f>
        <v>0</v>
      </c>
      <c r="E101" s="19" t="str">
        <f>'[3]syntetyka zewnętrzna'!E99</f>
        <v>Anty TPO</v>
      </c>
      <c r="F101" s="7" t="str">
        <f>'[3]syntetyka zewnętrzna'!F99</f>
        <v>301-094</v>
      </c>
      <c r="G101" s="23">
        <f>'[3]syntetyka zewnętrzna'!G99</f>
        <v>7.8310799999999983</v>
      </c>
      <c r="H101" s="23">
        <f>'[3]syntetyka zewnętrzna'!H99</f>
        <v>0.125</v>
      </c>
      <c r="I101" s="23">
        <f>'[3]syntetyka zewnętrzna'!I99</f>
        <v>0</v>
      </c>
      <c r="J101" s="23">
        <f>'[3]syntetyka zewnętrzna'!J99</f>
        <v>1.0547449166236358</v>
      </c>
      <c r="K101" s="12">
        <f>'[3]syntetyka zewnętrzna'!K99</f>
        <v>9.0108249166236334</v>
      </c>
      <c r="L101" s="12">
        <f>'[3]syntetyka zewnętrzna'!L99</f>
        <v>0</v>
      </c>
      <c r="M101" s="12">
        <f>'[3]syntetyka zewnętrzna'!M99</f>
        <v>0.9381283106669589</v>
      </c>
      <c r="N101" s="12">
        <f>'[3]syntetyka zewnętrzna'!N99</f>
        <v>9.9489532272905929</v>
      </c>
      <c r="O101" s="12">
        <f>'[3]syntetyka zewnętrzna'!O99</f>
        <v>14.278684371460104</v>
      </c>
      <c r="P101" s="12">
        <f>'[3]syntetyka zewnętrzna'!P99</f>
        <v>-0.30323039795064555</v>
      </c>
      <c r="Q101" s="12">
        <f>'[3]syntetyka zewnętrzna'!Q99</f>
        <v>1.4124075237392695E-3</v>
      </c>
      <c r="R101" s="12">
        <f>'[3]syntetyka zewnętrzna'!R99</f>
        <v>9.9503656348143323</v>
      </c>
      <c r="S101" s="12">
        <f>'[3]syntetyka zewnętrzna'!S99</f>
        <v>2.6179575023899853</v>
      </c>
      <c r="T101" s="12">
        <f>'[3]syntetyka zewnętrzna'!T99</f>
        <v>26.049634365185671</v>
      </c>
      <c r="U101" s="15">
        <f>'[3]syntetyka zewnętrzna'!U99</f>
        <v>36</v>
      </c>
      <c r="V101" s="12">
        <f>'[3]syntetyka zewnętrzna'!V99</f>
        <v>36</v>
      </c>
      <c r="W101" s="12" t="str">
        <f>'[3]syntetyka zewnętrzna'!W99</f>
        <v>bez zmian</v>
      </c>
      <c r="X101" s="12">
        <f>'[3]syntetyka zewnętrzna'!X99</f>
        <v>0</v>
      </c>
    </row>
    <row r="102" spans="3:24" ht="18.75">
      <c r="C102" s="7">
        <f>'[3]syntetyka zewnętrzna'!C100</f>
        <v>95</v>
      </c>
      <c r="D102" s="7">
        <f>'[3]syntetyka zewnętrzna'!D100</f>
        <v>0</v>
      </c>
      <c r="E102" s="19" t="str">
        <f>'[3]syntetyka zewnętrzna'!E100</f>
        <v>Estradiol</v>
      </c>
      <c r="F102" s="7" t="str">
        <f>'[3]syntetyka zewnętrzna'!F100</f>
        <v>301-095</v>
      </c>
      <c r="G102" s="23">
        <f>'[3]syntetyka zewnętrzna'!G100</f>
        <v>6.0868799999999998</v>
      </c>
      <c r="H102" s="23">
        <f>'[3]syntetyka zewnętrzna'!H100</f>
        <v>0.125</v>
      </c>
      <c r="I102" s="23">
        <f>'[3]syntetyka zewnętrzna'!I100</f>
        <v>0</v>
      </c>
      <c r="J102" s="23">
        <f>'[3]syntetyka zewnętrzna'!J100</f>
        <v>1.0547449166236358</v>
      </c>
      <c r="K102" s="12">
        <f>'[3]syntetyka zewnętrzna'!K100</f>
        <v>7.2666249166236359</v>
      </c>
      <c r="L102" s="12">
        <f>'[3]syntetyka zewnętrzna'!L100</f>
        <v>0</v>
      </c>
      <c r="M102" s="12">
        <f>'[3]syntetyka zewnętrzna'!M100</f>
        <v>0.9381283106669589</v>
      </c>
      <c r="N102" s="12">
        <f>'[3]syntetyka zewnętrzna'!N100</f>
        <v>8.2047532272905954</v>
      </c>
      <c r="O102" s="12">
        <f>'[3]syntetyka zewnętrzna'!O100</f>
        <v>12.073624371460101</v>
      </c>
      <c r="P102" s="12">
        <f>'[3]syntetyka zewnętrzna'!P100</f>
        <v>-0.32043991308151248</v>
      </c>
      <c r="Q102" s="12">
        <f>'[3]syntetyka zewnętrzna'!Q100</f>
        <v>1.4124075237392695E-3</v>
      </c>
      <c r="R102" s="12">
        <f>'[3]syntetyka zewnętrzna'!R100</f>
        <v>8.2061656348143348</v>
      </c>
      <c r="S102" s="12">
        <f>'[3]syntetyka zewnętrzna'!S100</f>
        <v>1.6809110343405531</v>
      </c>
      <c r="T102" s="12">
        <f>'[3]syntetyka zewnętrzna'!T100</f>
        <v>13.793834365185665</v>
      </c>
      <c r="U102" s="15">
        <f>'[3]syntetyka zewnętrzna'!U100</f>
        <v>22</v>
      </c>
      <c r="V102" s="12">
        <f>'[3]syntetyka zewnętrzna'!V100</f>
        <v>22</v>
      </c>
      <c r="W102" s="12" t="str">
        <f>'[3]syntetyka zewnętrzna'!W100</f>
        <v>bez zmian</v>
      </c>
      <c r="X102" s="12">
        <f>'[3]syntetyka zewnętrzna'!X100</f>
        <v>0</v>
      </c>
    </row>
    <row r="103" spans="3:24" ht="18.75">
      <c r="C103" s="7">
        <f>'[3]syntetyka zewnętrzna'!C101</f>
        <v>96</v>
      </c>
      <c r="D103" s="7">
        <f>'[3]syntetyka zewnętrzna'!D101</f>
        <v>0</v>
      </c>
      <c r="E103" s="19" t="str">
        <f>'[3]syntetyka zewnętrzna'!E101</f>
        <v>Progesteron</v>
      </c>
      <c r="F103" s="7" t="str">
        <f>'[3]syntetyka zewnętrzna'!F101</f>
        <v>301-096</v>
      </c>
      <c r="G103" s="23">
        <f>'[3]syntetyka zewnętrzna'!G101</f>
        <v>7.2359999999999998</v>
      </c>
      <c r="H103" s="23">
        <f>'[3]syntetyka zewnętrzna'!H101</f>
        <v>0.125</v>
      </c>
      <c r="I103" s="23">
        <f>'[3]syntetyka zewnętrzna'!I101</f>
        <v>0</v>
      </c>
      <c r="J103" s="23">
        <f>'[3]syntetyka zewnętrzna'!J101</f>
        <v>1.0547449166236358</v>
      </c>
      <c r="K103" s="12">
        <f>'[3]syntetyka zewnętrzna'!K101</f>
        <v>8.4157449166236358</v>
      </c>
      <c r="L103" s="12">
        <f>'[3]syntetyka zewnętrzna'!L101</f>
        <v>0</v>
      </c>
      <c r="M103" s="12">
        <f>'[3]syntetyka zewnętrzna'!M101</f>
        <v>0.9381283106669589</v>
      </c>
      <c r="N103" s="12">
        <f>'[3]syntetyka zewnętrzna'!N101</f>
        <v>9.3538732272905953</v>
      </c>
      <c r="O103" s="12">
        <f>'[3]syntetyka zewnętrzna'!O101</f>
        <v>6.8297043714601005</v>
      </c>
      <c r="P103" s="12">
        <f>'[3]syntetyka zewnętrzna'!P101</f>
        <v>0.3695868398606631</v>
      </c>
      <c r="Q103" s="12">
        <f>'[3]syntetyka zewnętrzna'!Q101</f>
        <v>1.4124075237392695E-3</v>
      </c>
      <c r="R103" s="12">
        <f>'[3]syntetyka zewnętrzna'!R101</f>
        <v>9.3552856348143347</v>
      </c>
      <c r="S103" s="12">
        <f>'[3]syntetyka zewnętrzna'!S101</f>
        <v>1.351611790251513</v>
      </c>
      <c r="T103" s="12">
        <f>'[3]syntetyka zewnętrzna'!T101</f>
        <v>12.644714365185665</v>
      </c>
      <c r="U103" s="15">
        <f>'[3]syntetyka zewnętrzna'!U101</f>
        <v>22</v>
      </c>
      <c r="V103" s="12">
        <f>'[3]syntetyka zewnętrzna'!V101</f>
        <v>22</v>
      </c>
      <c r="W103" s="12" t="str">
        <f>'[3]syntetyka zewnętrzna'!W101</f>
        <v>bez zmian</v>
      </c>
      <c r="X103" s="12">
        <f>'[3]syntetyka zewnętrzna'!X101</f>
        <v>0</v>
      </c>
    </row>
    <row r="104" spans="3:24" ht="18.75">
      <c r="C104" s="7">
        <f>'[3]syntetyka zewnętrzna'!C102</f>
        <v>97</v>
      </c>
      <c r="D104" s="7">
        <f>'[3]syntetyka zewnętrzna'!D102</f>
        <v>0</v>
      </c>
      <c r="E104" s="19" t="str">
        <f>'[3]syntetyka zewnętrzna'!E102</f>
        <v>Testosteron</v>
      </c>
      <c r="F104" s="7" t="str">
        <f>'[3]syntetyka zewnętrzna'!F102</f>
        <v>301-097</v>
      </c>
      <c r="G104" s="23">
        <f>'[3]syntetyka zewnętrzna'!G102</f>
        <v>4.0953600000000003</v>
      </c>
      <c r="H104" s="23">
        <f>'[3]syntetyka zewnętrzna'!H102</f>
        <v>0.125</v>
      </c>
      <c r="I104" s="23">
        <f>'[3]syntetyka zewnętrzna'!I102</f>
        <v>0</v>
      </c>
      <c r="J104" s="23">
        <f>'[3]syntetyka zewnętrzna'!J102</f>
        <v>1.0547449166236358</v>
      </c>
      <c r="K104" s="12">
        <f>'[3]syntetyka zewnętrzna'!K102</f>
        <v>5.2751049166236363</v>
      </c>
      <c r="L104" s="12">
        <f>'[3]syntetyka zewnętrzna'!L102</f>
        <v>0</v>
      </c>
      <c r="M104" s="12">
        <f>'[3]syntetyka zewnętrzna'!M102</f>
        <v>0.9381283106669589</v>
      </c>
      <c r="N104" s="12">
        <f>'[3]syntetyka zewnętrzna'!N102</f>
        <v>6.213233227290595</v>
      </c>
      <c r="O104" s="12">
        <f>'[3]syntetyka zewnętrzna'!O102</f>
        <v>7.6349043714601006</v>
      </c>
      <c r="P104" s="12">
        <f>'[3]syntetyka zewnętrzna'!P102</f>
        <v>-0.18620680430311989</v>
      </c>
      <c r="Q104" s="12">
        <f>'[3]syntetyka zewnętrzna'!Q102</f>
        <v>1.4124075237392695E-3</v>
      </c>
      <c r="R104" s="12">
        <f>'[3]syntetyka zewnętrzna'!R102</f>
        <v>6.2146456348143344</v>
      </c>
      <c r="S104" s="12">
        <f>'[3]syntetyka zewnętrzna'!S102</f>
        <v>2.5400248530272411</v>
      </c>
      <c r="T104" s="12">
        <f>'[3]syntetyka zewnętrzna'!T102</f>
        <v>15.785354365185665</v>
      </c>
      <c r="U104" s="15">
        <f>'[3]syntetyka zewnętrzna'!U102</f>
        <v>22</v>
      </c>
      <c r="V104" s="12">
        <f>'[3]syntetyka zewnętrzna'!V102</f>
        <v>22</v>
      </c>
      <c r="W104" s="12" t="str">
        <f>'[3]syntetyka zewnętrzna'!W102</f>
        <v>bez zmian</v>
      </c>
      <c r="X104" s="12">
        <f>'[3]syntetyka zewnętrzna'!X102</f>
        <v>0</v>
      </c>
    </row>
    <row r="105" spans="3:24" ht="18.75">
      <c r="C105" s="7">
        <f>'[3]syntetyka zewnętrzna'!C103</f>
        <v>98</v>
      </c>
      <c r="D105" s="7">
        <f>'[3]syntetyka zewnętrzna'!D103</f>
        <v>0</v>
      </c>
      <c r="E105" s="19" t="str">
        <f>'[3]syntetyka zewnętrzna'!E103</f>
        <v>Prolaktyna</v>
      </c>
      <c r="F105" s="7" t="str">
        <f>'[3]syntetyka zewnętrzna'!F103</f>
        <v>301-098</v>
      </c>
      <c r="G105" s="23">
        <f>'[3]syntetyka zewnętrzna'!G103</f>
        <v>8.4110399999999998</v>
      </c>
      <c r="H105" s="23">
        <f>'[3]syntetyka zewnętrzna'!H103</f>
        <v>0.125</v>
      </c>
      <c r="I105" s="23">
        <f>'[3]syntetyka zewnętrzna'!I103</f>
        <v>0</v>
      </c>
      <c r="J105" s="23">
        <f>'[3]syntetyka zewnętrzna'!J103</f>
        <v>1.0547449166236358</v>
      </c>
      <c r="K105" s="12">
        <f>'[3]syntetyka zewnętrzna'!K103</f>
        <v>9.590784916623635</v>
      </c>
      <c r="L105" s="12">
        <f>'[3]syntetyka zewnętrzna'!L103</f>
        <v>0</v>
      </c>
      <c r="M105" s="12">
        <f>'[3]syntetyka zewnętrzna'!M103</f>
        <v>0.9381283106669589</v>
      </c>
      <c r="N105" s="12">
        <f>'[3]syntetyka zewnętrzna'!N103</f>
        <v>10.528913227290595</v>
      </c>
      <c r="O105" s="12">
        <f>'[3]syntetyka zewnętrzna'!O103</f>
        <v>7.5403843714600995</v>
      </c>
      <c r="P105" s="12">
        <f>'[3]syntetyka zewnętrzna'!P103</f>
        <v>0.39633640788152613</v>
      </c>
      <c r="Q105" s="12">
        <f>'[3]syntetyka zewnętrzna'!Q103</f>
        <v>1.4124075237392695E-3</v>
      </c>
      <c r="R105" s="12">
        <f>'[3]syntetyka zewnętrzna'!R103</f>
        <v>10.530325634814334</v>
      </c>
      <c r="S105" s="12">
        <f>'[3]syntetyka zewnętrzna'!S103</f>
        <v>1.0892041483755972</v>
      </c>
      <c r="T105" s="12">
        <f>'[3]syntetyka zewnętrzna'!T103</f>
        <v>11.469674365185666</v>
      </c>
      <c r="U105" s="15">
        <f>'[3]syntetyka zewnętrzna'!U103</f>
        <v>22</v>
      </c>
      <c r="V105" s="12">
        <f>'[3]syntetyka zewnętrzna'!V103</f>
        <v>22</v>
      </c>
      <c r="W105" s="12" t="str">
        <f>'[3]syntetyka zewnętrzna'!W103</f>
        <v>bez zmian</v>
      </c>
      <c r="X105" s="12">
        <f>'[3]syntetyka zewnętrzna'!X103</f>
        <v>0</v>
      </c>
    </row>
    <row r="106" spans="3:24" ht="18.75">
      <c r="C106" s="7">
        <f>'[3]syntetyka zewnętrzna'!C104</f>
        <v>99</v>
      </c>
      <c r="D106" s="7">
        <f>'[3]syntetyka zewnętrzna'!D104</f>
        <v>0</v>
      </c>
      <c r="E106" s="19" t="str">
        <f>'[3]syntetyka zewnętrzna'!E104</f>
        <v xml:space="preserve"> LH</v>
      </c>
      <c r="F106" s="7" t="str">
        <f>'[3]syntetyka zewnętrzna'!F104</f>
        <v>301-099</v>
      </c>
      <c r="G106" s="23">
        <f>'[3]syntetyka zewnętrzna'!G104</f>
        <v>6.5188800000000002</v>
      </c>
      <c r="H106" s="23">
        <f>'[3]syntetyka zewnętrzna'!H104</f>
        <v>0.125</v>
      </c>
      <c r="I106" s="23">
        <f>'[3]syntetyka zewnętrzna'!I104</f>
        <v>0</v>
      </c>
      <c r="J106" s="23">
        <f>'[3]syntetyka zewnętrzna'!J104</f>
        <v>1.0547449166236358</v>
      </c>
      <c r="K106" s="12">
        <f>'[3]syntetyka zewnętrzna'!K104</f>
        <v>7.6986249166236362</v>
      </c>
      <c r="L106" s="12">
        <f>'[3]syntetyka zewnętrzna'!L104</f>
        <v>0</v>
      </c>
      <c r="M106" s="12">
        <f>'[3]syntetyka zewnętrzna'!M104</f>
        <v>0.9381283106669589</v>
      </c>
      <c r="N106" s="12">
        <f>'[3]syntetyka zewnętrzna'!N104</f>
        <v>8.6367532272905958</v>
      </c>
      <c r="O106" s="12">
        <f>'[3]syntetyka zewnętrzna'!O104</f>
        <v>7.4657843714600993</v>
      </c>
      <c r="P106" s="12">
        <f>'[3]syntetyka zewnętrzna'!P104</f>
        <v>0.15684471953232793</v>
      </c>
      <c r="Q106" s="12">
        <f>'[3]syntetyka zewnętrzna'!Q104</f>
        <v>1.4124075237392695E-3</v>
      </c>
      <c r="R106" s="12">
        <f>'[3]syntetyka zewnętrzna'!R104</f>
        <v>8.6381656348143352</v>
      </c>
      <c r="S106" s="12">
        <f>'[3]syntetyka zewnętrzna'!S104</f>
        <v>1.546837017263661</v>
      </c>
      <c r="T106" s="12">
        <f>'[3]syntetyka zewnętrzna'!T104</f>
        <v>13.361834365185665</v>
      </c>
      <c r="U106" s="15">
        <f>'[3]syntetyka zewnętrzna'!U104</f>
        <v>22</v>
      </c>
      <c r="V106" s="12">
        <f>'[3]syntetyka zewnętrzna'!V104</f>
        <v>22</v>
      </c>
      <c r="W106" s="12" t="str">
        <f>'[3]syntetyka zewnętrzna'!W104</f>
        <v>bez zmian</v>
      </c>
      <c r="X106" s="12">
        <f>'[3]syntetyka zewnętrzna'!X104</f>
        <v>0</v>
      </c>
    </row>
    <row r="107" spans="3:24" ht="18.75">
      <c r="C107" s="7">
        <f>'[3]syntetyka zewnętrzna'!C105</f>
        <v>100</v>
      </c>
      <c r="D107" s="7">
        <f>'[3]syntetyka zewnętrzna'!D105</f>
        <v>0</v>
      </c>
      <c r="E107" s="19" t="str">
        <f>'[3]syntetyka zewnętrzna'!E105</f>
        <v xml:space="preserve"> FSH</v>
      </c>
      <c r="F107" s="7" t="str">
        <f>'[3]syntetyka zewnętrzna'!F105</f>
        <v>301-100</v>
      </c>
      <c r="G107" s="23">
        <f>'[3]syntetyka zewnętrzna'!G105</f>
        <v>7.1755199999999997</v>
      </c>
      <c r="H107" s="23">
        <f>'[3]syntetyka zewnętrzna'!H105</f>
        <v>0</v>
      </c>
      <c r="I107" s="23">
        <f>'[3]syntetyka zewnętrzna'!I105</f>
        <v>0</v>
      </c>
      <c r="J107" s="23">
        <f>'[3]syntetyka zewnętrzna'!J105</f>
        <v>1.0547449166236358</v>
      </c>
      <c r="K107" s="12">
        <f>'[3]syntetyka zewnętrzna'!K105</f>
        <v>8.2302649166236357</v>
      </c>
      <c r="L107" s="12">
        <f>'[3]syntetyka zewnętrzna'!L105</f>
        <v>0</v>
      </c>
      <c r="M107" s="12">
        <f>'[3]syntetyka zewnętrzna'!M105</f>
        <v>0.9381283106669589</v>
      </c>
      <c r="N107" s="12">
        <f>'[3]syntetyka zewnętrzna'!N105</f>
        <v>9.1683932272905952</v>
      </c>
      <c r="O107" s="12">
        <f>'[3]syntetyka zewnętrzna'!O105</f>
        <v>7.8361843714600994</v>
      </c>
      <c r="P107" s="12">
        <f>'[3]syntetyka zewnętrzna'!P105</f>
        <v>0.17000733937329096</v>
      </c>
      <c r="Q107" s="12">
        <f>'[3]syntetyka zewnętrzna'!Q105</f>
        <v>1.4124075237392695E-3</v>
      </c>
      <c r="R107" s="12">
        <f>'[3]syntetyka zewnętrzna'!R105</f>
        <v>9.1698056348143346</v>
      </c>
      <c r="S107" s="12">
        <f>'[3]syntetyka zewnętrzna'!S105</f>
        <v>1.3991784423951363</v>
      </c>
      <c r="T107" s="12">
        <f>'[3]syntetyka zewnętrzna'!T105</f>
        <v>12.830194365185665</v>
      </c>
      <c r="U107" s="15">
        <f>'[3]syntetyka zewnętrzna'!U105</f>
        <v>22</v>
      </c>
      <c r="V107" s="12">
        <f>'[3]syntetyka zewnętrzna'!V105</f>
        <v>22</v>
      </c>
      <c r="W107" s="12" t="str">
        <f>'[3]syntetyka zewnętrzna'!W105</f>
        <v>bez zmian</v>
      </c>
      <c r="X107" s="12">
        <f>'[3]syntetyka zewnętrzna'!X105</f>
        <v>0</v>
      </c>
    </row>
    <row r="108" spans="3:24" ht="18.75">
      <c r="C108" s="7">
        <f>'[3]syntetyka zewnętrzna'!C106</f>
        <v>101</v>
      </c>
      <c r="D108" s="7">
        <f>'[3]syntetyka zewnętrzna'!D106</f>
        <v>0</v>
      </c>
      <c r="E108" s="19" t="str">
        <f>'[3]syntetyka zewnętrzna'!E106</f>
        <v xml:space="preserve"> Parathormon</v>
      </c>
      <c r="F108" s="7" t="str">
        <f>'[3]syntetyka zewnętrzna'!F106</f>
        <v>301-101</v>
      </c>
      <c r="G108" s="23">
        <f>'[3]syntetyka zewnętrzna'!G106</f>
        <v>9.29664</v>
      </c>
      <c r="H108" s="23">
        <f>'[3]syntetyka zewnętrzna'!H106</f>
        <v>0.125</v>
      </c>
      <c r="I108" s="23">
        <f>'[3]syntetyka zewnętrzna'!I106</f>
        <v>0</v>
      </c>
      <c r="J108" s="23">
        <f>'[3]syntetyka zewnętrzna'!J106</f>
        <v>1.0547449166236358</v>
      </c>
      <c r="K108" s="12">
        <f>'[3]syntetyka zewnętrzna'!K106</f>
        <v>10.476384916623635</v>
      </c>
      <c r="L108" s="12">
        <f>'[3]syntetyka zewnętrzna'!L106</f>
        <v>0</v>
      </c>
      <c r="M108" s="12">
        <f>'[3]syntetyka zewnętrzna'!M106</f>
        <v>0.9381283106669589</v>
      </c>
      <c r="N108" s="12">
        <f>'[3]syntetyka zewnętrzna'!N106</f>
        <v>11.414513227290595</v>
      </c>
      <c r="O108" s="12">
        <f>'[3]syntetyka zewnętrzna'!O106</f>
        <v>10.993296371460101</v>
      </c>
      <c r="P108" s="12">
        <f>'[3]syntetyka zewnętrzna'!P106</f>
        <v>3.8315791878769198E-2</v>
      </c>
      <c r="Q108" s="12">
        <f>'[3]syntetyka zewnętrzna'!Q106</f>
        <v>1.4124075237392695E-3</v>
      </c>
      <c r="R108" s="12">
        <f>'[3]syntetyka zewnętrzna'!R106</f>
        <v>11.415925634814334</v>
      </c>
      <c r="S108" s="12">
        <f>'[3]syntetyka zewnętrzna'!S106</f>
        <v>2.5914739909451776</v>
      </c>
      <c r="T108" s="12">
        <f>'[3]syntetyka zewnętrzna'!T106</f>
        <v>29.584074365185664</v>
      </c>
      <c r="U108" s="15">
        <f>'[3]syntetyka zewnętrzna'!U106</f>
        <v>41</v>
      </c>
      <c r="V108" s="12">
        <f>'[3]syntetyka zewnętrzna'!V106</f>
        <v>41</v>
      </c>
      <c r="W108" s="12" t="str">
        <f>'[3]syntetyka zewnętrzna'!W106</f>
        <v>bez zmian</v>
      </c>
      <c r="X108" s="12">
        <f>'[3]syntetyka zewnętrzna'!X106</f>
        <v>0</v>
      </c>
    </row>
    <row r="109" spans="3:24" ht="18.75">
      <c r="C109" s="7">
        <f>'[3]syntetyka zewnętrzna'!C107</f>
        <v>102</v>
      </c>
      <c r="D109" s="7">
        <f>'[3]syntetyka zewnętrzna'!D107</f>
        <v>0</v>
      </c>
      <c r="E109" s="19" t="str">
        <f>'[3]syntetyka zewnętrzna'!E107</f>
        <v xml:space="preserve"> BNP  </v>
      </c>
      <c r="F109" s="7" t="str">
        <f>'[3]syntetyka zewnętrzna'!F107</f>
        <v>301-102</v>
      </c>
      <c r="G109" s="23">
        <f>'[3]syntetyka zewnętrzna'!G107</f>
        <v>0</v>
      </c>
      <c r="H109" s="23">
        <f>'[3]syntetyka zewnętrzna'!H107</f>
        <v>0.14599999999999999</v>
      </c>
      <c r="I109" s="23">
        <f>'[3]syntetyka zewnętrzna'!I107</f>
        <v>0</v>
      </c>
      <c r="J109" s="23">
        <f>'[3]syntetyka zewnętrzna'!J107</f>
        <v>4.2491837238869383</v>
      </c>
      <c r="K109" s="12">
        <f>'[3]syntetyka zewnętrzna'!K107</f>
        <v>4.3951837238869382</v>
      </c>
      <c r="L109" s="12">
        <f>'[3]syntetyka zewnętrzna'!L107</f>
        <v>0</v>
      </c>
      <c r="M109" s="12">
        <f>'[3]syntetyka zewnętrzna'!M107</f>
        <v>3.7793778247011107</v>
      </c>
      <c r="N109" s="12">
        <f>'[3]syntetyka zewnętrzna'!N107</f>
        <v>8.1745615485880485</v>
      </c>
      <c r="O109" s="12">
        <f>'[3]syntetyka zewnętrzna'!O107</f>
        <v>7.4979123485067962</v>
      </c>
      <c r="P109" s="12">
        <f>'[3]syntetyka zewnętrzna'!P107</f>
        <v>9.0245013362420343E-2</v>
      </c>
      <c r="Q109" s="12">
        <f>'[3]syntetyka zewnętrzna'!Q107</f>
        <v>5.6900763082889548E-3</v>
      </c>
      <c r="R109" s="12">
        <f>'[3]syntetyka zewnętrzna'!R107</f>
        <v>8.1802516248963375</v>
      </c>
      <c r="S109" s="12">
        <f>'[3]syntetyka zewnętrzna'!S107</f>
        <v>10.002106552087938</v>
      </c>
      <c r="T109" s="12">
        <f>'[3]syntetyka zewnętrzna'!T107</f>
        <v>81.819748375103657</v>
      </c>
      <c r="U109" s="15">
        <f>'[3]syntetyka zewnętrzna'!U107</f>
        <v>90</v>
      </c>
      <c r="V109" s="12">
        <f>'[3]syntetyka zewnętrzna'!V107</f>
        <v>90</v>
      </c>
      <c r="W109" s="12" t="str">
        <f>'[3]syntetyka zewnętrzna'!W107</f>
        <v>bez zmian</v>
      </c>
      <c r="X109" s="12">
        <f>'[3]syntetyka zewnętrzna'!X107</f>
        <v>0</v>
      </c>
    </row>
    <row r="110" spans="3:24" ht="18.75">
      <c r="C110" s="7">
        <f>'[3]syntetyka zewnętrzna'!C108</f>
        <v>103</v>
      </c>
      <c r="D110" s="7">
        <f>'[3]syntetyka zewnętrzna'!D108</f>
        <v>0</v>
      </c>
      <c r="E110" s="19" t="str">
        <f>'[3]syntetyka zewnętrzna'!E108</f>
        <v xml:space="preserve"> HBS Ag</v>
      </c>
      <c r="F110" s="7" t="str">
        <f>'[3]syntetyka zewnętrzna'!F108</f>
        <v>301-103</v>
      </c>
      <c r="G110" s="23">
        <f>'[3]syntetyka zewnętrzna'!G108</f>
        <v>7.48062</v>
      </c>
      <c r="H110" s="23">
        <f>'[3]syntetyka zewnętrzna'!H108</f>
        <v>0.125</v>
      </c>
      <c r="I110" s="23">
        <f>'[3]syntetyka zewnętrzna'!I108</f>
        <v>0</v>
      </c>
      <c r="J110" s="23">
        <f>'[3]syntetyka zewnętrzna'!J108</f>
        <v>1.0547449166236358</v>
      </c>
      <c r="K110" s="12">
        <f>'[3]syntetyka zewnętrzna'!K108</f>
        <v>8.6603649166236352</v>
      </c>
      <c r="L110" s="12">
        <f>'[3]syntetyka zewnętrzna'!L108</f>
        <v>0</v>
      </c>
      <c r="M110" s="12">
        <f>'[3]syntetyka zewnętrzna'!M108</f>
        <v>0.9381283106669589</v>
      </c>
      <c r="N110" s="12">
        <f>'[3]syntetyka zewnętrzna'!N108</f>
        <v>9.5984932272905947</v>
      </c>
      <c r="O110" s="12">
        <f>'[3]syntetyka zewnętrzna'!O108</f>
        <v>6.9548843714600999</v>
      </c>
      <c r="P110" s="12">
        <f>'[3]syntetyka zewnętrzna'!P108</f>
        <v>0.38010823971117996</v>
      </c>
      <c r="Q110" s="12">
        <f>'[3]syntetyka zewnętrzna'!Q108</f>
        <v>1.4124075237392695E-3</v>
      </c>
      <c r="R110" s="12">
        <f>'[3]syntetyka zewnętrzna'!R108</f>
        <v>9.5999056348143341</v>
      </c>
      <c r="S110" s="12">
        <f>'[3]syntetyka zewnętrzna'!S108</f>
        <v>1.6041922651131881</v>
      </c>
      <c r="T110" s="12">
        <f>'[3]syntetyka zewnętrzna'!T108</f>
        <v>15.400094365185664</v>
      </c>
      <c r="U110" s="15">
        <f>'[3]syntetyka zewnętrzna'!U108</f>
        <v>25</v>
      </c>
      <c r="V110" s="12">
        <f>'[3]syntetyka zewnętrzna'!V108</f>
        <v>25</v>
      </c>
      <c r="W110" s="12" t="str">
        <f>'[3]syntetyka zewnętrzna'!W108</f>
        <v>bez zmian</v>
      </c>
      <c r="X110" s="12">
        <f>'[3]syntetyka zewnętrzna'!X108</f>
        <v>0</v>
      </c>
    </row>
    <row r="111" spans="3:24" ht="18.75">
      <c r="C111" s="7">
        <f>'[3]syntetyka zewnętrzna'!C109</f>
        <v>104</v>
      </c>
      <c r="D111" s="7">
        <f>'[3]syntetyka zewnętrzna'!D109</f>
        <v>0</v>
      </c>
      <c r="E111" s="19" t="str">
        <f>'[3]syntetyka zewnętrzna'!E109</f>
        <v xml:space="preserve"> Anty HBS</v>
      </c>
      <c r="F111" s="7" t="str">
        <f>'[3]syntetyka zewnętrzna'!F109</f>
        <v>301-104</v>
      </c>
      <c r="G111" s="23">
        <f>'[3]syntetyka zewnętrzna'!G109</f>
        <v>9.4429800000000004</v>
      </c>
      <c r="H111" s="23">
        <f>'[3]syntetyka zewnętrzna'!H109</f>
        <v>0.125</v>
      </c>
      <c r="I111" s="23">
        <f>'[3]syntetyka zewnętrzna'!I109</f>
        <v>0</v>
      </c>
      <c r="J111" s="23">
        <f>'[3]syntetyka zewnętrzna'!J109</f>
        <v>1.0547449166236358</v>
      </c>
      <c r="K111" s="12">
        <f>'[3]syntetyka zewnętrzna'!K109</f>
        <v>10.622724916623635</v>
      </c>
      <c r="L111" s="12">
        <f>'[3]syntetyka zewnętrzna'!L109</f>
        <v>0</v>
      </c>
      <c r="M111" s="12">
        <f>'[3]syntetyka zewnętrzna'!M109</f>
        <v>0.9381283106669589</v>
      </c>
      <c r="N111" s="12">
        <f>'[3]syntetyka zewnętrzna'!N109</f>
        <v>11.560853227290595</v>
      </c>
      <c r="O111" s="12">
        <f>'[3]syntetyka zewnętrzna'!O109</f>
        <v>6.7187843714600994</v>
      </c>
      <c r="P111" s="12">
        <f>'[3]syntetyka zewnętrzna'!P109</f>
        <v>0.72067632894999967</v>
      </c>
      <c r="Q111" s="12">
        <f>'[3]syntetyka zewnętrzna'!Q109</f>
        <v>1.4124075237392695E-3</v>
      </c>
      <c r="R111" s="12">
        <f>'[3]syntetyka zewnętrzna'!R109</f>
        <v>11.562265634814334</v>
      </c>
      <c r="S111" s="12">
        <f>'[3]syntetyka zewnętrzna'!S109</f>
        <v>1.5081589470389019</v>
      </c>
      <c r="T111" s="12">
        <f>'[3]syntetyka zewnętrzna'!T109</f>
        <v>17.437734365185666</v>
      </c>
      <c r="U111" s="15">
        <f>'[3]syntetyka zewnętrzna'!U109</f>
        <v>29</v>
      </c>
      <c r="V111" s="12">
        <f>'[3]syntetyka zewnętrzna'!V109</f>
        <v>29</v>
      </c>
      <c r="W111" s="12" t="str">
        <f>'[3]syntetyka zewnętrzna'!W109</f>
        <v>bez zmian</v>
      </c>
      <c r="X111" s="12">
        <f>'[3]syntetyka zewnętrzna'!X109</f>
        <v>0</v>
      </c>
    </row>
    <row r="112" spans="3:24" ht="18.75">
      <c r="C112" s="7">
        <f>'[3]syntetyka zewnętrzna'!C110</f>
        <v>105</v>
      </c>
      <c r="D112" s="7">
        <f>'[3]syntetyka zewnętrzna'!D110</f>
        <v>0</v>
      </c>
      <c r="E112" s="19" t="str">
        <f>'[3]syntetyka zewnętrzna'!E110</f>
        <v xml:space="preserve"> Anty HCV</v>
      </c>
      <c r="F112" s="7" t="str">
        <f>'[3]syntetyka zewnętrzna'!F110</f>
        <v>301-105</v>
      </c>
      <c r="G112" s="23">
        <f>'[3]syntetyka zewnętrzna'!G110</f>
        <v>8.2080540000000006</v>
      </c>
      <c r="H112" s="23">
        <f>'[3]syntetyka zewnętrzna'!H110</f>
        <v>0.125</v>
      </c>
      <c r="I112" s="23">
        <f>'[3]syntetyka zewnętrzna'!I110</f>
        <v>0</v>
      </c>
      <c r="J112" s="23">
        <f>'[3]syntetyka zewnętrzna'!J110</f>
        <v>1.0547449166236358</v>
      </c>
      <c r="K112" s="12">
        <f>'[3]syntetyka zewnętrzna'!K110</f>
        <v>9.3877989166236357</v>
      </c>
      <c r="L112" s="12">
        <f>'[3]syntetyka zewnętrzna'!L110</f>
        <v>0</v>
      </c>
      <c r="M112" s="12">
        <f>'[3]syntetyka zewnętrzna'!M110</f>
        <v>0.9381283106669589</v>
      </c>
      <c r="N112" s="12">
        <f>'[3]syntetyka zewnętrzna'!N110</f>
        <v>10.325927227290595</v>
      </c>
      <c r="O112" s="12">
        <f>'[3]syntetyka zewnętrzna'!O110</f>
        <v>7.5982083714600996</v>
      </c>
      <c r="P112" s="12">
        <f>'[3]syntetyka zewnętrzna'!P110</f>
        <v>0.35899500546420621</v>
      </c>
      <c r="Q112" s="12">
        <f>'[3]syntetyka zewnętrzna'!Q110</f>
        <v>1.4124075237392695E-3</v>
      </c>
      <c r="R112" s="12">
        <f>'[3]syntetyka zewnętrzna'!R110</f>
        <v>10.327339634814335</v>
      </c>
      <c r="S112" s="12">
        <f>'[3]syntetyka zewnętrzna'!S110</f>
        <v>1.8080803987736151</v>
      </c>
      <c r="T112" s="12">
        <f>'[3]syntetyka zewnętrzna'!T110</f>
        <v>18.672660365185664</v>
      </c>
      <c r="U112" s="15">
        <f>'[3]syntetyka zewnętrzna'!U110</f>
        <v>29</v>
      </c>
      <c r="V112" s="12">
        <f>'[3]syntetyka zewnętrzna'!V110</f>
        <v>29</v>
      </c>
      <c r="W112" s="12" t="str">
        <f>'[3]syntetyka zewnętrzna'!W110</f>
        <v>bez zmian</v>
      </c>
      <c r="X112" s="12">
        <f>'[3]syntetyka zewnętrzna'!X110</f>
        <v>0</v>
      </c>
    </row>
    <row r="113" spans="3:24" ht="18.75">
      <c r="C113" s="7">
        <f>'[3]syntetyka zewnętrzna'!C111</f>
        <v>106</v>
      </c>
      <c r="D113" s="7">
        <f>'[3]syntetyka zewnętrzna'!D111</f>
        <v>0</v>
      </c>
      <c r="E113" s="19" t="str">
        <f>'[3]syntetyka zewnętrzna'!E111</f>
        <v xml:space="preserve"> Anty HBC</v>
      </c>
      <c r="F113" s="7" t="str">
        <f>'[3]syntetyka zewnętrzna'!F111</f>
        <v>301-106</v>
      </c>
      <c r="G113" s="23">
        <f>'[3]syntetyka zewnętrzna'!G111</f>
        <v>6.9805799999999989</v>
      </c>
      <c r="H113" s="23">
        <f>'[3]syntetyka zewnętrzna'!H111</f>
        <v>0.125</v>
      </c>
      <c r="I113" s="23">
        <f>'[3]syntetyka zewnętrzna'!I111</f>
        <v>0</v>
      </c>
      <c r="J113" s="23">
        <f>'[3]syntetyka zewnętrzna'!J111</f>
        <v>1.0547449166236358</v>
      </c>
      <c r="K113" s="12">
        <f>'[3]syntetyka zewnętrzna'!K111</f>
        <v>8.1603249166236349</v>
      </c>
      <c r="L113" s="12">
        <f>'[3]syntetyka zewnętrzna'!L111</f>
        <v>0</v>
      </c>
      <c r="M113" s="12">
        <f>'[3]syntetyka zewnętrzna'!M111</f>
        <v>0.9381283106669589</v>
      </c>
      <c r="N113" s="12">
        <f>'[3]syntetyka zewnętrzna'!N111</f>
        <v>9.0984532272905945</v>
      </c>
      <c r="O113" s="12">
        <f>'[3]syntetyka zewnętrzna'!O111</f>
        <v>7.6359043714600991</v>
      </c>
      <c r="P113" s="12">
        <f>'[3]syntetyka zewnętrzna'!P111</f>
        <v>0.1915357742426565</v>
      </c>
      <c r="Q113" s="12">
        <f>'[3]syntetyka zewnętrzna'!Q111</f>
        <v>1.4124075237392695E-3</v>
      </c>
      <c r="R113" s="12">
        <f>'[3]syntetyka zewnętrzna'!R111</f>
        <v>9.0998656348143339</v>
      </c>
      <c r="S113" s="12">
        <f>'[3]syntetyka zewnętrzna'!S111</f>
        <v>2.1868602420953978</v>
      </c>
      <c r="T113" s="12">
        <f>'[3]syntetyka zewnętrzna'!T111</f>
        <v>19.900134365185664</v>
      </c>
      <c r="U113" s="15">
        <f>'[3]syntetyka zewnętrzna'!U111</f>
        <v>29</v>
      </c>
      <c r="V113" s="12">
        <f>'[3]syntetyka zewnętrzna'!V111</f>
        <v>29</v>
      </c>
      <c r="W113" s="12" t="str">
        <f>'[3]syntetyka zewnętrzna'!W111</f>
        <v>bez zmian</v>
      </c>
      <c r="X113" s="12">
        <f>'[3]syntetyka zewnętrzna'!X111</f>
        <v>0</v>
      </c>
    </row>
    <row r="114" spans="3:24" ht="18.75">
      <c r="C114" s="7">
        <f>'[3]syntetyka zewnętrzna'!C112</f>
        <v>107</v>
      </c>
      <c r="D114" s="7">
        <f>'[3]syntetyka zewnętrzna'!D112</f>
        <v>0</v>
      </c>
      <c r="E114" s="19" t="str">
        <f>'[3]syntetyka zewnętrzna'!E112</f>
        <v xml:space="preserve"> HIV</v>
      </c>
      <c r="F114" s="7" t="str">
        <f>'[3]syntetyka zewnętrzna'!F112</f>
        <v>301-107</v>
      </c>
      <c r="G114" s="23">
        <f>'[3]syntetyka zewnętrzna'!G112</f>
        <v>6.3649800000000001</v>
      </c>
      <c r="H114" s="23">
        <f>'[3]syntetyka zewnętrzna'!H112</f>
        <v>0.125</v>
      </c>
      <c r="I114" s="23">
        <f>'[3]syntetyka zewnętrzna'!I112</f>
        <v>0</v>
      </c>
      <c r="J114" s="23">
        <f>'[3]syntetyka zewnętrzna'!J112</f>
        <v>1.0547449166236358</v>
      </c>
      <c r="K114" s="12">
        <f>'[3]syntetyka zewnętrzna'!K112</f>
        <v>7.5447249166236361</v>
      </c>
      <c r="L114" s="12">
        <f>'[3]syntetyka zewnętrzna'!L112</f>
        <v>0</v>
      </c>
      <c r="M114" s="12">
        <f>'[3]syntetyka zewnętrzna'!M112</f>
        <v>0.9381283106669589</v>
      </c>
      <c r="N114" s="12">
        <f>'[3]syntetyka zewnętrzna'!N112</f>
        <v>8.4828532272905957</v>
      </c>
      <c r="O114" s="12">
        <f>'[3]syntetyka zewnętrzna'!O112</f>
        <v>7.0667183714600998</v>
      </c>
      <c r="P114" s="12">
        <f>'[3]syntetyka zewnętrzna'!P112</f>
        <v>0.2003949756296711</v>
      </c>
      <c r="Q114" s="12">
        <f>'[3]syntetyka zewnętrzna'!Q112</f>
        <v>1.4124075237392695E-3</v>
      </c>
      <c r="R114" s="12">
        <f>'[3]syntetyka zewnętrzna'!R112</f>
        <v>8.484265634814335</v>
      </c>
      <c r="S114" s="12">
        <f>'[3]syntetyka zewnętrzna'!S112</f>
        <v>1.946630984467884</v>
      </c>
      <c r="T114" s="12">
        <f>'[3]syntetyka zewnętrzna'!T112</f>
        <v>16.515734365185665</v>
      </c>
      <c r="U114" s="15">
        <f>'[3]syntetyka zewnętrzna'!U112</f>
        <v>25</v>
      </c>
      <c r="V114" s="12">
        <f>'[3]syntetyka zewnętrzna'!V112</f>
        <v>25</v>
      </c>
      <c r="W114" s="12" t="str">
        <f>'[3]syntetyka zewnętrzna'!W112</f>
        <v>bez zmian</v>
      </c>
      <c r="X114" s="12">
        <f>'[3]syntetyka zewnętrzna'!X112</f>
        <v>0</v>
      </c>
    </row>
    <row r="115" spans="3:24" ht="18.75">
      <c r="C115" s="7">
        <f>'[3]syntetyka zewnętrzna'!C113</f>
        <v>108</v>
      </c>
      <c r="D115" s="7">
        <f>'[3]syntetyka zewnętrzna'!D113</f>
        <v>0</v>
      </c>
      <c r="E115" s="19" t="str">
        <f>'[3]syntetyka zewnętrzna'!E113</f>
        <v xml:space="preserve">Hemoglobina glikowana HbA1c  </v>
      </c>
      <c r="F115" s="7" t="str">
        <f>'[3]syntetyka zewnętrzna'!F113</f>
        <v>301-108</v>
      </c>
      <c r="G115" s="23">
        <f>'[3]syntetyka zewnętrzna'!G113</f>
        <v>9.6</v>
      </c>
      <c r="H115" s="23">
        <f>'[3]syntetyka zewnętrzna'!H113</f>
        <v>0.14599999999999999</v>
      </c>
      <c r="I115" s="23">
        <f>'[3]syntetyka zewnętrzna'!I113</f>
        <v>0</v>
      </c>
      <c r="J115" s="23">
        <f>'[3]syntetyka zewnętrzna'!J113</f>
        <v>4.2491837238869383</v>
      </c>
      <c r="K115" s="12">
        <f>'[3]syntetyka zewnętrzna'!K113</f>
        <v>13.995183723886939</v>
      </c>
      <c r="L115" s="12">
        <f>'[3]syntetyka zewnętrzna'!L113</f>
        <v>0</v>
      </c>
      <c r="M115" s="12">
        <f>'[3]syntetyka zewnętrzna'!M113</f>
        <v>3.7793778247011107</v>
      </c>
      <c r="N115" s="12">
        <f>'[3]syntetyka zewnętrzna'!N113</f>
        <v>17.77456154858805</v>
      </c>
      <c r="O115" s="12">
        <f>'[3]syntetyka zewnętrzna'!O113</f>
        <v>7.4979123485067962</v>
      </c>
      <c r="P115" s="12">
        <f>'[3]syntetyka zewnętrzna'!P113</f>
        <v>1.3706014050868227</v>
      </c>
      <c r="Q115" s="12">
        <f>'[3]syntetyka zewnętrzna'!Q113</f>
        <v>5.6900763082889548E-3</v>
      </c>
      <c r="R115" s="12">
        <f>'[3]syntetyka zewnętrzna'!R113</f>
        <v>17.780251624896337</v>
      </c>
      <c r="S115" s="12">
        <f>'[3]syntetyka zewnętrzna'!S113</f>
        <v>0.68726521046492262</v>
      </c>
      <c r="T115" s="12">
        <f>'[3]syntetyka zewnętrzna'!T113</f>
        <v>12.219748375103663</v>
      </c>
      <c r="U115" s="15">
        <f>'[3]syntetyka zewnętrzna'!U113</f>
        <v>30</v>
      </c>
      <c r="V115" s="12">
        <f>'[3]syntetyka zewnętrzna'!V113</f>
        <v>30</v>
      </c>
      <c r="W115" s="12" t="str">
        <f>'[3]syntetyka zewnętrzna'!W113</f>
        <v>bez zmian</v>
      </c>
      <c r="X115" s="12">
        <f>'[3]syntetyka zewnętrzna'!X113</f>
        <v>0</v>
      </c>
    </row>
    <row r="116" spans="3:24" ht="18.75">
      <c r="C116" s="7">
        <f>'[3]syntetyka zewnętrzna'!C114</f>
        <v>109</v>
      </c>
      <c r="D116" s="7">
        <f>'[3]syntetyka zewnętrzna'!D114</f>
        <v>0</v>
      </c>
      <c r="E116" s="19" t="str">
        <f>'[3]syntetyka zewnętrzna'!E114</f>
        <v xml:space="preserve">C-peptyd  </v>
      </c>
      <c r="F116" s="7" t="str">
        <f>'[3]syntetyka zewnętrzna'!F114</f>
        <v>301-109</v>
      </c>
      <c r="G116" s="23">
        <f>'[3]syntetyka zewnętrzna'!G114</f>
        <v>0</v>
      </c>
      <c r="H116" s="23">
        <f>'[3]syntetyka zewnętrzna'!H114</f>
        <v>0.14599999999999999</v>
      </c>
      <c r="I116" s="23">
        <f>'[3]syntetyka zewnętrzna'!I114</f>
        <v>0</v>
      </c>
      <c r="J116" s="23">
        <f>'[3]syntetyka zewnętrzna'!J114</f>
        <v>4.2491837238869383</v>
      </c>
      <c r="K116" s="12">
        <f>'[3]syntetyka zewnętrzna'!K114</f>
        <v>4.3951837238869382</v>
      </c>
      <c r="L116" s="12">
        <f>'[3]syntetyka zewnętrzna'!L114</f>
        <v>0</v>
      </c>
      <c r="M116" s="12">
        <f>'[3]syntetyka zewnętrzna'!M114</f>
        <v>3.7793778247011107</v>
      </c>
      <c r="N116" s="12">
        <f>'[3]syntetyka zewnętrzna'!N114</f>
        <v>8.1745615485880485</v>
      </c>
      <c r="O116" s="12">
        <f>'[3]syntetyka zewnętrzna'!O114</f>
        <v>7.4979123485067962</v>
      </c>
      <c r="P116" s="12">
        <f>'[3]syntetyka zewnętrzna'!P114</f>
        <v>9.0245013362420343E-2</v>
      </c>
      <c r="Q116" s="12">
        <f>'[3]syntetyka zewnętrzna'!Q114</f>
        <v>5.6900763082889548E-3</v>
      </c>
      <c r="R116" s="12">
        <f>'[3]syntetyka zewnętrzna'!R114</f>
        <v>8.1802516248963375</v>
      </c>
      <c r="S116" s="12">
        <f>'[3]syntetyka zewnętrzna'!S114</f>
        <v>4.1343163909743712</v>
      </c>
      <c r="T116" s="12">
        <f>'[3]syntetyka zewnętrzna'!T114</f>
        <v>33.819748375103664</v>
      </c>
      <c r="U116" s="15">
        <f>'[3]syntetyka zewnętrzna'!U114</f>
        <v>42</v>
      </c>
      <c r="V116" s="12">
        <f>'[3]syntetyka zewnętrzna'!V114</f>
        <v>42</v>
      </c>
      <c r="W116" s="12" t="str">
        <f>'[3]syntetyka zewnętrzna'!W114</f>
        <v>bez zmian</v>
      </c>
      <c r="X116" s="12">
        <f>'[3]syntetyka zewnętrzna'!X114</f>
        <v>0</v>
      </c>
    </row>
    <row r="117" spans="3:24" ht="18.75">
      <c r="C117" s="7">
        <f>'[3]syntetyka zewnętrzna'!C115</f>
        <v>110</v>
      </c>
      <c r="D117" s="7">
        <f>'[3]syntetyka zewnętrzna'!D115</f>
        <v>0</v>
      </c>
      <c r="E117" s="19" t="str">
        <f>'[3]syntetyka zewnętrzna'!E115</f>
        <v>Kortyzol</v>
      </c>
      <c r="F117" s="7" t="str">
        <f>'[3]syntetyka zewnętrzna'!F115</f>
        <v>301-110</v>
      </c>
      <c r="G117" s="23">
        <f>'[3]syntetyka zewnętrzna'!G115</f>
        <v>19.620360000000002</v>
      </c>
      <c r="H117" s="23">
        <f>'[3]syntetyka zewnętrzna'!H115</f>
        <v>0.125</v>
      </c>
      <c r="I117" s="23">
        <f>'[3]syntetyka zewnętrzna'!I115</f>
        <v>0</v>
      </c>
      <c r="J117" s="23">
        <f>'[3]syntetyka zewnętrzna'!J115</f>
        <v>1.0547449166236358</v>
      </c>
      <c r="K117" s="12">
        <f>'[3]syntetyka zewnętrzna'!K115</f>
        <v>20.800104916623638</v>
      </c>
      <c r="L117" s="12">
        <f>'[3]syntetyka zewnętrzna'!L115</f>
        <v>0</v>
      </c>
      <c r="M117" s="12">
        <f>'[3]syntetyka zewnętrzna'!M115</f>
        <v>0.9381283106669589</v>
      </c>
      <c r="N117" s="12">
        <f>'[3]syntetyka zewnętrzna'!N115</f>
        <v>21.738233227290596</v>
      </c>
      <c r="O117" s="12">
        <f>'[3]syntetyka zewnętrzna'!O115</f>
        <v>21.612764371460099</v>
      </c>
      <c r="P117" s="12">
        <f>'[3]syntetyka zewnętrzna'!P115</f>
        <v>5.8053127158588175E-3</v>
      </c>
      <c r="Q117" s="12">
        <f>'[3]syntetyka zewnętrzna'!Q115</f>
        <v>1.4124075237392695E-3</v>
      </c>
      <c r="R117" s="12">
        <f>'[3]syntetyka zewnętrzna'!R115</f>
        <v>21.739645634814334</v>
      </c>
      <c r="S117" s="12">
        <f>'[3]syntetyka zewnętrzna'!S115</f>
        <v>0.2</v>
      </c>
      <c r="T117" s="12">
        <f>'[3]syntetyka zewnętrzna'!T115</f>
        <v>4.3479291269628666</v>
      </c>
      <c r="U117" s="15">
        <f>'[3]syntetyka zewnętrzna'!U115</f>
        <v>26</v>
      </c>
      <c r="V117" s="12">
        <f>'[3]syntetyka zewnętrzna'!V115</f>
        <v>26</v>
      </c>
      <c r="W117" s="12" t="str">
        <f>'[3]syntetyka zewnętrzna'!W115</f>
        <v>bez zmian</v>
      </c>
      <c r="X117" s="12">
        <f>'[3]syntetyka zewnętrzna'!X115</f>
        <v>0</v>
      </c>
    </row>
    <row r="118" spans="3:24" ht="18.75">
      <c r="C118" s="7">
        <f>'[3]syntetyka zewnętrzna'!C116</f>
        <v>111</v>
      </c>
      <c r="D118" s="7">
        <f>'[3]syntetyka zewnętrzna'!D116</f>
        <v>0</v>
      </c>
      <c r="E118" s="19" t="str">
        <f>'[3]syntetyka zewnętrzna'!E116</f>
        <v>Insulina</v>
      </c>
      <c r="F118" s="7" t="str">
        <f>'[3]syntetyka zewnętrzna'!F116</f>
        <v>301-111</v>
      </c>
      <c r="G118" s="23">
        <f>'[3]syntetyka zewnętrzna'!G116</f>
        <v>48.348359999999992</v>
      </c>
      <c r="H118" s="23">
        <f>'[3]syntetyka zewnętrzna'!H116</f>
        <v>0.125</v>
      </c>
      <c r="I118" s="23">
        <f>'[3]syntetyka zewnętrzna'!I116</f>
        <v>0</v>
      </c>
      <c r="J118" s="23">
        <f>'[3]syntetyka zewnętrzna'!J116</f>
        <v>1.0547449166236358</v>
      </c>
      <c r="K118" s="12">
        <f>'[3]syntetyka zewnętrzna'!K116</f>
        <v>49.528104916623626</v>
      </c>
      <c r="L118" s="12">
        <f>'[3]syntetyka zewnętrzna'!L116</f>
        <v>0</v>
      </c>
      <c r="M118" s="12">
        <f>'[3]syntetyka zewnętrzna'!M116</f>
        <v>0.9381283106669589</v>
      </c>
      <c r="N118" s="12">
        <f>'[3]syntetyka zewnętrzna'!N116</f>
        <v>50.466233227290587</v>
      </c>
      <c r="O118" s="12">
        <f>'[3]syntetyka zewnętrzna'!O116</f>
        <v>50.340764371460097</v>
      </c>
      <c r="P118" s="12">
        <f>'[3]syntetyka zewnętrzna'!P116</f>
        <v>2.492390757213516E-3</v>
      </c>
      <c r="Q118" s="12">
        <f>'[3]syntetyka zewnętrzna'!Q116</f>
        <v>1.4124075237392695E-3</v>
      </c>
      <c r="R118" s="12">
        <f>'[3]syntetyka zewnętrzna'!R116</f>
        <v>50.467645634814325</v>
      </c>
      <c r="S118" s="12">
        <f>'[3]syntetyka zewnętrzna'!S116</f>
        <v>0.2</v>
      </c>
      <c r="T118" s="12">
        <f>'[3]syntetyka zewnętrzna'!T116</f>
        <v>10.093529126962865</v>
      </c>
      <c r="U118" s="15">
        <f>'[3]syntetyka zewnętrzna'!U116</f>
        <v>61</v>
      </c>
      <c r="V118" s="12">
        <f>'[3]syntetyka zewnętrzna'!V116</f>
        <v>60</v>
      </c>
      <c r="W118" s="12">
        <f>'[3]syntetyka zewnętrzna'!W116</f>
        <v>1.6666666666666666E-2</v>
      </c>
      <c r="X118" s="12">
        <f>'[3]syntetyka zewnętrzna'!X116</f>
        <v>0</v>
      </c>
    </row>
    <row r="119" spans="3:24" ht="18.75">
      <c r="C119" s="7">
        <f>'[3]syntetyka zewnętrzna'!C117</f>
        <v>112</v>
      </c>
      <c r="D119" s="7">
        <f>'[3]syntetyka zewnętrzna'!D117</f>
        <v>0</v>
      </c>
      <c r="E119" s="19" t="str">
        <f>'[3]syntetyka zewnętrzna'!E117</f>
        <v>DHAE-S</v>
      </c>
      <c r="F119" s="7" t="str">
        <f>'[3]syntetyka zewnętrzna'!F117</f>
        <v>301-112</v>
      </c>
      <c r="G119" s="23">
        <f>'[3]syntetyka zewnętrzna'!G117</f>
        <v>35.172359999999998</v>
      </c>
      <c r="H119" s="23">
        <f>'[3]syntetyka zewnętrzna'!H117</f>
        <v>0.125</v>
      </c>
      <c r="I119" s="23">
        <f>'[3]syntetyka zewnętrzna'!I117</f>
        <v>0</v>
      </c>
      <c r="J119" s="23">
        <f>'[3]syntetyka zewnętrzna'!J117</f>
        <v>1.0547449166236358</v>
      </c>
      <c r="K119" s="12">
        <f>'[3]syntetyka zewnętrzna'!K117</f>
        <v>36.352104916623631</v>
      </c>
      <c r="L119" s="12">
        <f>'[3]syntetyka zewnętrzna'!L117</f>
        <v>0</v>
      </c>
      <c r="M119" s="12">
        <f>'[3]syntetyka zewnętrzna'!M117</f>
        <v>0.9381283106669589</v>
      </c>
      <c r="N119" s="12">
        <f>'[3]syntetyka zewnętrzna'!N117</f>
        <v>37.290233227290592</v>
      </c>
      <c r="O119" s="12">
        <f>'[3]syntetyka zewnętrzna'!O117</f>
        <v>37.164764371460102</v>
      </c>
      <c r="P119" s="12">
        <f>'[3]syntetyka zewnętrzna'!P117</f>
        <v>3.3760164487102676E-3</v>
      </c>
      <c r="Q119" s="12">
        <f>'[3]syntetyka zewnętrzna'!Q117</f>
        <v>1.4124075237392695E-3</v>
      </c>
      <c r="R119" s="12">
        <f>'[3]syntetyka zewnętrzna'!R117</f>
        <v>37.29164563481433</v>
      </c>
      <c r="S119" s="12">
        <f>'[3]syntetyka zewnętrzna'!S117</f>
        <v>0.20670459117495713</v>
      </c>
      <c r="T119" s="12">
        <f>'[3]syntetyka zewnętrzna'!T117</f>
        <v>7.708354365185671</v>
      </c>
      <c r="U119" s="15">
        <f>'[3]syntetyka zewnętrzna'!U117</f>
        <v>45</v>
      </c>
      <c r="V119" s="12">
        <f>'[3]syntetyka zewnętrzna'!V117</f>
        <v>45</v>
      </c>
      <c r="W119" s="12" t="str">
        <f>'[3]syntetyka zewnętrzna'!W117</f>
        <v>bez zmian</v>
      </c>
      <c r="X119" s="12">
        <f>'[3]syntetyka zewnętrzna'!X117</f>
        <v>0</v>
      </c>
    </row>
    <row r="121" spans="3:24" ht="23.25">
      <c r="E121" s="18" t="s">
        <v>22</v>
      </c>
    </row>
    <row r="123" spans="3:24" ht="18.75">
      <c r="C123" s="7">
        <f>'[5]syntetyka zewnętrzna'!C6</f>
        <v>1</v>
      </c>
      <c r="D123" s="7" t="str">
        <f>'[5]syntetyka zewnętrzna'!D6</f>
        <v>I53</v>
      </c>
      <c r="E123" s="19" t="str">
        <f>'[5]syntetyka zewnętrzna'!E6</f>
        <v>Oznaczenie CEA (Carcinoembrionalny)</v>
      </c>
      <c r="F123" s="7" t="str">
        <f>'[5]syntetyka zewnętrzna'!F6</f>
        <v>302-001</v>
      </c>
      <c r="G123" s="23">
        <f>'[5]syntetyka zewnętrzna'!G6</f>
        <v>4.6234259999999985</v>
      </c>
      <c r="H123" s="23">
        <f>'[5]syntetyka zewnętrzna'!H6</f>
        <v>9.2422000000000004E-2</v>
      </c>
      <c r="I123" s="23">
        <f>'[5]syntetyka zewnętrzna'!I6</f>
        <v>0</v>
      </c>
      <c r="J123" s="23">
        <f>'[5]syntetyka zewnętrzna'!J6</f>
        <v>1.9617652881255356</v>
      </c>
      <c r="K123" s="12">
        <f>'[5]syntetyka zewnętrzna'!K6</f>
        <v>6.6776132881255341</v>
      </c>
      <c r="L123" s="12">
        <f>'[5]syntetyka zewnętrzna'!L6</f>
        <v>0</v>
      </c>
      <c r="M123" s="12">
        <f>'[5]syntetyka zewnętrzna'!M6</f>
        <v>1.689162979470838</v>
      </c>
      <c r="N123" s="12">
        <f>'[5]syntetyka zewnętrzna'!N6</f>
        <v>8.3667762675963715</v>
      </c>
      <c r="O123" s="12">
        <f>'[5]syntetyka zewnętrzna'!O6</f>
        <v>8.7499837500746747</v>
      </c>
      <c r="P123" s="12">
        <f>'[5]syntetyka zewnętrzna'!P6</f>
        <v>-4.3795222188273523E-2</v>
      </c>
      <c r="Q123" s="12">
        <f>'[5]syntetyka zewnętrzna'!Q6</f>
        <v>0</v>
      </c>
      <c r="R123" s="12">
        <f>'[5]syntetyka zewnętrzna'!R6</f>
        <v>8.3667762675963715</v>
      </c>
      <c r="S123" s="12">
        <f>'[5]syntetyka zewnętrzna'!S6</f>
        <v>2.5856104000517841</v>
      </c>
      <c r="T123" s="12">
        <f>'[5]syntetyka zewnętrzna'!T6</f>
        <v>21.633223732403629</v>
      </c>
      <c r="U123" s="15">
        <f>'[5]syntetyka zewnętrzna'!U6</f>
        <v>30</v>
      </c>
      <c r="V123" s="12">
        <f>'[5]syntetyka zewnętrzna'!V6</f>
        <v>30</v>
      </c>
      <c r="W123" s="12" t="str">
        <f>'[5]syntetyka zewnętrzna'!W6</f>
        <v>bez zmian</v>
      </c>
      <c r="X123" s="12">
        <f>'[5]syntetyka zewnętrzna'!X6</f>
        <v>0</v>
      </c>
    </row>
    <row r="124" spans="3:24" ht="18.75">
      <c r="C124" s="7">
        <f>'[5]syntetyka zewnętrzna'!C7</f>
        <v>2</v>
      </c>
      <c r="D124" s="7" t="str">
        <f>'[5]syntetyka zewnętrzna'!D7</f>
        <v>I41</v>
      </c>
      <c r="E124" s="19" t="str">
        <f>'[5]syntetyka zewnętrzna'!E7</f>
        <v>Oznaczenie CA – 125</v>
      </c>
      <c r="F124" s="7" t="str">
        <f>'[5]syntetyka zewnętrzna'!F7</f>
        <v>302-002</v>
      </c>
      <c r="G124" s="23">
        <f>'[5]syntetyka zewnętrzna'!G7</f>
        <v>6.8898600000000005</v>
      </c>
      <c r="H124" s="23">
        <f>'[5]syntetyka zewnętrzna'!H7</f>
        <v>9.2422000000000004E-2</v>
      </c>
      <c r="I124" s="23">
        <f>'[5]syntetyka zewnętrzna'!I7</f>
        <v>0</v>
      </c>
      <c r="J124" s="23">
        <f>'[5]syntetyka zewnętrzna'!J7</f>
        <v>2.163480797125338</v>
      </c>
      <c r="K124" s="12">
        <f>'[5]syntetyka zewnętrzna'!K7</f>
        <v>9.1457627971253395</v>
      </c>
      <c r="L124" s="12">
        <f>'[5]syntetyka zewnętrzna'!L7</f>
        <v>0</v>
      </c>
      <c r="M124" s="12">
        <f>'[5]syntetyka zewnętrzna'!M7</f>
        <v>1.8628485738943943</v>
      </c>
      <c r="N124" s="12">
        <f>'[5]syntetyka zewnętrzna'!N7</f>
        <v>11.008611371019734</v>
      </c>
      <c r="O124" s="12">
        <f>'[5]syntetyka zewnętrzna'!O7</f>
        <v>11.521146583536511</v>
      </c>
      <c r="P124" s="12">
        <f>'[5]syntetyka zewnętrzna'!P7</f>
        <v>-4.4486476133302554E-2</v>
      </c>
      <c r="Q124" s="12">
        <f>'[5]syntetyka zewnętrzna'!Q7</f>
        <v>0</v>
      </c>
      <c r="R124" s="12">
        <f>'[5]syntetyka zewnętrzna'!R7</f>
        <v>11.008611371019734</v>
      </c>
      <c r="S124" s="12">
        <f>'[5]syntetyka zewnętrzna'!S7</f>
        <v>1.7251393467277139</v>
      </c>
      <c r="T124" s="12">
        <f>'[5]syntetyka zewnętrzna'!T7</f>
        <v>18.991388628980268</v>
      </c>
      <c r="U124" s="15">
        <f>'[5]syntetyka zewnętrzna'!U7</f>
        <v>30</v>
      </c>
      <c r="V124" s="12">
        <f>'[5]syntetyka zewnętrzna'!V7</f>
        <v>30</v>
      </c>
      <c r="W124" s="12" t="str">
        <f>'[5]syntetyka zewnętrzna'!W7</f>
        <v>bez zmian</v>
      </c>
      <c r="X124" s="12">
        <f>'[5]syntetyka zewnętrzna'!X7</f>
        <v>0</v>
      </c>
    </row>
    <row r="125" spans="3:24" ht="18.75">
      <c r="C125" s="7">
        <f>'[5]syntetyka zewnętrzna'!C8</f>
        <v>3</v>
      </c>
      <c r="D125" s="7" t="str">
        <f>'[5]syntetyka zewnętrzna'!D8</f>
        <v>I45</v>
      </c>
      <c r="E125" s="19" t="str">
        <f>'[5]syntetyka zewnętrzna'!E8</f>
        <v>Oznaczenie CA – 19.9</v>
      </c>
      <c r="F125" s="7" t="str">
        <f>'[5]syntetyka zewnętrzna'!F8</f>
        <v>302-003</v>
      </c>
      <c r="G125" s="23">
        <f>'[5]syntetyka zewnętrzna'!G8</f>
        <v>7.2146700000000017</v>
      </c>
      <c r="H125" s="23">
        <f>'[5]syntetyka zewnętrzna'!H8</f>
        <v>9.1822000000000001E-2</v>
      </c>
      <c r="I125" s="23">
        <f>'[5]syntetyka zewnętrzna'!I8</f>
        <v>0</v>
      </c>
      <c r="J125" s="23">
        <f>'[5]syntetyka zewnętrzna'!J8</f>
        <v>2.2221491230961958</v>
      </c>
      <c r="K125" s="12">
        <f>'[5]syntetyka zewnętrzna'!K8</f>
        <v>9.5286411230961967</v>
      </c>
      <c r="L125" s="12">
        <f>'[5]syntetyka zewnętrzna'!L8</f>
        <v>0</v>
      </c>
      <c r="M125" s="12">
        <f>'[5]syntetyka zewnętrzna'!M8</f>
        <v>1.9133644867293036</v>
      </c>
      <c r="N125" s="12">
        <f>'[5]syntetyka zewnętrzna'!N8</f>
        <v>11.4420056098255</v>
      </c>
      <c r="O125" s="12">
        <f>'[5]syntetyka zewnętrzna'!O8</f>
        <v>11.963643847423608</v>
      </c>
      <c r="P125" s="12">
        <f>'[5]syntetyka zewnętrzna'!P8</f>
        <v>-4.3601953071383301E-2</v>
      </c>
      <c r="Q125" s="12">
        <f>'[5]syntetyka zewnętrzna'!Q8</f>
        <v>0</v>
      </c>
      <c r="R125" s="12">
        <f>'[5]syntetyka zewnętrzna'!R8</f>
        <v>11.4420056098255</v>
      </c>
      <c r="S125" s="12">
        <f>'[5]syntetyka zewnętrzna'!S8</f>
        <v>1.6219179594037556</v>
      </c>
      <c r="T125" s="12">
        <f>'[5]syntetyka zewnętrzna'!T8</f>
        <v>18.5579943901745</v>
      </c>
      <c r="U125" s="15">
        <f>'[5]syntetyka zewnętrzna'!U8</f>
        <v>30</v>
      </c>
      <c r="V125" s="12">
        <f>'[5]syntetyka zewnętrzna'!V8</f>
        <v>30</v>
      </c>
      <c r="W125" s="12" t="str">
        <f>'[5]syntetyka zewnętrzna'!W8</f>
        <v>bez zmian</v>
      </c>
      <c r="X125" s="12">
        <f>'[5]syntetyka zewnętrzna'!X8</f>
        <v>0</v>
      </c>
    </row>
    <row r="126" spans="3:24" ht="18.75">
      <c r="C126" s="7">
        <f>'[5]syntetyka zewnętrzna'!C9</f>
        <v>4</v>
      </c>
      <c r="D126" s="7" t="str">
        <f>'[5]syntetyka zewnętrzna'!D9</f>
        <v>I43</v>
      </c>
      <c r="E126" s="19" t="str">
        <f>'[5]syntetyka zewnętrzna'!E9</f>
        <v>Oznaczenie CA – 15.3</v>
      </c>
      <c r="F126" s="7" t="str">
        <f>'[5]syntetyka zewnętrzna'!F9</f>
        <v>302-004</v>
      </c>
      <c r="G126" s="23">
        <f>'[5]syntetyka zewnętrzna'!G9</f>
        <v>7.2490679999999994</v>
      </c>
      <c r="H126" s="23">
        <f>'[5]syntetyka zewnętrzna'!H9</f>
        <v>9.2422000000000004E-2</v>
      </c>
      <c r="I126" s="23">
        <f>'[5]syntetyka zewnętrzna'!I9</f>
        <v>0</v>
      </c>
      <c r="J126" s="23">
        <f>'[5]syntetyka zewnętrzna'!J9</f>
        <v>1.9617652881255356</v>
      </c>
      <c r="K126" s="12">
        <f>'[5]syntetyka zewnętrzna'!K9</f>
        <v>9.3032552881255342</v>
      </c>
      <c r="L126" s="12">
        <f>'[5]syntetyka zewnętrzna'!L9</f>
        <v>0</v>
      </c>
      <c r="M126" s="12">
        <f>'[5]syntetyka zewnętrzna'!M9</f>
        <v>1.689162979470838</v>
      </c>
      <c r="N126" s="12">
        <f>'[5]syntetyka zewnętrzna'!N9</f>
        <v>10.992418267596372</v>
      </c>
      <c r="O126" s="12">
        <f>'[5]syntetyka zewnętrzna'!O9</f>
        <v>11.375625750074676</v>
      </c>
      <c r="P126" s="12">
        <f>'[5]syntetyka zewnętrzna'!P9</f>
        <v>-3.3686716748376463E-2</v>
      </c>
      <c r="Q126" s="12">
        <f>'[5]syntetyka zewnętrzna'!Q9</f>
        <v>0</v>
      </c>
      <c r="R126" s="12">
        <f>'[5]syntetyka zewnętrzna'!R9</f>
        <v>10.992418267596372</v>
      </c>
      <c r="S126" s="12">
        <f>'[5]syntetyka zewnętrzna'!S9</f>
        <v>1.7291537921582265</v>
      </c>
      <c r="T126" s="12">
        <f>'[5]syntetyka zewnętrzna'!T9</f>
        <v>19.007581732403629</v>
      </c>
      <c r="U126" s="15">
        <f>'[5]syntetyka zewnętrzna'!U9</f>
        <v>30</v>
      </c>
      <c r="V126" s="12">
        <f>'[5]syntetyka zewnętrzna'!V9</f>
        <v>30</v>
      </c>
      <c r="W126" s="12" t="str">
        <f>'[5]syntetyka zewnętrzna'!W9</f>
        <v>bez zmian</v>
      </c>
      <c r="X126" s="12">
        <f>'[5]syntetyka zewnętrzna'!X9</f>
        <v>0</v>
      </c>
    </row>
    <row r="127" spans="3:24" ht="18.75">
      <c r="C127" s="7">
        <f>'[5]syntetyka zewnętrzna'!C10</f>
        <v>5</v>
      </c>
      <c r="D127" s="7" t="str">
        <f>'[5]syntetyka zewnętrzna'!D10</f>
        <v>I61</v>
      </c>
      <c r="E127" s="19" t="str">
        <f>'[5]syntetyka zewnętrzna'!E10</f>
        <v>Oznaczenie PSA</v>
      </c>
      <c r="F127" s="7" t="str">
        <f>'[5]syntetyka zewnętrzna'!F10</f>
        <v>302-005</v>
      </c>
      <c r="G127" s="23">
        <f>'[5]syntetyka zewnętrzna'!G10</f>
        <v>6.9673500000000006</v>
      </c>
      <c r="H127" s="23">
        <f>'[5]syntetyka zewnętrzna'!H10</f>
        <v>9.2422000000000004E-2</v>
      </c>
      <c r="I127" s="23">
        <f>'[5]syntetyka zewnętrzna'!I10</f>
        <v>0</v>
      </c>
      <c r="J127" s="23">
        <f>'[5]syntetyka zewnętrzna'!J10</f>
        <v>1.9617652881255356</v>
      </c>
      <c r="K127" s="12">
        <f>'[5]syntetyka zewnętrzna'!K10</f>
        <v>9.0215372881255362</v>
      </c>
      <c r="L127" s="12">
        <f>'[5]syntetyka zewnętrzna'!L10</f>
        <v>0</v>
      </c>
      <c r="M127" s="12">
        <f>'[5]syntetyka zewnętrzna'!M10</f>
        <v>1.689162979470838</v>
      </c>
      <c r="N127" s="12">
        <f>'[5]syntetyka zewnętrzna'!N10</f>
        <v>10.710700267596375</v>
      </c>
      <c r="O127" s="12">
        <f>'[5]syntetyka zewnętrzna'!O10</f>
        <v>11.093907750074678</v>
      </c>
      <c r="P127" s="12">
        <f>'[5]syntetyka zewnętrzna'!P10</f>
        <v>-3.4542155127955131E-2</v>
      </c>
      <c r="Q127" s="12">
        <f>'[5]syntetyka zewnętrzna'!Q10</f>
        <v>0</v>
      </c>
      <c r="R127" s="12">
        <f>'[5]syntetyka zewnętrzna'!R10</f>
        <v>10.710700267596375</v>
      </c>
      <c r="S127" s="12">
        <f>'[5]syntetyka zewnętrzna'!S10</f>
        <v>1.8009373103979509</v>
      </c>
      <c r="T127" s="12">
        <f>'[5]syntetyka zewnętrzna'!T10</f>
        <v>19.289299732403627</v>
      </c>
      <c r="U127" s="15">
        <f>'[5]syntetyka zewnętrzna'!U10</f>
        <v>30</v>
      </c>
      <c r="V127" s="12">
        <f>'[5]syntetyka zewnętrzna'!V10</f>
        <v>30</v>
      </c>
      <c r="W127" s="12" t="str">
        <f>'[5]syntetyka zewnętrzna'!W10</f>
        <v>bez zmian</v>
      </c>
      <c r="X127" s="12">
        <f>'[5]syntetyka zewnętrzna'!X10</f>
        <v>0</v>
      </c>
    </row>
    <row r="128" spans="3:24" ht="18.75">
      <c r="C128" s="7">
        <f>'[5]syntetyka zewnętrzna'!C11</f>
        <v>6</v>
      </c>
      <c r="D128" s="7" t="str">
        <f>'[5]syntetyka zewnętrzna'!D11</f>
        <v>I63</v>
      </c>
      <c r="E128" s="19" t="str">
        <f>'[5]syntetyka zewnętrzna'!E11</f>
        <v>Oznaczenie FPSA</v>
      </c>
      <c r="F128" s="7" t="str">
        <f>'[5]syntetyka zewnętrzna'!F11</f>
        <v>302-006</v>
      </c>
      <c r="G128" s="23">
        <f>'[5]syntetyka zewnętrzna'!G11</f>
        <v>10.307200000000003</v>
      </c>
      <c r="H128" s="23">
        <f>'[5]syntetyka zewnętrzna'!H11</f>
        <v>9.2422000000000004E-2</v>
      </c>
      <c r="I128" s="23">
        <f>'[5]syntetyka zewnętrzna'!I11</f>
        <v>0</v>
      </c>
      <c r="J128" s="23">
        <f>'[5]syntetyka zewnętrzna'!J11</f>
        <v>1.9617652881255356</v>
      </c>
      <c r="K128" s="12">
        <f>'[5]syntetyka zewnętrzna'!K11</f>
        <v>12.36138728812554</v>
      </c>
      <c r="L128" s="12">
        <f>'[5]syntetyka zewnętrzna'!L11</f>
        <v>0</v>
      </c>
      <c r="M128" s="12">
        <f>'[5]syntetyka zewnętrzna'!M11</f>
        <v>1.689162979470838</v>
      </c>
      <c r="N128" s="12">
        <f>'[5]syntetyka zewnętrzna'!N11</f>
        <v>14.050550267596378</v>
      </c>
      <c r="O128" s="12">
        <f>'[5]syntetyka zewnętrzna'!O11</f>
        <v>14.433757750074681</v>
      </c>
      <c r="P128" s="12">
        <f>'[5]syntetyka zewnętrzna'!P11</f>
        <v>-2.6549391302921128E-2</v>
      </c>
      <c r="Q128" s="12">
        <f>'[5]syntetyka zewnętrzna'!Q11</f>
        <v>0</v>
      </c>
      <c r="R128" s="12">
        <f>'[5]syntetyka zewnętrzna'!R11</f>
        <v>14.050550267596378</v>
      </c>
      <c r="S128" s="12">
        <f>'[5]syntetyka zewnętrzna'!S11</f>
        <v>1.1351476937658818</v>
      </c>
      <c r="T128" s="12">
        <f>'[5]syntetyka zewnętrzna'!T11</f>
        <v>15.949449732403622</v>
      </c>
      <c r="U128" s="15">
        <f>'[5]syntetyka zewnętrzna'!U11</f>
        <v>30</v>
      </c>
      <c r="V128" s="12">
        <f>'[5]syntetyka zewnętrzna'!V11</f>
        <v>30</v>
      </c>
      <c r="W128" s="12" t="str">
        <f>'[5]syntetyka zewnętrzna'!W11</f>
        <v>bez zmian</v>
      </c>
      <c r="X128" s="12">
        <f>'[5]syntetyka zewnętrzna'!X11</f>
        <v>0</v>
      </c>
    </row>
    <row r="129" spans="3:24" ht="18.75">
      <c r="C129" s="7">
        <f>'[5]syntetyka zewnętrzna'!C12</f>
        <v>7</v>
      </c>
      <c r="D129" s="7" t="str">
        <f>'[5]syntetyka zewnętrzna'!D12</f>
        <v>L46</v>
      </c>
      <c r="E129" s="19" t="str">
        <f>'[5]syntetyka zewnętrzna'!E12</f>
        <v>Oznaczenie HCG</v>
      </c>
      <c r="F129" s="7" t="str">
        <f>'[5]syntetyka zewnętrzna'!F12</f>
        <v>302-007</v>
      </c>
      <c r="G129" s="23">
        <f>'[5]syntetyka zewnętrzna'!G12</f>
        <v>4.6679759999999995</v>
      </c>
      <c r="H129" s="23">
        <f>'[5]syntetyka zewnętrzna'!H12</f>
        <v>9.2422000000000004E-2</v>
      </c>
      <c r="I129" s="23">
        <f>'[5]syntetyka zewnętrzna'!I12</f>
        <v>0</v>
      </c>
      <c r="J129" s="23">
        <f>'[5]syntetyka zewnętrzna'!J12</f>
        <v>1.9617652881255356</v>
      </c>
      <c r="K129" s="12">
        <f>'[5]syntetyka zewnętrzna'!K12</f>
        <v>6.7221632881255351</v>
      </c>
      <c r="L129" s="12">
        <f>'[5]syntetyka zewnętrzna'!L12</f>
        <v>0</v>
      </c>
      <c r="M129" s="12">
        <f>'[5]syntetyka zewnętrzna'!M12</f>
        <v>1.689162979470838</v>
      </c>
      <c r="N129" s="12">
        <f>'[5]syntetyka zewnętrzna'!N12</f>
        <v>8.4113262675963725</v>
      </c>
      <c r="O129" s="12">
        <f>'[5]syntetyka zewnętrzna'!O12</f>
        <v>8.7945337500746756</v>
      </c>
      <c r="P129" s="12">
        <f>'[5]syntetyka zewnętrzna'!P12</f>
        <v>-4.3573371069847711E-2</v>
      </c>
      <c r="Q129" s="12">
        <f>'[5]syntetyka zewnętrzna'!Q12</f>
        <v>0</v>
      </c>
      <c r="R129" s="12">
        <f>'[5]syntetyka zewnętrzna'!R12</f>
        <v>8.4113262675963725</v>
      </c>
      <c r="S129" s="12">
        <f>'[5]syntetyka zewnętrzna'!S12</f>
        <v>2.5666194658946244</v>
      </c>
      <c r="T129" s="12">
        <f>'[5]syntetyka zewnętrzna'!T12</f>
        <v>21.588673732403628</v>
      </c>
      <c r="U129" s="15">
        <f>'[5]syntetyka zewnętrzna'!U12</f>
        <v>30</v>
      </c>
      <c r="V129" s="12">
        <f>'[5]syntetyka zewnętrzna'!V12</f>
        <v>30</v>
      </c>
      <c r="W129" s="12" t="str">
        <f>'[5]syntetyka zewnętrzna'!W12</f>
        <v>bez zmian</v>
      </c>
      <c r="X129" s="12">
        <f>'[5]syntetyka zewnętrzna'!X12</f>
        <v>0</v>
      </c>
    </row>
    <row r="130" spans="3:24" ht="18.75">
      <c r="C130" s="7">
        <f>'[5]syntetyka zewnętrzna'!C13</f>
        <v>8</v>
      </c>
      <c r="D130" s="7" t="str">
        <f>'[5]syntetyka zewnętrzna'!D13</f>
        <v>L07</v>
      </c>
      <c r="E130" s="19" t="str">
        <f>'[5]syntetyka zewnętrzna'!E13</f>
        <v>Oznaczenie AFP</v>
      </c>
      <c r="F130" s="7" t="str">
        <f>'[5]syntetyka zewnętrzna'!F13</f>
        <v>302-008</v>
      </c>
      <c r="G130" s="23">
        <f>'[5]syntetyka zewnętrzna'!G13</f>
        <v>6.8526000000000016</v>
      </c>
      <c r="H130" s="23">
        <f>'[5]syntetyka zewnętrzna'!H13</f>
        <v>9.2422000000000004E-2</v>
      </c>
      <c r="I130" s="23">
        <f>'[5]syntetyka zewnętrzna'!I13</f>
        <v>0</v>
      </c>
      <c r="J130" s="23">
        <f>'[5]syntetyka zewnętrzna'!J13</f>
        <v>1.9617652881255356</v>
      </c>
      <c r="K130" s="12">
        <f>'[5]syntetyka zewnętrzna'!K13</f>
        <v>8.9067872881255372</v>
      </c>
      <c r="L130" s="12">
        <f>'[5]syntetyka zewnętrzna'!L13</f>
        <v>0</v>
      </c>
      <c r="M130" s="12">
        <f>'[5]syntetyka zewnętrzna'!M13</f>
        <v>1.689162979470838</v>
      </c>
      <c r="N130" s="12">
        <f>'[5]syntetyka zewnętrzna'!N13</f>
        <v>10.595950267596375</v>
      </c>
      <c r="O130" s="12">
        <f>'[5]syntetyka zewnętrzna'!O13</f>
        <v>10.979157750074679</v>
      </c>
      <c r="P130" s="12">
        <f>'[5]syntetyka zewnętrzna'!P13</f>
        <v>-3.4903176655394774E-2</v>
      </c>
      <c r="Q130" s="12">
        <f>'[5]syntetyka zewnętrzna'!Q13</f>
        <v>0</v>
      </c>
      <c r="R130" s="12">
        <f>'[5]syntetyka zewnętrzna'!R13</f>
        <v>10.595950267596375</v>
      </c>
      <c r="S130" s="12">
        <f>'[5]syntetyka zewnętrzna'!S13</f>
        <v>1.8312703667309029</v>
      </c>
      <c r="T130" s="12">
        <f>'[5]syntetyka zewnętrzna'!T13</f>
        <v>19.404049732403625</v>
      </c>
      <c r="U130" s="15">
        <f>'[5]syntetyka zewnętrzna'!U13</f>
        <v>30</v>
      </c>
      <c r="V130" s="12">
        <f>'[5]syntetyka zewnętrzna'!V13</f>
        <v>30</v>
      </c>
      <c r="W130" s="12" t="str">
        <f>'[5]syntetyka zewnętrzna'!W13</f>
        <v>bez zmian</v>
      </c>
      <c r="X130" s="12">
        <f>'[5]syntetyka zewnętrzna'!X13</f>
        <v>0</v>
      </c>
    </row>
    <row r="131" spans="3:24" ht="18.75">
      <c r="C131" s="7">
        <f>'[5]syntetyka zewnętrzna'!C14</f>
        <v>9</v>
      </c>
      <c r="D131" s="7" t="str">
        <f>'[5]syntetyka zewnętrzna'!D14</f>
        <v>I59</v>
      </c>
      <c r="E131" s="19" t="str">
        <f>'[5]syntetyka zewnętrzna'!E14</f>
        <v>Oznaczenie SCC</v>
      </c>
      <c r="F131" s="7" t="str">
        <f>'[5]syntetyka zewnętrzna'!F14</f>
        <v>302-009</v>
      </c>
      <c r="G131" s="23">
        <f>'[5]syntetyka zewnętrzna'!G14</f>
        <v>17.368732800000004</v>
      </c>
      <c r="H131" s="23">
        <f>'[5]syntetyka zewnętrzna'!H14</f>
        <v>9.2422000000000004E-2</v>
      </c>
      <c r="I131" s="23">
        <f>'[5]syntetyka zewnętrzna'!I14</f>
        <v>0</v>
      </c>
      <c r="J131" s="23">
        <f>'[5]syntetyka zewnętrzna'!J14</f>
        <v>3.0435056866882046</v>
      </c>
      <c r="K131" s="12">
        <f>'[5]syntetyka zewnętrzna'!K14</f>
        <v>20.504660486688209</v>
      </c>
      <c r="L131" s="12">
        <f>'[5]syntetyka zewnętrzna'!L14</f>
        <v>0</v>
      </c>
      <c r="M131" s="12">
        <f>'[5]syntetyka zewnętrzna'!M14</f>
        <v>2.6205872664180352</v>
      </c>
      <c r="N131" s="12">
        <f>'[5]syntetyka zewnętrzna'!N14</f>
        <v>23.125247753106244</v>
      </c>
      <c r="O131" s="12">
        <f>'[5]syntetyka zewnętrzna'!O14</f>
        <v>23.774328341842935</v>
      </c>
      <c r="P131" s="12">
        <f>'[5]syntetyka zewnętrzna'!P14</f>
        <v>-2.7301742425854616E-2</v>
      </c>
      <c r="Q131" s="12">
        <f>'[5]syntetyka zewnętrzna'!Q14</f>
        <v>0</v>
      </c>
      <c r="R131" s="12">
        <f>'[5]syntetyka zewnętrzna'!R14</f>
        <v>23.125247753106244</v>
      </c>
      <c r="S131" s="12">
        <f>'[5]syntetyka zewnętrzna'!S14</f>
        <v>1.5945667973196371</v>
      </c>
      <c r="T131" s="12">
        <f>'[5]syntetyka zewnętrzna'!T14</f>
        <v>36.874752246893756</v>
      </c>
      <c r="U131" s="15">
        <f>'[5]syntetyka zewnętrzna'!U14</f>
        <v>60</v>
      </c>
      <c r="V131" s="12">
        <f>'[5]syntetyka zewnętrzna'!V14</f>
        <v>60</v>
      </c>
      <c r="W131" s="12" t="str">
        <f>'[5]syntetyka zewnętrzna'!W14</f>
        <v>bez zmian</v>
      </c>
      <c r="X131" s="12">
        <f>'[5]syntetyka zewnętrzna'!X14</f>
        <v>0</v>
      </c>
    </row>
    <row r="132" spans="3:24" ht="18.75">
      <c r="C132" s="7">
        <f>'[5]syntetyka zewnętrzna'!C15</f>
        <v>10</v>
      </c>
      <c r="D132" s="7" t="str">
        <f>'[5]syntetyka zewnętrzna'!D15</f>
        <v>I51</v>
      </c>
      <c r="E132" s="19" t="str">
        <f>'[5]syntetyka zewnętrzna'!E15</f>
        <v>Oznaczenie CYFRA 21.1</v>
      </c>
      <c r="F132" s="7" t="str">
        <f>'[5]syntetyka zewnętrzna'!F15</f>
        <v>302-010</v>
      </c>
      <c r="G132" s="23">
        <f>'[5]syntetyka zewnętrzna'!G15</f>
        <v>15.545736000000002</v>
      </c>
      <c r="H132" s="23">
        <f>'[5]syntetyka zewnętrzna'!H15</f>
        <v>9.2422000000000004E-2</v>
      </c>
      <c r="I132" s="23">
        <f>'[5]syntetyka zewnętrzna'!I15</f>
        <v>0</v>
      </c>
      <c r="J132" s="23">
        <f>'[5]syntetyka zewnętrzna'!J15</f>
        <v>1.9617652881255356</v>
      </c>
      <c r="K132" s="12">
        <f>'[5]syntetyka zewnętrzna'!K15</f>
        <v>17.599923288125538</v>
      </c>
      <c r="L132" s="12">
        <f>'[5]syntetyka zewnętrzna'!L15</f>
        <v>0</v>
      </c>
      <c r="M132" s="12">
        <f>'[5]syntetyka zewnętrzna'!M15</f>
        <v>1.689162979470838</v>
      </c>
      <c r="N132" s="12">
        <f>'[5]syntetyka zewnętrzna'!N15</f>
        <v>19.289086267596375</v>
      </c>
      <c r="O132" s="12">
        <f>'[5]syntetyka zewnętrzna'!O15</f>
        <v>19.67229375007468</v>
      </c>
      <c r="P132" s="12">
        <f>'[5]syntetyka zewnętrzna'!P15</f>
        <v>-1.9479552681895582E-2</v>
      </c>
      <c r="Q132" s="12">
        <f>'[5]syntetyka zewnętrzna'!Q15</f>
        <v>0</v>
      </c>
      <c r="R132" s="12">
        <f>'[5]syntetyka zewnętrzna'!R15</f>
        <v>19.289086267596375</v>
      </c>
      <c r="S132" s="12">
        <f>'[5]syntetyka zewnętrzna'!S15</f>
        <v>1.5921393738590259</v>
      </c>
      <c r="T132" s="12">
        <f>'[5]syntetyka zewnętrzna'!T15</f>
        <v>30.710913732403629</v>
      </c>
      <c r="U132" s="15">
        <f>'[5]syntetyka zewnętrzna'!U15</f>
        <v>50</v>
      </c>
      <c r="V132" s="12">
        <f>'[5]syntetyka zewnętrzna'!V15</f>
        <v>50</v>
      </c>
      <c r="W132" s="12" t="str">
        <f>'[5]syntetyka zewnętrzna'!W15</f>
        <v>bez zmian</v>
      </c>
      <c r="X132" s="12">
        <f>'[5]syntetyka zewnętrzna'!X15</f>
        <v>0</v>
      </c>
    </row>
    <row r="133" spans="3:24" ht="18.75" outlineLevel="1">
      <c r="C133" s="7">
        <f>'[5]syntetyka zewnętrzna'!C16</f>
        <v>11</v>
      </c>
      <c r="D133" s="7">
        <f>'[5]syntetyka zewnętrzna'!D16</f>
        <v>0</v>
      </c>
      <c r="E133" s="31" t="s">
        <v>50</v>
      </c>
      <c r="F133" s="7" t="str">
        <f>'[5]syntetyka zewnętrzna'!F16</f>
        <v>302-011</v>
      </c>
      <c r="G133" s="23">
        <f>'[5]syntetyka zewnętrzna'!G16</f>
        <v>0</v>
      </c>
      <c r="H133" s="23">
        <f>'[5]syntetyka zewnętrzna'!H16</f>
        <v>0</v>
      </c>
      <c r="I133" s="23">
        <f>'[5]syntetyka zewnętrzna'!I16</f>
        <v>0</v>
      </c>
      <c r="J133" s="23">
        <f>'[5]syntetyka zewnętrzna'!J16</f>
        <v>0</v>
      </c>
      <c r="K133" s="12">
        <f>'[5]syntetyka zewnętrzna'!K16</f>
        <v>0</v>
      </c>
      <c r="L133" s="12">
        <f>'[5]syntetyka zewnętrzna'!L16</f>
        <v>0</v>
      </c>
      <c r="M133" s="12">
        <f>'[5]syntetyka zewnętrzna'!M16</f>
        <v>0</v>
      </c>
      <c r="N133" s="12">
        <f>'[5]syntetyka zewnętrzna'!N16</f>
        <v>0</v>
      </c>
      <c r="O133" s="12">
        <f>'[5]syntetyka zewnętrzna'!O16</f>
        <v>0</v>
      </c>
      <c r="P133" s="12" t="str">
        <f>'[5]syntetyka zewnętrzna'!P16</f>
        <v>nowe bad.</v>
      </c>
      <c r="Q133" s="12">
        <f>'[5]syntetyka zewnętrzna'!Q16</f>
        <v>0</v>
      </c>
      <c r="R133" s="12">
        <f>'[5]syntetyka zewnętrzna'!R16</f>
        <v>0</v>
      </c>
      <c r="S133" s="12" t="e">
        <f>'[5]syntetyka zewnętrzna'!S16</f>
        <v>#DIV/0!</v>
      </c>
      <c r="T133" s="12" t="e">
        <f>'[5]syntetyka zewnętrzna'!T16</f>
        <v>#DIV/0!</v>
      </c>
      <c r="U133" s="15" t="e">
        <f>'[5]syntetyka zewnętrzna'!U16</f>
        <v>#DIV/0!</v>
      </c>
      <c r="V133" s="12" t="e">
        <f>'[5]syntetyka zewnętrzna'!V16</f>
        <v>#DIV/0!</v>
      </c>
      <c r="W133" s="12" t="e">
        <f>'[5]syntetyka zewnętrzna'!W16</f>
        <v>#DIV/0!</v>
      </c>
      <c r="X133" s="12">
        <f>'[5]syntetyka zewnętrzna'!X16</f>
        <v>0</v>
      </c>
    </row>
    <row r="134" spans="3:24" ht="18.75" outlineLevel="1">
      <c r="C134" s="7">
        <f>'[5]syntetyka zewnętrzna'!C17</f>
        <v>12</v>
      </c>
      <c r="D134" s="7">
        <f>'[5]syntetyka zewnętrzna'!D17</f>
        <v>0</v>
      </c>
      <c r="E134" s="31" t="s">
        <v>50</v>
      </c>
      <c r="F134" s="7" t="str">
        <f>'[5]syntetyka zewnętrzna'!F17</f>
        <v>302-012</v>
      </c>
      <c r="G134" s="23">
        <f>'[5]syntetyka zewnętrzna'!G17</f>
        <v>0</v>
      </c>
      <c r="H134" s="23">
        <f>'[5]syntetyka zewnętrzna'!H17</f>
        <v>0</v>
      </c>
      <c r="I134" s="23">
        <f>'[5]syntetyka zewnętrzna'!I17</f>
        <v>0</v>
      </c>
      <c r="J134" s="23">
        <f>'[5]syntetyka zewnętrzna'!J17</f>
        <v>0</v>
      </c>
      <c r="K134" s="12">
        <f>'[5]syntetyka zewnętrzna'!K17</f>
        <v>0</v>
      </c>
      <c r="L134" s="12">
        <f>'[5]syntetyka zewnętrzna'!L17</f>
        <v>0</v>
      </c>
      <c r="M134" s="12">
        <f>'[5]syntetyka zewnętrzna'!M17</f>
        <v>0</v>
      </c>
      <c r="N134" s="12">
        <f>'[5]syntetyka zewnętrzna'!N17</f>
        <v>0</v>
      </c>
      <c r="O134" s="12">
        <f>'[5]syntetyka zewnętrzna'!O17</f>
        <v>0</v>
      </c>
      <c r="P134" s="12" t="str">
        <f>'[5]syntetyka zewnętrzna'!P17</f>
        <v>nowe bad.</v>
      </c>
      <c r="Q134" s="12">
        <f>'[5]syntetyka zewnętrzna'!Q17</f>
        <v>0</v>
      </c>
      <c r="R134" s="12">
        <f>'[5]syntetyka zewnętrzna'!R17</f>
        <v>0</v>
      </c>
      <c r="S134" s="12" t="e">
        <f>'[5]syntetyka zewnętrzna'!S17</f>
        <v>#DIV/0!</v>
      </c>
      <c r="T134" s="12" t="e">
        <f>'[5]syntetyka zewnętrzna'!T17</f>
        <v>#DIV/0!</v>
      </c>
      <c r="U134" s="15" t="e">
        <f>'[5]syntetyka zewnętrzna'!U17</f>
        <v>#DIV/0!</v>
      </c>
      <c r="V134" s="12" t="e">
        <f>'[5]syntetyka zewnętrzna'!V17</f>
        <v>#DIV/0!</v>
      </c>
      <c r="W134" s="12" t="e">
        <f>'[5]syntetyka zewnętrzna'!W17</f>
        <v>#DIV/0!</v>
      </c>
      <c r="X134" s="12">
        <f>'[5]syntetyka zewnętrzna'!X17</f>
        <v>0</v>
      </c>
    </row>
    <row r="135" spans="3:24" ht="18.75" outlineLevel="1">
      <c r="C135" s="7">
        <f>'[5]syntetyka zewnętrzna'!C18</f>
        <v>13</v>
      </c>
      <c r="D135" s="7">
        <f>'[5]syntetyka zewnętrzna'!D18</f>
        <v>0</v>
      </c>
      <c r="E135" s="31" t="s">
        <v>50</v>
      </c>
      <c r="F135" s="7" t="str">
        <f>'[5]syntetyka zewnętrzna'!F18</f>
        <v>302-013</v>
      </c>
      <c r="G135" s="23">
        <f>'[5]syntetyka zewnętrzna'!G18</f>
        <v>0</v>
      </c>
      <c r="H135" s="23">
        <f>'[5]syntetyka zewnętrzna'!H18</f>
        <v>0</v>
      </c>
      <c r="I135" s="23">
        <f>'[5]syntetyka zewnętrzna'!I18</f>
        <v>0</v>
      </c>
      <c r="J135" s="23">
        <f>'[5]syntetyka zewnętrzna'!J18</f>
        <v>0</v>
      </c>
      <c r="K135" s="12">
        <f>'[5]syntetyka zewnętrzna'!K18</f>
        <v>0</v>
      </c>
      <c r="L135" s="12">
        <f>'[5]syntetyka zewnętrzna'!L18</f>
        <v>0</v>
      </c>
      <c r="M135" s="12">
        <f>'[5]syntetyka zewnętrzna'!M18</f>
        <v>0</v>
      </c>
      <c r="N135" s="12">
        <f>'[5]syntetyka zewnętrzna'!N18</f>
        <v>0</v>
      </c>
      <c r="O135" s="12">
        <f>'[5]syntetyka zewnętrzna'!O18</f>
        <v>0</v>
      </c>
      <c r="P135" s="12" t="str">
        <f>'[5]syntetyka zewnętrzna'!P18</f>
        <v>nowe bad.</v>
      </c>
      <c r="Q135" s="12">
        <f>'[5]syntetyka zewnętrzna'!Q18</f>
        <v>0</v>
      </c>
      <c r="R135" s="12">
        <f>'[5]syntetyka zewnętrzna'!R18</f>
        <v>0</v>
      </c>
      <c r="S135" s="12" t="e">
        <f>'[5]syntetyka zewnętrzna'!S18</f>
        <v>#DIV/0!</v>
      </c>
      <c r="T135" s="12" t="e">
        <f>'[5]syntetyka zewnętrzna'!T18</f>
        <v>#DIV/0!</v>
      </c>
      <c r="U135" s="15" t="e">
        <f>'[5]syntetyka zewnętrzna'!U18</f>
        <v>#DIV/0!</v>
      </c>
      <c r="V135" s="12" t="e">
        <f>'[5]syntetyka zewnętrzna'!V18</f>
        <v>#DIV/0!</v>
      </c>
      <c r="W135" s="12" t="e">
        <f>'[5]syntetyka zewnętrzna'!W18</f>
        <v>#DIV/0!</v>
      </c>
      <c r="X135" s="12">
        <f>'[5]syntetyka zewnętrzna'!X18</f>
        <v>0</v>
      </c>
    </row>
    <row r="136" spans="3:24" ht="18.75">
      <c r="C136" s="7">
        <f>'[5]syntetyka zewnętrzna'!C19</f>
        <v>14</v>
      </c>
      <c r="D136" s="7" t="str">
        <f>'[5]syntetyka zewnętrzna'!D19</f>
        <v>O65</v>
      </c>
      <c r="E136" s="19" t="str">
        <f>'[5]syntetyka zewnętrzna'!E19</f>
        <v>Oznaczenie TG</v>
      </c>
      <c r="F136" s="7" t="str">
        <f>'[5]syntetyka zewnętrzna'!F19</f>
        <v>302-014</v>
      </c>
      <c r="G136" s="23">
        <f>'[5]syntetyka zewnętrzna'!G19</f>
        <v>6.8641560000000013</v>
      </c>
      <c r="H136" s="23">
        <f>'[5]syntetyka zewnętrzna'!H19</f>
        <v>9.2422000000000004E-2</v>
      </c>
      <c r="I136" s="23">
        <f>'[5]syntetyka zewnętrzna'!I19</f>
        <v>0</v>
      </c>
      <c r="J136" s="23">
        <f>'[5]syntetyka zewnętrzna'!J19</f>
        <v>1.9617652881255356</v>
      </c>
      <c r="K136" s="12">
        <f>'[5]syntetyka zewnętrzna'!K19</f>
        <v>8.9183432881255378</v>
      </c>
      <c r="L136" s="12">
        <f>'[5]syntetyka zewnętrzna'!L19</f>
        <v>0</v>
      </c>
      <c r="M136" s="12">
        <f>'[5]syntetyka zewnętrzna'!M19</f>
        <v>1.689162979470838</v>
      </c>
      <c r="N136" s="12">
        <f>'[5]syntetyka zewnętrzna'!N19</f>
        <v>10.607506267596376</v>
      </c>
      <c r="O136" s="12">
        <f>'[5]syntetyka zewnętrzna'!O19</f>
        <v>10.990713750074677</v>
      </c>
      <c r="P136" s="12">
        <f>'[5]syntetyka zewnętrzna'!P19</f>
        <v>-3.4866478300892664E-2</v>
      </c>
      <c r="Q136" s="12">
        <f>'[5]syntetyka zewnętrzna'!Q19</f>
        <v>0</v>
      </c>
      <c r="R136" s="12">
        <f>'[5]syntetyka zewnętrzna'!R19</f>
        <v>10.607506267596376</v>
      </c>
      <c r="S136" s="12">
        <f>'[5]syntetyka zewnętrzna'!S19</f>
        <v>2.2995502540420252</v>
      </c>
      <c r="T136" s="12">
        <f>'[5]syntetyka zewnętrzna'!T19</f>
        <v>24.392493732403622</v>
      </c>
      <c r="U136" s="15">
        <f>'[5]syntetyka zewnętrzna'!U19</f>
        <v>35</v>
      </c>
      <c r="V136" s="12">
        <f>'[5]syntetyka zewnętrzna'!V19</f>
        <v>35</v>
      </c>
      <c r="W136" s="12" t="str">
        <f>'[5]syntetyka zewnętrzna'!W19</f>
        <v>bez zmian</v>
      </c>
      <c r="X136" s="12">
        <f>'[5]syntetyka zewnętrzna'!X19</f>
        <v>0</v>
      </c>
    </row>
    <row r="137" spans="3:24" ht="18.75" outlineLevel="1">
      <c r="C137" s="7">
        <f>'[5]syntetyka zewnętrzna'!C20</f>
        <v>15</v>
      </c>
      <c r="D137" s="7">
        <f>'[5]syntetyka zewnętrzna'!D20</f>
        <v>0</v>
      </c>
      <c r="E137" s="31" t="s">
        <v>50</v>
      </c>
      <c r="F137" s="7" t="str">
        <f>'[5]syntetyka zewnętrzna'!F20</f>
        <v>302-015</v>
      </c>
      <c r="G137" s="23">
        <f>'[5]syntetyka zewnętrzna'!G20</f>
        <v>0</v>
      </c>
      <c r="H137" s="23">
        <f>'[5]syntetyka zewnętrzna'!H20</f>
        <v>0</v>
      </c>
      <c r="I137" s="23">
        <f>'[5]syntetyka zewnętrzna'!I20</f>
        <v>0</v>
      </c>
      <c r="J137" s="23">
        <f>'[5]syntetyka zewnętrzna'!J20</f>
        <v>0</v>
      </c>
      <c r="K137" s="12">
        <f>'[5]syntetyka zewnętrzna'!K20</f>
        <v>0</v>
      </c>
      <c r="L137" s="12">
        <f>'[5]syntetyka zewnętrzna'!L20</f>
        <v>0</v>
      </c>
      <c r="M137" s="12">
        <f>'[5]syntetyka zewnętrzna'!M20</f>
        <v>0</v>
      </c>
      <c r="N137" s="12">
        <f>'[5]syntetyka zewnętrzna'!N20</f>
        <v>0</v>
      </c>
      <c r="O137" s="12">
        <f>'[5]syntetyka zewnętrzna'!O20</f>
        <v>0</v>
      </c>
      <c r="P137" s="12" t="str">
        <f>'[5]syntetyka zewnętrzna'!P20</f>
        <v>nowe bad.</v>
      </c>
      <c r="Q137" s="12">
        <f>'[5]syntetyka zewnętrzna'!Q20</f>
        <v>0</v>
      </c>
      <c r="R137" s="12">
        <f>'[5]syntetyka zewnętrzna'!R20</f>
        <v>0</v>
      </c>
      <c r="S137" s="12" t="e">
        <f>'[5]syntetyka zewnętrzna'!S20</f>
        <v>#DIV/0!</v>
      </c>
      <c r="T137" s="12" t="e">
        <f>'[5]syntetyka zewnętrzna'!T20</f>
        <v>#DIV/0!</v>
      </c>
      <c r="U137" s="15" t="e">
        <f>'[5]syntetyka zewnętrzna'!U20</f>
        <v>#DIV/0!</v>
      </c>
      <c r="V137" s="12" t="e">
        <f>'[5]syntetyka zewnętrzna'!V20</f>
        <v>#DIV/0!</v>
      </c>
      <c r="W137" s="12" t="e">
        <f>'[5]syntetyka zewnętrzna'!W20</f>
        <v>#DIV/0!</v>
      </c>
      <c r="X137" s="12">
        <f>'[5]syntetyka zewnętrzna'!X20</f>
        <v>0</v>
      </c>
    </row>
    <row r="138" spans="3:24" ht="18.75" outlineLevel="1">
      <c r="C138" s="7">
        <f>'[5]syntetyka zewnętrzna'!C21</f>
        <v>16</v>
      </c>
      <c r="D138" s="7">
        <f>'[5]syntetyka zewnętrzna'!D21</f>
        <v>0</v>
      </c>
      <c r="E138" s="31" t="s">
        <v>50</v>
      </c>
      <c r="F138" s="7" t="str">
        <f>'[5]syntetyka zewnętrzna'!F21</f>
        <v>302-016</v>
      </c>
      <c r="G138" s="23">
        <f>'[5]syntetyka zewnętrzna'!G21</f>
        <v>0</v>
      </c>
      <c r="H138" s="23">
        <f>'[5]syntetyka zewnętrzna'!H21</f>
        <v>0</v>
      </c>
      <c r="I138" s="23">
        <f>'[5]syntetyka zewnętrzna'!I21</f>
        <v>0</v>
      </c>
      <c r="J138" s="23">
        <f>'[5]syntetyka zewnętrzna'!J21</f>
        <v>0</v>
      </c>
      <c r="K138" s="12">
        <f>'[5]syntetyka zewnętrzna'!K21</f>
        <v>0</v>
      </c>
      <c r="L138" s="12">
        <f>'[5]syntetyka zewnętrzna'!L21</f>
        <v>0</v>
      </c>
      <c r="M138" s="12">
        <f>'[5]syntetyka zewnętrzna'!M21</f>
        <v>0</v>
      </c>
      <c r="N138" s="12">
        <f>'[5]syntetyka zewnętrzna'!N21</f>
        <v>0</v>
      </c>
      <c r="O138" s="12">
        <f>'[5]syntetyka zewnętrzna'!O21</f>
        <v>0</v>
      </c>
      <c r="P138" s="12" t="str">
        <f>'[5]syntetyka zewnętrzna'!P21</f>
        <v>nowe bad.</v>
      </c>
      <c r="Q138" s="12">
        <f>'[5]syntetyka zewnętrzna'!Q21</f>
        <v>0</v>
      </c>
      <c r="R138" s="12">
        <f>'[5]syntetyka zewnętrzna'!R21</f>
        <v>0</v>
      </c>
      <c r="S138" s="12" t="e">
        <f>'[5]syntetyka zewnętrzna'!S21</f>
        <v>#DIV/0!</v>
      </c>
      <c r="T138" s="12" t="e">
        <f>'[5]syntetyka zewnętrzna'!T21</f>
        <v>#DIV/0!</v>
      </c>
      <c r="U138" s="15" t="e">
        <f>'[5]syntetyka zewnętrzna'!U21</f>
        <v>#DIV/0!</v>
      </c>
      <c r="V138" s="12" t="e">
        <f>'[5]syntetyka zewnętrzna'!V21</f>
        <v>#DIV/0!</v>
      </c>
      <c r="W138" s="12" t="e">
        <f>'[5]syntetyka zewnętrzna'!W21</f>
        <v>#DIV/0!</v>
      </c>
      <c r="X138" s="12">
        <f>'[5]syntetyka zewnętrzna'!X21</f>
        <v>0</v>
      </c>
    </row>
    <row r="139" spans="3:24" ht="18.75">
      <c r="C139" s="7">
        <f>'[5]syntetyka zewnętrzna'!C22</f>
        <v>17</v>
      </c>
      <c r="D139" s="7" t="str">
        <f>'[5]syntetyka zewnętrzna'!D22</f>
        <v>M11</v>
      </c>
      <c r="E139" s="19" t="str">
        <f>'[5]syntetyka zewnętrzna'!E22</f>
        <v>Oznaczenie KALCYTONINA</v>
      </c>
      <c r="F139" s="7" t="str">
        <f>'[5]syntetyka zewnętrzna'!F22</f>
        <v>302-017</v>
      </c>
      <c r="G139" s="23">
        <f>'[5]syntetyka zewnętrzna'!G22</f>
        <v>17.5473</v>
      </c>
      <c r="H139" s="23">
        <f>'[5]syntetyka zewnętrzna'!H22</f>
        <v>0.17799999999999999</v>
      </c>
      <c r="I139" s="23">
        <f>'[5]syntetyka zewnętrzna'!I22</f>
        <v>0</v>
      </c>
      <c r="J139" s="23">
        <f>'[5]syntetyka zewnętrzna'!J22</f>
        <v>2.2551069179798247</v>
      </c>
      <c r="K139" s="12">
        <f>'[5]syntetyka zewnętrzna'!K22</f>
        <v>19.980406917979824</v>
      </c>
      <c r="L139" s="12">
        <f>'[5]syntetyka zewnętrzna'!L22</f>
        <v>0</v>
      </c>
      <c r="M139" s="12">
        <f>'[5]syntetyka zewnętrzna'!M22</f>
        <v>1.941742543645385</v>
      </c>
      <c r="N139" s="12">
        <f>'[5]syntetyka zewnętrzna'!N22</f>
        <v>21.92214946162521</v>
      </c>
      <c r="O139" s="12">
        <f>'[5]syntetyka zewnętrzna'!O22</f>
        <v>22.335883069510153</v>
      </c>
      <c r="P139" s="12">
        <f>'[5]syntetyka zewnętrzna'!P22</f>
        <v>-1.8523270676041217E-2</v>
      </c>
      <c r="Q139" s="12">
        <f>'[5]syntetyka zewnętrzna'!Q22</f>
        <v>0</v>
      </c>
      <c r="R139" s="12">
        <f>'[5]syntetyka zewnętrzna'!R22</f>
        <v>21.92214946162521</v>
      </c>
      <c r="S139" s="12">
        <f>'[5]syntetyka zewnętrzna'!S22</f>
        <v>1.2807982441468686</v>
      </c>
      <c r="T139" s="12">
        <f>'[5]syntetyka zewnętrzna'!T22</f>
        <v>28.07785053837479</v>
      </c>
      <c r="U139" s="15">
        <f>'[5]syntetyka zewnętrzna'!U22</f>
        <v>50</v>
      </c>
      <c r="V139" s="12">
        <f>'[5]syntetyka zewnętrzna'!V22</f>
        <v>50</v>
      </c>
      <c r="W139" s="12" t="str">
        <f>'[5]syntetyka zewnętrzna'!W22</f>
        <v>bez zmian</v>
      </c>
      <c r="X139" s="12">
        <f>'[5]syntetyka zewnętrzna'!X22</f>
        <v>0</v>
      </c>
    </row>
    <row r="140" spans="3:24" ht="18.75" outlineLevel="1">
      <c r="C140" s="7">
        <f>'[5]syntetyka zewnętrzna'!C23</f>
        <v>18</v>
      </c>
      <c r="D140" s="7" t="str">
        <f>'[5]syntetyka zewnętrzna'!D23</f>
        <v>N27</v>
      </c>
      <c r="E140" s="31" t="s">
        <v>50</v>
      </c>
      <c r="F140" s="7" t="str">
        <f>'[5]syntetyka zewnętrzna'!F23</f>
        <v>302-018</v>
      </c>
      <c r="G140" s="23">
        <f>'[5]syntetyka zewnętrzna'!G23</f>
        <v>19.705032000000003</v>
      </c>
      <c r="H140" s="23">
        <f>'[5]syntetyka zewnętrzna'!H23</f>
        <v>9.2422000000000004E-2</v>
      </c>
      <c r="I140" s="23">
        <f>'[5]syntetyka zewnętrzna'!I23</f>
        <v>0</v>
      </c>
      <c r="J140" s="23">
        <f>'[5]syntetyka zewnętrzna'!J23</f>
        <v>1.3750820284169578</v>
      </c>
      <c r="K140" s="12">
        <f>'[5]syntetyka zewnętrzna'!K23</f>
        <v>21.17253602841696</v>
      </c>
      <c r="L140" s="12">
        <f>'[5]syntetyka zewnętrzna'!L23</f>
        <v>0</v>
      </c>
      <c r="M140" s="12">
        <f>'[5]syntetyka zewnętrzna'!M23</f>
        <v>1.1840038511217441</v>
      </c>
      <c r="N140" s="12">
        <f>'[5]syntetyka zewnętrzna'!N23</f>
        <v>22.356539879538705</v>
      </c>
      <c r="O140" s="12">
        <f>'[5]syntetyka zewnętrzna'!O23</f>
        <v>22.648717111203734</v>
      </c>
      <c r="P140" s="12">
        <f>'[5]syntetyka zewnętrzna'!P23</f>
        <v>-1.2900387701010074E-2</v>
      </c>
      <c r="Q140" s="12">
        <f>'[5]syntetyka zewnętrzna'!Q23</f>
        <v>0</v>
      </c>
      <c r="R140" s="12">
        <f>'[5]syntetyka zewnętrzna'!R23</f>
        <v>22.356539879538705</v>
      </c>
      <c r="S140" s="12">
        <f>'[5]syntetyka zewnętrzna'!S23</f>
        <v>1.2364820437066524</v>
      </c>
      <c r="T140" s="12">
        <f>'[5]syntetyka zewnętrzna'!T23</f>
        <v>27.643460120461295</v>
      </c>
      <c r="U140" s="15">
        <f>'[5]syntetyka zewnętrzna'!U23</f>
        <v>50</v>
      </c>
      <c r="V140" s="12">
        <f>'[5]syntetyka zewnętrzna'!V23</f>
        <v>50</v>
      </c>
      <c r="W140" s="12" t="str">
        <f>'[5]syntetyka zewnętrzna'!W23</f>
        <v>bez zmian</v>
      </c>
      <c r="X140" s="12">
        <f>'[5]syntetyka zewnętrzna'!X23</f>
        <v>50</v>
      </c>
    </row>
    <row r="141" spans="3:24" ht="18.75" outlineLevel="1">
      <c r="C141" s="7">
        <f>'[5]syntetyka zewnętrzna'!C24</f>
        <v>19</v>
      </c>
      <c r="D141" s="7">
        <f>'[5]syntetyka zewnętrzna'!D24</f>
        <v>0</v>
      </c>
      <c r="E141" s="31" t="s">
        <v>50</v>
      </c>
      <c r="F141" s="7" t="str">
        <f>'[5]syntetyka zewnętrzna'!F24</f>
        <v>302-019</v>
      </c>
      <c r="G141" s="23">
        <f>'[5]syntetyka zewnętrzna'!G24</f>
        <v>22.977432</v>
      </c>
      <c r="H141" s="23">
        <f>'[5]syntetyka zewnętrzna'!H24</f>
        <v>9.2420000000000002E-2</v>
      </c>
      <c r="I141" s="23">
        <f>'[5]syntetyka zewnętrzna'!I24</f>
        <v>0</v>
      </c>
      <c r="J141" s="23">
        <f>'[5]syntetyka zewnętrzna'!J24</f>
        <v>1.3750820284169578</v>
      </c>
      <c r="K141" s="12">
        <f>'[5]syntetyka zewnętrzna'!K24</f>
        <v>24.444934028416959</v>
      </c>
      <c r="L141" s="12">
        <f>'[5]syntetyka zewnętrzna'!L24</f>
        <v>0</v>
      </c>
      <c r="M141" s="12">
        <f>'[5]syntetyka zewnętrzna'!M24</f>
        <v>1.1840038511217441</v>
      </c>
      <c r="N141" s="12">
        <f>'[5]syntetyka zewnętrzna'!N24</f>
        <v>25.628937879538704</v>
      </c>
      <c r="O141" s="12">
        <f>'[5]syntetyka zewnętrzna'!O24</f>
        <v>25.92111611120373</v>
      </c>
      <c r="P141" s="12">
        <f>'[5]syntetyka zewnętrzna'!P24</f>
        <v>-1.1271822957451284E-2</v>
      </c>
      <c r="Q141" s="12">
        <f>'[5]syntetyka zewnętrzna'!Q24</f>
        <v>0</v>
      </c>
      <c r="R141" s="12">
        <f>'[5]syntetyka zewnętrzna'!R24</f>
        <v>25.628937879538704</v>
      </c>
      <c r="S141" s="12">
        <f>'[5]syntetyka zewnętrzna'!S24</f>
        <v>0.95091970783222923</v>
      </c>
      <c r="T141" s="12">
        <f>'[5]syntetyka zewnętrzna'!T24</f>
        <v>24.371062120461296</v>
      </c>
      <c r="U141" s="15">
        <f>'[5]syntetyka zewnętrzna'!U24</f>
        <v>50</v>
      </c>
      <c r="V141" s="12">
        <f>'[5]syntetyka zewnętrzna'!V24</f>
        <v>50</v>
      </c>
      <c r="W141" s="12" t="str">
        <f>'[5]syntetyka zewnętrzna'!W24</f>
        <v>bez zmian</v>
      </c>
      <c r="X141" s="12">
        <f>'[5]syntetyka zewnętrzna'!X24</f>
        <v>50</v>
      </c>
    </row>
    <row r="142" spans="3:24" ht="18.75" outlineLevel="1">
      <c r="C142" s="7">
        <f>'[5]syntetyka zewnętrzna'!C25</f>
        <v>20</v>
      </c>
      <c r="D142" s="7">
        <f>'[5]syntetyka zewnętrzna'!D25</f>
        <v>0</v>
      </c>
      <c r="E142" s="31" t="s">
        <v>50</v>
      </c>
      <c r="F142" s="7" t="str">
        <f>'[5]syntetyka zewnętrzna'!F25</f>
        <v>302-020</v>
      </c>
      <c r="G142" s="23">
        <f>'[5]syntetyka zewnętrzna'!G25</f>
        <v>29.376432000000001</v>
      </c>
      <c r="H142" s="23">
        <f>'[5]syntetyka zewnętrzna'!H25</f>
        <v>6.7222000000000004E-2</v>
      </c>
      <c r="I142" s="23">
        <f>'[5]syntetyka zewnętrzna'!I25</f>
        <v>0</v>
      </c>
      <c r="J142" s="23">
        <f>'[5]syntetyka zewnętrzna'!J25</f>
        <v>1.3750820284169578</v>
      </c>
      <c r="K142" s="12">
        <f>'[5]syntetyka zewnętrzna'!K25</f>
        <v>30.818736028416961</v>
      </c>
      <c r="L142" s="12">
        <f>'[5]syntetyka zewnętrzna'!L25</f>
        <v>0</v>
      </c>
      <c r="M142" s="12">
        <f>'[5]syntetyka zewnętrzna'!M25</f>
        <v>1.1840038511217441</v>
      </c>
      <c r="N142" s="12">
        <f>'[5]syntetyka zewnętrzna'!N25</f>
        <v>32.002739879538701</v>
      </c>
      <c r="O142" s="12">
        <f>'[5]syntetyka zewnętrzna'!O25</f>
        <v>32.31219711120373</v>
      </c>
      <c r="P142" s="12">
        <f>'[5]syntetyka zewnętrzna'!P25</f>
        <v>-9.577102745443742E-3</v>
      </c>
      <c r="Q142" s="12">
        <f>'[5]syntetyka zewnętrzna'!Q25</f>
        <v>0</v>
      </c>
      <c r="R142" s="12">
        <f>'[5]syntetyka zewnętrzna'!R25</f>
        <v>32.002739879538701</v>
      </c>
      <c r="S142" s="12">
        <f>'[5]syntetyka zewnętrzna'!S25</f>
        <v>0.5623662282730999</v>
      </c>
      <c r="T142" s="12">
        <f>'[5]syntetyka zewnętrzna'!T25</f>
        <v>17.997260120461299</v>
      </c>
      <c r="U142" s="15">
        <f>'[5]syntetyka zewnętrzna'!U25</f>
        <v>50</v>
      </c>
      <c r="V142" s="12">
        <f>'[5]syntetyka zewnętrzna'!V25</f>
        <v>50</v>
      </c>
      <c r="W142" s="12" t="str">
        <f>'[5]syntetyka zewnętrzna'!W25</f>
        <v>bez zmian</v>
      </c>
      <c r="X142" s="12">
        <f>'[5]syntetyka zewnętrzna'!X25</f>
        <v>50</v>
      </c>
    </row>
    <row r="143" spans="3:24" ht="18.75" outlineLevel="1">
      <c r="C143" s="7">
        <f>'[5]syntetyka zewnętrzna'!C26</f>
        <v>21</v>
      </c>
      <c r="D143" s="7">
        <f>'[5]syntetyka zewnętrzna'!D26</f>
        <v>0</v>
      </c>
      <c r="E143" s="31" t="s">
        <v>50</v>
      </c>
      <c r="F143" s="7" t="str">
        <f>'[5]syntetyka zewnętrzna'!F26</f>
        <v>302-021</v>
      </c>
      <c r="G143" s="23">
        <f>'[5]syntetyka zewnętrzna'!G26</f>
        <v>0</v>
      </c>
      <c r="H143" s="23">
        <f>'[5]syntetyka zewnętrzna'!H26</f>
        <v>0</v>
      </c>
      <c r="I143" s="23">
        <f>'[5]syntetyka zewnętrzna'!I26</f>
        <v>0</v>
      </c>
      <c r="J143" s="23">
        <f>'[5]syntetyka zewnętrzna'!J26</f>
        <v>0</v>
      </c>
      <c r="K143" s="12">
        <f>'[5]syntetyka zewnętrzna'!K26</f>
        <v>0</v>
      </c>
      <c r="L143" s="12">
        <f>'[5]syntetyka zewnętrzna'!L26</f>
        <v>0</v>
      </c>
      <c r="M143" s="12">
        <f>'[5]syntetyka zewnętrzna'!M26</f>
        <v>0</v>
      </c>
      <c r="N143" s="12">
        <f>'[5]syntetyka zewnętrzna'!N26</f>
        <v>0</v>
      </c>
      <c r="O143" s="12">
        <f>'[5]syntetyka zewnętrzna'!O26</f>
        <v>0</v>
      </c>
      <c r="P143" s="12" t="str">
        <f>'[5]syntetyka zewnętrzna'!P26</f>
        <v>nowe bad.</v>
      </c>
      <c r="Q143" s="12">
        <f>'[5]syntetyka zewnętrzna'!Q26</f>
        <v>0</v>
      </c>
      <c r="R143" s="12">
        <f>'[5]syntetyka zewnętrzna'!R26</f>
        <v>0</v>
      </c>
      <c r="S143" s="12" t="e">
        <f>'[5]syntetyka zewnętrzna'!S26</f>
        <v>#DIV/0!</v>
      </c>
      <c r="T143" s="12" t="e">
        <f>'[5]syntetyka zewnętrzna'!T26</f>
        <v>#DIV/0!</v>
      </c>
      <c r="U143" s="15" t="e">
        <f>'[5]syntetyka zewnętrzna'!U26</f>
        <v>#DIV/0!</v>
      </c>
      <c r="V143" s="12" t="e">
        <f>'[5]syntetyka zewnętrzna'!V26</f>
        <v>#DIV/0!</v>
      </c>
      <c r="W143" s="12" t="e">
        <f>'[5]syntetyka zewnętrzna'!W26</f>
        <v>#DIV/0!</v>
      </c>
      <c r="X143" s="12">
        <f>'[5]syntetyka zewnętrzna'!X26</f>
        <v>0</v>
      </c>
    </row>
    <row r="144" spans="3:24" ht="18.75" outlineLevel="1">
      <c r="C144" s="7">
        <f>'[5]syntetyka zewnętrzna'!C27</f>
        <v>22</v>
      </c>
      <c r="D144" s="7">
        <f>'[5]syntetyka zewnętrzna'!D27</f>
        <v>0</v>
      </c>
      <c r="E144" s="31" t="s">
        <v>50</v>
      </c>
      <c r="F144" s="7" t="str">
        <f>'[5]syntetyka zewnętrzna'!F27</f>
        <v>302-022</v>
      </c>
      <c r="G144" s="23">
        <f>'[5]syntetyka zewnętrzna'!G27</f>
        <v>0</v>
      </c>
      <c r="H144" s="23">
        <f>'[5]syntetyka zewnętrzna'!H27</f>
        <v>0</v>
      </c>
      <c r="I144" s="23">
        <f>'[5]syntetyka zewnętrzna'!I27</f>
        <v>0</v>
      </c>
      <c r="J144" s="23">
        <f>'[5]syntetyka zewnętrzna'!J27</f>
        <v>0</v>
      </c>
      <c r="K144" s="12">
        <f>'[5]syntetyka zewnętrzna'!K27</f>
        <v>0</v>
      </c>
      <c r="L144" s="12">
        <f>'[5]syntetyka zewnętrzna'!L27</f>
        <v>0</v>
      </c>
      <c r="M144" s="12">
        <f>'[5]syntetyka zewnętrzna'!M27</f>
        <v>0</v>
      </c>
      <c r="N144" s="12">
        <f>'[5]syntetyka zewnętrzna'!N27</f>
        <v>0</v>
      </c>
      <c r="O144" s="12">
        <f>'[5]syntetyka zewnętrzna'!O27</f>
        <v>0</v>
      </c>
      <c r="P144" s="12" t="str">
        <f>'[5]syntetyka zewnętrzna'!P27</f>
        <v>nowe bad.</v>
      </c>
      <c r="Q144" s="12">
        <f>'[5]syntetyka zewnętrzna'!Q27</f>
        <v>0</v>
      </c>
      <c r="R144" s="12">
        <f>'[5]syntetyka zewnętrzna'!R27</f>
        <v>0</v>
      </c>
      <c r="S144" s="12" t="e">
        <f>'[5]syntetyka zewnętrzna'!S27</f>
        <v>#DIV/0!</v>
      </c>
      <c r="T144" s="12" t="e">
        <f>'[5]syntetyka zewnętrzna'!T27</f>
        <v>#DIV/0!</v>
      </c>
      <c r="U144" s="15" t="e">
        <f>'[5]syntetyka zewnętrzna'!U27</f>
        <v>#DIV/0!</v>
      </c>
      <c r="V144" s="12" t="e">
        <f>'[5]syntetyka zewnętrzna'!V27</f>
        <v>#DIV/0!</v>
      </c>
      <c r="W144" s="12" t="e">
        <f>'[5]syntetyka zewnętrzna'!W27</f>
        <v>#DIV/0!</v>
      </c>
      <c r="X144" s="12">
        <f>'[5]syntetyka zewnętrzna'!X27</f>
        <v>0</v>
      </c>
    </row>
    <row r="145" spans="3:24" ht="18.75" outlineLevel="1">
      <c r="C145" s="7">
        <f>'[5]syntetyka zewnętrzna'!C28</f>
        <v>23</v>
      </c>
      <c r="D145" s="7">
        <f>'[5]syntetyka zewnętrzna'!D28</f>
        <v>0</v>
      </c>
      <c r="E145" s="31" t="s">
        <v>50</v>
      </c>
      <c r="F145" s="7" t="str">
        <f>'[5]syntetyka zewnętrzna'!F28</f>
        <v>302-023</v>
      </c>
      <c r="G145" s="23">
        <f>'[5]syntetyka zewnętrzna'!G28</f>
        <v>0</v>
      </c>
      <c r="H145" s="23">
        <f>'[5]syntetyka zewnętrzna'!H28</f>
        <v>0</v>
      </c>
      <c r="I145" s="23">
        <f>'[5]syntetyka zewnętrzna'!I28</f>
        <v>0</v>
      </c>
      <c r="J145" s="23">
        <f>'[5]syntetyka zewnętrzna'!J28</f>
        <v>0</v>
      </c>
      <c r="K145" s="12">
        <f>'[5]syntetyka zewnętrzna'!K28</f>
        <v>0</v>
      </c>
      <c r="L145" s="12">
        <f>'[5]syntetyka zewnętrzna'!L28</f>
        <v>0</v>
      </c>
      <c r="M145" s="12">
        <f>'[5]syntetyka zewnętrzna'!M28</f>
        <v>0</v>
      </c>
      <c r="N145" s="12">
        <f>'[5]syntetyka zewnętrzna'!N28</f>
        <v>0</v>
      </c>
      <c r="O145" s="12">
        <f>'[5]syntetyka zewnętrzna'!O28</f>
        <v>0</v>
      </c>
      <c r="P145" s="12" t="str">
        <f>'[5]syntetyka zewnętrzna'!P28</f>
        <v>nowe bad.</v>
      </c>
      <c r="Q145" s="12">
        <f>'[5]syntetyka zewnętrzna'!Q28</f>
        <v>0</v>
      </c>
      <c r="R145" s="12">
        <f>'[5]syntetyka zewnętrzna'!R28</f>
        <v>0</v>
      </c>
      <c r="S145" s="12" t="e">
        <f>'[5]syntetyka zewnętrzna'!S28</f>
        <v>#DIV/0!</v>
      </c>
      <c r="T145" s="12" t="e">
        <f>'[5]syntetyka zewnętrzna'!T28</f>
        <v>#DIV/0!</v>
      </c>
      <c r="U145" s="15" t="e">
        <f>'[5]syntetyka zewnętrzna'!U28</f>
        <v>#DIV/0!</v>
      </c>
      <c r="V145" s="12" t="e">
        <f>'[5]syntetyka zewnętrzna'!V28</f>
        <v>#DIV/0!</v>
      </c>
      <c r="W145" s="12" t="e">
        <f>'[5]syntetyka zewnętrzna'!W28</f>
        <v>#DIV/0!</v>
      </c>
      <c r="X145" s="12">
        <f>'[5]syntetyka zewnętrzna'!X28</f>
        <v>0</v>
      </c>
    </row>
    <row r="146" spans="3:24" ht="18.75" outlineLevel="1">
      <c r="C146" s="7">
        <f>'[5]syntetyka zewnętrzna'!C29</f>
        <v>24</v>
      </c>
      <c r="D146" s="7">
        <f>'[5]syntetyka zewnętrzna'!D29</f>
        <v>0</v>
      </c>
      <c r="E146" s="31" t="s">
        <v>50</v>
      </c>
      <c r="F146" s="7" t="str">
        <f>'[5]syntetyka zewnętrzna'!F29</f>
        <v>302-024</v>
      </c>
      <c r="G146" s="23">
        <f>'[5]syntetyka zewnętrzna'!G29</f>
        <v>0</v>
      </c>
      <c r="H146" s="23">
        <f>'[5]syntetyka zewnętrzna'!H29</f>
        <v>0</v>
      </c>
      <c r="I146" s="23">
        <f>'[5]syntetyka zewnętrzna'!I29</f>
        <v>0</v>
      </c>
      <c r="J146" s="23">
        <f>'[5]syntetyka zewnętrzna'!J29</f>
        <v>0</v>
      </c>
      <c r="K146" s="12">
        <f>'[5]syntetyka zewnętrzna'!K29</f>
        <v>0</v>
      </c>
      <c r="L146" s="12">
        <f>'[5]syntetyka zewnętrzna'!L29</f>
        <v>0</v>
      </c>
      <c r="M146" s="12">
        <f>'[5]syntetyka zewnętrzna'!M29</f>
        <v>0</v>
      </c>
      <c r="N146" s="12">
        <f>'[5]syntetyka zewnętrzna'!N29</f>
        <v>0</v>
      </c>
      <c r="O146" s="12">
        <f>'[5]syntetyka zewnętrzna'!O29</f>
        <v>0</v>
      </c>
      <c r="P146" s="12" t="str">
        <f>'[5]syntetyka zewnętrzna'!P29</f>
        <v>nowe bad.</v>
      </c>
      <c r="Q146" s="12">
        <f>'[5]syntetyka zewnętrzna'!Q29</f>
        <v>0</v>
      </c>
      <c r="R146" s="12">
        <f>'[5]syntetyka zewnętrzna'!R29</f>
        <v>0</v>
      </c>
      <c r="S146" s="12" t="e">
        <f>'[5]syntetyka zewnętrzna'!S29</f>
        <v>#DIV/0!</v>
      </c>
      <c r="T146" s="12" t="e">
        <f>'[5]syntetyka zewnętrzna'!T29</f>
        <v>#DIV/0!</v>
      </c>
      <c r="U146" s="15" t="e">
        <f>'[5]syntetyka zewnętrzna'!U29</f>
        <v>#DIV/0!</v>
      </c>
      <c r="V146" s="12" t="e">
        <f>'[5]syntetyka zewnętrzna'!V29</f>
        <v>#DIV/0!</v>
      </c>
      <c r="W146" s="12" t="e">
        <f>'[5]syntetyka zewnętrzna'!W29</f>
        <v>#DIV/0!</v>
      </c>
      <c r="X146" s="12">
        <f>'[5]syntetyka zewnętrzna'!X29</f>
        <v>0</v>
      </c>
    </row>
    <row r="147" spans="3:24" ht="18.75" outlineLevel="1">
      <c r="C147" s="7">
        <f>'[5]syntetyka zewnętrzna'!C30</f>
        <v>25</v>
      </c>
      <c r="D147" s="7">
        <f>'[5]syntetyka zewnętrzna'!D30</f>
        <v>0</v>
      </c>
      <c r="E147" s="31" t="s">
        <v>50</v>
      </c>
      <c r="F147" s="7" t="str">
        <f>'[5]syntetyka zewnętrzna'!F30</f>
        <v>302-025</v>
      </c>
      <c r="G147" s="23">
        <f>'[5]syntetyka zewnętrzna'!G30</f>
        <v>0</v>
      </c>
      <c r="H147" s="23">
        <f>'[5]syntetyka zewnętrzna'!H30</f>
        <v>0</v>
      </c>
      <c r="I147" s="23">
        <f>'[5]syntetyka zewnętrzna'!I30</f>
        <v>0</v>
      </c>
      <c r="J147" s="23">
        <f>'[5]syntetyka zewnętrzna'!J30</f>
        <v>0</v>
      </c>
      <c r="K147" s="12">
        <f>'[5]syntetyka zewnętrzna'!K30</f>
        <v>0</v>
      </c>
      <c r="L147" s="12">
        <f>'[5]syntetyka zewnętrzna'!L30</f>
        <v>0</v>
      </c>
      <c r="M147" s="12">
        <f>'[5]syntetyka zewnętrzna'!M30</f>
        <v>0</v>
      </c>
      <c r="N147" s="12">
        <f>'[5]syntetyka zewnętrzna'!N30</f>
        <v>0</v>
      </c>
      <c r="O147" s="12">
        <f>'[5]syntetyka zewnętrzna'!O30</f>
        <v>0</v>
      </c>
      <c r="P147" s="12" t="str">
        <f>'[5]syntetyka zewnętrzna'!P30</f>
        <v>nowe bad.</v>
      </c>
      <c r="Q147" s="12">
        <f>'[5]syntetyka zewnętrzna'!Q30</f>
        <v>0</v>
      </c>
      <c r="R147" s="12">
        <f>'[5]syntetyka zewnętrzna'!R30</f>
        <v>0</v>
      </c>
      <c r="S147" s="12" t="e">
        <f>'[5]syntetyka zewnętrzna'!S30</f>
        <v>#DIV/0!</v>
      </c>
      <c r="T147" s="12" t="e">
        <f>'[5]syntetyka zewnętrzna'!T30</f>
        <v>#DIV/0!</v>
      </c>
      <c r="U147" s="15" t="e">
        <f>'[5]syntetyka zewnętrzna'!U30</f>
        <v>#DIV/0!</v>
      </c>
      <c r="V147" s="12" t="e">
        <f>'[5]syntetyka zewnętrzna'!V30</f>
        <v>#DIV/0!</v>
      </c>
      <c r="W147" s="12" t="e">
        <f>'[5]syntetyka zewnętrzna'!W30</f>
        <v>#DIV/0!</v>
      </c>
      <c r="X147" s="12">
        <f>'[5]syntetyka zewnętrzna'!X30</f>
        <v>0</v>
      </c>
    </row>
    <row r="148" spans="3:24" ht="18.75" outlineLevel="1">
      <c r="C148" s="7">
        <f>'[5]syntetyka zewnętrzna'!C31</f>
        <v>26</v>
      </c>
      <c r="D148" s="7">
        <f>'[5]syntetyka zewnętrzna'!D31</f>
        <v>0</v>
      </c>
      <c r="E148" s="31" t="s">
        <v>50</v>
      </c>
      <c r="F148" s="7" t="str">
        <f>'[5]syntetyka zewnętrzna'!F31</f>
        <v>302-026</v>
      </c>
      <c r="G148" s="23">
        <f>'[5]syntetyka zewnętrzna'!G31</f>
        <v>0</v>
      </c>
      <c r="H148" s="23">
        <f>'[5]syntetyka zewnętrzna'!H31</f>
        <v>0</v>
      </c>
      <c r="I148" s="23">
        <f>'[5]syntetyka zewnętrzna'!I31</f>
        <v>0</v>
      </c>
      <c r="J148" s="23">
        <f>'[5]syntetyka zewnętrzna'!J31</f>
        <v>0</v>
      </c>
      <c r="K148" s="12">
        <f>'[5]syntetyka zewnętrzna'!K31</f>
        <v>0</v>
      </c>
      <c r="L148" s="12">
        <f>'[5]syntetyka zewnętrzna'!L31</f>
        <v>0</v>
      </c>
      <c r="M148" s="12">
        <f>'[5]syntetyka zewnętrzna'!M31</f>
        <v>0</v>
      </c>
      <c r="N148" s="12">
        <f>'[5]syntetyka zewnętrzna'!N31</f>
        <v>0</v>
      </c>
      <c r="O148" s="12">
        <f>'[5]syntetyka zewnętrzna'!O31</f>
        <v>0</v>
      </c>
      <c r="P148" s="12" t="str">
        <f>'[5]syntetyka zewnętrzna'!P31</f>
        <v>nowe bad.</v>
      </c>
      <c r="Q148" s="12">
        <f>'[5]syntetyka zewnętrzna'!Q31</f>
        <v>0</v>
      </c>
      <c r="R148" s="12">
        <f>'[5]syntetyka zewnętrzna'!R31</f>
        <v>0</v>
      </c>
      <c r="S148" s="12" t="e">
        <f>'[5]syntetyka zewnętrzna'!S31</f>
        <v>#DIV/0!</v>
      </c>
      <c r="T148" s="12" t="e">
        <f>'[5]syntetyka zewnętrzna'!T31</f>
        <v>#DIV/0!</v>
      </c>
      <c r="U148" s="15" t="e">
        <f>'[5]syntetyka zewnętrzna'!U31</f>
        <v>#DIV/0!</v>
      </c>
      <c r="V148" s="12" t="e">
        <f>'[5]syntetyka zewnętrzna'!V31</f>
        <v>#DIV/0!</v>
      </c>
      <c r="W148" s="12" t="e">
        <f>'[5]syntetyka zewnętrzna'!W31</f>
        <v>#DIV/0!</v>
      </c>
      <c r="X148" s="12">
        <f>'[5]syntetyka zewnętrzna'!X31</f>
        <v>0</v>
      </c>
    </row>
    <row r="149" spans="3:24" ht="18.75" outlineLevel="1">
      <c r="C149" s="7">
        <f>'[5]syntetyka zewnętrzna'!C32</f>
        <v>27</v>
      </c>
      <c r="D149" s="7">
        <f>'[5]syntetyka zewnętrzna'!D32</f>
        <v>0</v>
      </c>
      <c r="E149" s="31" t="s">
        <v>50</v>
      </c>
      <c r="F149" s="7" t="str">
        <f>'[5]syntetyka zewnętrzna'!F32</f>
        <v>302-027</v>
      </c>
      <c r="G149" s="23">
        <f>'[5]syntetyka zewnętrzna'!G32</f>
        <v>0</v>
      </c>
      <c r="H149" s="23">
        <f>'[5]syntetyka zewnętrzna'!H32</f>
        <v>0</v>
      </c>
      <c r="I149" s="23">
        <f>'[5]syntetyka zewnętrzna'!I32</f>
        <v>0</v>
      </c>
      <c r="J149" s="23">
        <f>'[5]syntetyka zewnętrzna'!J32</f>
        <v>0</v>
      </c>
      <c r="K149" s="12">
        <f>'[5]syntetyka zewnętrzna'!K32</f>
        <v>0</v>
      </c>
      <c r="L149" s="12">
        <f>'[5]syntetyka zewnętrzna'!L32</f>
        <v>0</v>
      </c>
      <c r="M149" s="12">
        <f>'[5]syntetyka zewnętrzna'!M32</f>
        <v>0</v>
      </c>
      <c r="N149" s="12">
        <f>'[5]syntetyka zewnętrzna'!N32</f>
        <v>0</v>
      </c>
      <c r="O149" s="12">
        <f>'[5]syntetyka zewnętrzna'!O32</f>
        <v>0</v>
      </c>
      <c r="P149" s="12" t="str">
        <f>'[5]syntetyka zewnętrzna'!P32</f>
        <v>nowe bad.</v>
      </c>
      <c r="Q149" s="12">
        <f>'[5]syntetyka zewnętrzna'!Q32</f>
        <v>0</v>
      </c>
      <c r="R149" s="12">
        <f>'[5]syntetyka zewnętrzna'!R32</f>
        <v>0</v>
      </c>
      <c r="S149" s="12" t="e">
        <f>'[5]syntetyka zewnętrzna'!S32</f>
        <v>#DIV/0!</v>
      </c>
      <c r="T149" s="12" t="e">
        <f>'[5]syntetyka zewnętrzna'!T32</f>
        <v>#DIV/0!</v>
      </c>
      <c r="U149" s="15" t="e">
        <f>'[5]syntetyka zewnętrzna'!U32</f>
        <v>#DIV/0!</v>
      </c>
      <c r="V149" s="12" t="e">
        <f>'[5]syntetyka zewnętrzna'!V32</f>
        <v>#DIV/0!</v>
      </c>
      <c r="W149" s="12" t="e">
        <f>'[5]syntetyka zewnętrzna'!W32</f>
        <v>#DIV/0!</v>
      </c>
      <c r="X149" s="12">
        <f>'[5]syntetyka zewnętrzna'!X32</f>
        <v>0</v>
      </c>
    </row>
    <row r="150" spans="3:24" ht="18.75" outlineLevel="1">
      <c r="C150" s="7">
        <f>'[5]syntetyka zewnętrzna'!C33</f>
        <v>28</v>
      </c>
      <c r="D150" s="7">
        <f>'[5]syntetyka zewnętrzna'!D33</f>
        <v>0</v>
      </c>
      <c r="E150" s="31" t="s">
        <v>50</v>
      </c>
      <c r="F150" s="7" t="str">
        <f>'[5]syntetyka zewnętrzna'!F33</f>
        <v>302-028</v>
      </c>
      <c r="G150" s="23">
        <f>'[5]syntetyka zewnętrzna'!G33</f>
        <v>0</v>
      </c>
      <c r="H150" s="23">
        <f>'[5]syntetyka zewnętrzna'!H33</f>
        <v>0</v>
      </c>
      <c r="I150" s="23">
        <f>'[5]syntetyka zewnętrzna'!I33</f>
        <v>0</v>
      </c>
      <c r="J150" s="23">
        <f>'[5]syntetyka zewnętrzna'!J33</f>
        <v>0</v>
      </c>
      <c r="K150" s="12">
        <f>'[5]syntetyka zewnętrzna'!K33</f>
        <v>0</v>
      </c>
      <c r="L150" s="12">
        <f>'[5]syntetyka zewnętrzna'!L33</f>
        <v>0</v>
      </c>
      <c r="M150" s="12">
        <f>'[5]syntetyka zewnętrzna'!M33</f>
        <v>0</v>
      </c>
      <c r="N150" s="12">
        <f>'[5]syntetyka zewnętrzna'!N33</f>
        <v>0</v>
      </c>
      <c r="O150" s="12">
        <f>'[5]syntetyka zewnętrzna'!O33</f>
        <v>0</v>
      </c>
      <c r="P150" s="12" t="str">
        <f>'[5]syntetyka zewnętrzna'!P33</f>
        <v>nowe bad.</v>
      </c>
      <c r="Q150" s="12">
        <f>'[5]syntetyka zewnętrzna'!Q33</f>
        <v>0</v>
      </c>
      <c r="R150" s="12">
        <f>'[5]syntetyka zewnętrzna'!R33</f>
        <v>0</v>
      </c>
      <c r="S150" s="12" t="e">
        <f>'[5]syntetyka zewnętrzna'!S33</f>
        <v>#DIV/0!</v>
      </c>
      <c r="T150" s="12" t="e">
        <f>'[5]syntetyka zewnętrzna'!T33</f>
        <v>#DIV/0!</v>
      </c>
      <c r="U150" s="15" t="e">
        <f>'[5]syntetyka zewnętrzna'!U33</f>
        <v>#DIV/0!</v>
      </c>
      <c r="V150" s="12" t="e">
        <f>'[5]syntetyka zewnętrzna'!V33</f>
        <v>#DIV/0!</v>
      </c>
      <c r="W150" s="12" t="e">
        <f>'[5]syntetyka zewnętrzna'!W33</f>
        <v>#DIV/0!</v>
      </c>
      <c r="X150" s="12">
        <f>'[5]syntetyka zewnętrzna'!X33</f>
        <v>0</v>
      </c>
    </row>
    <row r="151" spans="3:24" ht="18.75" outlineLevel="1">
      <c r="C151" s="7">
        <f>'[5]syntetyka zewnętrzna'!C34</f>
        <v>29</v>
      </c>
      <c r="D151" s="7">
        <f>'[5]syntetyka zewnętrzna'!D34</f>
        <v>0</v>
      </c>
      <c r="E151" s="31" t="s">
        <v>50</v>
      </c>
      <c r="F151" s="7" t="str">
        <f>'[5]syntetyka zewnętrzna'!F34</f>
        <v>302-029</v>
      </c>
      <c r="G151" s="23">
        <f>'[5]syntetyka zewnętrzna'!G34</f>
        <v>0</v>
      </c>
      <c r="H151" s="23">
        <f>'[5]syntetyka zewnętrzna'!H34</f>
        <v>0</v>
      </c>
      <c r="I151" s="23">
        <f>'[5]syntetyka zewnętrzna'!I34</f>
        <v>0</v>
      </c>
      <c r="J151" s="23">
        <f>'[5]syntetyka zewnętrzna'!J34</f>
        <v>0</v>
      </c>
      <c r="K151" s="12">
        <f>'[5]syntetyka zewnętrzna'!K34</f>
        <v>0</v>
      </c>
      <c r="L151" s="12">
        <f>'[5]syntetyka zewnętrzna'!L34</f>
        <v>0</v>
      </c>
      <c r="M151" s="12">
        <f>'[5]syntetyka zewnętrzna'!M34</f>
        <v>0</v>
      </c>
      <c r="N151" s="12">
        <f>'[5]syntetyka zewnętrzna'!N34</f>
        <v>0</v>
      </c>
      <c r="O151" s="12">
        <f>'[5]syntetyka zewnętrzna'!O34</f>
        <v>0</v>
      </c>
      <c r="P151" s="12" t="str">
        <f>'[5]syntetyka zewnętrzna'!P34</f>
        <v>nowe bad.</v>
      </c>
      <c r="Q151" s="12">
        <f>'[5]syntetyka zewnętrzna'!Q34</f>
        <v>0</v>
      </c>
      <c r="R151" s="12">
        <f>'[5]syntetyka zewnętrzna'!R34</f>
        <v>0</v>
      </c>
      <c r="S151" s="12" t="e">
        <f>'[5]syntetyka zewnętrzna'!S34</f>
        <v>#DIV/0!</v>
      </c>
      <c r="T151" s="12" t="e">
        <f>'[5]syntetyka zewnętrzna'!T34</f>
        <v>#DIV/0!</v>
      </c>
      <c r="U151" s="15" t="e">
        <f>'[5]syntetyka zewnętrzna'!U34</f>
        <v>#DIV/0!</v>
      </c>
      <c r="V151" s="12" t="e">
        <f>'[5]syntetyka zewnętrzna'!V34</f>
        <v>#DIV/0!</v>
      </c>
      <c r="W151" s="12" t="e">
        <f>'[5]syntetyka zewnętrzna'!W34</f>
        <v>#DIV/0!</v>
      </c>
      <c r="X151" s="12">
        <f>'[5]syntetyka zewnętrzna'!X34</f>
        <v>0</v>
      </c>
    </row>
    <row r="152" spans="3:24" ht="18.75" outlineLevel="1">
      <c r="C152" s="7">
        <f>'[5]syntetyka zewnętrzna'!C35</f>
        <v>30</v>
      </c>
      <c r="D152" s="7">
        <f>'[5]syntetyka zewnętrzna'!D35</f>
        <v>0</v>
      </c>
      <c r="E152" s="31" t="s">
        <v>50</v>
      </c>
      <c r="F152" s="7" t="str">
        <f>'[5]syntetyka zewnętrzna'!F35</f>
        <v>302-030</v>
      </c>
      <c r="G152" s="23">
        <f>'[5]syntetyka zewnętrzna'!G35</f>
        <v>0</v>
      </c>
      <c r="H152" s="23">
        <f>'[5]syntetyka zewnętrzna'!H35</f>
        <v>0</v>
      </c>
      <c r="I152" s="23">
        <f>'[5]syntetyka zewnętrzna'!I35</f>
        <v>0</v>
      </c>
      <c r="J152" s="23">
        <f>'[5]syntetyka zewnętrzna'!J35</f>
        <v>0</v>
      </c>
      <c r="K152" s="12">
        <f>'[5]syntetyka zewnętrzna'!K35</f>
        <v>0</v>
      </c>
      <c r="L152" s="12">
        <f>'[5]syntetyka zewnętrzna'!L35</f>
        <v>0</v>
      </c>
      <c r="M152" s="12">
        <f>'[5]syntetyka zewnętrzna'!M35</f>
        <v>0</v>
      </c>
      <c r="N152" s="12">
        <f>'[5]syntetyka zewnętrzna'!N35</f>
        <v>0</v>
      </c>
      <c r="O152" s="12">
        <f>'[5]syntetyka zewnętrzna'!O35</f>
        <v>0</v>
      </c>
      <c r="P152" s="12" t="str">
        <f>'[5]syntetyka zewnętrzna'!P35</f>
        <v>nowe bad.</v>
      </c>
      <c r="Q152" s="12">
        <f>'[5]syntetyka zewnętrzna'!Q35</f>
        <v>0</v>
      </c>
      <c r="R152" s="12">
        <f>'[5]syntetyka zewnętrzna'!R35</f>
        <v>0</v>
      </c>
      <c r="S152" s="12" t="e">
        <f>'[5]syntetyka zewnętrzna'!S35</f>
        <v>#DIV/0!</v>
      </c>
      <c r="T152" s="12" t="e">
        <f>'[5]syntetyka zewnętrzna'!T35</f>
        <v>#DIV/0!</v>
      </c>
      <c r="U152" s="15" t="e">
        <f>'[5]syntetyka zewnętrzna'!U35</f>
        <v>#DIV/0!</v>
      </c>
      <c r="V152" s="12" t="e">
        <f>'[5]syntetyka zewnętrzna'!V35</f>
        <v>#DIV/0!</v>
      </c>
      <c r="W152" s="12" t="e">
        <f>'[5]syntetyka zewnętrzna'!W35</f>
        <v>#DIV/0!</v>
      </c>
      <c r="X152" s="12">
        <f>'[5]syntetyka zewnętrzna'!X35</f>
        <v>0</v>
      </c>
    </row>
    <row r="153" spans="3:24" ht="18.75" outlineLevel="1">
      <c r="C153" s="7">
        <f>'[5]syntetyka zewnętrzna'!C36</f>
        <v>31</v>
      </c>
      <c r="D153" s="7">
        <f>'[5]syntetyka zewnętrzna'!D36</f>
        <v>0</v>
      </c>
      <c r="E153" s="31" t="s">
        <v>50</v>
      </c>
      <c r="F153" s="7" t="str">
        <f>'[5]syntetyka zewnętrzna'!F36</f>
        <v>302-031</v>
      </c>
      <c r="G153" s="23">
        <f>'[5]syntetyka zewnętrzna'!G36</f>
        <v>0</v>
      </c>
      <c r="H153" s="23">
        <f>'[5]syntetyka zewnętrzna'!H36</f>
        <v>0</v>
      </c>
      <c r="I153" s="23">
        <f>'[5]syntetyka zewnętrzna'!I36</f>
        <v>0</v>
      </c>
      <c r="J153" s="23">
        <f>'[5]syntetyka zewnętrzna'!J36</f>
        <v>0</v>
      </c>
      <c r="K153" s="12">
        <f>'[5]syntetyka zewnętrzna'!K36</f>
        <v>0</v>
      </c>
      <c r="L153" s="12">
        <f>'[5]syntetyka zewnętrzna'!L36</f>
        <v>0</v>
      </c>
      <c r="M153" s="12">
        <f>'[5]syntetyka zewnętrzna'!M36</f>
        <v>0</v>
      </c>
      <c r="N153" s="12">
        <f>'[5]syntetyka zewnętrzna'!N36</f>
        <v>0</v>
      </c>
      <c r="O153" s="12">
        <f>'[5]syntetyka zewnętrzna'!O36</f>
        <v>0</v>
      </c>
      <c r="P153" s="12" t="str">
        <f>'[5]syntetyka zewnętrzna'!P36</f>
        <v>nowe bad.</v>
      </c>
      <c r="Q153" s="12">
        <f>'[5]syntetyka zewnętrzna'!Q36</f>
        <v>0</v>
      </c>
      <c r="R153" s="12">
        <f>'[5]syntetyka zewnętrzna'!R36</f>
        <v>0</v>
      </c>
      <c r="S153" s="12" t="e">
        <f>'[5]syntetyka zewnętrzna'!S36</f>
        <v>#DIV/0!</v>
      </c>
      <c r="T153" s="12" t="e">
        <f>'[5]syntetyka zewnętrzna'!T36</f>
        <v>#DIV/0!</v>
      </c>
      <c r="U153" s="15" t="e">
        <f>'[5]syntetyka zewnętrzna'!U36</f>
        <v>#DIV/0!</v>
      </c>
      <c r="V153" s="12" t="e">
        <f>'[5]syntetyka zewnętrzna'!V36</f>
        <v>#DIV/0!</v>
      </c>
      <c r="W153" s="12" t="e">
        <f>'[5]syntetyka zewnętrzna'!W36</f>
        <v>#DIV/0!</v>
      </c>
      <c r="X153" s="12">
        <f>'[5]syntetyka zewnętrzna'!X36</f>
        <v>0</v>
      </c>
    </row>
    <row r="154" spans="3:24" ht="18.75" outlineLevel="1">
      <c r="C154" s="7">
        <f>'[5]syntetyka zewnętrzna'!C37</f>
        <v>32</v>
      </c>
      <c r="D154" s="7">
        <f>'[5]syntetyka zewnętrzna'!D37</f>
        <v>0</v>
      </c>
      <c r="E154" s="31" t="s">
        <v>50</v>
      </c>
      <c r="F154" s="7" t="str">
        <f>'[5]syntetyka zewnętrzna'!F37</f>
        <v>302-032</v>
      </c>
      <c r="G154" s="23">
        <f>'[5]syntetyka zewnętrzna'!G37</f>
        <v>0</v>
      </c>
      <c r="H154" s="23">
        <f>'[5]syntetyka zewnętrzna'!H37</f>
        <v>0</v>
      </c>
      <c r="I154" s="23">
        <f>'[5]syntetyka zewnętrzna'!I37</f>
        <v>0</v>
      </c>
      <c r="J154" s="23">
        <f>'[5]syntetyka zewnętrzna'!J37</f>
        <v>0</v>
      </c>
      <c r="K154" s="12">
        <f>'[5]syntetyka zewnętrzna'!K37</f>
        <v>0</v>
      </c>
      <c r="L154" s="12">
        <f>'[5]syntetyka zewnętrzna'!L37</f>
        <v>0</v>
      </c>
      <c r="M154" s="12">
        <f>'[5]syntetyka zewnętrzna'!M37</f>
        <v>0</v>
      </c>
      <c r="N154" s="12">
        <f>'[5]syntetyka zewnętrzna'!N37</f>
        <v>0</v>
      </c>
      <c r="O154" s="12">
        <f>'[5]syntetyka zewnętrzna'!O37</f>
        <v>0</v>
      </c>
      <c r="P154" s="12" t="str">
        <f>'[5]syntetyka zewnętrzna'!P37</f>
        <v>nowe bad.</v>
      </c>
      <c r="Q154" s="12">
        <f>'[5]syntetyka zewnętrzna'!Q37</f>
        <v>0</v>
      </c>
      <c r="R154" s="12">
        <f>'[5]syntetyka zewnętrzna'!R37</f>
        <v>0</v>
      </c>
      <c r="S154" s="12" t="e">
        <f>'[5]syntetyka zewnętrzna'!S37</f>
        <v>#DIV/0!</v>
      </c>
      <c r="T154" s="12" t="e">
        <f>'[5]syntetyka zewnętrzna'!T37</f>
        <v>#DIV/0!</v>
      </c>
      <c r="U154" s="15" t="e">
        <f>'[5]syntetyka zewnętrzna'!U37</f>
        <v>#DIV/0!</v>
      </c>
      <c r="V154" s="12" t="e">
        <f>'[5]syntetyka zewnętrzna'!V37</f>
        <v>#DIV/0!</v>
      </c>
      <c r="W154" s="12" t="e">
        <f>'[5]syntetyka zewnętrzna'!W37</f>
        <v>#DIV/0!</v>
      </c>
      <c r="X154" s="12">
        <f>'[5]syntetyka zewnętrzna'!X37</f>
        <v>0</v>
      </c>
    </row>
    <row r="155" spans="3:24" ht="18.75" outlineLevel="1">
      <c r="C155" s="7">
        <f>'[5]syntetyka zewnętrzna'!C38</f>
        <v>33</v>
      </c>
      <c r="D155" s="7">
        <f>'[5]syntetyka zewnętrzna'!D38</f>
        <v>0</v>
      </c>
      <c r="E155" s="31" t="s">
        <v>50</v>
      </c>
      <c r="F155" s="7" t="str">
        <f>'[5]syntetyka zewnętrzna'!F38</f>
        <v>302-033</v>
      </c>
      <c r="G155" s="23">
        <f>'[5]syntetyka zewnętrzna'!G38</f>
        <v>0</v>
      </c>
      <c r="H155" s="23">
        <f>'[5]syntetyka zewnętrzna'!H38</f>
        <v>0</v>
      </c>
      <c r="I155" s="23">
        <f>'[5]syntetyka zewnętrzna'!I38</f>
        <v>0</v>
      </c>
      <c r="J155" s="23">
        <f>'[5]syntetyka zewnętrzna'!J38</f>
        <v>0</v>
      </c>
      <c r="K155" s="12">
        <f>'[5]syntetyka zewnętrzna'!K38</f>
        <v>0</v>
      </c>
      <c r="L155" s="12">
        <f>'[5]syntetyka zewnętrzna'!L38</f>
        <v>0</v>
      </c>
      <c r="M155" s="12">
        <f>'[5]syntetyka zewnętrzna'!M38</f>
        <v>0</v>
      </c>
      <c r="N155" s="12">
        <f>'[5]syntetyka zewnętrzna'!N38</f>
        <v>0</v>
      </c>
      <c r="O155" s="12">
        <f>'[5]syntetyka zewnętrzna'!O38</f>
        <v>0</v>
      </c>
      <c r="P155" s="12" t="str">
        <f>'[5]syntetyka zewnętrzna'!P38</f>
        <v>nowe bad.</v>
      </c>
      <c r="Q155" s="12">
        <f>'[5]syntetyka zewnętrzna'!Q38</f>
        <v>0</v>
      </c>
      <c r="R155" s="12">
        <f>'[5]syntetyka zewnętrzna'!R38</f>
        <v>0</v>
      </c>
      <c r="S155" s="12" t="e">
        <f>'[5]syntetyka zewnętrzna'!S38</f>
        <v>#DIV/0!</v>
      </c>
      <c r="T155" s="12" t="e">
        <f>'[5]syntetyka zewnętrzna'!T38</f>
        <v>#DIV/0!</v>
      </c>
      <c r="U155" s="15" t="e">
        <f>'[5]syntetyka zewnętrzna'!U38</f>
        <v>#DIV/0!</v>
      </c>
      <c r="V155" s="12" t="e">
        <f>'[5]syntetyka zewnętrzna'!V38</f>
        <v>#DIV/0!</v>
      </c>
      <c r="W155" s="12" t="e">
        <f>'[5]syntetyka zewnętrzna'!W38</f>
        <v>#DIV/0!</v>
      </c>
      <c r="X155" s="12">
        <f>'[5]syntetyka zewnętrzna'!X38</f>
        <v>0</v>
      </c>
    </row>
    <row r="156" spans="3:24" ht="18.75">
      <c r="C156" s="7">
        <f>'[5]syntetyka zewnętrzna'!C39</f>
        <v>34</v>
      </c>
      <c r="D156" s="7">
        <f>'[5]syntetyka zewnętrzna'!D39</f>
        <v>0</v>
      </c>
      <c r="E156" s="19" t="str">
        <f>'[5]syntetyka zewnętrzna'!E39</f>
        <v>Oznaczenie Inhibina</v>
      </c>
      <c r="F156" s="7" t="str">
        <f>'[5]syntetyka zewnętrzna'!F39</f>
        <v>302-034</v>
      </c>
      <c r="G156" s="23">
        <f>'[5]syntetyka zewnętrzna'!G39</f>
        <v>37.799999999999997</v>
      </c>
      <c r="H156" s="23">
        <f>'[5]syntetyka zewnętrzna'!H39</f>
        <v>0.17799999999999999</v>
      </c>
      <c r="I156" s="23">
        <f>'[5]syntetyka zewnętrzna'!I39</f>
        <v>0</v>
      </c>
      <c r="J156" s="23">
        <f>'[5]syntetyka zewnętrzna'!J39</f>
        <v>16.723923979692756</v>
      </c>
      <c r="K156" s="12">
        <f>'[5]syntetyka zewnętrzna'!K39</f>
        <v>54.701923979692751</v>
      </c>
      <c r="L156" s="12">
        <f>'[5]syntetyka zewnętrzna'!L39</f>
        <v>0</v>
      </c>
      <c r="M156" s="12">
        <f>'[5]syntetyka zewnętrzna'!M39</f>
        <v>14.400006682233586</v>
      </c>
      <c r="N156" s="12">
        <f>'[5]syntetyka zewnętrzna'!N39</f>
        <v>69.101930661926332</v>
      </c>
      <c r="O156" s="12">
        <f>'[5]syntetyka zewnętrzna'!O39</f>
        <v>112.02497931581755</v>
      </c>
      <c r="P156" s="12">
        <f>'[5]syntetyka zewnętrzna'!P39</f>
        <v>-0.38315605069547759</v>
      </c>
      <c r="Q156" s="12">
        <f>'[5]syntetyka zewnętrzna'!Q39</f>
        <v>0</v>
      </c>
      <c r="R156" s="12">
        <f>'[5]syntetyka zewnętrzna'!R39</f>
        <v>69.101930661926332</v>
      </c>
      <c r="S156" s="12">
        <f>'[5]syntetyka zewnętrzna'!S39</f>
        <v>0.59185132667512597</v>
      </c>
      <c r="T156" s="12">
        <f>'[5]syntetyka zewnętrzna'!T39</f>
        <v>40.898069338073668</v>
      </c>
      <c r="U156" s="15">
        <f>'[5]syntetyka zewnętrzna'!U39</f>
        <v>110</v>
      </c>
      <c r="V156" s="12">
        <f>'[5]syntetyka zewnętrzna'!V39</f>
        <v>135</v>
      </c>
      <c r="W156" s="12">
        <f>'[5]syntetyka zewnętrzna'!W39</f>
        <v>-0.18518518518518517</v>
      </c>
      <c r="X156" s="12">
        <f>'[5]syntetyka zewnętrzna'!X39</f>
        <v>110</v>
      </c>
    </row>
    <row r="157" spans="3:24" ht="18.75" outlineLevel="1">
      <c r="C157" s="7">
        <f>'[5]syntetyka zewnętrzna'!C40</f>
        <v>35</v>
      </c>
      <c r="D157" s="7" t="str">
        <f>'[5]syntetyka zewnętrzna'!D40</f>
        <v>O15</v>
      </c>
      <c r="E157" s="31" t="s">
        <v>50</v>
      </c>
      <c r="F157" s="7" t="str">
        <f>'[5]syntetyka zewnętrzna'!F40</f>
        <v>302-035</v>
      </c>
      <c r="G157" s="23">
        <f>'[5]syntetyka zewnętrzna'!G40</f>
        <v>28.771376</v>
      </c>
      <c r="H157" s="23">
        <f>'[5]syntetyka zewnętrzna'!H40</f>
        <v>9.2420000000000002E-2</v>
      </c>
      <c r="I157" s="23">
        <f>'[5]syntetyka zewnętrzna'!I40</f>
        <v>0</v>
      </c>
      <c r="J157" s="23">
        <f>'[5]syntetyka zewnętrzna'!J40</f>
        <v>1.3750820284169578</v>
      </c>
      <c r="K157" s="12">
        <f>'[5]syntetyka zewnętrzna'!K40</f>
        <v>30.238878028416959</v>
      </c>
      <c r="L157" s="12">
        <f>'[5]syntetyka zewnętrzna'!L40</f>
        <v>0</v>
      </c>
      <c r="M157" s="12">
        <f>'[5]syntetyka zewnętrzna'!M40</f>
        <v>1.1840038511217441</v>
      </c>
      <c r="N157" s="12">
        <f>'[5]syntetyka zewnętrzna'!N40</f>
        <v>31.422881879538703</v>
      </c>
      <c r="O157" s="12">
        <f>'[5]syntetyka zewnętrzna'!O40</f>
        <v>31.71506011120373</v>
      </c>
      <c r="P157" s="12">
        <f>'[5]syntetyka zewnętrzna'!P40</f>
        <v>-9.2126021719823592E-3</v>
      </c>
      <c r="Q157" s="12">
        <f>'[5]syntetyka zewnętrzna'!Q40</f>
        <v>0</v>
      </c>
      <c r="R157" s="12">
        <f>'[5]syntetyka zewnętrzna'!R40</f>
        <v>31.422881879538703</v>
      </c>
      <c r="S157" s="12">
        <f>'[5]syntetyka zewnętrzna'!S40</f>
        <v>0.59119714708783466</v>
      </c>
      <c r="T157" s="12">
        <f>'[5]syntetyka zewnętrzna'!T40</f>
        <v>18.577118120461297</v>
      </c>
      <c r="U157" s="15">
        <f>'[5]syntetyka zewnętrzna'!U40</f>
        <v>50</v>
      </c>
      <c r="V157" s="12">
        <f>'[5]syntetyka zewnętrzna'!V40</f>
        <v>50</v>
      </c>
      <c r="W157" s="12" t="str">
        <f>'[5]syntetyka zewnętrzna'!W40</f>
        <v>bez zmian</v>
      </c>
      <c r="X157" s="12">
        <f>'[5]syntetyka zewnętrzna'!X40</f>
        <v>50</v>
      </c>
    </row>
    <row r="158" spans="3:24" ht="18.75">
      <c r="C158" s="7">
        <f>'[5]syntetyka zewnętrzna'!C41</f>
        <v>36</v>
      </c>
      <c r="D158" s="7" t="str">
        <f>'[5]syntetyka zewnętrzna'!D41</f>
        <v>O89</v>
      </c>
      <c r="E158" s="19" t="str">
        <f>'[5]syntetyka zewnętrzna'!E41</f>
        <v>Oznaczanie Witamina D total</v>
      </c>
      <c r="F158" s="7" t="str">
        <f>'[5]syntetyka zewnętrzna'!F41</f>
        <v>302-036</v>
      </c>
      <c r="G158" s="23">
        <f>'[5]syntetyka zewnętrzna'!G41</f>
        <v>12.181320000000001</v>
      </c>
      <c r="H158" s="23">
        <f>'[5]syntetyka zewnętrzna'!H41</f>
        <v>9.2420000000000002E-2</v>
      </c>
      <c r="I158" s="23">
        <f>'[5]syntetyka zewnętrzna'!I41</f>
        <v>0</v>
      </c>
      <c r="J158" s="23">
        <f>'[5]syntetyka zewnętrzna'!J41</f>
        <v>1.9617652881255356</v>
      </c>
      <c r="K158" s="12">
        <f>'[5]syntetyka zewnętrzna'!K41</f>
        <v>14.235505288125538</v>
      </c>
      <c r="L158" s="12">
        <f>'[5]syntetyka zewnętrzna'!L41</f>
        <v>0</v>
      </c>
      <c r="M158" s="12">
        <f>'[5]syntetyka zewnętrzna'!M41</f>
        <v>1.689162979470838</v>
      </c>
      <c r="N158" s="12">
        <f>'[5]syntetyka zewnętrzna'!N41</f>
        <v>15.924668267596376</v>
      </c>
      <c r="O158" s="12">
        <f>'[5]syntetyka zewnętrzna'!O41</f>
        <v>16.307876750074676</v>
      </c>
      <c r="P158" s="12">
        <f>'[5]syntetyka zewnętrzna'!P41</f>
        <v>-2.3498367589548153E-2</v>
      </c>
      <c r="Q158" s="12">
        <f>'[5]syntetyka zewnętrzna'!Q41</f>
        <v>0</v>
      </c>
      <c r="R158" s="12">
        <f>'[5]syntetyka zewnętrzna'!R41</f>
        <v>15.924668267596376</v>
      </c>
      <c r="S158" s="12">
        <f>'[5]syntetyka zewnętrzna'!S41</f>
        <v>2.1397828299971775</v>
      </c>
      <c r="T158" s="12">
        <f>'[5]syntetyka zewnętrzna'!T41</f>
        <v>34.075331732403626</v>
      </c>
      <c r="U158" s="15">
        <f>'[5]syntetyka zewnętrzna'!U41</f>
        <v>50</v>
      </c>
      <c r="V158" s="12">
        <f>'[5]syntetyka zewnętrzna'!V41</f>
        <v>50</v>
      </c>
      <c r="W158" s="12" t="str">
        <f>'[5]syntetyka zewnętrzna'!W41</f>
        <v>bez zmian</v>
      </c>
      <c r="X158" s="12">
        <f>'[5]syntetyka zewnętrzna'!X41</f>
        <v>0</v>
      </c>
    </row>
    <row r="159" spans="3:24" ht="18.75">
      <c r="C159" s="7">
        <f>'[5]syntetyka zewnętrzna'!C42</f>
        <v>37</v>
      </c>
      <c r="D159" s="7">
        <f>'[5]syntetyka zewnętrzna'!D42</f>
        <v>0</v>
      </c>
      <c r="E159" s="19" t="str">
        <f>'[5]syntetyka zewnętrzna'!E42</f>
        <v>Oznaczenie chromograniny</v>
      </c>
      <c r="F159" s="7" t="str">
        <f>'[5]syntetyka zewnętrzna'!F42</f>
        <v>302-037</v>
      </c>
      <c r="G159" s="23">
        <f>'[5]syntetyka zewnętrzna'!G42</f>
        <v>49.3</v>
      </c>
      <c r="H159" s="23">
        <f>'[5]syntetyka zewnętrzna'!H42</f>
        <v>0.17799999999999999</v>
      </c>
      <c r="I159" s="23">
        <f>'[5]syntetyka zewnętrzna'!I42</f>
        <v>0</v>
      </c>
      <c r="J159" s="23">
        <f>'[5]syntetyka zewnętrzna'!J42</f>
        <v>16.723923979692756</v>
      </c>
      <c r="K159" s="12">
        <f>'[5]syntetyka zewnętrzna'!K42</f>
        <v>66.201923979692751</v>
      </c>
      <c r="L159" s="12">
        <f>'[5]syntetyka zewnętrzna'!L42</f>
        <v>0</v>
      </c>
      <c r="M159" s="12">
        <f>'[5]syntetyka zewnętrzna'!M42</f>
        <v>14.400006682233586</v>
      </c>
      <c r="N159" s="12">
        <f>'[5]syntetyka zewnętrzna'!N42</f>
        <v>80.601930661926332</v>
      </c>
      <c r="O159" s="12">
        <f>'[5]syntetyka zewnętrzna'!O42</f>
        <v>91.004979315817536</v>
      </c>
      <c r="P159" s="12">
        <f>'[5]syntetyka zewnętrzna'!P42</f>
        <v>-0.1143129610280902</v>
      </c>
      <c r="Q159" s="12">
        <f>'[5]syntetyka zewnętrzna'!Q42</f>
        <v>0</v>
      </c>
      <c r="R159" s="12">
        <f>'[5]syntetyka zewnętrzna'!R42</f>
        <v>80.601930661926332</v>
      </c>
      <c r="S159" s="12">
        <f>'[5]syntetyka zewnętrzna'!S42</f>
        <v>0.48879808479183245</v>
      </c>
      <c r="T159" s="12">
        <f>'[5]syntetyka zewnętrzna'!T42</f>
        <v>39.398069338073668</v>
      </c>
      <c r="U159" s="15">
        <f>'[5]syntetyka zewnętrzna'!U42</f>
        <v>120</v>
      </c>
      <c r="V159" s="12">
        <f>'[5]syntetyka zewnętrzna'!V42</f>
        <v>120</v>
      </c>
      <c r="W159" s="12" t="str">
        <f>'[5]syntetyka zewnętrzna'!W42</f>
        <v>bez zmian</v>
      </c>
      <c r="X159" s="12">
        <f>'[5]syntetyka zewnętrzna'!X42</f>
        <v>0</v>
      </c>
    </row>
    <row r="160" spans="3:24" ht="18.75">
      <c r="C160" s="7">
        <f>'[5]syntetyka zewnętrzna'!C43</f>
        <v>38</v>
      </c>
      <c r="D160" s="7">
        <f>'[5]syntetyka zewnętrzna'!D43</f>
        <v>0</v>
      </c>
      <c r="E160" s="19" t="str">
        <f>'[5]syntetyka zewnętrzna'!E43</f>
        <v>Oznaczenie HE4</v>
      </c>
      <c r="F160" s="7" t="str">
        <f>'[5]syntetyka zewnętrzna'!F43</f>
        <v>302-038</v>
      </c>
      <c r="G160" s="23">
        <f>'[5]syntetyka zewnętrzna'!G43</f>
        <v>25.99916</v>
      </c>
      <c r="H160" s="23">
        <f>'[5]syntetyka zewnętrzna'!H43</f>
        <v>9.2422000000000004E-2</v>
      </c>
      <c r="I160" s="23">
        <f>'[5]syntetyka zewnętrzna'!I43</f>
        <v>0</v>
      </c>
      <c r="J160" s="23">
        <f>'[5]syntetyka zewnętrzna'!J43</f>
        <v>1.3750820284169578</v>
      </c>
      <c r="K160" s="12">
        <f>'[5]syntetyka zewnętrzna'!K43</f>
        <v>27.466664028416957</v>
      </c>
      <c r="L160" s="12">
        <f>'[5]syntetyka zewnętrzna'!L43</f>
        <v>0</v>
      </c>
      <c r="M160" s="12">
        <f>'[5]syntetyka zewnętrzna'!M43</f>
        <v>1.1840038511217441</v>
      </c>
      <c r="N160" s="12">
        <f>'[5]syntetyka zewnętrzna'!N43</f>
        <v>28.650667879538702</v>
      </c>
      <c r="O160" s="12">
        <f>'[5]syntetyka zewnętrzna'!O43</f>
        <v>28.942845111203731</v>
      </c>
      <c r="P160" s="12">
        <f>'[5]syntetyka zewnętrzna'!P43</f>
        <v>-1.0094972714065616E-2</v>
      </c>
      <c r="Q160" s="12">
        <f>'[5]syntetyka zewnętrzna'!Q43</f>
        <v>0</v>
      </c>
      <c r="R160" s="12">
        <f>'[5]syntetyka zewnętrzna'!R43</f>
        <v>28.650667879538702</v>
      </c>
      <c r="S160" s="12">
        <f>'[5]syntetyka zewnętrzna'!S43</f>
        <v>0.7451600154741328</v>
      </c>
      <c r="T160" s="12">
        <f>'[5]syntetyka zewnętrzna'!T43</f>
        <v>21.349332120461298</v>
      </c>
      <c r="U160" s="15">
        <f>'[5]syntetyka zewnętrzna'!U43</f>
        <v>50</v>
      </c>
      <c r="V160" s="12">
        <f>'[5]syntetyka zewnętrzna'!V43</f>
        <v>50</v>
      </c>
      <c r="W160" s="12" t="str">
        <f>'[5]syntetyka zewnętrzna'!W43</f>
        <v>bez zmian</v>
      </c>
      <c r="X160" s="12">
        <f>'[5]syntetyka zewnętrzna'!X43</f>
        <v>0</v>
      </c>
    </row>
    <row r="161" spans="3:24" ht="18.75">
      <c r="C161" s="7">
        <f>'[5]syntetyka zewnętrzna'!C44</f>
        <v>39</v>
      </c>
      <c r="D161" s="7">
        <f>'[5]syntetyka zewnętrzna'!D44</f>
        <v>0</v>
      </c>
      <c r="E161" s="19" t="str">
        <f>'[5]syntetyka zewnętrzna'!E44</f>
        <v>Oznaczenie NSE</v>
      </c>
      <c r="F161" s="7" t="str">
        <f>'[5]syntetyka zewnętrzna'!F44</f>
        <v>302-039</v>
      </c>
      <c r="G161" s="23">
        <f>'[5]syntetyka zewnętrzna'!G44</f>
        <v>13.869036000000001</v>
      </c>
      <c r="H161" s="23">
        <f>'[5]syntetyka zewnętrzna'!H44</f>
        <v>9.2422000000000004E-2</v>
      </c>
      <c r="I161" s="23">
        <f>'[5]syntetyka zewnętrzna'!I44</f>
        <v>0</v>
      </c>
      <c r="J161" s="23">
        <f>'[5]syntetyka zewnętrzna'!J44</f>
        <v>1.3750820284169578</v>
      </c>
      <c r="K161" s="12">
        <f>'[5]syntetyka zewnętrzna'!K44</f>
        <v>15.336540028416959</v>
      </c>
      <c r="L161" s="12">
        <f>'[5]syntetyka zewnętrzna'!L44</f>
        <v>0</v>
      </c>
      <c r="M161" s="12">
        <f>'[5]syntetyka zewnętrzna'!M44</f>
        <v>1.1840038511217441</v>
      </c>
      <c r="N161" s="12">
        <f>'[5]syntetyka zewnętrzna'!N44</f>
        <v>16.520543879538703</v>
      </c>
      <c r="O161" s="12">
        <f>'[5]syntetyka zewnętrzna'!O44</f>
        <v>16.812721111203732</v>
      </c>
      <c r="P161" s="12">
        <f>'[5]syntetyka zewnętrzna'!P44</f>
        <v>-1.7378342847210303E-2</v>
      </c>
      <c r="Q161" s="12">
        <f>'[5]syntetyka zewnętrzna'!Q44</f>
        <v>0</v>
      </c>
      <c r="R161" s="12">
        <f>'[5]syntetyka zewnętrzna'!R44</f>
        <v>16.520543879538703</v>
      </c>
      <c r="S161" s="12">
        <f>'[5]syntetyka zewnętrzna'!S44</f>
        <v>2.0265347415061088</v>
      </c>
      <c r="T161" s="12">
        <f>'[5]syntetyka zewnętrzna'!T44</f>
        <v>33.479456120461293</v>
      </c>
      <c r="U161" s="15">
        <f>'[5]syntetyka zewnętrzna'!U44</f>
        <v>50</v>
      </c>
      <c r="V161" s="12">
        <f>'[5]syntetyka zewnętrzna'!V44</f>
        <v>50</v>
      </c>
      <c r="W161" s="12" t="str">
        <f>'[5]syntetyka zewnętrzna'!W44</f>
        <v>bez zmian</v>
      </c>
      <c r="X161" s="12">
        <f>'[5]syntetyka zewnętrzna'!X44</f>
        <v>0</v>
      </c>
    </row>
    <row r="163" spans="3:24" ht="23.25">
      <c r="E163" s="18" t="s">
        <v>23</v>
      </c>
    </row>
    <row r="165" spans="3:24" ht="18.75" outlineLevel="1">
      <c r="C165" s="7">
        <f>'[6]syntetyka zewnętrzna'!C6</f>
        <v>1</v>
      </c>
      <c r="D165" s="7" t="str">
        <f>'[6]syntetyka zewnętrzna'!D6</f>
        <v>91.72</v>
      </c>
      <c r="E165" s="31" t="s">
        <v>50</v>
      </c>
      <c r="F165" s="7" t="str">
        <f>'[6]syntetyka zewnętrzna'!F6</f>
        <v>330-001</v>
      </c>
      <c r="G165" s="23">
        <f>'[6]syntetyka zewnętrzna'!G6</f>
        <v>12.475</v>
      </c>
      <c r="H165" s="23">
        <f>'[6]syntetyka zewnętrzna'!H6</f>
        <v>2.048</v>
      </c>
      <c r="I165" s="23">
        <f>'[6]syntetyka zewnętrzna'!I6</f>
        <v>0</v>
      </c>
      <c r="J165" s="23">
        <f>'[6]syntetyka zewnętrzna'!J6</f>
        <v>28.421858355640538</v>
      </c>
      <c r="K165" s="12">
        <f>'[6]syntetyka zewnętrzna'!K6</f>
        <v>42.944858355640534</v>
      </c>
      <c r="L165" s="12">
        <f>'[6]syntetyka zewnętrzna'!L6</f>
        <v>0</v>
      </c>
      <c r="M165" s="12">
        <f>'[6]syntetyka zewnętrzna'!M6</f>
        <v>21.658588696977148</v>
      </c>
      <c r="N165" s="12">
        <f>'[6]syntetyka zewnętrzna'!N6</f>
        <v>64.603447052617682</v>
      </c>
      <c r="O165" s="12">
        <f>'[6]syntetyka zewnętrzna'!O6</f>
        <v>65.107314546204591</v>
      </c>
      <c r="P165" s="12">
        <f>'[6]syntetyka zewnętrzna'!P6</f>
        <v>-7.739030508305344E-3</v>
      </c>
      <c r="Q165" s="12">
        <f>'[6]syntetyka zewnętrzna'!Q6</f>
        <v>0</v>
      </c>
      <c r="R165" s="12">
        <f>'[6]syntetyka zewnętrzna'!R6</f>
        <v>64.603447052617682</v>
      </c>
      <c r="S165" s="12">
        <f>'[6]syntetyka zewnętrzna'!S6</f>
        <v>0.20736591557523554</v>
      </c>
      <c r="T165" s="12">
        <f>'[6]syntetyka zewnętrzna'!T6</f>
        <v>13.396552947382318</v>
      </c>
      <c r="U165" s="15">
        <f>'[6]syntetyka zewnętrzna'!U6</f>
        <v>78</v>
      </c>
      <c r="V165" s="12">
        <f>'[6]syntetyka zewnętrzna'!V6</f>
        <v>78</v>
      </c>
      <c r="W165" s="12" t="str">
        <f>'[6]syntetyka zewnętrzna'!W6</f>
        <v>bez zmian</v>
      </c>
      <c r="X165" s="12">
        <f>'[6]syntetyka zewnętrzna'!X6</f>
        <v>0</v>
      </c>
    </row>
    <row r="166" spans="3:24" ht="18.75" outlineLevel="1">
      <c r="C166" s="7">
        <f>'[6]syntetyka zewnętrzna'!C7</f>
        <v>2</v>
      </c>
      <c r="D166" s="7" t="str">
        <f>'[6]syntetyka zewnętrzna'!D7</f>
        <v>91.33</v>
      </c>
      <c r="E166" s="31" t="s">
        <v>50</v>
      </c>
      <c r="F166" s="7" t="str">
        <f>'[6]syntetyka zewnętrzna'!F7</f>
        <v>330-002</v>
      </c>
      <c r="G166" s="23">
        <f>'[6]syntetyka zewnętrzna'!G7</f>
        <v>15.854240000000001</v>
      </c>
      <c r="H166" s="23">
        <f>'[6]syntetyka zewnętrzna'!H7</f>
        <v>2.508</v>
      </c>
      <c r="I166" s="23">
        <f>'[6]syntetyka zewnętrzna'!I7</f>
        <v>0</v>
      </c>
      <c r="J166" s="23">
        <f>'[6]syntetyka zewnętrzna'!J7</f>
        <v>31.478467686885999</v>
      </c>
      <c r="K166" s="12">
        <f>'[6]syntetyka zewnętrzna'!K7</f>
        <v>49.840707686885999</v>
      </c>
      <c r="L166" s="12">
        <f>'[6]syntetyka zewnętrzna'!L7</f>
        <v>0</v>
      </c>
      <c r="M166" s="12">
        <f>'[6]syntetyka zewnętrzna'!M7</f>
        <v>23.987846815303165</v>
      </c>
      <c r="N166" s="12">
        <f>'[6]syntetyka zewnętrzna'!N7</f>
        <v>73.828554502189164</v>
      </c>
      <c r="O166" s="12">
        <f>'[6]syntetyka zewnętrzna'!O7</f>
        <v>74.314469484531372</v>
      </c>
      <c r="P166" s="12">
        <f>'[6]syntetyka zewnętrzna'!P7</f>
        <v>-6.538632189836897E-3</v>
      </c>
      <c r="Q166" s="12">
        <f>'[6]syntetyka zewnętrzna'!Q7</f>
        <v>0</v>
      </c>
      <c r="R166" s="12">
        <f>'[6]syntetyka zewnętrzna'!R7</f>
        <v>73.828554502189164</v>
      </c>
      <c r="S166" s="12">
        <f>'[6]syntetyka zewnętrzna'!S7</f>
        <v>0.20549563241632982</v>
      </c>
      <c r="T166" s="12">
        <f>'[6]syntetyka zewnętrzna'!T7</f>
        <v>15.171445497810836</v>
      </c>
      <c r="U166" s="15">
        <f>'[6]syntetyka zewnętrzna'!U7</f>
        <v>89</v>
      </c>
      <c r="V166" s="12">
        <f>'[6]syntetyka zewnętrzna'!V7</f>
        <v>89</v>
      </c>
      <c r="W166" s="12" t="str">
        <f>'[6]syntetyka zewnętrzna'!W7</f>
        <v>bez zmian</v>
      </c>
      <c r="X166" s="12">
        <f>'[6]syntetyka zewnętrzna'!X7</f>
        <v>0</v>
      </c>
    </row>
    <row r="167" spans="3:24" ht="18.75" outlineLevel="1">
      <c r="C167" s="7">
        <f>'[6]syntetyka zewnętrzna'!C8</f>
        <v>3</v>
      </c>
      <c r="D167" s="7" t="str">
        <f>'[6]syntetyka zewnętrzna'!D8</f>
        <v>90.51+90.52</v>
      </c>
      <c r="E167" s="31" t="s">
        <v>50</v>
      </c>
      <c r="F167" s="7" t="str">
        <f>'[6]syntetyka zewnętrzna'!F8</f>
        <v>330-003</v>
      </c>
      <c r="G167" s="23">
        <f>'[6]syntetyka zewnętrzna'!G8</f>
        <v>30.8</v>
      </c>
      <c r="H167" s="23">
        <f>'[6]syntetyka zewnętrzna'!H8</f>
        <v>0</v>
      </c>
      <c r="I167" s="23">
        <f>'[6]syntetyka zewnętrzna'!I8</f>
        <v>0</v>
      </c>
      <c r="J167" s="23">
        <f>'[6]syntetyka zewnętrzna'!J8</f>
        <v>16.080015601964792</v>
      </c>
      <c r="K167" s="12">
        <f>'[6]syntetyka zewnętrzna'!K8</f>
        <v>46.880015601964793</v>
      </c>
      <c r="L167" s="12">
        <f>'[6]syntetyka zewnętrzna'!L8</f>
        <v>0</v>
      </c>
      <c r="M167" s="12">
        <f>'[6]syntetyka zewnętrzna'!M8</f>
        <v>12.253612688025163</v>
      </c>
      <c r="N167" s="12">
        <f>'[6]syntetyka zewnętrzna'!N8</f>
        <v>59.133628289989957</v>
      </c>
      <c r="O167" s="12">
        <f>'[6]syntetyka zewnętrzna'!O8</f>
        <v>59.898665997401778</v>
      </c>
      <c r="P167" s="12">
        <f>'[6]syntetyka zewnętrzna'!P8</f>
        <v>-1.2772199425025695E-2</v>
      </c>
      <c r="Q167" s="12">
        <f>'[6]syntetyka zewnętrzna'!Q8</f>
        <v>0</v>
      </c>
      <c r="R167" s="12">
        <f>'[6]syntetyka zewnętrzna'!R8</f>
        <v>59.133628289989957</v>
      </c>
      <c r="S167" s="12">
        <f>'[6]syntetyka zewnętrzna'!S8</f>
        <v>0.21758129988090111</v>
      </c>
      <c r="T167" s="12">
        <f>'[6]syntetyka zewnętrzna'!T8</f>
        <v>12.866371710010043</v>
      </c>
      <c r="U167" s="15">
        <f>'[6]syntetyka zewnętrzna'!U8</f>
        <v>72</v>
      </c>
      <c r="V167" s="12">
        <f>'[6]syntetyka zewnętrzna'!V8</f>
        <v>72</v>
      </c>
      <c r="W167" s="12" t="str">
        <f>'[6]syntetyka zewnętrzna'!W8</f>
        <v>bez zmian</v>
      </c>
      <c r="X167" s="12">
        <f>'[6]syntetyka zewnętrzna'!X8</f>
        <v>0</v>
      </c>
    </row>
    <row r="168" spans="3:24" ht="18.75">
      <c r="C168" s="7">
        <f>'[6]syntetyka zewnętrzna'!C9</f>
        <v>4</v>
      </c>
      <c r="D168" s="7" t="str">
        <f>'[6]syntetyka zewnętrzna'!D9</f>
        <v>90.32</v>
      </c>
      <c r="E168" s="19" t="str">
        <f>'[6]syntetyka zewnętrzna'!E9</f>
        <v>Wymaz z nosa, gardła, ucha - ujemny</v>
      </c>
      <c r="F168" s="7" t="str">
        <f>'[6]syntetyka zewnętrzna'!F9</f>
        <v>330-004</v>
      </c>
      <c r="G168" s="23">
        <f>'[6]syntetyka zewnętrzna'!G9</f>
        <v>5.4</v>
      </c>
      <c r="H168" s="23">
        <f>'[6]syntetyka zewnętrzna'!H9</f>
        <v>2.048</v>
      </c>
      <c r="I168" s="23">
        <f>'[6]syntetyka zewnętrzna'!I9</f>
        <v>0</v>
      </c>
      <c r="J168" s="23">
        <f>'[6]syntetyka zewnętrzna'!J9</f>
        <v>22.46293226313707</v>
      </c>
      <c r="K168" s="12">
        <f>'[6]syntetyka zewnętrzna'!K9</f>
        <v>29.91093226313707</v>
      </c>
      <c r="L168" s="12">
        <f>'[6]syntetyka zewnętrzna'!L9</f>
        <v>0</v>
      </c>
      <c r="M168" s="12">
        <f>'[6]syntetyka zewnętrzna'!M9</f>
        <v>17.1176495473172</v>
      </c>
      <c r="N168" s="12">
        <f>'[6]syntetyka zewnętrzna'!N9</f>
        <v>47.02858181045427</v>
      </c>
      <c r="O168" s="12">
        <f>'[6]syntetyka zewnętrzna'!O9</f>
        <v>47.856434407144761</v>
      </c>
      <c r="P168" s="12">
        <f>'[6]syntetyka zewnętrzna'!P9</f>
        <v>-1.7298668547836817E-2</v>
      </c>
      <c r="Q168" s="12">
        <f>'[6]syntetyka zewnętrzna'!Q9</f>
        <v>0</v>
      </c>
      <c r="R168" s="12">
        <f>'[6]syntetyka zewnętrzna'!R9</f>
        <v>47.02858181045427</v>
      </c>
      <c r="S168" s="12">
        <f>'[6]syntetyka zewnętrzna'!S9</f>
        <v>0.12697423480923056</v>
      </c>
      <c r="T168" s="12">
        <f>'[6]syntetyka zewnętrzna'!T9</f>
        <v>5.9714181895457301</v>
      </c>
      <c r="U168" s="15">
        <f>'[6]syntetyka zewnętrzna'!U9</f>
        <v>53</v>
      </c>
      <c r="V168" s="12">
        <f>'[6]syntetyka zewnętrzna'!V9</f>
        <v>53</v>
      </c>
      <c r="W168" s="12" t="str">
        <f>'[6]syntetyka zewnętrzna'!W9</f>
        <v>bez zmian</v>
      </c>
      <c r="X168" s="12">
        <f>'[6]syntetyka zewnętrzna'!X9</f>
        <v>0</v>
      </c>
    </row>
    <row r="169" spans="3:24" ht="18.75">
      <c r="C169" s="7">
        <f>'[6]syntetyka zewnętrzna'!C10</f>
        <v>5</v>
      </c>
      <c r="D169" s="7" t="str">
        <f>'[6]syntetyka zewnętrzna'!D10</f>
        <v>90.42+90.41</v>
      </c>
      <c r="E169" s="19" t="str">
        <f>'[6]syntetyka zewnętrzna'!E10</f>
        <v>Posiew plwociny, BAL-u, wydzieliny z oskrzeli - ujemny</v>
      </c>
      <c r="F169" s="7" t="str">
        <f>'[6]syntetyka zewnętrzna'!F10</f>
        <v>330-005</v>
      </c>
      <c r="G169" s="23">
        <f>'[6]syntetyka zewnętrzna'!G10</f>
        <v>7.9392400000000007</v>
      </c>
      <c r="H169" s="23">
        <f>'[6]syntetyka zewnętrzna'!H10</f>
        <v>2.72445</v>
      </c>
      <c r="I169" s="23">
        <f>'[6]syntetyka zewnętrzna'!I10</f>
        <v>0</v>
      </c>
      <c r="J169" s="23">
        <f>'[6]syntetyka zewnętrzna'!J10</f>
        <v>28.421858355640538</v>
      </c>
      <c r="K169" s="12">
        <f>'[6]syntetyka zewnętrzna'!K10</f>
        <v>39.08554835564054</v>
      </c>
      <c r="L169" s="12">
        <f>'[6]syntetyka zewnętrzna'!L10</f>
        <v>0</v>
      </c>
      <c r="M169" s="12">
        <f>'[6]syntetyka zewnętrzna'!M10</f>
        <v>21.658588696977148</v>
      </c>
      <c r="N169" s="12">
        <f>'[6]syntetyka zewnętrzna'!N10</f>
        <v>60.744137052617688</v>
      </c>
      <c r="O169" s="12">
        <f>'[6]syntetyka zewnętrzna'!O10</f>
        <v>61.078004546204596</v>
      </c>
      <c r="P169" s="12">
        <f>'[6]syntetyka zewnętrzna'!P10</f>
        <v>-5.4662475643640612E-3</v>
      </c>
      <c r="Q169" s="12">
        <f>'[6]syntetyka zewnętrzna'!Q10</f>
        <v>0</v>
      </c>
      <c r="R169" s="12">
        <f>'[6]syntetyka zewnętrzna'!R10</f>
        <v>60.744137052617688</v>
      </c>
      <c r="S169" s="12">
        <f>'[6]syntetyka zewnętrzna'!S10</f>
        <v>0.1029871070843161</v>
      </c>
      <c r="T169" s="12">
        <f>'[6]syntetyka zewnętrzna'!T10</f>
        <v>6.2558629473823117</v>
      </c>
      <c r="U169" s="15">
        <f>'[6]syntetyka zewnętrzna'!U10</f>
        <v>67</v>
      </c>
      <c r="V169" s="12">
        <f>'[6]syntetyka zewnętrzna'!V10</f>
        <v>67</v>
      </c>
      <c r="W169" s="12" t="str">
        <f>'[6]syntetyka zewnętrzna'!W10</f>
        <v>bez zmian</v>
      </c>
      <c r="X169" s="12">
        <f>'[6]syntetyka zewnętrzna'!X10</f>
        <v>0</v>
      </c>
    </row>
    <row r="170" spans="3:24" ht="18.75">
      <c r="C170" s="7">
        <f>'[6]syntetyka zewnętrzna'!C11</f>
        <v>6</v>
      </c>
      <c r="D170" s="7" t="str">
        <f>'[6]syntetyka zewnętrzna'!D11</f>
        <v>90.01+90.02</v>
      </c>
      <c r="E170" s="19" t="str">
        <f>'[6]syntetyka zewnętrzna'!E11</f>
        <v>Posiew płynu mózgowo - rdzeniowego - ujemny</v>
      </c>
      <c r="F170" s="7" t="str">
        <f>'[6]syntetyka zewnętrzna'!F11</f>
        <v>330-006</v>
      </c>
      <c r="G170" s="23">
        <f>'[6]syntetyka zewnętrzna'!G11</f>
        <v>28.889239999999997</v>
      </c>
      <c r="H170" s="23">
        <f>'[6]syntetyka zewnętrzna'!H11</f>
        <v>2.6880000000000002</v>
      </c>
      <c r="I170" s="23">
        <f>'[6]syntetyka zewnętrzna'!I11</f>
        <v>0</v>
      </c>
      <c r="J170" s="23">
        <f>'[6]syntetyka zewnętrzna'!J11</f>
        <v>37.745978919364404</v>
      </c>
      <c r="K170" s="12">
        <f>'[6]syntetyka zewnętrzna'!K11</f>
        <v>69.323218919364393</v>
      </c>
      <c r="L170" s="12">
        <f>'[6]syntetyka zewnętrzna'!L11</f>
        <v>0</v>
      </c>
      <c r="M170" s="12">
        <f>'[6]syntetyka zewnętrzna'!M11</f>
        <v>28.763940138947302</v>
      </c>
      <c r="N170" s="12">
        <f>'[6]syntetyka zewnętrzna'!N11</f>
        <v>98.087159058311698</v>
      </c>
      <c r="O170" s="12">
        <f>'[6]syntetyka zewnętrzna'!O11</f>
        <v>98.885249098778658</v>
      </c>
      <c r="P170" s="12">
        <f>'[6]syntetyka zewnętrzna'!P11</f>
        <v>-8.0708705063758292E-3</v>
      </c>
      <c r="Q170" s="12">
        <f>'[6]syntetyka zewnętrzna'!Q11</f>
        <v>0</v>
      </c>
      <c r="R170" s="12">
        <f>'[6]syntetyka zewnętrzna'!R11</f>
        <v>98.087159058311698</v>
      </c>
      <c r="S170" s="12">
        <f>'[6]syntetyka zewnętrzna'!S11</f>
        <v>0.21320671474699207</v>
      </c>
      <c r="T170" s="12">
        <f>'[6]syntetyka zewnętrzna'!T11</f>
        <v>20.912840941688302</v>
      </c>
      <c r="U170" s="15">
        <f>'[6]syntetyka zewnętrzna'!U11</f>
        <v>119</v>
      </c>
      <c r="V170" s="12">
        <f>'[6]syntetyka zewnętrzna'!V11</f>
        <v>119</v>
      </c>
      <c r="W170" s="12" t="str">
        <f>'[6]syntetyka zewnętrzna'!W11</f>
        <v>bez zmian</v>
      </c>
      <c r="X170" s="12">
        <f>'[6]syntetyka zewnętrzna'!X11</f>
        <v>0</v>
      </c>
    </row>
    <row r="171" spans="3:24" ht="18.75">
      <c r="C171" s="7">
        <f>'[6]syntetyka zewnętrzna'!C12</f>
        <v>7</v>
      </c>
      <c r="D171" s="7" t="str">
        <f>'[6]syntetyka zewnętrzna'!D12</f>
        <v>90.22</v>
      </c>
      <c r="E171" s="19" t="str">
        <f>'[6]syntetyka zewnętrzna'!E12</f>
        <v>Posiew z oka - ujemny</v>
      </c>
      <c r="F171" s="7" t="str">
        <f>'[6]syntetyka zewnętrzna'!F12</f>
        <v>330-007</v>
      </c>
      <c r="G171" s="23">
        <f>'[6]syntetyka zewnętrzna'!G12</f>
        <v>2.75</v>
      </c>
      <c r="H171" s="23">
        <f>'[6]syntetyka zewnętrzna'!H12</f>
        <v>0.64800000000000002</v>
      </c>
      <c r="I171" s="23">
        <f>'[6]syntetyka zewnętrzna'!I12</f>
        <v>0</v>
      </c>
      <c r="J171" s="23">
        <f>'[6]syntetyka zewnętrzna'!J12</f>
        <v>17.902284373310476</v>
      </c>
      <c r="K171" s="12">
        <f>'[6]syntetyka zewnętrzna'!K12</f>
        <v>21.300284373310475</v>
      </c>
      <c r="L171" s="12">
        <f>'[6]syntetyka zewnętrzna'!L12</f>
        <v>0</v>
      </c>
      <c r="M171" s="12">
        <f>'[6]syntetyka zewnętrzna'!M12</f>
        <v>13.642254110414397</v>
      </c>
      <c r="N171" s="12">
        <f>'[6]syntetyka zewnętrzna'!N12</f>
        <v>34.942538483724874</v>
      </c>
      <c r="O171" s="12">
        <f>'[6]syntetyka zewnętrzna'!O12</f>
        <v>35.95498303497871</v>
      </c>
      <c r="P171" s="12">
        <f>'[6]syntetyka zewnętrzna'!P12</f>
        <v>-2.815867136604909E-2</v>
      </c>
      <c r="Q171" s="12">
        <f>'[6]syntetyka zewnętrzna'!Q12</f>
        <v>0</v>
      </c>
      <c r="R171" s="12">
        <f>'[6]syntetyka zewnętrzna'!R12</f>
        <v>34.942538483724874</v>
      </c>
      <c r="S171" s="12">
        <f>'[6]syntetyka zewnętrzna'!S12</f>
        <v>0.14473652275236759</v>
      </c>
      <c r="T171" s="12">
        <f>'[6]syntetyka zewnętrzna'!T12</f>
        <v>5.0574615162751257</v>
      </c>
      <c r="U171" s="15">
        <f>'[6]syntetyka zewnętrzna'!U12</f>
        <v>40</v>
      </c>
      <c r="V171" s="12">
        <f>'[6]syntetyka zewnętrzna'!V12</f>
        <v>40</v>
      </c>
      <c r="W171" s="12" t="str">
        <f>'[6]syntetyka zewnętrzna'!W12</f>
        <v>bez zmian</v>
      </c>
      <c r="X171" s="12">
        <f>'[6]syntetyka zewnętrzna'!X12</f>
        <v>0</v>
      </c>
    </row>
    <row r="172" spans="3:24" ht="18.75">
      <c r="C172" s="7">
        <f>'[6]syntetyka zewnętrzna'!C13</f>
        <v>8</v>
      </c>
      <c r="D172" s="7" t="str">
        <f>'[6]syntetyka zewnętrzna'!D13</f>
        <v>91.82</v>
      </c>
      <c r="E172" s="19" t="str">
        <f>'[6]syntetyka zewnętrzna'!E13</f>
        <v>Posiew wymazu z drenu - ujemny</v>
      </c>
      <c r="F172" s="7" t="str">
        <f>'[6]syntetyka zewnętrzna'!F13</f>
        <v>330-008</v>
      </c>
      <c r="G172" s="23">
        <f>'[6]syntetyka zewnętrzna'!G13</f>
        <v>4.7</v>
      </c>
      <c r="H172" s="23">
        <f>'[6]syntetyka zewnętrzna'!H13</f>
        <v>2.048</v>
      </c>
      <c r="I172" s="23">
        <f>'[6]syntetyka zewnętrzna'!I13</f>
        <v>0</v>
      </c>
      <c r="J172" s="23">
        <f>'[6]syntetyka zewnętrzna'!J13</f>
        <v>19.097737791916657</v>
      </c>
      <c r="K172" s="12">
        <f>'[6]syntetyka zewnętrzna'!K13</f>
        <v>25.845737791916658</v>
      </c>
      <c r="L172" s="12">
        <f>'[6]syntetyka zewnętrzna'!L13</f>
        <v>0</v>
      </c>
      <c r="M172" s="12">
        <f>'[6]syntetyka zewnętrzna'!M13</f>
        <v>14.553237255006986</v>
      </c>
      <c r="N172" s="12">
        <f>'[6]syntetyka zewnętrzna'!N13</f>
        <v>40.398975046923645</v>
      </c>
      <c r="O172" s="12">
        <f>'[6]syntetyka zewnętrzna'!O13</f>
        <v>40.458619993630521</v>
      </c>
      <c r="P172" s="12">
        <f>'[6]syntetyka zewnętrzna'!P13</f>
        <v>-1.4742209871781381E-3</v>
      </c>
      <c r="Q172" s="12">
        <f>'[6]syntetyka zewnętrzna'!Q13</f>
        <v>0</v>
      </c>
      <c r="R172" s="12">
        <f>'[6]syntetyka zewnętrzna'!R13</f>
        <v>40.398975046923645</v>
      </c>
      <c r="S172" s="12">
        <f>'[6]syntetyka zewnętrzna'!S13</f>
        <v>0.2129020586063437</v>
      </c>
      <c r="T172" s="12">
        <f>'[6]syntetyka zewnętrzna'!T13</f>
        <v>8.6010249530763545</v>
      </c>
      <c r="U172" s="15">
        <f>'[6]syntetyka zewnętrzna'!U13</f>
        <v>49</v>
      </c>
      <c r="V172" s="12">
        <f>'[6]syntetyka zewnętrzna'!V13</f>
        <v>49</v>
      </c>
      <c r="W172" s="12" t="str">
        <f>'[6]syntetyka zewnętrzna'!W13</f>
        <v>bez zmian</v>
      </c>
      <c r="X172" s="12">
        <f>'[6]syntetyka zewnętrzna'!X13</f>
        <v>0</v>
      </c>
    </row>
    <row r="173" spans="3:24" ht="18.75">
      <c r="C173" s="7">
        <f>'[6]syntetyka zewnętrzna'!C14</f>
        <v>9</v>
      </c>
      <c r="D173" s="7" t="str">
        <f>'[6]syntetyka zewnętrzna'!D14</f>
        <v>91.82</v>
      </c>
      <c r="E173" s="19" t="str">
        <f>'[6]syntetyka zewnętrzna'!E14</f>
        <v>Posiew końcówki wkłucia centralnego, końcówki drenu  - ujemny</v>
      </c>
      <c r="F173" s="7" t="str">
        <f>'[6]syntetyka zewnętrzna'!F14</f>
        <v>330-009</v>
      </c>
      <c r="G173" s="23">
        <f>'[6]syntetyka zewnętrzna'!G14</f>
        <v>3.35</v>
      </c>
      <c r="H173" s="23">
        <f>'[6]syntetyka zewnętrzna'!H14</f>
        <v>0.21</v>
      </c>
      <c r="I173" s="23">
        <f>'[6]syntetyka zewnętrzna'!I14</f>
        <v>0</v>
      </c>
      <c r="J173" s="23">
        <f>'[6]syntetyka zewnętrzna'!J14</f>
        <v>19.097737791916657</v>
      </c>
      <c r="K173" s="12">
        <f>'[6]syntetyka zewnętrzna'!K14</f>
        <v>22.657737791916656</v>
      </c>
      <c r="L173" s="12">
        <f>'[6]syntetyka zewnętrzna'!L14</f>
        <v>0</v>
      </c>
      <c r="M173" s="12">
        <f>'[6]syntetyka zewnętrzna'!M14</f>
        <v>14.553237255006986</v>
      </c>
      <c r="N173" s="12">
        <f>'[6]syntetyka zewnętrzna'!N14</f>
        <v>37.210975046923643</v>
      </c>
      <c r="O173" s="12">
        <f>'[6]syntetyka zewnętrzna'!O14</f>
        <v>38.210619993630516</v>
      </c>
      <c r="P173" s="12">
        <f>'[6]syntetyka zewnętrzna'!P14</f>
        <v>-2.6161442731719813E-2</v>
      </c>
      <c r="Q173" s="12">
        <f>'[6]syntetyka zewnętrzna'!Q14</f>
        <v>0</v>
      </c>
      <c r="R173" s="12">
        <f>'[6]syntetyka zewnętrzna'!R14</f>
        <v>37.210975046923643</v>
      </c>
      <c r="S173" s="12">
        <f>'[6]syntetyka zewnętrzna'!S14</f>
        <v>0.23619442763843876</v>
      </c>
      <c r="T173" s="12">
        <f>'[6]syntetyka zewnętrzna'!T14</f>
        <v>8.7890249530763569</v>
      </c>
      <c r="U173" s="15">
        <f>'[6]syntetyka zewnętrzna'!U14</f>
        <v>46</v>
      </c>
      <c r="V173" s="12">
        <f>'[6]syntetyka zewnętrzna'!V14</f>
        <v>46</v>
      </c>
      <c r="W173" s="12" t="str">
        <f>'[6]syntetyka zewnętrzna'!W14</f>
        <v>bez zmian</v>
      </c>
      <c r="X173" s="12">
        <f>'[6]syntetyka zewnętrzna'!X14</f>
        <v>0</v>
      </c>
    </row>
    <row r="174" spans="3:24" ht="18.75">
      <c r="C174" s="7">
        <f>'[6]syntetyka zewnętrzna'!C15</f>
        <v>10</v>
      </c>
      <c r="D174" s="7" t="str">
        <f>'[6]syntetyka zewnętrzna'!D15</f>
        <v>90.62</v>
      </c>
      <c r="E174" s="19" t="str">
        <f>'[6]syntetyka zewnętrzna'!E15</f>
        <v>Posiew preparatu krwiopochodnego - ujemny (np. BCT)</v>
      </c>
      <c r="F174" s="7" t="str">
        <f>'[6]syntetyka zewnętrzna'!F15</f>
        <v>330-010</v>
      </c>
      <c r="G174" s="23">
        <f>'[6]syntetyka zewnętrzna'!G15</f>
        <v>6.35</v>
      </c>
      <c r="H174" s="23">
        <f>'[6]syntetyka zewnętrzna'!H15</f>
        <v>1.5880000000000001</v>
      </c>
      <c r="I174" s="23">
        <f>'[6]syntetyka zewnętrzna'!I15</f>
        <v>0</v>
      </c>
      <c r="J174" s="23">
        <f>'[6]syntetyka zewnętrzna'!J15</f>
        <v>23.86121046581394</v>
      </c>
      <c r="K174" s="12">
        <f>'[6]syntetyka zewnętrzna'!K15</f>
        <v>31.799210465813939</v>
      </c>
      <c r="L174" s="12">
        <f>'[6]syntetyka zewnętrzna'!L15</f>
        <v>0</v>
      </c>
      <c r="M174" s="12">
        <f>'[6]syntetyka zewnętrzna'!M15</f>
        <v>18.183193260074344</v>
      </c>
      <c r="N174" s="12">
        <f>'[6]syntetyka zewnętrzna'!N15</f>
        <v>49.982403725888283</v>
      </c>
      <c r="O174" s="12">
        <f>'[6]syntetyka zewnętrzna'!O15</f>
        <v>50.980863174038547</v>
      </c>
      <c r="P174" s="12">
        <f>'[6]syntetyka zewnętrzna'!P15</f>
        <v>-1.9584985149069006E-2</v>
      </c>
      <c r="Q174" s="12">
        <f>'[6]syntetyka zewnętrzna'!Q15</f>
        <v>0</v>
      </c>
      <c r="R174" s="12">
        <f>'[6]syntetyka zewnętrzna'!R15</f>
        <v>49.982403725888283</v>
      </c>
      <c r="S174" s="12">
        <f>'[6]syntetyka zewnętrzna'!S15</f>
        <v>0.22042950024040514</v>
      </c>
      <c r="T174" s="12">
        <f>'[6]syntetyka zewnętrzna'!T15</f>
        <v>11.017596274111717</v>
      </c>
      <c r="U174" s="15">
        <f>'[6]syntetyka zewnętrzna'!U15</f>
        <v>61</v>
      </c>
      <c r="V174" s="12">
        <f>'[6]syntetyka zewnętrzna'!V15</f>
        <v>61</v>
      </c>
      <c r="W174" s="12" t="str">
        <f>'[6]syntetyka zewnętrzna'!W15</f>
        <v>bez zmian</v>
      </c>
      <c r="X174" s="12">
        <f>'[6]syntetyka zewnętrzna'!X15</f>
        <v>0</v>
      </c>
    </row>
    <row r="175" spans="3:24" ht="18.75">
      <c r="C175" s="7">
        <f>'[6]syntetyka zewnętrzna'!C16</f>
        <v>11</v>
      </c>
      <c r="D175" s="7" t="str">
        <f>'[6]syntetyka zewnętrzna'!D16</f>
        <v>91.32</v>
      </c>
      <c r="E175" s="19" t="str">
        <f>'[6]syntetyka zewnętrzna'!E16</f>
        <v>Posiew moczu - ujemny</v>
      </c>
      <c r="F175" s="7" t="str">
        <f>'[6]syntetyka zewnętrzna'!F16</f>
        <v>330-011</v>
      </c>
      <c r="G175" s="23">
        <f>'[6]syntetyka zewnętrzna'!G16</f>
        <v>2.85</v>
      </c>
      <c r="H175" s="23">
        <f>'[6]syntetyka zewnętrzna'!H16</f>
        <v>0.71430000000000005</v>
      </c>
      <c r="I175" s="23">
        <f>'[6]syntetyka zewnętrzna'!I16</f>
        <v>0</v>
      </c>
      <c r="J175" s="23">
        <f>'[6]syntetyka zewnętrzna'!J16</f>
        <v>19.097737791916657</v>
      </c>
      <c r="K175" s="12">
        <f>'[6]syntetyka zewnętrzna'!K16</f>
        <v>22.662037791916656</v>
      </c>
      <c r="L175" s="12">
        <f>'[6]syntetyka zewnętrzna'!L16</f>
        <v>0</v>
      </c>
      <c r="M175" s="12">
        <f>'[6]syntetyka zewnętrzna'!M16</f>
        <v>14.553237255006986</v>
      </c>
      <c r="N175" s="12">
        <f>'[6]syntetyka zewnętrzna'!N16</f>
        <v>37.215275046923644</v>
      </c>
      <c r="O175" s="12">
        <f>'[6]syntetyka zewnętrzna'!O16</f>
        <v>38.214919993630517</v>
      </c>
      <c r="P175" s="12">
        <f>'[6]syntetyka zewnętrzna'!P16</f>
        <v>-2.6158499007023672E-2</v>
      </c>
      <c r="Q175" s="12">
        <f>'[6]syntetyka zewnętrzna'!Q16</f>
        <v>0</v>
      </c>
      <c r="R175" s="12">
        <f>'[6]syntetyka zewnętrzna'!R16</f>
        <v>37.215275046923644</v>
      </c>
      <c r="S175" s="12">
        <f>'[6]syntetyka zewnętrzna'!S16</f>
        <v>0.12856884564317844</v>
      </c>
      <c r="T175" s="12">
        <f>'[6]syntetyka zewnętrzna'!T16</f>
        <v>4.7847249530763563</v>
      </c>
      <c r="U175" s="15">
        <f>'[6]syntetyka zewnętrzna'!U16</f>
        <v>42</v>
      </c>
      <c r="V175" s="12">
        <f>'[6]syntetyka zewnętrzna'!V16</f>
        <v>42</v>
      </c>
      <c r="W175" s="12" t="str">
        <f>'[6]syntetyka zewnętrzna'!W16</f>
        <v>bez zmian</v>
      </c>
      <c r="X175" s="12">
        <f>'[6]syntetyka zewnętrzna'!X16</f>
        <v>0</v>
      </c>
    </row>
    <row r="176" spans="3:24" ht="18.75">
      <c r="C176" s="7">
        <f>'[6]syntetyka zewnętrzna'!C17</f>
        <v>12</v>
      </c>
      <c r="D176" s="7" t="str">
        <f>'[6]syntetyka zewnętrzna'!D17</f>
        <v>91.43</v>
      </c>
      <c r="E176" s="19" t="str">
        <f>'[6]syntetyka zewnętrzna'!E17</f>
        <v>Preparat bezpośredni barwiony metodą Grama z materiału klinicznego</v>
      </c>
      <c r="F176" s="7" t="str">
        <f>'[6]syntetyka zewnętrzna'!F17</f>
        <v>330-012</v>
      </c>
      <c r="G176" s="23">
        <f>'[6]syntetyka zewnętrzna'!G17</f>
        <v>0.61122999999999994</v>
      </c>
      <c r="H176" s="23">
        <f>'[6]syntetyka zewnętrzna'!H17</f>
        <v>1.5499999999999998</v>
      </c>
      <c r="I176" s="23">
        <f>'[6]syntetyka zewnętrzna'!I17</f>
        <v>0</v>
      </c>
      <c r="J176" s="23">
        <f>'[6]syntetyka zewnętrzna'!J17</f>
        <v>19.711239871761062</v>
      </c>
      <c r="K176" s="12">
        <f>'[6]syntetyka zewnętrzna'!K17</f>
        <v>21.872469871761062</v>
      </c>
      <c r="L176" s="12">
        <f>'[6]syntetyka zewnętrzna'!L17</f>
        <v>0</v>
      </c>
      <c r="M176" s="12">
        <f>'[6]syntetyka zewnętrzna'!M17</f>
        <v>15.02075028831478</v>
      </c>
      <c r="N176" s="12">
        <f>'[6]syntetyka zewnętrzna'!N17</f>
        <v>36.893220160075842</v>
      </c>
      <c r="O176" s="12">
        <f>'[6]syntetyka zewnętrzna'!O17</f>
        <v>36.971188013165602</v>
      </c>
      <c r="P176" s="12">
        <f>'[6]syntetyka zewnętrzna'!P17</f>
        <v>-2.1088814636412317E-3</v>
      </c>
      <c r="Q176" s="12">
        <f>'[6]syntetyka zewnętrzna'!Q17</f>
        <v>0</v>
      </c>
      <c r="R176" s="12">
        <f>'[6]syntetyka zewnętrzna'!R17</f>
        <v>36.893220160075842</v>
      </c>
      <c r="S176" s="12">
        <f>'[6]syntetyka zewnętrzna'!S17</f>
        <v>0.2</v>
      </c>
      <c r="T176" s="12">
        <f>'[6]syntetyka zewnętrzna'!T17</f>
        <v>7.3786440320151687</v>
      </c>
      <c r="U176" s="15">
        <f>'[6]syntetyka zewnętrzna'!U17</f>
        <v>44</v>
      </c>
      <c r="V176" s="12">
        <f>'[6]syntetyka zewnętrzna'!V17</f>
        <v>44</v>
      </c>
      <c r="W176" s="12" t="str">
        <f>'[6]syntetyka zewnętrzna'!W17</f>
        <v>bez zmian</v>
      </c>
      <c r="X176" s="12">
        <f>'[6]syntetyka zewnętrzna'!X17</f>
        <v>0</v>
      </c>
    </row>
    <row r="177" spans="3:24" ht="18.75" outlineLevel="1">
      <c r="C177" s="7">
        <f>'[6]syntetyka zewnętrzna'!C18</f>
        <v>13</v>
      </c>
      <c r="D177" s="7" t="str">
        <f>'[6]syntetyka zewnętrzna'!D18</f>
        <v>91.32+91.43</v>
      </c>
      <c r="E177" s="31" t="s">
        <v>50</v>
      </c>
      <c r="F177" s="7" t="str">
        <f>'[6]syntetyka zewnętrzna'!F18</f>
        <v>330-013</v>
      </c>
      <c r="G177" s="23">
        <f>'[6]syntetyka zewnętrzna'!G18</f>
        <v>18.87</v>
      </c>
      <c r="H177" s="23">
        <f>'[6]syntetyka zewnętrzna'!H18</f>
        <v>2.048</v>
      </c>
      <c r="I177" s="23">
        <f>'[6]syntetyka zewnętrzna'!I18</f>
        <v>0</v>
      </c>
      <c r="J177" s="23">
        <f>'[6]syntetyka zewnętrzna'!J18</f>
        <v>28.421858355640538</v>
      </c>
      <c r="K177" s="12">
        <f>'[6]syntetyka zewnętrzna'!K18</f>
        <v>49.339858355640537</v>
      </c>
      <c r="L177" s="12">
        <f>'[6]syntetyka zewnętrzna'!L18</f>
        <v>0</v>
      </c>
      <c r="M177" s="12">
        <f>'[6]syntetyka zewnętrzna'!M18</f>
        <v>21.658588696977148</v>
      </c>
      <c r="N177" s="12">
        <f>'[6]syntetyka zewnętrzna'!N18</f>
        <v>70.998447052617678</v>
      </c>
      <c r="O177" s="12">
        <f>'[6]syntetyka zewnętrzna'!O18</f>
        <v>72.142314546204588</v>
      </c>
      <c r="P177" s="12">
        <f>'[6]syntetyka zewnętrzna'!P18</f>
        <v>-1.5855708273045548E-2</v>
      </c>
      <c r="Q177" s="12">
        <f>'[6]syntetyka zewnętrzna'!Q18</f>
        <v>0</v>
      </c>
      <c r="R177" s="12">
        <f>'[6]syntetyka zewnętrzna'!R18</f>
        <v>70.998447052617678</v>
      </c>
      <c r="S177" s="12">
        <f>'[6]syntetyka zewnętrzna'!S18</f>
        <v>0.22537891477433875</v>
      </c>
      <c r="T177" s="12">
        <f>'[6]syntetyka zewnętrzna'!T18</f>
        <v>16.001552947382322</v>
      </c>
      <c r="U177" s="15">
        <f>'[6]syntetyka zewnętrzna'!U18</f>
        <v>87</v>
      </c>
      <c r="V177" s="12">
        <f>'[6]syntetyka zewnętrzna'!V18</f>
        <v>87</v>
      </c>
      <c r="W177" s="12" t="str">
        <f>'[6]syntetyka zewnętrzna'!W18</f>
        <v>bez zmian</v>
      </c>
      <c r="X177" s="12">
        <f>'[6]syntetyka zewnętrzna'!X18</f>
        <v>0</v>
      </c>
    </row>
    <row r="178" spans="3:24" ht="18.75">
      <c r="C178" s="7">
        <f>'[6]syntetyka zewnętrzna'!C19</f>
        <v>14</v>
      </c>
      <c r="D178" s="7">
        <f>'[6]syntetyka zewnętrzna'!D19</f>
        <v>0</v>
      </c>
      <c r="E178" s="19" t="str">
        <f>'[6]syntetyka zewnętrzna'!E19</f>
        <v>Identyfikacja jednego szczepu bakteryjnego</v>
      </c>
      <c r="F178" s="7" t="str">
        <f>'[6]syntetyka zewnętrzna'!F19</f>
        <v>330-014</v>
      </c>
      <c r="G178" s="23">
        <f>'[6]syntetyka zewnętrzna'!G19</f>
        <v>16.796979</v>
      </c>
      <c r="H178" s="23">
        <f>'[6]syntetyka zewnętrzna'!H19</f>
        <v>1.4330000000000003</v>
      </c>
      <c r="I178" s="23">
        <f>'[6]syntetyka zewnętrzna'!I19</f>
        <v>0</v>
      </c>
      <c r="J178" s="23">
        <f>'[6]syntetyka zewnętrzna'!J19</f>
        <v>15.308552752027428</v>
      </c>
      <c r="K178" s="12">
        <f>'[6]syntetyka zewnętrzna'!K19</f>
        <v>33.538531752027424</v>
      </c>
      <c r="L178" s="12">
        <f>'[6]syntetyka zewnętrzna'!L19</f>
        <v>0</v>
      </c>
      <c r="M178" s="12">
        <f>'[6]syntetyka zewnętrzna'!M19</f>
        <v>11.665727253064672</v>
      </c>
      <c r="N178" s="12">
        <f>'[6]syntetyka zewnętrzna'!N19</f>
        <v>45.204259005092098</v>
      </c>
      <c r="O178" s="12">
        <f>'[6]syntetyka zewnętrzna'!O19</f>
        <v>45.948896309433124</v>
      </c>
      <c r="P178" s="12">
        <f>'[6]syntetyka zewnętrzna'!P19</f>
        <v>-1.6205771283959114E-2</v>
      </c>
      <c r="Q178" s="12">
        <f>'[6]syntetyka zewnętrzna'!Q19</f>
        <v>0</v>
      </c>
      <c r="R178" s="12">
        <f>'[6]syntetyka zewnętrzna'!R19</f>
        <v>45.204259005092098</v>
      </c>
      <c r="S178" s="12">
        <f>'[6]syntetyka zewnętrzna'!S19</f>
        <v>0.12821227739304458</v>
      </c>
      <c r="T178" s="12">
        <f>'[6]syntetyka zewnętrzna'!T19</f>
        <v>5.7957409949079013</v>
      </c>
      <c r="U178" s="15">
        <f>'[6]syntetyka zewnętrzna'!U19</f>
        <v>51</v>
      </c>
      <c r="V178" s="12">
        <f>'[6]syntetyka zewnętrzna'!V19</f>
        <v>51</v>
      </c>
      <c r="W178" s="12" t="str">
        <f>'[6]syntetyka zewnętrzna'!W19</f>
        <v>bez zmian</v>
      </c>
      <c r="X178" s="12">
        <f>'[6]syntetyka zewnętrzna'!X19</f>
        <v>0</v>
      </c>
    </row>
    <row r="179" spans="3:24" ht="18.75">
      <c r="C179" s="7">
        <f>'[6]syntetyka zewnętrzna'!C20</f>
        <v>15</v>
      </c>
      <c r="D179" s="7">
        <f>'[6]syntetyka zewnętrzna'!D20</f>
        <v>0</v>
      </c>
      <c r="E179" s="19" t="str">
        <f>'[6]syntetyka zewnętrzna'!E20</f>
        <v>Wykonanie antybiogramu dla jednego szczepu bakteryjnego</v>
      </c>
      <c r="F179" s="7" t="str">
        <f>'[6]syntetyka zewnętrzna'!F20</f>
        <v>330-015</v>
      </c>
      <c r="G179" s="23">
        <f>'[6]syntetyka zewnętrzna'!G20</f>
        <v>28.339600000000001</v>
      </c>
      <c r="H179" s="23">
        <f>'[6]syntetyka zewnętrzna'!H20</f>
        <v>1.1570000000000003</v>
      </c>
      <c r="I179" s="23">
        <f>'[6]syntetyka zewnętrzna'!I20</f>
        <v>0</v>
      </c>
      <c r="J179" s="23">
        <f>'[6]syntetyka zewnętrzna'!J20</f>
        <v>19.869200641854022</v>
      </c>
      <c r="K179" s="12">
        <f>'[6]syntetyka zewnętrzna'!K20</f>
        <v>49.365800641854023</v>
      </c>
      <c r="L179" s="12">
        <f>'[6]syntetyka zewnętrzna'!L20</f>
        <v>0</v>
      </c>
      <c r="M179" s="12">
        <f>'[6]syntetyka zewnętrzna'!M20</f>
        <v>15.141122689967476</v>
      </c>
      <c r="N179" s="12">
        <f>'[6]syntetyka zewnętrzna'!N20</f>
        <v>64.506923331821497</v>
      </c>
      <c r="O179" s="12">
        <f>'[6]syntetyka zewnętrzna'!O20</f>
        <v>65.696968681599174</v>
      </c>
      <c r="P179" s="12">
        <f>'[6]syntetyka zewnętrzna'!P20</f>
        <v>-1.8114159201853587E-2</v>
      </c>
      <c r="Q179" s="12">
        <f>'[6]syntetyka zewnętrzna'!Q20</f>
        <v>0</v>
      </c>
      <c r="R179" s="12">
        <f>'[6]syntetyka zewnętrzna'!R20</f>
        <v>64.506923331821497</v>
      </c>
      <c r="S179" s="12">
        <f>'[6]syntetyka zewnętrzna'!S20</f>
        <v>0.2711813827826618</v>
      </c>
      <c r="T179" s="12">
        <f>'[6]syntetyka zewnętrzna'!T20</f>
        <v>17.493076668178503</v>
      </c>
      <c r="U179" s="15">
        <f>'[6]syntetyka zewnętrzna'!U20</f>
        <v>82</v>
      </c>
      <c r="V179" s="12">
        <f>'[6]syntetyka zewnętrzna'!V20</f>
        <v>82</v>
      </c>
      <c r="W179" s="12" t="str">
        <f>'[6]syntetyka zewnętrzna'!W20</f>
        <v>bez zmian</v>
      </c>
      <c r="X179" s="12">
        <f>'[6]syntetyka zewnętrzna'!X20</f>
        <v>0</v>
      </c>
    </row>
    <row r="180" spans="3:24" ht="18.75">
      <c r="C180" s="7">
        <f>'[6]syntetyka zewnętrzna'!C21</f>
        <v>16</v>
      </c>
      <c r="D180" s="7" t="str">
        <f>'[6]syntetyka zewnętrzna'!D21</f>
        <v>90.92</v>
      </c>
      <c r="E180" s="19" t="str">
        <f>'[6]syntetyka zewnętrzna'!E21</f>
        <v>Posiew kału ogólny</v>
      </c>
      <c r="F180" s="7" t="str">
        <f>'[6]syntetyka zewnętrzna'!F21</f>
        <v>330-016</v>
      </c>
      <c r="G180" s="23">
        <f>'[6]syntetyka zewnętrzna'!G21</f>
        <v>15.150000000000002</v>
      </c>
      <c r="H180" s="23">
        <f>'[6]syntetyka zewnętrzna'!H21</f>
        <v>2.298</v>
      </c>
      <c r="I180" s="23">
        <f>'[6]syntetyka zewnętrzna'!I21</f>
        <v>0</v>
      </c>
      <c r="J180" s="23">
        <f>'[6]syntetyka zewnętrzna'!J21</f>
        <v>25.828126734357483</v>
      </c>
      <c r="K180" s="12">
        <f>'[6]syntetyka zewnętrzna'!K21</f>
        <v>43.276126734357483</v>
      </c>
      <c r="L180" s="12">
        <f>'[6]syntetyka zewnętrzna'!L21</f>
        <v>0</v>
      </c>
      <c r="M180" s="12">
        <f>'[6]syntetyka zewnętrzna'!M21</f>
        <v>19.682061839627419</v>
      </c>
      <c r="N180" s="12">
        <f>'[6]syntetyka zewnętrzna'!N21</f>
        <v>62.958188573984899</v>
      </c>
      <c r="O180" s="12">
        <f>'[6]syntetyka zewnętrzna'!O21</f>
        <v>63.63424882065901</v>
      </c>
      <c r="P180" s="12">
        <f>'[6]syntetyka zewnętrzna'!P21</f>
        <v>-1.0624156946983985E-2</v>
      </c>
      <c r="Q180" s="12">
        <f>'[6]syntetyka zewnętrzna'!Q21</f>
        <v>0</v>
      </c>
      <c r="R180" s="12">
        <f>'[6]syntetyka zewnętrzna'!R21</f>
        <v>62.958188573984899</v>
      </c>
      <c r="S180" s="12">
        <f>'[6]syntetyka zewnętrzna'!S21</f>
        <v>0.11184901575972064</v>
      </c>
      <c r="T180" s="12">
        <f>'[6]syntetyka zewnętrzna'!T21</f>
        <v>7.0418114260151015</v>
      </c>
      <c r="U180" s="15">
        <f>'[6]syntetyka zewnętrzna'!U21</f>
        <v>70</v>
      </c>
      <c r="V180" s="12">
        <f>'[6]syntetyka zewnętrzna'!V21</f>
        <v>70</v>
      </c>
      <c r="W180" s="12" t="str">
        <f>'[6]syntetyka zewnętrzna'!W21</f>
        <v>bez zmian</v>
      </c>
      <c r="X180" s="12">
        <f>'[6]syntetyka zewnętrzna'!X21</f>
        <v>0</v>
      </c>
    </row>
    <row r="181" spans="3:24" ht="18.75">
      <c r="C181" s="7">
        <f>'[6]syntetyka zewnętrzna'!C22</f>
        <v>17</v>
      </c>
      <c r="D181" s="7" t="str">
        <f>'[6]syntetyka zewnętrzna'!D22</f>
        <v>S81</v>
      </c>
      <c r="E181" s="19" t="str">
        <f>'[6]syntetyka zewnętrzna'!E22</f>
        <v>Badanie kału w kierunku toksyny A/B Clostridium difficile</v>
      </c>
      <c r="F181" s="7" t="str">
        <f>'[6]syntetyka zewnętrzna'!F22</f>
        <v>330-017</v>
      </c>
      <c r="G181" s="23">
        <f>'[6]syntetyka zewnętrzna'!G22</f>
        <v>28</v>
      </c>
      <c r="H181" s="23">
        <f>'[6]syntetyka zewnętrzna'!H22</f>
        <v>2.6</v>
      </c>
      <c r="I181" s="23">
        <f>'[6]syntetyka zewnętrzna'!I22</f>
        <v>0</v>
      </c>
      <c r="J181" s="23">
        <f>'[6]syntetyka zewnętrzna'!J22</f>
        <v>27.341810365728222</v>
      </c>
      <c r="K181" s="12">
        <f>'[6]syntetyka zewnętrzna'!K22</f>
        <v>57.941810365728223</v>
      </c>
      <c r="L181" s="12">
        <f>'[6]syntetyka zewnętrzna'!L22</f>
        <v>0</v>
      </c>
      <c r="M181" s="12">
        <f>'[6]syntetyka zewnętrzna'!M22</f>
        <v>20.835549088032458</v>
      </c>
      <c r="N181" s="12">
        <f>'[6]syntetyka zewnętrzna'!N22</f>
        <v>78.777359453760681</v>
      </c>
      <c r="O181" s="12">
        <f>'[6]syntetyka zewnętrzna'!O22</f>
        <v>79.924666383048475</v>
      </c>
      <c r="P181" s="12">
        <f>'[6]syntetyka zewnętrzna'!P22</f>
        <v>-1.435485415465094E-2</v>
      </c>
      <c r="Q181" s="12">
        <f>'[6]syntetyka zewnętrzna'!Q22</f>
        <v>0</v>
      </c>
      <c r="R181" s="12">
        <f>'[6]syntetyka zewnętrzna'!R22</f>
        <v>78.777359453760681</v>
      </c>
      <c r="S181" s="12">
        <f>'[6]syntetyka zewnętrzna'!S22</f>
        <v>0.1170722224023345</v>
      </c>
      <c r="T181" s="12">
        <f>'[6]syntetyka zewnętrzna'!T22</f>
        <v>9.2226405462393188</v>
      </c>
      <c r="U181" s="15">
        <f>'[6]syntetyka zewnętrzna'!U22</f>
        <v>88</v>
      </c>
      <c r="V181" s="12">
        <f>'[6]syntetyka zewnętrzna'!V22</f>
        <v>88</v>
      </c>
      <c r="W181" s="12" t="str">
        <f>'[6]syntetyka zewnętrzna'!W22</f>
        <v>bez zmian</v>
      </c>
      <c r="X181" s="12">
        <f>'[6]syntetyka zewnętrzna'!X22</f>
        <v>0</v>
      </c>
    </row>
    <row r="182" spans="3:24" ht="18.75">
      <c r="C182" s="7">
        <f>'[6]syntetyka zewnętrzna'!C23</f>
        <v>18</v>
      </c>
      <c r="D182" s="7">
        <f>'[6]syntetyka zewnętrzna'!D23</f>
        <v>0</v>
      </c>
      <c r="E182" s="19" t="str">
        <f>'[6]syntetyka zewnętrzna'!E23</f>
        <v>Posiew kału w kierunku Clostridium difficile - ujemny</v>
      </c>
      <c r="F182" s="7" t="str">
        <f>'[6]syntetyka zewnętrzna'!F23</f>
        <v>330-018</v>
      </c>
      <c r="G182" s="23">
        <f>'[6]syntetyka zewnętrzna'!G23</f>
        <v>10.45</v>
      </c>
      <c r="H182" s="23">
        <f>'[6]syntetyka zewnętrzna'!H23</f>
        <v>0.96799999999999997</v>
      </c>
      <c r="I182" s="23">
        <f>'[6]syntetyka zewnętrzna'!I23</f>
        <v>0</v>
      </c>
      <c r="J182" s="23">
        <f>'[6]syntetyka zewnętrzna'!J23</f>
        <v>5.9589260925034608</v>
      </c>
      <c r="K182" s="12">
        <f>'[6]syntetyka zewnętrzna'!K23</f>
        <v>17.37692609250346</v>
      </c>
      <c r="L182" s="12">
        <f>'[6]syntetyka zewnętrzna'!L23</f>
        <v>0</v>
      </c>
      <c r="M182" s="12">
        <f>'[6]syntetyka zewnętrzna'!M23</f>
        <v>4.5409391496599421</v>
      </c>
      <c r="N182" s="12">
        <f>'[6]syntetyka zewnętrzna'!N23</f>
        <v>21.917865242163401</v>
      </c>
      <c r="O182" s="12">
        <f>'[6]syntetyka zewnętrzna'!O23</f>
        <v>21.873880139059828</v>
      </c>
      <c r="P182" s="12">
        <f>'[6]syntetyka zewnętrzna'!P23</f>
        <v>2.0108505132123075E-3</v>
      </c>
      <c r="Q182" s="12">
        <f>'[6]syntetyka zewnętrzna'!Q23</f>
        <v>0</v>
      </c>
      <c r="R182" s="12">
        <f>'[6]syntetyka zewnętrzna'!R23</f>
        <v>21.917865242163401</v>
      </c>
      <c r="S182" s="12">
        <f>'[6]syntetyka zewnętrzna'!S23</f>
        <v>0.1</v>
      </c>
      <c r="T182" s="12">
        <f>'[6]syntetyka zewnętrzna'!T23</f>
        <v>2.1917865242163401</v>
      </c>
      <c r="U182" s="15">
        <f>'[6]syntetyka zewnętrzna'!U23</f>
        <v>24</v>
      </c>
      <c r="V182" s="12">
        <f>'[6]syntetyka zewnętrzna'!V23</f>
        <v>24</v>
      </c>
      <c r="W182" s="12" t="str">
        <f>'[6]syntetyka zewnętrzna'!W23</f>
        <v>bez zmian</v>
      </c>
      <c r="X182" s="12">
        <f>'[6]syntetyka zewnętrzna'!X23</f>
        <v>0</v>
      </c>
    </row>
    <row r="183" spans="3:24" ht="18.75">
      <c r="C183" s="7">
        <f>'[6]syntetyka zewnętrzna'!C24</f>
        <v>19</v>
      </c>
      <c r="D183" s="7" t="str">
        <f>'[6]syntetyka zewnętrzna'!D24</f>
        <v>S81</v>
      </c>
      <c r="E183" s="19" t="str">
        <f>'[6]syntetyka zewnętrzna'!E24</f>
        <v>Oznaczenie toksynogenności wyhodowanego szczepu Clostridium difficile</v>
      </c>
      <c r="F183" s="7" t="str">
        <f>'[6]syntetyka zewnętrzna'!F24</f>
        <v>330-019</v>
      </c>
      <c r="G183" s="23">
        <f>'[6]syntetyka zewnętrzna'!G24</f>
        <v>28</v>
      </c>
      <c r="H183" s="23">
        <f>'[6]syntetyka zewnętrzna'!H24</f>
        <v>1.9</v>
      </c>
      <c r="I183" s="23">
        <f>'[6]syntetyka zewnętrzna'!I24</f>
        <v>0</v>
      </c>
      <c r="J183" s="23">
        <f>'[6]syntetyka zewnętrzna'!J24</f>
        <v>12.183881983582777</v>
      </c>
      <c r="K183" s="12">
        <f>'[6]syntetyka zewnętrzna'!K24</f>
        <v>42.083881983582778</v>
      </c>
      <c r="L183" s="12">
        <f>'[6]syntetyka zewnętrzna'!L24</f>
        <v>0</v>
      </c>
      <c r="M183" s="12">
        <f>'[6]syntetyka zewnętrzna'!M24</f>
        <v>9.2846036072992852</v>
      </c>
      <c r="N183" s="12">
        <f>'[6]syntetyka zewnętrzna'!N24</f>
        <v>51.368485590882059</v>
      </c>
      <c r="O183" s="12">
        <f>'[6]syntetyka zewnętrzna'!O24</f>
        <v>51.895237880369251</v>
      </c>
      <c r="P183" s="12">
        <f>'[6]syntetyka zewnętrzna'!P24</f>
        <v>-1.0150301087384546E-2</v>
      </c>
      <c r="Q183" s="12">
        <f>'[6]syntetyka zewnętrzna'!Q24</f>
        <v>0</v>
      </c>
      <c r="R183" s="12">
        <f>'[6]syntetyka zewnętrzna'!R24</f>
        <v>51.368485590882059</v>
      </c>
      <c r="S183" s="12">
        <f>'[6]syntetyka zewnętrzna'!S24</f>
        <v>0.10962975342449142</v>
      </c>
      <c r="T183" s="12">
        <f>'[6]syntetyka zewnętrzna'!T24</f>
        <v>5.6315144091179405</v>
      </c>
      <c r="U183" s="15">
        <f>'[6]syntetyka zewnętrzna'!U24</f>
        <v>57</v>
      </c>
      <c r="V183" s="12">
        <f>'[6]syntetyka zewnętrzna'!V24</f>
        <v>57</v>
      </c>
      <c r="W183" s="12" t="str">
        <f>'[6]syntetyka zewnętrzna'!W24</f>
        <v>bez zmian</v>
      </c>
      <c r="X183" s="12">
        <f>'[6]syntetyka zewnętrzna'!X24</f>
        <v>0</v>
      </c>
    </row>
    <row r="184" spans="3:24" ht="18.75">
      <c r="C184" s="7">
        <f>'[6]syntetyka zewnętrzna'!C25</f>
        <v>20</v>
      </c>
      <c r="D184" s="7" t="str">
        <f>'[6]syntetyka zewnętrzna'!D25</f>
        <v>90.52</v>
      </c>
      <c r="E184" s="19" t="str">
        <f>'[6]syntetyka zewnętrzna'!E25</f>
        <v>Badanie kału w kierunku rota/adenowirusów</v>
      </c>
      <c r="F184" s="7" t="str">
        <f>'[6]syntetyka zewnętrzna'!F25</f>
        <v>330-020</v>
      </c>
      <c r="G184" s="23">
        <f>'[6]syntetyka zewnętrzna'!G25</f>
        <v>10.3</v>
      </c>
      <c r="H184" s="23">
        <f>'[6]syntetyka zewnętrzna'!H25</f>
        <v>0.7</v>
      </c>
      <c r="I184" s="23">
        <f>'[6]syntetyka zewnętrzna'!I25</f>
        <v>0</v>
      </c>
      <c r="J184" s="23">
        <f>'[6]syntetyka zewnętrzna'!J25</f>
        <v>15.308552752027428</v>
      </c>
      <c r="K184" s="12">
        <f>'[6]syntetyka zewnętrzna'!K25</f>
        <v>26.308552752027428</v>
      </c>
      <c r="L184" s="12">
        <f>'[6]syntetyka zewnętrzna'!L25</f>
        <v>0</v>
      </c>
      <c r="M184" s="12">
        <f>'[6]syntetyka zewnętrzna'!M25</f>
        <v>11.665727253064672</v>
      </c>
      <c r="N184" s="12">
        <f>'[6]syntetyka zewnętrzna'!N25</f>
        <v>37.974280005092098</v>
      </c>
      <c r="O184" s="12">
        <f>'[6]syntetyka zewnętrzna'!O25</f>
        <v>38.638917309433126</v>
      </c>
      <c r="P184" s="12">
        <f>'[6]syntetyka zewnętrzna'!P25</f>
        <v>-1.720124037168004E-2</v>
      </c>
      <c r="Q184" s="12">
        <f>'[6]syntetyka zewnętrzna'!Q25</f>
        <v>0</v>
      </c>
      <c r="R184" s="12">
        <f>'[6]syntetyka zewnętrzna'!R25</f>
        <v>37.974280005092098</v>
      </c>
      <c r="S184" s="12">
        <f>'[6]syntetyka zewnętrzna'!S25</f>
        <v>0.21134620574324797</v>
      </c>
      <c r="T184" s="12">
        <f>'[6]syntetyka zewnętrzna'!T25</f>
        <v>8.0257199949079023</v>
      </c>
      <c r="U184" s="15">
        <f>'[6]syntetyka zewnętrzna'!U25</f>
        <v>46</v>
      </c>
      <c r="V184" s="12">
        <f>'[6]syntetyka zewnętrzna'!V25</f>
        <v>46</v>
      </c>
      <c r="W184" s="12" t="str">
        <f>'[6]syntetyka zewnętrzna'!W25</f>
        <v>bez zmian</v>
      </c>
      <c r="X184" s="12">
        <f>'[6]syntetyka zewnętrzna'!X25</f>
        <v>0</v>
      </c>
    </row>
    <row r="185" spans="3:24" ht="18.75">
      <c r="C185" s="7">
        <f>'[6]syntetyka zewnętrzna'!C26</f>
        <v>21</v>
      </c>
      <c r="D185" s="7">
        <f>'[6]syntetyka zewnętrzna'!D26</f>
        <v>0</v>
      </c>
      <c r="E185" s="19" t="str">
        <f>'[6]syntetyka zewnętrzna'!E26</f>
        <v>Ilościowy test prokalcytoninowy PCT</v>
      </c>
      <c r="F185" s="7" t="str">
        <f>'[6]syntetyka zewnętrzna'!F26</f>
        <v>330-021</v>
      </c>
      <c r="G185" s="23">
        <f>'[6]syntetyka zewnętrzna'!G26</f>
        <v>58</v>
      </c>
      <c r="H185" s="23">
        <f>'[6]syntetyka zewnętrzna'!H26</f>
        <v>0.72</v>
      </c>
      <c r="I185" s="23">
        <f>'[6]syntetyka zewnętrzna'!I26</f>
        <v>0</v>
      </c>
      <c r="J185" s="23">
        <f>'[6]syntetyka zewnętrzna'!J26</f>
        <v>22.46293226313707</v>
      </c>
      <c r="K185" s="12">
        <f>'[6]syntetyka zewnętrzna'!K26</f>
        <v>81.182932263137076</v>
      </c>
      <c r="L185" s="12">
        <f>'[6]syntetyka zewnętrzna'!L26</f>
        <v>0</v>
      </c>
      <c r="M185" s="12">
        <f>'[6]syntetyka zewnętrzna'!M26</f>
        <v>17.1176495473172</v>
      </c>
      <c r="N185" s="12">
        <f>'[6]syntetyka zewnętrzna'!N26</f>
        <v>98.300581810454275</v>
      </c>
      <c r="O185" s="12">
        <f>'[6]syntetyka zewnętrzna'!O26</f>
        <v>99.278434407144758</v>
      </c>
      <c r="P185" s="12">
        <f>'[6]syntetyka zewnętrzna'!P26</f>
        <v>-9.8495972718533244E-3</v>
      </c>
      <c r="Q185" s="12">
        <f>'[6]syntetyka zewnętrzna'!Q26</f>
        <v>0</v>
      </c>
      <c r="R185" s="12">
        <f>'[6]syntetyka zewnętrzna'!R26</f>
        <v>98.300581810454275</v>
      </c>
      <c r="S185" s="12">
        <f>'[6]syntetyka zewnętrzna'!S26</f>
        <v>0.21057269253460653</v>
      </c>
      <c r="T185" s="12">
        <f>'[6]syntetyka zewnętrzna'!T26</f>
        <v>20.699418189545725</v>
      </c>
      <c r="U185" s="15">
        <f>'[6]syntetyka zewnętrzna'!U26</f>
        <v>119</v>
      </c>
      <c r="V185" s="12">
        <f>'[6]syntetyka zewnętrzna'!V26</f>
        <v>119</v>
      </c>
      <c r="W185" s="12" t="str">
        <f>'[6]syntetyka zewnętrzna'!W26</f>
        <v>bez zmian</v>
      </c>
      <c r="X185" s="12">
        <f>'[6]syntetyka zewnętrzna'!X26</f>
        <v>0</v>
      </c>
    </row>
    <row r="186" spans="3:24" ht="18.75">
      <c r="C186" s="7">
        <f>'[6]syntetyka zewnętrzna'!C27</f>
        <v>22</v>
      </c>
      <c r="D186" s="7">
        <f>'[6]syntetyka zewnętrzna'!D27</f>
        <v>0</v>
      </c>
      <c r="E186" s="19" t="str">
        <f>'[6]syntetyka zewnętrzna'!E27</f>
        <v>Posiew w kierunku grzybów - ujemny + prteparat bezpośredni</v>
      </c>
      <c r="F186" s="7" t="str">
        <f>'[6]syntetyka zewnętrzna'!F27</f>
        <v>330-022</v>
      </c>
      <c r="G186" s="23">
        <f>'[6]syntetyka zewnętrzna'!G27</f>
        <v>8</v>
      </c>
      <c r="H186" s="23">
        <f>'[6]syntetyka zewnętrzna'!H27</f>
        <v>2.2879999999999998</v>
      </c>
      <c r="I186" s="23">
        <f>'[6]syntetyka zewnętrzna'!I27</f>
        <v>0</v>
      </c>
      <c r="J186" s="23">
        <f>'[6]syntetyka zewnętrzna'!J27</f>
        <v>33.008012341267225</v>
      </c>
      <c r="K186" s="12">
        <f>'[6]syntetyka zewnętrzna'!K27</f>
        <v>43.296012341267229</v>
      </c>
      <c r="L186" s="12">
        <f>'[6]syntetyka zewnętrzna'!L27</f>
        <v>0</v>
      </c>
      <c r="M186" s="12">
        <f>'[6]syntetyka zewnętrzna'!M27</f>
        <v>25.153420795314524</v>
      </c>
      <c r="N186" s="12">
        <f>'[6]syntetyka zewnętrzna'!N27</f>
        <v>68.449433136581746</v>
      </c>
      <c r="O186" s="12">
        <f>'[6]syntetyka zewnętrzna'!O27</f>
        <v>69.153108536169853</v>
      </c>
      <c r="P186" s="12">
        <f>'[6]syntetyka zewnętrzna'!P27</f>
        <v>-1.0175614870878242E-2</v>
      </c>
      <c r="Q186" s="12">
        <f>'[6]syntetyka zewnętrzna'!Q27</f>
        <v>0</v>
      </c>
      <c r="R186" s="12">
        <f>'[6]syntetyka zewnętrzna'!R27</f>
        <v>68.449433136581746</v>
      </c>
      <c r="S186" s="12">
        <f>'[6]syntetyka zewnętrzna'!S27</f>
        <v>0.11030868361396218</v>
      </c>
      <c r="T186" s="12">
        <f>'[6]syntetyka zewnętrzna'!T27</f>
        <v>7.5505668634182541</v>
      </c>
      <c r="U186" s="15">
        <f>'[6]syntetyka zewnętrzna'!U27</f>
        <v>76</v>
      </c>
      <c r="V186" s="12">
        <f>'[6]syntetyka zewnętrzna'!V27</f>
        <v>76</v>
      </c>
      <c r="W186" s="12" t="str">
        <f>'[6]syntetyka zewnętrzna'!W27</f>
        <v>bez zmian</v>
      </c>
      <c r="X186" s="12">
        <f>'[6]syntetyka zewnętrzna'!X27</f>
        <v>0</v>
      </c>
    </row>
    <row r="187" spans="3:24" ht="18.75">
      <c r="C187" s="7">
        <f>'[6]syntetyka zewnętrzna'!C28</f>
        <v>23</v>
      </c>
      <c r="D187" s="7" t="str">
        <f>'[6]syntetyka zewnętrzna'!D28</f>
        <v>90.53+90.51</v>
      </c>
      <c r="E187" s="19" t="str">
        <f>'[6]syntetyka zewnętrzna'!E28</f>
        <v>Identyfikacja jednego szczepu grzybów</v>
      </c>
      <c r="F187" s="7" t="str">
        <f>'[6]syntetyka zewnętrzna'!F28</f>
        <v>330-023</v>
      </c>
      <c r="G187" s="23">
        <f>'[6]syntetyka zewnętrzna'!G28</f>
        <v>15.820000000000002</v>
      </c>
      <c r="H187" s="23">
        <f>'[6]syntetyka zewnętrzna'!H28</f>
        <v>0.98100000000000009</v>
      </c>
      <c r="I187" s="23">
        <f>'[6]syntetyka zewnętrzna'!I28</f>
        <v>0</v>
      </c>
      <c r="J187" s="23">
        <f>'[6]syntetyka zewnętrzna'!J28</f>
        <v>13.910274549350563</v>
      </c>
      <c r="K187" s="12">
        <f>'[6]syntetyka zewnętrzna'!K28</f>
        <v>30.711274549350563</v>
      </c>
      <c r="L187" s="12">
        <f>'[6]syntetyka zewnętrzna'!L28</f>
        <v>0</v>
      </c>
      <c r="M187" s="12">
        <f>'[6]syntetyka zewnętrzna'!M28</f>
        <v>10.600183540307535</v>
      </c>
      <c r="N187" s="12">
        <f>'[6]syntetyka zewnętrzna'!N28</f>
        <v>41.311458089658096</v>
      </c>
      <c r="O187" s="12">
        <f>'[6]syntetyka zewnętrzna'!O28</f>
        <v>41.865488542539339</v>
      </c>
      <c r="P187" s="12">
        <f>'[6]syntetyka zewnętrzna'!P28</f>
        <v>-1.3233583845995128E-2</v>
      </c>
      <c r="Q187" s="12">
        <f>'[6]syntetyka zewnętrzna'!Q28</f>
        <v>0</v>
      </c>
      <c r="R187" s="12">
        <f>'[6]syntetyka zewnętrzna'!R28</f>
        <v>41.311458089658096</v>
      </c>
      <c r="S187" s="12">
        <f>'[6]syntetyka zewnętrzna'!S28</f>
        <v>0.11349253033302237</v>
      </c>
      <c r="T187" s="12">
        <f>'[6]syntetyka zewnętrzna'!T28</f>
        <v>4.6885419103419039</v>
      </c>
      <c r="U187" s="15">
        <f>'[6]syntetyka zewnętrzna'!U28</f>
        <v>46</v>
      </c>
      <c r="V187" s="12">
        <f>'[6]syntetyka zewnętrzna'!V28</f>
        <v>46</v>
      </c>
      <c r="W187" s="12" t="str">
        <f>'[6]syntetyka zewnętrzna'!W28</f>
        <v>bez zmian</v>
      </c>
      <c r="X187" s="12">
        <f>'[6]syntetyka zewnętrzna'!X28</f>
        <v>0</v>
      </c>
    </row>
    <row r="188" spans="3:24" ht="18.75">
      <c r="C188" s="7">
        <f>'[6]syntetyka zewnętrzna'!C29</f>
        <v>24</v>
      </c>
      <c r="D188" s="7">
        <f>'[6]syntetyka zewnętrzna'!D29</f>
        <v>0</v>
      </c>
      <c r="E188" s="19" t="str">
        <f>'[6]syntetyka zewnętrzna'!E29</f>
        <v xml:space="preserve">Wykonanie mikogramu dla jednego szczepu grzybów </v>
      </c>
      <c r="F188" s="7" t="str">
        <f>'[6]syntetyka zewnętrzna'!F29</f>
        <v>330-024</v>
      </c>
      <c r="G188" s="23">
        <f>'[6]syntetyka zewnętrzna'!G29</f>
        <v>24.96</v>
      </c>
      <c r="H188" s="23">
        <f>'[6]syntetyka zewnętrzna'!H29</f>
        <v>1.544</v>
      </c>
      <c r="I188" s="23">
        <f>'[6]syntetyka zewnętrzna'!I29</f>
        <v>0</v>
      </c>
      <c r="J188" s="23">
        <f>'[6]syntetyka zewnętrzna'!J29</f>
        <v>23.234395113074434</v>
      </c>
      <c r="K188" s="12">
        <f>'[6]syntetyka zewnętrzna'!K29</f>
        <v>49.738395113074432</v>
      </c>
      <c r="L188" s="12">
        <f>'[6]syntetyka zewnętrzna'!L29</f>
        <v>0</v>
      </c>
      <c r="M188" s="12">
        <f>'[6]syntetyka zewnętrzna'!M29</f>
        <v>17.70553498227769</v>
      </c>
      <c r="N188" s="12">
        <f>'[6]syntetyka zewnętrzna'!N29</f>
        <v>67.44393009535213</v>
      </c>
      <c r="O188" s="12">
        <f>'[6]syntetyka zewnętrzna'!O29</f>
        <v>68.442183095113407</v>
      </c>
      <c r="P188" s="12">
        <f>'[6]syntetyka zewnętrzna'!P29</f>
        <v>-1.4585347144377543E-2</v>
      </c>
      <c r="Q188" s="12">
        <f>'[6]syntetyka zewnętrzna'!Q29</f>
        <v>0</v>
      </c>
      <c r="R188" s="12">
        <f>'[6]syntetyka zewnętrzna'!R29</f>
        <v>67.44393009535213</v>
      </c>
      <c r="S188" s="12">
        <f>'[6]syntetyka zewnętrzna'!S29</f>
        <v>0.1120348398138292</v>
      </c>
      <c r="T188" s="12">
        <f>'[6]syntetyka zewnętrzna'!T29</f>
        <v>7.5560699046478703</v>
      </c>
      <c r="U188" s="15">
        <f>'[6]syntetyka zewnętrzna'!U29</f>
        <v>75</v>
      </c>
      <c r="V188" s="12">
        <f>'[6]syntetyka zewnętrzna'!V29</f>
        <v>75</v>
      </c>
      <c r="W188" s="12" t="str">
        <f>'[6]syntetyka zewnętrzna'!W29</f>
        <v>bez zmian</v>
      </c>
      <c r="X188" s="12">
        <f>'[6]syntetyka zewnętrzna'!X29</f>
        <v>0</v>
      </c>
    </row>
    <row r="189" spans="3:24" ht="18.75">
      <c r="C189" s="7">
        <f>'[6]syntetyka zewnętrzna'!C30</f>
        <v>25</v>
      </c>
      <c r="D189" s="7">
        <f>'[6]syntetyka zewnętrzna'!D30</f>
        <v>0</v>
      </c>
      <c r="E189" s="19" t="str">
        <f>'[6]syntetyka zewnętrzna'!E30</f>
        <v>Przedłużona inkubacja krwi w kierunku grzybów - ujemny</v>
      </c>
      <c r="F189" s="7" t="str">
        <f>'[6]syntetyka zewnętrzna'!F30</f>
        <v>330-025</v>
      </c>
      <c r="G189" s="23">
        <f>'[6]syntetyka zewnętrzna'!G30</f>
        <v>1.6</v>
      </c>
      <c r="H189" s="23">
        <f>'[6]syntetyka zewnętrzna'!H30</f>
        <v>1.46</v>
      </c>
      <c r="I189" s="23">
        <f>'[6]syntetyka zewnętrzna'!I30</f>
        <v>0</v>
      </c>
      <c r="J189" s="23">
        <f>'[6]syntetyka zewnętrzna'!J30</f>
        <v>17.902284373310476</v>
      </c>
      <c r="K189" s="12">
        <f>'[6]syntetyka zewnętrzna'!K30</f>
        <v>20.962284373310474</v>
      </c>
      <c r="L189" s="12">
        <f>'[6]syntetyka zewnętrzna'!L30</f>
        <v>0</v>
      </c>
      <c r="M189" s="12">
        <f>'[6]syntetyka zewnętrzna'!M30</f>
        <v>13.642254110414397</v>
      </c>
      <c r="N189" s="12">
        <f>'[6]syntetyka zewnętrzna'!N30</f>
        <v>34.604538483724873</v>
      </c>
      <c r="O189" s="12">
        <f>'[6]syntetyka zewnętrzna'!O30</f>
        <v>34.586983034978715</v>
      </c>
      <c r="P189" s="12">
        <f>'[6]syntetyka zewnętrzna'!P30</f>
        <v>5.0757386755600912E-4</v>
      </c>
      <c r="Q189" s="12">
        <f>'[6]syntetyka zewnętrzna'!Q30</f>
        <v>0</v>
      </c>
      <c r="R189" s="12">
        <f>'[6]syntetyka zewnętrzna'!R30</f>
        <v>34.604538483724873</v>
      </c>
      <c r="S189" s="12">
        <f>'[6]syntetyka zewnętrzna'!S30</f>
        <v>0.21371362949265579</v>
      </c>
      <c r="T189" s="12">
        <f>'[6]syntetyka zewnętrzna'!T30</f>
        <v>7.3954615162751267</v>
      </c>
      <c r="U189" s="15">
        <f>'[6]syntetyka zewnętrzna'!U30</f>
        <v>42</v>
      </c>
      <c r="V189" s="12">
        <f>'[6]syntetyka zewnętrzna'!V30</f>
        <v>42</v>
      </c>
      <c r="W189" s="12" t="str">
        <f>'[6]syntetyka zewnętrzna'!W30</f>
        <v>bez zmian</v>
      </c>
      <c r="X189" s="12">
        <f>'[6]syntetyka zewnętrzna'!X30</f>
        <v>0</v>
      </c>
    </row>
    <row r="190" spans="3:24" ht="18.75">
      <c r="C190" s="7">
        <f>'[6]syntetyka zewnętrzna'!C31</f>
        <v>26</v>
      </c>
      <c r="D190" s="7">
        <f>'[6]syntetyka zewnętrzna'!D31</f>
        <v>0</v>
      </c>
      <c r="E190" s="19" t="str">
        <f>'[6]syntetyka zewnętrzna'!E31</f>
        <v>Oznaczenie 1 szczepu gatunku grzybów chorobotwórczych wg klucza - ekspertyza</v>
      </c>
      <c r="F190" s="7" t="str">
        <f>'[6]syntetyka zewnętrzna'!F31</f>
        <v>330-026</v>
      </c>
      <c r="G190" s="23">
        <f>'[6]syntetyka zewnętrzna'!G31</f>
        <v>16</v>
      </c>
      <c r="H190" s="23">
        <f>'[6]syntetyka zewnętrzna'!H31</f>
        <v>6.048</v>
      </c>
      <c r="I190" s="23">
        <f>'[6]syntetyka zewnętrzna'!I31</f>
        <v>0</v>
      </c>
      <c r="J190" s="23">
        <f>'[6]syntetyka zewnętrzna'!J31</f>
        <v>166.71679786114592</v>
      </c>
      <c r="K190" s="12">
        <f>'[6]syntetyka zewnętrzna'!K31</f>
        <v>188.76479786114592</v>
      </c>
      <c r="L190" s="12">
        <f>'[6]syntetyka zewnętrzna'!L31</f>
        <v>0</v>
      </c>
      <c r="M190" s="12">
        <f>'[6]syntetyka zewnętrzna'!M31</f>
        <v>127.04484374558984</v>
      </c>
      <c r="N190" s="12">
        <f>'[6]syntetyka zewnętrzna'!N31</f>
        <v>315.80964160673579</v>
      </c>
      <c r="O190" s="12">
        <f>'[6]syntetyka zewnętrzna'!O31</f>
        <v>317.98922329977478</v>
      </c>
      <c r="P190" s="12">
        <f>'[6]syntetyka zewnętrzna'!P31</f>
        <v>-6.854262765327265E-3</v>
      </c>
      <c r="Q190" s="12">
        <f>'[6]syntetyka zewnętrzna'!Q31</f>
        <v>0</v>
      </c>
      <c r="R190" s="12">
        <f>'[6]syntetyka zewnętrzna'!R31</f>
        <v>315.80964160673579</v>
      </c>
      <c r="S190" s="12">
        <f>'[6]syntetyka zewnętrzna'!S31</f>
        <v>0.20958941613216553</v>
      </c>
      <c r="T190" s="12">
        <f>'[6]syntetyka zewnętrzna'!T31</f>
        <v>66.190358393264205</v>
      </c>
      <c r="U190" s="15">
        <f>'[6]syntetyka zewnętrzna'!U31</f>
        <v>382</v>
      </c>
      <c r="V190" s="12">
        <f>'[6]syntetyka zewnętrzna'!V31</f>
        <v>382</v>
      </c>
      <c r="W190" s="12" t="str">
        <f>'[6]syntetyka zewnętrzna'!W31</f>
        <v>bez zmian</v>
      </c>
      <c r="X190" s="12">
        <f>'[6]syntetyka zewnętrzna'!X31</f>
        <v>0</v>
      </c>
    </row>
    <row r="191" spans="3:24" ht="18.75">
      <c r="C191" s="7">
        <f>'[6]syntetyka zewnętrzna'!C32</f>
        <v>27</v>
      </c>
      <c r="D191" s="7" t="str">
        <f>'[6]syntetyka zewnętrzna'!D32</f>
        <v>W19lubW27</v>
      </c>
      <c r="E191" s="19" t="str">
        <f>'[6]syntetyka zewnętrzna'!E32</f>
        <v>Oznaczenie przeciwciał Candida lub Aspergillus metodą płytkową wg Ouchterlonyego</v>
      </c>
      <c r="F191" s="7" t="str">
        <f>'[6]syntetyka zewnętrzna'!F32</f>
        <v>330-027</v>
      </c>
      <c r="G191" s="23">
        <f>'[6]syntetyka zewnętrzna'!G32</f>
        <v>17.399999999999999</v>
      </c>
      <c r="H191" s="23">
        <f>'[6]syntetyka zewnętrzna'!H32</f>
        <v>0.62</v>
      </c>
      <c r="I191" s="23">
        <f>'[6]syntetyka zewnętrzna'!I32</f>
        <v>0</v>
      </c>
      <c r="J191" s="23">
        <f>'[6]syntetyka zewnętrzna'!J32</f>
        <v>40.831830319113863</v>
      </c>
      <c r="K191" s="12">
        <f>'[6]syntetyka zewnętrzna'!K32</f>
        <v>58.851830319113859</v>
      </c>
      <c r="L191" s="12">
        <f>'[6]syntetyka zewnętrzna'!L32</f>
        <v>0</v>
      </c>
      <c r="M191" s="12">
        <f>'[6]syntetyka zewnętrzna'!M32</f>
        <v>31.115481878789264</v>
      </c>
      <c r="N191" s="12">
        <f>'[6]syntetyka zewnętrzna'!N32</f>
        <v>89.967312197903127</v>
      </c>
      <c r="O191" s="12">
        <f>'[6]syntetyka zewnętrzna'!O32</f>
        <v>91.517003850653253</v>
      </c>
      <c r="P191" s="12">
        <f>'[6]syntetyka zewnętrzna'!P32</f>
        <v>-1.6933373991122692E-2</v>
      </c>
      <c r="Q191" s="12">
        <f>'[6]syntetyka zewnętrzna'!Q32</f>
        <v>0</v>
      </c>
      <c r="R191" s="12">
        <f>'[6]syntetyka zewnętrzna'!R32</f>
        <v>89.967312197903127</v>
      </c>
      <c r="S191" s="12">
        <f>'[6]syntetyka zewnętrzna'!S32</f>
        <v>0.22266629193090173</v>
      </c>
      <c r="T191" s="12">
        <f>'[6]syntetyka zewnętrzna'!T32</f>
        <v>20.032687802096873</v>
      </c>
      <c r="U191" s="15">
        <f>'[6]syntetyka zewnętrzna'!U32</f>
        <v>110</v>
      </c>
      <c r="V191" s="12">
        <f>'[6]syntetyka zewnętrzna'!V32</f>
        <v>110</v>
      </c>
      <c r="W191" s="12" t="str">
        <f>'[6]syntetyka zewnętrzna'!W32</f>
        <v>bez zmian</v>
      </c>
      <c r="X191" s="12">
        <f>'[6]syntetyka zewnętrzna'!X32</f>
        <v>0</v>
      </c>
    </row>
    <row r="192" spans="3:24" ht="18.75">
      <c r="C192" s="7">
        <f>'[6]syntetyka zewnętrzna'!C33</f>
        <v>28</v>
      </c>
      <c r="D192" s="7" t="str">
        <f>'[6]syntetyka zewnętrzna'!D33</f>
        <v>W09+W17</v>
      </c>
      <c r="E192" s="19" t="str">
        <f>'[6]syntetyka zewnętrzna'!E33</f>
        <v>Oznaczenie antygenu krążącego/przeciwciał Candida lub Aspergillus metodą ELISA</v>
      </c>
      <c r="F192" s="7" t="str">
        <f>'[6]syntetyka zewnętrzna'!F33</f>
        <v>330-028</v>
      </c>
      <c r="G192" s="23">
        <f>'[6]syntetyka zewnętrzna'!G33</f>
        <v>55</v>
      </c>
      <c r="H192" s="23">
        <f>'[6]syntetyka zewnętrzna'!H33</f>
        <v>1.79</v>
      </c>
      <c r="I192" s="23">
        <f>'[6]syntetyka zewnętrzna'!I33</f>
        <v>0</v>
      </c>
      <c r="J192" s="23">
        <f>'[6]syntetyka zewnętrzna'!J33</f>
        <v>47.562219261554688</v>
      </c>
      <c r="K192" s="12">
        <f>'[6]syntetyka zewnętrzna'!K33</f>
        <v>104.35221926155469</v>
      </c>
      <c r="L192" s="12">
        <f>'[6]syntetyka zewnętrzna'!L33</f>
        <v>0</v>
      </c>
      <c r="M192" s="12">
        <f>'[6]syntetyka zewnętrzna'!M33</f>
        <v>36.244306463409693</v>
      </c>
      <c r="N192" s="12">
        <f>'[6]syntetyka zewnętrzna'!N33</f>
        <v>140.59652572496438</v>
      </c>
      <c r="O192" s="12">
        <f>'[6]syntetyka zewnętrzna'!O33</f>
        <v>147.01263267768172</v>
      </c>
      <c r="P192" s="12">
        <f>'[6]syntetyka zewnętrzna'!P33</f>
        <v>-4.364323552238096E-2</v>
      </c>
      <c r="Q192" s="12">
        <f>'[6]syntetyka zewnętrzna'!Q33</f>
        <v>0</v>
      </c>
      <c r="R192" s="12">
        <f>'[6]syntetyka zewnętrzna'!R33</f>
        <v>140.59652572496438</v>
      </c>
      <c r="S192" s="12">
        <f>'[6]syntetyka zewnętrzna'!S33</f>
        <v>0.25180902652098297</v>
      </c>
      <c r="T192" s="12">
        <f>'[6]syntetyka zewnętrzna'!T33</f>
        <v>35.40347427503562</v>
      </c>
      <c r="U192" s="15">
        <f>'[6]syntetyka zewnętrzna'!U33</f>
        <v>176</v>
      </c>
      <c r="V192" s="12">
        <f>'[6]syntetyka zewnętrzna'!V33</f>
        <v>176</v>
      </c>
      <c r="W192" s="12" t="str">
        <f>'[6]syntetyka zewnętrzna'!W33</f>
        <v>bez zmian</v>
      </c>
      <c r="X192" s="12">
        <f>'[6]syntetyka zewnętrzna'!X33</f>
        <v>0</v>
      </c>
    </row>
    <row r="193" spans="3:24" ht="18.75">
      <c r="C193" s="7">
        <f>'[6]syntetyka zewnętrzna'!C34</f>
        <v>29</v>
      </c>
      <c r="D193" s="7" t="str">
        <f>'[6]syntetyka zewnętrzna'!D34</f>
        <v>W17</v>
      </c>
      <c r="E193" s="19" t="str">
        <f>'[6]syntetyka zewnętrzna'!E34</f>
        <v>Oznaczenie - CITO antygenu krążącego Candida - mannanu - metoda ELISA</v>
      </c>
      <c r="F193" s="7" t="str">
        <f>'[6]syntetyka zewnętrzna'!F34</f>
        <v>330-029</v>
      </c>
      <c r="G193" s="23">
        <f>'[6]syntetyka zewnętrzna'!G34</f>
        <v>163</v>
      </c>
      <c r="H193" s="23">
        <f>'[6]syntetyka zewnętrzna'!H34</f>
        <v>1.79</v>
      </c>
      <c r="I193" s="23">
        <f>'[6]syntetyka zewnętrzna'!I34</f>
        <v>0</v>
      </c>
      <c r="J193" s="23">
        <f>'[6]syntetyka zewnętrzna'!J34</f>
        <v>47.562219261554688</v>
      </c>
      <c r="K193" s="12">
        <f>'[6]syntetyka zewnętrzna'!K34</f>
        <v>212.35221926155469</v>
      </c>
      <c r="L193" s="12">
        <f>'[6]syntetyka zewnętrzna'!L34</f>
        <v>0</v>
      </c>
      <c r="M193" s="12">
        <f>'[6]syntetyka zewnętrzna'!M34</f>
        <v>36.244306463409693</v>
      </c>
      <c r="N193" s="12">
        <f>'[6]syntetyka zewnętrzna'!N34</f>
        <v>248.59652572496438</v>
      </c>
      <c r="O193" s="12">
        <f>'[6]syntetyka zewnętrzna'!O34</f>
        <v>255.01263267768172</v>
      </c>
      <c r="P193" s="12">
        <f>'[6]syntetyka zewnętrzna'!P34</f>
        <v>-2.5159957314063168E-2</v>
      </c>
      <c r="Q193" s="12">
        <f>'[6]syntetyka zewnętrzna'!Q34</f>
        <v>0</v>
      </c>
      <c r="R193" s="12">
        <f>'[6]syntetyka zewnętrzna'!R34</f>
        <v>248.59652572496438</v>
      </c>
      <c r="S193" s="12">
        <f>'[6]syntetyka zewnętrzna'!S34</f>
        <v>0.23091020322039477</v>
      </c>
      <c r="T193" s="12">
        <f>'[6]syntetyka zewnętrzna'!T34</f>
        <v>57.40347427503562</v>
      </c>
      <c r="U193" s="15">
        <f>'[6]syntetyka zewnętrzna'!U34</f>
        <v>306</v>
      </c>
      <c r="V193" s="12">
        <f>'[6]syntetyka zewnętrzna'!V34</f>
        <v>306</v>
      </c>
      <c r="W193" s="12" t="str">
        <f>'[6]syntetyka zewnętrzna'!W34</f>
        <v>bez zmian</v>
      </c>
      <c r="X193" s="12">
        <f>'[6]syntetyka zewnętrzna'!X34</f>
        <v>0</v>
      </c>
    </row>
    <row r="194" spans="3:24" ht="18.75">
      <c r="C194" s="7">
        <f>'[6]syntetyka zewnętrzna'!C35</f>
        <v>30</v>
      </c>
      <c r="D194" s="7" t="str">
        <f>'[6]syntetyka zewnętrzna'!D35</f>
        <v>W09</v>
      </c>
      <c r="E194" s="19" t="str">
        <f>'[6]syntetyka zewnętrzna'!E35</f>
        <v>Oznaczenie - CITO antygenu krążącego Aspergillus - galaktomannanu - metoda ELISA</v>
      </c>
      <c r="F194" s="7" t="str">
        <f>'[6]syntetyka zewnętrzna'!F35</f>
        <v>330-030</v>
      </c>
      <c r="G194" s="23">
        <f>'[6]syntetyka zewnętrzna'!G35</f>
        <v>218</v>
      </c>
      <c r="H194" s="23">
        <f>'[6]syntetyka zewnętrzna'!H35</f>
        <v>1.79</v>
      </c>
      <c r="I194" s="23">
        <f>'[6]syntetyka zewnętrzna'!I35</f>
        <v>0</v>
      </c>
      <c r="J194" s="23">
        <f>'[6]syntetyka zewnętrzna'!J35</f>
        <v>47.562219261554688</v>
      </c>
      <c r="K194" s="12">
        <f>'[6]syntetyka zewnętrzna'!K35</f>
        <v>267.35221926155469</v>
      </c>
      <c r="L194" s="12">
        <f>'[6]syntetyka zewnętrzna'!L35</f>
        <v>0</v>
      </c>
      <c r="M194" s="12">
        <f>'[6]syntetyka zewnętrzna'!M35</f>
        <v>36.244306463409693</v>
      </c>
      <c r="N194" s="12">
        <f>'[6]syntetyka zewnętrzna'!N35</f>
        <v>303.59652572496441</v>
      </c>
      <c r="O194" s="12">
        <f>'[6]syntetyka zewnętrzna'!O35</f>
        <v>310.01263267768172</v>
      </c>
      <c r="P194" s="12">
        <f>'[6]syntetyka zewnętrzna'!P35</f>
        <v>-2.0696275817211944E-2</v>
      </c>
      <c r="Q194" s="12">
        <f>'[6]syntetyka zewnętrzna'!Q35</f>
        <v>0</v>
      </c>
      <c r="R194" s="12">
        <f>'[6]syntetyka zewnętrzna'!R35</f>
        <v>303.59652572496441</v>
      </c>
      <c r="S194" s="12">
        <f>'[6]syntetyka zewnętrzna'!S35</f>
        <v>0.22531046464281343</v>
      </c>
      <c r="T194" s="12">
        <f>'[6]syntetyka zewnętrzna'!T35</f>
        <v>68.403474275035592</v>
      </c>
      <c r="U194" s="15">
        <f>'[6]syntetyka zewnętrzna'!U35</f>
        <v>372</v>
      </c>
      <c r="V194" s="12">
        <f>'[6]syntetyka zewnętrzna'!V35</f>
        <v>372</v>
      </c>
      <c r="W194" s="12" t="str">
        <f>'[6]syntetyka zewnętrzna'!W35</f>
        <v>bez zmian</v>
      </c>
      <c r="X194" s="12">
        <f>'[6]syntetyka zewnętrzna'!X35</f>
        <v>0</v>
      </c>
    </row>
    <row r="195" spans="3:24" ht="18.75">
      <c r="C195" s="7">
        <f>'[6]syntetyka zewnętrzna'!C36</f>
        <v>31</v>
      </c>
      <c r="D195" s="7" t="str">
        <f>'[6]syntetyka zewnętrzna'!D36</f>
        <v>W31</v>
      </c>
      <c r="E195" s="19" t="str">
        <f>'[6]syntetyka zewnętrzna'!E36</f>
        <v>Oznaczenie antygenu krążącego Cryptococcus</v>
      </c>
      <c r="F195" s="7" t="str">
        <f>'[6]syntetyka zewnętrzna'!F36</f>
        <v>330-031</v>
      </c>
      <c r="G195" s="23">
        <f>'[6]syntetyka zewnętrzna'!G36</f>
        <v>32</v>
      </c>
      <c r="H195" s="23">
        <f>'[6]syntetyka zewnętrzna'!H36</f>
        <v>0.89</v>
      </c>
      <c r="I195" s="23">
        <f>'[6]syntetyka zewnętrzna'!I36</f>
        <v>0</v>
      </c>
      <c r="J195" s="23">
        <f>'[6]syntetyka zewnętrzna'!J36</f>
        <v>34.101441376673037</v>
      </c>
      <c r="K195" s="12">
        <f>'[6]syntetyka zewnętrzna'!K36</f>
        <v>66.991441376673038</v>
      </c>
      <c r="L195" s="12">
        <f>'[6]syntetyka zewnętrzna'!L36</f>
        <v>0</v>
      </c>
      <c r="M195" s="12">
        <f>'[6]syntetyka zewnętrzna'!M36</f>
        <v>25.986657294168829</v>
      </c>
      <c r="N195" s="12">
        <f>'[6]syntetyka zewnętrzna'!N36</f>
        <v>92.97809867084186</v>
      </c>
      <c r="O195" s="12">
        <f>'[6]syntetyka zewnętrzna'!O36</f>
        <v>94.501375023624774</v>
      </c>
      <c r="P195" s="12">
        <f>'[6]syntetyka zewnętrzna'!P36</f>
        <v>-1.611909194339347E-2</v>
      </c>
      <c r="Q195" s="12">
        <f>'[6]syntetyka zewnętrzna'!Q36</f>
        <v>0</v>
      </c>
      <c r="R195" s="12">
        <f>'[6]syntetyka zewnętrzna'!R36</f>
        <v>92.97809867084186</v>
      </c>
      <c r="S195" s="12">
        <f>'[6]syntetyka zewnętrzna'!S36</f>
        <v>0.21533997377209277</v>
      </c>
      <c r="T195" s="12">
        <f>'[6]syntetyka zewnętrzna'!T36</f>
        <v>20.02190132915814</v>
      </c>
      <c r="U195" s="15">
        <f>'[6]syntetyka zewnętrzna'!U36</f>
        <v>113</v>
      </c>
      <c r="V195" s="12">
        <f>'[6]syntetyka zewnętrzna'!V36</f>
        <v>113</v>
      </c>
      <c r="W195" s="12" t="str">
        <f>'[6]syntetyka zewnętrzna'!W36</f>
        <v>bez zmian</v>
      </c>
      <c r="X195" s="12">
        <f>'[6]syntetyka zewnętrzna'!X36</f>
        <v>0</v>
      </c>
    </row>
    <row r="196" spans="3:24" ht="18.75">
      <c r="C196" s="7">
        <f>'[6]syntetyka zewnętrzna'!C37</f>
        <v>32</v>
      </c>
      <c r="D196" s="7" t="str">
        <f>'[6]syntetyka zewnętrzna'!D37</f>
        <v>91.43</v>
      </c>
      <c r="E196" s="19" t="str">
        <f>'[6]syntetyka zewnętrzna'!E37</f>
        <v>Badanie w kierunku dermatofitów (pobranie + pełne opracowanie materiału)</v>
      </c>
      <c r="F196" s="7" t="str">
        <f>'[6]syntetyka zewnętrzna'!F37</f>
        <v>330-032</v>
      </c>
      <c r="G196" s="23">
        <f>'[6]syntetyka zewnętrzna'!G37</f>
        <v>15.2</v>
      </c>
      <c r="H196" s="23">
        <f>'[6]syntetyka zewnętrzna'!H37</f>
        <v>2.2699999999999996</v>
      </c>
      <c r="I196" s="23">
        <f>'[6]syntetyka zewnętrzna'!I37</f>
        <v>0</v>
      </c>
      <c r="J196" s="23">
        <f>'[6]syntetyka zewnętrzna'!J37</f>
        <v>37.466635847893457</v>
      </c>
      <c r="K196" s="12">
        <f>'[6]syntetyka zewnętrzna'!K37</f>
        <v>54.936635847893456</v>
      </c>
      <c r="L196" s="12">
        <f>'[6]syntetyka zewnętrzna'!L37</f>
        <v>0</v>
      </c>
      <c r="M196" s="12">
        <f>'[6]syntetyka zewnętrzna'!M37</f>
        <v>28.551069586479052</v>
      </c>
      <c r="N196" s="12">
        <f>'[6]syntetyka zewnętrzna'!N37</f>
        <v>83.487705434372515</v>
      </c>
      <c r="O196" s="12">
        <f>'[6]syntetyka zewnętrzna'!O37</f>
        <v>84.019189437139033</v>
      </c>
      <c r="P196" s="12">
        <f>'[6]syntetyka zewnętrzna'!P37</f>
        <v>-6.3257454199098281E-3</v>
      </c>
      <c r="Q196" s="12">
        <f>'[6]syntetyka zewnętrzna'!Q37</f>
        <v>0</v>
      </c>
      <c r="R196" s="12">
        <f>'[6]syntetyka zewnętrzna'!R37</f>
        <v>83.487705434372515</v>
      </c>
      <c r="S196" s="12">
        <f>'[6]syntetyka zewnętrzna'!S37</f>
        <v>0.10195865991692364</v>
      </c>
      <c r="T196" s="12">
        <f>'[6]syntetyka zewnętrzna'!T37</f>
        <v>8.5122945656274851</v>
      </c>
      <c r="U196" s="15">
        <f>'[6]syntetyka zewnętrzna'!U37</f>
        <v>92</v>
      </c>
      <c r="V196" s="12">
        <f>'[6]syntetyka zewnętrzna'!V37</f>
        <v>92</v>
      </c>
      <c r="W196" s="12" t="str">
        <f>'[6]syntetyka zewnętrzna'!W37</f>
        <v>bez zmian</v>
      </c>
      <c r="X196" s="12">
        <f>'[6]syntetyka zewnętrzna'!X37</f>
        <v>0</v>
      </c>
    </row>
    <row r="197" spans="3:24" ht="18.75">
      <c r="C197" s="7">
        <f>'[6]syntetyka zewnętrzna'!C38</f>
        <v>33</v>
      </c>
      <c r="D197" s="7">
        <f>'[6]syntetyka zewnętrzna'!D38</f>
        <v>0</v>
      </c>
      <c r="E197" s="19" t="str">
        <f>'[6]syntetyka zewnętrzna'!E38</f>
        <v>Szczep grzybów chorobotwórczych z kolekcji ZMK (usługa na zewnątrz)</v>
      </c>
      <c r="F197" s="7" t="str">
        <f>'[6]syntetyka zewnętrzna'!F38</f>
        <v>330-033</v>
      </c>
      <c r="G197" s="23">
        <f>'[6]syntetyka zewnętrzna'!G38</f>
        <v>16</v>
      </c>
      <c r="H197" s="23">
        <f>'[6]syntetyka zewnętrzna'!H38</f>
        <v>4.08</v>
      </c>
      <c r="I197" s="23">
        <f>'[6]syntetyka zewnętrzna'!I38</f>
        <v>0</v>
      </c>
      <c r="J197" s="23">
        <f>'[6]syntetyka zewnętrzna'!J38</f>
        <v>49.554641625898327</v>
      </c>
      <c r="K197" s="12">
        <f>'[6]syntetyka zewnętrzna'!K38</f>
        <v>69.634641625898325</v>
      </c>
      <c r="L197" s="12">
        <f>'[6]syntetyka zewnętrzna'!L38</f>
        <v>0</v>
      </c>
      <c r="M197" s="12">
        <f>'[6]syntetyka zewnętrzna'!M38</f>
        <v>37.762611704397344</v>
      </c>
      <c r="N197" s="12">
        <f>'[6]syntetyka zewnętrzna'!N38</f>
        <v>107.39725333029567</v>
      </c>
      <c r="O197" s="12">
        <f>'[6]syntetyka zewnętrzna'!O38</f>
        <v>106.93536094210143</v>
      </c>
      <c r="P197" s="12">
        <f>'[6]syntetyka zewnętrzna'!P38</f>
        <v>4.3193606317402196E-3</v>
      </c>
      <c r="Q197" s="12">
        <f>'[6]syntetyka zewnętrzna'!Q38</f>
        <v>0</v>
      </c>
      <c r="R197" s="12">
        <f>'[6]syntetyka zewnętrzna'!R38</f>
        <v>107.39725333029567</v>
      </c>
      <c r="S197" s="12">
        <f>'[6]syntetyka zewnętrzna'!S38</f>
        <v>0.2</v>
      </c>
      <c r="T197" s="12">
        <f>'[6]syntetyka zewnętrzna'!T38</f>
        <v>21.479450666059137</v>
      </c>
      <c r="U197" s="15">
        <f>'[6]syntetyka zewnętrzna'!U38</f>
        <v>129</v>
      </c>
      <c r="V197" s="12">
        <f>'[6]syntetyka zewnętrzna'!V38</f>
        <v>128</v>
      </c>
      <c r="W197" s="12">
        <f>'[6]syntetyka zewnętrzna'!W38</f>
        <v>7.8125E-3</v>
      </c>
      <c r="X197" s="12">
        <f>'[6]syntetyka zewnętrzna'!X38</f>
        <v>0</v>
      </c>
    </row>
    <row r="198" spans="3:24" ht="18.75">
      <c r="C198" s="7">
        <f>'[6]syntetyka zewnętrzna'!C39</f>
        <v>34</v>
      </c>
      <c r="D198" s="7" t="str">
        <f>'[6]syntetyka zewnętrzna'!D39</f>
        <v>F55</v>
      </c>
      <c r="E198" s="19" t="str">
        <f>'[6]syntetyka zewnętrzna'!E39</f>
        <v>Badanie w kierunku mononukleozy zakaźnej - test lateksowy Paula Bunnella Davidsohna</v>
      </c>
      <c r="F198" s="7" t="str">
        <f>'[6]syntetyka zewnętrzna'!F39</f>
        <v>330-034</v>
      </c>
      <c r="G198" s="23">
        <f>'[6]syntetyka zewnętrzna'!G39</f>
        <v>20</v>
      </c>
      <c r="H198" s="23">
        <f>'[6]syntetyka zewnętrzna'!H39</f>
        <v>1.5799999999999998</v>
      </c>
      <c r="I198" s="23">
        <f>'[6]syntetyka zewnętrzna'!I39</f>
        <v>0</v>
      </c>
      <c r="J198" s="23">
        <f>'[6]syntetyka zewnętrzna'!J39</f>
        <v>16.598761926221403</v>
      </c>
      <c r="K198" s="12">
        <f>'[6]syntetyka zewnętrzna'!K39</f>
        <v>38.178761926221398</v>
      </c>
      <c r="L198" s="12">
        <f>'[6]syntetyka zewnętrzna'!L39</f>
        <v>0</v>
      </c>
      <c r="M198" s="12">
        <f>'[6]syntetyka zewnętrzna'!M39</f>
        <v>12.648918059495108</v>
      </c>
      <c r="N198" s="12">
        <f>'[6]syntetyka zewnętrzna'!N39</f>
        <v>50.827679985716507</v>
      </c>
      <c r="O198" s="12">
        <f>'[6]syntetyka zewnętrzna'!O39</f>
        <v>51.390279142510892</v>
      </c>
      <c r="P198" s="12">
        <f>'[6]syntetyka zewnętrzna'!P39</f>
        <v>-1.094757931230992E-2</v>
      </c>
      <c r="Q198" s="12">
        <f>'[6]syntetyka zewnętrzna'!Q39</f>
        <v>0</v>
      </c>
      <c r="R198" s="12">
        <f>'[6]syntetyka zewnętrzna'!R39</f>
        <v>50.827679985716507</v>
      </c>
      <c r="S198" s="12">
        <f>'[6]syntetyka zewnętrzna'!S39</f>
        <v>0.2198077901140307</v>
      </c>
      <c r="T198" s="12">
        <f>'[6]syntetyka zewnętrzna'!T39</f>
        <v>11.172320014283493</v>
      </c>
      <c r="U198" s="15">
        <f>'[6]syntetyka zewnętrzna'!U39</f>
        <v>62</v>
      </c>
      <c r="V198" s="12">
        <f>'[6]syntetyka zewnętrzna'!V39</f>
        <v>62</v>
      </c>
      <c r="W198" s="12" t="str">
        <f>'[6]syntetyka zewnętrzna'!W39</f>
        <v>bez zmian</v>
      </c>
      <c r="X198" s="12">
        <f>'[6]syntetyka zewnętrzna'!X39</f>
        <v>0</v>
      </c>
    </row>
    <row r="199" spans="3:24" ht="18.75">
      <c r="C199" s="7">
        <f>'[6]syntetyka zewnętrzna'!C40</f>
        <v>35</v>
      </c>
      <c r="D199" s="7" t="str">
        <f>'[6]syntetyka zewnętrzna'!D40</f>
        <v>S63</v>
      </c>
      <c r="E199" s="19" t="str">
        <f>'[6]syntetyka zewnętrzna'!E40</f>
        <v>Badanie serologiczne w kierunku Chlamydophila pneumoniae - przeciwciała klasy IgA</v>
      </c>
      <c r="F199" s="7" t="str">
        <f>'[6]syntetyka zewnętrzna'!F40</f>
        <v>330-035</v>
      </c>
      <c r="G199" s="23">
        <f>'[6]syntetyka zewnętrzna'!G40</f>
        <v>24.6</v>
      </c>
      <c r="H199" s="23">
        <f>'[6]syntetyka zewnętrzna'!H40</f>
        <v>1.2699999999999998</v>
      </c>
      <c r="I199" s="23">
        <f>'[6]syntetyka zewnętrzna'!I40</f>
        <v>0</v>
      </c>
      <c r="J199" s="23">
        <f>'[6]syntetyka zewnętrzna'!J40</f>
        <v>27.371052434232212</v>
      </c>
      <c r="K199" s="12">
        <f>'[6]syntetyka zewnętrzna'!K40</f>
        <v>53.241052434232216</v>
      </c>
      <c r="L199" s="12">
        <f>'[6]syntetyka zewnętrzna'!L40</f>
        <v>0</v>
      </c>
      <c r="M199" s="12">
        <f>'[6]syntetyka zewnętrzna'!M40</f>
        <v>20.857832709548397</v>
      </c>
      <c r="N199" s="12">
        <f>'[6]syntetyka zewnętrzna'!N40</f>
        <v>74.09888514378062</v>
      </c>
      <c r="O199" s="12">
        <f>'[6]syntetyka zewnętrzna'!O40</f>
        <v>74.915746196596302</v>
      </c>
      <c r="P199" s="12">
        <f>'[6]syntetyka zewnętrzna'!P40</f>
        <v>-1.0903729780279422E-2</v>
      </c>
      <c r="Q199" s="12">
        <f>'[6]syntetyka zewnętrzna'!Q40</f>
        <v>0</v>
      </c>
      <c r="R199" s="12">
        <f>'[6]syntetyka zewnętrzna'!R40</f>
        <v>74.09888514378062</v>
      </c>
      <c r="S199" s="12">
        <f>'[6]syntetyka zewnętrzna'!S40</f>
        <v>0.21459317269571654</v>
      </c>
      <c r="T199" s="12">
        <f>'[6]syntetyka zewnętrzna'!T40</f>
        <v>15.90111485621938</v>
      </c>
      <c r="U199" s="15">
        <f>'[6]syntetyka zewnętrzna'!U40</f>
        <v>90</v>
      </c>
      <c r="V199" s="12">
        <f>'[6]syntetyka zewnętrzna'!V40</f>
        <v>90</v>
      </c>
      <c r="W199" s="12" t="str">
        <f>'[6]syntetyka zewnętrzna'!W40</f>
        <v>bez zmian</v>
      </c>
      <c r="X199" s="12">
        <f>'[6]syntetyka zewnętrzna'!X40</f>
        <v>0</v>
      </c>
    </row>
    <row r="200" spans="3:24" ht="18.75">
      <c r="C200" s="7">
        <f>'[6]syntetyka zewnętrzna'!C41</f>
        <v>36</v>
      </c>
      <c r="D200" s="7" t="str">
        <f>'[6]syntetyka zewnętrzna'!D41</f>
        <v>S65</v>
      </c>
      <c r="E200" s="19" t="str">
        <f>'[6]syntetyka zewnętrzna'!E41</f>
        <v>Badanie serologiczne w kierunku Chlamydophila pneumoniae - przeciwciała klasy IgM</v>
      </c>
      <c r="F200" s="7" t="str">
        <f>'[6]syntetyka zewnętrzna'!F41</f>
        <v>330-036</v>
      </c>
      <c r="G200" s="23">
        <f>'[6]syntetyka zewnętrzna'!G41</f>
        <v>24.6</v>
      </c>
      <c r="H200" s="23">
        <f>'[6]syntetyka zewnętrzna'!H41</f>
        <v>1.2699999999999998</v>
      </c>
      <c r="I200" s="23">
        <f>'[6]syntetyka zewnętrzna'!I41</f>
        <v>0</v>
      </c>
      <c r="J200" s="23">
        <f>'[6]syntetyka zewnętrzna'!J41</f>
        <v>27.371052434232212</v>
      </c>
      <c r="K200" s="12">
        <f>'[6]syntetyka zewnętrzna'!K41</f>
        <v>53.241052434232216</v>
      </c>
      <c r="L200" s="12">
        <f>'[6]syntetyka zewnętrzna'!L41</f>
        <v>0</v>
      </c>
      <c r="M200" s="12">
        <f>'[6]syntetyka zewnętrzna'!M41</f>
        <v>20.857832709548397</v>
      </c>
      <c r="N200" s="12">
        <f>'[6]syntetyka zewnętrzna'!N41</f>
        <v>74.09888514378062</v>
      </c>
      <c r="O200" s="12">
        <f>'[6]syntetyka zewnętrzna'!O41</f>
        <v>74.915746196596302</v>
      </c>
      <c r="P200" s="12">
        <f>'[6]syntetyka zewnętrzna'!P41</f>
        <v>-1.0903729780279422E-2</v>
      </c>
      <c r="Q200" s="12">
        <f>'[6]syntetyka zewnętrzna'!Q41</f>
        <v>0</v>
      </c>
      <c r="R200" s="12">
        <f>'[6]syntetyka zewnętrzna'!R41</f>
        <v>74.09888514378062</v>
      </c>
      <c r="S200" s="12">
        <f>'[6]syntetyka zewnętrzna'!S41</f>
        <v>0.21459317269571654</v>
      </c>
      <c r="T200" s="12">
        <f>'[6]syntetyka zewnętrzna'!T41</f>
        <v>15.90111485621938</v>
      </c>
      <c r="U200" s="15">
        <f>'[6]syntetyka zewnętrzna'!U41</f>
        <v>90</v>
      </c>
      <c r="V200" s="12">
        <f>'[6]syntetyka zewnętrzna'!V41</f>
        <v>90</v>
      </c>
      <c r="W200" s="12" t="str">
        <f>'[6]syntetyka zewnętrzna'!W41</f>
        <v>bez zmian</v>
      </c>
      <c r="X200" s="12">
        <f>'[6]syntetyka zewnętrzna'!X41</f>
        <v>0</v>
      </c>
    </row>
    <row r="201" spans="3:24" ht="18.75">
      <c r="C201" s="7">
        <f>'[6]syntetyka zewnętrzna'!C42</f>
        <v>37</v>
      </c>
      <c r="D201" s="7" t="str">
        <f>'[6]syntetyka zewnętrzna'!D42</f>
        <v>S67</v>
      </c>
      <c r="E201" s="19" t="str">
        <f>'[6]syntetyka zewnętrzna'!E42</f>
        <v>Badanie serologiczne w kierunku Chlamydophila pneumoniae - przeciwciała klasy IgG</v>
      </c>
      <c r="F201" s="7" t="str">
        <f>'[6]syntetyka zewnętrzna'!F42</f>
        <v>330-037</v>
      </c>
      <c r="G201" s="23">
        <f>'[6]syntetyka zewnętrzna'!G42</f>
        <v>24.6</v>
      </c>
      <c r="H201" s="23">
        <f>'[6]syntetyka zewnętrzna'!H42</f>
        <v>1.2699999999999998</v>
      </c>
      <c r="I201" s="23">
        <f>'[6]syntetyka zewnętrzna'!I42</f>
        <v>0</v>
      </c>
      <c r="J201" s="23">
        <f>'[6]syntetyka zewnętrzna'!J42</f>
        <v>27.371052434232212</v>
      </c>
      <c r="K201" s="12">
        <f>'[6]syntetyka zewnętrzna'!K42</f>
        <v>53.241052434232216</v>
      </c>
      <c r="L201" s="12">
        <f>'[6]syntetyka zewnętrzna'!L42</f>
        <v>0</v>
      </c>
      <c r="M201" s="12">
        <f>'[6]syntetyka zewnętrzna'!M42</f>
        <v>20.857832709548397</v>
      </c>
      <c r="N201" s="12">
        <f>'[6]syntetyka zewnętrzna'!N42</f>
        <v>74.09888514378062</v>
      </c>
      <c r="O201" s="12">
        <f>'[6]syntetyka zewnętrzna'!O42</f>
        <v>74.915746196596302</v>
      </c>
      <c r="P201" s="12">
        <f>'[6]syntetyka zewnętrzna'!P42</f>
        <v>-1.0903729780279422E-2</v>
      </c>
      <c r="Q201" s="12">
        <f>'[6]syntetyka zewnętrzna'!Q42</f>
        <v>0</v>
      </c>
      <c r="R201" s="12">
        <f>'[6]syntetyka zewnętrzna'!R42</f>
        <v>74.09888514378062</v>
      </c>
      <c r="S201" s="12">
        <f>'[6]syntetyka zewnętrzna'!S42</f>
        <v>0.21459317269571654</v>
      </c>
      <c r="T201" s="12">
        <f>'[6]syntetyka zewnętrzna'!T42</f>
        <v>15.90111485621938</v>
      </c>
      <c r="U201" s="15">
        <f>'[6]syntetyka zewnętrzna'!U42</f>
        <v>90</v>
      </c>
      <c r="V201" s="12">
        <f>'[6]syntetyka zewnętrzna'!V42</f>
        <v>90</v>
      </c>
      <c r="W201" s="12" t="str">
        <f>'[6]syntetyka zewnętrzna'!W42</f>
        <v>bez zmian</v>
      </c>
      <c r="X201" s="12">
        <f>'[6]syntetyka zewnętrzna'!X42</f>
        <v>0</v>
      </c>
    </row>
    <row r="202" spans="3:24" ht="18.75">
      <c r="C202" s="7">
        <f>'[6]syntetyka zewnętrzna'!C43</f>
        <v>38</v>
      </c>
      <c r="D202" s="7" t="str">
        <f>'[6]syntetyka zewnętrzna'!D43</f>
        <v>F19</v>
      </c>
      <c r="E202" s="19" t="str">
        <f>'[6]syntetyka zewnętrzna'!E43</f>
        <v>Badanie serologiczne w kierunku cytomegalii - przeciwciała klasy IgG</v>
      </c>
      <c r="F202" s="7" t="str">
        <f>'[6]syntetyka zewnętrzna'!F43</f>
        <v>330-038</v>
      </c>
      <c r="G202" s="23">
        <f>'[6]syntetyka zewnętrzna'!G43</f>
        <v>22</v>
      </c>
      <c r="H202" s="23">
        <f>'[6]syntetyka zewnętrzna'!H43</f>
        <v>0.74</v>
      </c>
      <c r="I202" s="23">
        <f>'[6]syntetyka zewnętrzna'!I43</f>
        <v>0</v>
      </c>
      <c r="J202" s="23">
        <f>'[6]syntetyka zewnętrzna'!J43</f>
        <v>17.902284373310476</v>
      </c>
      <c r="K202" s="12">
        <f>'[6]syntetyka zewnętrzna'!K43</f>
        <v>40.642284373310474</v>
      </c>
      <c r="L202" s="12">
        <f>'[6]syntetyka zewnętrzna'!L43</f>
        <v>0</v>
      </c>
      <c r="M202" s="12">
        <f>'[6]syntetyka zewnętrzna'!M43</f>
        <v>13.642254110414397</v>
      </c>
      <c r="N202" s="12">
        <f>'[6]syntetyka zewnętrzna'!N43</f>
        <v>54.284538483724873</v>
      </c>
      <c r="O202" s="12">
        <f>'[6]syntetyka zewnętrzna'!O43</f>
        <v>55.126983034978707</v>
      </c>
      <c r="P202" s="12">
        <f>'[6]syntetyka zewnętrzna'!P43</f>
        <v>-1.528189109712921E-2</v>
      </c>
      <c r="Q202" s="12">
        <f>'[6]syntetyka zewnętrzna'!Q43</f>
        <v>0</v>
      </c>
      <c r="R202" s="12">
        <f>'[6]syntetyka zewnętrzna'!R43</f>
        <v>54.284538483724873</v>
      </c>
      <c r="S202" s="12">
        <f>'[6]syntetyka zewnętrzna'!S43</f>
        <v>0.21581580765925745</v>
      </c>
      <c r="T202" s="12">
        <f>'[6]syntetyka zewnętrzna'!T43</f>
        <v>11.715461516275127</v>
      </c>
      <c r="U202" s="15">
        <f>'[6]syntetyka zewnętrzna'!U43</f>
        <v>66</v>
      </c>
      <c r="V202" s="12">
        <f>'[6]syntetyka zewnętrzna'!V43</f>
        <v>66</v>
      </c>
      <c r="W202" s="12" t="str">
        <f>'[6]syntetyka zewnętrzna'!W43</f>
        <v>bez zmian</v>
      </c>
      <c r="X202" s="12">
        <f>'[6]syntetyka zewnętrzna'!X43</f>
        <v>0</v>
      </c>
    </row>
    <row r="203" spans="3:24" ht="18.75">
      <c r="C203" s="7">
        <f>'[6]syntetyka zewnętrzna'!C44</f>
        <v>39</v>
      </c>
      <c r="D203" s="7" t="str">
        <f>'[6]syntetyka zewnętrzna'!D44</f>
        <v>F23</v>
      </c>
      <c r="E203" s="19" t="str">
        <f>'[6]syntetyka zewnętrzna'!E44</f>
        <v>Badanie serologiczne w kierunku cytomegalii - przeciwciała klasy IgM</v>
      </c>
      <c r="F203" s="7" t="str">
        <f>'[6]syntetyka zewnętrzna'!F44</f>
        <v>330-039</v>
      </c>
      <c r="G203" s="23">
        <f>'[6]syntetyka zewnętrzna'!G44</f>
        <v>36</v>
      </c>
      <c r="H203" s="23">
        <f>'[6]syntetyka zewnętrzna'!H44</f>
        <v>0.74</v>
      </c>
      <c r="I203" s="23">
        <f>'[6]syntetyka zewnętrzna'!I44</f>
        <v>0</v>
      </c>
      <c r="J203" s="23">
        <f>'[6]syntetyka zewnętrzna'!J44</f>
        <v>17.902284373310476</v>
      </c>
      <c r="K203" s="12">
        <f>'[6]syntetyka zewnętrzna'!K44</f>
        <v>54.642284373310474</v>
      </c>
      <c r="L203" s="12">
        <f>'[6]syntetyka zewnętrzna'!L44</f>
        <v>0</v>
      </c>
      <c r="M203" s="12">
        <f>'[6]syntetyka zewnętrzna'!M44</f>
        <v>13.642254110414397</v>
      </c>
      <c r="N203" s="12">
        <f>'[6]syntetyka zewnętrzna'!N44</f>
        <v>68.284538483724873</v>
      </c>
      <c r="O203" s="12">
        <f>'[6]syntetyka zewnętrzna'!O44</f>
        <v>69.126983034978707</v>
      </c>
      <c r="P203" s="12">
        <f>'[6]syntetyka zewnętrzna'!P44</f>
        <v>-1.2186913333503238E-2</v>
      </c>
      <c r="Q203" s="12">
        <f>'[6]syntetyka zewnętrzna'!Q44</f>
        <v>0</v>
      </c>
      <c r="R203" s="12">
        <f>'[6]syntetyka zewnętrzna'!R44</f>
        <v>68.284538483724873</v>
      </c>
      <c r="S203" s="12">
        <f>'[6]syntetyka zewnętrzna'!S44</f>
        <v>0.21550210110569101</v>
      </c>
      <c r="T203" s="12">
        <f>'[6]syntetyka zewnętrzna'!T44</f>
        <v>14.715461516275127</v>
      </c>
      <c r="U203" s="15">
        <f>'[6]syntetyka zewnętrzna'!U44</f>
        <v>83</v>
      </c>
      <c r="V203" s="12">
        <f>'[6]syntetyka zewnętrzna'!V44</f>
        <v>83</v>
      </c>
      <c r="W203" s="12" t="str">
        <f>'[6]syntetyka zewnętrzna'!W44</f>
        <v>bez zmian</v>
      </c>
      <c r="X203" s="12">
        <f>'[6]syntetyka zewnętrzna'!X44</f>
        <v>0</v>
      </c>
    </row>
    <row r="204" spans="3:24" ht="18.75">
      <c r="C204" s="7">
        <f>'[6]syntetyka zewnętrzna'!C45</f>
        <v>40</v>
      </c>
      <c r="D204" s="7" t="str">
        <f>'[6]syntetyka zewnętrzna'!D45</f>
        <v>F26</v>
      </c>
      <c r="E204" s="19" t="str">
        <f>'[6]syntetyka zewnętrzna'!E45</f>
        <v>Wykrywanie DNA wirusa cytomegalii metodą PCR - test ilościowy (w systemie PCR Real Time)</v>
      </c>
      <c r="F204" s="7" t="str">
        <f>'[6]syntetyka zewnętrzna'!F45</f>
        <v>330-040</v>
      </c>
      <c r="G204" s="23">
        <f>'[6]syntetyka zewnętrzna'!G45</f>
        <v>183</v>
      </c>
      <c r="H204" s="23">
        <f>'[6]syntetyka zewnętrzna'!H45</f>
        <v>3.26</v>
      </c>
      <c r="I204" s="23">
        <f>'[6]syntetyka zewnętrzna'!I45</f>
        <v>0</v>
      </c>
      <c r="J204" s="23">
        <f>'[6]syntetyka zewnętrzna'!J45</f>
        <v>61.022997146436339</v>
      </c>
      <c r="K204" s="12">
        <f>'[6]syntetyka zewnętrzna'!K45</f>
        <v>247.28299714643634</v>
      </c>
      <c r="L204" s="12">
        <f>'[6]syntetyka zewnętrzna'!L45</f>
        <v>0</v>
      </c>
      <c r="M204" s="12">
        <f>'[6]syntetyka zewnętrzna'!M45</f>
        <v>46.501955632650564</v>
      </c>
      <c r="N204" s="12">
        <f>'[6]syntetyka zewnętrzna'!N45</f>
        <v>293.78495277908689</v>
      </c>
      <c r="O204" s="12">
        <f>'[6]syntetyka zewnętrzna'!O45</f>
        <v>296.8938903317387</v>
      </c>
      <c r="P204" s="12">
        <f>'[6]syntetyka zewnętrzna'!P45</f>
        <v>-1.0471544393109582E-2</v>
      </c>
      <c r="Q204" s="12">
        <f>'[6]syntetyka zewnętrzna'!Q45</f>
        <v>0</v>
      </c>
      <c r="R204" s="12">
        <f>'[6]syntetyka zewnętrzna'!R45</f>
        <v>293.78495277908689</v>
      </c>
      <c r="S204" s="12">
        <f>'[6]syntetyka zewnętrzna'!S45</f>
        <v>0.21177070722099248</v>
      </c>
      <c r="T204" s="12">
        <f>'[6]syntetyka zewnętrzna'!T45</f>
        <v>62.215047220913114</v>
      </c>
      <c r="U204" s="15">
        <f>'[6]syntetyka zewnętrzna'!U45</f>
        <v>356</v>
      </c>
      <c r="V204" s="12">
        <f>'[6]syntetyka zewnętrzna'!V45</f>
        <v>356</v>
      </c>
      <c r="W204" s="12" t="str">
        <f>'[6]syntetyka zewnętrzna'!W45</f>
        <v>bez zmian</v>
      </c>
      <c r="X204" s="12">
        <f>'[6]syntetyka zewnętrzna'!X45</f>
        <v>0</v>
      </c>
    </row>
    <row r="205" spans="3:24" ht="18.75">
      <c r="C205" s="7">
        <f>'[6]syntetyka zewnętrzna'!C46</f>
        <v>41</v>
      </c>
      <c r="D205" s="7">
        <f>'[6]syntetyka zewnętrzna'!D46</f>
        <v>0</v>
      </c>
      <c r="E205" s="19" t="str">
        <f>'[6]syntetyka zewnętrzna'!E46</f>
        <v>Szczep bakterii z kolekcji ZMK (usługa na zewnątrz)</v>
      </c>
      <c r="F205" s="7" t="str">
        <f>'[6]syntetyka zewnętrzna'!F46</f>
        <v>330-041</v>
      </c>
      <c r="G205" s="23">
        <f>'[6]syntetyka zewnętrzna'!G46</f>
        <v>31.55</v>
      </c>
      <c r="H205" s="23">
        <f>'[6]syntetyka zewnętrzna'!H46</f>
        <v>5.3959999999999999</v>
      </c>
      <c r="I205" s="23">
        <f>'[6]syntetyka zewnętrzna'!I46</f>
        <v>0</v>
      </c>
      <c r="J205" s="23">
        <f>'[6]syntetyka zewnętrzna'!J46</f>
        <v>20.470509898793431</v>
      </c>
      <c r="K205" s="12">
        <f>'[6]syntetyka zewnętrzna'!K46</f>
        <v>57.416509898793429</v>
      </c>
      <c r="L205" s="12">
        <f>'[6]syntetyka zewnętrzna'!L46</f>
        <v>0</v>
      </c>
      <c r="M205" s="12">
        <f>'[6]syntetyka zewnętrzna'!M46</f>
        <v>15.599344306329552</v>
      </c>
      <c r="N205" s="12">
        <f>'[6]syntetyka zewnętrzna'!N46</f>
        <v>73.015854205122977</v>
      </c>
      <c r="O205" s="12">
        <f>'[6]syntetyka zewnętrzna'!O46</f>
        <v>74.065706142725091</v>
      </c>
      <c r="P205" s="12">
        <f>'[6]syntetyka zewnętrzna'!P46</f>
        <v>-1.4174602420977964E-2</v>
      </c>
      <c r="Q205" s="12">
        <f>'[6]syntetyka zewnętrzna'!Q46</f>
        <v>0</v>
      </c>
      <c r="R205" s="12">
        <f>'[6]syntetyka zewnętrzna'!R46</f>
        <v>73.015854205122977</v>
      </c>
      <c r="S205" s="12">
        <f>'[6]syntetyka zewnętrzna'!S46</f>
        <v>0.21891335750141144</v>
      </c>
      <c r="T205" s="12">
        <f>'[6]syntetyka zewnętrzna'!T46</f>
        <v>15.984145794877023</v>
      </c>
      <c r="U205" s="15">
        <f>'[6]syntetyka zewnętrzna'!U46</f>
        <v>89</v>
      </c>
      <c r="V205" s="12">
        <f>'[6]syntetyka zewnętrzna'!V46</f>
        <v>89</v>
      </c>
      <c r="W205" s="12" t="str">
        <f>'[6]syntetyka zewnętrzna'!W46</f>
        <v>bez zmian</v>
      </c>
      <c r="X205" s="12">
        <f>'[6]syntetyka zewnętrzna'!X46</f>
        <v>0</v>
      </c>
    </row>
    <row r="206" spans="3:24" ht="18.75">
      <c r="C206" s="7">
        <f>'[6]syntetyka zewnętrzna'!C47</f>
        <v>42</v>
      </c>
      <c r="D206" s="7" t="str">
        <f>'[6]syntetyka zewnętrzna'!D47</f>
        <v>91.92</v>
      </c>
      <c r="E206" s="19" t="str">
        <f>'[6]syntetyka zewnętrzna'!E47</f>
        <v>Badanie jałowości materiału klinicznego - ujemne</v>
      </c>
      <c r="F206" s="7" t="str">
        <f>'[6]syntetyka zewnętrzna'!F47</f>
        <v>330-042</v>
      </c>
      <c r="G206" s="23">
        <f>'[6]syntetyka zewnętrzna'!G47</f>
        <v>5.9647999999999994</v>
      </c>
      <c r="H206" s="23">
        <f>'[6]syntetyka zewnętrzna'!H47</f>
        <v>0.91799999999999993</v>
      </c>
      <c r="I206" s="23">
        <f>'[6]syntetyka zewnętrzna'!I47</f>
        <v>0</v>
      </c>
      <c r="J206" s="23">
        <f>'[6]syntetyka zewnętrzna'!J47</f>
        <v>19.097737791916657</v>
      </c>
      <c r="K206" s="12">
        <f>'[6]syntetyka zewnętrzna'!K47</f>
        <v>25.980537791916657</v>
      </c>
      <c r="L206" s="12">
        <f>'[6]syntetyka zewnętrzna'!L47</f>
        <v>0</v>
      </c>
      <c r="M206" s="12">
        <f>'[6]syntetyka zewnętrzna'!M47</f>
        <v>14.553237255006986</v>
      </c>
      <c r="N206" s="12">
        <f>'[6]syntetyka zewnętrzna'!N47</f>
        <v>40.533775046923644</v>
      </c>
      <c r="O206" s="12">
        <f>'[6]syntetyka zewnętrzna'!O47</f>
        <v>41.393419993630516</v>
      </c>
      <c r="P206" s="12">
        <f>'[6]syntetyka zewnętrzna'!P47</f>
        <v>-2.0767671452108852E-2</v>
      </c>
      <c r="Q206" s="12">
        <f>'[6]syntetyka zewnętrzna'!Q47</f>
        <v>0</v>
      </c>
      <c r="R206" s="12">
        <f>'[6]syntetyka zewnętrzna'!R47</f>
        <v>40.533775046923644</v>
      </c>
      <c r="S206" s="12">
        <f>'[6]syntetyka zewnętrzna'!S47</f>
        <v>0.23353918903723736</v>
      </c>
      <c r="T206" s="12">
        <f>'[6]syntetyka zewnętrzna'!T47</f>
        <v>9.466224953076356</v>
      </c>
      <c r="U206" s="15">
        <f>'[6]syntetyka zewnętrzna'!U47</f>
        <v>50</v>
      </c>
      <c r="V206" s="12">
        <f>'[6]syntetyka zewnętrzna'!V47</f>
        <v>50</v>
      </c>
      <c r="W206" s="12" t="str">
        <f>'[6]syntetyka zewnętrzna'!W47</f>
        <v>bez zmian</v>
      </c>
      <c r="X206" s="12">
        <f>'[6]syntetyka zewnętrzna'!X47</f>
        <v>0</v>
      </c>
    </row>
    <row r="207" spans="3:24" ht="18.75">
      <c r="C207" s="7">
        <f>'[6]syntetyka zewnętrzna'!C48</f>
        <v>43</v>
      </c>
      <c r="D207" s="7" t="str">
        <f>'[6]syntetyka zewnętrzna'!D48</f>
        <v>91.92</v>
      </c>
      <c r="E207" s="19" t="str">
        <f>'[6]syntetyka zewnętrzna'!E48</f>
        <v>Badanie środowiskowe - ujemne</v>
      </c>
      <c r="F207" s="7" t="str">
        <f>'[6]syntetyka zewnętrzna'!F48</f>
        <v>330-043</v>
      </c>
      <c r="G207" s="23">
        <f>'[6]syntetyka zewnętrzna'!G48</f>
        <v>3.35</v>
      </c>
      <c r="H207" s="23">
        <f>'[6]syntetyka zewnętrzna'!H48</f>
        <v>1.3479999999999999</v>
      </c>
      <c r="I207" s="23">
        <f>'[6]syntetyka zewnętrzna'!I48</f>
        <v>0</v>
      </c>
      <c r="J207" s="23">
        <f>'[6]syntetyka zewnętrzna'!J48</f>
        <v>19.097737791916657</v>
      </c>
      <c r="K207" s="12">
        <f>'[6]syntetyka zewnętrzna'!K48</f>
        <v>23.795737791916657</v>
      </c>
      <c r="L207" s="12">
        <f>'[6]syntetyka zewnętrzna'!L48</f>
        <v>0</v>
      </c>
      <c r="M207" s="12">
        <f>'[6]syntetyka zewnętrzna'!M48</f>
        <v>14.553237255006986</v>
      </c>
      <c r="N207" s="12">
        <f>'[6]syntetyka zewnętrzna'!N48</f>
        <v>38.348975046923641</v>
      </c>
      <c r="O207" s="12">
        <f>'[6]syntetyka zewnętrzna'!O48</f>
        <v>39.208619993630521</v>
      </c>
      <c r="P207" s="12">
        <f>'[6]syntetyka zewnętrzna'!P48</f>
        <v>-2.1924896791739409E-2</v>
      </c>
      <c r="Q207" s="12">
        <f>'[6]syntetyka zewnętrzna'!Q48</f>
        <v>0</v>
      </c>
      <c r="R207" s="12">
        <f>'[6]syntetyka zewnętrzna'!R48</f>
        <v>38.348975046923641</v>
      </c>
      <c r="S207" s="12">
        <f>'[6]syntetyka zewnętrzna'!S48</f>
        <v>0.22558686229530259</v>
      </c>
      <c r="T207" s="12">
        <f>'[6]syntetyka zewnętrzna'!T48</f>
        <v>8.6510249530763588</v>
      </c>
      <c r="U207" s="15">
        <f>'[6]syntetyka zewnętrzna'!U48</f>
        <v>47</v>
      </c>
      <c r="V207" s="12">
        <f>'[6]syntetyka zewnętrzna'!V48</f>
        <v>47</v>
      </c>
      <c r="W207" s="12" t="str">
        <f>'[6]syntetyka zewnętrzna'!W48</f>
        <v>bez zmian</v>
      </c>
      <c r="X207" s="12">
        <f>'[6]syntetyka zewnętrzna'!X48</f>
        <v>0</v>
      </c>
    </row>
    <row r="208" spans="3:24" ht="18.75">
      <c r="C208" s="7">
        <f>'[6]syntetyka zewnętrzna'!C49</f>
        <v>44</v>
      </c>
      <c r="D208" s="7">
        <f>'[6]syntetyka zewnętrzna'!D49</f>
        <v>0</v>
      </c>
      <c r="E208" s="19" t="str">
        <f>'[6]syntetyka zewnętrzna'!E49</f>
        <v>Wykrywanie mechanizmów odporności metodą płytkową (VRE, ESBL, AmpC, KPC, MBL)</v>
      </c>
      <c r="F208" s="7" t="str">
        <f>'[6]syntetyka zewnętrzna'!F49</f>
        <v>330-044</v>
      </c>
      <c r="G208" s="23">
        <f>'[6]syntetyka zewnętrzna'!G49</f>
        <v>12.29866</v>
      </c>
      <c r="H208" s="23">
        <f>'[6]syntetyka zewnętrzna'!H49</f>
        <v>0.96799999999999997</v>
      </c>
      <c r="I208" s="23">
        <f>'[6]syntetyka zewnętrzna'!I49</f>
        <v>0</v>
      </c>
      <c r="J208" s="23">
        <f>'[6]syntetyka zewnętrzna'!J49</f>
        <v>16.080015601964792</v>
      </c>
      <c r="K208" s="12">
        <f>'[6]syntetyka zewnętrzna'!K49</f>
        <v>29.34667560196479</v>
      </c>
      <c r="L208" s="12">
        <f>'[6]syntetyka zewnętrzna'!L49</f>
        <v>0</v>
      </c>
      <c r="M208" s="12">
        <f>'[6]syntetyka zewnętrzna'!M49</f>
        <v>12.253612688025163</v>
      </c>
      <c r="N208" s="12">
        <f>'[6]syntetyka zewnętrzna'!N49</f>
        <v>41.600288289989955</v>
      </c>
      <c r="O208" s="12">
        <f>'[6]syntetyka zewnętrzna'!O49</f>
        <v>42.005325997401769</v>
      </c>
      <c r="P208" s="12">
        <f>'[6]syntetyka zewnętrzna'!P49</f>
        <v>-9.6425321740597394E-3</v>
      </c>
      <c r="Q208" s="12">
        <f>'[6]syntetyka zewnętrzna'!Q49</f>
        <v>0</v>
      </c>
      <c r="R208" s="12">
        <f>'[6]syntetyka zewnętrzna'!R49</f>
        <v>41.600288289989955</v>
      </c>
      <c r="S208" s="12">
        <f>'[6]syntetyka zewnętrzna'!S49</f>
        <v>0.20191474759638195</v>
      </c>
      <c r="T208" s="12">
        <f>'[6]syntetyka zewnętrzna'!T49</f>
        <v>8.3997117100100454</v>
      </c>
      <c r="U208" s="15">
        <f>'[6]syntetyka zewnętrzna'!U49</f>
        <v>50</v>
      </c>
      <c r="V208" s="12">
        <f>'[6]syntetyka zewnętrzna'!V49</f>
        <v>50</v>
      </c>
      <c r="W208" s="12" t="str">
        <f>'[6]syntetyka zewnętrzna'!W49</f>
        <v>bez zmian</v>
      </c>
      <c r="X208" s="12">
        <f>'[6]syntetyka zewnętrzna'!X49</f>
        <v>0</v>
      </c>
    </row>
    <row r="209" spans="3:24" ht="18.75">
      <c r="C209" s="7">
        <f>'[6]syntetyka zewnętrzna'!C50</f>
        <v>45</v>
      </c>
      <c r="D209" s="7">
        <f>'[6]syntetyka zewnętrzna'!D50</f>
        <v>0</v>
      </c>
      <c r="E209" s="19" t="str">
        <f>'[6]syntetyka zewnętrzna'!E50</f>
        <v>Potwierdzanie mechanizmów oporności metodą E-testów (VRE, ESBL, AmpC, MBL)</v>
      </c>
      <c r="F209" s="7" t="str">
        <f>'[6]syntetyka zewnętrzna'!F50</f>
        <v>330-045</v>
      </c>
      <c r="G209" s="23">
        <f>'[6]syntetyka zewnętrzna'!G50</f>
        <v>31.3</v>
      </c>
      <c r="H209" s="23">
        <f>'[6]syntetyka zewnętrzna'!H50</f>
        <v>0.96799999999999997</v>
      </c>
      <c r="I209" s="23">
        <f>'[6]syntetyka zewnętrzna'!I50</f>
        <v>0</v>
      </c>
      <c r="J209" s="23">
        <f>'[6]syntetyka zewnętrzna'!J50</f>
        <v>16.080015601964792</v>
      </c>
      <c r="K209" s="12">
        <f>'[6]syntetyka zewnętrzna'!K50</f>
        <v>48.348015601964789</v>
      </c>
      <c r="L209" s="12">
        <f>'[6]syntetyka zewnętrzna'!L50</f>
        <v>0</v>
      </c>
      <c r="M209" s="12">
        <f>'[6]syntetyka zewnętrzna'!M50</f>
        <v>12.253612688025163</v>
      </c>
      <c r="N209" s="12">
        <f>'[6]syntetyka zewnętrzna'!N50</f>
        <v>60.601628289989954</v>
      </c>
      <c r="O209" s="12">
        <f>'[6]syntetyka zewnętrzna'!O50</f>
        <v>61.006665997401768</v>
      </c>
      <c r="P209" s="12">
        <f>'[6]syntetyka zewnętrzna'!P50</f>
        <v>-6.6392368897697975E-3</v>
      </c>
      <c r="Q209" s="12">
        <f>'[6]syntetyka zewnętrzna'!Q50</f>
        <v>0</v>
      </c>
      <c r="R209" s="12">
        <f>'[6]syntetyka zewnętrzna'!R50</f>
        <v>60.601628289989954</v>
      </c>
      <c r="S209" s="12">
        <f>'[6]syntetyka zewnętrzna'!S50</f>
        <v>0.20458809540036704</v>
      </c>
      <c r="T209" s="12">
        <f>'[6]syntetyka zewnętrzna'!T50</f>
        <v>12.398371710010046</v>
      </c>
      <c r="U209" s="15">
        <f>'[6]syntetyka zewnętrzna'!U50</f>
        <v>73</v>
      </c>
      <c r="V209" s="12">
        <f>'[6]syntetyka zewnętrzna'!V50</f>
        <v>73</v>
      </c>
      <c r="W209" s="12" t="str">
        <f>'[6]syntetyka zewnętrzna'!W50</f>
        <v>bez zmian</v>
      </c>
      <c r="X209" s="12">
        <f>'[6]syntetyka zewnętrzna'!X50</f>
        <v>0</v>
      </c>
    </row>
    <row r="210" spans="3:24" ht="18.75">
      <c r="C210" s="7">
        <f>'[6]syntetyka zewnętrzna'!C51</f>
        <v>46</v>
      </c>
      <c r="D210" s="7">
        <f>'[6]syntetyka zewnętrzna'!D51</f>
        <v>0</v>
      </c>
      <c r="E210" s="19" t="str">
        <f>'[6]syntetyka zewnętrzna'!E51</f>
        <v>Oznaczenie MIC - E-test (dla 1 leku) - p/bakteryjnego</v>
      </c>
      <c r="F210" s="7" t="str">
        <f>'[6]syntetyka zewnętrzna'!F51</f>
        <v>330-046</v>
      </c>
      <c r="G210" s="23">
        <f>'[6]syntetyka zewnętrzna'!G51</f>
        <v>21.159199999999998</v>
      </c>
      <c r="H210" s="23">
        <f>'[6]syntetyka zewnętrzna'!H51</f>
        <v>0.96799999999999997</v>
      </c>
      <c r="I210" s="23">
        <f>'[6]syntetyka zewnętrzna'!I51</f>
        <v>0</v>
      </c>
      <c r="J210" s="23">
        <f>'[6]syntetyka zewnętrzna'!J51</f>
        <v>10.695704448012131</v>
      </c>
      <c r="K210" s="12">
        <f>'[6]syntetyka zewnętrzna'!K51</f>
        <v>32.822904448012132</v>
      </c>
      <c r="L210" s="12">
        <f>'[6]syntetyka zewnętrzna'!L51</f>
        <v>0</v>
      </c>
      <c r="M210" s="12">
        <f>'[6]syntetyka zewnętrzna'!M51</f>
        <v>8.1505530203288163</v>
      </c>
      <c r="N210" s="12">
        <f>'[6]syntetyka zewnętrzna'!N51</f>
        <v>40.973457468340946</v>
      </c>
      <c r="O210" s="12">
        <f>'[6]syntetyka zewnętrzna'!O51</f>
        <v>41.173362935778982</v>
      </c>
      <c r="P210" s="12">
        <f>'[6]syntetyka zewnętrzna'!P51</f>
        <v>-4.8552134968873643E-3</v>
      </c>
      <c r="Q210" s="12">
        <f>'[6]syntetyka zewnętrzna'!Q51</f>
        <v>0</v>
      </c>
      <c r="R210" s="12">
        <f>'[6]syntetyka zewnętrzna'!R51</f>
        <v>40.973457468340946</v>
      </c>
      <c r="S210" s="12">
        <f>'[6]syntetyka zewnętrzna'!S51</f>
        <v>0.2</v>
      </c>
      <c r="T210" s="12">
        <f>'[6]syntetyka zewnętrzna'!T51</f>
        <v>8.1946914936681896</v>
      </c>
      <c r="U210" s="15">
        <f>'[6]syntetyka zewnętrzna'!U51</f>
        <v>49</v>
      </c>
      <c r="V210" s="12">
        <f>'[6]syntetyka zewnętrzna'!V51</f>
        <v>49</v>
      </c>
      <c r="W210" s="12" t="str">
        <f>'[6]syntetyka zewnętrzna'!W51</f>
        <v>bez zmian</v>
      </c>
      <c r="X210" s="12">
        <f>'[6]syntetyka zewnętrzna'!X51</f>
        <v>0</v>
      </c>
    </row>
    <row r="211" spans="3:24" ht="18.75">
      <c r="C211" s="7">
        <f>'[6]syntetyka zewnętrzna'!C52</f>
        <v>47</v>
      </c>
      <c r="D211" s="7">
        <f>'[6]syntetyka zewnętrzna'!D52</f>
        <v>0</v>
      </c>
      <c r="E211" s="19" t="str">
        <f>'[6]syntetyka zewnętrzna'!E52</f>
        <v>Oznaczenie MIC - E-test (dla 1 leku) - p/grzybiczego</v>
      </c>
      <c r="F211" s="7" t="str">
        <f>'[6]syntetyka zewnętrzna'!F52</f>
        <v>330-047</v>
      </c>
      <c r="G211" s="23">
        <f>'[6]syntetyka zewnętrzna'!G52</f>
        <v>31.6</v>
      </c>
      <c r="H211" s="23">
        <f>'[6]syntetyka zewnętrzna'!H52</f>
        <v>0.98799999999999999</v>
      </c>
      <c r="I211" s="23">
        <f>'[6]syntetyka zewnętrzna'!I52</f>
        <v>0</v>
      </c>
      <c r="J211" s="23">
        <f>'[6]syntetyka zewnętrzna'!J52</f>
        <v>10.695704448012131</v>
      </c>
      <c r="K211" s="12">
        <f>'[6]syntetyka zewnętrzna'!K52</f>
        <v>43.283704448012131</v>
      </c>
      <c r="L211" s="12">
        <f>'[6]syntetyka zewnętrzna'!L52</f>
        <v>0</v>
      </c>
      <c r="M211" s="12">
        <f>'[6]syntetyka zewnętrzna'!M52</f>
        <v>8.1505530203288163</v>
      </c>
      <c r="N211" s="12">
        <f>'[6]syntetyka zewnętrzna'!N52</f>
        <v>51.434257468340945</v>
      </c>
      <c r="O211" s="12">
        <f>'[6]syntetyka zewnętrzna'!O52</f>
        <v>51.624162935778998</v>
      </c>
      <c r="P211" s="12">
        <f>'[6]syntetyka zewnętrzna'!P52</f>
        <v>-3.6786159162386159E-3</v>
      </c>
      <c r="Q211" s="12">
        <f>'[6]syntetyka zewnętrzna'!Q52</f>
        <v>0</v>
      </c>
      <c r="R211" s="12">
        <f>'[6]syntetyka zewnętrzna'!R52</f>
        <v>51.434257468340945</v>
      </c>
      <c r="S211" s="12">
        <f>'[6]syntetyka zewnętrzna'!S52</f>
        <v>0.20542228179657362</v>
      </c>
      <c r="T211" s="12">
        <f>'[6]syntetyka zewnętrzna'!T52</f>
        <v>10.565742531659055</v>
      </c>
      <c r="U211" s="15">
        <f>'[6]syntetyka zewnętrzna'!U52</f>
        <v>62</v>
      </c>
      <c r="V211" s="12">
        <f>'[6]syntetyka zewnętrzna'!V52</f>
        <v>62</v>
      </c>
      <c r="W211" s="12" t="str">
        <f>'[6]syntetyka zewnętrzna'!W52</f>
        <v>bez zmian</v>
      </c>
      <c r="X211" s="12">
        <f>'[6]syntetyka zewnętrzna'!X52</f>
        <v>0</v>
      </c>
    </row>
    <row r="212" spans="3:24" ht="18.75">
      <c r="C212" s="7">
        <f>'[6]syntetyka zewnętrzna'!C53</f>
        <v>48</v>
      </c>
      <c r="D212" s="7" t="str">
        <f>'[6]syntetyka zewnętrzna'!D53</f>
        <v>91.92</v>
      </c>
      <c r="E212" s="19" t="str">
        <f>'[6]syntetyka zewnętrzna'!E53</f>
        <v>Posiew portu/komory - ujemny</v>
      </c>
      <c r="F212" s="7" t="str">
        <f>'[6]syntetyka zewnętrzna'!F53</f>
        <v>330-048</v>
      </c>
      <c r="G212" s="23">
        <f>'[6]syntetyka zewnętrzna'!G53</f>
        <v>3.6</v>
      </c>
      <c r="H212" s="23">
        <f>'[6]syntetyka zewnętrzna'!H53</f>
        <v>1.3079999999999998</v>
      </c>
      <c r="I212" s="23">
        <f>'[6]syntetyka zewnętrzna'!I53</f>
        <v>0</v>
      </c>
      <c r="J212" s="23">
        <f>'[6]syntetyka zewnętrzna'!J53</f>
        <v>19.097737791916657</v>
      </c>
      <c r="K212" s="12">
        <f>'[6]syntetyka zewnętrzna'!K53</f>
        <v>24.005737791916658</v>
      </c>
      <c r="L212" s="12">
        <f>'[6]syntetyka zewnętrzna'!L53</f>
        <v>0</v>
      </c>
      <c r="M212" s="12">
        <f>'[6]syntetyka zewnętrzna'!M53</f>
        <v>14.553237255006986</v>
      </c>
      <c r="N212" s="12">
        <f>'[6]syntetyka zewnętrzna'!N53</f>
        <v>38.558975046923642</v>
      </c>
      <c r="O212" s="12">
        <f>'[6]syntetyka zewnętrzna'!O53</f>
        <v>39.338619993630516</v>
      </c>
      <c r="P212" s="12">
        <f>'[6]syntetyka zewnętrzna'!P53</f>
        <v>-1.9818817915654124E-2</v>
      </c>
      <c r="Q212" s="12">
        <f>'[6]syntetyka zewnętrzna'!Q53</f>
        <v>0</v>
      </c>
      <c r="R212" s="12">
        <f>'[6]syntetyka zewnętrzna'!R53</f>
        <v>38.558975046923642</v>
      </c>
      <c r="S212" s="12">
        <f>'[6]syntetyka zewnętrzna'!S53</f>
        <v>0.21891206762638807</v>
      </c>
      <c r="T212" s="12">
        <f>'[6]syntetyka zewnętrzna'!T53</f>
        <v>8.4410249530763579</v>
      </c>
      <c r="U212" s="15">
        <f>'[6]syntetyka zewnętrzna'!U53</f>
        <v>47</v>
      </c>
      <c r="V212" s="12">
        <f>'[6]syntetyka zewnętrzna'!V53</f>
        <v>47</v>
      </c>
      <c r="W212" s="12" t="str">
        <f>'[6]syntetyka zewnętrzna'!W53</f>
        <v>bez zmian</v>
      </c>
      <c r="X212" s="12">
        <f>'[6]syntetyka zewnętrzna'!X53</f>
        <v>0</v>
      </c>
    </row>
    <row r="213" spans="3:24" ht="18.75">
      <c r="C213" s="7">
        <f>'[6]syntetyka zewnętrzna'!C54</f>
        <v>49</v>
      </c>
      <c r="D213" s="7">
        <f>'[6]syntetyka zewnętrzna'!D54</f>
        <v>0</v>
      </c>
      <c r="E213" s="19" t="str">
        <f>'[6]syntetyka zewnętrzna'!E54</f>
        <v>Badanie skriningowe w kierunku ESBL, VRE (inne) - ujemny</v>
      </c>
      <c r="F213" s="7" t="str">
        <f>'[6]syntetyka zewnętrzna'!F54</f>
        <v>330-049</v>
      </c>
      <c r="G213" s="23">
        <f>'[6]syntetyka zewnętrzna'!G54</f>
        <v>11.4358</v>
      </c>
      <c r="H213" s="23">
        <f>'[6]syntetyka zewnętrzna'!H54</f>
        <v>2.2679999999999998</v>
      </c>
      <c r="I213" s="23">
        <f>'[6]syntetyka zewnętrzna'!I54</f>
        <v>0</v>
      </c>
      <c r="J213" s="23">
        <f>'[6]syntetyka zewnętrzna'!J54</f>
        <v>17.902284373310476</v>
      </c>
      <c r="K213" s="12">
        <f>'[6]syntetyka zewnętrzna'!K54</f>
        <v>31.606084373310477</v>
      </c>
      <c r="L213" s="12">
        <f>'[6]syntetyka zewnętrzna'!L54</f>
        <v>0</v>
      </c>
      <c r="M213" s="12">
        <f>'[6]syntetyka zewnętrzna'!M54</f>
        <v>13.642254110414397</v>
      </c>
      <c r="N213" s="12">
        <f>'[6]syntetyka zewnętrzna'!N54</f>
        <v>45.248338483724872</v>
      </c>
      <c r="O213" s="12">
        <f>'[6]syntetyka zewnętrzna'!O54</f>
        <v>45.740783034978719</v>
      </c>
      <c r="P213" s="12">
        <f>'[6]syntetyka zewnętrzna'!P54</f>
        <v>-1.0765984283156381E-2</v>
      </c>
      <c r="Q213" s="12">
        <f>'[6]syntetyka zewnętrzna'!Q54</f>
        <v>0</v>
      </c>
      <c r="R213" s="12">
        <f>'[6]syntetyka zewnętrzna'!R54</f>
        <v>45.248338483724872</v>
      </c>
      <c r="S213" s="12">
        <f>'[6]syntetyka zewnętrzna'!S54</f>
        <v>0.21551424523096355</v>
      </c>
      <c r="T213" s="12">
        <f>'[6]syntetyka zewnętrzna'!T54</f>
        <v>9.7516615162751279</v>
      </c>
      <c r="U213" s="15">
        <f>'[6]syntetyka zewnętrzna'!U54</f>
        <v>55</v>
      </c>
      <c r="V213" s="12">
        <f>'[6]syntetyka zewnętrzna'!V54</f>
        <v>55</v>
      </c>
      <c r="W213" s="12" t="str">
        <f>'[6]syntetyka zewnętrzna'!W54</f>
        <v>bez zmian</v>
      </c>
      <c r="X213" s="12">
        <f>'[6]syntetyka zewnętrzna'!X54</f>
        <v>0</v>
      </c>
    </row>
    <row r="214" spans="3:24" ht="18.75">
      <c r="C214" s="7">
        <f>'[6]syntetyka zewnętrzna'!C55</f>
        <v>50</v>
      </c>
      <c r="D214" s="7" t="str">
        <f>'[6]syntetyka zewnętrzna'!D55</f>
        <v>91.92</v>
      </c>
      <c r="E214" s="19" t="str">
        <f>'[6]syntetyka zewnętrzna'!E55</f>
        <v>Kontrola sterylizatora "sporale"</v>
      </c>
      <c r="F214" s="7" t="str">
        <f>'[6]syntetyka zewnętrzna'!F55</f>
        <v>330-050</v>
      </c>
      <c r="G214" s="23">
        <f>'[6]syntetyka zewnętrzna'!G55</f>
        <v>0.5</v>
      </c>
      <c r="H214" s="23">
        <f>'[6]syntetyka zewnętrzna'!H55</f>
        <v>0</v>
      </c>
      <c r="I214" s="23">
        <f>'[6]syntetyka zewnętrzna'!I55</f>
        <v>0</v>
      </c>
      <c r="J214" s="23">
        <f>'[6]syntetyka zewnętrzna'!J55</f>
        <v>17.177045064877696</v>
      </c>
      <c r="K214" s="12">
        <f>'[6]syntetyka zewnętrzna'!K55</f>
        <v>17.677045064877696</v>
      </c>
      <c r="L214" s="12">
        <f>'[6]syntetyka zewnętrzna'!L55</f>
        <v>0</v>
      </c>
      <c r="M214" s="12">
        <f>'[6]syntetyka zewnętrzna'!M55</f>
        <v>13.089592856119305</v>
      </c>
      <c r="N214" s="12">
        <f>'[6]syntetyka zewnętrzna'!N55</f>
        <v>30.766637920996999</v>
      </c>
      <c r="O214" s="12">
        <f>'[6]syntetyka zewnętrzna'!O55</f>
        <v>31.624117150787775</v>
      </c>
      <c r="P214" s="12">
        <f>'[6]syntetyka zewnętrzna'!P55</f>
        <v>-2.711472467997153E-2</v>
      </c>
      <c r="Q214" s="12">
        <f>'[6]syntetyka zewnętrzna'!Q55</f>
        <v>0</v>
      </c>
      <c r="R214" s="12">
        <f>'[6]syntetyka zewnętrzna'!R55</f>
        <v>30.766637920996999</v>
      </c>
      <c r="S214" s="12">
        <f>'[6]syntetyka zewnętrzna'!S55</f>
        <v>0.13759586243623653</v>
      </c>
      <c r="T214" s="12">
        <f>'[6]syntetyka zewnętrzna'!T55</f>
        <v>4.2333620790030011</v>
      </c>
      <c r="U214" s="15">
        <f>'[6]syntetyka zewnętrzna'!U55</f>
        <v>35</v>
      </c>
      <c r="V214" s="12">
        <f>'[6]syntetyka zewnętrzna'!V55</f>
        <v>35</v>
      </c>
      <c r="W214" s="12" t="str">
        <f>'[6]syntetyka zewnętrzna'!W55</f>
        <v>bez zmian</v>
      </c>
      <c r="X214" s="12">
        <f>'[6]syntetyka zewnętrzna'!X55</f>
        <v>0</v>
      </c>
    </row>
    <row r="215" spans="3:24" ht="18.75">
      <c r="C215" s="7">
        <f>'[6]syntetyka zewnętrzna'!C56</f>
        <v>51</v>
      </c>
      <c r="D215" s="7">
        <f>'[6]syntetyka zewnętrzna'!D56</f>
        <v>0</v>
      </c>
      <c r="E215" s="19" t="str">
        <f>'[6]syntetyka zewnętrzna'!E56</f>
        <v>Posiew krwi pępowinowej, tłuszcz - ujemny</v>
      </c>
      <c r="F215" s="7" t="str">
        <f>'[6]syntetyka zewnętrzna'!F56</f>
        <v>330-051</v>
      </c>
      <c r="G215" s="23">
        <f>'[6]syntetyka zewnętrzna'!G56</f>
        <v>0.25</v>
      </c>
      <c r="H215" s="23">
        <f>'[6]syntetyka zewnętrzna'!H56</f>
        <v>0</v>
      </c>
      <c r="I215" s="23">
        <f>'[6]syntetyka zewnętrzna'!I56</f>
        <v>0</v>
      </c>
      <c r="J215" s="23">
        <f>'[6]syntetyka zewnętrzna'!J56</f>
        <v>17.275469020570974</v>
      </c>
      <c r="K215" s="12">
        <f>'[6]syntetyka zewnętrzna'!K56</f>
        <v>17.525469020570974</v>
      </c>
      <c r="L215" s="12">
        <f>'[6]syntetyka zewnętrzna'!L56</f>
        <v>0</v>
      </c>
      <c r="M215" s="12">
        <f>'[6]syntetyka zewnętrzna'!M56</f>
        <v>13.164595832617749</v>
      </c>
      <c r="N215" s="12">
        <f>'[6]syntetyka zewnętrzna'!N56</f>
        <v>30.690064853188723</v>
      </c>
      <c r="O215" s="12">
        <f>'[6]syntetyka zewnętrzna'!O56</f>
        <v>31.462302956053577</v>
      </c>
      <c r="P215" s="12">
        <f>'[6]syntetyka zewnętrzna'!P56</f>
        <v>-2.4544868948198528E-2</v>
      </c>
      <c r="Q215" s="12">
        <f>'[6]syntetyka zewnętrzna'!Q56</f>
        <v>0</v>
      </c>
      <c r="R215" s="12">
        <f>'[6]syntetyka zewnętrzna'!R56</f>
        <v>30.690064853188723</v>
      </c>
      <c r="S215" s="12">
        <f>'[6]syntetyka zewnętrzna'!S56</f>
        <v>0.23818571846555642</v>
      </c>
      <c r="T215" s="12">
        <f>'[6]syntetyka zewnętrzna'!T56</f>
        <v>7.3099351468112772</v>
      </c>
      <c r="U215" s="15">
        <f>'[6]syntetyka zewnętrzna'!U56</f>
        <v>38</v>
      </c>
      <c r="V215" s="12">
        <f>'[6]syntetyka zewnętrzna'!V56</f>
        <v>38</v>
      </c>
      <c r="W215" s="12" t="str">
        <f>'[6]syntetyka zewnętrzna'!W56</f>
        <v>bez zmian</v>
      </c>
      <c r="X215" s="12">
        <f>'[6]syntetyka zewnętrzna'!X56</f>
        <v>0</v>
      </c>
    </row>
    <row r="216" spans="3:24" ht="18.75">
      <c r="C216" s="7">
        <f>'[6]syntetyka zewnętrzna'!C57</f>
        <v>52</v>
      </c>
      <c r="D216" s="7">
        <f>'[6]syntetyka zewnętrzna'!D57</f>
        <v>0</v>
      </c>
      <c r="E216" s="19" t="str">
        <f>'[6]syntetyka zewnętrzna'!E57</f>
        <v xml:space="preserve">Mikrobiologiczna ocena skuteczności działania środków dezynfekcyjno-piorących (1 próbka)
</v>
      </c>
      <c r="F216" s="7" t="str">
        <f>'[6]syntetyka zewnętrzna'!F57</f>
        <v>330-052</v>
      </c>
      <c r="G216" s="23">
        <f>'[6]syntetyka zewnętrzna'!G57</f>
        <v>0.25</v>
      </c>
      <c r="H216" s="23">
        <f>'[6]syntetyka zewnętrzna'!H57</f>
        <v>0.7</v>
      </c>
      <c r="I216" s="23">
        <f>'[6]syntetyka zewnętrzna'!I57</f>
        <v>0</v>
      </c>
      <c r="J216" s="23">
        <f>'[6]syntetyka zewnętrzna'!J57</f>
        <v>4.4026871197336321</v>
      </c>
      <c r="K216" s="12">
        <f>'[6]syntetyka zewnętrzna'!K57</f>
        <v>5.3526871197336323</v>
      </c>
      <c r="L216" s="12">
        <f>'[6]syntetyka zewnętrzna'!L57</f>
        <v>0</v>
      </c>
      <c r="M216" s="12">
        <f>'[6]syntetyka zewnętrzna'!M57</f>
        <v>3.3550230352501069</v>
      </c>
      <c r="N216" s="12">
        <f>'[6]syntetyka zewnętrzna'!N57</f>
        <v>8.7077101549837401</v>
      </c>
      <c r="O216" s="12">
        <f>'[6]syntetyka zewnętrzna'!O57</f>
        <v>8.7510407037324764</v>
      </c>
      <c r="P216" s="12">
        <f>'[6]syntetyka zewnętrzna'!P57</f>
        <v>-4.9514737978826979E-3</v>
      </c>
      <c r="Q216" s="12">
        <f>'[6]syntetyka zewnętrzna'!Q57</f>
        <v>0</v>
      </c>
      <c r="R216" s="12">
        <f>'[6]syntetyka zewnętrzna'!R57</f>
        <v>8.7077101549837401</v>
      </c>
      <c r="S216" s="12">
        <f>'[6]syntetyka zewnętrzna'!S57</f>
        <v>5.8904452412968533</v>
      </c>
      <c r="T216" s="12">
        <f>'[6]syntetyka zewnętrzna'!T57</f>
        <v>51.292289845016256</v>
      </c>
      <c r="U216" s="15">
        <f>'[6]syntetyka zewnętrzna'!U57</f>
        <v>60</v>
      </c>
      <c r="V216" s="12">
        <f>'[6]syntetyka zewnętrzna'!V57</f>
        <v>60</v>
      </c>
      <c r="W216" s="12" t="str">
        <f>'[6]syntetyka zewnętrzna'!W57</f>
        <v>bez zmian</v>
      </c>
      <c r="X216" s="12">
        <f>'[6]syntetyka zewnętrzna'!X57</f>
        <v>0</v>
      </c>
    </row>
    <row r="217" spans="3:24" ht="18.75">
      <c r="C217" s="7">
        <f>'[6]syntetyka zewnętrzna'!C58</f>
        <v>53</v>
      </c>
      <c r="D217" s="7">
        <f>'[6]syntetyka zewnętrzna'!D58</f>
        <v>0</v>
      </c>
      <c r="E217" s="19" t="str">
        <f>'[6]syntetyka zewnętrzna'!E58</f>
        <v>Posiew z rany w kierunku tlenowym - ujemny</v>
      </c>
      <c r="F217" s="7" t="str">
        <f>'[6]syntetyka zewnętrzna'!F58</f>
        <v>330-053</v>
      </c>
      <c r="G217" s="23">
        <f>'[6]syntetyka zewnętrzna'!G58</f>
        <v>6.0250000000000004</v>
      </c>
      <c r="H217" s="23">
        <f>'[6]syntetyka zewnętrzna'!H58</f>
        <v>1.048</v>
      </c>
      <c r="I217" s="23">
        <f>'[6]syntetyka zewnętrzna'!I58</f>
        <v>0</v>
      </c>
      <c r="J217" s="23">
        <f>'[6]syntetyka zewnętrzna'!J58</f>
        <v>17.526911671194039</v>
      </c>
      <c r="K217" s="12">
        <f>'[6]syntetyka zewnętrzna'!K58</f>
        <v>24.59991167119404</v>
      </c>
      <c r="L217" s="12">
        <f>'[6]syntetyka zewnętrzna'!L58</f>
        <v>0</v>
      </c>
      <c r="M217" s="12">
        <f>'[6]syntetyka zewnętrzna'!M58</f>
        <v>13.356205152549567</v>
      </c>
      <c r="N217" s="12">
        <f>'[6]syntetyka zewnętrzna'!N58</f>
        <v>37.956116823743606</v>
      </c>
      <c r="O217" s="12">
        <f>'[6]syntetyka zewnętrzna'!O58</f>
        <v>38.378878783983637</v>
      </c>
      <c r="P217" s="12">
        <f>'[6]syntetyka zewnętrzna'!P58</f>
        <v>-1.1015484913448254E-2</v>
      </c>
      <c r="Q217" s="12">
        <f>'[6]syntetyka zewnętrzna'!Q58</f>
        <v>0</v>
      </c>
      <c r="R217" s="12">
        <f>'[6]syntetyka zewnętrzna'!R58</f>
        <v>37.956116823743606</v>
      </c>
      <c r="S217" s="12">
        <f>'[6]syntetyka zewnętrzna'!S58</f>
        <v>0.10654101406197396</v>
      </c>
      <c r="T217" s="12">
        <f>'[6]syntetyka zewnętrzna'!T58</f>
        <v>4.0438831762563936</v>
      </c>
      <c r="U217" s="15">
        <f>'[6]syntetyka zewnętrzna'!U58</f>
        <v>42</v>
      </c>
      <c r="V217" s="12">
        <f>'[6]syntetyka zewnętrzna'!V58</f>
        <v>42</v>
      </c>
      <c r="W217" s="12" t="str">
        <f>'[6]syntetyka zewnętrzna'!W58</f>
        <v>bez zmian</v>
      </c>
      <c r="X217" s="12">
        <f>'[6]syntetyka zewnętrzna'!X58</f>
        <v>0</v>
      </c>
    </row>
    <row r="218" spans="3:24" ht="18.75">
      <c r="C218" s="7">
        <f>'[6]syntetyka zewnętrzna'!C59</f>
        <v>54</v>
      </c>
      <c r="D218" s="7">
        <f>'[6]syntetyka zewnętrzna'!D59</f>
        <v>0</v>
      </c>
      <c r="E218" s="19" t="str">
        <f>'[6]syntetyka zewnętrzna'!E59</f>
        <v>Posiew z rany w kierunku  beztlenowym - ujemny</v>
      </c>
      <c r="F218" s="7" t="str">
        <f>'[6]syntetyka zewnętrzna'!F59</f>
        <v>330-054</v>
      </c>
      <c r="G218" s="23">
        <f>'[6]syntetyka zewnętrzna'!G59</f>
        <v>6.4499999999999993</v>
      </c>
      <c r="H218" s="23">
        <f>'[6]syntetyka zewnętrzna'!H59</f>
        <v>1</v>
      </c>
      <c r="I218" s="23">
        <f>'[6]syntetyka zewnętrzna'!I59</f>
        <v>0</v>
      </c>
      <c r="J218" s="23">
        <f>'[6]syntetyka zewnętrzna'!J59</f>
        <v>10.894946684446495</v>
      </c>
      <c r="K218" s="12">
        <f>'[6]syntetyka zewnętrzna'!K59</f>
        <v>18.344946684446494</v>
      </c>
      <c r="L218" s="12">
        <f>'[6]syntetyka zewnętrzna'!L59</f>
        <v>0</v>
      </c>
      <c r="M218" s="12">
        <f>'[6]syntetyka zewnętrzna'!M59</f>
        <v>8.3023835444275793</v>
      </c>
      <c r="N218" s="12">
        <f>'[6]syntetyka zewnętrzna'!N59</f>
        <v>26.647330228874075</v>
      </c>
      <c r="O218" s="12">
        <f>'[6]syntetyka zewnętrzna'!O59</f>
        <v>26.728435762220954</v>
      </c>
      <c r="P218" s="12">
        <f>'[6]syntetyka zewnętrzna'!P59</f>
        <v>-3.0344287285796376E-3</v>
      </c>
      <c r="Q218" s="12">
        <f>'[6]syntetyka zewnętrzna'!Q59</f>
        <v>0</v>
      </c>
      <c r="R218" s="12">
        <f>'[6]syntetyka zewnętrzna'!R59</f>
        <v>26.647330228874075</v>
      </c>
      <c r="S218" s="12">
        <f>'[6]syntetyka zewnętrzna'!S59</f>
        <v>0.1</v>
      </c>
      <c r="T218" s="12">
        <f>'[6]syntetyka zewnętrzna'!T59</f>
        <v>2.6647330228874075</v>
      </c>
      <c r="U218" s="15">
        <f>'[6]syntetyka zewnętrzna'!U59</f>
        <v>29</v>
      </c>
      <c r="V218" s="12">
        <f>'[6]syntetyka zewnętrzna'!V59</f>
        <v>29</v>
      </c>
      <c r="W218" s="12" t="str">
        <f>'[6]syntetyka zewnętrzna'!W59</f>
        <v>bez zmian</v>
      </c>
      <c r="X218" s="12">
        <f>'[6]syntetyka zewnętrzna'!X59</f>
        <v>0</v>
      </c>
    </row>
    <row r="219" spans="3:24" ht="18.75">
      <c r="C219" s="7">
        <f>'[6]syntetyka zewnętrzna'!C60</f>
        <v>55</v>
      </c>
      <c r="D219" s="7">
        <f>'[6]syntetyka zewnętrzna'!D60</f>
        <v>0</v>
      </c>
      <c r="E219" s="19" t="str">
        <f>'[6]syntetyka zewnętrzna'!E60</f>
        <v>Posiew z ropy, płynów z jam ciała w kierunku tlenowym - ujemny</v>
      </c>
      <c r="F219" s="7" t="str">
        <f>'[6]syntetyka zewnętrzna'!F60</f>
        <v>330-055</v>
      </c>
      <c r="G219" s="23">
        <f>'[6]syntetyka zewnętrzna'!G60</f>
        <v>8.3042400000000001</v>
      </c>
      <c r="H219" s="23">
        <f>'[6]syntetyka zewnętrzna'!H60</f>
        <v>1.278</v>
      </c>
      <c r="I219" s="23">
        <f>'[6]syntetyka zewnętrzna'!I60</f>
        <v>0</v>
      </c>
      <c r="J219" s="23">
        <f>'[6]syntetyka zewnętrzna'!J60</f>
        <v>18.523122853365862</v>
      </c>
      <c r="K219" s="12">
        <f>'[6]syntetyka zewnętrzna'!K60</f>
        <v>28.105362853365861</v>
      </c>
      <c r="L219" s="12">
        <f>'[6]syntetyka zewnętrzna'!L60</f>
        <v>0</v>
      </c>
      <c r="M219" s="12">
        <f>'[6]syntetyka zewnętrzna'!M60</f>
        <v>14.115357773043394</v>
      </c>
      <c r="N219" s="12">
        <f>'[6]syntetyka zewnętrzna'!N60</f>
        <v>42.220720626409253</v>
      </c>
      <c r="O219" s="12">
        <f>'[6]syntetyka zewnętrzna'!O60</f>
        <v>42.564482916193469</v>
      </c>
      <c r="P219" s="12">
        <f>'[6]syntetyka zewnętrzna'!P60</f>
        <v>-8.0762707833444223E-3</v>
      </c>
      <c r="Q219" s="12">
        <f>'[6]syntetyka zewnętrzna'!Q60</f>
        <v>0</v>
      </c>
      <c r="R219" s="12">
        <f>'[6]syntetyka zewnętrzna'!R60</f>
        <v>42.220720626409253</v>
      </c>
      <c r="S219" s="12">
        <f>'[6]syntetyka zewnętrzna'!S60</f>
        <v>0.2079376960728441</v>
      </c>
      <c r="T219" s="12">
        <f>'[6]syntetyka zewnętrzna'!T60</f>
        <v>8.7792793735907466</v>
      </c>
      <c r="U219" s="15">
        <f>'[6]syntetyka zewnętrzna'!U60</f>
        <v>51</v>
      </c>
      <c r="V219" s="12">
        <f>'[6]syntetyka zewnętrzna'!V60</f>
        <v>51</v>
      </c>
      <c r="W219" s="12" t="str">
        <f>'[6]syntetyka zewnętrzna'!W60</f>
        <v>bez zmian</v>
      </c>
      <c r="X219" s="12">
        <f>'[6]syntetyka zewnętrzna'!X60</f>
        <v>0</v>
      </c>
    </row>
    <row r="220" spans="3:24" ht="18.75">
      <c r="C220" s="7">
        <f>'[6]syntetyka zewnętrzna'!C61</f>
        <v>56</v>
      </c>
      <c r="D220" s="7">
        <f>'[6]syntetyka zewnętrzna'!D61</f>
        <v>0</v>
      </c>
      <c r="E220" s="19" t="str">
        <f>'[6]syntetyka zewnętrzna'!E61</f>
        <v>Posiew z ropy, płynów z jam ciała w kierunku beztlenowym - ujemny</v>
      </c>
      <c r="F220" s="7" t="str">
        <f>'[6]syntetyka zewnętrzna'!F61</f>
        <v>330-056</v>
      </c>
      <c r="G220" s="23">
        <f>'[6]syntetyka zewnętrzna'!G61</f>
        <v>6.4</v>
      </c>
      <c r="H220" s="23">
        <f>'[6]syntetyka zewnętrzna'!H61</f>
        <v>1.23</v>
      </c>
      <c r="I220" s="23">
        <f>'[6]syntetyka zewnętrzna'!I61</f>
        <v>0</v>
      </c>
      <c r="J220" s="23">
        <f>'[6]syntetyka zewnętrzna'!J61</f>
        <v>13.951556015691963</v>
      </c>
      <c r="K220" s="12">
        <f>'[6]syntetyka zewnętrzna'!K61</f>
        <v>21.581556015691966</v>
      </c>
      <c r="L220" s="12">
        <f>'[6]syntetyka zewnętrzna'!L61</f>
        <v>0</v>
      </c>
      <c r="M220" s="12">
        <f>'[6]syntetyka zewnętrzna'!M61</f>
        <v>10.631641662753601</v>
      </c>
      <c r="N220" s="12">
        <f>'[6]syntetyka zewnętrzna'!N61</f>
        <v>32.213197678445567</v>
      </c>
      <c r="O220" s="12">
        <f>'[6]syntetyka zewnętrzna'!O61</f>
        <v>32.361350700547732</v>
      </c>
      <c r="P220" s="12">
        <f>'[6]syntetyka zewnętrzna'!P61</f>
        <v>-4.5780852435079828E-3</v>
      </c>
      <c r="Q220" s="12">
        <f>'[6]syntetyka zewnętrzna'!Q61</f>
        <v>0</v>
      </c>
      <c r="R220" s="12">
        <f>'[6]syntetyka zewnętrzna'!R61</f>
        <v>32.213197678445567</v>
      </c>
      <c r="S220" s="12">
        <f>'[6]syntetyka zewnętrzna'!S61</f>
        <v>0.21068390630761891</v>
      </c>
      <c r="T220" s="12">
        <f>'[6]syntetyka zewnętrzna'!T61</f>
        <v>6.7868023215544326</v>
      </c>
      <c r="U220" s="15">
        <f>'[6]syntetyka zewnętrzna'!U61</f>
        <v>39</v>
      </c>
      <c r="V220" s="12">
        <f>'[6]syntetyka zewnętrzna'!V61</f>
        <v>39</v>
      </c>
      <c r="W220" s="12" t="str">
        <f>'[6]syntetyka zewnętrzna'!W61</f>
        <v>bez zmian</v>
      </c>
      <c r="X220" s="12">
        <f>'[6]syntetyka zewnętrzna'!X61</f>
        <v>0</v>
      </c>
    </row>
    <row r="221" spans="3:24" ht="18.75">
      <c r="C221" s="7">
        <f>'[6]syntetyka zewnętrzna'!C62</f>
        <v>57</v>
      </c>
      <c r="D221" s="7">
        <f>'[6]syntetyka zewnętrzna'!D62</f>
        <v>0</v>
      </c>
      <c r="E221" s="19" t="str">
        <f>'[6]syntetyka zewnętrzna'!E62</f>
        <v>Posiew krwi w kierunku tlenowym - ujemny (afereza, szpik)</v>
      </c>
      <c r="F221" s="7" t="str">
        <f>'[6]syntetyka zewnętrzna'!F62</f>
        <v>330-057</v>
      </c>
      <c r="G221" s="23">
        <f>'[6]syntetyka zewnętrzna'!G62</f>
        <v>15.4</v>
      </c>
      <c r="H221" s="23">
        <f>'[6]syntetyka zewnętrzna'!H62</f>
        <v>0</v>
      </c>
      <c r="I221" s="23">
        <f>'[6]syntetyka zewnętrzna'!I62</f>
        <v>0</v>
      </c>
      <c r="J221" s="23">
        <f>'[6]syntetyka zewnętrzna'!J62</f>
        <v>8.0400078009823961</v>
      </c>
      <c r="K221" s="12">
        <f>'[6]syntetyka zewnętrzna'!K62</f>
        <v>23.440007800982396</v>
      </c>
      <c r="L221" s="12">
        <f>'[6]syntetyka zewnętrzna'!L62</f>
        <v>0</v>
      </c>
      <c r="M221" s="12">
        <f>'[6]syntetyka zewnętrzna'!M62</f>
        <v>6.1268063440125813</v>
      </c>
      <c r="N221" s="12">
        <f>'[6]syntetyka zewnętrzna'!N62</f>
        <v>29.566814144994979</v>
      </c>
      <c r="O221" s="12">
        <f>'[6]syntetyka zewnętrzna'!O62</f>
        <v>29.949332998700889</v>
      </c>
      <c r="P221" s="12">
        <f>'[6]syntetyka zewnętrzna'!P62</f>
        <v>-1.2772199425025695E-2</v>
      </c>
      <c r="Q221" s="12">
        <f>'[6]syntetyka zewnętrzna'!Q62</f>
        <v>0</v>
      </c>
      <c r="R221" s="12">
        <f>'[6]syntetyka zewnętrzna'!R62</f>
        <v>29.566814144994979</v>
      </c>
      <c r="S221" s="12">
        <f>'[6]syntetyka zewnętrzna'!S62</f>
        <v>0.21758129988090111</v>
      </c>
      <c r="T221" s="12">
        <f>'[6]syntetyka zewnętrzna'!T62</f>
        <v>6.4331858550050214</v>
      </c>
      <c r="U221" s="15">
        <f>'[6]syntetyka zewnętrzna'!U62</f>
        <v>36</v>
      </c>
      <c r="V221" s="12">
        <f>'[6]syntetyka zewnętrzna'!V62</f>
        <v>36</v>
      </c>
      <c r="W221" s="12" t="str">
        <f>'[6]syntetyka zewnętrzna'!W62</f>
        <v>bez zmian</v>
      </c>
      <c r="X221" s="12">
        <f>'[6]syntetyka zewnętrzna'!X62</f>
        <v>0</v>
      </c>
    </row>
    <row r="222" spans="3:24" ht="18.75">
      <c r="C222" s="7">
        <f>'[6]syntetyka zewnętrzna'!C63</f>
        <v>58</v>
      </c>
      <c r="D222" s="7">
        <f>'[6]syntetyka zewnętrzna'!D63</f>
        <v>0</v>
      </c>
      <c r="E222" s="19" t="str">
        <f>'[6]syntetyka zewnętrzna'!E63</f>
        <v>Posiew krwi w kierunku beztlenowym - ujemny (afereza, szpik)</v>
      </c>
      <c r="F222" s="7" t="str">
        <f>'[6]syntetyka zewnętrzna'!F63</f>
        <v>330-058</v>
      </c>
      <c r="G222" s="23">
        <f>'[6]syntetyka zewnętrzna'!G63</f>
        <v>15.4</v>
      </c>
      <c r="H222" s="23">
        <f>'[6]syntetyka zewnętrzna'!H63</f>
        <v>0</v>
      </c>
      <c r="I222" s="23">
        <f>'[6]syntetyka zewnętrzna'!I63</f>
        <v>0</v>
      </c>
      <c r="J222" s="23">
        <f>'[6]syntetyka zewnętrzna'!J63</f>
        <v>8.0400078009823961</v>
      </c>
      <c r="K222" s="12">
        <f>'[6]syntetyka zewnętrzna'!K63</f>
        <v>23.440007800982396</v>
      </c>
      <c r="L222" s="12">
        <f>'[6]syntetyka zewnętrzna'!L63</f>
        <v>0</v>
      </c>
      <c r="M222" s="12">
        <f>'[6]syntetyka zewnętrzna'!M63</f>
        <v>6.1268063440125813</v>
      </c>
      <c r="N222" s="12">
        <f>'[6]syntetyka zewnętrzna'!N63</f>
        <v>29.566814144994979</v>
      </c>
      <c r="O222" s="12">
        <f>'[6]syntetyka zewnętrzna'!O63</f>
        <v>29.949332998700889</v>
      </c>
      <c r="P222" s="12">
        <f>'[6]syntetyka zewnętrzna'!P63</f>
        <v>-1.2772199425025695E-2</v>
      </c>
      <c r="Q222" s="12">
        <f>'[6]syntetyka zewnętrzna'!Q63</f>
        <v>0</v>
      </c>
      <c r="R222" s="12">
        <f>'[6]syntetyka zewnętrzna'!R63</f>
        <v>29.566814144994979</v>
      </c>
      <c r="S222" s="12">
        <f>'[6]syntetyka zewnętrzna'!S63</f>
        <v>0.21758129988090111</v>
      </c>
      <c r="T222" s="12">
        <f>'[6]syntetyka zewnętrzna'!T63</f>
        <v>6.4331858550050214</v>
      </c>
      <c r="U222" s="15">
        <f>'[6]syntetyka zewnętrzna'!U63</f>
        <v>36</v>
      </c>
      <c r="V222" s="12">
        <f>'[6]syntetyka zewnętrzna'!V63</f>
        <v>36</v>
      </c>
      <c r="W222" s="12" t="str">
        <f>'[6]syntetyka zewnętrzna'!W63</f>
        <v>bez zmian</v>
      </c>
      <c r="X222" s="12">
        <f>'[6]syntetyka zewnętrzna'!X63</f>
        <v>0</v>
      </c>
    </row>
    <row r="223" spans="3:24" ht="18.75">
      <c r="C223" s="7">
        <f>'[6]syntetyka zewnętrzna'!C64</f>
        <v>59</v>
      </c>
      <c r="D223" s="7">
        <f>'[6]syntetyka zewnętrzna'!D64</f>
        <v>0</v>
      </c>
      <c r="E223" s="19" t="str">
        <f>'[6]syntetyka zewnętrzna'!E64</f>
        <v>Posiew z pochwy, kanału szyjki macicy, nasienia, cewki moczowej w kierunku tlenowym  - ujemny</v>
      </c>
      <c r="F223" s="7" t="str">
        <f>'[6]syntetyka zewnętrzna'!F64</f>
        <v>330-059</v>
      </c>
      <c r="G223" s="23">
        <f>'[6]syntetyka zewnętrzna'!G64</f>
        <v>7.5600000000000005</v>
      </c>
      <c r="H223" s="23">
        <f>'[6]syntetyka zewnętrzna'!H64</f>
        <v>1.048</v>
      </c>
      <c r="I223" s="23">
        <f>'[6]syntetyka zewnętrzna'!I64</f>
        <v>0</v>
      </c>
      <c r="J223" s="23">
        <f>'[6]syntetyka zewnętrzna'!J64</f>
        <v>17.526911671194039</v>
      </c>
      <c r="K223" s="12">
        <f>'[6]syntetyka zewnętrzna'!K64</f>
        <v>26.13491167119404</v>
      </c>
      <c r="L223" s="12">
        <f>'[6]syntetyka zewnętrzna'!L64</f>
        <v>0</v>
      </c>
      <c r="M223" s="12">
        <f>'[6]syntetyka zewnętrzna'!M64</f>
        <v>13.356205152549567</v>
      </c>
      <c r="N223" s="12">
        <f>'[6]syntetyka zewnętrzna'!N64</f>
        <v>39.49111682374361</v>
      </c>
      <c r="O223" s="12">
        <f>'[6]syntetyka zewnętrzna'!O64</f>
        <v>40.233878783983634</v>
      </c>
      <c r="P223" s="12">
        <f>'[6]syntetyka zewnętrzna'!P64</f>
        <v>-1.8461107471837986E-2</v>
      </c>
      <c r="Q223" s="12">
        <f>'[6]syntetyka zewnętrzna'!Q64</f>
        <v>0</v>
      </c>
      <c r="R223" s="12">
        <f>'[6]syntetyka zewnętrzna'!R64</f>
        <v>39.49111682374361</v>
      </c>
      <c r="S223" s="12">
        <f>'[6]syntetyka zewnętrzna'!S64</f>
        <v>0.11417461796232292</v>
      </c>
      <c r="T223" s="12">
        <f>'[6]syntetyka zewnętrzna'!T64</f>
        <v>4.5088831762563899</v>
      </c>
      <c r="U223" s="15">
        <f>'[6]syntetyka zewnętrzna'!U64</f>
        <v>44</v>
      </c>
      <c r="V223" s="12">
        <f>'[6]syntetyka zewnętrzna'!V64</f>
        <v>44</v>
      </c>
      <c r="W223" s="12" t="str">
        <f>'[6]syntetyka zewnętrzna'!W64</f>
        <v>bez zmian</v>
      </c>
      <c r="X223" s="12">
        <f>'[6]syntetyka zewnętrzna'!X64</f>
        <v>0</v>
      </c>
    </row>
    <row r="224" spans="3:24" ht="18.75">
      <c r="C224" s="7">
        <f>'[6]syntetyka zewnętrzna'!C65</f>
        <v>60</v>
      </c>
      <c r="D224" s="7">
        <f>'[6]syntetyka zewnętrzna'!D65</f>
        <v>0</v>
      </c>
      <c r="E224" s="19" t="str">
        <f>'[6]syntetyka zewnętrzna'!E65</f>
        <v>Posiew z pochwy, kanału szyjki macicy, nasienia, cewki moczowej w kierunku beztlenowym - ujemny</v>
      </c>
      <c r="F224" s="7" t="str">
        <f>'[6]syntetyka zewnętrzna'!F65</f>
        <v>330-060</v>
      </c>
      <c r="G224" s="23">
        <f>'[6]syntetyka zewnętrzna'!G65</f>
        <v>11.309999999999999</v>
      </c>
      <c r="H224" s="23">
        <f>'[6]syntetyka zewnętrzna'!H65</f>
        <v>1</v>
      </c>
      <c r="I224" s="23">
        <f>'[6]syntetyka zewnętrzna'!I65</f>
        <v>0</v>
      </c>
      <c r="J224" s="23">
        <f>'[6]syntetyka zewnętrzna'!J65</f>
        <v>10.894946684446495</v>
      </c>
      <c r="K224" s="12">
        <f>'[6]syntetyka zewnętrzna'!K65</f>
        <v>23.204946684446494</v>
      </c>
      <c r="L224" s="12">
        <f>'[6]syntetyka zewnętrzna'!L65</f>
        <v>0</v>
      </c>
      <c r="M224" s="12">
        <f>'[6]syntetyka zewnętrzna'!M65</f>
        <v>8.3023835444275793</v>
      </c>
      <c r="N224" s="12">
        <f>'[6]syntetyka zewnętrzna'!N65</f>
        <v>31.507330228874075</v>
      </c>
      <c r="O224" s="12">
        <f>'[6]syntetyka zewnętrzna'!O65</f>
        <v>31.908435762220954</v>
      </c>
      <c r="P224" s="12">
        <f>'[6]syntetyka zewnętrzna'!P65</f>
        <v>-1.2570516973501443E-2</v>
      </c>
      <c r="Q224" s="12">
        <f>'[6]syntetyka zewnętrzna'!Q65</f>
        <v>0</v>
      </c>
      <c r="R224" s="12">
        <f>'[6]syntetyka zewnętrzna'!R65</f>
        <v>31.507330228874075</v>
      </c>
      <c r="S224" s="12">
        <f>'[6]syntetyka zewnętrzna'!S65</f>
        <v>0.11085260940088026</v>
      </c>
      <c r="T224" s="12">
        <f>'[6]syntetyka zewnętrzna'!T65</f>
        <v>3.4926697711259251</v>
      </c>
      <c r="U224" s="15">
        <f>'[6]syntetyka zewnętrzna'!U65</f>
        <v>35</v>
      </c>
      <c r="V224" s="12">
        <f>'[6]syntetyka zewnętrzna'!V65</f>
        <v>35</v>
      </c>
      <c r="W224" s="12" t="str">
        <f>'[6]syntetyka zewnętrzna'!W65</f>
        <v>bez zmian</v>
      </c>
      <c r="X224" s="12">
        <f>'[6]syntetyka zewnętrzna'!X65</f>
        <v>0</v>
      </c>
    </row>
    <row r="225" spans="3:24" ht="18.75">
      <c r="C225" s="7">
        <f>'[6]syntetyka zewnętrzna'!C66</f>
        <v>61</v>
      </c>
      <c r="D225" s="7">
        <f>'[6]syntetyka zewnętrzna'!D66</f>
        <v>0</v>
      </c>
      <c r="E225" s="19" t="str">
        <f>'[6]syntetyka zewnętrzna'!E66</f>
        <v>Badanie w kierunku grypy A i B</v>
      </c>
      <c r="F225" s="7" t="str">
        <f>'[6]syntetyka zewnętrzna'!F66</f>
        <v>330-061</v>
      </c>
      <c r="G225" s="23">
        <f>'[6]syntetyka zewnętrzna'!G66</f>
        <v>23</v>
      </c>
      <c r="H225" s="23">
        <f>'[6]syntetyka zewnętrzna'!H66</f>
        <v>0</v>
      </c>
      <c r="I225" s="23">
        <f>'[6]syntetyka zewnętrzna'!I66</f>
        <v>0</v>
      </c>
      <c r="J225" s="23">
        <f>'[6]syntetyka zewnętrzna'!J66</f>
        <v>18.648241127447747</v>
      </c>
      <c r="K225" s="12">
        <f>'[6]syntetyka zewnętrzna'!K66</f>
        <v>41.648241127447747</v>
      </c>
      <c r="L225" s="12">
        <f>'[6]syntetyka zewnętrzna'!L66</f>
        <v>0</v>
      </c>
      <c r="M225" s="12">
        <f>'[6]syntetyka zewnętrzna'!M66</f>
        <v>14.210702883940316</v>
      </c>
      <c r="N225" s="12">
        <f>'[6]syntetyka zewnętrzna'!N66</f>
        <v>55.858944011388061</v>
      </c>
      <c r="O225" s="12">
        <f>'[6]syntetyka zewnętrzna'!O66</f>
        <v>56.747389105148144</v>
      </c>
      <c r="P225" s="12">
        <f>'[6]syntetyka zewnętrzna'!P66</f>
        <v>-1.5656140445754588E-2</v>
      </c>
      <c r="Q225" s="12">
        <f>'[6]syntetyka zewnętrzna'!Q66</f>
        <v>0</v>
      </c>
      <c r="R225" s="12">
        <f>'[6]syntetyka zewnętrzna'!R66</f>
        <v>55.858944011388061</v>
      </c>
      <c r="S225" s="12">
        <f>'[6]syntetyka zewnętrzna'!S66</f>
        <v>0.21735204994453028</v>
      </c>
      <c r="T225" s="12">
        <f>'[6]syntetyka zewnętrzna'!T66</f>
        <v>12.141055988611939</v>
      </c>
      <c r="U225" s="15">
        <f>'[6]syntetyka zewnętrzna'!U66</f>
        <v>68</v>
      </c>
      <c r="V225" s="12">
        <f>'[6]syntetyka zewnętrzna'!V66</f>
        <v>68</v>
      </c>
      <c r="W225" s="12" t="str">
        <f>'[6]syntetyka zewnętrzna'!W66</f>
        <v>bez zmian</v>
      </c>
      <c r="X225" s="12">
        <f>'[6]syntetyka zewnętrzna'!X66</f>
        <v>0</v>
      </c>
    </row>
    <row r="226" spans="3:24" ht="18.75">
      <c r="C226" s="7">
        <f>'[6]syntetyka zewnętrzna'!C67</f>
        <v>62</v>
      </c>
      <c r="D226" s="7">
        <f>'[6]syntetyka zewnętrzna'!D67</f>
        <v>0</v>
      </c>
      <c r="E226" s="19" t="str">
        <f>'[6]syntetyka zewnętrzna'!E67</f>
        <v>Antybiogram skrócony</v>
      </c>
      <c r="F226" s="7" t="str">
        <f>'[6]syntetyka zewnętrzna'!F67</f>
        <v>330-062</v>
      </c>
      <c r="G226" s="23">
        <f>'[6]syntetyka zewnętrzna'!G67</f>
        <v>7.508</v>
      </c>
      <c r="H226" s="23">
        <f>'[6]syntetyka zewnętrzna'!H67</f>
        <v>1.4</v>
      </c>
      <c r="I226" s="23">
        <f>'[6]syntetyka zewnętrzna'!I67</f>
        <v>0</v>
      </c>
      <c r="J226" s="23">
        <f>'[6]syntetyka zewnętrzna'!J67</f>
        <v>13.910274549350563</v>
      </c>
      <c r="K226" s="12">
        <f>'[6]syntetyka zewnętrzna'!K67</f>
        <v>22.818274549350562</v>
      </c>
      <c r="L226" s="12">
        <f>'[6]syntetyka zewnętrzna'!L67</f>
        <v>0</v>
      </c>
      <c r="M226" s="12">
        <f>'[6]syntetyka zewnętrzna'!M67</f>
        <v>10.600183540307535</v>
      </c>
      <c r="N226" s="12">
        <f>'[6]syntetyka zewnętrzna'!N67</f>
        <v>33.418458089658095</v>
      </c>
      <c r="O226" s="12">
        <f>'[6]syntetyka zewnętrzna'!O67</f>
        <v>33.742488542539341</v>
      </c>
      <c r="P226" s="12">
        <f>'[6]syntetyka zewnętrzna'!P67</f>
        <v>-9.6030395764301404E-3</v>
      </c>
      <c r="Q226" s="12">
        <f>'[6]syntetyka zewnętrzna'!Q67</f>
        <v>0</v>
      </c>
      <c r="R226" s="12">
        <f>'[6]syntetyka zewnętrzna'!R67</f>
        <v>33.418458089658095</v>
      </c>
      <c r="S226" s="12">
        <f>'[6]syntetyka zewnętrzna'!S67</f>
        <v>0.10717256615290317</v>
      </c>
      <c r="T226" s="12">
        <f>'[6]syntetyka zewnętrzna'!T67</f>
        <v>3.5815419103419046</v>
      </c>
      <c r="U226" s="15">
        <f>'[6]syntetyka zewnętrzna'!U67</f>
        <v>37</v>
      </c>
      <c r="V226" s="12">
        <f>'[6]syntetyka zewnętrzna'!V67</f>
        <v>37</v>
      </c>
      <c r="W226" s="12" t="str">
        <f>'[6]syntetyka zewnętrzna'!W67</f>
        <v>bez zmian</v>
      </c>
      <c r="X226" s="12">
        <f>'[6]syntetyka zewnętrzna'!X67</f>
        <v>0</v>
      </c>
    </row>
    <row r="227" spans="3:24" ht="18.75" outlineLevel="1">
      <c r="C227" s="7">
        <f>'[6]syntetyka zewnętrzna'!C68</f>
        <v>63</v>
      </c>
      <c r="D227" s="7">
        <f>'[6]syntetyka zewnętrzna'!D68</f>
        <v>0</v>
      </c>
      <c r="E227" s="19" t="str">
        <f>'[6]syntetyka zewnętrzna'!E68</f>
        <v>Odpis wyniku badania (sprzedaż wewnętrzna)</v>
      </c>
      <c r="F227" s="7" t="str">
        <f>'[6]syntetyka zewnętrzna'!F68</f>
        <v>330-063</v>
      </c>
      <c r="G227" s="23">
        <f>'[6]syntetyka zewnętrzna'!G68</f>
        <v>0</v>
      </c>
      <c r="H227" s="23">
        <f>'[6]syntetyka zewnętrzna'!H68</f>
        <v>0</v>
      </c>
      <c r="I227" s="23">
        <f>'[6]syntetyka zewnętrzna'!I68</f>
        <v>0</v>
      </c>
      <c r="J227" s="23">
        <f>'[6]syntetyka zewnętrzna'!J68</f>
        <v>2.019116682732248</v>
      </c>
      <c r="K227" s="12">
        <f>'[6]syntetyka zewnętrzna'!K68</f>
        <v>2.019116682732248</v>
      </c>
      <c r="L227" s="12">
        <f>'[6]syntetyka zewnętrzna'!L68</f>
        <v>0</v>
      </c>
      <c r="M227" s="12">
        <f>'[6]syntetyka zewnętrzna'!M68</f>
        <v>1.5386473753861301</v>
      </c>
      <c r="N227" s="12">
        <f>'[6]syntetyka zewnętrzna'!N68</f>
        <v>3.5577640581183783</v>
      </c>
      <c r="O227" s="12">
        <f>'[6]syntetyka zewnętrzna'!O68</f>
        <v>3.6346886481085443</v>
      </c>
      <c r="P227" s="12">
        <f>'[6]syntetyka zewnętrzna'!P68</f>
        <v>-2.1164010851437532E-2</v>
      </c>
      <c r="Q227" s="12">
        <f>'[6]syntetyka zewnętrzna'!Q68</f>
        <v>0</v>
      </c>
      <c r="R227" s="12">
        <f>'[6]syntetyka zewnętrzna'!R68</f>
        <v>3.5577640581183783</v>
      </c>
      <c r="S227" s="12">
        <f>'[6]syntetyka zewnętrzna'!S68</f>
        <v>0.2</v>
      </c>
      <c r="T227" s="12">
        <f>'[6]syntetyka zewnętrzna'!T68</f>
        <v>0.71155281162367567</v>
      </c>
      <c r="U227" s="15">
        <f>'[6]syntetyka zewnętrzna'!U68</f>
        <v>0</v>
      </c>
      <c r="V227" s="12">
        <f>'[6]syntetyka zewnętrzna'!V68</f>
        <v>0</v>
      </c>
      <c r="W227" s="12">
        <f>'[6]syntetyka zewnętrzna'!W68</f>
        <v>0</v>
      </c>
      <c r="X227" s="12">
        <f>'[6]syntetyka zewnętrzna'!X68</f>
        <v>0</v>
      </c>
    </row>
    <row r="229" spans="3:24" ht="23.25">
      <c r="E229" s="18" t="s">
        <v>24</v>
      </c>
    </row>
    <row r="231" spans="3:24" ht="18.75">
      <c r="C231" s="7">
        <f>'[7]syntetyka zewnętrzna'!C6</f>
        <v>1</v>
      </c>
      <c r="D231" s="7" t="str">
        <f>'[7]syntetyka zewnętrzna'!D6</f>
        <v>E65, E05</v>
      </c>
      <c r="E231" s="19" t="str">
        <f>'[7]syntetyka zewnętrzna'!E6</f>
        <v>Oznaczenie grupy krwi ze sreeningiem alloprzeciwciał odpornościowych met.automatyczna-mikrokolumnowa</v>
      </c>
      <c r="F231" s="7" t="str">
        <f>'[7]syntetyka zewnętrzna'!F6</f>
        <v>303-001</v>
      </c>
      <c r="G231" s="23">
        <f>'[7]syntetyka zewnętrzna'!G6</f>
        <v>17.7804</v>
      </c>
      <c r="H231" s="23">
        <f>'[7]syntetyka zewnętrzna'!H6</f>
        <v>0.26804</v>
      </c>
      <c r="I231" s="23">
        <f>'[7]syntetyka zewnętrzna'!I6</f>
        <v>0</v>
      </c>
      <c r="J231" s="23">
        <f>'[7]syntetyka zewnętrzna'!J6</f>
        <v>13.367137079883275</v>
      </c>
      <c r="K231" s="12">
        <f>'[7]syntetyka zewnętrzna'!K6</f>
        <v>31.415577079883274</v>
      </c>
      <c r="L231" s="12">
        <f>'[7]syntetyka zewnętrzna'!L6</f>
        <v>0</v>
      </c>
      <c r="M231" s="12">
        <f>'[7]syntetyka zewnętrzna'!M6</f>
        <v>13.046923777725558</v>
      </c>
      <c r="N231" s="12">
        <f>'[7]syntetyka zewnętrzna'!N6</f>
        <v>44.462500857608831</v>
      </c>
      <c r="O231" s="12">
        <f>'[7]syntetyka zewnętrzna'!O6</f>
        <v>42.47876306187036</v>
      </c>
      <c r="P231" s="12">
        <f>'[7]syntetyka zewnętrzna'!P6</f>
        <v>4.6699518836015877E-2</v>
      </c>
      <c r="Q231" s="12">
        <f>'[7]syntetyka zewnętrzna'!Q6</f>
        <v>1.0745713165616663E-2</v>
      </c>
      <c r="R231" s="12">
        <f>'[7]syntetyka zewnętrzna'!R6</f>
        <v>44.47324657077445</v>
      </c>
      <c r="S231" s="12">
        <f>'[7]syntetyka zewnętrzna'!S6</f>
        <v>0.2</v>
      </c>
      <c r="T231" s="12">
        <f>'[7]syntetyka zewnętrzna'!T6</f>
        <v>8.8946493141548899</v>
      </c>
      <c r="U231" s="15">
        <f>'[7]syntetyka zewnętrzna'!U6</f>
        <v>53</v>
      </c>
      <c r="V231" s="12">
        <f>'[7]syntetyka zewnętrzna'!V6</f>
        <v>51</v>
      </c>
      <c r="W231" s="12">
        <f>'[7]syntetyka zewnętrzna'!W6</f>
        <v>3.9215686274509803E-2</v>
      </c>
      <c r="X231" s="12">
        <f>'[7]syntetyka zewnętrzna'!X6</f>
        <v>0</v>
      </c>
    </row>
    <row r="232" spans="3:24" ht="18.75">
      <c r="C232" s="7">
        <f>'[7]syntetyka zewnętrzna'!C7</f>
        <v>2</v>
      </c>
      <c r="D232" s="7" t="str">
        <f>'[7]syntetyka zewnętrzna'!D7</f>
        <v>E65, E05</v>
      </c>
      <c r="E232" s="19" t="str">
        <f>'[7]syntetyka zewnętrzna'!E7</f>
        <v>Oznaczenie grupy krwi ze sreeningiem alloprzeciwciał odpornościowych met.manualna-mikrokolumnowa</v>
      </c>
      <c r="F232" s="7" t="str">
        <f>'[7]syntetyka zewnętrzna'!F7</f>
        <v>303-002</v>
      </c>
      <c r="G232" s="23">
        <f>'[7]syntetyka zewnętrzna'!G7</f>
        <v>20.703379999999999</v>
      </c>
      <c r="H232" s="23">
        <f>'[7]syntetyka zewnętrzna'!H7</f>
        <v>1.52536</v>
      </c>
      <c r="I232" s="23">
        <f>'[7]syntetyka zewnętrzna'!I7</f>
        <v>0</v>
      </c>
      <c r="J232" s="23">
        <f>'[7]syntetyka zewnętrzna'!J7</f>
        <v>20.74587149736978</v>
      </c>
      <c r="K232" s="12">
        <f>'[7]syntetyka zewnętrzna'!K7</f>
        <v>42.974611497369779</v>
      </c>
      <c r="L232" s="12">
        <f>'[7]syntetyka zewnętrzna'!L7</f>
        <v>0</v>
      </c>
      <c r="M232" s="12">
        <f>'[7]syntetyka zewnętrzna'!M7</f>
        <v>20.248898661779585</v>
      </c>
      <c r="N232" s="12">
        <f>'[7]syntetyka zewnętrzna'!N7</f>
        <v>63.223510159149363</v>
      </c>
      <c r="O232" s="12">
        <f>'[7]syntetyka zewnętrzna'!O7</f>
        <v>59.964569696929203</v>
      </c>
      <c r="P232" s="12">
        <f>'[7]syntetyka zewnętrzna'!P7</f>
        <v>5.43477670012706E-2</v>
      </c>
      <c r="Q232" s="12">
        <f>'[7]syntetyka zewnętrzna'!Q7</f>
        <v>1.6677406923354794E-2</v>
      </c>
      <c r="R232" s="12">
        <f>'[7]syntetyka zewnętrzna'!R7</f>
        <v>63.24018756607272</v>
      </c>
      <c r="S232" s="12">
        <f>'[7]syntetyka zewnętrzna'!S7</f>
        <v>0.2</v>
      </c>
      <c r="T232" s="12">
        <f>'[7]syntetyka zewnętrzna'!T7</f>
        <v>12.648037513214545</v>
      </c>
      <c r="U232" s="15">
        <f>'[7]syntetyka zewnętrzna'!U7</f>
        <v>76</v>
      </c>
      <c r="V232" s="12">
        <f>'[7]syntetyka zewnętrzna'!V7</f>
        <v>72</v>
      </c>
      <c r="W232" s="12">
        <f>'[7]syntetyka zewnętrzna'!W7</f>
        <v>5.5555555555555552E-2</v>
      </c>
      <c r="X232" s="12">
        <f>'[7]syntetyka zewnętrzna'!X7</f>
        <v>0</v>
      </c>
    </row>
    <row r="233" spans="3:24" ht="18.75">
      <c r="C233" s="7">
        <f>'[7]syntetyka zewnętrzna'!C8</f>
        <v>3</v>
      </c>
      <c r="D233" s="7" t="str">
        <f>'[7]syntetyka zewnętrzna'!D8</f>
        <v>E65, E05</v>
      </c>
      <c r="E233" s="19" t="str">
        <f>'[7]syntetyka zewnętrzna'!E8</f>
        <v>Oznaczenie grupy krwi ze sreeningiem alloprzeciwciał odpornościowych met. manualna- probówkowa</v>
      </c>
      <c r="F233" s="7" t="str">
        <f>'[7]syntetyka zewnętrzna'!F8</f>
        <v>303-003</v>
      </c>
      <c r="G233" s="23">
        <f>'[7]syntetyka zewnętrzna'!G8</f>
        <v>10.3042</v>
      </c>
      <c r="H233" s="23">
        <f>'[7]syntetyka zewnętrzna'!H8</f>
        <v>1.5899999999999999</v>
      </c>
      <c r="I233" s="23">
        <f>'[7]syntetyka zewnętrzna'!I8</f>
        <v>0</v>
      </c>
      <c r="J233" s="23">
        <f>'[7]syntetyka zewnętrzna'!J8</f>
        <v>27.568636340542202</v>
      </c>
      <c r="K233" s="12">
        <f>'[7]syntetyka zewnętrzna'!K8</f>
        <v>39.462836340542204</v>
      </c>
      <c r="L233" s="12">
        <f>'[7]syntetyka zewnętrzna'!L8</f>
        <v>0</v>
      </c>
      <c r="M233" s="12">
        <f>'[7]syntetyka zewnętrzna'!M8</f>
        <v>26.908222369634728</v>
      </c>
      <c r="N233" s="12">
        <f>'[7]syntetyka zewnętrzna'!N8</f>
        <v>66.371058710176925</v>
      </c>
      <c r="O233" s="12">
        <f>'[7]syntetyka zewnętrzna'!O8</f>
        <v>62.10377993808207</v>
      </c>
      <c r="P233" s="12">
        <f>'[7]syntetyka zewnętrzna'!P8</f>
        <v>6.8712061912324235E-2</v>
      </c>
      <c r="Q233" s="12">
        <f>'[7]syntetyka zewnętrzna'!Q8</f>
        <v>2.2162162077958521E-2</v>
      </c>
      <c r="R233" s="12">
        <f>'[7]syntetyka zewnętrzna'!R8</f>
        <v>66.393220872254886</v>
      </c>
      <c r="S233" s="12">
        <f>'[7]syntetyka zewnętrzna'!S8</f>
        <v>0.2</v>
      </c>
      <c r="T233" s="12">
        <f>'[7]syntetyka zewnętrzna'!T8</f>
        <v>13.278644174450978</v>
      </c>
      <c r="U233" s="15">
        <f>'[7]syntetyka zewnętrzna'!U8</f>
        <v>80</v>
      </c>
      <c r="V233" s="12">
        <f>'[7]syntetyka zewnętrzna'!V8</f>
        <v>75</v>
      </c>
      <c r="W233" s="12">
        <f>'[7]syntetyka zewnętrzna'!W8</f>
        <v>6.6666666666666666E-2</v>
      </c>
      <c r="X233" s="12">
        <f>'[7]syntetyka zewnętrzna'!X8</f>
        <v>0</v>
      </c>
    </row>
    <row r="234" spans="3:24" ht="18.75">
      <c r="C234" s="7">
        <f>'[7]syntetyka zewnętrzna'!C9</f>
        <v>4</v>
      </c>
      <c r="D234" s="7" t="str">
        <f>'[7]syntetyka zewnętrzna'!D9</f>
        <v>E20,E65</v>
      </c>
      <c r="E234" s="19" t="str">
        <f>'[7]syntetyka zewnętrzna'!E9</f>
        <v>Próba zgodności z kontrolą grupy krwi Dawcy, 1 jednostką koncentratu krwinek czerwonych (KKCz) met. automatyczna-mikrokolumnowa</v>
      </c>
      <c r="F234" s="7" t="str">
        <f>'[7]syntetyka zewnętrzna'!F9</f>
        <v>303-004</v>
      </c>
      <c r="G234" s="23">
        <f>'[7]syntetyka zewnętrzna'!G9</f>
        <v>7.48116</v>
      </c>
      <c r="H234" s="23">
        <f>'[7]syntetyka zewnętrzna'!H9</f>
        <v>0.33339999999999997</v>
      </c>
      <c r="I234" s="23">
        <f>'[7]syntetyka zewnętrzna'!I9</f>
        <v>0</v>
      </c>
      <c r="J234" s="23">
        <f>'[7]syntetyka zewnętrzna'!J9</f>
        <v>19.251170223645307</v>
      </c>
      <c r="K234" s="12">
        <f>'[7]syntetyka zewnętrzna'!K9</f>
        <v>27.065730223645307</v>
      </c>
      <c r="L234" s="12">
        <f>'[7]syntetyka zewnętrzna'!L9</f>
        <v>0</v>
      </c>
      <c r="M234" s="12">
        <f>'[7]syntetyka zewnętrzna'!M9</f>
        <v>18.790003352169819</v>
      </c>
      <c r="N234" s="12">
        <f>'[7]syntetyka zewnętrzna'!N9</f>
        <v>45.855733575815123</v>
      </c>
      <c r="O234" s="12">
        <f>'[7]syntetyka zewnętrzna'!O9</f>
        <v>42.854076290228221</v>
      </c>
      <c r="P234" s="12">
        <f>'[7]syntetyka zewnętrzna'!P9</f>
        <v>7.0043681848565548E-2</v>
      </c>
      <c r="Q234" s="12">
        <f>'[7]syntetyka zewnętrzna'!Q9</f>
        <v>1.5475830919477582E-2</v>
      </c>
      <c r="R234" s="12">
        <f>'[7]syntetyka zewnętrzna'!R9</f>
        <v>45.8712094067346</v>
      </c>
      <c r="S234" s="12">
        <f>'[7]syntetyka zewnętrzna'!S9</f>
        <v>0.2</v>
      </c>
      <c r="T234" s="12">
        <f>'[7]syntetyka zewnętrzna'!T9</f>
        <v>9.1742418813469211</v>
      </c>
      <c r="U234" s="15">
        <f>'[7]syntetyka zewnętrzna'!U9</f>
        <v>55</v>
      </c>
      <c r="V234" s="12">
        <f>'[7]syntetyka zewnętrzna'!V9</f>
        <v>51</v>
      </c>
      <c r="W234" s="12">
        <f>'[7]syntetyka zewnętrzna'!W9</f>
        <v>7.8431372549019607E-2</v>
      </c>
      <c r="X234" s="12">
        <f>'[7]syntetyka zewnętrzna'!X9</f>
        <v>0</v>
      </c>
    </row>
    <row r="235" spans="3:24" ht="18.75">
      <c r="C235" s="7">
        <f>'[7]syntetyka zewnętrzna'!C10</f>
        <v>5</v>
      </c>
      <c r="D235" s="7" t="str">
        <f>'[7]syntetyka zewnętrzna'!D10</f>
        <v>E65, E05</v>
      </c>
      <c r="E235" s="19" t="str">
        <f>'[7]syntetyka zewnętrzna'!E10</f>
        <v>Kontrolna grupa krwi ze screeningiem Biorcy met. automatyczna-mikrokolumnowa</v>
      </c>
      <c r="F235" s="7" t="str">
        <f>'[7]syntetyka zewnętrzna'!F10</f>
        <v>303-005</v>
      </c>
      <c r="G235" s="23">
        <f>'[7]syntetyka zewnętrzna'!G10</f>
        <v>9.7760999999999996</v>
      </c>
      <c r="H235" s="23">
        <f>'[7]syntetyka zewnętrzna'!H10</f>
        <v>4.2680000000000003E-2</v>
      </c>
      <c r="I235" s="23">
        <f>'[7]syntetyka zewnętrzna'!I10</f>
        <v>0</v>
      </c>
      <c r="J235" s="23">
        <f>'[7]syntetyka zewnętrzna'!J10</f>
        <v>10.723325898636574</v>
      </c>
      <c r="K235" s="12">
        <f>'[7]syntetyka zewnętrzna'!K10</f>
        <v>20.542105898636574</v>
      </c>
      <c r="L235" s="12">
        <f>'[7]syntetyka zewnętrzna'!L10</f>
        <v>0</v>
      </c>
      <c r="M235" s="12">
        <f>'[7]syntetyka zewnętrzna'!M10</f>
        <v>10.466445792178822</v>
      </c>
      <c r="N235" s="12">
        <f>'[7]syntetyka zewnętrzna'!N10</f>
        <v>31.008551690815395</v>
      </c>
      <c r="O235" s="12">
        <f>'[7]syntetyka zewnętrzna'!O10</f>
        <v>29.41805732401069</v>
      </c>
      <c r="P235" s="12">
        <f>'[7]syntetyka zewnętrzna'!P10</f>
        <v>5.4065241266171633E-2</v>
      </c>
      <c r="Q235" s="12">
        <f>'[7]syntetyka zewnętrzna'!Q10</f>
        <v>8.6203787392583088E-3</v>
      </c>
      <c r="R235" s="12">
        <f>'[7]syntetyka zewnętrzna'!R10</f>
        <v>31.017172069554654</v>
      </c>
      <c r="S235" s="12">
        <f>'[7]syntetyka zewnętrzna'!S10</f>
        <v>0.2</v>
      </c>
      <c r="T235" s="12">
        <f>'[7]syntetyka zewnętrzna'!T10</f>
        <v>6.203434413910931</v>
      </c>
      <c r="U235" s="15">
        <f>'[7]syntetyka zewnętrzna'!U10</f>
        <v>37</v>
      </c>
      <c r="V235" s="12">
        <f>'[7]syntetyka zewnętrzna'!V10</f>
        <v>35</v>
      </c>
      <c r="W235" s="12">
        <f>'[7]syntetyka zewnętrzna'!W10</f>
        <v>5.7142857142857141E-2</v>
      </c>
      <c r="X235" s="12">
        <f>'[7]syntetyka zewnętrzna'!X10</f>
        <v>0</v>
      </c>
    </row>
    <row r="236" spans="3:24" ht="18.75">
      <c r="C236" s="7">
        <f>'[7]syntetyka zewnętrzna'!C11</f>
        <v>6</v>
      </c>
      <c r="D236" s="7" t="str">
        <f>'[7]syntetyka zewnętrzna'!D11</f>
        <v>E20,E65</v>
      </c>
      <c r="E236" s="19" t="str">
        <f>'[7]syntetyka zewnętrzna'!E11</f>
        <v>Próba zgodności z kontrolą grupy krwi Dawcy, 1 jednostką koncentratu krwinek czerwonych (KKCz) met. manualna-mikrokolumnowa</v>
      </c>
      <c r="F236" s="7" t="str">
        <f>'[7]syntetyka zewnętrzna'!F11</f>
        <v>303-006</v>
      </c>
      <c r="G236" s="23">
        <f>'[7]syntetyka zewnętrzna'!G11</f>
        <v>6.7202799999999998</v>
      </c>
      <c r="H236" s="23">
        <f>'[7]syntetyka zewnętrzna'!H11</f>
        <v>1.47404</v>
      </c>
      <c r="I236" s="23">
        <f>'[7]syntetyka zewnętrzna'!I11</f>
        <v>0</v>
      </c>
      <c r="J236" s="23">
        <f>'[7]syntetyka zewnętrzna'!J11</f>
        <v>20.74587149736978</v>
      </c>
      <c r="K236" s="12">
        <f>'[7]syntetyka zewnętrzna'!K11</f>
        <v>28.940191497369781</v>
      </c>
      <c r="L236" s="12">
        <f>'[7]syntetyka zewnętrzna'!L11</f>
        <v>0</v>
      </c>
      <c r="M236" s="12">
        <f>'[7]syntetyka zewnętrzna'!M11</f>
        <v>20.248898661779585</v>
      </c>
      <c r="N236" s="12">
        <f>'[7]syntetyka zewnętrzna'!N11</f>
        <v>49.189090159149366</v>
      </c>
      <c r="O236" s="12">
        <f>'[7]syntetyka zewnętrzna'!O11</f>
        <v>45.930149696929206</v>
      </c>
      <c r="P236" s="12">
        <f>'[7]syntetyka zewnętrzna'!P11</f>
        <v>7.0954274778643842E-2</v>
      </c>
      <c r="Q236" s="12">
        <f>'[7]syntetyka zewnętrzna'!Q11</f>
        <v>1.6677406923354794E-2</v>
      </c>
      <c r="R236" s="12">
        <f>'[7]syntetyka zewnętrzna'!R11</f>
        <v>49.205767566072723</v>
      </c>
      <c r="S236" s="12">
        <f>'[7]syntetyka zewnętrzna'!S11</f>
        <v>0.2</v>
      </c>
      <c r="T236" s="12">
        <f>'[7]syntetyka zewnętrzna'!T11</f>
        <v>9.8411535132145449</v>
      </c>
      <c r="U236" s="15">
        <f>'[7]syntetyka zewnętrzna'!U11</f>
        <v>59</v>
      </c>
      <c r="V236" s="12">
        <f>'[7]syntetyka zewnętrzna'!V11</f>
        <v>55</v>
      </c>
      <c r="W236" s="12">
        <f>'[7]syntetyka zewnętrzna'!W11</f>
        <v>7.2727272727272724E-2</v>
      </c>
      <c r="X236" s="12">
        <f>'[7]syntetyka zewnętrzna'!X11</f>
        <v>0</v>
      </c>
    </row>
    <row r="237" spans="3:24" ht="18.75">
      <c r="C237" s="7">
        <f>'[7]syntetyka zewnętrzna'!C12</f>
        <v>7</v>
      </c>
      <c r="D237" s="7" t="str">
        <f>'[7]syntetyka zewnętrzna'!D12</f>
        <v>E65, E05</v>
      </c>
      <c r="E237" s="19" t="str">
        <f>'[7]syntetyka zewnętrzna'!E12</f>
        <v>Kontrola grupy krwi ze screeningiem Biorcy met. manualna-mikrokolumnowa</v>
      </c>
      <c r="F237" s="7" t="str">
        <f>'[7]syntetyka zewnętrzna'!F12</f>
        <v>303-007</v>
      </c>
      <c r="G237" s="23">
        <f>'[7]syntetyka zewnętrzna'!G12</f>
        <v>9.6034400000000009</v>
      </c>
      <c r="H237" s="23">
        <f>'[7]syntetyka zewnętrzna'!H12</f>
        <v>1.0733600000000001</v>
      </c>
      <c r="I237" s="23">
        <f>'[7]syntetyka zewnętrzna'!I12</f>
        <v>0</v>
      </c>
      <c r="J237" s="23">
        <f>'[7]syntetyka zewnętrzna'!J12</f>
        <v>17.097967017248465</v>
      </c>
      <c r="K237" s="12">
        <f>'[7]syntetyka zewnętrzna'!K12</f>
        <v>27.774767017248465</v>
      </c>
      <c r="L237" s="12">
        <f>'[7]syntetyka zewnętrzna'!L12</f>
        <v>0</v>
      </c>
      <c r="M237" s="12">
        <f>'[7]syntetyka zewnętrzna'!M12</f>
        <v>16.688380697750297</v>
      </c>
      <c r="N237" s="12">
        <f>'[7]syntetyka zewnętrzna'!N12</f>
        <v>44.463147714998762</v>
      </c>
      <c r="O237" s="12">
        <f>'[7]syntetyka zewnętrzna'!O12</f>
        <v>41.836902803719951</v>
      </c>
      <c r="P237" s="12">
        <f>'[7]syntetyka zewnętrzna'!P12</f>
        <v>6.2773406616641242E-2</v>
      </c>
      <c r="Q237" s="12">
        <f>'[7]syntetyka zewnętrzna'!Q12</f>
        <v>1.3744891533956699E-2</v>
      </c>
      <c r="R237" s="12">
        <f>'[7]syntetyka zewnętrzna'!R12</f>
        <v>44.476892606532715</v>
      </c>
      <c r="S237" s="12">
        <f>'[7]syntetyka zewnętrzna'!S12</f>
        <v>0.2</v>
      </c>
      <c r="T237" s="12">
        <f>'[7]syntetyka zewnętrzna'!T12</f>
        <v>8.8953785213065437</v>
      </c>
      <c r="U237" s="15">
        <f>'[7]syntetyka zewnętrzna'!U12</f>
        <v>53</v>
      </c>
      <c r="V237" s="12">
        <f>'[7]syntetyka zewnętrzna'!V12</f>
        <v>50</v>
      </c>
      <c r="W237" s="12">
        <f>'[7]syntetyka zewnętrzna'!W12</f>
        <v>0.06</v>
      </c>
      <c r="X237" s="12">
        <f>'[7]syntetyka zewnętrzna'!X12</f>
        <v>0</v>
      </c>
    </row>
    <row r="238" spans="3:24" ht="18.75">
      <c r="C238" s="7">
        <f>'[7]syntetyka zewnętrzna'!C13</f>
        <v>8</v>
      </c>
      <c r="D238" s="7" t="str">
        <f>'[7]syntetyka zewnętrzna'!D13</f>
        <v>E20,E65</v>
      </c>
      <c r="E238" s="19" t="str">
        <f>'[7]syntetyka zewnętrzna'!E13</f>
        <v>Próba zgodności z kontrolą grupy krwi Dawcy, 1 jednostką koncentratu krwinek czerwonych (KKCz) met. manualna-probówkowa</v>
      </c>
      <c r="F238" s="7" t="str">
        <f>'[7]syntetyka zewnętrzna'!F13</f>
        <v>303-008</v>
      </c>
      <c r="G238" s="23">
        <f>'[7]syntetyka zewnętrzna'!G13</f>
        <v>4.4647999999999994</v>
      </c>
      <c r="H238" s="23">
        <f>'[7]syntetyka zewnętrzna'!H13</f>
        <v>0.92999999999999994</v>
      </c>
      <c r="I238" s="23">
        <f>'[7]syntetyka zewnętrzna'!I13</f>
        <v>0</v>
      </c>
      <c r="J238" s="23">
        <f>'[7]syntetyka zewnętrzna'!J13</f>
        <v>24.162769346597454</v>
      </c>
      <c r="K238" s="12">
        <f>'[7]syntetyka zewnętrzna'!K13</f>
        <v>29.557569346597454</v>
      </c>
      <c r="L238" s="12">
        <f>'[7]syntetyka zewnętrzna'!L13</f>
        <v>0</v>
      </c>
      <c r="M238" s="12">
        <f>'[7]syntetyka zewnętrzna'!M13</f>
        <v>23.583943819821545</v>
      </c>
      <c r="N238" s="12">
        <f>'[7]syntetyka zewnętrzna'!N13</f>
        <v>53.141513166419003</v>
      </c>
      <c r="O238" s="12">
        <f>'[7]syntetyka zewnętrzna'!O13</f>
        <v>49.277209368926158</v>
      </c>
      <c r="P238" s="12">
        <f>'[7]syntetyka zewnętrzna'!P13</f>
        <v>7.8419696386655496E-2</v>
      </c>
      <c r="Q238" s="12">
        <f>'[7]syntetyka zewnętrzna'!Q13</f>
        <v>1.9424218299986064E-2</v>
      </c>
      <c r="R238" s="12">
        <f>'[7]syntetyka zewnętrzna'!R13</f>
        <v>53.160937384718991</v>
      </c>
      <c r="S238" s="12">
        <f>'[7]syntetyka zewnętrzna'!S13</f>
        <v>0.2</v>
      </c>
      <c r="T238" s="12">
        <f>'[7]syntetyka zewnętrzna'!T13</f>
        <v>10.632187476943798</v>
      </c>
      <c r="U238" s="15">
        <f>'[7]syntetyka zewnętrzna'!U13</f>
        <v>64</v>
      </c>
      <c r="V238" s="12">
        <f>'[7]syntetyka zewnętrzna'!V13</f>
        <v>59</v>
      </c>
      <c r="W238" s="12">
        <f>'[7]syntetyka zewnętrzna'!W13</f>
        <v>8.4745762711864403E-2</v>
      </c>
      <c r="X238" s="12">
        <f>'[7]syntetyka zewnętrzna'!X13</f>
        <v>0</v>
      </c>
    </row>
    <row r="239" spans="3:24" ht="18.75">
      <c r="C239" s="7">
        <f>'[7]syntetyka zewnętrzna'!C14</f>
        <v>9</v>
      </c>
      <c r="D239" s="7" t="str">
        <f>'[7]syntetyka zewnętrzna'!D14</f>
        <v>E65,E05</v>
      </c>
      <c r="E239" s="19" t="str">
        <f>'[7]syntetyka zewnętrzna'!E14</f>
        <v>Kontrolna Grupa krwi ze screeningiem Biorcy met. manualna - probówkowa</v>
      </c>
      <c r="F239" s="7" t="str">
        <f>'[7]syntetyka zewnętrzna'!F14</f>
        <v>303-009</v>
      </c>
      <c r="G239" s="23">
        <f>'[7]syntetyka zewnętrzna'!G14</f>
        <v>5.3617999999999997</v>
      </c>
      <c r="H239" s="23">
        <f>'[7]syntetyka zewnętrzna'!H14</f>
        <v>1.2</v>
      </c>
      <c r="I239" s="23">
        <f>'[7]syntetyka zewnętrzna'!I14</f>
        <v>0</v>
      </c>
      <c r="J239" s="23">
        <f>'[7]syntetyka zewnętrzna'!J14</f>
        <v>27.521250364974275</v>
      </c>
      <c r="K239" s="12">
        <f>'[7]syntetyka zewnętrzna'!K14</f>
        <v>34.083050364974277</v>
      </c>
      <c r="L239" s="12">
        <f>'[7]syntetyka zewnętrzna'!L14</f>
        <v>0</v>
      </c>
      <c r="M239" s="12">
        <f>'[7]syntetyka zewnętrzna'!M14</f>
        <v>26.861971537637327</v>
      </c>
      <c r="N239" s="12">
        <f>'[7]syntetyka zewnętrzna'!N14</f>
        <v>60.9450219026116</v>
      </c>
      <c r="O239" s="12">
        <f>'[7]syntetyka zewnętrzna'!O14</f>
        <v>56.683349738859036</v>
      </c>
      <c r="P239" s="12">
        <f>'[7]syntetyka zewnętrzna'!P14</f>
        <v>7.5183844698419308E-2</v>
      </c>
      <c r="Q239" s="12">
        <f>'[7]syntetyka zewnętrzna'!Q14</f>
        <v>2.2124068947134558E-2</v>
      </c>
      <c r="R239" s="12">
        <f>'[7]syntetyka zewnętrzna'!R14</f>
        <v>60.967145971558736</v>
      </c>
      <c r="S239" s="12">
        <f>'[7]syntetyka zewnętrzna'!S14</f>
        <v>0.2</v>
      </c>
      <c r="T239" s="12">
        <f>'[7]syntetyka zewnętrzna'!T14</f>
        <v>12.193429194311747</v>
      </c>
      <c r="U239" s="15">
        <f>'[7]syntetyka zewnętrzna'!U14</f>
        <v>73</v>
      </c>
      <c r="V239" s="12">
        <f>'[7]syntetyka zewnętrzna'!V14</f>
        <v>68</v>
      </c>
      <c r="W239" s="12">
        <f>'[7]syntetyka zewnętrzna'!W14</f>
        <v>7.3529411764705885E-2</v>
      </c>
      <c r="X239" s="12">
        <f>'[7]syntetyka zewnętrzna'!X14</f>
        <v>0</v>
      </c>
    </row>
    <row r="240" spans="3:24" ht="18.75">
      <c r="C240" s="7">
        <f>'[7]syntetyka zewnętrzna'!C15</f>
        <v>10</v>
      </c>
      <c r="D240" s="7">
        <f>'[7]syntetyka zewnętrzna'!D15</f>
        <v>0</v>
      </c>
      <c r="E240" s="19" t="str">
        <f>'[7]syntetyka zewnętrzna'!E15</f>
        <v>Bezpośredni test antyglobulinowy (BTA-Coombs) met. mikrokolumnowa</v>
      </c>
      <c r="F240" s="7" t="str">
        <f>'[7]syntetyka zewnętrzna'!F15</f>
        <v>303-010</v>
      </c>
      <c r="G240" s="23">
        <f>'[7]syntetyka zewnętrzna'!G15</f>
        <v>5.85426</v>
      </c>
      <c r="H240" s="23">
        <f>'[7]syntetyka zewnętrzna'!H15</f>
        <v>0.22267999999999999</v>
      </c>
      <c r="I240" s="23">
        <f>'[7]syntetyka zewnętrzna'!I15</f>
        <v>0</v>
      </c>
      <c r="J240" s="23">
        <f>'[7]syntetyka zewnętrzna'!J15</f>
        <v>17.01504156000459</v>
      </c>
      <c r="K240" s="12">
        <f>'[7]syntetyka zewnętrzna'!K15</f>
        <v>23.091981560004591</v>
      </c>
      <c r="L240" s="12">
        <f>'[7]syntetyka zewnętrzna'!L15</f>
        <v>0</v>
      </c>
      <c r="M240" s="12">
        <f>'[7]syntetyka zewnętrzna'!M15</f>
        <v>16.607441741754844</v>
      </c>
      <c r="N240" s="12">
        <f>'[7]syntetyka zewnętrzna'!N15</f>
        <v>39.699423301759438</v>
      </c>
      <c r="O240" s="12">
        <f>'[7]syntetyka zewnętrzna'!O15</f>
        <v>37.082989955079626</v>
      </c>
      <c r="P240" s="12">
        <f>'[7]syntetyka zewnętrzna'!P15</f>
        <v>7.0556159302397725E-2</v>
      </c>
      <c r="Q240" s="12">
        <f>'[7]syntetyka zewnętrzna'!Q15</f>
        <v>1.3678228555014759E-2</v>
      </c>
      <c r="R240" s="12">
        <f>'[7]syntetyka zewnętrzna'!R15</f>
        <v>39.713101530314454</v>
      </c>
      <c r="S240" s="12">
        <f>'[7]syntetyka zewnętrzna'!S15</f>
        <v>0.2</v>
      </c>
      <c r="T240" s="12">
        <f>'[7]syntetyka zewnętrzna'!T15</f>
        <v>7.9426203060628913</v>
      </c>
      <c r="U240" s="15">
        <f>'[7]syntetyka zewnętrzna'!U15</f>
        <v>48</v>
      </c>
      <c r="V240" s="12">
        <f>'[7]syntetyka zewnętrzna'!V15</f>
        <v>45</v>
      </c>
      <c r="W240" s="12">
        <f>'[7]syntetyka zewnętrzna'!W15</f>
        <v>6.6666666666666666E-2</v>
      </c>
      <c r="X240" s="12">
        <f>'[7]syntetyka zewnętrzna'!X15</f>
        <v>0</v>
      </c>
    </row>
    <row r="241" spans="3:24" ht="18.75">
      <c r="C241" s="7">
        <f>'[7]syntetyka zewnętrzna'!C16</f>
        <v>11</v>
      </c>
      <c r="D241" s="7" t="str">
        <f>'[7]syntetyka zewnętrzna'!D16</f>
        <v>E05</v>
      </c>
      <c r="E241" s="19" t="str">
        <f>'[7]syntetyka zewnętrzna'!E16</f>
        <v>Screening alloprzeciwciał odpornościowych met. automatyczna- mikrokolumnowa</v>
      </c>
      <c r="F241" s="7" t="str">
        <f>'[7]syntetyka zewnętrzna'!F16</f>
        <v>303-011</v>
      </c>
      <c r="G241" s="23">
        <f>'[7]syntetyka zewnętrzna'!G16</f>
        <v>6.9816900000000004</v>
      </c>
      <c r="H241" s="23">
        <f>'[7]syntetyka zewnętrzna'!H16</f>
        <v>0.22267999999999999</v>
      </c>
      <c r="I241" s="23">
        <f>'[7]syntetyka zewnętrzna'!I16</f>
        <v>0</v>
      </c>
      <c r="J241" s="23">
        <f>'[7]syntetyka zewnętrzna'!J16</f>
        <v>16.866960386354819</v>
      </c>
      <c r="K241" s="12">
        <f>'[7]syntetyka zewnętrzna'!K16</f>
        <v>24.07133038635482</v>
      </c>
      <c r="L241" s="12">
        <f>'[7]syntetyka zewnętrzna'!L16</f>
        <v>0</v>
      </c>
      <c r="M241" s="12">
        <f>'[7]syntetyka zewnętrzna'!M16</f>
        <v>16.462907891762967</v>
      </c>
      <c r="N241" s="12">
        <f>'[7]syntetyka zewnętrzna'!N16</f>
        <v>40.534238278117783</v>
      </c>
      <c r="O241" s="12">
        <f>'[7]syntetyka zewnętrzna'!O16</f>
        <v>37.93532558250763</v>
      </c>
      <c r="P241" s="12">
        <f>'[7]syntetyka zewnętrzna'!P16</f>
        <v>6.8509038889296853E-2</v>
      </c>
      <c r="Q241" s="12">
        <f>'[7]syntetyka zewnętrzna'!Q16</f>
        <v>1.3559187521189871E-2</v>
      </c>
      <c r="R241" s="12">
        <f>'[7]syntetyka zewnętrzna'!R16</f>
        <v>40.547797465638972</v>
      </c>
      <c r="S241" s="12">
        <f>'[7]syntetyka zewnętrzna'!S16</f>
        <v>0.2</v>
      </c>
      <c r="T241" s="12">
        <f>'[7]syntetyka zewnętrzna'!T16</f>
        <v>8.1095594931277954</v>
      </c>
      <c r="U241" s="15">
        <f>'[7]syntetyka zewnętrzna'!U16</f>
        <v>49</v>
      </c>
      <c r="V241" s="12">
        <f>'[7]syntetyka zewnętrzna'!V16</f>
        <v>46</v>
      </c>
      <c r="W241" s="12">
        <f>'[7]syntetyka zewnętrzna'!W16</f>
        <v>6.5217391304347824E-2</v>
      </c>
      <c r="X241" s="12">
        <f>'[7]syntetyka zewnętrzna'!X16</f>
        <v>0</v>
      </c>
    </row>
    <row r="242" spans="3:24" ht="18.75">
      <c r="C242" s="7">
        <f>'[7]syntetyka zewnętrzna'!C17</f>
        <v>12</v>
      </c>
      <c r="D242" s="7" t="str">
        <f>'[7]syntetyka zewnętrzna'!D17</f>
        <v>E05</v>
      </c>
      <c r="E242" s="19" t="str">
        <f>'[7]syntetyka zewnętrzna'!E17</f>
        <v>Screening alloprzeciwciał odpornościowych tech. manualna- mikrokolumnowa</v>
      </c>
      <c r="F242" s="7" t="str">
        <f>'[7]syntetyka zewnętrzna'!F17</f>
        <v>303-012</v>
      </c>
      <c r="G242" s="23">
        <f>'[7]syntetyka zewnętrzna'!G17</f>
        <v>6.706290000000001</v>
      </c>
      <c r="H242" s="23">
        <f>'[7]syntetyka zewnętrzna'!H17</f>
        <v>0.22</v>
      </c>
      <c r="I242" s="23">
        <f>'[7]syntetyka zewnętrzna'!I17</f>
        <v>0</v>
      </c>
      <c r="J242" s="23">
        <f>'[7]syntetyka zewnętrzna'!J17</f>
        <v>27.355399450486534</v>
      </c>
      <c r="K242" s="12">
        <f>'[7]syntetyka zewnętrzna'!K17</f>
        <v>34.281689450486532</v>
      </c>
      <c r="L242" s="12">
        <f>'[7]syntetyka zewnętrzna'!L17</f>
        <v>0</v>
      </c>
      <c r="M242" s="12">
        <f>'[7]syntetyka zewnętrzna'!M17</f>
        <v>26.700093625646428</v>
      </c>
      <c r="N242" s="12">
        <f>'[7]syntetyka zewnętrzna'!N17</f>
        <v>60.981783076132956</v>
      </c>
      <c r="O242" s="12">
        <f>'[7]syntetyka zewnętrzna'!O17</f>
        <v>56.739734041578387</v>
      </c>
      <c r="P242" s="12">
        <f>'[7]syntetyka zewnętrzna'!P17</f>
        <v>7.4763287248509697E-2</v>
      </c>
      <c r="Q242" s="12">
        <f>'[7]syntetyka zewnętrzna'!Q17</f>
        <v>2.1990742989250685E-2</v>
      </c>
      <c r="R242" s="12">
        <f>'[7]syntetyka zewnętrzna'!R17</f>
        <v>61.003773819122209</v>
      </c>
      <c r="S242" s="12">
        <f>'[7]syntetyka zewnętrzna'!S17</f>
        <v>0.2</v>
      </c>
      <c r="T242" s="12">
        <f>'[7]syntetyka zewnętrzna'!T17</f>
        <v>12.200754763824442</v>
      </c>
      <c r="U242" s="15">
        <f>'[7]syntetyka zewnętrzna'!U17</f>
        <v>73</v>
      </c>
      <c r="V242" s="12">
        <f>'[7]syntetyka zewnętrzna'!V17</f>
        <v>68</v>
      </c>
      <c r="W242" s="12">
        <f>'[7]syntetyka zewnętrzna'!W17</f>
        <v>7.3529411764705885E-2</v>
      </c>
      <c r="X242" s="12">
        <f>'[7]syntetyka zewnętrzna'!X17</f>
        <v>0</v>
      </c>
    </row>
    <row r="243" spans="3:24" ht="18.75">
      <c r="C243" s="7">
        <f>'[7]syntetyka zewnętrzna'!C18</f>
        <v>13</v>
      </c>
      <c r="D243" s="7" t="str">
        <f>'[7]syntetyka zewnętrzna'!D18</f>
        <v>E05</v>
      </c>
      <c r="E243" s="19" t="str">
        <f>'[7]syntetyka zewnętrzna'!E18</f>
        <v>Screening alloprzeciwciał odpornościowych met. manualna - probówkowa</v>
      </c>
      <c r="F243" s="7" t="str">
        <f>'[7]syntetyka zewnętrzna'!F18</f>
        <v>303-013</v>
      </c>
      <c r="G243" s="23">
        <f>'[7]syntetyka zewnętrzna'!G18</f>
        <v>4.7515999999999998</v>
      </c>
      <c r="H243" s="23">
        <f>'[7]syntetyka zewnętrzna'!H18</f>
        <v>0.69</v>
      </c>
      <c r="I243" s="23">
        <f>'[7]syntetyka zewnętrzna'!I18</f>
        <v>0</v>
      </c>
      <c r="J243" s="23">
        <f>'[7]syntetyka zewnętrzna'!J18</f>
        <v>31.169154845095591</v>
      </c>
      <c r="K243" s="12">
        <f>'[7]syntetyka zewnętrzna'!K18</f>
        <v>36.610754845095592</v>
      </c>
      <c r="L243" s="12">
        <f>'[7]syntetyka zewnętrzna'!L18</f>
        <v>0</v>
      </c>
      <c r="M243" s="12">
        <f>'[7]syntetyka zewnętrzna'!M18</f>
        <v>30.422489501666615</v>
      </c>
      <c r="N243" s="12">
        <f>'[7]syntetyka zewnętrzna'!N18</f>
        <v>67.033244346762203</v>
      </c>
      <c r="O243" s="12">
        <f>'[7]syntetyka zewnętrzna'!O18</f>
        <v>62.138876632068289</v>
      </c>
      <c r="P243" s="12">
        <f>'[7]syntetyka zewnętrzna'!P18</f>
        <v>7.8764985464318094E-2</v>
      </c>
      <c r="Q243" s="12">
        <f>'[7]syntetyka zewnętrzna'!Q18</f>
        <v>2.5056584336532652E-2</v>
      </c>
      <c r="R243" s="12">
        <f>'[7]syntetyka zewnętrzna'!R18</f>
        <v>67.058300931098742</v>
      </c>
      <c r="S243" s="12">
        <f>'[7]syntetyka zewnętrzna'!S18</f>
        <v>0.2</v>
      </c>
      <c r="T243" s="12">
        <f>'[7]syntetyka zewnętrzna'!T18</f>
        <v>13.411660186219748</v>
      </c>
      <c r="U243" s="15">
        <f>'[7]syntetyka zewnętrzna'!U18</f>
        <v>80</v>
      </c>
      <c r="V243" s="12">
        <f>'[7]syntetyka zewnętrzna'!V18</f>
        <v>75</v>
      </c>
      <c r="W243" s="12">
        <f>'[7]syntetyka zewnętrzna'!W18</f>
        <v>6.6666666666666666E-2</v>
      </c>
      <c r="X243" s="12">
        <f>'[7]syntetyka zewnętrzna'!X18</f>
        <v>0</v>
      </c>
    </row>
    <row r="244" spans="3:24" ht="18.75">
      <c r="C244" s="7">
        <f>'[7]syntetyka zewnętrzna'!C19</f>
        <v>14</v>
      </c>
      <c r="D244" s="7">
        <f>'[7]syntetyka zewnętrzna'!D19</f>
        <v>0</v>
      </c>
      <c r="E244" s="19" t="str">
        <f>'[7]syntetyka zewnętrzna'!E19</f>
        <v xml:space="preserve">Napromienianie 1 donacji składnika krwi </v>
      </c>
      <c r="F244" s="7" t="str">
        <f>'[7]syntetyka zewnętrzna'!F19</f>
        <v>303-014</v>
      </c>
      <c r="G244" s="23">
        <f>'[7]syntetyka zewnętrzna'!G19</f>
        <v>0</v>
      </c>
      <c r="H244" s="23">
        <f>'[7]syntetyka zewnętrzna'!H19</f>
        <v>9.7999999999999989</v>
      </c>
      <c r="I244" s="23">
        <f>'[7]syntetyka zewnętrzna'!I19</f>
        <v>0</v>
      </c>
      <c r="J244" s="23">
        <f>'[7]syntetyka zewnętrzna'!J19</f>
        <v>8.9504379015088578</v>
      </c>
      <c r="K244" s="12">
        <f>'[7]syntetyka zewnętrzna'!K19</f>
        <v>18.750437901508857</v>
      </c>
      <c r="L244" s="12">
        <f>'[7]syntetyka zewnętrzna'!L19</f>
        <v>0</v>
      </c>
      <c r="M244" s="12">
        <f>'[7]syntetyka zewnętrzna'!M19</f>
        <v>8.7360277956595684</v>
      </c>
      <c r="N244" s="12">
        <f>'[7]syntetyka zewnętrzna'!N19</f>
        <v>27.486465697168427</v>
      </c>
      <c r="O244" s="12">
        <f>'[7]syntetyka zewnętrzna'!O19</f>
        <v>25.944869115497269</v>
      </c>
      <c r="P244" s="12">
        <f>'[7]syntetyka zewnętrzna'!P19</f>
        <v>5.9418167607958303E-2</v>
      </c>
      <c r="Q244" s="12">
        <f>'[7]syntetyka zewnętrzna'!Q19</f>
        <v>7.1951710992042865E-3</v>
      </c>
      <c r="R244" s="12">
        <f>'[7]syntetyka zewnętrzna'!R19</f>
        <v>27.493660868267632</v>
      </c>
      <c r="S244" s="12">
        <f>'[7]syntetyka zewnętrzna'!S19</f>
        <v>0.49125284539029807</v>
      </c>
      <c r="T244" s="12">
        <f>'[7]syntetyka zewnętrzna'!T19</f>
        <v>13.506339131732368</v>
      </c>
      <c r="U244" s="15">
        <f>'[7]syntetyka zewnętrzna'!U19</f>
        <v>41</v>
      </c>
      <c r="V244" s="12">
        <f>'[7]syntetyka zewnętrzna'!V19</f>
        <v>41</v>
      </c>
      <c r="W244" s="12" t="str">
        <f>'[7]syntetyka zewnętrzna'!W19</f>
        <v>bez zmian</v>
      </c>
      <c r="X244" s="12">
        <f>'[7]syntetyka zewnętrzna'!X19</f>
        <v>41</v>
      </c>
    </row>
    <row r="245" spans="3:24" ht="18.75">
      <c r="C245" s="7">
        <f>'[7]syntetyka zewnętrzna'!C20</f>
        <v>15</v>
      </c>
      <c r="D245" s="7" t="str">
        <f>'[7]syntetyka zewnętrzna'!D20</f>
        <v>E65,E05</v>
      </c>
      <c r="E245" s="19" t="str">
        <f>'[7]syntetyka zewnętrzna'!E20</f>
        <v>Wykonanie identyfikacyjnej karty grupy krwi „Krewkarta” z dwukrotnym oznaczeniem grupy krwi.</v>
      </c>
      <c r="F245" s="7" t="str">
        <f>'[7]syntetyka zewnętrzna'!F20</f>
        <v>303-015</v>
      </c>
      <c r="G245" s="23">
        <f>'[7]syntetyka zewnętrzna'!G20</f>
        <v>34.628160000000001</v>
      </c>
      <c r="H245" s="23">
        <f>'[7]syntetyka zewnętrzna'!H20</f>
        <v>9.0360799999999983</v>
      </c>
      <c r="I245" s="23">
        <f>'[7]syntetyka zewnętrzna'!I20</f>
        <v>0</v>
      </c>
      <c r="J245" s="23">
        <f>'[7]syntetyka zewnętrzna'!J20</f>
        <v>18.535684747906124</v>
      </c>
      <c r="K245" s="12">
        <f>'[7]syntetyka zewnętrzna'!K20</f>
        <v>62.199924747906124</v>
      </c>
      <c r="L245" s="12">
        <f>'[7]syntetyka zewnętrzna'!L20</f>
        <v>0</v>
      </c>
      <c r="M245" s="12">
        <f>'[7]syntetyka zewnętrzna'!M20</f>
        <v>18.091657520130191</v>
      </c>
      <c r="N245" s="12">
        <f>'[7]syntetyka zewnętrzna'!N20</f>
        <v>80.291582268036308</v>
      </c>
      <c r="O245" s="12">
        <f>'[7]syntetyka zewnętrzna'!O20</f>
        <v>77.093063211190312</v>
      </c>
      <c r="P245" s="12">
        <f>'[7]syntetyka zewnętrzna'!P20</f>
        <v>4.1489064302502897E-2</v>
      </c>
      <c r="Q245" s="12">
        <f>'[7]syntetyka zewnętrzna'!Q20</f>
        <v>1.4900659014640261E-2</v>
      </c>
      <c r="R245" s="12">
        <f>'[7]syntetyka zewnętrzna'!R20</f>
        <v>80.306482927050951</v>
      </c>
      <c r="S245" s="12">
        <f>'[7]syntetyka zewnętrzna'!S20</f>
        <v>0.59389373478443863</v>
      </c>
      <c r="T245" s="12">
        <f>'[7]syntetyka zewnętrzna'!T20</f>
        <v>47.693517072949049</v>
      </c>
      <c r="U245" s="15">
        <f>'[7]syntetyka zewnętrzna'!U20</f>
        <v>128</v>
      </c>
      <c r="V245" s="12">
        <f>'[7]syntetyka zewnętrzna'!V20</f>
        <v>128</v>
      </c>
      <c r="W245" s="12" t="str">
        <f>'[7]syntetyka zewnętrzna'!W20</f>
        <v>bez zmian</v>
      </c>
      <c r="X245" s="12">
        <f>'[7]syntetyka zewnętrzna'!X20</f>
        <v>128</v>
      </c>
    </row>
    <row r="246" spans="3:24" ht="18.75">
      <c r="C246" s="7">
        <f>'[7]syntetyka zewnętrzna'!C21</f>
        <v>16</v>
      </c>
      <c r="D246" s="7">
        <f>'[7]syntetyka zewnętrzna'!D21</f>
        <v>0</v>
      </c>
      <c r="E246" s="19" t="str">
        <f>'[7]syntetyka zewnętrzna'!E21</f>
        <v>Wykonanie identyfikacyjnej karty grupy krwi „Krewkarta” bez wykanania badań grupy krwi.</v>
      </c>
      <c r="F246" s="7" t="str">
        <f>'[7]syntetyka zewnętrzna'!F21</f>
        <v>303-016</v>
      </c>
      <c r="G246" s="23">
        <f>'[7]syntetyka zewnętrzna'!G21</f>
        <v>0</v>
      </c>
      <c r="H246" s="23">
        <f>'[7]syntetyka zewnętrzna'!H21</f>
        <v>8.5</v>
      </c>
      <c r="I246" s="23">
        <f>'[7]syntetyka zewnętrzna'!I21</f>
        <v>0</v>
      </c>
      <c r="J246" s="23">
        <f>'[7]syntetyka zewnętrzna'!J21</f>
        <v>7.3846576644324955</v>
      </c>
      <c r="K246" s="12">
        <f>'[7]syntetyka zewnętrzna'!K21</f>
        <v>15.884657664432495</v>
      </c>
      <c r="L246" s="12">
        <f>'[7]syntetyka zewnętrzna'!L21</f>
        <v>0</v>
      </c>
      <c r="M246" s="12">
        <f>'[7]syntetyka zewnętrzna'!M21</f>
        <v>7.207756238053701</v>
      </c>
      <c r="N246" s="12">
        <f>'[7]syntetyka zewnętrzna'!N21</f>
        <v>23.092413902486197</v>
      </c>
      <c r="O246" s="12">
        <f>'[7]syntetyka zewnętrzna'!O21</f>
        <v>21.816510409961726</v>
      </c>
      <c r="P246" s="12">
        <f>'[7]syntetyka zewnętrzna'!P21</f>
        <v>5.8483390264919499E-2</v>
      </c>
      <c r="Q246" s="12">
        <f>'[7]syntetyka zewnętrzna'!Q21</f>
        <v>5.9364553990911267E-3</v>
      </c>
      <c r="R246" s="12">
        <f>'[7]syntetyka zewnętrzna'!R21</f>
        <v>23.098350357885288</v>
      </c>
      <c r="S246" s="12">
        <f>'[7]syntetyka zewnętrzna'!S21</f>
        <v>0.2</v>
      </c>
      <c r="T246" s="12">
        <f>'[7]syntetyka zewnętrzna'!T21</f>
        <v>4.6196700715770573</v>
      </c>
      <c r="U246" s="15">
        <f>'[7]syntetyka zewnętrzna'!U21</f>
        <v>28</v>
      </c>
      <c r="V246" s="12">
        <f>'[7]syntetyka zewnętrzna'!V21</f>
        <v>26</v>
      </c>
      <c r="W246" s="12">
        <f>'[7]syntetyka zewnętrzna'!W21</f>
        <v>7.6923076923076927E-2</v>
      </c>
      <c r="X246" s="12">
        <f>'[7]syntetyka zewnętrzna'!X21</f>
        <v>0</v>
      </c>
    </row>
    <row r="247" spans="3:24" ht="18.75">
      <c r="C247" s="7">
        <f>'[7]syntetyka zewnętrzna'!C22</f>
        <v>17</v>
      </c>
      <c r="D247" s="7">
        <f>'[7]syntetyka zewnętrzna'!D22</f>
        <v>0</v>
      </c>
      <c r="E247" s="19" t="str">
        <f>'[7]syntetyka zewnętrzna'!E22</f>
        <v>Przyjęcie 1 donacji składnika krwi do Banku Krwi</v>
      </c>
      <c r="F247" s="7" t="str">
        <f>'[7]syntetyka zewnętrzna'!F22</f>
        <v>303-017</v>
      </c>
      <c r="G247" s="23">
        <f>'[7]syntetyka zewnętrzna'!G22</f>
        <v>0</v>
      </c>
      <c r="H247" s="23">
        <f>'[7]syntetyka zewnętrzna'!H22</f>
        <v>0</v>
      </c>
      <c r="I247" s="23">
        <f>'[7]syntetyka zewnętrzna'!I22</f>
        <v>0</v>
      </c>
      <c r="J247" s="23">
        <f>'[7]syntetyka zewnętrzna'!J22</f>
        <v>7.3491181827565502</v>
      </c>
      <c r="K247" s="12">
        <f>'[7]syntetyka zewnętrzna'!K22</f>
        <v>7.3491181827565502</v>
      </c>
      <c r="L247" s="12">
        <f>'[7]syntetyka zewnętrzna'!L22</f>
        <v>0</v>
      </c>
      <c r="M247" s="12">
        <f>'[7]syntetyka zewnętrzna'!M22</f>
        <v>7.1730681140556509</v>
      </c>
      <c r="N247" s="12">
        <f>'[7]syntetyka zewnętrzna'!N22</f>
        <v>14.522186296812201</v>
      </c>
      <c r="O247" s="12">
        <f>'[7]syntetyka zewnętrzna'!O22</f>
        <v>13.250487760544448</v>
      </c>
      <c r="P247" s="12">
        <f>'[7]syntetyka zewnętrzna'!P22</f>
        <v>9.597371502462336E-2</v>
      </c>
      <c r="Q247" s="12">
        <f>'[7]syntetyka zewnętrzna'!Q22</f>
        <v>5.9078855509731533E-3</v>
      </c>
      <c r="R247" s="12">
        <f>'[7]syntetyka zewnętrzna'!R22</f>
        <v>14.528094182363175</v>
      </c>
      <c r="S247" s="12">
        <f>'[7]syntetyka zewnętrzna'!S22</f>
        <v>0.2</v>
      </c>
      <c r="T247" s="12">
        <f>'[7]syntetyka zewnętrzna'!T22</f>
        <v>2.9056188364726352</v>
      </c>
      <c r="U247" s="15">
        <f>'[7]syntetyka zewnętrzna'!U22</f>
        <v>17</v>
      </c>
      <c r="V247" s="12">
        <f>'[7]syntetyka zewnętrzna'!V22</f>
        <v>16</v>
      </c>
      <c r="W247" s="12">
        <f>'[7]syntetyka zewnętrzna'!W22</f>
        <v>6.25E-2</v>
      </c>
      <c r="X247" s="12">
        <f>'[7]syntetyka zewnętrzna'!X22</f>
        <v>0</v>
      </c>
    </row>
    <row r="248" spans="3:24" ht="18.75">
      <c r="C248" s="7">
        <f>'[7]syntetyka zewnętrzna'!C23</f>
        <v>18</v>
      </c>
      <c r="D248" s="7">
        <f>'[7]syntetyka zewnętrzna'!D23</f>
        <v>0</v>
      </c>
      <c r="E248" s="19" t="str">
        <f>'[7]syntetyka zewnętrzna'!E23</f>
        <v>Wydanie 1 donacji składnika krwi zleceniodawcy (Bank Krwi)</v>
      </c>
      <c r="F248" s="7" t="str">
        <f>'[7]syntetyka zewnętrzna'!F23</f>
        <v>303-018</v>
      </c>
      <c r="G248" s="23">
        <f>'[7]syntetyka zewnętrzna'!G23</f>
        <v>0</v>
      </c>
      <c r="H248" s="23">
        <f>'[7]syntetyka zewnętrzna'!H23</f>
        <v>0</v>
      </c>
      <c r="I248" s="23">
        <f>'[7]syntetyka zewnętrzna'!I23</f>
        <v>0</v>
      </c>
      <c r="J248" s="23">
        <f>'[7]syntetyka zewnętrzna'!J23</f>
        <v>7.3431949358105593</v>
      </c>
      <c r="K248" s="12">
        <f>'[7]syntetyka zewnętrzna'!K23</f>
        <v>7.3431949358105593</v>
      </c>
      <c r="L248" s="12">
        <f>'[7]syntetyka zewnętrzna'!L23</f>
        <v>0</v>
      </c>
      <c r="M248" s="12">
        <f>'[7]syntetyka zewnętrzna'!M23</f>
        <v>7.1672867600559753</v>
      </c>
      <c r="N248" s="12">
        <f>'[7]syntetyka zewnętrzna'!N23</f>
        <v>14.510481695866535</v>
      </c>
      <c r="O248" s="12">
        <f>'[7]syntetyka zewnętrzna'!O23</f>
        <v>13.239483985641566</v>
      </c>
      <c r="P248" s="12">
        <f>'[7]syntetyka zewnętrzna'!P23</f>
        <v>9.6000547423403026E-2</v>
      </c>
      <c r="Q248" s="12">
        <f>'[7]syntetyka zewnętrzna'!Q23</f>
        <v>5.9031239096201575E-3</v>
      </c>
      <c r="R248" s="12">
        <f>'[7]syntetyka zewnętrzna'!R23</f>
        <v>14.516384819776155</v>
      </c>
      <c r="S248" s="12">
        <f>'[7]syntetyka zewnętrzna'!S23</f>
        <v>0.2</v>
      </c>
      <c r="T248" s="12">
        <f>'[7]syntetyka zewnętrzna'!T23</f>
        <v>2.9032769639552312</v>
      </c>
      <c r="U248" s="15">
        <f>'[7]syntetyka zewnętrzna'!U23</f>
        <v>17</v>
      </c>
      <c r="V248" s="12">
        <f>'[7]syntetyka zewnętrzna'!V23</f>
        <v>16</v>
      </c>
      <c r="W248" s="12">
        <f>'[7]syntetyka zewnętrzna'!W23</f>
        <v>6.25E-2</v>
      </c>
      <c r="X248" s="12">
        <f>'[7]syntetyka zewnętrzna'!X23</f>
        <v>0</v>
      </c>
    </row>
    <row r="249" spans="3:24" ht="18.75">
      <c r="C249" s="7">
        <f>'[7]syntetyka zewnętrzna'!C24</f>
        <v>19</v>
      </c>
      <c r="D249" s="7">
        <f>'[7]syntetyka zewnętrzna'!D24</f>
        <v>0</v>
      </c>
      <c r="E249" s="19" t="str">
        <f>'[7]syntetyka zewnętrzna'!E24</f>
        <v>Rozmrożenie 1 donacji składnika krwi (Bank Krwi)</v>
      </c>
      <c r="F249" s="7" t="str">
        <f>'[7]syntetyka zewnętrzna'!F24</f>
        <v>303-019</v>
      </c>
      <c r="G249" s="23">
        <f>'[7]syntetyka zewnętrzna'!G24</f>
        <v>0</v>
      </c>
      <c r="H249" s="23">
        <f>'[7]syntetyka zewnętrzna'!H24</f>
        <v>0</v>
      </c>
      <c r="I249" s="23">
        <f>'[7]syntetyka zewnętrzna'!I24</f>
        <v>0</v>
      </c>
      <c r="J249" s="23">
        <f>'[7]syntetyka zewnętrzna'!J24</f>
        <v>14.644927142999181</v>
      </c>
      <c r="K249" s="12">
        <f>'[7]syntetyka zewnętrzna'!K24</f>
        <v>14.644927142999181</v>
      </c>
      <c r="L249" s="12">
        <f>'[7]syntetyka zewnętrzna'!L24</f>
        <v>0</v>
      </c>
      <c r="M249" s="12">
        <f>'[7]syntetyka zewnętrzna'!M24</f>
        <v>14.294104042114224</v>
      </c>
      <c r="N249" s="12">
        <f>'[7]syntetyka zewnętrzna'!N24</f>
        <v>28.939031185113407</v>
      </c>
      <c r="O249" s="12">
        <f>'[7]syntetyka zewnętrzna'!O24</f>
        <v>26.401941546962973</v>
      </c>
      <c r="P249" s="12">
        <f>'[7]syntetyka zewnętrzna'!P24</f>
        <v>9.6094813089315251E-2</v>
      </c>
      <c r="Q249" s="12">
        <f>'[7]syntetyka zewnętrzna'!Q24</f>
        <v>1.1772916329769345E-2</v>
      </c>
      <c r="R249" s="12">
        <f>'[7]syntetyka zewnętrzna'!R24</f>
        <v>28.950804101443175</v>
      </c>
      <c r="S249" s="12">
        <f>'[7]syntetyka zewnętrzna'!S24</f>
        <v>0.2</v>
      </c>
      <c r="T249" s="12">
        <f>'[7]syntetyka zewnętrzna'!T24</f>
        <v>5.7901608202886354</v>
      </c>
      <c r="U249" s="15">
        <f>'[7]syntetyka zewnętrzna'!U24</f>
        <v>35</v>
      </c>
      <c r="V249" s="12">
        <f>'[7]syntetyka zewnętrzna'!V24</f>
        <v>32</v>
      </c>
      <c r="W249" s="12">
        <f>'[7]syntetyka zewnętrzna'!W24</f>
        <v>9.375E-2</v>
      </c>
      <c r="X249" s="12">
        <f>'[7]syntetyka zewnętrzna'!X24</f>
        <v>0</v>
      </c>
    </row>
    <row r="250" spans="3:24" ht="18.75" outlineLevel="1">
      <c r="C250" s="7">
        <f>'[7]syntetyka zewnętrzna'!C25</f>
        <v>20</v>
      </c>
      <c r="D250" s="7">
        <f>'[7]syntetyka zewnętrzna'!D25</f>
        <v>0</v>
      </c>
      <c r="E250" s="19" t="str">
        <f>'[7]syntetyka zewnętrzna'!E25</f>
        <v>Odpis wyniku badania (sprzedaż wewnętrzna)</v>
      </c>
      <c r="F250" s="7" t="str">
        <f>'[7]syntetyka zewnętrzna'!F25</f>
        <v>303-020</v>
      </c>
      <c r="G250" s="23">
        <f>'[7]syntetyka zewnętrzna'!G25</f>
        <v>0</v>
      </c>
      <c r="H250" s="23">
        <f>'[7]syntetyka zewnętrzna'!H25</f>
        <v>0</v>
      </c>
      <c r="I250" s="23">
        <f>'[7]syntetyka zewnętrzna'!I25</f>
        <v>0</v>
      </c>
      <c r="J250" s="23">
        <f>'[7]syntetyka zewnętrzna'!J25</f>
        <v>3.6479044801213161</v>
      </c>
      <c r="K250" s="12">
        <f>'[7]syntetyka zewnętrzna'!K25</f>
        <v>3.6479044801213161</v>
      </c>
      <c r="L250" s="12">
        <f>'[7]syntetyka zewnętrzna'!L25</f>
        <v>0</v>
      </c>
      <c r="M250" s="12">
        <f>'[7]syntetyka zewnętrzna'!M25</f>
        <v>3.5605179640292874</v>
      </c>
      <c r="N250" s="12">
        <f>'[7]syntetyka zewnętrzna'!N25</f>
        <v>7.2084224441506031</v>
      </c>
      <c r="O250" s="12">
        <f>'[7]syntetyka zewnętrzna'!O25</f>
        <v>6.5757268932092643</v>
      </c>
      <c r="P250" s="12">
        <f>'[7]syntetyka zewnętrzna'!P25</f>
        <v>9.6216823054911513E-2</v>
      </c>
      <c r="Q250" s="12">
        <f>'[7]syntetyka zewnętrzna'!Q25</f>
        <v>2.9325153893980964E-3</v>
      </c>
      <c r="R250" s="12">
        <f>'[7]syntetyka zewnętrzna'!R25</f>
        <v>7.2113549595400013</v>
      </c>
      <c r="S250" s="12">
        <f>'[7]syntetyka zewnętrzna'!S25</f>
        <v>0.2</v>
      </c>
      <c r="T250" s="12">
        <f>'[7]syntetyka zewnętrzna'!T25</f>
        <v>1.4422709919080003</v>
      </c>
      <c r="U250" s="15">
        <f>'[7]syntetyka zewnętrzna'!U25</f>
        <v>0</v>
      </c>
      <c r="V250" s="12">
        <f>'[7]syntetyka zewnętrzna'!V25</f>
        <v>0</v>
      </c>
      <c r="W250" s="12">
        <f>'[7]syntetyka zewnętrzna'!W25</f>
        <v>0</v>
      </c>
      <c r="X250" s="12">
        <f>'[7]syntetyka zewnętrzna'!X25</f>
        <v>0</v>
      </c>
    </row>
    <row r="252" spans="3:24" ht="23.25">
      <c r="E252" s="18" t="s">
        <v>25</v>
      </c>
    </row>
    <row r="254" spans="3:24" ht="18.75">
      <c r="C254" s="7">
        <f>'[8]syntetyka zewnętrzna'!C6</f>
        <v>1</v>
      </c>
      <c r="D254" s="7" t="str">
        <f>'[8]syntetyka zewnętrzna'!D6</f>
        <v>92.144</v>
      </c>
      <c r="E254" s="19" t="str">
        <f>'[8]syntetyka zewnętrzna'!E6</f>
        <v>Wykonanie scyntygrafii układu kostnego</v>
      </c>
      <c r="F254" s="7" t="str">
        <f>'[8]syntetyka zewnętrzna'!F6</f>
        <v>140-001</v>
      </c>
      <c r="G254" s="23">
        <f>'[8]syntetyka zewnętrzna'!G6</f>
        <v>46.811520000000002</v>
      </c>
      <c r="H254" s="23">
        <f>'[8]syntetyka zewnętrzna'!H6</f>
        <v>1</v>
      </c>
      <c r="I254" s="23">
        <f>'[8]syntetyka zewnętrzna'!I6</f>
        <v>0</v>
      </c>
      <c r="J254" s="23">
        <f>'[8]syntetyka zewnętrzna'!J6</f>
        <v>113.86987500000001</v>
      </c>
      <c r="K254" s="12">
        <f>'[8]syntetyka zewnętrzna'!K6</f>
        <v>161.68139500000001</v>
      </c>
      <c r="L254" s="12">
        <f>'[8]syntetyka zewnętrzna'!L6</f>
        <v>0</v>
      </c>
      <c r="M254" s="12">
        <f>'[8]syntetyka zewnętrzna'!M6</f>
        <v>171.9673253699853</v>
      </c>
      <c r="N254" s="12">
        <f>'[8]syntetyka zewnętrzna'!N6</f>
        <v>333.64872036998531</v>
      </c>
      <c r="O254" s="12">
        <f>'[8]syntetyka zewnętrzna'!O6</f>
        <v>355.73134244982958</v>
      </c>
      <c r="P254" s="12">
        <f>'[8]syntetyka zewnętrzna'!P6</f>
        <v>-6.2076683847329769E-2</v>
      </c>
      <c r="Q254" s="12">
        <f>'[8]syntetyka zewnętrzna'!Q6</f>
        <v>1.4083587625827581E-2</v>
      </c>
      <c r="R254" s="12">
        <f>'[8]syntetyka zewnętrzna'!R6</f>
        <v>333.66280395761112</v>
      </c>
      <c r="S254" s="12">
        <f>'[8]syntetyka zewnętrzna'!S6</f>
        <v>0.27973509463837792</v>
      </c>
      <c r="T254" s="12">
        <f>'[8]syntetyka zewnętrzna'!T6</f>
        <v>93.337196042388882</v>
      </c>
      <c r="U254" s="15">
        <f>'[8]syntetyka zewnętrzna'!U6</f>
        <v>427</v>
      </c>
      <c r="V254" s="12">
        <f>'[8]syntetyka zewnętrzna'!V6</f>
        <v>427</v>
      </c>
      <c r="W254" s="12" t="str">
        <f>'[8]syntetyka zewnętrzna'!W6</f>
        <v>bez zmian</v>
      </c>
      <c r="X254" s="12">
        <f>'[8]syntetyka zewnętrzna'!X6</f>
        <v>0</v>
      </c>
    </row>
    <row r="255" spans="3:24" ht="18.75">
      <c r="C255" s="7">
        <f>'[8]syntetyka zewnętrzna'!C7</f>
        <v>2</v>
      </c>
      <c r="D255" s="7" t="str">
        <f>'[8]syntetyka zewnętrzna'!D7</f>
        <v>92.141</v>
      </c>
      <c r="E255" s="19" t="str">
        <f>'[8]syntetyka zewnętrzna'!E7</f>
        <v>Wykonanie scyntygrafii układu kostnego z fazą dynamiczną</v>
      </c>
      <c r="F255" s="7" t="str">
        <f>'[8]syntetyka zewnętrzna'!F7</f>
        <v>140-002</v>
      </c>
      <c r="G255" s="23">
        <f>'[8]syntetyka zewnętrzna'!G7</f>
        <v>52.306800000000003</v>
      </c>
      <c r="H255" s="23">
        <f>'[8]syntetyka zewnętrzna'!H7</f>
        <v>4.2200000000000006</v>
      </c>
      <c r="I255" s="23">
        <f>'[8]syntetyka zewnętrzna'!I7</f>
        <v>0</v>
      </c>
      <c r="J255" s="23">
        <f>'[8]syntetyka zewnętrzna'!J7</f>
        <v>120.1473</v>
      </c>
      <c r="K255" s="12">
        <f>'[8]syntetyka zewnętrzna'!K7</f>
        <v>176.67410000000001</v>
      </c>
      <c r="L255" s="12">
        <f>'[8]syntetyka zewnętrzna'!L7</f>
        <v>0</v>
      </c>
      <c r="M255" s="12">
        <f>'[8]syntetyka zewnętrzna'!M7</f>
        <v>181.44754994615769</v>
      </c>
      <c r="N255" s="12">
        <f>'[8]syntetyka zewnętrzna'!N7</f>
        <v>358.12164994615773</v>
      </c>
      <c r="O255" s="12">
        <f>'[8]syntetyka zewnętrzna'!O7</f>
        <v>384.62285290038596</v>
      </c>
      <c r="P255" s="12">
        <f>'[8]syntetyka zewnętrzna'!P7</f>
        <v>-6.8901789777665187E-2</v>
      </c>
      <c r="Q255" s="12">
        <f>'[8]syntetyka zewnętrzna'!Q7</f>
        <v>1.4859988452227545E-2</v>
      </c>
      <c r="R255" s="12">
        <f>'[8]syntetyka zewnętrzna'!R7</f>
        <v>358.13650993460993</v>
      </c>
      <c r="S255" s="12">
        <f>'[8]syntetyka zewnętrzna'!S7</f>
        <v>0.29001089580158668</v>
      </c>
      <c r="T255" s="12">
        <f>'[8]syntetyka zewnętrzna'!T7</f>
        <v>103.86349006539007</v>
      </c>
      <c r="U255" s="15">
        <f>'[8]syntetyka zewnętrzna'!U7</f>
        <v>462</v>
      </c>
      <c r="V255" s="12">
        <f>'[8]syntetyka zewnętrzna'!V7</f>
        <v>462</v>
      </c>
      <c r="W255" s="12" t="str">
        <f>'[8]syntetyka zewnętrzna'!W7</f>
        <v>bez zmian</v>
      </c>
      <c r="X255" s="12">
        <f>'[8]syntetyka zewnętrzna'!X7</f>
        <v>0</v>
      </c>
    </row>
    <row r="256" spans="3:24" ht="18.75">
      <c r="C256" s="7">
        <f>'[8]syntetyka zewnętrzna'!C8</f>
        <v>3</v>
      </c>
      <c r="D256" s="7" t="str">
        <f>'[8]syntetyka zewnętrzna'!D8</f>
        <v>92.032</v>
      </c>
      <c r="E256" s="19" t="str">
        <f>'[8]syntetyka zewnętrzna'!E8</f>
        <v>Wykonanie scyntygrafii nerek-statyczne DMSA</v>
      </c>
      <c r="F256" s="7" t="str">
        <f>'[8]syntetyka zewnętrzna'!F8</f>
        <v>140-003</v>
      </c>
      <c r="G256" s="23">
        <f>'[8]syntetyka zewnętrzna'!G8</f>
        <v>108.06559999999999</v>
      </c>
      <c r="H256" s="23">
        <f>'[8]syntetyka zewnętrzna'!H8</f>
        <v>1</v>
      </c>
      <c r="I256" s="23">
        <f>'[8]syntetyka zewnętrzna'!I8</f>
        <v>0</v>
      </c>
      <c r="J256" s="23">
        <f>'[8]syntetyka zewnętrzna'!J8</f>
        <v>59.073875000000001</v>
      </c>
      <c r="K256" s="12">
        <f>'[8]syntetyka zewnętrzna'!K8</f>
        <v>168.139475</v>
      </c>
      <c r="L256" s="12">
        <f>'[8]syntetyka zewnętrzna'!L8</f>
        <v>0</v>
      </c>
      <c r="M256" s="12">
        <f>'[8]syntetyka zewnętrzna'!M8</f>
        <v>89.213905635628734</v>
      </c>
      <c r="N256" s="12">
        <f>'[8]syntetyka zewnętrzna'!N8</f>
        <v>257.35338063562875</v>
      </c>
      <c r="O256" s="12">
        <f>'[8]syntetyka zewnętrzna'!O8</f>
        <v>272.58189509874876</v>
      </c>
      <c r="P256" s="12">
        <f>'[8]syntetyka zewnętrzna'!P8</f>
        <v>-5.5867666697390683E-2</v>
      </c>
      <c r="Q256" s="12">
        <f>'[8]syntetyka zewnętrzna'!Q8</f>
        <v>7.3063406362717555E-3</v>
      </c>
      <c r="R256" s="12">
        <f>'[8]syntetyka zewnętrzna'!R8</f>
        <v>257.36068697626501</v>
      </c>
      <c r="S256" s="12">
        <f>'[8]syntetyka zewnętrzna'!S8</f>
        <v>0.27836152391970376</v>
      </c>
      <c r="T256" s="12">
        <f>'[8]syntetyka zewnętrzna'!T8</f>
        <v>71.639313023734985</v>
      </c>
      <c r="U256" s="15">
        <f>'[8]syntetyka zewnętrzna'!U8</f>
        <v>329</v>
      </c>
      <c r="V256" s="12">
        <f>'[8]syntetyka zewnętrzna'!V8</f>
        <v>329</v>
      </c>
      <c r="W256" s="12" t="str">
        <f>'[8]syntetyka zewnętrzna'!W8</f>
        <v>bez zmian</v>
      </c>
      <c r="X256" s="12">
        <f>'[8]syntetyka zewnętrzna'!X8</f>
        <v>0</v>
      </c>
    </row>
    <row r="257" spans="3:24" ht="18.75">
      <c r="C257" s="7">
        <f>'[8]syntetyka zewnętrzna'!C9</f>
        <v>4</v>
      </c>
      <c r="D257" s="7" t="str">
        <f>'[8]syntetyka zewnętrzna'!D9</f>
        <v>92.034</v>
      </c>
      <c r="E257" s="19" t="str">
        <f>'[8]syntetyka zewnętrzna'!E9</f>
        <v>Wykonanie scyntygrafii nerek-dynamiczne GFR</v>
      </c>
      <c r="F257" s="7" t="str">
        <f>'[8]syntetyka zewnętrzna'!F9</f>
        <v>140-004</v>
      </c>
      <c r="G257" s="23">
        <f>'[8]syntetyka zewnętrzna'!G9</f>
        <v>38.246100000000006</v>
      </c>
      <c r="H257" s="23">
        <f>'[8]syntetyka zewnętrzna'!H9</f>
        <v>4.26</v>
      </c>
      <c r="I257" s="23">
        <f>'[8]syntetyka zewnętrzna'!I9</f>
        <v>0</v>
      </c>
      <c r="J257" s="23">
        <f>'[8]syntetyka zewnętrzna'!J9</f>
        <v>101.37750000000001</v>
      </c>
      <c r="K257" s="12">
        <f>'[8]syntetyka zewnętrzna'!K9</f>
        <v>143.8836</v>
      </c>
      <c r="L257" s="12">
        <f>'[8]syntetyka zewnętrzna'!L9</f>
        <v>0</v>
      </c>
      <c r="M257" s="12">
        <f>'[8]syntetyka zewnętrzna'!M9</f>
        <v>153.10122653331871</v>
      </c>
      <c r="N257" s="12">
        <f>'[8]syntetyka zewnętrzna'!N9</f>
        <v>296.98482653331871</v>
      </c>
      <c r="O257" s="12">
        <f>'[8]syntetyka zewnętrzna'!O9</f>
        <v>323.14279950980426</v>
      </c>
      <c r="P257" s="12">
        <f>'[8]syntetyka zewnętrzna'!P9</f>
        <v>-8.094864875889618E-2</v>
      </c>
      <c r="Q257" s="12">
        <f>'[8]syntetyka zewnętrzna'!Q9</f>
        <v>1.2538512969627267E-2</v>
      </c>
      <c r="R257" s="12">
        <f>'[8]syntetyka zewnętrzna'!R9</f>
        <v>296.99736504628834</v>
      </c>
      <c r="S257" s="12">
        <f>'[8]syntetyka zewnętrzna'!S9</f>
        <v>0.30640889672380933</v>
      </c>
      <c r="T257" s="12">
        <f>'[8]syntetyka zewnętrzna'!T9</f>
        <v>91.002634953711663</v>
      </c>
      <c r="U257" s="15">
        <f>'[8]syntetyka zewnętrzna'!U9</f>
        <v>388</v>
      </c>
      <c r="V257" s="12">
        <f>'[8]syntetyka zewnętrzna'!V9</f>
        <v>388</v>
      </c>
      <c r="W257" s="12" t="str">
        <f>'[8]syntetyka zewnętrzna'!W9</f>
        <v>bez zmian</v>
      </c>
      <c r="X257" s="12">
        <f>'[8]syntetyka zewnętrzna'!X9</f>
        <v>0</v>
      </c>
    </row>
    <row r="258" spans="3:24" ht="18.75">
      <c r="C258" s="7">
        <f>'[8]syntetyka zewnętrzna'!C10</f>
        <v>5</v>
      </c>
      <c r="D258" s="7" t="str">
        <f>'[8]syntetyka zewnętrzna'!D10</f>
        <v>92.169</v>
      </c>
      <c r="E258" s="19" t="str">
        <f>'[8]syntetyka zewnętrzna'!E10</f>
        <v>Wykonanie limfoscyntygrafii kończyn</v>
      </c>
      <c r="F258" s="7" t="str">
        <f>'[8]syntetyka zewnętrzna'!F10</f>
        <v>140-005</v>
      </c>
      <c r="G258" s="23">
        <f>'[8]syntetyka zewnętrzna'!G10</f>
        <v>89.061599999999999</v>
      </c>
      <c r="H258" s="23">
        <f>'[8]syntetyka zewnętrzna'!H10</f>
        <v>1.5999999999999999</v>
      </c>
      <c r="I258" s="23">
        <f>'[8]syntetyka zewnętrzna'!I10</f>
        <v>0</v>
      </c>
      <c r="J258" s="23">
        <f>'[8]syntetyka zewnętrzna'!J10</f>
        <v>115.63650000000003</v>
      </c>
      <c r="K258" s="12">
        <f>'[8]syntetyka zewnętrzna'!K10</f>
        <v>206.29810000000003</v>
      </c>
      <c r="L258" s="12">
        <f>'[8]syntetyka zewnętrzna'!L10</f>
        <v>0</v>
      </c>
      <c r="M258" s="12">
        <f>'[8]syntetyka zewnętrzna'!M10</f>
        <v>174.63529858223089</v>
      </c>
      <c r="N258" s="12">
        <f>'[8]syntetyka zewnętrzna'!N10</f>
        <v>380.93339858223089</v>
      </c>
      <c r="O258" s="12">
        <f>'[8]syntetyka zewnętrzna'!O10</f>
        <v>410.1458363756023</v>
      </c>
      <c r="P258" s="12">
        <f>'[8]syntetyka zewnętrzna'!P10</f>
        <v>-7.1224513825417252E-2</v>
      </c>
      <c r="Q258" s="12">
        <f>'[8]syntetyka zewnętrzna'!Q10</f>
        <v>1.4302086311186443E-2</v>
      </c>
      <c r="R258" s="12">
        <f>'[8]syntetyka zewnętrzna'!R10</f>
        <v>380.9477006685421</v>
      </c>
      <c r="S258" s="12">
        <f>'[8]syntetyka zewnętrzna'!S10</f>
        <v>0.29151586723470774</v>
      </c>
      <c r="T258" s="12">
        <f>'[8]syntetyka zewnętrzna'!T10</f>
        <v>111.0522993314579</v>
      </c>
      <c r="U258" s="15">
        <f>'[8]syntetyka zewnętrzna'!U10</f>
        <v>492</v>
      </c>
      <c r="V258" s="12">
        <f>'[8]syntetyka zewnętrzna'!V10</f>
        <v>492</v>
      </c>
      <c r="W258" s="12" t="str">
        <f>'[8]syntetyka zewnętrzna'!W10</f>
        <v>bez zmian</v>
      </c>
      <c r="X258" s="12">
        <f>'[8]syntetyka zewnętrzna'!X10</f>
        <v>0</v>
      </c>
    </row>
    <row r="259" spans="3:24" ht="18.75">
      <c r="C259" s="7">
        <f>'[8]syntetyka zewnętrzna'!C11</f>
        <v>6</v>
      </c>
      <c r="D259" s="7" t="str">
        <f>'[8]syntetyka zewnętrzna'!D11</f>
        <v>92.162</v>
      </c>
      <c r="E259" s="19" t="str">
        <f>'[8]syntetyka zewnętrzna'!E11</f>
        <v>Wykonanie scyntygrafii węzłów chłonnych ginekologicznych</v>
      </c>
      <c r="F259" s="7" t="str">
        <f>'[8]syntetyka zewnętrzna'!F11</f>
        <v>140-006</v>
      </c>
      <c r="G259" s="23">
        <f>'[8]syntetyka zewnętrzna'!G11</f>
        <v>88.642599999999987</v>
      </c>
      <c r="H259" s="23">
        <f>'[8]syntetyka zewnętrzna'!H11</f>
        <v>1.8097000000000001</v>
      </c>
      <c r="I259" s="23">
        <f>'[8]syntetyka zewnętrzna'!I11</f>
        <v>0</v>
      </c>
      <c r="J259" s="23">
        <f>'[8]syntetyka zewnętrzna'!J11</f>
        <v>99.782375000000016</v>
      </c>
      <c r="K259" s="12">
        <f>'[8]syntetyka zewnętrzna'!K11</f>
        <v>190.23467500000001</v>
      </c>
      <c r="L259" s="12">
        <f>'[8]syntetyka zewnętrzna'!L11</f>
        <v>0</v>
      </c>
      <c r="M259" s="12">
        <f>'[8]syntetyka zewnętrzna'!M11</f>
        <v>150.69225418764083</v>
      </c>
      <c r="N259" s="12">
        <f>'[8]syntetyka zewnętrzna'!N11</f>
        <v>340.92692918764084</v>
      </c>
      <c r="O259" s="12">
        <f>'[8]syntetyka zewnętrzna'!O11</f>
        <v>361.45669032077842</v>
      </c>
      <c r="P259" s="12">
        <f>'[8]syntetyka zewnętrzna'!P11</f>
        <v>-5.6797291855127198E-2</v>
      </c>
      <c r="Q259" s="12">
        <f>'[8]syntetyka zewnętrzna'!Q11</f>
        <v>1.2341225647483037E-2</v>
      </c>
      <c r="R259" s="12">
        <f>'[8]syntetyka zewnętrzna'!R11</f>
        <v>340.93927041328834</v>
      </c>
      <c r="S259" s="12">
        <f>'[8]syntetyka zewnętrzna'!S11</f>
        <v>0.27295397644836561</v>
      </c>
      <c r="T259" s="12">
        <f>'[8]syntetyka zewnętrzna'!T11</f>
        <v>93.060729586711659</v>
      </c>
      <c r="U259" s="15">
        <f>'[8]syntetyka zewnętrzna'!U11</f>
        <v>434</v>
      </c>
      <c r="V259" s="12">
        <f>'[8]syntetyka zewnętrzna'!V11</f>
        <v>434</v>
      </c>
      <c r="W259" s="12" t="str">
        <f>'[8]syntetyka zewnętrzna'!W11</f>
        <v>bez zmian</v>
      </c>
      <c r="X259" s="12">
        <f>'[8]syntetyka zewnętrzna'!X11</f>
        <v>0</v>
      </c>
    </row>
    <row r="260" spans="3:24" ht="18.75">
      <c r="C260" s="7">
        <f>'[8]syntetyka zewnętrzna'!C12</f>
        <v>7</v>
      </c>
      <c r="D260" s="7" t="str">
        <f>'[8]syntetyka zewnętrzna'!D12</f>
        <v>92.195</v>
      </c>
      <c r="E260" s="19" t="str">
        <f>'[8]syntetyka zewnętrzna'!E12</f>
        <v>Wykonanie scyntygrafii węzłów chłonnych ginekologicznych z fazą SPECT/CT</v>
      </c>
      <c r="F260" s="7" t="str">
        <f>'[8]syntetyka zewnętrzna'!F12</f>
        <v>140-007</v>
      </c>
      <c r="G260" s="23">
        <f>'[8]syntetyka zewnętrzna'!G12</f>
        <v>88.642599999999987</v>
      </c>
      <c r="H260" s="23">
        <f>'[8]syntetyka zewnętrzna'!H12</f>
        <v>2.0497000000000001</v>
      </c>
      <c r="I260" s="23">
        <f>'[8]syntetyka zewnętrzna'!I12</f>
        <v>0</v>
      </c>
      <c r="J260" s="23">
        <f>'[8]syntetyka zewnętrzna'!J12</f>
        <v>138.22725</v>
      </c>
      <c r="K260" s="12">
        <f>'[8]syntetyka zewnętrzna'!K12</f>
        <v>228.91954999999999</v>
      </c>
      <c r="L260" s="12">
        <f>'[8]syntetyka zewnętrzna'!L12</f>
        <v>0</v>
      </c>
      <c r="M260" s="12">
        <f>'[8]syntetyka zewnętrzna'!M12</f>
        <v>208.75205558755815</v>
      </c>
      <c r="N260" s="12">
        <f>'[8]syntetyka zewnętrzna'!N12</f>
        <v>437.67160558755813</v>
      </c>
      <c r="O260" s="12">
        <f>'[8]syntetyka zewnętrzna'!O12</f>
        <v>463.27034427871411</v>
      </c>
      <c r="P260" s="12">
        <f>'[8]syntetyka zewnętrzna'!P12</f>
        <v>-5.5256588312407026E-2</v>
      </c>
      <c r="Q260" s="12">
        <f>'[8]syntetyka zewnętrzna'!Q12</f>
        <v>1.7096142308509386E-2</v>
      </c>
      <c r="R260" s="12">
        <f>'[8]syntetyka zewnętrzna'!R12</f>
        <v>437.68870172986664</v>
      </c>
      <c r="S260" s="12">
        <f>'[8]syntetyka zewnętrzna'!S12</f>
        <v>0.27030923531389878</v>
      </c>
      <c r="T260" s="12">
        <f>'[8]syntetyka zewnętrzna'!T12</f>
        <v>118.31129827013338</v>
      </c>
      <c r="U260" s="15">
        <f>'[8]syntetyka zewnętrzna'!U12</f>
        <v>556</v>
      </c>
      <c r="V260" s="12">
        <f>'[8]syntetyka zewnętrzna'!V12</f>
        <v>556</v>
      </c>
      <c r="W260" s="12" t="str">
        <f>'[8]syntetyka zewnętrzna'!W12</f>
        <v>bez zmian</v>
      </c>
      <c r="X260" s="12">
        <f>'[8]syntetyka zewnętrzna'!X12</f>
        <v>0</v>
      </c>
    </row>
    <row r="261" spans="3:24" ht="18.75">
      <c r="C261" s="7">
        <f>'[8]syntetyka zewnętrzna'!C13</f>
        <v>8</v>
      </c>
      <c r="D261" s="7" t="str">
        <f>'[8]syntetyka zewnętrzna'!D13</f>
        <v>92.162</v>
      </c>
      <c r="E261" s="19" t="str">
        <f>'[8]syntetyka zewnętrzna'!E13</f>
        <v>Wykonanie scyntygrafii węzłów chłonnych-guz piersi</v>
      </c>
      <c r="F261" s="7" t="str">
        <f>'[8]syntetyka zewnętrzna'!F13</f>
        <v>140-008</v>
      </c>
      <c r="G261" s="23">
        <f>'[8]syntetyka zewnętrzna'!G13</f>
        <v>89.934399999999997</v>
      </c>
      <c r="H261" s="23">
        <f>'[8]syntetyka zewnętrzna'!H13</f>
        <v>2.6896999999999998</v>
      </c>
      <c r="I261" s="23">
        <f>'[8]syntetyka zewnętrzna'!I13</f>
        <v>0</v>
      </c>
      <c r="J261" s="23">
        <f>'[8]syntetyka zewnętrzna'!J13</f>
        <v>106.27312500000001</v>
      </c>
      <c r="K261" s="12">
        <f>'[8]syntetyka zewnętrzna'!K13</f>
        <v>198.89722499999999</v>
      </c>
      <c r="L261" s="12">
        <f>'[8]syntetyka zewnętrzna'!L13</f>
        <v>0</v>
      </c>
      <c r="M261" s="12">
        <f>'[8]syntetyka zewnętrzna'!M13</f>
        <v>160.4946441274316</v>
      </c>
      <c r="N261" s="12">
        <f>'[8]syntetyka zewnętrzna'!N13</f>
        <v>359.39186912743162</v>
      </c>
      <c r="O261" s="12">
        <f>'[8]syntetyka zewnętrzna'!O13</f>
        <v>379.71982352584109</v>
      </c>
      <c r="P261" s="12">
        <f>'[8]syntetyka zewnętrzna'!P13</f>
        <v>-5.3534087869463301E-2</v>
      </c>
      <c r="Q261" s="12">
        <f>'[8]syntetyka zewnętrzna'!Q13</f>
        <v>1.3144010812412218E-2</v>
      </c>
      <c r="R261" s="12">
        <f>'[8]syntetyka zewnętrzna'!R13</f>
        <v>359.40501313824404</v>
      </c>
      <c r="S261" s="12">
        <f>'[8]syntetyka zewnętrzna'!S13</f>
        <v>0.26876360465400906</v>
      </c>
      <c r="T261" s="12">
        <f>'[8]syntetyka zewnętrzna'!T13</f>
        <v>96.594986861755956</v>
      </c>
      <c r="U261" s="15">
        <f>'[8]syntetyka zewnętrzna'!U13</f>
        <v>456</v>
      </c>
      <c r="V261" s="12">
        <f>'[8]syntetyka zewnętrzna'!V13</f>
        <v>456</v>
      </c>
      <c r="W261" s="12" t="str">
        <f>'[8]syntetyka zewnętrzna'!W13</f>
        <v>bez zmian</v>
      </c>
      <c r="X261" s="12">
        <f>'[8]syntetyka zewnętrzna'!X13</f>
        <v>0</v>
      </c>
    </row>
    <row r="262" spans="3:24" ht="18.75">
      <c r="C262" s="7">
        <f>'[8]syntetyka zewnętrzna'!C14</f>
        <v>9</v>
      </c>
      <c r="D262" s="7" t="str">
        <f>'[8]syntetyka zewnętrzna'!D14</f>
        <v>92.161</v>
      </c>
      <c r="E262" s="19" t="str">
        <f>'[8]syntetyka zewnętrzna'!E14</f>
        <v xml:space="preserve">Wykonanie scyntygrafii dynamicznej spływu chłonki </v>
      </c>
      <c r="F262" s="7" t="str">
        <f>'[8]syntetyka zewnętrzna'!F14</f>
        <v>140-009</v>
      </c>
      <c r="G262" s="23">
        <f>'[8]syntetyka zewnętrzna'!G14</f>
        <v>85.114399999999989</v>
      </c>
      <c r="H262" s="23">
        <f>'[8]syntetyka zewnętrzna'!H14</f>
        <v>2.4600000000000004</v>
      </c>
      <c r="I262" s="23">
        <f>'[8]syntetyka zewnętrzna'!I14</f>
        <v>0</v>
      </c>
      <c r="J262" s="23">
        <f>'[8]syntetyka zewnętrzna'!J14</f>
        <v>107.11750000000002</v>
      </c>
      <c r="K262" s="12">
        <f>'[8]syntetyka zewnętrzna'!K14</f>
        <v>194.6919</v>
      </c>
      <c r="L262" s="12">
        <f>'[8]syntetyka zewnętrzna'!L14</f>
        <v>0</v>
      </c>
      <c r="M262" s="12">
        <f>'[8]syntetyka zewnętrzna'!M14</f>
        <v>161.76982696537959</v>
      </c>
      <c r="N262" s="12">
        <f>'[8]syntetyka zewnętrzna'!N14</f>
        <v>356.46172696537963</v>
      </c>
      <c r="O262" s="12">
        <f>'[8]syntetyka zewnętrzna'!O14</f>
        <v>382.24665556394092</v>
      </c>
      <c r="P262" s="12">
        <f>'[8]syntetyka zewnętrzna'!P14</f>
        <v>-6.7456256904380105E-2</v>
      </c>
      <c r="Q262" s="12">
        <f>'[8]syntetyka zewnętrzna'!Q14</f>
        <v>1.3248444309872001E-2</v>
      </c>
      <c r="R262" s="12">
        <f>'[8]syntetyka zewnętrzna'!R14</f>
        <v>356.47497540968948</v>
      </c>
      <c r="S262" s="12">
        <f>'[8]syntetyka zewnętrzna'!S14</f>
        <v>0.28760791545740505</v>
      </c>
      <c r="T262" s="12">
        <f>'[8]syntetyka zewnętrzna'!T14</f>
        <v>102.52502459031052</v>
      </c>
      <c r="U262" s="15">
        <f>'[8]syntetyka zewnętrzna'!U14</f>
        <v>459</v>
      </c>
      <c r="V262" s="12">
        <f>'[8]syntetyka zewnętrzna'!V14</f>
        <v>459</v>
      </c>
      <c r="W262" s="12" t="str">
        <f>'[8]syntetyka zewnętrzna'!W14</f>
        <v>bez zmian</v>
      </c>
      <c r="X262" s="12">
        <f>'[8]syntetyka zewnętrzna'!X14</f>
        <v>0</v>
      </c>
    </row>
    <row r="263" spans="3:24" ht="18.75">
      <c r="C263" s="7">
        <f>'[8]syntetyka zewnętrzna'!C15</f>
        <v>10</v>
      </c>
      <c r="D263" s="7" t="str">
        <f>'[8]syntetyka zewnętrzna'!D15</f>
        <v>92.052</v>
      </c>
      <c r="E263" s="19" t="str">
        <f>'[8]syntetyka zewnętrzna'!E15</f>
        <v>Wykonanie scyntygrafii perfuzyjnej serca w spoczynku</v>
      </c>
      <c r="F263" s="7" t="str">
        <f>'[8]syntetyka zewnętrzna'!F15</f>
        <v>140-010</v>
      </c>
      <c r="G263" s="23">
        <f>'[8]syntetyka zewnętrzna'!G15</f>
        <v>100.8126</v>
      </c>
      <c r="H263" s="23">
        <f>'[8]syntetyka zewnętrzna'!H15</f>
        <v>1</v>
      </c>
      <c r="I263" s="23">
        <f>'[8]syntetyka zewnętrzna'!I15</f>
        <v>0</v>
      </c>
      <c r="J263" s="23">
        <f>'[8]syntetyka zewnętrzna'!J15</f>
        <v>145.03912499999998</v>
      </c>
      <c r="K263" s="12">
        <f>'[8]syntetyka zewnętrzna'!K15</f>
        <v>246.85172499999999</v>
      </c>
      <c r="L263" s="12">
        <f>'[8]syntetyka zewnętrzna'!L15</f>
        <v>0</v>
      </c>
      <c r="M263" s="12">
        <f>'[8]syntetyka zewnętrzna'!M15</f>
        <v>219.03941143566692</v>
      </c>
      <c r="N263" s="12">
        <f>'[8]syntetyka zewnętrzna'!N15</f>
        <v>465.89113643566691</v>
      </c>
      <c r="O263" s="12">
        <f>'[8]syntetyka zewnętrzna'!O15</f>
        <v>497.52607212550794</v>
      </c>
      <c r="P263" s="12">
        <f>'[8]syntetyka zewnętrzna'!P15</f>
        <v>-6.3584478205718373E-2</v>
      </c>
      <c r="Q263" s="12">
        <f>'[8]syntetyka zewnętrzna'!Q15</f>
        <v>1.7938644668845552E-2</v>
      </c>
      <c r="R263" s="12">
        <f>'[8]syntetyka zewnętrzna'!R15</f>
        <v>465.90907508033575</v>
      </c>
      <c r="S263" s="12">
        <f>'[8]syntetyka zewnętrzna'!S15</f>
        <v>0.34575614328157844</v>
      </c>
      <c r="T263" s="12">
        <f>'[8]syntetyka zewnętrzna'!T15</f>
        <v>161.09092491966425</v>
      </c>
      <c r="U263" s="15">
        <f>'[8]syntetyka zewnętrzna'!U15</f>
        <v>627</v>
      </c>
      <c r="V263" s="12">
        <f>'[8]syntetyka zewnętrzna'!V15</f>
        <v>627</v>
      </c>
      <c r="W263" s="12" t="str">
        <f>'[8]syntetyka zewnętrzna'!W15</f>
        <v>bez zmian</v>
      </c>
      <c r="X263" s="12">
        <f>'[8]syntetyka zewnętrzna'!X15</f>
        <v>0</v>
      </c>
    </row>
    <row r="264" spans="3:24" ht="18.75">
      <c r="C264" s="7">
        <f>'[8]syntetyka zewnętrzna'!C16</f>
        <v>11</v>
      </c>
      <c r="D264" s="7" t="str">
        <f>'[8]syntetyka zewnętrzna'!D16</f>
        <v>92.053</v>
      </c>
      <c r="E264" s="19" t="str">
        <f>'[8]syntetyka zewnętrzna'!E16</f>
        <v>Wykonanie scyntygrafii perfuzyjnej serca z testem farmakologicznym</v>
      </c>
      <c r="F264" s="7" t="str">
        <f>'[8]syntetyka zewnętrzna'!F16</f>
        <v>140-011</v>
      </c>
      <c r="G264" s="23">
        <f>'[8]syntetyka zewnętrzna'!G16</f>
        <v>155.7586</v>
      </c>
      <c r="H264" s="23">
        <f>'[8]syntetyka zewnętrzna'!H16</f>
        <v>6.1242961538461547</v>
      </c>
      <c r="I264" s="23">
        <f>'[8]syntetyka zewnętrzna'!I16</f>
        <v>0</v>
      </c>
      <c r="J264" s="23">
        <f>'[8]syntetyka zewnętrzna'!J16</f>
        <v>145.45037499999998</v>
      </c>
      <c r="K264" s="12">
        <f>'[8]syntetyka zewnętrzna'!K16</f>
        <v>307.33327115384611</v>
      </c>
      <c r="L264" s="12">
        <f>'[8]syntetyka zewnętrzna'!L16</f>
        <v>0</v>
      </c>
      <c r="M264" s="12">
        <f>'[8]syntetyka zewnętrzna'!M16</f>
        <v>219.66048494223227</v>
      </c>
      <c r="N264" s="12">
        <f>'[8]syntetyka zewnętrzna'!N16</f>
        <v>526.99375609607841</v>
      </c>
      <c r="O264" s="12">
        <f>'[8]syntetyka zewnętrzna'!O16</f>
        <v>535.99783749742937</v>
      </c>
      <c r="P264" s="12">
        <f>'[8]syntetyka zewnętrzna'!P16</f>
        <v>-1.6798727105674455E-2</v>
      </c>
      <c r="Q264" s="12">
        <f>'[8]syntetyka zewnętrzna'!Q16</f>
        <v>1.7989508652064307E-2</v>
      </c>
      <c r="R264" s="12">
        <f>'[8]syntetyka zewnętrzna'!R16</f>
        <v>527.01174560473044</v>
      </c>
      <c r="S264" s="12">
        <f>'[8]syntetyka zewnętrzna'!S16</f>
        <v>0.2751138956664046</v>
      </c>
      <c r="T264" s="12">
        <f>'[8]syntetyka zewnętrzna'!T16</f>
        <v>144.98825439526956</v>
      </c>
      <c r="U264" s="15">
        <f>'[8]syntetyka zewnętrzna'!U16</f>
        <v>672</v>
      </c>
      <c r="V264" s="12">
        <f>'[8]syntetyka zewnętrzna'!V16</f>
        <v>672</v>
      </c>
      <c r="W264" s="12" t="str">
        <f>'[8]syntetyka zewnętrzna'!W16</f>
        <v>bez zmian</v>
      </c>
      <c r="X264" s="12">
        <f>'[8]syntetyka zewnętrzna'!X16</f>
        <v>0</v>
      </c>
    </row>
    <row r="265" spans="3:24" ht="18.75">
      <c r="C265" s="7">
        <f>'[8]syntetyka zewnętrzna'!C17</f>
        <v>12</v>
      </c>
      <c r="D265" s="7" t="str">
        <f>'[8]syntetyka zewnętrzna'!D17</f>
        <v>92.055</v>
      </c>
      <c r="E265" s="19" t="str">
        <f>'[8]syntetyka zewnętrzna'!E17</f>
        <v>Wykonanie scyntygrafii serca MUGA – wentrykulografia</v>
      </c>
      <c r="F265" s="7" t="str">
        <f>'[8]syntetyka zewnętrzna'!F17</f>
        <v>140-012</v>
      </c>
      <c r="G265" s="23">
        <f>'[8]syntetyka zewnętrzna'!G17</f>
        <v>146.3972</v>
      </c>
      <c r="H265" s="23">
        <f>'[8]syntetyka zewnętrzna'!H17</f>
        <v>6.9966038461538469</v>
      </c>
      <c r="I265" s="23">
        <f>'[8]syntetyka zewnętrzna'!I17</f>
        <v>0</v>
      </c>
      <c r="J265" s="23">
        <f>'[8]syntetyka zewnętrzna'!J17</f>
        <v>117.41537500000001</v>
      </c>
      <c r="K265" s="12">
        <f>'[8]syntetyka zewnętrzna'!K17</f>
        <v>270.80917884615383</v>
      </c>
      <c r="L265" s="12">
        <f>'[8]syntetyka zewnętrzna'!L17</f>
        <v>0</v>
      </c>
      <c r="M265" s="12">
        <f>'[8]syntetyka zewnętrzna'!M17</f>
        <v>177.32177185637411</v>
      </c>
      <c r="N265" s="12">
        <f>'[8]syntetyka zewnętrzna'!N17</f>
        <v>448.13095070252791</v>
      </c>
      <c r="O265" s="12">
        <f>'[8]syntetyka zewnętrzna'!O17</f>
        <v>490.36764347631708</v>
      </c>
      <c r="P265" s="12">
        <f>'[8]syntetyka zewnętrzna'!P17</f>
        <v>-8.6132707440410572E-2</v>
      </c>
      <c r="Q265" s="12">
        <f>'[8]syntetyka zewnętrzna'!Q17</f>
        <v>1.4522100093917774E-2</v>
      </c>
      <c r="R265" s="12">
        <f>'[8]syntetyka zewnętrzna'!R17</f>
        <v>448.14547280262184</v>
      </c>
      <c r="S265" s="12">
        <f>'[8]syntetyka zewnętrzna'!S17</f>
        <v>0.31207394849434245</v>
      </c>
      <c r="T265" s="12">
        <f>'[8]syntetyka zewnętrzna'!T17</f>
        <v>139.85452719737816</v>
      </c>
      <c r="U265" s="15">
        <f>'[8]syntetyka zewnętrzna'!U17</f>
        <v>588</v>
      </c>
      <c r="V265" s="12">
        <f>'[8]syntetyka zewnętrzna'!V17</f>
        <v>588</v>
      </c>
      <c r="W265" s="12" t="str">
        <f>'[8]syntetyka zewnętrzna'!W17</f>
        <v>bez zmian</v>
      </c>
      <c r="X265" s="12">
        <f>'[8]syntetyka zewnętrzna'!X17</f>
        <v>0</v>
      </c>
    </row>
    <row r="266" spans="3:24" ht="18.75">
      <c r="C266" s="7">
        <f>'[8]syntetyka zewnętrzna'!C18</f>
        <v>13</v>
      </c>
      <c r="D266" s="7" t="str">
        <f>'[8]syntetyka zewnętrzna'!D18</f>
        <v>92.011</v>
      </c>
      <c r="E266" s="19" t="str">
        <f>'[8]syntetyka zewnętrzna'!E18</f>
        <v>Wykonanie scyntygrafii tarczycy z wychwytem-I131</v>
      </c>
      <c r="F266" s="7" t="str">
        <f>'[8]syntetyka zewnętrzna'!F18</f>
        <v>140-013</v>
      </c>
      <c r="G266" s="23">
        <f>'[8]syntetyka zewnętrzna'!G18</f>
        <v>74.241</v>
      </c>
      <c r="H266" s="23">
        <f>'[8]syntetyka zewnętrzna'!H18</f>
        <v>0.67466666666666664</v>
      </c>
      <c r="I266" s="23">
        <f>'[8]syntetyka zewnętrzna'!I18</f>
        <v>0</v>
      </c>
      <c r="J266" s="23">
        <f>'[8]syntetyka zewnętrzna'!J18</f>
        <v>58.83850000000001</v>
      </c>
      <c r="K266" s="12">
        <f>'[8]syntetyka zewnętrzna'!K18</f>
        <v>133.75416666666666</v>
      </c>
      <c r="L266" s="12">
        <f>'[8]syntetyka zewnętrzna'!L18</f>
        <v>0</v>
      </c>
      <c r="M266" s="12">
        <f>'[8]syntetyka zewnętrzna'!M18</f>
        <v>88.85844016059454</v>
      </c>
      <c r="N266" s="12">
        <f>'[8]syntetyka zewnętrzna'!N18</f>
        <v>222.6126068272612</v>
      </c>
      <c r="O266" s="12">
        <f>'[8]syntetyka zewnętrzna'!O18</f>
        <v>240.39666810792022</v>
      </c>
      <c r="P266" s="12">
        <f>'[8]syntetyka zewnętrzna'!P18</f>
        <v>-7.3977985720980535E-2</v>
      </c>
      <c r="Q266" s="12">
        <f>'[8]syntetyka zewnętrzna'!Q18</f>
        <v>7.2772291224720868E-3</v>
      </c>
      <c r="R266" s="12">
        <f>'[8]syntetyka zewnętrzna'!R18</f>
        <v>222.61988405638368</v>
      </c>
      <c r="S266" s="12">
        <f>'[8]syntetyka zewnętrzna'!S18</f>
        <v>0.29368497886315165</v>
      </c>
      <c r="T266" s="12">
        <f>'[8]syntetyka zewnętrzna'!T18</f>
        <v>65.380115943616318</v>
      </c>
      <c r="U266" s="15">
        <f>'[8]syntetyka zewnętrzna'!U18</f>
        <v>288</v>
      </c>
      <c r="V266" s="12">
        <f>'[8]syntetyka zewnętrzna'!V18</f>
        <v>288</v>
      </c>
      <c r="W266" s="12" t="str">
        <f>'[8]syntetyka zewnętrzna'!W18</f>
        <v>bez zmian</v>
      </c>
      <c r="X266" s="12">
        <f>'[8]syntetyka zewnętrzna'!X18</f>
        <v>0</v>
      </c>
    </row>
    <row r="267" spans="3:24" ht="18.75">
      <c r="C267" s="7">
        <f>'[8]syntetyka zewnętrzna'!C19</f>
        <v>14</v>
      </c>
      <c r="D267" s="7" t="str">
        <f>'[8]syntetyka zewnętrzna'!D19</f>
        <v>92.012</v>
      </c>
      <c r="E267" s="19" t="str">
        <f>'[8]syntetyka zewnętrzna'!E19</f>
        <v>Wykonanie scyntygrafii tarczycy-Tc99m</v>
      </c>
      <c r="F267" s="7" t="str">
        <f>'[8]syntetyka zewnętrzna'!F19</f>
        <v>140-014</v>
      </c>
      <c r="G267" s="23">
        <f>'[8]syntetyka zewnętrzna'!G19</f>
        <v>13.0626</v>
      </c>
      <c r="H267" s="23">
        <f>'[8]syntetyka zewnętrzna'!H19</f>
        <v>0.88</v>
      </c>
      <c r="I267" s="23">
        <f>'[8]syntetyka zewnętrzna'!I19</f>
        <v>0</v>
      </c>
      <c r="J267" s="23">
        <f>'[8]syntetyka zewnętrzna'!J19</f>
        <v>58.83850000000001</v>
      </c>
      <c r="K267" s="12">
        <f>'[8]syntetyka zewnętrzna'!K19</f>
        <v>72.781100000000009</v>
      </c>
      <c r="L267" s="12">
        <f>'[8]syntetyka zewnętrzna'!L19</f>
        <v>0</v>
      </c>
      <c r="M267" s="12">
        <f>'[8]syntetyka zewnętrzna'!M19</f>
        <v>88.85844016059454</v>
      </c>
      <c r="N267" s="12">
        <f>'[8]syntetyka zewnętrzna'!N19</f>
        <v>161.63954016059455</v>
      </c>
      <c r="O267" s="12">
        <f>'[8]syntetyka zewnętrzna'!O19</f>
        <v>178.85000144125354</v>
      </c>
      <c r="P267" s="12">
        <f>'[8]syntetyka zewnętrzna'!P19</f>
        <v>-9.622846598808707E-2</v>
      </c>
      <c r="Q267" s="12">
        <f>'[8]syntetyka zewnętrzna'!Q19</f>
        <v>7.2772291224720868E-3</v>
      </c>
      <c r="R267" s="12">
        <f>'[8]syntetyka zewnętrzna'!R19</f>
        <v>161.64681738971703</v>
      </c>
      <c r="S267" s="12">
        <f>'[8]syntetyka zewnętrzna'!S19</f>
        <v>0.33006021072257108</v>
      </c>
      <c r="T267" s="12">
        <f>'[8]syntetyka zewnętrzna'!T19</f>
        <v>53.353182610282971</v>
      </c>
      <c r="U267" s="15">
        <f>'[8]syntetyka zewnętrzna'!U19</f>
        <v>215</v>
      </c>
      <c r="V267" s="12">
        <f>'[8]syntetyka zewnętrzna'!V19</f>
        <v>215</v>
      </c>
      <c r="W267" s="12" t="str">
        <f>'[8]syntetyka zewnętrzna'!W19</f>
        <v>bez zmian</v>
      </c>
      <c r="X267" s="12">
        <f>'[8]syntetyka zewnętrzna'!X19</f>
        <v>0</v>
      </c>
    </row>
    <row r="268" spans="3:24" ht="18.75">
      <c r="C268" s="7">
        <f>'[8]syntetyka zewnętrzna'!C20</f>
        <v>15</v>
      </c>
      <c r="D268" s="7" t="str">
        <f>'[8]syntetyka zewnętrzna'!D20</f>
        <v>92.011</v>
      </c>
      <c r="E268" s="19" t="str">
        <f>'[8]syntetyka zewnętrzna'!E20</f>
        <v>Wykonanie scyntygrafii przedoperacyjnej szyi z wykorzystaniem I131</v>
      </c>
      <c r="F268" s="7" t="str">
        <f>'[8]syntetyka zewnętrzna'!F20</f>
        <v>140-015</v>
      </c>
      <c r="G268" s="23">
        <f>'[8]syntetyka zewnętrzna'!G20</f>
        <v>74.241</v>
      </c>
      <c r="H268" s="23">
        <f>'[8]syntetyka zewnętrzna'!H20</f>
        <v>0.67466666666666664</v>
      </c>
      <c r="I268" s="23">
        <f>'[8]syntetyka zewnętrzna'!I20</f>
        <v>0</v>
      </c>
      <c r="J268" s="23">
        <f>'[8]syntetyka zewnętrzna'!J20</f>
        <v>28.957600000000006</v>
      </c>
      <c r="K268" s="12">
        <f>'[8]syntetyka zewnętrzna'!K20</f>
        <v>103.87326666666667</v>
      </c>
      <c r="L268" s="12">
        <f>'[8]syntetyka zewnętrzna'!L20</f>
        <v>0</v>
      </c>
      <c r="M268" s="12">
        <f>'[8]syntetyka zewnętrzna'!M20</f>
        <v>43.732032033352866</v>
      </c>
      <c r="N268" s="12">
        <f>'[8]syntetyka zewnętrzna'!N20</f>
        <v>147.60529870001955</v>
      </c>
      <c r="O268" s="12">
        <f>'[8]syntetyka zewnętrzna'!O20</f>
        <v>158.89976380814625</v>
      </c>
      <c r="P268" s="12">
        <f>'[8]syntetyka zewnętrzna'!P20</f>
        <v>-7.1079181223727361E-2</v>
      </c>
      <c r="Q268" s="12">
        <f>'[8]syntetyka zewnętrzna'!Q20</f>
        <v>3.5815170345419702E-3</v>
      </c>
      <c r="R268" s="12">
        <f>'[8]syntetyka zewnętrzna'!R20</f>
        <v>147.60888021705409</v>
      </c>
      <c r="S268" s="12">
        <f>'[8]syntetyka zewnętrzna'!S20</f>
        <v>0.29396009047111982</v>
      </c>
      <c r="T268" s="12">
        <f>'[8]syntetyka zewnętrzna'!T20</f>
        <v>43.391119782945907</v>
      </c>
      <c r="U268" s="15">
        <f>'[8]syntetyka zewnętrzna'!U20</f>
        <v>191</v>
      </c>
      <c r="V268" s="12">
        <f>'[8]syntetyka zewnętrzna'!V20</f>
        <v>191</v>
      </c>
      <c r="W268" s="12" t="str">
        <f>'[8]syntetyka zewnętrzna'!W20</f>
        <v>bez zmian</v>
      </c>
      <c r="X268" s="12">
        <f>'[8]syntetyka zewnętrzna'!X20</f>
        <v>0</v>
      </c>
    </row>
    <row r="269" spans="3:24" ht="18.75">
      <c r="C269" s="7">
        <f>'[8]syntetyka zewnętrzna'!C21</f>
        <v>16</v>
      </c>
      <c r="D269" s="7" t="str">
        <f>'[8]syntetyka zewnętrzna'!D21</f>
        <v>92.132</v>
      </c>
      <c r="E269" s="19" t="str">
        <f>'[8]syntetyka zewnętrzna'!E21</f>
        <v>Wykonanie scyntygrafii przytarczyc z subtrakcją</v>
      </c>
      <c r="F269" s="7" t="str">
        <f>'[8]syntetyka zewnętrzna'!F21</f>
        <v>140-016</v>
      </c>
      <c r="G269" s="23">
        <f>'[8]syntetyka zewnętrzna'!G21</f>
        <v>102.85299999999999</v>
      </c>
      <c r="H269" s="23">
        <f>'[8]syntetyka zewnętrzna'!H21</f>
        <v>4.5999999999999996</v>
      </c>
      <c r="I269" s="23">
        <f>'[8]syntetyka zewnętrzna'!I21</f>
        <v>0</v>
      </c>
      <c r="J269" s="23">
        <f>'[8]syntetyka zewnętrzna'!J21</f>
        <v>114.66665000000002</v>
      </c>
      <c r="K269" s="12">
        <f>'[8]syntetyka zewnętrzna'!K21</f>
        <v>222.11965000000001</v>
      </c>
      <c r="L269" s="12">
        <f>'[8]syntetyka zewnętrzna'!L21</f>
        <v>0</v>
      </c>
      <c r="M269" s="12">
        <f>'[8]syntetyka zewnętrzna'!M21</f>
        <v>173.17062225313083</v>
      </c>
      <c r="N269" s="12">
        <f>'[8]syntetyka zewnętrzna'!N21</f>
        <v>395.29027225313087</v>
      </c>
      <c r="O269" s="12">
        <f>'[8]syntetyka zewnętrzna'!O21</f>
        <v>416.00356524291379</v>
      </c>
      <c r="P269" s="12">
        <f>'[8]syntetyka zewnętrzna'!P21</f>
        <v>-4.9791142962171422E-2</v>
      </c>
      <c r="Q269" s="12">
        <f>'[8]syntetyka zewnętrzna'!Q21</f>
        <v>1.4182133887782895E-2</v>
      </c>
      <c r="R269" s="12">
        <f>'[8]syntetyka zewnętrzna'!R21</f>
        <v>395.30445438701867</v>
      </c>
      <c r="S269" s="12">
        <f>'[8]syntetyka zewnętrzna'!S21</f>
        <v>0.30785270507940343</v>
      </c>
      <c r="T269" s="12">
        <f>'[8]syntetyka zewnętrzna'!T21</f>
        <v>121.69554561298135</v>
      </c>
      <c r="U269" s="15">
        <f>'[8]syntetyka zewnętrzna'!U21</f>
        <v>517</v>
      </c>
      <c r="V269" s="12">
        <f>'[8]syntetyka zewnętrzna'!V21</f>
        <v>517</v>
      </c>
      <c r="W269" s="12" t="str">
        <f>'[8]syntetyka zewnętrzna'!W21</f>
        <v>bez zmian</v>
      </c>
      <c r="X269" s="12">
        <f>'[8]syntetyka zewnętrzna'!X21</f>
        <v>0</v>
      </c>
    </row>
    <row r="270" spans="3:24" ht="18.75">
      <c r="C270" s="7">
        <f>'[8]syntetyka zewnętrzna'!C22</f>
        <v>17</v>
      </c>
      <c r="D270" s="7" t="str">
        <f>'[8]syntetyka zewnętrzna'!D22</f>
        <v>92.189</v>
      </c>
      <c r="E270" s="19" t="str">
        <f>'[8]syntetyka zewnętrzna'!E22</f>
        <v>Wykonanie scyntymammografii z wykorzystaniem MIBI</v>
      </c>
      <c r="F270" s="7" t="str">
        <f>'[8]syntetyka zewnętrzna'!F22</f>
        <v>140-017</v>
      </c>
      <c r="G270" s="23">
        <f>'[8]syntetyka zewnętrzna'!G22</f>
        <v>100.8126</v>
      </c>
      <c r="H270" s="23">
        <f>'[8]syntetyka zewnętrzna'!H22</f>
        <v>0.88</v>
      </c>
      <c r="I270" s="23">
        <f>'[8]syntetyka zewnętrzna'!I22</f>
        <v>0</v>
      </c>
      <c r="J270" s="23">
        <f>'[8]syntetyka zewnętrzna'!J22</f>
        <v>104.26062500000002</v>
      </c>
      <c r="K270" s="12">
        <f>'[8]syntetyka zewnętrzna'!K22</f>
        <v>205.95322500000003</v>
      </c>
      <c r="L270" s="12">
        <f>'[8]syntetyka zewnętrzna'!L22</f>
        <v>0</v>
      </c>
      <c r="M270" s="12">
        <f>'[8]syntetyka zewnętrzna'!M22</f>
        <v>157.45534824423953</v>
      </c>
      <c r="N270" s="12">
        <f>'[8]syntetyka zewnętrzna'!N22</f>
        <v>363.40857324423956</v>
      </c>
      <c r="O270" s="12">
        <f>'[8]syntetyka zewnętrzna'!O22</f>
        <v>385.22381414023283</v>
      </c>
      <c r="P270" s="12">
        <f>'[8]syntetyka zewnętrzna'!P22</f>
        <v>-5.6630042316262098E-2</v>
      </c>
      <c r="Q270" s="12">
        <f>'[8]syntetyka zewnętrzna'!Q22</f>
        <v>1.2895101958362999E-2</v>
      </c>
      <c r="R270" s="12">
        <f>'[8]syntetyka zewnętrzna'!R22</f>
        <v>363.42146834619791</v>
      </c>
      <c r="S270" s="12">
        <f>'[8]syntetyka zewnętrzna'!S22</f>
        <v>0.32628378338079722</v>
      </c>
      <c r="T270" s="12">
        <f>'[8]syntetyka zewnętrzna'!T22</f>
        <v>118.57853165380209</v>
      </c>
      <c r="U270" s="15">
        <f>'[8]syntetyka zewnętrzna'!U22</f>
        <v>482</v>
      </c>
      <c r="V270" s="12">
        <f>'[8]syntetyka zewnętrzna'!V22</f>
        <v>482</v>
      </c>
      <c r="W270" s="12" t="str">
        <f>'[8]syntetyka zewnętrzna'!W22</f>
        <v>bez zmian</v>
      </c>
      <c r="X270" s="12">
        <f>'[8]syntetyka zewnętrzna'!X22</f>
        <v>0</v>
      </c>
    </row>
    <row r="271" spans="3:24" ht="18.75">
      <c r="C271" s="7">
        <f>'[8]syntetyka zewnętrzna'!C23</f>
        <v>18</v>
      </c>
      <c r="D271" s="7" t="str">
        <f>'[8]syntetyka zewnętrzna'!D23</f>
        <v>92.041</v>
      </c>
      <c r="E271" s="19" t="str">
        <f>'[8]syntetyka zewnętrzna'!E23</f>
        <v>Wykonanie scyntygrafii przew.pokarmowego w kier. refluksu żołądkowo-przełykowego</v>
      </c>
      <c r="F271" s="7" t="str">
        <f>'[8]syntetyka zewnętrzna'!F23</f>
        <v>140-018</v>
      </c>
      <c r="G271" s="23">
        <f>'[8]syntetyka zewnętrzna'!G23</f>
        <v>112.678</v>
      </c>
      <c r="H271" s="23">
        <f>'[8]syntetyka zewnętrzna'!H23</f>
        <v>1.23</v>
      </c>
      <c r="I271" s="23">
        <f>'[8]syntetyka zewnętrzna'!I23</f>
        <v>0</v>
      </c>
      <c r="J271" s="23">
        <f>'[8]syntetyka zewnętrzna'!J23</f>
        <v>83.902000000000015</v>
      </c>
      <c r="K271" s="12">
        <f>'[8]syntetyka zewnętrzna'!K23</f>
        <v>197.81</v>
      </c>
      <c r="L271" s="12">
        <f>'[8]syntetyka zewnętrzna'!L23</f>
        <v>0</v>
      </c>
      <c r="M271" s="12">
        <f>'[8]syntetyka zewnętrzna'!M23</f>
        <v>126.70956680327004</v>
      </c>
      <c r="N271" s="12">
        <f>'[8]syntetyka zewnętrzna'!N23</f>
        <v>324.51956680327004</v>
      </c>
      <c r="O271" s="12">
        <f>'[8]syntetyka zewnętrzna'!O23</f>
        <v>348.23377105923407</v>
      </c>
      <c r="P271" s="12">
        <f>'[8]syntetyka zewnętrzna'!P23</f>
        <v>-6.8098519519895387E-2</v>
      </c>
      <c r="Q271" s="12">
        <f>'[8]syntetyka zewnętrzna'!Q23</f>
        <v>1.0377118346552904E-2</v>
      </c>
      <c r="R271" s="12">
        <f>'[8]syntetyka zewnętrzna'!R23</f>
        <v>324.52994392161656</v>
      </c>
      <c r="S271" s="12">
        <f>'[8]syntetyka zewnętrzna'!S23</f>
        <v>0.2880167387603505</v>
      </c>
      <c r="T271" s="12">
        <f>'[8]syntetyka zewnętrzna'!T23</f>
        <v>93.470056078383436</v>
      </c>
      <c r="U271" s="15">
        <f>'[8]syntetyka zewnętrzna'!U23</f>
        <v>418</v>
      </c>
      <c r="V271" s="12">
        <f>'[8]syntetyka zewnętrzna'!V23</f>
        <v>418</v>
      </c>
      <c r="W271" s="12" t="str">
        <f>'[8]syntetyka zewnętrzna'!W23</f>
        <v>bez zmian</v>
      </c>
      <c r="X271" s="12">
        <f>'[8]syntetyka zewnętrzna'!X23</f>
        <v>0</v>
      </c>
    </row>
    <row r="272" spans="3:24" ht="18.75">
      <c r="C272" s="7">
        <f>'[8]syntetyka zewnętrzna'!C24</f>
        <v>19</v>
      </c>
      <c r="D272" s="7" t="str">
        <f>'[8]syntetyka zewnętrzna'!D24</f>
        <v>92.046</v>
      </c>
      <c r="E272" s="19" t="str">
        <f>'[8]syntetyka zewnętrzna'!E24</f>
        <v>Wykonanie scyntygrafii przew.pokarmowego w kier.krwawienia z przewodu pokarmowego</v>
      </c>
      <c r="F272" s="7" t="str">
        <f>'[8]syntetyka zewnętrzna'!F24</f>
        <v>140-019</v>
      </c>
      <c r="G272" s="23">
        <f>'[8]syntetyka zewnętrzna'!G24</f>
        <v>146.12800000000001</v>
      </c>
      <c r="H272" s="23">
        <f>'[8]syntetyka zewnętrzna'!H24</f>
        <v>4.4800000000000004</v>
      </c>
      <c r="I272" s="23">
        <f>'[8]syntetyka zewnętrzna'!I24</f>
        <v>0</v>
      </c>
      <c r="J272" s="23">
        <f>'[8]syntetyka zewnętrzna'!J24</f>
        <v>90.32187500000002</v>
      </c>
      <c r="K272" s="12">
        <f>'[8]syntetyka zewnętrzna'!K24</f>
        <v>240.92987500000004</v>
      </c>
      <c r="L272" s="12">
        <f>'[8]syntetyka zewnętrzna'!L24</f>
        <v>0</v>
      </c>
      <c r="M272" s="12">
        <f>'[8]syntetyka zewnętrzna'!M24</f>
        <v>136.40492067065273</v>
      </c>
      <c r="N272" s="12">
        <f>'[8]syntetyka zewnętrzna'!N24</f>
        <v>377.33479567065274</v>
      </c>
      <c r="O272" s="12">
        <f>'[8]syntetyka zewnętrzna'!O24</f>
        <v>402.21613487913612</v>
      </c>
      <c r="P272" s="12">
        <f>'[8]syntetyka zewnętrzna'!P24</f>
        <v>-6.186061933084832E-2</v>
      </c>
      <c r="Q272" s="12">
        <f>'[8]syntetyka zewnętrzna'!Q24</f>
        <v>1.1171137590969918E-2</v>
      </c>
      <c r="R272" s="12">
        <f>'[8]syntetyka zewnętrzna'!R24</f>
        <v>377.3459668082437</v>
      </c>
      <c r="S272" s="12">
        <f>'[8]syntetyka zewnętrzna'!S24</f>
        <v>0.27999248033687507</v>
      </c>
      <c r="T272" s="12">
        <f>'[8]syntetyka zewnętrzna'!T24</f>
        <v>105.65403319175628</v>
      </c>
      <c r="U272" s="15">
        <f>'[8]syntetyka zewnętrzna'!U24</f>
        <v>483</v>
      </c>
      <c r="V272" s="12">
        <f>'[8]syntetyka zewnętrzna'!V24</f>
        <v>483</v>
      </c>
      <c r="W272" s="12" t="str">
        <f>'[8]syntetyka zewnętrzna'!W24</f>
        <v>bez zmian</v>
      </c>
      <c r="X272" s="12">
        <f>'[8]syntetyka zewnętrzna'!X24</f>
        <v>0</v>
      </c>
    </row>
    <row r="273" spans="3:24" ht="18.75">
      <c r="C273" s="7">
        <f>'[8]syntetyka zewnętrzna'!C25</f>
        <v>20</v>
      </c>
      <c r="D273" s="7" t="str">
        <f>'[8]syntetyka zewnętrzna'!D25</f>
        <v>92.045</v>
      </c>
      <c r="E273" s="19" t="str">
        <f>'[8]syntetyka zewnętrzna'!E25</f>
        <v>Wykonanie scyntygrafii przew.pokarmowego w kier.opróżniania żołądka</v>
      </c>
      <c r="F273" s="7" t="str">
        <f>'[8]syntetyka zewnętrzna'!F25</f>
        <v>140-020</v>
      </c>
      <c r="G273" s="23">
        <f>'[8]syntetyka zewnętrzna'!G25</f>
        <v>111.72799999999999</v>
      </c>
      <c r="H273" s="23">
        <f>'[8]syntetyka zewnętrzna'!H25</f>
        <v>4.4800000000000004</v>
      </c>
      <c r="I273" s="23">
        <f>'[8]syntetyka zewnętrzna'!I25</f>
        <v>0</v>
      </c>
      <c r="J273" s="23">
        <f>'[8]syntetyka zewnętrzna'!J25</f>
        <v>98.363125000000011</v>
      </c>
      <c r="K273" s="12">
        <f>'[8]syntetyka zewnętrzna'!K25</f>
        <v>214.57112499999999</v>
      </c>
      <c r="L273" s="12">
        <f>'[8]syntetyka zewnętrzna'!L25</f>
        <v>0</v>
      </c>
      <c r="M273" s="12">
        <f>'[8]syntetyka zewnętrzna'!M25</f>
        <v>148.54888987349406</v>
      </c>
      <c r="N273" s="12">
        <f>'[8]syntetyka zewnętrzna'!N25</f>
        <v>363.12001487349403</v>
      </c>
      <c r="O273" s="12">
        <f>'[8]syntetyka zewnętrzna'!O25</f>
        <v>388.63578109478431</v>
      </c>
      <c r="P273" s="12">
        <f>'[8]syntetyka zewnętrzna'!P25</f>
        <v>-6.5654701554788752E-2</v>
      </c>
      <c r="Q273" s="12">
        <f>'[8]syntetyka zewnętrzna'!Q25</f>
        <v>1.216569079475789E-2</v>
      </c>
      <c r="R273" s="12">
        <f>'[8]syntetyka zewnętrzna'!R25</f>
        <v>363.13218056428877</v>
      </c>
      <c r="S273" s="12">
        <f>'[8]syntetyka zewnętrzna'!S25</f>
        <v>0.28327927113443901</v>
      </c>
      <c r="T273" s="12">
        <f>'[8]syntetyka zewnętrzna'!T25</f>
        <v>102.86781943571123</v>
      </c>
      <c r="U273" s="15">
        <f>'[8]syntetyka zewnętrzna'!U25</f>
        <v>466</v>
      </c>
      <c r="V273" s="12">
        <f>'[8]syntetyka zewnętrzna'!V25</f>
        <v>466</v>
      </c>
      <c r="W273" s="12" t="str">
        <f>'[8]syntetyka zewnętrzna'!W25</f>
        <v>bez zmian</v>
      </c>
      <c r="X273" s="12">
        <f>'[8]syntetyka zewnętrzna'!X25</f>
        <v>0</v>
      </c>
    </row>
    <row r="274" spans="3:24" ht="18.75">
      <c r="C274" s="7">
        <f>'[8]syntetyka zewnętrzna'!C26</f>
        <v>21</v>
      </c>
      <c r="D274" s="7" t="str">
        <f>'[8]syntetyka zewnętrzna'!D26</f>
        <v>92.047</v>
      </c>
      <c r="E274" s="19" t="str">
        <f>'[8]syntetyka zewnętrzna'!E26</f>
        <v>Wykonanie scyntygrafii przew.pokarmowego w kier.uchyłku Meckela</v>
      </c>
      <c r="F274" s="7" t="str">
        <f>'[8]syntetyka zewnętrzna'!F26</f>
        <v>140-021</v>
      </c>
      <c r="G274" s="23">
        <f>'[8]syntetyka zewnętrzna'!G26</f>
        <v>33.821200000000005</v>
      </c>
      <c r="H274" s="23">
        <f>'[8]syntetyka zewnętrzna'!H26</f>
        <v>4.2200000000000006</v>
      </c>
      <c r="I274" s="23">
        <f>'[8]syntetyka zewnętrzna'!I26</f>
        <v>0</v>
      </c>
      <c r="J274" s="23">
        <f>'[8]syntetyka zewnętrzna'!J26</f>
        <v>83.902000000000015</v>
      </c>
      <c r="K274" s="12">
        <f>'[8]syntetyka zewnętrzna'!K26</f>
        <v>121.94320000000002</v>
      </c>
      <c r="L274" s="12">
        <f>'[8]syntetyka zewnętrzna'!L26</f>
        <v>0</v>
      </c>
      <c r="M274" s="12">
        <f>'[8]syntetyka zewnętrzna'!M26</f>
        <v>126.70956680327004</v>
      </c>
      <c r="N274" s="12">
        <f>'[8]syntetyka zewnętrzna'!N26</f>
        <v>248.65276680327005</v>
      </c>
      <c r="O274" s="12">
        <f>'[8]syntetyka zewnętrzna'!O26</f>
        <v>269.16977105923411</v>
      </c>
      <c r="P274" s="12">
        <f>'[8]syntetyka zewnętrzna'!P26</f>
        <v>-7.6223285308843369E-2</v>
      </c>
      <c r="Q274" s="12">
        <f>'[8]syntetyka zewnętrzna'!Q26</f>
        <v>1.0377118346552904E-2</v>
      </c>
      <c r="R274" s="12">
        <f>'[8]syntetyka zewnętrzna'!R26</f>
        <v>248.66314392161661</v>
      </c>
      <c r="S274" s="12">
        <f>'[8]syntetyka zewnętrzna'!S26</f>
        <v>0.29894601550528049</v>
      </c>
      <c r="T274" s="12">
        <f>'[8]syntetyka zewnętrzna'!T26</f>
        <v>74.336856078383391</v>
      </c>
      <c r="U274" s="15">
        <f>'[8]syntetyka zewnętrzna'!U26</f>
        <v>323</v>
      </c>
      <c r="V274" s="12">
        <f>'[8]syntetyka zewnętrzna'!V26</f>
        <v>323</v>
      </c>
      <c r="W274" s="12" t="str">
        <f>'[8]syntetyka zewnętrzna'!W26</f>
        <v>bez zmian</v>
      </c>
      <c r="X274" s="12">
        <f>'[8]syntetyka zewnętrzna'!X26</f>
        <v>0</v>
      </c>
    </row>
    <row r="275" spans="3:24" ht="18.75">
      <c r="C275" s="7">
        <f>'[8]syntetyka zewnętrzna'!C27</f>
        <v>22</v>
      </c>
      <c r="D275" s="7" t="str">
        <f>'[8]syntetyka zewnętrzna'!D27</f>
        <v>92.185</v>
      </c>
      <c r="E275" s="19" t="str">
        <f>'[8]syntetyka zewnętrzna'!E27</f>
        <v>Wykonanie scyntygrafii receptorowej z wykorzyst. TEKTROTYDU SPECT/CT</v>
      </c>
      <c r="F275" s="7" t="str">
        <f>'[8]syntetyka zewnętrzna'!F27</f>
        <v>140-022</v>
      </c>
      <c r="G275" s="23">
        <f>'[8]syntetyka zewnętrzna'!G27</f>
        <v>1580.0626</v>
      </c>
      <c r="H275" s="23">
        <f>'[8]syntetyka zewnętrzna'!H27</f>
        <v>0.88</v>
      </c>
      <c r="I275" s="23">
        <f>'[8]syntetyka zewnętrzna'!I27</f>
        <v>0</v>
      </c>
      <c r="J275" s="23">
        <f>'[8]syntetyka zewnętrzna'!J27</f>
        <v>380.34325000000001</v>
      </c>
      <c r="K275" s="12">
        <f>'[8]syntetyka zewnętrzna'!K27</f>
        <v>1961.2858500000002</v>
      </c>
      <c r="L275" s="12">
        <f>'[8]syntetyka zewnętrzna'!L27</f>
        <v>0</v>
      </c>
      <c r="M275" s="12">
        <f>'[8]syntetyka zewnętrzna'!M27</f>
        <v>574.39785039746164</v>
      </c>
      <c r="N275" s="12">
        <f>'[8]syntetyka zewnętrzna'!N27</f>
        <v>2535.683700397462</v>
      </c>
      <c r="O275" s="12">
        <f>'[8]syntetyka zewnętrzna'!O27</f>
        <v>2602.806960325086</v>
      </c>
      <c r="P275" s="12">
        <f>'[8]syntetyka zewnętrzna'!P27</f>
        <v>-2.5788796845402816E-2</v>
      </c>
      <c r="Q275" s="12">
        <f>'[8]syntetyka zewnętrzna'!Q27</f>
        <v>4.7041392548003109E-2</v>
      </c>
      <c r="R275" s="12">
        <f>'[8]syntetyka zewnętrzna'!R27</f>
        <v>2535.7307417900101</v>
      </c>
      <c r="S275" s="12">
        <f>'[8]syntetyka zewnętrzna'!S27</f>
        <v>1.1295636445169488</v>
      </c>
      <c r="T275" s="12">
        <f>'[8]syntetyka zewnętrzna'!T27</f>
        <v>2864.2692582099899</v>
      </c>
      <c r="U275" s="15">
        <f>'[8]syntetyka zewnętrzna'!U27</f>
        <v>5400</v>
      </c>
      <c r="V275" s="12">
        <f>'[8]syntetyka zewnętrzna'!V27</f>
        <v>5400</v>
      </c>
      <c r="W275" s="12" t="str">
        <f>'[8]syntetyka zewnętrzna'!W27</f>
        <v>bez zmian</v>
      </c>
      <c r="X275" s="12">
        <f>'[8]syntetyka zewnętrzna'!X27</f>
        <v>0</v>
      </c>
    </row>
    <row r="276" spans="3:24" ht="18.75">
      <c r="C276" s="7">
        <f>'[8]syntetyka zewnętrzna'!C28</f>
        <v>23</v>
      </c>
      <c r="D276" s="7" t="str">
        <f>'[8]syntetyka zewnętrzna'!D28</f>
        <v>92.195</v>
      </c>
      <c r="E276" s="19" t="str">
        <f>'[8]syntetyka zewnętrzna'!E28</f>
        <v>Wykonanie scyntygrafii całego ciała z wykorzyst.DMSA (V) z fazą SPECT/CT</v>
      </c>
      <c r="F276" s="7" t="str">
        <f>'[8]syntetyka zewnętrzna'!F28</f>
        <v>140-023</v>
      </c>
      <c r="G276" s="23">
        <f>'[8]syntetyka zewnętrzna'!G28</f>
        <v>123.56259999999999</v>
      </c>
      <c r="H276" s="23">
        <f>'[8]syntetyka zewnętrzna'!H28</f>
        <v>0.88</v>
      </c>
      <c r="I276" s="23">
        <f>'[8]syntetyka zewnętrzna'!I28</f>
        <v>0</v>
      </c>
      <c r="J276" s="23">
        <f>'[8]syntetyka zewnętrzna'!J28</f>
        <v>135.53487500000003</v>
      </c>
      <c r="K276" s="12">
        <f>'[8]syntetyka zewnętrzna'!K28</f>
        <v>259.97747500000003</v>
      </c>
      <c r="L276" s="12">
        <f>'[8]syntetyka zewnętrzna'!L28</f>
        <v>0</v>
      </c>
      <c r="M276" s="12">
        <f>'[8]syntetyka zewnętrzna'!M28</f>
        <v>204.6860062690443</v>
      </c>
      <c r="N276" s="12">
        <f>'[8]syntetyka zewnętrzna'!N28</f>
        <v>464.66348126904433</v>
      </c>
      <c r="O276" s="12">
        <f>'[8]syntetyka zewnętrzna'!O28</f>
        <v>486.70282712734058</v>
      </c>
      <c r="P276" s="12">
        <f>'[8]syntetyka zewnętrzna'!P28</f>
        <v>-4.5282962477080288E-2</v>
      </c>
      <c r="Q276" s="12">
        <f>'[8]syntetyka zewnętrzna'!Q28</f>
        <v>1.6763145550287888E-2</v>
      </c>
      <c r="R276" s="12">
        <f>'[8]syntetyka zewnętrzna'!R28</f>
        <v>464.6802444145946</v>
      </c>
      <c r="S276" s="12">
        <f>'[8]syntetyka zewnętrzna'!S28</f>
        <v>0.25677819752316938</v>
      </c>
      <c r="T276" s="12">
        <f>'[8]syntetyka zewnętrzna'!T28</f>
        <v>119.3197555854054</v>
      </c>
      <c r="U276" s="15">
        <f>'[8]syntetyka zewnętrzna'!U28</f>
        <v>584</v>
      </c>
      <c r="V276" s="12">
        <f>'[8]syntetyka zewnętrzna'!V28</f>
        <v>584</v>
      </c>
      <c r="W276" s="12" t="str">
        <f>'[8]syntetyka zewnętrzna'!W28</f>
        <v>bez zmian</v>
      </c>
      <c r="X276" s="12">
        <f>'[8]syntetyka zewnętrzna'!X28</f>
        <v>0</v>
      </c>
    </row>
    <row r="277" spans="3:24" ht="18.75">
      <c r="C277" s="7">
        <f>'[8]syntetyka zewnętrzna'!C29</f>
        <v>24</v>
      </c>
      <c r="D277" s="7" t="str">
        <f>'[8]syntetyka zewnętrzna'!D29</f>
        <v>92.182</v>
      </c>
      <c r="E277" s="19" t="str">
        <f>'[8]syntetyka zewnętrzna'!E29</f>
        <v>Wykonanie scyntygrafii całego ciała – I 131 poterapeutycznej (bez hospitalizacji, z uwzględnieniem kosztów izotopu)</v>
      </c>
      <c r="F277" s="7" t="str">
        <f>'[8]syntetyka zewnętrzna'!F29</f>
        <v>140-024</v>
      </c>
      <c r="G277" s="23">
        <f>'[8]syntetyka zewnętrzna'!G29</f>
        <v>499</v>
      </c>
      <c r="H277" s="23">
        <f>'[8]syntetyka zewnętrzna'!H29</f>
        <v>0</v>
      </c>
      <c r="I277" s="23">
        <f>'[8]syntetyka zewnętrzna'!I29</f>
        <v>0</v>
      </c>
      <c r="J277" s="23">
        <f>'[8]syntetyka zewnętrzna'!J29</f>
        <v>67.324250000000006</v>
      </c>
      <c r="K277" s="12">
        <f>'[8]syntetyka zewnętrzna'!K29</f>
        <v>566.32425000000001</v>
      </c>
      <c r="L277" s="12">
        <f>'[8]syntetyka zewnętrzna'!L29</f>
        <v>0</v>
      </c>
      <c r="M277" s="12">
        <f>'[8]syntetyka zewnętrzna'!M29</f>
        <v>101.67369732372353</v>
      </c>
      <c r="N277" s="12">
        <f>'[8]syntetyka zewnętrzna'!N29</f>
        <v>667.99794732372357</v>
      </c>
      <c r="O277" s="12">
        <f>'[8]syntetyka zewnętrzna'!O29</f>
        <v>692.57346176517194</v>
      </c>
      <c r="P277" s="12">
        <f>'[8]syntetyka zewnętrzna'!P29</f>
        <v>-3.5484343247591976E-2</v>
      </c>
      <c r="Q277" s="12">
        <f>'[8]syntetyka zewnętrzna'!Q29</f>
        <v>8.3267587166326699E-3</v>
      </c>
      <c r="R277" s="12">
        <f>'[8]syntetyka zewnętrzna'!R29</f>
        <v>668.0062740824402</v>
      </c>
      <c r="S277" s="12">
        <f>'[8]syntetyka zewnętrzna'!S29</f>
        <v>0.24400029197546783</v>
      </c>
      <c r="T277" s="12">
        <f>'[8]syntetyka zewnętrzna'!T29</f>
        <v>162.9937259175598</v>
      </c>
      <c r="U277" s="15">
        <f>'[8]syntetyka zewnętrzna'!U29</f>
        <v>831</v>
      </c>
      <c r="V277" s="12">
        <f>'[8]syntetyka zewnętrzna'!V29</f>
        <v>831</v>
      </c>
      <c r="W277" s="12" t="str">
        <f>'[8]syntetyka zewnętrzna'!W29</f>
        <v>bez zmian</v>
      </c>
      <c r="X277" s="12">
        <f>'[8]syntetyka zewnętrzna'!X29</f>
        <v>0</v>
      </c>
    </row>
    <row r="278" spans="3:24" ht="18.75">
      <c r="C278" s="7">
        <f>'[8]syntetyka zewnętrzna'!C30</f>
        <v>25</v>
      </c>
      <c r="D278" s="7" t="str">
        <f>'[8]syntetyka zewnętrzna'!D30</f>
        <v>92.182</v>
      </c>
      <c r="E278" s="19" t="str">
        <f>'[8]syntetyka zewnętrzna'!E30</f>
        <v>Wykonanie scyntygrafii całego ciała – I 131 diagnostycznej (cykliczne - 3 dniowe bez hospitalizacji, z uwzględnieniem kosztów izotopu)</v>
      </c>
      <c r="F278" s="7" t="str">
        <f>'[8]syntetyka zewnętrzna'!F30</f>
        <v>140-025</v>
      </c>
      <c r="G278" s="23">
        <f>'[8]syntetyka zewnętrzna'!G30</f>
        <v>117.241</v>
      </c>
      <c r="H278" s="23">
        <f>'[8]syntetyka zewnętrzna'!H30</f>
        <v>0.63466666666666671</v>
      </c>
      <c r="I278" s="23">
        <f>'[8]syntetyka zewnętrzna'!I30</f>
        <v>0</v>
      </c>
      <c r="J278" s="23">
        <f>'[8]syntetyka zewnętrzna'!J30</f>
        <v>98.29225000000001</v>
      </c>
      <c r="K278" s="12">
        <f>'[8]syntetyka zewnętrzna'!K30</f>
        <v>216.16791666666666</v>
      </c>
      <c r="L278" s="12">
        <f>'[8]syntetyka zewnętrzna'!L30</f>
        <v>0</v>
      </c>
      <c r="M278" s="12">
        <f>'[8]syntetyka zewnętrzna'!M30</f>
        <v>148.44185380108601</v>
      </c>
      <c r="N278" s="12">
        <f>'[8]syntetyka zewnętrzna'!N30</f>
        <v>364.6097704677527</v>
      </c>
      <c r="O278" s="12">
        <f>'[8]syntetyka zewnętrzna'!O30</f>
        <v>394.84867837629025</v>
      </c>
      <c r="P278" s="12">
        <f>'[8]syntetyka zewnętrzna'!P30</f>
        <v>-7.6583535831719105E-2</v>
      </c>
      <c r="Q278" s="12">
        <f>'[8]syntetyka zewnętrzna'!Q30</f>
        <v>1.2156924874245722E-2</v>
      </c>
      <c r="R278" s="12">
        <f>'[8]syntetyka zewnętrzna'!R30</f>
        <v>364.62192739262696</v>
      </c>
      <c r="S278" s="12">
        <f>'[8]syntetyka zewnętrzna'!S30</f>
        <v>0.29997667279508977</v>
      </c>
      <c r="T278" s="12">
        <f>'[8]syntetyka zewnętrzna'!T30</f>
        <v>109.37807260737304</v>
      </c>
      <c r="U278" s="15">
        <f>'[8]syntetyka zewnętrzna'!U30</f>
        <v>474</v>
      </c>
      <c r="V278" s="12">
        <f>'[8]syntetyka zewnętrzna'!V30</f>
        <v>474</v>
      </c>
      <c r="W278" s="12" t="str">
        <f>'[8]syntetyka zewnętrzna'!W30</f>
        <v>bez zmian</v>
      </c>
      <c r="X278" s="12">
        <f>'[8]syntetyka zewnętrzna'!X30</f>
        <v>0</v>
      </c>
    </row>
    <row r="279" spans="3:24" ht="18.75">
      <c r="C279" s="7">
        <f>'[8]syntetyka zewnętrzna'!C31</f>
        <v>26</v>
      </c>
      <c r="D279" s="7" t="str">
        <f>'[8]syntetyka zewnętrzna'!D31</f>
        <v>92.183</v>
      </c>
      <c r="E279" s="19" t="str">
        <f>'[8]syntetyka zewnętrzna'!E31</f>
        <v>Wykonanie scyntygrafii całego ciała - MIBG poterapeutycznej (bez hospitalizacji, z uwzględnieniem kosztów izotopu)</v>
      </c>
      <c r="F279" s="7" t="str">
        <f>'[8]syntetyka zewnętrzna'!F31</f>
        <v>140-026</v>
      </c>
      <c r="G279" s="23">
        <f>'[8]syntetyka zewnętrzna'!G31</f>
        <v>4081.1532999999999</v>
      </c>
      <c r="H279" s="23">
        <f>'[8]syntetyka zewnętrzna'!H31</f>
        <v>44.39</v>
      </c>
      <c r="I279" s="23">
        <f>'[8]syntetyka zewnętrzna'!I31</f>
        <v>0</v>
      </c>
      <c r="J279" s="23">
        <f>'[8]syntetyka zewnętrzna'!J31</f>
        <v>95.357500000000016</v>
      </c>
      <c r="K279" s="12">
        <f>'[8]syntetyka zewnętrzna'!K31</f>
        <v>4220.9008000000003</v>
      </c>
      <c r="L279" s="12">
        <f>'[8]syntetyka zewnętrzna'!L31</f>
        <v>0</v>
      </c>
      <c r="M279" s="12">
        <f>'[8]syntetyka zewnętrzna'!M31</f>
        <v>144.00976754359635</v>
      </c>
      <c r="N279" s="12">
        <f>'[8]syntetyka zewnętrzna'!N31</f>
        <v>4364.9105675435967</v>
      </c>
      <c r="O279" s="12">
        <f>'[8]syntetyka zewnętrzna'!O31</f>
        <v>4387.5131737475476</v>
      </c>
      <c r="P279" s="12">
        <f>'[8]syntetyka zewnętrzna'!P31</f>
        <v>-5.1515756896622945E-3</v>
      </c>
      <c r="Q279" s="12">
        <f>'[8]syntetyka zewnętrzna'!Q31</f>
        <v>1.1793950832297425E-2</v>
      </c>
      <c r="R279" s="12">
        <f>'[8]syntetyka zewnętrzna'!R31</f>
        <v>4364.9223614944294</v>
      </c>
      <c r="S279" s="12">
        <f>'[8]syntetyka zewnętrzna'!S31</f>
        <v>0.37459489610389424</v>
      </c>
      <c r="T279" s="12">
        <f>'[8]syntetyka zewnętrzna'!T31</f>
        <v>1635.0776385055706</v>
      </c>
      <c r="U279" s="15">
        <f>'[8]syntetyka zewnętrzna'!U31</f>
        <v>6000</v>
      </c>
      <c r="V279" s="12">
        <f>'[8]syntetyka zewnętrzna'!V31</f>
        <v>6000</v>
      </c>
      <c r="W279" s="12" t="str">
        <f>'[8]syntetyka zewnętrzna'!W31</f>
        <v>bez zmian</v>
      </c>
      <c r="X279" s="12">
        <f>'[8]syntetyka zewnętrzna'!X31</f>
        <v>0</v>
      </c>
    </row>
    <row r="280" spans="3:24" ht="18.75">
      <c r="C280" s="7">
        <f>'[8]syntetyka zewnętrzna'!C32</f>
        <v>27</v>
      </c>
      <c r="D280" s="7" t="str">
        <f>'[8]syntetyka zewnętrzna'!D32</f>
        <v>92.183</v>
      </c>
      <c r="E280" s="19" t="str">
        <f>'[8]syntetyka zewnętrzna'!E32</f>
        <v>Wykonanie scyntygrafii całego ciała - MIBG diagnostycznej z fazą SPECT/CT (bez hospitalizacji, z uwzględnieniem kosztów izotopu)</v>
      </c>
      <c r="F280" s="7" t="str">
        <f>'[8]syntetyka zewnętrzna'!F32</f>
        <v>140-027</v>
      </c>
      <c r="G280" s="23">
        <f>'[8]syntetyka zewnętrzna'!G32</f>
        <v>1913.9636</v>
      </c>
      <c r="H280" s="23">
        <f>'[8]syntetyka zewnętrzna'!H32</f>
        <v>5.1097000000000001</v>
      </c>
      <c r="I280" s="23">
        <f>'[8]syntetyka zewnętrzna'!I32</f>
        <v>0</v>
      </c>
      <c r="J280" s="23">
        <f>'[8]syntetyka zewnętrzna'!J32</f>
        <v>350.39200000000005</v>
      </c>
      <c r="K280" s="12">
        <f>'[8]syntetyka zewnętrzna'!K32</f>
        <v>2269.4652999999998</v>
      </c>
      <c r="L280" s="12">
        <f>'[8]syntetyka zewnętrzna'!L32</f>
        <v>0</v>
      </c>
      <c r="M280" s="12">
        <f>'[8]syntetyka zewnętrzna'!M32</f>
        <v>529.16519905760754</v>
      </c>
      <c r="N280" s="12">
        <f>'[8]syntetyka zewnętrzna'!N32</f>
        <v>2798.6304990576073</v>
      </c>
      <c r="O280" s="12">
        <f>'[8]syntetyka zewnętrzna'!O32</f>
        <v>2870.7515078604483</v>
      </c>
      <c r="P280" s="12">
        <f>'[8]syntetyka zewnętrzna'!P32</f>
        <v>-2.5122692997065554E-2</v>
      </c>
      <c r="Q280" s="12">
        <f>'[8]syntetyka zewnętrzna'!Q32</f>
        <v>4.3336979472305366E-2</v>
      </c>
      <c r="R280" s="12">
        <f>'[8]syntetyka zewnętrzna'!R32</f>
        <v>2798.6738360370796</v>
      </c>
      <c r="S280" s="12">
        <f>'[8]syntetyka zewnętrzna'!S32</f>
        <v>0.23094015302551935</v>
      </c>
      <c r="T280" s="12">
        <f>'[8]syntetyka zewnętrzna'!T32</f>
        <v>646.32616396292042</v>
      </c>
      <c r="U280" s="15">
        <f>'[8]syntetyka zewnętrzna'!U32</f>
        <v>3445</v>
      </c>
      <c r="V280" s="12">
        <f>'[8]syntetyka zewnętrzna'!V32</f>
        <v>3445</v>
      </c>
      <c r="W280" s="12" t="str">
        <f>'[8]syntetyka zewnętrzna'!W32</f>
        <v>bez zmian</v>
      </c>
      <c r="X280" s="12">
        <f>'[8]syntetyka zewnętrzna'!X32</f>
        <v>0</v>
      </c>
    </row>
    <row r="281" spans="3:24" ht="18.75">
      <c r="C281" s="7">
        <f>'[8]syntetyka zewnętrzna'!C33</f>
        <v>28</v>
      </c>
      <c r="D281" s="7" t="str">
        <f>'[8]syntetyka zewnętrzna'!D33</f>
        <v>92.02</v>
      </c>
      <c r="E281" s="19" t="str">
        <f>'[8]syntetyka zewnętrzna'!E33</f>
        <v>Wykonanie scyntygrafii statycznej wątroby i śledziony</v>
      </c>
      <c r="F281" s="7" t="str">
        <f>'[8]syntetyka zewnętrzna'!F33</f>
        <v>140-028</v>
      </c>
      <c r="G281" s="23">
        <f>'[8]syntetyka zewnętrzna'!G33</f>
        <v>118.06259999999999</v>
      </c>
      <c r="H281" s="23">
        <f>'[8]syntetyka zewnętrzna'!H33</f>
        <v>0.88</v>
      </c>
      <c r="I281" s="23">
        <f>'[8]syntetyka zewnętrzna'!I33</f>
        <v>0</v>
      </c>
      <c r="J281" s="23">
        <f>'[8]syntetyka zewnętrzna'!J33</f>
        <v>75.782875000000004</v>
      </c>
      <c r="K281" s="12">
        <f>'[8]syntetyka zewnętrzna'!K33</f>
        <v>194.72547499999999</v>
      </c>
      <c r="L281" s="12">
        <f>'[8]syntetyka zewnętrzna'!L33</f>
        <v>0</v>
      </c>
      <c r="M281" s="12">
        <f>'[8]syntetyka zewnętrzna'!M33</f>
        <v>114.44799006407906</v>
      </c>
      <c r="N281" s="12">
        <f>'[8]syntetyka zewnętrzna'!N33</f>
        <v>309.17346506407904</v>
      </c>
      <c r="O281" s="12">
        <f>'[8]syntetyka zewnętrzna'!O33</f>
        <v>327.01260817740251</v>
      </c>
      <c r="P281" s="12">
        <f>'[8]syntetyka zewnętrzna'!P33</f>
        <v>-5.4551851112865465E-2</v>
      </c>
      <c r="Q281" s="12">
        <f>'[8]syntetyka zewnętrzna'!Q33</f>
        <v>9.3729334523256335E-3</v>
      </c>
      <c r="R281" s="12">
        <f>'[8]syntetyka zewnętrzna'!R33</f>
        <v>309.18283799753135</v>
      </c>
      <c r="S281" s="12">
        <f>'[8]syntetyka zewnętrzna'!S33</f>
        <v>0.27109254363962426</v>
      </c>
      <c r="T281" s="12">
        <f>'[8]syntetyka zewnętrzna'!T33</f>
        <v>83.817162002468649</v>
      </c>
      <c r="U281" s="15">
        <f>'[8]syntetyka zewnętrzna'!U33</f>
        <v>393</v>
      </c>
      <c r="V281" s="12">
        <f>'[8]syntetyka zewnętrzna'!V33</f>
        <v>393</v>
      </c>
      <c r="W281" s="12" t="str">
        <f>'[8]syntetyka zewnętrzna'!W33</f>
        <v>bez zmian</v>
      </c>
      <c r="X281" s="12">
        <f>'[8]syntetyka zewnętrzna'!X33</f>
        <v>0</v>
      </c>
    </row>
    <row r="282" spans="3:24" ht="18.75">
      <c r="C282" s="7">
        <f>'[8]syntetyka zewnętrzna'!C34</f>
        <v>29</v>
      </c>
      <c r="D282" s="7" t="str">
        <f>'[8]syntetyka zewnętrzna'!D34</f>
        <v>92.029</v>
      </c>
      <c r="E282" s="19" t="str">
        <f>'[8]syntetyka zewnętrzna'!E34</f>
        <v>Wykonanie scyntygrafii dynamicznej wątroby z wykorzystaniem MBRIDA</v>
      </c>
      <c r="F282" s="7" t="str">
        <f>'[8]syntetyka zewnętrzna'!F34</f>
        <v>140-029</v>
      </c>
      <c r="G282" s="23">
        <f>'[8]syntetyka zewnętrzna'!G34</f>
        <v>163.9212</v>
      </c>
      <c r="H282" s="23">
        <f>'[8]syntetyka zewnętrzna'!H34</f>
        <v>4</v>
      </c>
      <c r="I282" s="23">
        <f>'[8]syntetyka zewnętrzna'!I34</f>
        <v>0</v>
      </c>
      <c r="J282" s="23">
        <f>'[8]syntetyka zewnętrzna'!J34</f>
        <v>135.9085</v>
      </c>
      <c r="K282" s="12">
        <f>'[8]syntetyka zewnętrzna'!K34</f>
        <v>303.8297</v>
      </c>
      <c r="L282" s="12">
        <f>'[8]syntetyka zewnętrzna'!L34</f>
        <v>0</v>
      </c>
      <c r="M282" s="12">
        <f>'[8]syntetyka zewnętrzna'!M34</f>
        <v>205.25025815692382</v>
      </c>
      <c r="N282" s="12">
        <f>'[8]syntetyka zewnętrzna'!N34</f>
        <v>509.07995815692379</v>
      </c>
      <c r="O282" s="12">
        <f>'[8]syntetyka zewnętrzna'!O34</f>
        <v>540.11427185045</v>
      </c>
      <c r="P282" s="12">
        <f>'[8]syntetyka zewnętrzna'!P34</f>
        <v>-5.7458792168556441E-2</v>
      </c>
      <c r="Q282" s="12">
        <f>'[8]syntetyka zewnętrzna'!Q34</f>
        <v>1.6809356020148328E-2</v>
      </c>
      <c r="R282" s="12">
        <f>'[8]syntetyka zewnętrzna'!R34</f>
        <v>509.09676751294393</v>
      </c>
      <c r="S282" s="12">
        <f>'[8]syntetyka zewnętrzna'!S34</f>
        <v>0.27284249547611678</v>
      </c>
      <c r="T282" s="12">
        <f>'[8]syntetyka zewnętrzna'!T34</f>
        <v>138.90323248705607</v>
      </c>
      <c r="U282" s="15">
        <f>'[8]syntetyka zewnętrzna'!U34</f>
        <v>648</v>
      </c>
      <c r="V282" s="12">
        <f>'[8]syntetyka zewnętrzna'!V34</f>
        <v>648</v>
      </c>
      <c r="W282" s="12" t="str">
        <f>'[8]syntetyka zewnętrzna'!W34</f>
        <v>bez zmian</v>
      </c>
      <c r="X282" s="12">
        <f>'[8]syntetyka zewnętrzna'!X34</f>
        <v>0</v>
      </c>
    </row>
    <row r="283" spans="3:24" ht="18.75">
      <c r="C283" s="7">
        <f>'[8]syntetyka zewnętrzna'!C35</f>
        <v>30</v>
      </c>
      <c r="D283" s="7" t="str">
        <f>'[8]syntetyka zewnętrzna'!D35</f>
        <v>92.195</v>
      </c>
      <c r="E283" s="19" t="str">
        <f>'[8]syntetyka zewnętrzna'!E35</f>
        <v>Wykonanie scyntygrafii naczyniaków wątroby z fazą SPECT/CT</v>
      </c>
      <c r="F283" s="7" t="str">
        <f>'[8]syntetyka zewnętrzna'!F35</f>
        <v>140-030</v>
      </c>
      <c r="G283" s="23">
        <f>'[8]syntetyka zewnętrzna'!G35</f>
        <v>137.82599999999999</v>
      </c>
      <c r="H283" s="23">
        <f>'[8]syntetyka zewnętrzna'!H35</f>
        <v>4.4800000000000004</v>
      </c>
      <c r="I283" s="23">
        <f>'[8]syntetyka zewnętrzna'!I35</f>
        <v>0</v>
      </c>
      <c r="J283" s="23">
        <f>'[8]syntetyka zewnętrzna'!J35</f>
        <v>143.39237500000002</v>
      </c>
      <c r="K283" s="12">
        <f>'[8]syntetyka zewnętrzna'!K35</f>
        <v>285.698375</v>
      </c>
      <c r="L283" s="12">
        <f>'[8]syntetyka zewnętrzna'!L35</f>
        <v>0</v>
      </c>
      <c r="M283" s="12">
        <f>'[8]syntetyka zewnętrzna'!M35</f>
        <v>216.55247454342026</v>
      </c>
      <c r="N283" s="12">
        <f>'[8]syntetyka zewnętrzna'!N35</f>
        <v>502.25084954342026</v>
      </c>
      <c r="O283" s="12">
        <f>'[8]syntetyka zewnętrzna'!O35</f>
        <v>538.53132314495656</v>
      </c>
      <c r="P283" s="12">
        <f>'[8]syntetyka zewnętrzna'!P35</f>
        <v>-6.7369291334184248E-2</v>
      </c>
      <c r="Q283" s="12">
        <f>'[8]syntetyka zewnętrzna'!Q35</f>
        <v>1.7734972293488759E-2</v>
      </c>
      <c r="R283" s="12">
        <f>'[8]syntetyka zewnętrzna'!R35</f>
        <v>502.26858451571377</v>
      </c>
      <c r="S283" s="12">
        <f>'[8]syntetyka zewnętrzna'!S35</f>
        <v>0.28616445446786548</v>
      </c>
      <c r="T283" s="12">
        <f>'[8]syntetyka zewnętrzna'!T35</f>
        <v>143.73141548428623</v>
      </c>
      <c r="U283" s="15">
        <f>'[8]syntetyka zewnętrzna'!U35</f>
        <v>646</v>
      </c>
      <c r="V283" s="12">
        <f>'[8]syntetyka zewnętrzna'!V35</f>
        <v>646</v>
      </c>
      <c r="W283" s="12" t="str">
        <f>'[8]syntetyka zewnętrzna'!W35</f>
        <v>bez zmian</v>
      </c>
      <c r="X283" s="12">
        <f>'[8]syntetyka zewnętrzna'!X35</f>
        <v>0</v>
      </c>
    </row>
    <row r="284" spans="3:24" ht="18.75">
      <c r="C284" s="7">
        <f>'[8]syntetyka zewnętrzna'!C36</f>
        <v>31</v>
      </c>
      <c r="D284" s="7" t="str">
        <f>'[8]syntetyka zewnętrzna'!D36</f>
        <v>92.143</v>
      </c>
      <c r="E284" s="19" t="str">
        <f>'[8]syntetyka zewnętrzna'!E36</f>
        <v>Wykonanie scyntygrafii układu kostnego z fazą SPECT/CT</v>
      </c>
      <c r="F284" s="7" t="str">
        <f>'[8]syntetyka zewnętrzna'!F36</f>
        <v>140-031</v>
      </c>
      <c r="G284" s="23">
        <f>'[8]syntetyka zewnętrzna'!G36</f>
        <v>110.81259999999999</v>
      </c>
      <c r="H284" s="23">
        <f>'[8]syntetyka zewnętrzna'!H36</f>
        <v>0.88</v>
      </c>
      <c r="I284" s="23">
        <f>'[8]syntetyka zewnętrzna'!I36</f>
        <v>0</v>
      </c>
      <c r="J284" s="23">
        <f>'[8]syntetyka zewnętrzna'!J36</f>
        <v>147.05250000000001</v>
      </c>
      <c r="K284" s="12">
        <f>'[8]syntetyka zewnętrzna'!K36</f>
        <v>258.74509999999998</v>
      </c>
      <c r="L284" s="12">
        <f>'[8]syntetyka zewnętrzna'!L36</f>
        <v>0</v>
      </c>
      <c r="M284" s="12">
        <f>'[8]syntetyka zewnętrzna'!M36</f>
        <v>222.08002875185173</v>
      </c>
      <c r="N284" s="12">
        <f>'[8]syntetyka zewnętrzna'!N36</f>
        <v>480.82512875185171</v>
      </c>
      <c r="O284" s="12">
        <f>'[8]syntetyka zewnętrzna'!O36</f>
        <v>503.89198813303136</v>
      </c>
      <c r="P284" s="12">
        <f>'[8]syntetyka zewnętrzna'!P36</f>
        <v>-4.5777388655542241E-2</v>
      </c>
      <c r="Q284" s="12">
        <f>'[8]syntetyka zewnętrzna'!Q36</f>
        <v>1.8187661744135667E-2</v>
      </c>
      <c r="R284" s="12">
        <f>'[8]syntetyka zewnętrzna'!R36</f>
        <v>480.84331641359586</v>
      </c>
      <c r="S284" s="12">
        <f>'[8]syntetyka zewnętrzna'!S36</f>
        <v>0.25820611277793276</v>
      </c>
      <c r="T284" s="12">
        <f>'[8]syntetyka zewnętrzna'!T36</f>
        <v>124.15668358640414</v>
      </c>
      <c r="U284" s="15">
        <f>'[8]syntetyka zewnętrzna'!U36</f>
        <v>605</v>
      </c>
      <c r="V284" s="12">
        <f>'[8]syntetyka zewnętrzna'!V36</f>
        <v>605</v>
      </c>
      <c r="W284" s="12" t="str">
        <f>'[8]syntetyka zewnętrzna'!W36</f>
        <v>bez zmian</v>
      </c>
      <c r="X284" s="12">
        <f>'[8]syntetyka zewnętrzna'!X36</f>
        <v>0</v>
      </c>
    </row>
    <row r="285" spans="3:24" ht="18.75">
      <c r="C285" s="7">
        <f>'[8]syntetyka zewnętrzna'!C37</f>
        <v>32</v>
      </c>
      <c r="D285" s="7" t="str">
        <f>'[8]syntetyka zewnętrzna'!D37</f>
        <v>92.195</v>
      </c>
      <c r="E285" s="19" t="str">
        <f>'[8]syntetyka zewnętrzna'!E37</f>
        <v xml:space="preserve">Wykonanie scyntygrafii przytarczyc z fazą SPECT/CT </v>
      </c>
      <c r="F285" s="7" t="str">
        <f>'[8]syntetyka zewnętrzna'!F37</f>
        <v>140-032</v>
      </c>
      <c r="G285" s="23">
        <f>'[8]syntetyka zewnętrzna'!G37</f>
        <v>102.857</v>
      </c>
      <c r="H285" s="23">
        <f>'[8]syntetyka zewnętrzna'!H37</f>
        <v>4.4800000000000004</v>
      </c>
      <c r="I285" s="23">
        <f>'[8]syntetyka zewnętrzna'!I37</f>
        <v>0</v>
      </c>
      <c r="J285" s="23">
        <f>'[8]syntetyka zewnętrzna'!J37</f>
        <v>156.48675</v>
      </c>
      <c r="K285" s="12">
        <f>'[8]syntetyka zewnętrzna'!K37</f>
        <v>263.82375000000002</v>
      </c>
      <c r="L285" s="12">
        <f>'[8]syntetyka zewnętrzna'!L37</f>
        <v>0</v>
      </c>
      <c r="M285" s="12">
        <f>'[8]syntetyka zewnętrzna'!M37</f>
        <v>236.32771927905907</v>
      </c>
      <c r="N285" s="12">
        <f>'[8]syntetyka zewnętrzna'!N37</f>
        <v>500.15146927905909</v>
      </c>
      <c r="O285" s="12">
        <f>'[8]syntetyka zewnętrzna'!O37</f>
        <v>527.1631703679534</v>
      </c>
      <c r="P285" s="12">
        <f>'[8]syntetyka zewnętrzna'!P37</f>
        <v>-5.1239734881403945E-2</v>
      </c>
      <c r="Q285" s="12">
        <f>'[8]syntetyka zewnętrzna'!Q37</f>
        <v>1.9354503163422056E-2</v>
      </c>
      <c r="R285" s="12">
        <f>'[8]syntetyka zewnętrzna'!R37</f>
        <v>500.1708237822225</v>
      </c>
      <c r="S285" s="12">
        <f>'[8]syntetyka zewnętrzna'!S37</f>
        <v>0.27956284047199842</v>
      </c>
      <c r="T285" s="12">
        <f>'[8]syntetyka zewnętrzna'!T37</f>
        <v>139.8291762177775</v>
      </c>
      <c r="U285" s="15">
        <f>'[8]syntetyka zewnętrzna'!U37</f>
        <v>640</v>
      </c>
      <c r="V285" s="12">
        <f>'[8]syntetyka zewnętrzna'!V37</f>
        <v>640</v>
      </c>
      <c r="W285" s="12" t="str">
        <f>'[8]syntetyka zewnętrzna'!W37</f>
        <v>bez zmian</v>
      </c>
      <c r="X285" s="12">
        <f>'[8]syntetyka zewnętrzna'!X37</f>
        <v>0</v>
      </c>
    </row>
    <row r="286" spans="3:24" ht="18.75">
      <c r="C286" s="7">
        <f>'[8]syntetyka zewnętrzna'!C38</f>
        <v>33</v>
      </c>
      <c r="D286" s="7" t="str">
        <f>'[8]syntetyka zewnętrzna'!D38</f>
        <v>92.541</v>
      </c>
      <c r="E286" s="19" t="str">
        <f>'[8]syntetyka zewnętrzna'!E38</f>
        <v>Podanie izotopu Sm 153 w terapii bólów kostnych</v>
      </c>
      <c r="F286" s="7" t="str">
        <f>'[8]syntetyka zewnętrzna'!F38</f>
        <v>140-033</v>
      </c>
      <c r="G286" s="23">
        <f>'[8]syntetyka zewnętrzna'!G38</f>
        <v>5814.0861000000004</v>
      </c>
      <c r="H286" s="23">
        <f>'[8]syntetyka zewnętrzna'!H38</f>
        <v>5.49</v>
      </c>
      <c r="I286" s="23">
        <f>'[8]syntetyka zewnętrzna'!I38</f>
        <v>0</v>
      </c>
      <c r="J286" s="23">
        <f>'[8]syntetyka zewnętrzna'!J38</f>
        <v>188.12325000000001</v>
      </c>
      <c r="K286" s="12">
        <f>'[8]syntetyka zewnętrzna'!K38</f>
        <v>6007.6993499999999</v>
      </c>
      <c r="L286" s="12">
        <f>'[8]syntetyka zewnętrzna'!L38</f>
        <v>0</v>
      </c>
      <c r="M286" s="12">
        <f>'[8]syntetyka zewnętrzna'!M38</f>
        <v>284.10545056283837</v>
      </c>
      <c r="N286" s="12">
        <f>'[8]syntetyka zewnętrzna'!N38</f>
        <v>6291.804800562838</v>
      </c>
      <c r="O286" s="12">
        <f>'[8]syntetyka zewnętrzna'!O38</f>
        <v>6777.6280670070901</v>
      </c>
      <c r="P286" s="12">
        <f>'[8]syntetyka zewnętrzna'!P38</f>
        <v>-7.1680425901385458E-2</v>
      </c>
      <c r="Q286" s="12">
        <f>'[8]syntetyka zewnętrzna'!Q38</f>
        <v>2.3267350349075806E-2</v>
      </c>
      <c r="R286" s="12">
        <f>'[8]syntetyka zewnętrzna'!R38</f>
        <v>6291.8280679131867</v>
      </c>
      <c r="S286" s="12">
        <f>'[8]syntetyka zewnętrzna'!S38</f>
        <v>0.29262909161112466</v>
      </c>
      <c r="T286" s="12">
        <f>'[8]syntetyka zewnętrzna'!T38</f>
        <v>1841.1719320868133</v>
      </c>
      <c r="U286" s="15">
        <f>'[8]syntetyka zewnętrzna'!U38</f>
        <v>8133</v>
      </c>
      <c r="V286" s="12">
        <f>'[8]syntetyka zewnętrzna'!V38</f>
        <v>8133</v>
      </c>
      <c r="W286" s="12" t="str">
        <f>'[8]syntetyka zewnętrzna'!W38</f>
        <v>bez zmian</v>
      </c>
      <c r="X286" s="12">
        <f>'[8]syntetyka zewnętrzna'!X38</f>
        <v>0</v>
      </c>
    </row>
    <row r="287" spans="3:24" ht="18.75">
      <c r="C287" s="7">
        <f>'[8]syntetyka zewnętrzna'!C39</f>
        <v>34</v>
      </c>
      <c r="D287" s="7" t="str">
        <f>'[8]syntetyka zewnętrzna'!D39</f>
        <v>92.542</v>
      </c>
      <c r="E287" s="19" t="str">
        <f>'[8]syntetyka zewnętrzna'!E39</f>
        <v>Podanie izotopu Sr 89 w terapii bólów kostnych</v>
      </c>
      <c r="F287" s="7" t="str">
        <f>'[8]syntetyka zewnętrzna'!F39</f>
        <v>140-034</v>
      </c>
      <c r="G287" s="23">
        <f>'[8]syntetyka zewnętrzna'!G39</f>
        <v>2202.8451</v>
      </c>
      <c r="H287" s="23">
        <f>'[8]syntetyka zewnętrzna'!H39</f>
        <v>5.4900000000000011</v>
      </c>
      <c r="I287" s="23">
        <f>'[8]syntetyka zewnętrzna'!I39</f>
        <v>0</v>
      </c>
      <c r="J287" s="23">
        <f>'[8]syntetyka zewnętrzna'!J39</f>
        <v>138.24125000000001</v>
      </c>
      <c r="K287" s="12">
        <f>'[8]syntetyka zewnętrzna'!K39</f>
        <v>2346.5763499999998</v>
      </c>
      <c r="L287" s="12">
        <f>'[8]syntetyka zewnętrzna'!L39</f>
        <v>0</v>
      </c>
      <c r="M287" s="12">
        <f>'[8]syntetyka zewnętrzna'!M39</f>
        <v>208.77319851544124</v>
      </c>
      <c r="N287" s="12">
        <f>'[8]syntetyka zewnętrzna'!N39</f>
        <v>2555.3495485154413</v>
      </c>
      <c r="O287" s="12">
        <f>'[8]syntetyka zewnętrzna'!O39</f>
        <v>2587.1537534603754</v>
      </c>
      <c r="P287" s="12">
        <f>'[8]syntetyka zewnętrzna'!P39</f>
        <v>-1.2293125177579908E-2</v>
      </c>
      <c r="Q287" s="12">
        <f>'[8]syntetyka zewnętrzna'!Q39</f>
        <v>1.7097873848363643E-2</v>
      </c>
      <c r="R287" s="12">
        <f>'[8]syntetyka zewnętrzna'!R39</f>
        <v>2555.3666463892896</v>
      </c>
      <c r="S287" s="12">
        <f>'[8]syntetyka zewnętrzna'!S39</f>
        <v>0.36966646447603474</v>
      </c>
      <c r="T287" s="12">
        <f>'[8]syntetyka zewnętrzna'!T39</f>
        <v>944.6333536107104</v>
      </c>
      <c r="U287" s="15">
        <f>'[8]syntetyka zewnętrzna'!U39</f>
        <v>3500</v>
      </c>
      <c r="V287" s="12">
        <f>'[8]syntetyka zewnętrzna'!V39</f>
        <v>3500</v>
      </c>
      <c r="W287" s="12" t="str">
        <f>'[8]syntetyka zewnętrzna'!W39</f>
        <v>bez zmian</v>
      </c>
      <c r="X287" s="12">
        <f>'[8]syntetyka zewnętrzna'!X39</f>
        <v>0</v>
      </c>
    </row>
    <row r="288" spans="3:24" ht="18.75">
      <c r="C288" s="7">
        <f>'[8]syntetyka zewnętrzna'!C40</f>
        <v>35</v>
      </c>
      <c r="D288" s="7" t="str">
        <f>'[8]syntetyka zewnętrzna'!D40</f>
        <v>92.599</v>
      </c>
      <c r="E288" s="19" t="str">
        <f>'[8]syntetyka zewnętrzna'!E40</f>
        <v>Podanie izotopu w terapii z wykorzystaniem Y 90 ZEVALIN (razem z przeciwciałami)</v>
      </c>
      <c r="F288" s="7" t="str">
        <f>'[8]syntetyka zewnętrzna'!F40</f>
        <v>140-035</v>
      </c>
      <c r="G288" s="23">
        <f>'[8]syntetyka zewnętrzna'!G40</f>
        <v>59764.95</v>
      </c>
      <c r="H288" s="23">
        <f>'[8]syntetyka zewnętrzna'!H40</f>
        <v>10.4297</v>
      </c>
      <c r="I288" s="23">
        <f>'[8]syntetyka zewnętrzna'!I40</f>
        <v>0</v>
      </c>
      <c r="J288" s="23">
        <f>'[8]syntetyka zewnętrzna'!J40</f>
        <v>311.7765</v>
      </c>
      <c r="K288" s="12">
        <f>'[8]syntetyka zewnętrzna'!K40</f>
        <v>60087.156199999998</v>
      </c>
      <c r="L288" s="12">
        <f>'[8]syntetyka zewnętrzna'!L40</f>
        <v>0</v>
      </c>
      <c r="M288" s="12">
        <f>'[8]syntetyka zewnętrzna'!M40</f>
        <v>470.84771822411517</v>
      </c>
      <c r="N288" s="12">
        <f>'[8]syntetyka zewnętrzna'!N40</f>
        <v>60558.003918224116</v>
      </c>
      <c r="O288" s="12">
        <f>'[8]syntetyka zewnętrzna'!O40</f>
        <v>70825.214879794934</v>
      </c>
      <c r="P288" s="12">
        <f>'[8]syntetyka zewnętrzna'!P40</f>
        <v>-0.14496547562893247</v>
      </c>
      <c r="Q288" s="12">
        <f>'[8]syntetyka zewnętrzna'!Q40</f>
        <v>3.856095966930527E-2</v>
      </c>
      <c r="R288" s="12">
        <f>'[8]syntetyka zewnętrzna'!R40</f>
        <v>60558.042479183787</v>
      </c>
      <c r="S288" s="12">
        <f>'[8]syntetyka zewnętrzna'!S40</f>
        <v>0.40407444691144884</v>
      </c>
      <c r="T288" s="12">
        <f>'[8]syntetyka zewnętrzna'!T40</f>
        <v>24469.957520816213</v>
      </c>
      <c r="U288" s="15">
        <f>'[8]syntetyka zewnętrzna'!U40</f>
        <v>85028</v>
      </c>
      <c r="V288" s="12">
        <f>'[8]syntetyka zewnętrzna'!V40</f>
        <v>85028</v>
      </c>
      <c r="W288" s="12" t="str">
        <f>'[8]syntetyka zewnętrzna'!W40</f>
        <v>bez zmian</v>
      </c>
      <c r="X288" s="12">
        <f>'[8]syntetyka zewnętrzna'!X40</f>
        <v>0</v>
      </c>
    </row>
    <row r="289" spans="3:24" ht="18.75">
      <c r="C289" s="7">
        <f>'[8]syntetyka zewnętrzna'!C41</f>
        <v>36</v>
      </c>
      <c r="D289" s="7" t="str">
        <f>'[8]syntetyka zewnętrzna'!D41</f>
        <v>92.599</v>
      </c>
      <c r="E289" s="19" t="str">
        <f>'[8]syntetyka zewnętrzna'!E41</f>
        <v>Terapia receptorowa z wykorzystaniem DOTATATE (pojedyncza dawka)-Y90</v>
      </c>
      <c r="F289" s="7" t="str">
        <f>'[8]syntetyka zewnętrzna'!F41</f>
        <v>140-036</v>
      </c>
      <c r="G289" s="23">
        <f>'[8]syntetyka zewnętrzna'!G41</f>
        <v>7694.6242000000002</v>
      </c>
      <c r="H289" s="23">
        <f>'[8]syntetyka zewnętrzna'!H41</f>
        <v>21.869999999999997</v>
      </c>
      <c r="I289" s="23">
        <f>'[8]syntetyka zewnętrzna'!I41</f>
        <v>0</v>
      </c>
      <c r="J289" s="23">
        <f>'[8]syntetyka zewnętrzna'!J41</f>
        <v>304.10450000000003</v>
      </c>
      <c r="K289" s="12">
        <f>'[8]syntetyka zewnętrzna'!K41</f>
        <v>8020.5987000000005</v>
      </c>
      <c r="L289" s="12">
        <f>'[8]syntetyka zewnętrzna'!L41</f>
        <v>0</v>
      </c>
      <c r="M289" s="12">
        <f>'[8]syntetyka zewnętrzna'!M41</f>
        <v>459.26139374419</v>
      </c>
      <c r="N289" s="12">
        <f>'[8]syntetyka zewnętrzna'!N41</f>
        <v>8479.8600937441897</v>
      </c>
      <c r="O289" s="12">
        <f>'[8]syntetyka zewnętrzna'!O41</f>
        <v>8606.0765246210649</v>
      </c>
      <c r="P289" s="12">
        <f>'[8]syntetyka zewnętrzna'!P41</f>
        <v>-1.466596660113159E-2</v>
      </c>
      <c r="Q289" s="12">
        <f>'[8]syntetyka zewnętrzna'!Q41</f>
        <v>3.7612075829173287E-2</v>
      </c>
      <c r="R289" s="12">
        <f>'[8]syntetyka zewnętrzna'!R41</f>
        <v>8479.897705820018</v>
      </c>
      <c r="S289" s="12">
        <f>'[8]syntetyka zewnętrzna'!S41</f>
        <v>0.2971854592597688</v>
      </c>
      <c r="T289" s="12">
        <f>'[8]syntetyka zewnętrzna'!T41</f>
        <v>2520.102294179982</v>
      </c>
      <c r="U289" s="15">
        <f>'[8]syntetyka zewnętrzna'!U41</f>
        <v>11000</v>
      </c>
      <c r="V289" s="12">
        <f>'[8]syntetyka zewnętrzna'!V41</f>
        <v>11000</v>
      </c>
      <c r="W289" s="12" t="str">
        <f>'[8]syntetyka zewnętrzna'!W41</f>
        <v>bez zmian</v>
      </c>
      <c r="X289" s="12">
        <f>'[8]syntetyka zewnętrzna'!X41</f>
        <v>0</v>
      </c>
    </row>
    <row r="290" spans="3:24" ht="18.75">
      <c r="C290" s="7">
        <f>'[8]syntetyka zewnętrzna'!C42</f>
        <v>37</v>
      </c>
      <c r="D290" s="7" t="str">
        <f>'[8]syntetyka zewnętrzna'!D42</f>
        <v>92.599</v>
      </c>
      <c r="E290" s="19" t="str">
        <f>'[8]syntetyka zewnętrzna'!E42</f>
        <v>Wykonanie scyntygrafii do terapii receptorowej z wykorzystaniem DOTATATE (pojedyncza dawka)-Lu 177-Y90 (z uwzględnieniem kosztów izotopu)</v>
      </c>
      <c r="F290" s="7" t="str">
        <f>'[8]syntetyka zewnętrzna'!F42</f>
        <v>140-037</v>
      </c>
      <c r="G290" s="23">
        <f>'[8]syntetyka zewnętrzna'!G42</f>
        <v>8794.6241999999984</v>
      </c>
      <c r="H290" s="23">
        <f>'[8]syntetyka zewnętrzna'!H42</f>
        <v>21.869999999999997</v>
      </c>
      <c r="I290" s="23">
        <f>'[8]syntetyka zewnętrzna'!I42</f>
        <v>0</v>
      </c>
      <c r="J290" s="23">
        <f>'[8]syntetyka zewnętrzna'!J42</f>
        <v>304.10450000000003</v>
      </c>
      <c r="K290" s="12">
        <f>'[8]syntetyka zewnętrzna'!K42</f>
        <v>9120.5986999999986</v>
      </c>
      <c r="L290" s="12">
        <f>'[8]syntetyka zewnętrzna'!L42</f>
        <v>0</v>
      </c>
      <c r="M290" s="12">
        <f>'[8]syntetyka zewnętrzna'!M42</f>
        <v>459.26139374419</v>
      </c>
      <c r="N290" s="12">
        <f>'[8]syntetyka zewnętrzna'!N42</f>
        <v>9579.8600937441879</v>
      </c>
      <c r="O290" s="12">
        <f>'[8]syntetyka zewnętrzna'!O42</f>
        <v>14506.076524621063</v>
      </c>
      <c r="P290" s="12">
        <f>'[8]syntetyka zewnętrzna'!P42</f>
        <v>-0.33959674916340349</v>
      </c>
      <c r="Q290" s="12">
        <f>'[8]syntetyka zewnętrzna'!Q42</f>
        <v>3.7612075829173287E-2</v>
      </c>
      <c r="R290" s="12">
        <f>'[8]syntetyka zewnętrzna'!R42</f>
        <v>9579.8977058200162</v>
      </c>
      <c r="S290" s="12">
        <f>'[8]syntetyka zewnętrzna'!S42</f>
        <v>0.87893446806478648</v>
      </c>
      <c r="T290" s="12">
        <f>'[8]syntetyka zewnętrzna'!T42</f>
        <v>8420.1022941799838</v>
      </c>
      <c r="U290" s="15">
        <f>'[8]syntetyka zewnętrzna'!U42</f>
        <v>18000</v>
      </c>
      <c r="V290" s="12">
        <f>'[8]syntetyka zewnętrzna'!V42</f>
        <v>18000</v>
      </c>
      <c r="W290" s="12" t="str">
        <f>'[8]syntetyka zewnętrzna'!W42</f>
        <v>bez zmian</v>
      </c>
      <c r="X290" s="12">
        <f>'[8]syntetyka zewnętrzna'!X42</f>
        <v>0</v>
      </c>
    </row>
    <row r="291" spans="3:24" ht="18.75">
      <c r="C291" s="7">
        <f>'[8]syntetyka zewnętrzna'!C43</f>
        <v>38</v>
      </c>
      <c r="D291" s="7" t="str">
        <f>'[8]syntetyka zewnętrzna'!D43</f>
        <v>92.52</v>
      </c>
      <c r="E291" s="19" t="str">
        <f>'[8]syntetyka zewnętrzna'!E43</f>
        <v>Podanie izotopu I 131 w terapii łagodnych schorzeń tarczycy</v>
      </c>
      <c r="F291" s="7" t="str">
        <f>'[8]syntetyka zewnętrzna'!F43</f>
        <v>140-038</v>
      </c>
      <c r="G291" s="23">
        <f>'[8]syntetyka zewnętrzna'!G43</f>
        <v>164.24099999999999</v>
      </c>
      <c r="H291" s="23">
        <f>'[8]syntetyka zewnętrzna'!H43</f>
        <v>0.53466666666666662</v>
      </c>
      <c r="I291" s="23">
        <f>'[8]syntetyka zewnętrzna'!I43</f>
        <v>0</v>
      </c>
      <c r="J291" s="23">
        <f>'[8]syntetyka zewnętrzna'!J43</f>
        <v>52.253250000000001</v>
      </c>
      <c r="K291" s="12">
        <f>'[8]syntetyka zewnętrzna'!K43</f>
        <v>217.02891666666667</v>
      </c>
      <c r="L291" s="12">
        <f>'[8]syntetyka zewnętrzna'!L43</f>
        <v>0</v>
      </c>
      <c r="M291" s="12">
        <f>'[8]syntetyka zewnętrzna'!M43</f>
        <v>78.913335457593007</v>
      </c>
      <c r="N291" s="12">
        <f>'[8]syntetyka zewnętrzna'!N43</f>
        <v>295.94225212425965</v>
      </c>
      <c r="O291" s="12">
        <f>'[8]syntetyka zewnętrzna'!O43</f>
        <v>322.43592580194064</v>
      </c>
      <c r="P291" s="12">
        <f>'[8]syntetyka zewnętrzna'!P43</f>
        <v>-8.216725109581921E-2</v>
      </c>
      <c r="Q291" s="12">
        <f>'[8]syntetyka zewnętrzna'!Q43</f>
        <v>6.4627560635266788E-3</v>
      </c>
      <c r="R291" s="12">
        <f>'[8]syntetyka zewnętrzna'!R43</f>
        <v>295.94871488032317</v>
      </c>
      <c r="S291" s="12">
        <f>'[8]syntetyka zewnętrzna'!S43</f>
        <v>0.689481909736259</v>
      </c>
      <c r="T291" s="12">
        <f>'[8]syntetyka zewnętrzna'!T43</f>
        <v>204.05128511967683</v>
      </c>
      <c r="U291" s="15">
        <f>'[8]syntetyka zewnętrzna'!U43</f>
        <v>500</v>
      </c>
      <c r="V291" s="12">
        <f>'[8]syntetyka zewnętrzna'!V43</f>
        <v>500</v>
      </c>
      <c r="W291" s="12" t="str">
        <f>'[8]syntetyka zewnętrzna'!W43</f>
        <v>bez zmian</v>
      </c>
      <c r="X291" s="12">
        <f>'[8]syntetyka zewnętrzna'!X43</f>
        <v>0</v>
      </c>
    </row>
    <row r="292" spans="3:24" ht="18.75">
      <c r="C292" s="7">
        <f>'[8]syntetyka zewnętrzna'!C44</f>
        <v>39</v>
      </c>
      <c r="D292" s="7" t="str">
        <f>'[8]syntetyka zewnętrzna'!D44</f>
        <v>92.56</v>
      </c>
      <c r="E292" s="19" t="str">
        <f>'[8]syntetyka zewnętrzna'!E44</f>
        <v xml:space="preserve">Porada kwalifik. przed terapią izotopową bólów kostnych </v>
      </c>
      <c r="F292" s="7" t="str">
        <f>'[8]syntetyka zewnętrzna'!F44</f>
        <v>140-039</v>
      </c>
      <c r="G292" s="23">
        <f>'[8]syntetyka zewnętrzna'!G44</f>
        <v>0</v>
      </c>
      <c r="H292" s="23">
        <f>'[8]syntetyka zewnętrzna'!H44</f>
        <v>0</v>
      </c>
      <c r="I292" s="23">
        <f>'[8]syntetyka zewnętrzna'!I44</f>
        <v>0</v>
      </c>
      <c r="J292" s="23">
        <f>'[8]syntetyka zewnętrzna'!J44</f>
        <v>52.95150000000001</v>
      </c>
      <c r="K292" s="12">
        <f>'[8]syntetyka zewnętrzna'!K44</f>
        <v>52.95150000000001</v>
      </c>
      <c r="L292" s="12">
        <f>'[8]syntetyka zewnętrzna'!L44</f>
        <v>0</v>
      </c>
      <c r="M292" s="12">
        <f>'[8]syntetyka zewnętrzna'!M44</f>
        <v>79.967838985761404</v>
      </c>
      <c r="N292" s="12">
        <f>'[8]syntetyka zewnętrzna'!N44</f>
        <v>132.91933898576141</v>
      </c>
      <c r="O292" s="12">
        <f>'[8]syntetyka zewnętrzna'!O44</f>
        <v>142.68530338153499</v>
      </c>
      <c r="P292" s="12">
        <f>'[8]syntetyka zewnętrzna'!P44</f>
        <v>-6.8444080534767957E-2</v>
      </c>
      <c r="Q292" s="12">
        <f>'[8]syntetyka zewnętrzna'!Q44</f>
        <v>6.5491166137576703E-3</v>
      </c>
      <c r="R292" s="12">
        <f>'[8]syntetyka zewnętrzna'!R44</f>
        <v>132.92588810237518</v>
      </c>
      <c r="S292" s="12">
        <f>'[8]syntetyka zewnętrzna'!S44</f>
        <v>0.3090000938416968</v>
      </c>
      <c r="T292" s="12">
        <f>'[8]syntetyka zewnętrzna'!T44</f>
        <v>41.074111897624817</v>
      </c>
      <c r="U292" s="15">
        <f>'[8]syntetyka zewnętrzna'!U44</f>
        <v>174</v>
      </c>
      <c r="V292" s="12">
        <f>'[8]syntetyka zewnętrzna'!V44</f>
        <v>174</v>
      </c>
      <c r="W292" s="12" t="str">
        <f>'[8]syntetyka zewnętrzna'!W44</f>
        <v>bez zmian</v>
      </c>
      <c r="X292" s="12">
        <f>'[8]syntetyka zewnętrzna'!X44</f>
        <v>0</v>
      </c>
    </row>
    <row r="293" spans="3:24" ht="18.75">
      <c r="C293" s="7">
        <f>'[8]syntetyka zewnętrzna'!C45</f>
        <v>40</v>
      </c>
      <c r="D293" s="7" t="str">
        <f>'[8]syntetyka zewnętrzna'!D45</f>
        <v>92.57</v>
      </c>
      <c r="E293" s="19" t="str">
        <f>'[8]syntetyka zewnętrzna'!E45</f>
        <v>Porada kontrolna po terapii izotopowej bólów kostnych</v>
      </c>
      <c r="F293" s="7" t="str">
        <f>'[8]syntetyka zewnętrzna'!F45</f>
        <v>140-040</v>
      </c>
      <c r="G293" s="23">
        <f>'[8]syntetyka zewnętrzna'!G45</f>
        <v>0</v>
      </c>
      <c r="H293" s="23">
        <f>'[8]syntetyka zewnętrzna'!H45</f>
        <v>0</v>
      </c>
      <c r="I293" s="23">
        <f>'[8]syntetyka zewnętrzna'!I45</f>
        <v>0</v>
      </c>
      <c r="J293" s="23">
        <f>'[8]syntetyka zewnętrzna'!J45</f>
        <v>42.897750000000002</v>
      </c>
      <c r="K293" s="12">
        <f>'[8]syntetyka zewnętrzna'!K45</f>
        <v>42.897750000000002</v>
      </c>
      <c r="L293" s="12">
        <f>'[8]syntetyka zewnętrzna'!L45</f>
        <v>0</v>
      </c>
      <c r="M293" s="12">
        <f>'[8]syntetyka zewnętrzna'!M45</f>
        <v>64.784573899727974</v>
      </c>
      <c r="N293" s="12">
        <f>'[8]syntetyka zewnętrzna'!N45</f>
        <v>107.68232389972798</v>
      </c>
      <c r="O293" s="12">
        <f>'[8]syntetyka zewnętrzna'!O45</f>
        <v>117.27284778027848</v>
      </c>
      <c r="P293" s="12">
        <f>'[8]syntetyka zewnętrzna'!P45</f>
        <v>-8.1779576961576297E-2</v>
      </c>
      <c r="Q293" s="12">
        <f>'[8]syntetyka zewnętrzna'!Q45</f>
        <v>5.3056545559204762E-3</v>
      </c>
      <c r="R293" s="12">
        <f>'[8]syntetyka zewnętrzna'!R45</f>
        <v>107.6876295542839</v>
      </c>
      <c r="S293" s="12">
        <f>'[8]syntetyka zewnętrzna'!S45</f>
        <v>0.33720094495544184</v>
      </c>
      <c r="T293" s="12">
        <f>'[8]syntetyka zewnętrzna'!T45</f>
        <v>36.312370445716098</v>
      </c>
      <c r="U293" s="15">
        <f>'[8]syntetyka zewnętrzna'!U45</f>
        <v>144</v>
      </c>
      <c r="V293" s="12">
        <f>'[8]syntetyka zewnętrzna'!V45</f>
        <v>144</v>
      </c>
      <c r="W293" s="12" t="str">
        <f>'[8]syntetyka zewnętrzna'!W45</f>
        <v>bez zmian</v>
      </c>
      <c r="X293" s="12">
        <f>'[8]syntetyka zewnętrzna'!X45</f>
        <v>0</v>
      </c>
    </row>
    <row r="294" spans="3:24" ht="18.75">
      <c r="C294" s="7">
        <f>'[8]syntetyka zewnętrzna'!C46</f>
        <v>41</v>
      </c>
      <c r="D294" s="7" t="str">
        <f>'[8]syntetyka zewnętrzna'!D46</f>
        <v>88.984</v>
      </c>
      <c r="E294" s="19" t="str">
        <f>'[8]syntetyka zewnętrzna'!E46</f>
        <v>Wykonanie densytometrii kręgosłupa L-S</v>
      </c>
      <c r="F294" s="7" t="str">
        <f>'[8]syntetyka zewnętrzna'!F46</f>
        <v>140-041</v>
      </c>
      <c r="G294" s="23">
        <f>'[8]syntetyka zewnętrzna'!G46</f>
        <v>0</v>
      </c>
      <c r="H294" s="23">
        <f>'[8]syntetyka zewnętrzna'!H46</f>
        <v>0</v>
      </c>
      <c r="I294" s="23">
        <f>'[8]syntetyka zewnętrzna'!I46</f>
        <v>0</v>
      </c>
      <c r="J294" s="23">
        <f>'[8]syntetyka zewnętrzna'!J46</f>
        <v>46.154499999999999</v>
      </c>
      <c r="K294" s="12">
        <f>'[8]syntetyka zewnętrzna'!K46</f>
        <v>46.154499999999999</v>
      </c>
      <c r="L294" s="12">
        <f>'[8]syntetyka zewnętrzna'!L46</f>
        <v>0</v>
      </c>
      <c r="M294" s="12">
        <f>'[8]syntetyka zewnętrzna'!M46</f>
        <v>69.702947498528346</v>
      </c>
      <c r="N294" s="12">
        <f>'[8]syntetyka zewnętrzna'!N46</f>
        <v>115.85744749852834</v>
      </c>
      <c r="O294" s="12">
        <f>'[8]syntetyka zewnętrzna'!O46</f>
        <v>130.14290713381644</v>
      </c>
      <c r="P294" s="12">
        <f>'[8]syntetyka zewnętrzna'!P46</f>
        <v>-0.10976748521991597</v>
      </c>
      <c r="Q294" s="12">
        <f>'[8]syntetyka zewnętrzna'!Q46</f>
        <v>5.7084540145166491E-3</v>
      </c>
      <c r="R294" s="12">
        <f>'[8]syntetyka zewnętrzna'!R46</f>
        <v>115.86315595254285</v>
      </c>
      <c r="S294" s="12">
        <f>'[8]syntetyka zewnętrzna'!S46</f>
        <v>0.34641593971337237</v>
      </c>
      <c r="T294" s="12">
        <f>'[8]syntetyka zewnętrzna'!T46</f>
        <v>40.136844047457146</v>
      </c>
      <c r="U294" s="15">
        <f>'[8]syntetyka zewnętrzna'!U46</f>
        <v>156</v>
      </c>
      <c r="V294" s="12">
        <f>'[8]syntetyka zewnętrzna'!V46</f>
        <v>156</v>
      </c>
      <c r="W294" s="12" t="str">
        <f>'[8]syntetyka zewnętrzna'!W46</f>
        <v>bez zmian</v>
      </c>
      <c r="X294" s="12">
        <f>'[8]syntetyka zewnętrzna'!X46</f>
        <v>0</v>
      </c>
    </row>
    <row r="295" spans="3:24" ht="18.75">
      <c r="C295" s="7">
        <f>'[8]syntetyka zewnętrzna'!C47</f>
        <v>42</v>
      </c>
      <c r="D295" s="7" t="str">
        <f>'[8]syntetyka zewnętrzna'!D47</f>
        <v>88.984</v>
      </c>
      <c r="E295" s="19" t="str">
        <f>'[8]syntetyka zewnętrzna'!E47</f>
        <v>Wykonanie densytometrii szyjki kości udowej</v>
      </c>
      <c r="F295" s="7" t="str">
        <f>'[8]syntetyka zewnętrzna'!F47</f>
        <v>140-042</v>
      </c>
      <c r="G295" s="23">
        <f>'[8]syntetyka zewnętrzna'!G47</f>
        <v>0</v>
      </c>
      <c r="H295" s="23">
        <f>'[8]syntetyka zewnętrzna'!H47</f>
        <v>0</v>
      </c>
      <c r="I295" s="23">
        <f>'[8]syntetyka zewnętrzna'!I47</f>
        <v>0</v>
      </c>
      <c r="J295" s="23">
        <f>'[8]syntetyka zewnętrzna'!J47</f>
        <v>46.154499999999999</v>
      </c>
      <c r="K295" s="12">
        <f>'[8]syntetyka zewnętrzna'!K47</f>
        <v>46.154499999999999</v>
      </c>
      <c r="L295" s="12">
        <f>'[8]syntetyka zewnętrzna'!L47</f>
        <v>0</v>
      </c>
      <c r="M295" s="12">
        <f>'[8]syntetyka zewnętrzna'!M47</f>
        <v>69.702947498528346</v>
      </c>
      <c r="N295" s="12">
        <f>'[8]syntetyka zewnętrzna'!N47</f>
        <v>115.85744749852834</v>
      </c>
      <c r="O295" s="12">
        <f>'[8]syntetyka zewnętrzna'!O47</f>
        <v>130.14290713381644</v>
      </c>
      <c r="P295" s="12">
        <f>'[8]syntetyka zewnętrzna'!P47</f>
        <v>-0.10976748521991597</v>
      </c>
      <c r="Q295" s="12">
        <f>'[8]syntetyka zewnętrzna'!Q47</f>
        <v>5.7084540145166491E-3</v>
      </c>
      <c r="R295" s="12">
        <f>'[8]syntetyka zewnętrzna'!R47</f>
        <v>115.86315595254285</v>
      </c>
      <c r="S295" s="12">
        <f>'[8]syntetyka zewnętrzna'!S47</f>
        <v>0.34641593971337237</v>
      </c>
      <c r="T295" s="12">
        <f>'[8]syntetyka zewnętrzna'!T47</f>
        <v>40.136844047457146</v>
      </c>
      <c r="U295" s="15">
        <f>'[8]syntetyka zewnętrzna'!U47</f>
        <v>156</v>
      </c>
      <c r="V295" s="12">
        <f>'[8]syntetyka zewnętrzna'!V47</f>
        <v>156</v>
      </c>
      <c r="W295" s="12" t="str">
        <f>'[8]syntetyka zewnętrzna'!W47</f>
        <v>bez zmian</v>
      </c>
      <c r="X295" s="12">
        <f>'[8]syntetyka zewnętrzna'!X47</f>
        <v>0</v>
      </c>
    </row>
    <row r="296" spans="3:24" ht="18.75">
      <c r="C296" s="7">
        <f>'[8]syntetyka zewnętrzna'!C48</f>
        <v>43</v>
      </c>
      <c r="D296" s="7" t="str">
        <f>'[8]syntetyka zewnętrzna'!D48</f>
        <v>88.984</v>
      </c>
      <c r="E296" s="19" t="str">
        <f>'[8]syntetyka zewnętrzna'!E48</f>
        <v>Wykonanie densytometrii dwóch szyjek kości udowych</v>
      </c>
      <c r="F296" s="7" t="str">
        <f>'[8]syntetyka zewnętrzna'!F48</f>
        <v>140-043</v>
      </c>
      <c r="G296" s="23">
        <f>'[8]syntetyka zewnętrzna'!G48</f>
        <v>0</v>
      </c>
      <c r="H296" s="23">
        <f>'[8]syntetyka zewnętrzna'!H48</f>
        <v>0</v>
      </c>
      <c r="I296" s="23">
        <f>'[8]syntetyka zewnętrzna'!I48</f>
        <v>0</v>
      </c>
      <c r="J296" s="23">
        <f>'[8]syntetyka zewnętrzna'!J48</f>
        <v>46.154499999999999</v>
      </c>
      <c r="K296" s="12">
        <f>'[8]syntetyka zewnętrzna'!K48</f>
        <v>46.154499999999999</v>
      </c>
      <c r="L296" s="12">
        <f>'[8]syntetyka zewnętrzna'!L48</f>
        <v>0</v>
      </c>
      <c r="M296" s="12">
        <f>'[8]syntetyka zewnętrzna'!M48</f>
        <v>69.702947498528346</v>
      </c>
      <c r="N296" s="12">
        <f>'[8]syntetyka zewnętrzna'!N48</f>
        <v>115.85744749852834</v>
      </c>
      <c r="O296" s="12">
        <f>'[8]syntetyka zewnętrzna'!O48</f>
        <v>130.14290713381644</v>
      </c>
      <c r="P296" s="12">
        <f>'[8]syntetyka zewnętrzna'!P48</f>
        <v>-0.10976748521991597</v>
      </c>
      <c r="Q296" s="12">
        <f>'[8]syntetyka zewnętrzna'!Q48</f>
        <v>5.7084540145166491E-3</v>
      </c>
      <c r="R296" s="12">
        <f>'[8]syntetyka zewnętrzna'!R48</f>
        <v>115.86315595254285</v>
      </c>
      <c r="S296" s="12">
        <f>'[8]syntetyka zewnętrzna'!S48</f>
        <v>0.34641593971337237</v>
      </c>
      <c r="T296" s="12">
        <f>'[8]syntetyka zewnętrzna'!T48</f>
        <v>40.136844047457146</v>
      </c>
      <c r="U296" s="15">
        <f>'[8]syntetyka zewnętrzna'!U48</f>
        <v>156</v>
      </c>
      <c r="V296" s="12">
        <f>'[8]syntetyka zewnętrzna'!V48</f>
        <v>156</v>
      </c>
      <c r="W296" s="12" t="str">
        <f>'[8]syntetyka zewnętrzna'!W48</f>
        <v>bez zmian</v>
      </c>
      <c r="X296" s="12">
        <f>'[8]syntetyka zewnętrzna'!X48</f>
        <v>0</v>
      </c>
    </row>
    <row r="297" spans="3:24" ht="18.75">
      <c r="C297" s="7">
        <f>'[8]syntetyka zewnętrzna'!C49</f>
        <v>44</v>
      </c>
      <c r="D297" s="7" t="str">
        <f>'[8]syntetyka zewnętrzna'!D49</f>
        <v>88.981</v>
      </c>
      <c r="E297" s="19" t="str">
        <f>'[8]syntetyka zewnętrzna'!E49</f>
        <v>Wykonanie densytometrii kręgosłupa L-S + szyjki kości udowej</v>
      </c>
      <c r="F297" s="7" t="str">
        <f>'[8]syntetyka zewnętrzna'!F49</f>
        <v>140-044</v>
      </c>
      <c r="G297" s="23">
        <f>'[8]syntetyka zewnętrzna'!G49</f>
        <v>0</v>
      </c>
      <c r="H297" s="23">
        <f>'[8]syntetyka zewnętrzna'!H49</f>
        <v>0</v>
      </c>
      <c r="I297" s="23">
        <f>'[8]syntetyka zewnętrzna'!I49</f>
        <v>0</v>
      </c>
      <c r="J297" s="23">
        <f>'[8]syntetyka zewnętrzna'!J49</f>
        <v>46.154499999999999</v>
      </c>
      <c r="K297" s="12">
        <f>'[8]syntetyka zewnętrzna'!K49</f>
        <v>46.154499999999999</v>
      </c>
      <c r="L297" s="12">
        <f>'[8]syntetyka zewnętrzna'!L49</f>
        <v>0</v>
      </c>
      <c r="M297" s="12">
        <f>'[8]syntetyka zewnętrzna'!M49</f>
        <v>69.702947498528346</v>
      </c>
      <c r="N297" s="12">
        <f>'[8]syntetyka zewnętrzna'!N49</f>
        <v>115.85744749852834</v>
      </c>
      <c r="O297" s="12">
        <f>'[8]syntetyka zewnętrzna'!O49</f>
        <v>130.14290713381644</v>
      </c>
      <c r="P297" s="12">
        <f>'[8]syntetyka zewnętrzna'!P49</f>
        <v>-0.10976748521991597</v>
      </c>
      <c r="Q297" s="12">
        <f>'[8]syntetyka zewnętrzna'!Q49</f>
        <v>5.7084540145166491E-3</v>
      </c>
      <c r="R297" s="12">
        <f>'[8]syntetyka zewnętrzna'!R49</f>
        <v>115.86315595254285</v>
      </c>
      <c r="S297" s="12">
        <f>'[8]syntetyka zewnętrzna'!S49</f>
        <v>0.34641593971337237</v>
      </c>
      <c r="T297" s="12">
        <f>'[8]syntetyka zewnętrzna'!T49</f>
        <v>40.136844047457146</v>
      </c>
      <c r="U297" s="15">
        <f>'[8]syntetyka zewnętrzna'!U49</f>
        <v>156</v>
      </c>
      <c r="V297" s="12">
        <f>'[8]syntetyka zewnętrzna'!V49</f>
        <v>156</v>
      </c>
      <c r="W297" s="12" t="str">
        <f>'[8]syntetyka zewnętrzna'!W49</f>
        <v>bez zmian</v>
      </c>
      <c r="X297" s="12">
        <f>'[8]syntetyka zewnętrzna'!X49</f>
        <v>0</v>
      </c>
    </row>
    <row r="298" spans="3:24" ht="18.75">
      <c r="C298" s="7">
        <f>'[8]syntetyka zewnętrzna'!C50</f>
        <v>45</v>
      </c>
      <c r="D298" s="7" t="str">
        <f>'[8]syntetyka zewnętrzna'!D50</f>
        <v>88.981</v>
      </c>
      <c r="E298" s="19" t="str">
        <f>'[8]syntetyka zewnętrzna'!E50</f>
        <v>Wykonanie densytometrii kręgosłupa L-S + dwóch szyjek kości udowych</v>
      </c>
      <c r="F298" s="7" t="str">
        <f>'[8]syntetyka zewnętrzna'!F50</f>
        <v>140-045</v>
      </c>
      <c r="G298" s="23">
        <f>'[8]syntetyka zewnętrzna'!G50</f>
        <v>0</v>
      </c>
      <c r="H298" s="23">
        <f>'[8]syntetyka zewnętrzna'!H50</f>
        <v>0</v>
      </c>
      <c r="I298" s="23">
        <f>'[8]syntetyka zewnętrzna'!I50</f>
        <v>0</v>
      </c>
      <c r="J298" s="23">
        <f>'[8]syntetyka zewnętrzna'!J50</f>
        <v>46.154499999999999</v>
      </c>
      <c r="K298" s="12">
        <f>'[8]syntetyka zewnętrzna'!K50</f>
        <v>46.154499999999999</v>
      </c>
      <c r="L298" s="12">
        <f>'[8]syntetyka zewnętrzna'!L50</f>
        <v>0</v>
      </c>
      <c r="M298" s="12">
        <f>'[8]syntetyka zewnętrzna'!M50</f>
        <v>69.702947498528346</v>
      </c>
      <c r="N298" s="12">
        <f>'[8]syntetyka zewnętrzna'!N50</f>
        <v>115.85744749852834</v>
      </c>
      <c r="O298" s="12">
        <f>'[8]syntetyka zewnętrzna'!O50</f>
        <v>130.14290713381644</v>
      </c>
      <c r="P298" s="12">
        <f>'[8]syntetyka zewnętrzna'!P50</f>
        <v>-0.10976748521991597</v>
      </c>
      <c r="Q298" s="12">
        <f>'[8]syntetyka zewnętrzna'!Q50</f>
        <v>5.7084540145166491E-3</v>
      </c>
      <c r="R298" s="12">
        <f>'[8]syntetyka zewnętrzna'!R50</f>
        <v>115.86315595254285</v>
      </c>
      <c r="S298" s="12">
        <f>'[8]syntetyka zewnętrzna'!S50</f>
        <v>0.34641593971337237</v>
      </c>
      <c r="T298" s="12">
        <f>'[8]syntetyka zewnętrzna'!T50</f>
        <v>40.136844047457146</v>
      </c>
      <c r="U298" s="15">
        <f>'[8]syntetyka zewnętrzna'!U50</f>
        <v>156</v>
      </c>
      <c r="V298" s="12">
        <f>'[8]syntetyka zewnętrzna'!V50</f>
        <v>156</v>
      </c>
      <c r="W298" s="12" t="str">
        <f>'[8]syntetyka zewnętrzna'!W50</f>
        <v>bez zmian</v>
      </c>
      <c r="X298" s="12">
        <f>'[8]syntetyka zewnętrzna'!X50</f>
        <v>0</v>
      </c>
    </row>
    <row r="299" spans="3:24" ht="18.75">
      <c r="C299" s="7">
        <f>'[8]syntetyka zewnętrzna'!C51</f>
        <v>46</v>
      </c>
      <c r="D299" s="7" t="str">
        <f>'[8]syntetyka zewnętrzna'!D51</f>
        <v>88.984</v>
      </c>
      <c r="E299" s="19" t="str">
        <f>'[8]syntetyka zewnętrzna'!E51</f>
        <v>Wykonanie densytometrii całego ciała z pomiarami tkanek (kostnej, tłuszczowej, mięśniowej + BMI)</v>
      </c>
      <c r="F299" s="7" t="str">
        <f>'[8]syntetyka zewnętrzna'!F51</f>
        <v>140-046</v>
      </c>
      <c r="G299" s="23">
        <f>'[8]syntetyka zewnętrzna'!G51</f>
        <v>0</v>
      </c>
      <c r="H299" s="23">
        <f>'[8]syntetyka zewnętrzna'!H51</f>
        <v>0</v>
      </c>
      <c r="I299" s="23">
        <f>'[8]syntetyka zewnętrzna'!I51</f>
        <v>0</v>
      </c>
      <c r="J299" s="23">
        <f>'[8]syntetyka zewnętrzna'!J51</f>
        <v>46.154499999999999</v>
      </c>
      <c r="K299" s="12">
        <f>'[8]syntetyka zewnętrzna'!K51</f>
        <v>46.154499999999999</v>
      </c>
      <c r="L299" s="12">
        <f>'[8]syntetyka zewnętrzna'!L51</f>
        <v>0</v>
      </c>
      <c r="M299" s="12">
        <f>'[8]syntetyka zewnętrzna'!M51</f>
        <v>69.702947498528346</v>
      </c>
      <c r="N299" s="12">
        <f>'[8]syntetyka zewnętrzna'!N51</f>
        <v>115.85744749852834</v>
      </c>
      <c r="O299" s="12">
        <f>'[8]syntetyka zewnętrzna'!O51</f>
        <v>130.14290713381644</v>
      </c>
      <c r="P299" s="12">
        <f>'[8]syntetyka zewnętrzna'!P51</f>
        <v>-0.10976748521991597</v>
      </c>
      <c r="Q299" s="12">
        <f>'[8]syntetyka zewnętrzna'!Q51</f>
        <v>5.7084540145166491E-3</v>
      </c>
      <c r="R299" s="12">
        <f>'[8]syntetyka zewnętrzna'!R51</f>
        <v>115.86315595254285</v>
      </c>
      <c r="S299" s="12">
        <f>'[8]syntetyka zewnętrzna'!S51</f>
        <v>0.34641593971337237</v>
      </c>
      <c r="T299" s="12">
        <f>'[8]syntetyka zewnętrzna'!T51</f>
        <v>40.136844047457146</v>
      </c>
      <c r="U299" s="15">
        <f>'[8]syntetyka zewnętrzna'!U51</f>
        <v>156</v>
      </c>
      <c r="V299" s="12">
        <f>'[8]syntetyka zewnętrzna'!V51</f>
        <v>156</v>
      </c>
      <c r="W299" s="12" t="str">
        <f>'[8]syntetyka zewnętrzna'!W51</f>
        <v>bez zmian</v>
      </c>
      <c r="X299" s="12">
        <f>'[8]syntetyka zewnętrzna'!X51</f>
        <v>0</v>
      </c>
    </row>
    <row r="300" spans="3:24" ht="18.75">
      <c r="C300" s="7">
        <f>'[8]syntetyka zewnętrzna'!C52</f>
        <v>47</v>
      </c>
      <c r="D300" s="7" t="str">
        <f>'[8]syntetyka zewnętrzna'!D52</f>
        <v>92.195</v>
      </c>
      <c r="E300" s="19" t="str">
        <f>'[8]syntetyka zewnętrzna'!E52</f>
        <v>Wykonanie scyntygrafii węzłów chłonnych-guz piersi z fazą SPECT/CT</v>
      </c>
      <c r="F300" s="7" t="str">
        <f>'[8]syntetyka zewnętrzna'!F52</f>
        <v>140-047</v>
      </c>
      <c r="G300" s="23">
        <f>'[8]syntetyka zewnętrzna'!G52</f>
        <v>84.705399999999997</v>
      </c>
      <c r="H300" s="23">
        <f>'[8]syntetyka zewnętrzna'!H52</f>
        <v>1.7897000000000001</v>
      </c>
      <c r="I300" s="23">
        <f>'[8]syntetyka zewnętrzna'!I52</f>
        <v>0</v>
      </c>
      <c r="J300" s="23">
        <f>'[8]syntetyka zewnętrzna'!J52</f>
        <v>160.363</v>
      </c>
      <c r="K300" s="12">
        <f>'[8]syntetyka zewnętrzna'!K52</f>
        <v>246.85809999999998</v>
      </c>
      <c r="L300" s="12">
        <f>'[8]syntetyka zewnętrzna'!L52</f>
        <v>0</v>
      </c>
      <c r="M300" s="12">
        <f>'[8]syntetyka zewnętrzna'!M52</f>
        <v>242.18166743668553</v>
      </c>
      <c r="N300" s="12">
        <f>'[8]syntetyka zewnętrzna'!N52</f>
        <v>489.03976743668551</v>
      </c>
      <c r="O300" s="12">
        <f>'[8]syntetyka zewnętrzna'!O52</f>
        <v>522.88754990443624</v>
      </c>
      <c r="P300" s="12">
        <f>'[8]syntetyka zewnętrzna'!P52</f>
        <v>-6.4732431426100717E-2</v>
      </c>
      <c r="Q300" s="12">
        <f>'[8]syntetyka zewnętrzna'!Q52</f>
        <v>1.9833923260569031E-2</v>
      </c>
      <c r="R300" s="12">
        <f>'[8]syntetyka zewnętrzna'!R52</f>
        <v>489.0596013599461</v>
      </c>
      <c r="S300" s="12">
        <f>'[8]syntetyka zewnętrzna'!S52</f>
        <v>0.28205232707113392</v>
      </c>
      <c r="T300" s="12">
        <f>'[8]syntetyka zewnętrzna'!T52</f>
        <v>137.9403986400539</v>
      </c>
      <c r="U300" s="15">
        <f>'[8]syntetyka zewnętrzna'!U52</f>
        <v>627</v>
      </c>
      <c r="V300" s="12">
        <f>'[8]syntetyka zewnętrzna'!V52</f>
        <v>627</v>
      </c>
      <c r="W300" s="12" t="str">
        <f>'[8]syntetyka zewnętrzna'!W52</f>
        <v>bez zmian</v>
      </c>
      <c r="X300" s="12">
        <f>'[8]syntetyka zewnętrzna'!X52</f>
        <v>0</v>
      </c>
    </row>
    <row r="301" spans="3:24" ht="18.75">
      <c r="C301" s="7">
        <f>'[8]syntetyka zewnętrzna'!C53</f>
        <v>48</v>
      </c>
      <c r="D301" s="7" t="str">
        <f>'[8]syntetyka zewnętrzna'!D53</f>
        <v>92.195</v>
      </c>
      <c r="E301" s="19" t="str">
        <f>'[8]syntetyka zewnętrzna'!E53</f>
        <v>Wykonanie scyntygrafii dynamicznej spływu chłonki z fazą SPECT/CT</v>
      </c>
      <c r="F301" s="7" t="str">
        <f>'[8]syntetyka zewnętrzna'!F53</f>
        <v>140-048</v>
      </c>
      <c r="G301" s="23">
        <f>'[8]syntetyka zewnętrzna'!G53</f>
        <v>90.343399999999988</v>
      </c>
      <c r="H301" s="23">
        <f>'[8]syntetyka zewnętrzna'!H53</f>
        <v>2.4600000000000004</v>
      </c>
      <c r="I301" s="23">
        <f>'[8]syntetyka zewnętrzna'!I53</f>
        <v>0</v>
      </c>
      <c r="J301" s="23">
        <f>'[8]syntetyka zewnętrzna'!J53</f>
        <v>182.01050000000001</v>
      </c>
      <c r="K301" s="12">
        <f>'[8]syntetyka zewnętrzna'!K53</f>
        <v>274.81389999999999</v>
      </c>
      <c r="L301" s="12">
        <f>'[8]syntetyka zewnętrzna'!L53</f>
        <v>0</v>
      </c>
      <c r="M301" s="12">
        <f>'[8]syntetyka zewnętrzna'!M53</f>
        <v>274.87391967589065</v>
      </c>
      <c r="N301" s="12">
        <f>'[8]syntetyka zewnętrzna'!N53</f>
        <v>549.68781967589064</v>
      </c>
      <c r="O301" s="12">
        <f>'[8]syntetyka zewnętrzna'!O53</f>
        <v>595.08843913180476</v>
      </c>
      <c r="P301" s="12">
        <f>'[8]syntetyka zewnętrzna'!P53</f>
        <v>-7.6292222248764682E-2</v>
      </c>
      <c r="Q301" s="12">
        <f>'[8]syntetyka zewnętrzna'!Q53</f>
        <v>2.2511316760211522E-2</v>
      </c>
      <c r="R301" s="12">
        <f>'[8]syntetyka zewnętrzna'!R53</f>
        <v>549.71033099265082</v>
      </c>
      <c r="S301" s="12">
        <f>'[8]syntetyka zewnętrzna'!S53</f>
        <v>0.29886589307986938</v>
      </c>
      <c r="T301" s="12">
        <f>'[8]syntetyka zewnętrzna'!T53</f>
        <v>164.2896690073492</v>
      </c>
      <c r="U301" s="15">
        <f>'[8]syntetyka zewnętrzna'!U53</f>
        <v>714</v>
      </c>
      <c r="V301" s="12">
        <f>'[8]syntetyka zewnętrzna'!V53</f>
        <v>714</v>
      </c>
      <c r="W301" s="12" t="str">
        <f>'[8]syntetyka zewnętrzna'!W53</f>
        <v>bez zmian</v>
      </c>
      <c r="X301" s="12">
        <f>'[8]syntetyka zewnętrzna'!X53</f>
        <v>0</v>
      </c>
    </row>
    <row r="302" spans="3:24" ht="18.75">
      <c r="C302" s="7">
        <f>'[8]syntetyka zewnętrzna'!C54</f>
        <v>49</v>
      </c>
      <c r="D302" s="7" t="str">
        <f>'[8]syntetyka zewnętrzna'!D54</f>
        <v>92.185</v>
      </c>
      <c r="E302" s="19" t="str">
        <f>'[8]syntetyka zewnętrzna'!E54</f>
        <v>Wykonanie scyntygrafii receptorowej z wykorzyst. Ga 68 PET/CT</v>
      </c>
      <c r="F302" s="7" t="str">
        <f>'[8]syntetyka zewnętrzna'!F54</f>
        <v>140-049</v>
      </c>
      <c r="G302" s="23">
        <f>'[8]syntetyka zewnętrzna'!G54</f>
        <v>767.11154755102029</v>
      </c>
      <c r="H302" s="23">
        <f>'[8]syntetyka zewnętrzna'!H54</f>
        <v>5.32</v>
      </c>
      <c r="I302" s="23">
        <f>'[8]syntetyka zewnętrzna'!I54</f>
        <v>0</v>
      </c>
      <c r="J302" s="23">
        <f>'[8]syntetyka zewnętrzna'!J54</f>
        <v>308.18725000000006</v>
      </c>
      <c r="K302" s="12">
        <f>'[8]syntetyka zewnętrzna'!K54</f>
        <v>1080.6187975510204</v>
      </c>
      <c r="L302" s="12">
        <f>'[8]syntetyka zewnętrzna'!L54</f>
        <v>0</v>
      </c>
      <c r="M302" s="12">
        <f>'[8]syntetyka zewnętrzna'!M54</f>
        <v>465.42720008809187</v>
      </c>
      <c r="N302" s="12">
        <f>'[8]syntetyka zewnętrzna'!N54</f>
        <v>1546.0459976391123</v>
      </c>
      <c r="O302" s="12">
        <f>'[8]syntetyka zewnętrzna'!O54</f>
        <v>1596.5903863753224</v>
      </c>
      <c r="P302" s="12">
        <f>'[8]syntetyka zewnętrzna'!P54</f>
        <v>-3.1657705800771506E-2</v>
      </c>
      <c r="Q302" s="12">
        <f>'[8]syntetyka zewnętrzna'!Q54</f>
        <v>3.8117036139170536E-2</v>
      </c>
      <c r="R302" s="12">
        <f>'[8]syntetyka zewnętrzna'!R54</f>
        <v>1546.0841146752516</v>
      </c>
      <c r="S302" s="12">
        <f>'[8]syntetyka zewnętrzna'!S54</f>
        <v>2.4926948338346047</v>
      </c>
      <c r="T302" s="12">
        <f>'[8]syntetyka zewnętrzna'!T54</f>
        <v>3853.9158853247482</v>
      </c>
      <c r="U302" s="15">
        <f>'[8]syntetyka zewnętrzna'!U54</f>
        <v>5400</v>
      </c>
      <c r="V302" s="12">
        <f>'[8]syntetyka zewnętrzna'!V54</f>
        <v>5400</v>
      </c>
      <c r="W302" s="12" t="str">
        <f>'[8]syntetyka zewnętrzna'!W54</f>
        <v>bez zmian</v>
      </c>
      <c r="X302" s="12">
        <f>'[8]syntetyka zewnętrzna'!X54</f>
        <v>0</v>
      </c>
    </row>
    <row r="303" spans="3:24" ht="18.75">
      <c r="C303" s="7">
        <f>'[8]syntetyka zewnętrzna'!C55</f>
        <v>50</v>
      </c>
      <c r="D303" s="7" t="str">
        <f>'[8]syntetyka zewnętrzna'!D55</f>
        <v>92.061</v>
      </c>
      <c r="E303" s="19" t="str">
        <f>'[8]syntetyka zewnętrzna'!E55</f>
        <v>Wykonanie diagnostyki PET/CT z wykorzyst. FDG</v>
      </c>
      <c r="F303" s="7" t="str">
        <f>'[8]syntetyka zewnętrzna'!F55</f>
        <v>140-050</v>
      </c>
      <c r="G303" s="23">
        <f>'[8]syntetyka zewnętrzna'!G55</f>
        <v>1184.5070000000001</v>
      </c>
      <c r="H303" s="23">
        <f>'[8]syntetyka zewnętrzna'!H55</f>
        <v>260.81799999999998</v>
      </c>
      <c r="I303" s="23">
        <f>'[8]syntetyka zewnętrzna'!I55</f>
        <v>0</v>
      </c>
      <c r="J303" s="23">
        <f>'[8]syntetyka zewnętrzna'!J55</f>
        <v>258.77600000000001</v>
      </c>
      <c r="K303" s="12">
        <f>'[8]syntetyka zewnętrzna'!K55</f>
        <v>1704.1010000000001</v>
      </c>
      <c r="L303" s="12">
        <f>'[8]syntetyka zewnętrzna'!L55</f>
        <v>0</v>
      </c>
      <c r="M303" s="12">
        <f>'[8]syntetyka zewnętrzna'!M55</f>
        <v>390.80587899076306</v>
      </c>
      <c r="N303" s="12">
        <f>'[8]syntetyka zewnętrzna'!N55</f>
        <v>2094.9068789907633</v>
      </c>
      <c r="O303" s="12">
        <f>'[8]syntetyka zewnętrzna'!O55</f>
        <v>2253.8190519803338</v>
      </c>
      <c r="P303" s="12">
        <f>'[8]syntetyka zewnętrzna'!P55</f>
        <v>-7.0507955308098599E-2</v>
      </c>
      <c r="Q303" s="12">
        <f>'[8]syntetyka zewnętrzna'!Q55</f>
        <v>3.2005782666057705E-2</v>
      </c>
      <c r="R303" s="12">
        <f>'[8]syntetyka zewnętrzna'!R55</f>
        <v>2094.9388847734294</v>
      </c>
      <c r="S303" s="12">
        <f>'[8]syntetyka zewnętrzna'!S55</f>
        <v>0.71850000000000003</v>
      </c>
      <c r="T303" s="12">
        <f>'[8]syntetyka zewnętrzna'!T55</f>
        <v>1505.213588709709</v>
      </c>
      <c r="U303" s="15">
        <f>'[8]syntetyka zewnętrzna'!U55</f>
        <v>3600</v>
      </c>
      <c r="V303" s="12">
        <f>'[8]syntetyka zewnętrzna'!V55</f>
        <v>4800</v>
      </c>
      <c r="W303" s="12">
        <f>'[8]syntetyka zewnętrzna'!W55</f>
        <v>-0.25</v>
      </c>
      <c r="X303" s="12">
        <f>'[8]syntetyka zewnętrzna'!X55</f>
        <v>0</v>
      </c>
    </row>
    <row r="304" spans="3:24" ht="18.75">
      <c r="C304" s="7">
        <f>'[8]syntetyka zewnętrzna'!C56</f>
        <v>51</v>
      </c>
      <c r="D304" s="7" t="str">
        <f>'[8]syntetyka zewnętrzna'!D56</f>
        <v>92.062</v>
      </c>
      <c r="E304" s="19" t="str">
        <f>'[8]syntetyka zewnętrzna'!E56</f>
        <v>Wykonanie diagnostyki PET/CT z wykorzyst. NaF</v>
      </c>
      <c r="F304" s="7" t="str">
        <f>'[8]syntetyka zewnętrzna'!F56</f>
        <v>140-051</v>
      </c>
      <c r="G304" s="23">
        <f>'[8]syntetyka zewnętrzna'!G56</f>
        <v>2380.8068000000003</v>
      </c>
      <c r="H304" s="23">
        <f>'[8]syntetyka zewnętrzna'!H56</f>
        <v>248.58999999999997</v>
      </c>
      <c r="I304" s="23">
        <f>'[8]syntetyka zewnętrzna'!I56</f>
        <v>0</v>
      </c>
      <c r="J304" s="23">
        <f>'[8]syntetyka zewnętrzna'!J56</f>
        <v>258.77600000000001</v>
      </c>
      <c r="K304" s="12">
        <f>'[8]syntetyka zewnętrzna'!K56</f>
        <v>2888.1728000000003</v>
      </c>
      <c r="L304" s="12">
        <f>'[8]syntetyka zewnętrzna'!L56</f>
        <v>0</v>
      </c>
      <c r="M304" s="12">
        <f>'[8]syntetyka zewnętrzna'!M56</f>
        <v>390.80587899076306</v>
      </c>
      <c r="N304" s="12">
        <f>'[8]syntetyka zewnętrzna'!N56</f>
        <v>3278.9786789907635</v>
      </c>
      <c r="O304" s="12">
        <f>'[8]syntetyka zewnętrzna'!O56</f>
        <v>3275.9400519803339</v>
      </c>
      <c r="P304" s="12">
        <f>'[8]syntetyka zewnętrzna'!P56</f>
        <v>9.2755879601418836E-4</v>
      </c>
      <c r="Q304" s="12">
        <f>'[8]syntetyka zewnętrzna'!Q56</f>
        <v>3.2005782666057705E-2</v>
      </c>
      <c r="R304" s="12">
        <f>'[8]syntetyka zewnętrzna'!R56</f>
        <v>3279.0106847734296</v>
      </c>
      <c r="S304" s="12">
        <f>'[8]syntetyka zewnętrzna'!S56</f>
        <v>0.44616790119659488</v>
      </c>
      <c r="T304" s="12">
        <f>'[8]syntetyka zewnętrzna'!T56</f>
        <v>1462.9893152265704</v>
      </c>
      <c r="U304" s="15">
        <f>'[8]syntetyka zewnętrzna'!U56</f>
        <v>4742</v>
      </c>
      <c r="V304" s="12">
        <f>'[8]syntetyka zewnętrzna'!V56</f>
        <v>4742</v>
      </c>
      <c r="W304" s="12" t="str">
        <f>'[8]syntetyka zewnętrzna'!W56</f>
        <v>bez zmian</v>
      </c>
      <c r="X304" s="12">
        <f>'[8]syntetyka zewnętrzna'!X56</f>
        <v>0</v>
      </c>
    </row>
    <row r="305" spans="3:24" ht="18.75">
      <c r="C305" s="7">
        <f>'[8]syntetyka zewnętrzna'!C57</f>
        <v>52</v>
      </c>
      <c r="D305" s="7" t="str">
        <f>'[8]syntetyka zewnętrzna'!D57</f>
        <v>92.062</v>
      </c>
      <c r="E305" s="19" t="str">
        <f>'[8]syntetyka zewnętrzna'!E57</f>
        <v>Wykonanie diagnostyki PET/CT z wykorzyst. CHOLINY</v>
      </c>
      <c r="F305" s="7" t="str">
        <f>'[8]syntetyka zewnętrzna'!F57</f>
        <v>140-052</v>
      </c>
      <c r="G305" s="23">
        <f>'[8]syntetyka zewnętrzna'!G57</f>
        <v>3799.8223000000003</v>
      </c>
      <c r="H305" s="23">
        <f>'[8]syntetyka zewnętrzna'!H57</f>
        <v>4.18</v>
      </c>
      <c r="I305" s="23">
        <f>'[8]syntetyka zewnętrzna'!I57</f>
        <v>0</v>
      </c>
      <c r="J305" s="23">
        <f>'[8]syntetyka zewnętrzna'!J57</f>
        <v>278.74175000000002</v>
      </c>
      <c r="K305" s="12">
        <f>'[8]syntetyka zewnętrzna'!K57</f>
        <v>4082.7440500000002</v>
      </c>
      <c r="L305" s="12">
        <f>'[8]syntetyka zewnętrzna'!L57</f>
        <v>0</v>
      </c>
      <c r="M305" s="12">
        <f>'[8]syntetyka zewnętrzna'!M57</f>
        <v>420.95833701801376</v>
      </c>
      <c r="N305" s="12">
        <f>'[8]syntetyka zewnętrzna'!N57</f>
        <v>4503.7023870180137</v>
      </c>
      <c r="O305" s="12">
        <f>'[8]syntetyka zewnętrzna'!O57</f>
        <v>4569.0093244125255</v>
      </c>
      <c r="P305" s="12">
        <f>'[8]syntetyka zewnętrzna'!P57</f>
        <v>-1.429345679939247E-2</v>
      </c>
      <c r="Q305" s="12">
        <f>'[8]syntetyka zewnętrzna'!Q57</f>
        <v>3.4475174940707759E-2</v>
      </c>
      <c r="R305" s="12">
        <f>'[8]syntetyka zewnętrzna'!R57</f>
        <v>4503.7368621929545</v>
      </c>
      <c r="S305" s="12">
        <f>'[8]syntetyka zewnętrzna'!S57</f>
        <v>0.31</v>
      </c>
      <c r="T305" s="12">
        <f>'[8]syntetyka zewnętrzna'!T57</f>
        <v>1396.1584272798159</v>
      </c>
      <c r="U305" s="15">
        <f>'[8]syntetyka zewnętrzna'!U57</f>
        <v>5900</v>
      </c>
      <c r="V305" s="12">
        <f>'[8]syntetyka zewnętrzna'!V57</f>
        <v>5483</v>
      </c>
      <c r="W305" s="12">
        <f>'[8]syntetyka zewnętrzna'!W57</f>
        <v>7.6053255517052706E-2</v>
      </c>
      <c r="X305" s="12">
        <f>'[8]syntetyka zewnętrzna'!X57</f>
        <v>0</v>
      </c>
    </row>
    <row r="306" spans="3:24" ht="18.75">
      <c r="C306" s="7">
        <f>'[8]syntetyka zewnętrzna'!C58</f>
        <v>53</v>
      </c>
      <c r="D306" s="7" t="str">
        <f>'[8]syntetyka zewnętrzna'!D58</f>
        <v>92.053</v>
      </c>
      <c r="E306" s="19" t="str">
        <f>'[8]syntetyka zewnętrzna'!E58</f>
        <v>Wykonanie scyntygrafii perfuzyjnej serca w spoczynku i z testem farmakologicznym</v>
      </c>
      <c r="F306" s="7" t="str">
        <f>'[8]syntetyka zewnętrzna'!F58</f>
        <v>140-053</v>
      </c>
      <c r="G306" s="23">
        <f>'[8]syntetyka zewnętrzna'!G58</f>
        <v>256.49320000000006</v>
      </c>
      <c r="H306" s="23">
        <f>'[8]syntetyka zewnętrzna'!H58</f>
        <v>4.8542961538461542</v>
      </c>
      <c r="I306" s="23">
        <f>'[8]syntetyka zewnętrzna'!I58</f>
        <v>0</v>
      </c>
      <c r="J306" s="23">
        <f>'[8]syntetyka zewnętrzna'!J58</f>
        <v>271.62975000000006</v>
      </c>
      <c r="K306" s="12">
        <f>'[8]syntetyka zewnętrzna'!K58</f>
        <v>532.97724615384629</v>
      </c>
      <c r="L306" s="12">
        <f>'[8]syntetyka zewnętrzna'!L58</f>
        <v>0</v>
      </c>
      <c r="M306" s="12">
        <f>'[8]syntetyka zewnętrzna'!M58</f>
        <v>410.2177296534116</v>
      </c>
      <c r="N306" s="12">
        <f>'[8]syntetyka zewnętrzna'!N58</f>
        <v>943.19497580725783</v>
      </c>
      <c r="O306" s="12">
        <f>'[8]syntetyka zewnętrzna'!O58</f>
        <v>963.5604526887571</v>
      </c>
      <c r="P306" s="12">
        <f>'[8]syntetyka zewnętrzna'!P58</f>
        <v>-2.1135650414741112E-2</v>
      </c>
      <c r="Q306" s="12">
        <f>'[8]syntetyka zewnętrzna'!Q58</f>
        <v>3.3595552694745998E-2</v>
      </c>
      <c r="R306" s="12">
        <f>'[8]syntetyka zewnętrzna'!R58</f>
        <v>943.22857135995253</v>
      </c>
      <c r="S306" s="12">
        <f>'[8]syntetyka zewnętrzna'!S58</f>
        <v>0.27010571602248701</v>
      </c>
      <c r="T306" s="12">
        <f>'[8]syntetyka zewnętrzna'!T58</f>
        <v>254.77142864004745</v>
      </c>
      <c r="U306" s="15">
        <f>'[8]syntetyka zewnętrzna'!U58</f>
        <v>1198</v>
      </c>
      <c r="V306" s="12">
        <f>'[8]syntetyka zewnętrzna'!V58</f>
        <v>1198</v>
      </c>
      <c r="W306" s="12" t="str">
        <f>'[8]syntetyka zewnętrzna'!W58</f>
        <v>bez zmian</v>
      </c>
      <c r="X306" s="12">
        <f>'[8]syntetyka zewnętrzna'!X58</f>
        <v>0</v>
      </c>
    </row>
    <row r="307" spans="3:24" ht="18.75">
      <c r="C307" s="7">
        <f>'[8]syntetyka zewnętrzna'!C59</f>
        <v>54</v>
      </c>
      <c r="D307" s="7" t="str">
        <f>'[8]syntetyka zewnętrzna'!D59</f>
        <v>88.713</v>
      </c>
      <c r="E307" s="19" t="str">
        <f>'[8]syntetyka zewnętrzna'!E59</f>
        <v>USG (do cykl. i poterap.)</v>
      </c>
      <c r="F307" s="7" t="str">
        <f>'[8]syntetyka zewnętrzna'!F59</f>
        <v>140-054</v>
      </c>
      <c r="G307" s="23">
        <f>'[8]syntetyka zewnętrzna'!G59</f>
        <v>0.12119999999999999</v>
      </c>
      <c r="H307" s="23">
        <f>'[8]syntetyka zewnętrzna'!H59</f>
        <v>4.1204000000000001</v>
      </c>
      <c r="I307" s="23">
        <f>'[8]syntetyka zewnętrzna'!I59</f>
        <v>0</v>
      </c>
      <c r="J307" s="23">
        <f>'[8]syntetyka zewnętrzna'!J59</f>
        <v>32.033750000000005</v>
      </c>
      <c r="K307" s="12">
        <f>'[8]syntetyka zewnętrzna'!K59</f>
        <v>36.275350000000003</v>
      </c>
      <c r="L307" s="12">
        <f>'[8]syntetyka zewnętrzna'!L59</f>
        <v>0</v>
      </c>
      <c r="M307" s="12">
        <f>'[8]syntetyka zewnętrzna'!M59</f>
        <v>48.377661862461579</v>
      </c>
      <c r="N307" s="12">
        <f>'[8]syntetyka zewnętrzna'!N59</f>
        <v>84.653011862461582</v>
      </c>
      <c r="O307" s="12">
        <f>'[8]syntetyka zewnętrzna'!O59</f>
        <v>94.906326787212294</v>
      </c>
      <c r="P307" s="12">
        <f>'[8]syntetyka zewnętrzna'!P59</f>
        <v>-0.10803615809238384</v>
      </c>
      <c r="Q307" s="12">
        <f>'[8]syntetyka zewnętrzna'!Q59</f>
        <v>3.9619796290182481E-3</v>
      </c>
      <c r="R307" s="12">
        <f>'[8]syntetyka zewnętrzna'!R59</f>
        <v>84.656973842090608</v>
      </c>
      <c r="S307" s="12">
        <f>'[8]syntetyka zewnętrzna'!S59</f>
        <v>0.39386035957419929</v>
      </c>
      <c r="T307" s="12">
        <f>'[8]syntetyka zewnętrzna'!T59</f>
        <v>33.343026157909392</v>
      </c>
      <c r="U307" s="15">
        <f>'[8]syntetyka zewnętrzna'!U59</f>
        <v>118</v>
      </c>
      <c r="V307" s="12">
        <f>'[8]syntetyka zewnętrzna'!V59</f>
        <v>118</v>
      </c>
      <c r="W307" s="12" t="str">
        <f>'[8]syntetyka zewnętrzna'!W59</f>
        <v>bez zmian</v>
      </c>
      <c r="X307" s="12">
        <f>'[8]syntetyka zewnętrzna'!X59</f>
        <v>0</v>
      </c>
    </row>
    <row r="308" spans="3:24" ht="18.75">
      <c r="C308" s="7">
        <f>'[8]syntetyka zewnętrzna'!C60</f>
        <v>55</v>
      </c>
      <c r="D308" s="7" t="str">
        <f>'[8]syntetyka zewnętrzna'!D60</f>
        <v>06.112</v>
      </c>
      <c r="E308" s="19" t="str">
        <f>'[8]syntetyka zewnętrzna'!E60</f>
        <v>USG+BAC</v>
      </c>
      <c r="F308" s="7" t="str">
        <f>'[8]syntetyka zewnętrzna'!F60</f>
        <v>140-055</v>
      </c>
      <c r="G308" s="23">
        <f>'[8]syntetyka zewnętrzna'!G60</f>
        <v>4.3824000000000005</v>
      </c>
      <c r="H308" s="23">
        <f>'[8]syntetyka zewnętrzna'!H60</f>
        <v>6.7843999999999998</v>
      </c>
      <c r="I308" s="23">
        <f>'[8]syntetyka zewnętrzna'!I60</f>
        <v>0</v>
      </c>
      <c r="J308" s="23">
        <f>'[8]syntetyka zewnętrzna'!J60</f>
        <v>47.11437500000001</v>
      </c>
      <c r="K308" s="12">
        <f>'[8]syntetyka zewnętrzna'!K60</f>
        <v>58.281175000000012</v>
      </c>
      <c r="L308" s="12">
        <f>'[8]syntetyka zewnętrzna'!L60</f>
        <v>0</v>
      </c>
      <c r="M308" s="12">
        <f>'[8]syntetyka zewnętrzna'!M60</f>
        <v>71.15255949151171</v>
      </c>
      <c r="N308" s="12">
        <f>'[8]syntetyka zewnętrzna'!N60</f>
        <v>129.43373449151173</v>
      </c>
      <c r="O308" s="12">
        <f>'[8]syntetyka zewnętrzna'!O60</f>
        <v>138.83978896247677</v>
      </c>
      <c r="P308" s="12">
        <f>'[8]syntetyka zewnętrzna'!P60</f>
        <v>-6.7747542266195407E-2</v>
      </c>
      <c r="Q308" s="12">
        <f>'[8]syntetyka zewnętrzna'!Q60</f>
        <v>5.8271727157740393E-3</v>
      </c>
      <c r="R308" s="12">
        <f>'[8]syntetyka zewnętrzna'!R60</f>
        <v>129.43956166422751</v>
      </c>
      <c r="S308" s="12">
        <f>'[8]syntetyka zewnętrzna'!S60</f>
        <v>0.3133542621303696</v>
      </c>
      <c r="T308" s="12">
        <f>'[8]syntetyka zewnętrzna'!T60</f>
        <v>40.560438335772488</v>
      </c>
      <c r="U308" s="15">
        <f>'[8]syntetyka zewnętrzna'!U60</f>
        <v>170</v>
      </c>
      <c r="V308" s="12">
        <f>'[8]syntetyka zewnętrzna'!V60</f>
        <v>170</v>
      </c>
      <c r="W308" s="12" t="str">
        <f>'[8]syntetyka zewnętrzna'!W60</f>
        <v>bez zmian</v>
      </c>
      <c r="X308" s="12">
        <f>'[8]syntetyka zewnętrzna'!X60</f>
        <v>0</v>
      </c>
    </row>
    <row r="309" spans="3:24" ht="18.75">
      <c r="C309" s="7">
        <f>'[8]syntetyka zewnętrzna'!C61</f>
        <v>56</v>
      </c>
      <c r="D309" s="7" t="str">
        <f>'[8]syntetyka zewnętrzna'!D61</f>
        <v>88.713</v>
      </c>
      <c r="E309" s="19" t="str">
        <f>'[8]syntetyka zewnętrzna'!E61</f>
        <v>USG szyi</v>
      </c>
      <c r="F309" s="7" t="str">
        <f>'[8]syntetyka zewnętrzna'!F61</f>
        <v>140-056</v>
      </c>
      <c r="G309" s="23">
        <f>'[8]syntetyka zewnętrzna'!G61</f>
        <v>0.18179999999999999</v>
      </c>
      <c r="H309" s="23">
        <f>'[8]syntetyka zewnętrzna'!H61</f>
        <v>4.1204000000000001</v>
      </c>
      <c r="I309" s="23">
        <f>'[8]syntetyka zewnętrzna'!I61</f>
        <v>0</v>
      </c>
      <c r="J309" s="23">
        <f>'[8]syntetyka zewnętrzna'!J61</f>
        <v>27.006875000000001</v>
      </c>
      <c r="K309" s="12">
        <f>'[8]syntetyka zewnętrzna'!K61</f>
        <v>31.309075</v>
      </c>
      <c r="L309" s="12">
        <f>'[8]syntetyka zewnętrzna'!L61</f>
        <v>0</v>
      </c>
      <c r="M309" s="12">
        <f>'[8]syntetyka zewnętrzna'!M61</f>
        <v>40.786029319444864</v>
      </c>
      <c r="N309" s="12">
        <f>'[8]syntetyka zewnętrzna'!N61</f>
        <v>72.095104319444857</v>
      </c>
      <c r="O309" s="12">
        <f>'[8]syntetyka zewnętrzna'!O61</f>
        <v>82.252798986584054</v>
      </c>
      <c r="P309" s="12">
        <f>'[8]syntetyka zewnętrzna'!P61</f>
        <v>-0.1234936049871808</v>
      </c>
      <c r="Q309" s="12">
        <f>'[8]syntetyka zewnętrzna'!Q61</f>
        <v>3.340248600099651E-3</v>
      </c>
      <c r="R309" s="12">
        <f>'[8]syntetyka zewnętrzna'!R61</f>
        <v>72.098444568044954</v>
      </c>
      <c r="S309" s="12">
        <f>'[8]syntetyka zewnętrzna'!S61</f>
        <v>0.42860224817736292</v>
      </c>
      <c r="T309" s="12">
        <f>'[8]syntetyka zewnętrzna'!T61</f>
        <v>30.901555431955046</v>
      </c>
      <c r="U309" s="15">
        <f>'[8]syntetyka zewnętrzna'!U61</f>
        <v>103</v>
      </c>
      <c r="V309" s="12">
        <f>'[8]syntetyka zewnętrzna'!V61</f>
        <v>103</v>
      </c>
      <c r="W309" s="12" t="str">
        <f>'[8]syntetyka zewnętrzna'!W61</f>
        <v>bez zmian</v>
      </c>
      <c r="X309" s="12">
        <f>'[8]syntetyka zewnętrzna'!X61</f>
        <v>0</v>
      </c>
    </row>
    <row r="310" spans="3:24" ht="18.75">
      <c r="C310" s="7">
        <f>'[8]syntetyka zewnętrzna'!C62</f>
        <v>57</v>
      </c>
      <c r="D310" s="7" t="str">
        <f>'[8]syntetyka zewnętrzna'!D62</f>
        <v>88.732</v>
      </c>
      <c r="E310" s="19" t="str">
        <f>'[8]syntetyka zewnętrzna'!E62</f>
        <v>USG piersi</v>
      </c>
      <c r="F310" s="7" t="str">
        <f>'[8]syntetyka zewnętrzna'!F62</f>
        <v>140-057</v>
      </c>
      <c r="G310" s="23">
        <f>'[8]syntetyka zewnętrzna'!G62</f>
        <v>0.18179999999999999</v>
      </c>
      <c r="H310" s="23">
        <f>'[8]syntetyka zewnętrzna'!H62</f>
        <v>4.1204000000000001</v>
      </c>
      <c r="I310" s="23">
        <f>'[8]syntetyka zewnętrzna'!I62</f>
        <v>0</v>
      </c>
      <c r="J310" s="23">
        <f>'[8]syntetyka zewnętrzna'!J62</f>
        <v>34.044500000000006</v>
      </c>
      <c r="K310" s="12">
        <f>'[8]syntetyka zewnętrzna'!K62</f>
        <v>38.346700000000006</v>
      </c>
      <c r="L310" s="12">
        <f>'[8]syntetyka zewnętrzna'!L62</f>
        <v>0</v>
      </c>
      <c r="M310" s="12">
        <f>'[8]syntetyka zewnętrzna'!M62</f>
        <v>51.414314879668261</v>
      </c>
      <c r="N310" s="12">
        <f>'[8]syntetyka zewnętrzna'!N62</f>
        <v>89.761014879668267</v>
      </c>
      <c r="O310" s="12">
        <f>'[8]syntetyka zewnętrzna'!O62</f>
        <v>100.04151790746357</v>
      </c>
      <c r="P310" s="12">
        <f>'[8]syntetyka zewnętrzna'!P62</f>
        <v>-0.10276236549413982</v>
      </c>
      <c r="Q310" s="12">
        <f>'[8]syntetyka zewnętrzna'!Q62</f>
        <v>4.2106720405856871E-3</v>
      </c>
      <c r="R310" s="12">
        <f>'[8]syntetyka zewnętrzna'!R62</f>
        <v>89.765225551708852</v>
      </c>
      <c r="S310" s="12">
        <f>'[8]syntetyka zewnętrzna'!S62</f>
        <v>0.38138125580234145</v>
      </c>
      <c r="T310" s="12">
        <f>'[8]syntetyka zewnętrzna'!T62</f>
        <v>34.234774448291148</v>
      </c>
      <c r="U310" s="15">
        <f>'[8]syntetyka zewnętrzna'!U62</f>
        <v>124</v>
      </c>
      <c r="V310" s="12">
        <f>'[8]syntetyka zewnętrzna'!V62</f>
        <v>124</v>
      </c>
      <c r="W310" s="12" t="str">
        <f>'[8]syntetyka zewnętrzna'!W62</f>
        <v>bez zmian</v>
      </c>
      <c r="X310" s="12">
        <f>'[8]syntetyka zewnętrzna'!X62</f>
        <v>0</v>
      </c>
    </row>
    <row r="311" spans="3:24" ht="18.75">
      <c r="C311" s="7">
        <f>'[8]syntetyka zewnętrzna'!C63</f>
        <v>58</v>
      </c>
      <c r="D311" s="7" t="str">
        <f>'[8]syntetyka zewnętrzna'!D63</f>
        <v>88.761</v>
      </c>
      <c r="E311" s="19" t="str">
        <f>'[8]syntetyka zewnętrzna'!E63</f>
        <v>USG jamy brzusznej</v>
      </c>
      <c r="F311" s="7" t="str">
        <f>'[8]syntetyka zewnętrzna'!F63</f>
        <v>140-058</v>
      </c>
      <c r="G311" s="23">
        <f>'[8]syntetyka zewnętrzna'!G63</f>
        <v>0.18179999999999999</v>
      </c>
      <c r="H311" s="23">
        <f>'[8]syntetyka zewnętrzna'!H63</f>
        <v>4.1204000000000001</v>
      </c>
      <c r="I311" s="23">
        <f>'[8]syntetyka zewnętrzna'!I63</f>
        <v>0</v>
      </c>
      <c r="J311" s="23">
        <f>'[8]syntetyka zewnętrzna'!J63</f>
        <v>32.033750000000005</v>
      </c>
      <c r="K311" s="12">
        <f>'[8]syntetyka zewnętrzna'!K63</f>
        <v>36.335950000000004</v>
      </c>
      <c r="L311" s="12">
        <f>'[8]syntetyka zewnętrzna'!L63</f>
        <v>0</v>
      </c>
      <c r="M311" s="12">
        <f>'[8]syntetyka zewnętrzna'!M63</f>
        <v>48.377661862461579</v>
      </c>
      <c r="N311" s="12">
        <f>'[8]syntetyka zewnętrzna'!N63</f>
        <v>84.71361186246159</v>
      </c>
      <c r="O311" s="12">
        <f>'[8]syntetyka zewnętrzna'!O63</f>
        <v>94.959026787212309</v>
      </c>
      <c r="P311" s="12">
        <f>'[8]syntetyka zewnętrzna'!P63</f>
        <v>-0.10789300681976262</v>
      </c>
      <c r="Q311" s="12">
        <f>'[8]syntetyka zewnętrzna'!Q63</f>
        <v>3.9619796290182481E-3</v>
      </c>
      <c r="R311" s="12">
        <f>'[8]syntetyka zewnętrzna'!R63</f>
        <v>84.717573842090616</v>
      </c>
      <c r="S311" s="12">
        <f>'[8]syntetyka zewnętrzna'!S63</f>
        <v>0.39286330625976362</v>
      </c>
      <c r="T311" s="12">
        <f>'[8]syntetyka zewnętrzna'!T63</f>
        <v>33.282426157909384</v>
      </c>
      <c r="U311" s="15">
        <f>'[8]syntetyka zewnętrzna'!U63</f>
        <v>118</v>
      </c>
      <c r="V311" s="12">
        <f>'[8]syntetyka zewnętrzna'!V63</f>
        <v>118</v>
      </c>
      <c r="W311" s="12" t="str">
        <f>'[8]syntetyka zewnętrzna'!W63</f>
        <v>bez zmian</v>
      </c>
      <c r="X311" s="12">
        <f>'[8]syntetyka zewnętrzna'!X63</f>
        <v>0</v>
      </c>
    </row>
    <row r="312" spans="3:24" ht="18.75">
      <c r="C312" s="7">
        <f>'[8]syntetyka zewnętrzna'!C64</f>
        <v>59</v>
      </c>
      <c r="D312" s="7" t="str">
        <f>'[8]syntetyka zewnętrzna'!D64</f>
        <v>88.79</v>
      </c>
      <c r="E312" s="19" t="str">
        <f>'[8]syntetyka zewnętrzna'!E64</f>
        <v>USG miednicy małej</v>
      </c>
      <c r="F312" s="7" t="str">
        <f>'[8]syntetyka zewnętrzna'!F64</f>
        <v>140-059</v>
      </c>
      <c r="G312" s="23">
        <f>'[8]syntetyka zewnętrzna'!G64</f>
        <v>0.18179999999999999</v>
      </c>
      <c r="H312" s="23">
        <f>'[8]syntetyka zewnętrzna'!H64</f>
        <v>4.1204000000000001</v>
      </c>
      <c r="I312" s="23">
        <f>'[8]syntetyka zewnętrzna'!I64</f>
        <v>0</v>
      </c>
      <c r="J312" s="23">
        <f>'[8]syntetyka zewnętrzna'!J64</f>
        <v>32.033750000000005</v>
      </c>
      <c r="K312" s="12">
        <f>'[8]syntetyka zewnętrzna'!K64</f>
        <v>36.335950000000004</v>
      </c>
      <c r="L312" s="12">
        <f>'[8]syntetyka zewnętrzna'!L64</f>
        <v>0</v>
      </c>
      <c r="M312" s="12">
        <f>'[8]syntetyka zewnętrzna'!M64</f>
        <v>48.377661862461579</v>
      </c>
      <c r="N312" s="12">
        <f>'[8]syntetyka zewnętrzna'!N64</f>
        <v>84.71361186246159</v>
      </c>
      <c r="O312" s="12">
        <f>'[8]syntetyka zewnętrzna'!O64</f>
        <v>94.959026787212309</v>
      </c>
      <c r="P312" s="12">
        <f>'[8]syntetyka zewnętrzna'!P64</f>
        <v>-0.10789300681976262</v>
      </c>
      <c r="Q312" s="12">
        <f>'[8]syntetyka zewnętrzna'!Q64</f>
        <v>3.9619796290182481E-3</v>
      </c>
      <c r="R312" s="12">
        <f>'[8]syntetyka zewnętrzna'!R64</f>
        <v>84.717573842090616</v>
      </c>
      <c r="S312" s="12">
        <f>'[8]syntetyka zewnętrzna'!S64</f>
        <v>0.39286330625976362</v>
      </c>
      <c r="T312" s="12">
        <f>'[8]syntetyka zewnętrzna'!T64</f>
        <v>33.282426157909384</v>
      </c>
      <c r="U312" s="15">
        <f>'[8]syntetyka zewnętrzna'!U64</f>
        <v>118</v>
      </c>
      <c r="V312" s="12">
        <f>'[8]syntetyka zewnętrzna'!V64</f>
        <v>118</v>
      </c>
      <c r="W312" s="12" t="str">
        <f>'[8]syntetyka zewnętrzna'!W64</f>
        <v>bez zmian</v>
      </c>
      <c r="X312" s="12">
        <f>'[8]syntetyka zewnętrzna'!X64</f>
        <v>0</v>
      </c>
    </row>
    <row r="313" spans="3:24" ht="18.75">
      <c r="C313" s="7">
        <f>'[8]syntetyka zewnętrzna'!C65</f>
        <v>60</v>
      </c>
      <c r="D313" s="7" t="str">
        <f>'[8]syntetyka zewnętrzna'!D65</f>
        <v>88.791</v>
      </c>
      <c r="E313" s="19" t="str">
        <f>'[8]syntetyka zewnętrzna'!E65</f>
        <v>USG innych narządów</v>
      </c>
      <c r="F313" s="7" t="str">
        <f>'[8]syntetyka zewnętrzna'!F65</f>
        <v>140-060</v>
      </c>
      <c r="G313" s="23">
        <f>'[8]syntetyka zewnętrzna'!G65</f>
        <v>0.18179999999999999</v>
      </c>
      <c r="H313" s="23">
        <f>'[8]syntetyka zewnętrzna'!H65</f>
        <v>4.1204000000000001</v>
      </c>
      <c r="I313" s="23">
        <f>'[8]syntetyka zewnętrzna'!I65</f>
        <v>0</v>
      </c>
      <c r="J313" s="23">
        <f>'[8]syntetyka zewnętrzna'!J65</f>
        <v>32.033750000000005</v>
      </c>
      <c r="K313" s="12">
        <f>'[8]syntetyka zewnętrzna'!K65</f>
        <v>36.335950000000004</v>
      </c>
      <c r="L313" s="12">
        <f>'[8]syntetyka zewnętrzna'!L65</f>
        <v>0</v>
      </c>
      <c r="M313" s="12">
        <f>'[8]syntetyka zewnętrzna'!M65</f>
        <v>48.377661862461579</v>
      </c>
      <c r="N313" s="12">
        <f>'[8]syntetyka zewnętrzna'!N65</f>
        <v>84.71361186246159</v>
      </c>
      <c r="O313" s="12">
        <f>'[8]syntetyka zewnętrzna'!O65</f>
        <v>94.959026787212309</v>
      </c>
      <c r="P313" s="12">
        <f>'[8]syntetyka zewnętrzna'!P65</f>
        <v>-0.10789300681976262</v>
      </c>
      <c r="Q313" s="12">
        <f>'[8]syntetyka zewnętrzna'!Q65</f>
        <v>3.9619796290182481E-3</v>
      </c>
      <c r="R313" s="12">
        <f>'[8]syntetyka zewnętrzna'!R65</f>
        <v>84.717573842090616</v>
      </c>
      <c r="S313" s="12">
        <f>'[8]syntetyka zewnętrzna'!S65</f>
        <v>0.39286330625976362</v>
      </c>
      <c r="T313" s="12">
        <f>'[8]syntetyka zewnętrzna'!T65</f>
        <v>33.282426157909384</v>
      </c>
      <c r="U313" s="15">
        <f>'[8]syntetyka zewnętrzna'!U65</f>
        <v>118</v>
      </c>
      <c r="V313" s="12">
        <f>'[8]syntetyka zewnętrzna'!V65</f>
        <v>118</v>
      </c>
      <c r="W313" s="12" t="str">
        <f>'[8]syntetyka zewnętrzna'!W65</f>
        <v>bez zmian</v>
      </c>
      <c r="X313" s="12">
        <f>'[8]syntetyka zewnętrzna'!X65</f>
        <v>0</v>
      </c>
    </row>
    <row r="314" spans="3:24" ht="18.75">
      <c r="C314" s="7">
        <f>'[8]syntetyka zewnętrzna'!C66</f>
        <v>61</v>
      </c>
      <c r="D314" s="7" t="str">
        <f>'[8]syntetyka zewnętrzna'!D66</f>
        <v>92.599</v>
      </c>
      <c r="E314" s="19" t="str">
        <f>'[8]syntetyka zewnętrzna'!E66</f>
        <v>Podanie izotopu w terapii z wykorzystaniem Y 90 ZEVALIN (bez uwzględnienia kosztów izotopu)</v>
      </c>
      <c r="F314" s="7" t="str">
        <f>'[8]syntetyka zewnętrzna'!F66</f>
        <v>140-061</v>
      </c>
      <c r="G314" s="23">
        <f>'[8]syntetyka zewnętrzna'!G66</f>
        <v>4.9499999999999993</v>
      </c>
      <c r="H314" s="23">
        <f>'[8]syntetyka zewnętrzna'!H66</f>
        <v>10.4297</v>
      </c>
      <c r="I314" s="23">
        <f>'[8]syntetyka zewnętrzna'!I66</f>
        <v>0</v>
      </c>
      <c r="J314" s="23">
        <f>'[8]syntetyka zewnętrzna'!J66</f>
        <v>311.7765</v>
      </c>
      <c r="K314" s="12">
        <f>'[8]syntetyka zewnętrzna'!K66</f>
        <v>327.15620000000001</v>
      </c>
      <c r="L314" s="12">
        <f>'[8]syntetyka zewnętrzna'!L66</f>
        <v>0</v>
      </c>
      <c r="M314" s="12">
        <f>'[8]syntetyka zewnętrzna'!M66</f>
        <v>470.84771822411517</v>
      </c>
      <c r="N314" s="12">
        <f>'[8]syntetyka zewnętrzna'!N66</f>
        <v>798.00391822411518</v>
      </c>
      <c r="O314" s="12">
        <f>'[8]syntetyka zewnętrzna'!O66</f>
        <v>825.21487979493327</v>
      </c>
      <c r="P314" s="12">
        <f>'[8]syntetyka zewnętrzna'!P66</f>
        <v>-3.2974395199441918E-2</v>
      </c>
      <c r="Q314" s="12">
        <f>'[8]syntetyka zewnętrzna'!Q66</f>
        <v>3.856095966930527E-2</v>
      </c>
      <c r="R314" s="12">
        <f>'[8]syntetyka zewnętrzna'!R66</f>
        <v>798.04247918378451</v>
      </c>
      <c r="S314" s="12">
        <f>'[8]syntetyka zewnętrzna'!S66</f>
        <v>0.28815198039509077</v>
      </c>
      <c r="T314" s="12">
        <f>'[8]syntetyka zewnętrzna'!T66</f>
        <v>229.95752081621549</v>
      </c>
      <c r="U314" s="15">
        <f>'[8]syntetyka zewnętrzna'!U66</f>
        <v>1028</v>
      </c>
      <c r="V314" s="12">
        <f>'[8]syntetyka zewnętrzna'!V66</f>
        <v>1028</v>
      </c>
      <c r="W314" s="12" t="str">
        <f>'[8]syntetyka zewnętrzna'!W66</f>
        <v>bez zmian</v>
      </c>
      <c r="X314" s="12">
        <f>'[8]syntetyka zewnętrzna'!X66</f>
        <v>0</v>
      </c>
    </row>
    <row r="315" spans="3:24" ht="18.75">
      <c r="C315" s="7">
        <f>'[8]syntetyka zewnętrzna'!C67</f>
        <v>62</v>
      </c>
      <c r="D315" s="7" t="str">
        <f>'[8]syntetyka zewnętrzna'!D67</f>
        <v>92.56</v>
      </c>
      <c r="E315" s="19" t="str">
        <f>'[8]syntetyka zewnętrzna'!E67</f>
        <v>Porada kwalifik. przed terapią izotopową łagodnych schorzeń tarczycy</v>
      </c>
      <c r="F315" s="7" t="str">
        <f>'[8]syntetyka zewnętrzna'!F67</f>
        <v>140-062</v>
      </c>
      <c r="G315" s="23">
        <f>'[8]syntetyka zewnętrzna'!G67</f>
        <v>0</v>
      </c>
      <c r="H315" s="23">
        <f>'[8]syntetyka zewnętrzna'!H67</f>
        <v>0</v>
      </c>
      <c r="I315" s="23">
        <f>'[8]syntetyka zewnętrzna'!I67</f>
        <v>0</v>
      </c>
      <c r="J315" s="23">
        <f>'[8]syntetyka zewnętrzna'!J67</f>
        <v>47.924625000000006</v>
      </c>
      <c r="K315" s="12">
        <f>'[8]syntetyka zewnętrzna'!K67</f>
        <v>47.924625000000006</v>
      </c>
      <c r="L315" s="12">
        <f>'[8]syntetyka zewnętrzna'!L67</f>
        <v>0</v>
      </c>
      <c r="M315" s="12">
        <f>'[8]syntetyka zewnętrzna'!M67</f>
        <v>72.376206442744689</v>
      </c>
      <c r="N315" s="12">
        <f>'[8]syntetyka zewnętrzna'!N67</f>
        <v>120.30083144274469</v>
      </c>
      <c r="O315" s="12">
        <f>'[8]syntetyka zewnętrzna'!O67</f>
        <v>129.97907558090674</v>
      </c>
      <c r="P315" s="12">
        <f>'[8]syntetyka zewnętrzna'!P67</f>
        <v>-7.4460016698131737E-2</v>
      </c>
      <c r="Q315" s="12">
        <f>'[8]syntetyka zewnętrzna'!Q67</f>
        <v>5.9273855848390733E-3</v>
      </c>
      <c r="R315" s="12">
        <f>'[8]syntetyka zewnętrzna'!R67</f>
        <v>120.30675882832954</v>
      </c>
      <c r="S315" s="12">
        <f>'[8]syntetyka zewnętrzna'!S67</f>
        <v>0.32162150778979409</v>
      </c>
      <c r="T315" s="12">
        <f>'[8]syntetyka zewnętrzna'!T67</f>
        <v>38.693241171670465</v>
      </c>
      <c r="U315" s="15">
        <f>'[8]syntetyka zewnętrzna'!U67</f>
        <v>159</v>
      </c>
      <c r="V315" s="12">
        <f>'[8]syntetyka zewnętrzna'!V67</f>
        <v>159</v>
      </c>
      <c r="W315" s="12" t="str">
        <f>'[8]syntetyka zewnętrzna'!W67</f>
        <v>bez zmian</v>
      </c>
      <c r="X315" s="12">
        <f>'[8]syntetyka zewnętrzna'!X67</f>
        <v>0</v>
      </c>
    </row>
    <row r="316" spans="3:24" ht="18.75">
      <c r="C316" s="7">
        <f>'[8]syntetyka zewnętrzna'!C68</f>
        <v>63</v>
      </c>
      <c r="D316" s="7" t="str">
        <f>'[8]syntetyka zewnętrzna'!D68</f>
        <v>92.57</v>
      </c>
      <c r="E316" s="19" t="str">
        <f>'[8]syntetyka zewnętrzna'!E68</f>
        <v>Porada kontrolna po terapii izotopowej łagodnych schorzeń tarczycy</v>
      </c>
      <c r="F316" s="7" t="str">
        <f>'[8]syntetyka zewnętrzna'!F68</f>
        <v>140-063</v>
      </c>
      <c r="G316" s="23">
        <f>'[8]syntetyka zewnętrzna'!G68</f>
        <v>0</v>
      </c>
      <c r="H316" s="23">
        <f>'[8]syntetyka zewnętrzna'!H68</f>
        <v>0</v>
      </c>
      <c r="I316" s="23">
        <f>'[8]syntetyka zewnętrzna'!I68</f>
        <v>0</v>
      </c>
      <c r="J316" s="23">
        <f>'[8]syntetyka zewnętrzna'!J68</f>
        <v>42.897750000000002</v>
      </c>
      <c r="K316" s="12">
        <f>'[8]syntetyka zewnętrzna'!K68</f>
        <v>42.897750000000002</v>
      </c>
      <c r="L316" s="12">
        <f>'[8]syntetyka zewnętrzna'!L68</f>
        <v>0</v>
      </c>
      <c r="M316" s="12">
        <f>'[8]syntetyka zewnętrzna'!M68</f>
        <v>64.784573899727974</v>
      </c>
      <c r="N316" s="12">
        <f>'[8]syntetyka zewnętrzna'!N68</f>
        <v>107.68232389972798</v>
      </c>
      <c r="O316" s="12">
        <f>'[8]syntetyka zewnętrzna'!O68</f>
        <v>117.27284778027848</v>
      </c>
      <c r="P316" s="12">
        <f>'[8]syntetyka zewnętrzna'!P68</f>
        <v>-8.1779576961576297E-2</v>
      </c>
      <c r="Q316" s="12">
        <f>'[8]syntetyka zewnętrzna'!Q68</f>
        <v>5.3056545559204762E-3</v>
      </c>
      <c r="R316" s="12">
        <f>'[8]syntetyka zewnętrzna'!R68</f>
        <v>107.6876295542839</v>
      </c>
      <c r="S316" s="12">
        <f>'[8]syntetyka zewnętrzna'!S68</f>
        <v>0.33720094495544184</v>
      </c>
      <c r="T316" s="12">
        <f>'[8]syntetyka zewnętrzna'!T68</f>
        <v>36.312370445716098</v>
      </c>
      <c r="U316" s="15">
        <f>'[8]syntetyka zewnętrzna'!U68</f>
        <v>144</v>
      </c>
      <c r="V316" s="12">
        <f>'[8]syntetyka zewnętrzna'!V68</f>
        <v>144</v>
      </c>
      <c r="W316" s="12" t="str">
        <f>'[8]syntetyka zewnętrzna'!W68</f>
        <v>bez zmian</v>
      </c>
      <c r="X316" s="12">
        <f>'[8]syntetyka zewnętrzna'!X68</f>
        <v>0</v>
      </c>
    </row>
    <row r="317" spans="3:24" ht="18.75">
      <c r="C317" s="7">
        <f>'[8]syntetyka zewnętrzna'!C69</f>
        <v>64</v>
      </c>
      <c r="D317" s="7" t="str">
        <f>'[8]syntetyka zewnętrzna'!D69</f>
        <v>92.56</v>
      </c>
      <c r="E317" s="19" t="str">
        <f>'[8]syntetyka zewnętrzna'!E69</f>
        <v>Badanie kwalifikacyjne - leczenie jodem radioaktywnym raka tarczycy dawkami powyżej 1000 MBq</v>
      </c>
      <c r="F317" s="7" t="str">
        <f>'[8]syntetyka zewnętrzna'!F69</f>
        <v>140-064</v>
      </c>
      <c r="G317" s="23">
        <f>'[8]syntetyka zewnętrzna'!G69</f>
        <v>0</v>
      </c>
      <c r="H317" s="23">
        <f>'[8]syntetyka zewnętrzna'!H69</f>
        <v>0</v>
      </c>
      <c r="I317" s="23">
        <f>'[8]syntetyka zewnętrzna'!I69</f>
        <v>0</v>
      </c>
      <c r="J317" s="23">
        <f>'[8]syntetyka zewnętrzna'!J69</f>
        <v>52.95150000000001</v>
      </c>
      <c r="K317" s="12">
        <f>'[8]syntetyka zewnętrzna'!K69</f>
        <v>52.95150000000001</v>
      </c>
      <c r="L317" s="12">
        <f>'[8]syntetyka zewnętrzna'!L69</f>
        <v>0</v>
      </c>
      <c r="M317" s="12">
        <f>'[8]syntetyka zewnętrzna'!M69</f>
        <v>79.967838985761404</v>
      </c>
      <c r="N317" s="12">
        <f>'[8]syntetyka zewnętrzna'!N69</f>
        <v>132.91933898576141</v>
      </c>
      <c r="O317" s="12">
        <f>'[8]syntetyka zewnętrzna'!O69</f>
        <v>142.68530338153499</v>
      </c>
      <c r="P317" s="12">
        <f>'[8]syntetyka zewnętrzna'!P69</f>
        <v>-6.8444080534767957E-2</v>
      </c>
      <c r="Q317" s="12">
        <f>'[8]syntetyka zewnętrzna'!Q69</f>
        <v>6.5491166137576703E-3</v>
      </c>
      <c r="R317" s="12">
        <f>'[8]syntetyka zewnętrzna'!R69</f>
        <v>132.92588810237518</v>
      </c>
      <c r="S317" s="12">
        <f>'[8]syntetyka zewnętrzna'!S69</f>
        <v>0.3090000938416968</v>
      </c>
      <c r="T317" s="12">
        <f>'[8]syntetyka zewnętrzna'!T69</f>
        <v>41.074111897624817</v>
      </c>
      <c r="U317" s="15">
        <f>'[8]syntetyka zewnętrzna'!U69</f>
        <v>174</v>
      </c>
      <c r="V317" s="12">
        <f>'[8]syntetyka zewnętrzna'!V69</f>
        <v>174</v>
      </c>
      <c r="W317" s="12" t="str">
        <f>'[8]syntetyka zewnętrzna'!W69</f>
        <v>bez zmian</v>
      </c>
      <c r="X317" s="12">
        <f>'[8]syntetyka zewnętrzna'!X69</f>
        <v>0</v>
      </c>
    </row>
    <row r="318" spans="3:24" ht="18.75">
      <c r="C318" s="7">
        <f>'[8]syntetyka zewnętrzna'!C70</f>
        <v>65</v>
      </c>
      <c r="D318" s="7" t="str">
        <f>'[8]syntetyka zewnętrzna'!D70</f>
        <v>92.57</v>
      </c>
      <c r="E318" s="19" t="str">
        <f>'[8]syntetyka zewnętrzna'!E70</f>
        <v>Badanie kontrolne - leczenie jodem radioaktywnym raka tarczycy dawkami powyżej 1000 MBq</v>
      </c>
      <c r="F318" s="7" t="str">
        <f>'[8]syntetyka zewnętrzna'!F70</f>
        <v>140-065</v>
      </c>
      <c r="G318" s="23">
        <f>'[8]syntetyka zewnętrzna'!G70</f>
        <v>0</v>
      </c>
      <c r="H318" s="23">
        <f>'[8]syntetyka zewnętrzna'!H70</f>
        <v>0</v>
      </c>
      <c r="I318" s="23">
        <f>'[8]syntetyka zewnętrzna'!I70</f>
        <v>0</v>
      </c>
      <c r="J318" s="23">
        <f>'[8]syntetyka zewnętrzna'!J70</f>
        <v>47.924625000000006</v>
      </c>
      <c r="K318" s="12">
        <f>'[8]syntetyka zewnętrzna'!K70</f>
        <v>47.924625000000006</v>
      </c>
      <c r="L318" s="12">
        <f>'[8]syntetyka zewnętrzna'!L70</f>
        <v>0</v>
      </c>
      <c r="M318" s="12">
        <f>'[8]syntetyka zewnętrzna'!M70</f>
        <v>72.376206442744689</v>
      </c>
      <c r="N318" s="12">
        <f>'[8]syntetyka zewnętrzna'!N70</f>
        <v>120.30083144274469</v>
      </c>
      <c r="O318" s="12">
        <f>'[8]syntetyka zewnętrzna'!O70</f>
        <v>129.97907558090674</v>
      </c>
      <c r="P318" s="12">
        <f>'[8]syntetyka zewnętrzna'!P70</f>
        <v>-7.4460016698131737E-2</v>
      </c>
      <c r="Q318" s="12">
        <f>'[8]syntetyka zewnętrzna'!Q70</f>
        <v>5.9273855848390733E-3</v>
      </c>
      <c r="R318" s="12">
        <f>'[8]syntetyka zewnętrzna'!R70</f>
        <v>120.30675882832954</v>
      </c>
      <c r="S318" s="12">
        <f>'[8]syntetyka zewnętrzna'!S70</f>
        <v>0.32162150778979409</v>
      </c>
      <c r="T318" s="12">
        <f>'[8]syntetyka zewnętrzna'!T70</f>
        <v>38.693241171670465</v>
      </c>
      <c r="U318" s="15">
        <f>'[8]syntetyka zewnętrzna'!U70</f>
        <v>159</v>
      </c>
      <c r="V318" s="12">
        <f>'[8]syntetyka zewnętrzna'!V70</f>
        <v>159</v>
      </c>
      <c r="W318" s="12" t="str">
        <f>'[8]syntetyka zewnętrzna'!W70</f>
        <v>bez zmian</v>
      </c>
      <c r="X318" s="12">
        <f>'[8]syntetyka zewnętrzna'!X70</f>
        <v>0</v>
      </c>
    </row>
    <row r="319" spans="3:24" ht="18.75">
      <c r="C319" s="7">
        <f>'[8]syntetyka zewnętrzna'!C71</f>
        <v>66</v>
      </c>
      <c r="D319" s="7" t="str">
        <f>'[8]syntetyka zewnętrzna'!D71</f>
        <v>92.182</v>
      </c>
      <c r="E319" s="19" t="str">
        <f>'[8]syntetyka zewnętrzna'!E71</f>
        <v>Wykonanie scyntygrafii całego ciała – I 131 poterapeutycznej z podaniem Thyrogenu (bez hospitalizacji, z uwzględnieniem kosztów izotopu)</v>
      </c>
      <c r="F319" s="7" t="str">
        <f>'[8]syntetyka zewnętrzna'!F71</f>
        <v>140-066</v>
      </c>
      <c r="G319" s="23">
        <f>'[8]syntetyka zewnętrzna'!G71</f>
        <v>5290.96</v>
      </c>
      <c r="H319" s="23">
        <f>'[8]syntetyka zewnętrzna'!H71</f>
        <v>0.63466666666666671</v>
      </c>
      <c r="I319" s="23">
        <f>'[8]syntetyka zewnętrzna'!I71</f>
        <v>0</v>
      </c>
      <c r="J319" s="23">
        <f>'[8]syntetyka zewnętrzna'!J71</f>
        <v>67.324250000000006</v>
      </c>
      <c r="K319" s="12">
        <f>'[8]syntetyka zewnętrzna'!K71</f>
        <v>5358.9189166666665</v>
      </c>
      <c r="L319" s="12">
        <f>'[8]syntetyka zewnętrzna'!L71</f>
        <v>0</v>
      </c>
      <c r="M319" s="12">
        <f>'[8]syntetyka zewnętrzna'!M71</f>
        <v>101.67369732372353</v>
      </c>
      <c r="N319" s="12">
        <f>'[8]syntetyka zewnętrzna'!N71</f>
        <v>5460.5926139903904</v>
      </c>
      <c r="O319" s="12">
        <f>'[8]syntetyka zewnętrzna'!O71</f>
        <v>5673.068128431838</v>
      </c>
      <c r="P319" s="12">
        <f>'[8]syntetyka zewnętrzna'!P71</f>
        <v>-3.7453369081992767E-2</v>
      </c>
      <c r="Q319" s="12">
        <f>'[8]syntetyka zewnętrzna'!Q71</f>
        <v>8.3267587166326699E-3</v>
      </c>
      <c r="R319" s="12">
        <f>'[8]syntetyka zewnętrzna'!R71</f>
        <v>5460.6009407491074</v>
      </c>
      <c r="S319" s="12">
        <f>'[8]syntetyka zewnętrzna'!S71</f>
        <v>0.24674922666406215</v>
      </c>
      <c r="T319" s="12">
        <f>'[8]syntetyka zewnętrzna'!T71</f>
        <v>1347.3990592508926</v>
      </c>
      <c r="U319" s="15">
        <f>'[8]syntetyka zewnętrzna'!U71</f>
        <v>6808</v>
      </c>
      <c r="V319" s="12">
        <f>'[8]syntetyka zewnętrzna'!V71</f>
        <v>6808</v>
      </c>
      <c r="W319" s="12" t="str">
        <f>'[8]syntetyka zewnętrzna'!W71</f>
        <v>bez zmian</v>
      </c>
      <c r="X319" s="12">
        <f>'[8]syntetyka zewnętrzna'!X71</f>
        <v>0</v>
      </c>
    </row>
    <row r="320" spans="3:24" ht="18.75">
      <c r="C320" s="7">
        <f>'[8]syntetyka zewnętrzna'!C72</f>
        <v>67</v>
      </c>
      <c r="D320" s="7" t="str">
        <f>'[8]syntetyka zewnętrzna'!D72</f>
        <v>92.182</v>
      </c>
      <c r="E320" s="19" t="str">
        <f>'[8]syntetyka zewnętrzna'!E72</f>
        <v>Wykonanie scyntygrafii całego ciała – I 131 diagnostycznej z podaniem Thyrogenu (cykliczne - 3 dniowe bez hospitalizacji, z uwzględnieniem kosztów izotopu)</v>
      </c>
      <c r="F320" s="7" t="str">
        <f>'[8]syntetyka zewnętrzna'!F72</f>
        <v>140-067</v>
      </c>
      <c r="G320" s="23">
        <f>'[8]syntetyka zewnętrzna'!G72</f>
        <v>4909.201</v>
      </c>
      <c r="H320" s="23">
        <f>'[8]syntetyka zewnętrzna'!H72</f>
        <v>0</v>
      </c>
      <c r="I320" s="23">
        <f>'[8]syntetyka zewnętrzna'!I72</f>
        <v>0</v>
      </c>
      <c r="J320" s="23">
        <f>'[8]syntetyka zewnętrzna'!J72</f>
        <v>98.29225000000001</v>
      </c>
      <c r="K320" s="12">
        <f>'[8]syntetyka zewnętrzna'!K72</f>
        <v>5007.4932500000004</v>
      </c>
      <c r="L320" s="12">
        <f>'[8]syntetyka zewnętrzna'!L72</f>
        <v>0</v>
      </c>
      <c r="M320" s="12">
        <f>'[8]syntetyka zewnętrzna'!M72</f>
        <v>148.44185380108601</v>
      </c>
      <c r="N320" s="12">
        <f>'[8]syntetyka zewnętrzna'!N72</f>
        <v>5155.9351038010864</v>
      </c>
      <c r="O320" s="12">
        <f>'[8]syntetyka zewnętrzna'!O72</f>
        <v>5374.1140117096238</v>
      </c>
      <c r="P320" s="12">
        <f>'[8]syntetyka zewnętrzna'!P72</f>
        <v>-4.0598116718988241E-2</v>
      </c>
      <c r="Q320" s="12">
        <f>'[8]syntetyka zewnętrzna'!Q72</f>
        <v>1.2156924874245722E-2</v>
      </c>
      <c r="R320" s="12">
        <f>'[8]syntetyka zewnętrzna'!R72</f>
        <v>5155.9472607259604</v>
      </c>
      <c r="S320" s="12">
        <f>'[8]syntetyka zewnętrzna'!S72</f>
        <v>0.2507885891548039</v>
      </c>
      <c r="T320" s="12">
        <f>'[8]syntetyka zewnętrzna'!T72</f>
        <v>1293.0527392740394</v>
      </c>
      <c r="U320" s="15">
        <f>'[8]syntetyka zewnętrzna'!U72</f>
        <v>6449</v>
      </c>
      <c r="V320" s="12">
        <f>'[8]syntetyka zewnętrzna'!V72</f>
        <v>6449</v>
      </c>
      <c r="W320" s="12" t="str">
        <f>'[8]syntetyka zewnętrzna'!W72</f>
        <v>bez zmian</v>
      </c>
      <c r="X320" s="12">
        <f>'[8]syntetyka zewnętrzna'!X72</f>
        <v>0</v>
      </c>
    </row>
    <row r="321" spans="3:24" ht="18.75">
      <c r="C321" s="7">
        <f>'[8]syntetyka zewnętrzna'!C73</f>
        <v>68</v>
      </c>
      <c r="D321" s="7" t="str">
        <f>'[8]syntetyka zewnętrzna'!D73</f>
        <v>92.183</v>
      </c>
      <c r="E321" s="19" t="str">
        <f>'[8]syntetyka zewnętrzna'!E73</f>
        <v xml:space="preserve">Wykonanie scyntygrafii całego ciała - MIBG  z fazą SPECT/CT </v>
      </c>
      <c r="F321" s="7" t="str">
        <f>'[8]syntetyka zewnętrzna'!F73</f>
        <v>140-068</v>
      </c>
      <c r="G321" s="23">
        <f>'[8]syntetyka zewnętrzna'!G73</f>
        <v>1913.9636</v>
      </c>
      <c r="H321" s="23">
        <f>'[8]syntetyka zewnętrzna'!H73</f>
        <v>5.2697000000000003</v>
      </c>
      <c r="I321" s="23">
        <f>'[8]syntetyka zewnętrzna'!I73</f>
        <v>0</v>
      </c>
      <c r="J321" s="23">
        <f>'[8]syntetyka zewnętrzna'!J73</f>
        <v>350.39200000000005</v>
      </c>
      <c r="K321" s="12">
        <f>'[8]syntetyka zewnętrzna'!K73</f>
        <v>2269.6253000000002</v>
      </c>
      <c r="L321" s="12">
        <f>'[8]syntetyka zewnętrzna'!L73</f>
        <v>0</v>
      </c>
      <c r="M321" s="12">
        <f>'[8]syntetyka zewnętrzna'!M73</f>
        <v>529.16519905760754</v>
      </c>
      <c r="N321" s="12">
        <f>'[8]syntetyka zewnętrzna'!N73</f>
        <v>2798.7904990576076</v>
      </c>
      <c r="O321" s="12">
        <f>'[8]syntetyka zewnętrzna'!O73</f>
        <v>2870.7515078604483</v>
      </c>
      <c r="P321" s="12">
        <f>'[8]syntetyka zewnętrzna'!P73</f>
        <v>-2.5066958462201697E-2</v>
      </c>
      <c r="Q321" s="12">
        <f>'[8]syntetyka zewnętrzna'!Q73</f>
        <v>4.3336979472305366E-2</v>
      </c>
      <c r="R321" s="12">
        <f>'[8]syntetyka zewnętrzna'!R73</f>
        <v>2798.8338360370799</v>
      </c>
      <c r="S321" s="12">
        <f>'[8]syntetyka zewnętrzna'!S73</f>
        <v>0.23086978428052685</v>
      </c>
      <c r="T321" s="12">
        <f>'[8]syntetyka zewnętrzna'!T73</f>
        <v>646.16616396292011</v>
      </c>
      <c r="U321" s="15">
        <f>'[8]syntetyka zewnętrzna'!U73</f>
        <v>3445</v>
      </c>
      <c r="V321" s="12">
        <f>'[8]syntetyka zewnętrzna'!V73</f>
        <v>3445</v>
      </c>
      <c r="W321" s="12" t="str">
        <f>'[8]syntetyka zewnętrzna'!W73</f>
        <v>bez zmian</v>
      </c>
      <c r="X321" s="12">
        <f>'[8]syntetyka zewnętrzna'!X73</f>
        <v>0</v>
      </c>
    </row>
    <row r="323" spans="3:24" ht="23.25">
      <c r="E323" s="18" t="s">
        <v>26</v>
      </c>
    </row>
    <row r="325" spans="3:24" ht="18.75">
      <c r="C325" s="7">
        <f>'[9]syntetyka zewnętrzna'!C6</f>
        <v>1</v>
      </c>
      <c r="D325" s="7" t="str">
        <f>'[9]syntetyka zewnętrzna'!D6</f>
        <v>87.03</v>
      </c>
      <c r="E325" s="19" t="str">
        <f>'[9]syntetyka zewnętrzna'!E6</f>
        <v>WYKONANIE TK MÓZGU BEZ KONTRASTU iv.</v>
      </c>
      <c r="F325" s="7" t="str">
        <f>'[9]syntetyka zewnętrzna'!F6</f>
        <v>310-001</v>
      </c>
      <c r="G325" s="23">
        <f>'[9]syntetyka zewnętrzna'!G6</f>
        <v>6.0599999999999994E-3</v>
      </c>
      <c r="H325" s="23">
        <f>'[9]syntetyka zewnętrzna'!H6</f>
        <v>21.48986</v>
      </c>
      <c r="I325" s="23">
        <f>'[9]syntetyka zewnętrzna'!I6</f>
        <v>0</v>
      </c>
      <c r="J325" s="23">
        <f>'[9]syntetyka zewnętrzna'!J6</f>
        <v>40.149949598807481</v>
      </c>
      <c r="K325" s="12">
        <f>'[9]syntetyka zewnętrzna'!K6</f>
        <v>61.645869598807479</v>
      </c>
      <c r="L325" s="12">
        <f>'[9]syntetyka zewnętrzna'!L6</f>
        <v>0</v>
      </c>
      <c r="M325" s="12">
        <f>'[9]syntetyka zewnętrzna'!M6</f>
        <v>74.370001103885997</v>
      </c>
      <c r="N325" s="12">
        <f>'[9]syntetyka zewnętrzna'!N6</f>
        <v>136.01587070269346</v>
      </c>
      <c r="O325" s="12">
        <f>'[9]syntetyka zewnętrzna'!O6</f>
        <v>110.93323876907921</v>
      </c>
      <c r="P325" s="12">
        <f>'[9]syntetyka zewnętrzna'!P6</f>
        <v>0.22610564887433554</v>
      </c>
      <c r="Q325" s="12">
        <f>'[9]syntetyka zewnętrzna'!Q6</f>
        <v>0.56740383778743242</v>
      </c>
      <c r="R325" s="12">
        <f>'[9]syntetyka zewnętrzna'!R6</f>
        <v>136.58327454048089</v>
      </c>
      <c r="S325" s="12">
        <f>'[9]syntetyka zewnętrzna'!S6</f>
        <v>0.46430813489336509</v>
      </c>
      <c r="T325" s="12">
        <f>'[9]syntetyka zewnętrzna'!T6</f>
        <v>63.416725459519114</v>
      </c>
      <c r="U325" s="15">
        <f>'[9]syntetyka zewnętrzna'!U6</f>
        <v>200</v>
      </c>
      <c r="V325" s="12">
        <f>'[9]syntetyka zewnętrzna'!V6</f>
        <v>200</v>
      </c>
      <c r="W325" s="12" t="str">
        <f>'[9]syntetyka zewnętrzna'!W6</f>
        <v>bez zmian</v>
      </c>
      <c r="X325" s="12">
        <f>'[9]syntetyka zewnętrzna'!X6</f>
        <v>0</v>
      </c>
    </row>
    <row r="326" spans="3:24" ht="18.75">
      <c r="C326" s="7">
        <f>'[9]syntetyka zewnętrzna'!C7</f>
        <v>2</v>
      </c>
      <c r="D326" s="7" t="str">
        <f>'[9]syntetyka zewnętrzna'!D7</f>
        <v>87.03</v>
      </c>
      <c r="E326" s="19" t="str">
        <f>'[9]syntetyka zewnętrzna'!E7</f>
        <v>WYKONANIE TK GŁOWY NA OCENĘ KOŚCI POKRYWY CZASZKI BEZ KONTRASTU iv.</v>
      </c>
      <c r="F326" s="7" t="str">
        <f>'[9]syntetyka zewnętrzna'!F7</f>
        <v>310-002</v>
      </c>
      <c r="G326" s="23">
        <f>'[9]syntetyka zewnętrzna'!G7</f>
        <v>6.0599999999999994E-3</v>
      </c>
      <c r="H326" s="23">
        <f>'[9]syntetyka zewnętrzna'!H7</f>
        <v>11.489860000000002</v>
      </c>
      <c r="I326" s="23">
        <f>'[9]syntetyka zewnętrzna'!I7</f>
        <v>0</v>
      </c>
      <c r="J326" s="23">
        <f>'[9]syntetyka zewnętrzna'!J7</f>
        <v>40.149949598807481</v>
      </c>
      <c r="K326" s="12">
        <f>'[9]syntetyka zewnętrzna'!K7</f>
        <v>51.645869598807479</v>
      </c>
      <c r="L326" s="12">
        <f>'[9]syntetyka zewnętrzna'!L7</f>
        <v>0</v>
      </c>
      <c r="M326" s="12">
        <f>'[9]syntetyka zewnętrzna'!M7</f>
        <v>74.370001103885997</v>
      </c>
      <c r="N326" s="12">
        <f>'[9]syntetyka zewnętrzna'!N7</f>
        <v>126.01587070269348</v>
      </c>
      <c r="O326" s="12">
        <f>'[9]syntetyka zewnętrzna'!O7</f>
        <v>100.9332387690792</v>
      </c>
      <c r="P326" s="12">
        <f>'[9]syntetyka zewnętrzna'!P7</f>
        <v>0.24850715422894287</v>
      </c>
      <c r="Q326" s="12">
        <f>'[9]syntetyka zewnętrzna'!Q7</f>
        <v>0.56740383778743242</v>
      </c>
      <c r="R326" s="12">
        <f>'[9]syntetyka zewnętrzna'!R7</f>
        <v>126.58327454048091</v>
      </c>
      <c r="S326" s="12">
        <f>'[9]syntetyka zewnętrzna'!S7</f>
        <v>0.57998756728354861</v>
      </c>
      <c r="T326" s="12">
        <f>'[9]syntetyka zewnętrzna'!T7</f>
        <v>73.416725459519085</v>
      </c>
      <c r="U326" s="15">
        <f>'[9]syntetyka zewnętrzna'!U7</f>
        <v>200</v>
      </c>
      <c r="V326" s="12">
        <f>'[9]syntetyka zewnętrzna'!V7</f>
        <v>200</v>
      </c>
      <c r="W326" s="12" t="str">
        <f>'[9]syntetyka zewnętrzna'!W7</f>
        <v>bez zmian</v>
      </c>
      <c r="X326" s="12">
        <f>'[9]syntetyka zewnętrzna'!X7</f>
        <v>0</v>
      </c>
    </row>
    <row r="327" spans="3:24" ht="18.75">
      <c r="C327" s="7">
        <f>'[9]syntetyka zewnętrzna'!C8</f>
        <v>3</v>
      </c>
      <c r="D327" s="7" t="str">
        <f>'[9]syntetyka zewnętrzna'!D8</f>
        <v>87.03</v>
      </c>
      <c r="E327" s="19" t="str">
        <f>'[9]syntetyka zewnętrzna'!E8</f>
        <v>WYKONANIE TK PIRAMIDY KOŚCI SKALISTEJ (USZU)  BEZ KONTRASTU iv.</v>
      </c>
      <c r="F327" s="7" t="str">
        <f>'[9]syntetyka zewnętrzna'!F8</f>
        <v>310-003</v>
      </c>
      <c r="G327" s="23">
        <f>'[9]syntetyka zewnętrzna'!G8</f>
        <v>6.0599999999999994E-3</v>
      </c>
      <c r="H327" s="23">
        <f>'[9]syntetyka zewnętrzna'!H8</f>
        <v>21.48986</v>
      </c>
      <c r="I327" s="23">
        <f>'[9]syntetyka zewnętrzna'!I8</f>
        <v>0</v>
      </c>
      <c r="J327" s="23">
        <f>'[9]syntetyka zewnętrzna'!J8</f>
        <v>47.616308559609735</v>
      </c>
      <c r="K327" s="12">
        <f>'[9]syntetyka zewnętrzna'!K8</f>
        <v>69.112228559609733</v>
      </c>
      <c r="L327" s="12">
        <f>'[9]syntetyka zewnętrzna'!L8</f>
        <v>0</v>
      </c>
      <c r="M327" s="12">
        <f>'[9]syntetyka zewnętrzna'!M8</f>
        <v>88.199984197398152</v>
      </c>
      <c r="N327" s="12">
        <f>'[9]syntetyka zewnętrzna'!N8</f>
        <v>157.3122127570079</v>
      </c>
      <c r="O327" s="12">
        <f>'[9]syntetyka zewnętrzna'!O8</f>
        <v>126.30679632873408</v>
      </c>
      <c r="P327" s="12">
        <f>'[9]syntetyka zewnętrzna'!P8</f>
        <v>0.24547702363994059</v>
      </c>
      <c r="Q327" s="12">
        <f>'[9]syntetyka zewnętrzna'!Q8</f>
        <v>0.67291930595089966</v>
      </c>
      <c r="R327" s="12">
        <f>'[9]syntetyka zewnętrzna'!R8</f>
        <v>157.9851320629588</v>
      </c>
      <c r="S327" s="12">
        <f>'[9]syntetyka zewnętrzna'!S8</f>
        <v>0.58242738880246192</v>
      </c>
      <c r="T327" s="12">
        <f>'[9]syntetyka zewnętrzna'!T8</f>
        <v>92.014867937041203</v>
      </c>
      <c r="U327" s="15">
        <f>'[9]syntetyka zewnętrzna'!U8</f>
        <v>250</v>
      </c>
      <c r="V327" s="12">
        <f>'[9]syntetyka zewnętrzna'!V8</f>
        <v>250</v>
      </c>
      <c r="W327" s="12" t="str">
        <f>'[9]syntetyka zewnętrzna'!W8</f>
        <v>bez zmian</v>
      </c>
      <c r="X327" s="12">
        <f>'[9]syntetyka zewnętrzna'!X8</f>
        <v>0</v>
      </c>
    </row>
    <row r="328" spans="3:24" ht="18.75" outlineLevel="1">
      <c r="C328" s="7">
        <f>'[9]syntetyka zewnętrzna'!C9</f>
        <v>4</v>
      </c>
      <c r="D328" s="7">
        <f>'[9]syntetyka zewnętrzna'!D9</f>
        <v>0</v>
      </c>
      <c r="E328" s="31" t="s">
        <v>50</v>
      </c>
      <c r="F328" s="7" t="str">
        <f>'[9]syntetyka zewnętrzna'!F9</f>
        <v>310-004</v>
      </c>
      <c r="G328" s="23">
        <f>'[9]syntetyka zewnętrzna'!G9</f>
        <v>0</v>
      </c>
      <c r="H328" s="23">
        <f>'[9]syntetyka zewnętrzna'!H9</f>
        <v>0</v>
      </c>
      <c r="I328" s="23">
        <f>'[9]syntetyka zewnętrzna'!I9</f>
        <v>0</v>
      </c>
      <c r="J328" s="23">
        <f>'[9]syntetyka zewnętrzna'!J9</f>
        <v>0</v>
      </c>
      <c r="K328" s="12">
        <f>'[9]syntetyka zewnętrzna'!K9</f>
        <v>0</v>
      </c>
      <c r="L328" s="12">
        <f>'[9]syntetyka zewnętrzna'!L9</f>
        <v>0</v>
      </c>
      <c r="M328" s="12">
        <f>'[9]syntetyka zewnętrzna'!M9</f>
        <v>0</v>
      </c>
      <c r="N328" s="12">
        <f>'[9]syntetyka zewnętrzna'!N9</f>
        <v>0</v>
      </c>
      <c r="O328" s="12">
        <f>'[9]syntetyka zewnętrzna'!O9</f>
        <v>0</v>
      </c>
      <c r="P328" s="12">
        <f>'[9]syntetyka zewnętrzna'!P9</f>
        <v>0</v>
      </c>
      <c r="Q328" s="12">
        <f>'[9]syntetyka zewnętrzna'!Q9</f>
        <v>0</v>
      </c>
      <c r="R328" s="12">
        <f>'[9]syntetyka zewnętrzna'!R9</f>
        <v>0</v>
      </c>
      <c r="S328" s="12" t="e">
        <f>'[9]syntetyka zewnętrzna'!S9</f>
        <v>#DIV/0!</v>
      </c>
      <c r="T328" s="12">
        <f>'[9]syntetyka zewnętrzna'!T9</f>
        <v>0</v>
      </c>
      <c r="U328" s="15">
        <f>'[9]syntetyka zewnętrzna'!U9</f>
        <v>0</v>
      </c>
      <c r="V328" s="12">
        <f>'[9]syntetyka zewnętrzna'!V9</f>
        <v>0</v>
      </c>
      <c r="W328" s="12">
        <f>'[9]syntetyka zewnętrzna'!W9</f>
        <v>0</v>
      </c>
      <c r="X328" s="12">
        <f>'[9]syntetyka zewnętrzna'!X9</f>
        <v>0</v>
      </c>
    </row>
    <row r="329" spans="3:24" ht="18.75">
      <c r="C329" s="7">
        <f>'[9]syntetyka zewnętrzna'!C10</f>
        <v>5</v>
      </c>
      <c r="D329" s="7" t="str">
        <f>'[9]syntetyka zewnętrzna'!D10</f>
        <v>87.031</v>
      </c>
      <c r="E329" s="19" t="str">
        <f>'[9]syntetyka zewnętrzna'!E10</f>
        <v>WYKONANIE TK MÓZGU BEZ I Z KONTRASTEM iv.</v>
      </c>
      <c r="F329" s="7" t="str">
        <f>'[9]syntetyka zewnętrzna'!F10</f>
        <v>310-005</v>
      </c>
      <c r="G329" s="23">
        <f>'[9]syntetyka zewnętrzna'!G10</f>
        <v>79.431830000000005</v>
      </c>
      <c r="H329" s="23">
        <f>'[9]syntetyka zewnętrzna'!H10</f>
        <v>27.196259999999999</v>
      </c>
      <c r="I329" s="23">
        <f>'[9]syntetyka zewnętrzna'!I10</f>
        <v>0</v>
      </c>
      <c r="J329" s="23">
        <f>'[9]syntetyka zewnętrzna'!J10</f>
        <v>61.231692228939679</v>
      </c>
      <c r="K329" s="12">
        <f>'[9]syntetyka zewnętrzna'!K10</f>
        <v>167.85978222893968</v>
      </c>
      <c r="L329" s="12">
        <f>'[9]syntetyka zewnętrzna'!L10</f>
        <v>0</v>
      </c>
      <c r="M329" s="12">
        <f>'[9]syntetyka zewnętrzna'!M10</f>
        <v>113.41984396399607</v>
      </c>
      <c r="N329" s="12">
        <f>'[9]syntetyka zewnętrzna'!N10</f>
        <v>281.27962619293578</v>
      </c>
      <c r="O329" s="12">
        <f>'[9]syntetyka zewnętrzna'!O10</f>
        <v>218.91680883978307</v>
      </c>
      <c r="P329" s="12">
        <f>'[9]syntetyka zewnętrzna'!P10</f>
        <v>0.28486993613539147</v>
      </c>
      <c r="Q329" s="12">
        <f>'[9]syntetyka zewnętrzna'!Q10</f>
        <v>0.86533351877361264</v>
      </c>
      <c r="R329" s="12">
        <f>'[9]syntetyka zewnętrzna'!R10</f>
        <v>282.14495971170942</v>
      </c>
      <c r="S329" s="12">
        <f>'[9]syntetyka zewnętrzna'!S10</f>
        <v>0.41771095400290942</v>
      </c>
      <c r="T329" s="12">
        <f>'[9]syntetyka zewnętrzna'!T10</f>
        <v>117.85504028829058</v>
      </c>
      <c r="U329" s="15">
        <f>'[9]syntetyka zewnętrzna'!U10</f>
        <v>400</v>
      </c>
      <c r="V329" s="12">
        <f>'[9]syntetyka zewnętrzna'!V10</f>
        <v>400</v>
      </c>
      <c r="W329" s="12" t="str">
        <f>'[9]syntetyka zewnętrzna'!W10</f>
        <v>bez zmian</v>
      </c>
      <c r="X329" s="12">
        <f>'[9]syntetyka zewnętrzna'!X10</f>
        <v>0</v>
      </c>
    </row>
    <row r="330" spans="3:24" ht="18.75">
      <c r="C330" s="7">
        <f>'[9]syntetyka zewnętrzna'!C11</f>
        <v>6</v>
      </c>
      <c r="D330" s="7" t="str">
        <f>'[9]syntetyka zewnętrzna'!D11</f>
        <v>87.033</v>
      </c>
      <c r="E330" s="19" t="str">
        <f>'[9]syntetyka zewnętrzna'!E11</f>
        <v>WYKONANIE TK ANGIO TT GŁOWY Z KONTRASTEM iv.</v>
      </c>
      <c r="F330" s="7" t="str">
        <f>'[9]syntetyka zewnętrzna'!F11</f>
        <v>310-006</v>
      </c>
      <c r="G330" s="23">
        <f>'[9]syntetyka zewnętrzna'!G11</f>
        <v>126.67483000000003</v>
      </c>
      <c r="H330" s="23">
        <f>'[9]syntetyka zewnętrzna'!H11</f>
        <v>107.22626000000001</v>
      </c>
      <c r="I330" s="23">
        <f>'[9]syntetyka zewnętrzna'!I11</f>
        <v>0</v>
      </c>
      <c r="J330" s="23">
        <f>'[9]syntetyka zewnętrzna'!J11</f>
        <v>93.996033590708677</v>
      </c>
      <c r="K330" s="12">
        <f>'[9]syntetyka zewnętrzna'!K11</f>
        <v>327.8971235907087</v>
      </c>
      <c r="L330" s="12">
        <f>'[9]syntetyka zewnętrzna'!L11</f>
        <v>0</v>
      </c>
      <c r="M330" s="12">
        <f>'[9]syntetyka zewnętrzna'!M11</f>
        <v>174.10943704172266</v>
      </c>
      <c r="N330" s="12">
        <f>'[9]syntetyka zewnętrzna'!N11</f>
        <v>502.00656063243139</v>
      </c>
      <c r="O330" s="12">
        <f>'[9]syntetyka zewnętrzna'!O11</f>
        <v>446.74779870066561</v>
      </c>
      <c r="P330" s="12">
        <f>'[9]syntetyka zewnętrzna'!P11</f>
        <v>0.12369117898841803</v>
      </c>
      <c r="Q330" s="12">
        <f>'[9]syntetyka zewnętrzna'!Q11</f>
        <v>1.3283630671792577</v>
      </c>
      <c r="R330" s="12">
        <f>'[9]syntetyka zewnętrzna'!R11</f>
        <v>503.33492369961067</v>
      </c>
      <c r="S330" s="12">
        <f>'[9]syntetyka zewnętrzna'!S11</f>
        <v>0.21191670054678513</v>
      </c>
      <c r="T330" s="12">
        <f>'[9]syntetyka zewnętrzna'!T11</f>
        <v>106.66507630038933</v>
      </c>
      <c r="U330" s="15">
        <f>'[9]syntetyka zewnętrzna'!U11</f>
        <v>610</v>
      </c>
      <c r="V330" s="12">
        <f>'[9]syntetyka zewnętrzna'!V11</f>
        <v>590</v>
      </c>
      <c r="W330" s="12">
        <f>'[9]syntetyka zewnętrzna'!W11</f>
        <v>3.3898305084745763E-2</v>
      </c>
      <c r="X330" s="12">
        <f>'[9]syntetyka zewnętrzna'!X11</f>
        <v>610</v>
      </c>
    </row>
    <row r="331" spans="3:24" ht="18.75">
      <c r="C331" s="7">
        <f>'[9]syntetyka zewnętrzna'!C12</f>
        <v>7</v>
      </c>
      <c r="D331" s="7" t="str">
        <f>'[9]syntetyka zewnętrzna'!D12</f>
        <v>87.034</v>
      </c>
      <c r="E331" s="19" t="str">
        <f>'[9]syntetyka zewnętrzna'!E12</f>
        <v>WYKONANIE TK ZATOK BEZ KONTRASTU iv.</v>
      </c>
      <c r="F331" s="7" t="str">
        <f>'[9]syntetyka zewnętrzna'!F12</f>
        <v>310-007</v>
      </c>
      <c r="G331" s="23">
        <f>'[9]syntetyka zewnętrzna'!G12</f>
        <v>6.0599999999999994E-3</v>
      </c>
      <c r="H331" s="23">
        <f>'[9]syntetyka zewnętrzna'!H12</f>
        <v>21.48986</v>
      </c>
      <c r="I331" s="23">
        <f>'[9]syntetyka zewnętrzna'!I12</f>
        <v>0</v>
      </c>
      <c r="J331" s="23">
        <f>'[9]syntetyka zewnętrzna'!J12</f>
        <v>47.616308559609735</v>
      </c>
      <c r="K331" s="12">
        <f>'[9]syntetyka zewnętrzna'!K12</f>
        <v>69.112228559609733</v>
      </c>
      <c r="L331" s="12">
        <f>'[9]syntetyka zewnętrzna'!L12</f>
        <v>0</v>
      </c>
      <c r="M331" s="12">
        <f>'[9]syntetyka zewnętrzna'!M12</f>
        <v>88.199984197398152</v>
      </c>
      <c r="N331" s="12">
        <f>'[9]syntetyka zewnętrzna'!N12</f>
        <v>157.3122127570079</v>
      </c>
      <c r="O331" s="12">
        <f>'[9]syntetyka zewnętrzna'!O12</f>
        <v>126.30679632873408</v>
      </c>
      <c r="P331" s="12">
        <f>'[9]syntetyka zewnętrzna'!P12</f>
        <v>0.24547702363994059</v>
      </c>
      <c r="Q331" s="12">
        <f>'[9]syntetyka zewnętrzna'!Q12</f>
        <v>0.67291930595089966</v>
      </c>
      <c r="R331" s="12">
        <f>'[9]syntetyka zewnętrzna'!R12</f>
        <v>157.9851320629588</v>
      </c>
      <c r="S331" s="12">
        <f>'[9]syntetyka zewnętrzna'!S12</f>
        <v>0.39253610214616652</v>
      </c>
      <c r="T331" s="12">
        <f>'[9]syntetyka zewnętrzna'!T12</f>
        <v>62.014867937041203</v>
      </c>
      <c r="U331" s="15">
        <f>'[9]syntetyka zewnętrzna'!U12</f>
        <v>220</v>
      </c>
      <c r="V331" s="12">
        <f>'[9]syntetyka zewnętrzna'!V12</f>
        <v>220</v>
      </c>
      <c r="W331" s="12" t="str">
        <f>'[9]syntetyka zewnętrzna'!W12</f>
        <v>bez zmian</v>
      </c>
      <c r="X331" s="12">
        <f>'[9]syntetyka zewnętrzna'!X12</f>
        <v>0</v>
      </c>
    </row>
    <row r="332" spans="3:24" ht="18.75">
      <c r="C332" s="7">
        <f>'[9]syntetyka zewnętrzna'!C13</f>
        <v>8</v>
      </c>
      <c r="D332" s="7" t="str">
        <f>'[9]syntetyka zewnętrzna'!D13</f>
        <v>87.034</v>
      </c>
      <c r="E332" s="19" t="str">
        <f>'[9]syntetyka zewnętrzna'!E13</f>
        <v>WYKONANIE TK GARDŁA BEZ KONTRASTU iv.</v>
      </c>
      <c r="F332" s="7" t="str">
        <f>'[9]syntetyka zewnętrzna'!F13</f>
        <v>310-008</v>
      </c>
      <c r="G332" s="23">
        <f>'[9]syntetyka zewnętrzna'!G13</f>
        <v>6.0599999999999994E-3</v>
      </c>
      <c r="H332" s="23">
        <f>'[9]syntetyka zewnętrzna'!H13</f>
        <v>21.48986</v>
      </c>
      <c r="I332" s="23">
        <f>'[9]syntetyka zewnętrzna'!I13</f>
        <v>0</v>
      </c>
      <c r="J332" s="23">
        <f>'[9]syntetyka zewnętrzna'!J13</f>
        <v>47.616308559609735</v>
      </c>
      <c r="K332" s="12">
        <f>'[9]syntetyka zewnętrzna'!K13</f>
        <v>69.112228559609733</v>
      </c>
      <c r="L332" s="12">
        <f>'[9]syntetyka zewnętrzna'!L13</f>
        <v>0</v>
      </c>
      <c r="M332" s="12">
        <f>'[9]syntetyka zewnętrzna'!M13</f>
        <v>88.199984197398152</v>
      </c>
      <c r="N332" s="12">
        <f>'[9]syntetyka zewnętrzna'!N13</f>
        <v>157.3122127570079</v>
      </c>
      <c r="O332" s="12">
        <f>'[9]syntetyka zewnętrzna'!O13</f>
        <v>126.30679632873408</v>
      </c>
      <c r="P332" s="12">
        <f>'[9]syntetyka zewnętrzna'!P13</f>
        <v>0.24547702363994059</v>
      </c>
      <c r="Q332" s="12">
        <f>'[9]syntetyka zewnętrzna'!Q13</f>
        <v>0.67291930595089966</v>
      </c>
      <c r="R332" s="12">
        <f>'[9]syntetyka zewnętrzna'!R13</f>
        <v>157.9851320629588</v>
      </c>
      <c r="S332" s="12">
        <f>'[9]syntetyka zewnętrzna'!S13</f>
        <v>0.39253610214616652</v>
      </c>
      <c r="T332" s="12">
        <f>'[9]syntetyka zewnętrzna'!T13</f>
        <v>62.014867937041203</v>
      </c>
      <c r="U332" s="15">
        <f>'[9]syntetyka zewnętrzna'!U13</f>
        <v>220</v>
      </c>
      <c r="V332" s="12">
        <f>'[9]syntetyka zewnętrzna'!V13</f>
        <v>220</v>
      </c>
      <c r="W332" s="12" t="str">
        <f>'[9]syntetyka zewnętrzna'!W13</f>
        <v>bez zmian</v>
      </c>
      <c r="X332" s="12">
        <f>'[9]syntetyka zewnętrzna'!X13</f>
        <v>0</v>
      </c>
    </row>
    <row r="333" spans="3:24" ht="18.75">
      <c r="C333" s="7">
        <f>'[9]syntetyka zewnętrzna'!C14</f>
        <v>9</v>
      </c>
      <c r="D333" s="7" t="str">
        <f>'[9]syntetyka zewnętrzna'!D14</f>
        <v>87.034</v>
      </c>
      <c r="E333" s="19" t="str">
        <f>'[9]syntetyka zewnętrzna'!E14</f>
        <v>WYKONANIE TK KRTANI BEZ KONTRASTU iv.</v>
      </c>
      <c r="F333" s="7" t="str">
        <f>'[9]syntetyka zewnętrzna'!F14</f>
        <v>310-009</v>
      </c>
      <c r="G333" s="23">
        <f>'[9]syntetyka zewnętrzna'!G14</f>
        <v>6.0599999999999994E-3</v>
      </c>
      <c r="H333" s="23">
        <f>'[9]syntetyka zewnętrzna'!H14</f>
        <v>21.48986</v>
      </c>
      <c r="I333" s="23">
        <f>'[9]syntetyka zewnętrzna'!I14</f>
        <v>0</v>
      </c>
      <c r="J333" s="23">
        <f>'[9]syntetyka zewnętrzna'!J14</f>
        <v>47.616308559609735</v>
      </c>
      <c r="K333" s="12">
        <f>'[9]syntetyka zewnętrzna'!K14</f>
        <v>69.112228559609733</v>
      </c>
      <c r="L333" s="12">
        <f>'[9]syntetyka zewnętrzna'!L14</f>
        <v>0</v>
      </c>
      <c r="M333" s="12">
        <f>'[9]syntetyka zewnętrzna'!M14</f>
        <v>88.199984197398152</v>
      </c>
      <c r="N333" s="12">
        <f>'[9]syntetyka zewnętrzna'!N14</f>
        <v>157.3122127570079</v>
      </c>
      <c r="O333" s="12">
        <f>'[9]syntetyka zewnętrzna'!O14</f>
        <v>126.30679632873408</v>
      </c>
      <c r="P333" s="12">
        <f>'[9]syntetyka zewnętrzna'!P14</f>
        <v>0.24547702363994059</v>
      </c>
      <c r="Q333" s="12">
        <f>'[9]syntetyka zewnętrzna'!Q14</f>
        <v>0.67291930595089966</v>
      </c>
      <c r="R333" s="12">
        <f>'[9]syntetyka zewnętrzna'!R14</f>
        <v>157.9851320629588</v>
      </c>
      <c r="S333" s="12">
        <f>'[9]syntetyka zewnętrzna'!S14</f>
        <v>0.39253610214616652</v>
      </c>
      <c r="T333" s="12">
        <f>'[9]syntetyka zewnętrzna'!T14</f>
        <v>62.014867937041203</v>
      </c>
      <c r="U333" s="15">
        <f>'[9]syntetyka zewnętrzna'!U14</f>
        <v>220</v>
      </c>
      <c r="V333" s="12">
        <f>'[9]syntetyka zewnętrzna'!V14</f>
        <v>220</v>
      </c>
      <c r="W333" s="12" t="str">
        <f>'[9]syntetyka zewnętrzna'!W14</f>
        <v>bez zmian</v>
      </c>
      <c r="X333" s="12">
        <f>'[9]syntetyka zewnętrzna'!X14</f>
        <v>0</v>
      </c>
    </row>
    <row r="334" spans="3:24" ht="18.75">
      <c r="C334" s="7">
        <f>'[9]syntetyka zewnętrzna'!C15</f>
        <v>10</v>
      </c>
      <c r="D334" s="7" t="str">
        <f>'[9]syntetyka zewnętrzna'!D15</f>
        <v>87.034</v>
      </c>
      <c r="E334" s="19" t="str">
        <f>'[9]syntetyka zewnętrzna'!E15</f>
        <v>WYKONANIE TK TWARZOCZASZKI BEZ KONTRASTU iv.</v>
      </c>
      <c r="F334" s="7" t="str">
        <f>'[9]syntetyka zewnętrzna'!F15</f>
        <v>310-010</v>
      </c>
      <c r="G334" s="23">
        <f>'[9]syntetyka zewnętrzna'!G15</f>
        <v>6.0599999999999994E-3</v>
      </c>
      <c r="H334" s="23">
        <f>'[9]syntetyka zewnętrzna'!H15</f>
        <v>21.48986</v>
      </c>
      <c r="I334" s="23">
        <f>'[9]syntetyka zewnętrzna'!I15</f>
        <v>0</v>
      </c>
      <c r="J334" s="23">
        <f>'[9]syntetyka zewnętrzna'!J15</f>
        <v>56.546707018584655</v>
      </c>
      <c r="K334" s="12">
        <f>'[9]syntetyka zewnętrzna'!K15</f>
        <v>78.042627018584653</v>
      </c>
      <c r="L334" s="12">
        <f>'[9]syntetyka zewnętrzna'!L15</f>
        <v>0</v>
      </c>
      <c r="M334" s="12">
        <f>'[9]syntetyka zewnętrzna'!M15</f>
        <v>104.74181674983137</v>
      </c>
      <c r="N334" s="12">
        <f>'[9]syntetyka zewnętrzna'!N15</f>
        <v>182.78444376841603</v>
      </c>
      <c r="O334" s="12">
        <f>'[9]syntetyka zewnętrzna'!O15</f>
        <v>152.31343416214457</v>
      </c>
      <c r="P334" s="12">
        <f>'[9]syntetyka zewnętrzna'!P15</f>
        <v>0.2000546424147569</v>
      </c>
      <c r="Q334" s="12">
        <f>'[9]syntetyka zewnętrzna'!Q15</f>
        <v>0.799124753510013</v>
      </c>
      <c r="R334" s="12">
        <f>'[9]syntetyka zewnętrzna'!R15</f>
        <v>183.58356852192603</v>
      </c>
      <c r="S334" s="12">
        <f>'[9]syntetyka zewnętrzna'!S15</f>
        <v>0.2</v>
      </c>
      <c r="T334" s="12">
        <f>'[9]syntetyka zewnętrzna'!T15</f>
        <v>36.716713704385207</v>
      </c>
      <c r="U334" s="15">
        <f>'[9]syntetyka zewnętrzna'!U15</f>
        <v>220</v>
      </c>
      <c r="V334" s="12">
        <f>'[9]syntetyka zewnętrzna'!V15</f>
        <v>220</v>
      </c>
      <c r="W334" s="12" t="str">
        <f>'[9]syntetyka zewnętrzna'!W15</f>
        <v>bez zmian</v>
      </c>
      <c r="X334" s="12">
        <f>'[9]syntetyka zewnętrzna'!X15</f>
        <v>0</v>
      </c>
    </row>
    <row r="335" spans="3:24" ht="18.75">
      <c r="C335" s="7">
        <f>'[9]syntetyka zewnętrzna'!C16</f>
        <v>11</v>
      </c>
      <c r="D335" s="7" t="str">
        <f>'[9]syntetyka zewnętrzna'!D16</f>
        <v>87.035</v>
      </c>
      <c r="E335" s="19" t="str">
        <f>'[9]syntetyka zewnętrzna'!E16</f>
        <v>WYKONANIE TK OCZODOŁÓW BEZ I Z KONTRASTEM iv.</v>
      </c>
      <c r="F335" s="7" t="str">
        <f>'[9]syntetyka zewnętrzna'!F16</f>
        <v>310-011</v>
      </c>
      <c r="G335" s="23">
        <f>'[9]syntetyka zewnętrzna'!G16</f>
        <v>126.67483000000003</v>
      </c>
      <c r="H335" s="23">
        <f>'[9]syntetyka zewnętrzna'!H16</f>
        <v>97.21626000000002</v>
      </c>
      <c r="I335" s="23">
        <f>'[9]syntetyka zewnętrzna'!I16</f>
        <v>0</v>
      </c>
      <c r="J335" s="23">
        <f>'[9]syntetyka zewnętrzna'!J16</f>
        <v>58.332786710379644</v>
      </c>
      <c r="K335" s="12">
        <f>'[9]syntetyka zewnętrzna'!K16</f>
        <v>282.22387671037967</v>
      </c>
      <c r="L335" s="12">
        <f>'[9]syntetyka zewnętrzna'!L16</f>
        <v>0</v>
      </c>
      <c r="M335" s="12">
        <f>'[9]syntetyka zewnętrzna'!M16</f>
        <v>108.05018326031802</v>
      </c>
      <c r="N335" s="12">
        <f>'[9]syntetyka zewnętrzna'!N16</f>
        <v>390.27405997069769</v>
      </c>
      <c r="O335" s="12">
        <f>'[9]syntetyka zewnętrzna'!O16</f>
        <v>353.55420416214463</v>
      </c>
      <c r="P335" s="12">
        <f>'[9]syntetyka zewnętrzna'!P16</f>
        <v>0.10385919719317735</v>
      </c>
      <c r="Q335" s="12">
        <f>'[9]syntetyka zewnętrzna'!Q16</f>
        <v>0.82436584302183569</v>
      </c>
      <c r="R335" s="12">
        <f>'[9]syntetyka zewnętrzna'!R16</f>
        <v>391.09842581371953</v>
      </c>
      <c r="S335" s="12">
        <f>'[9]syntetyka zewnętrzna'!S16</f>
        <v>0.20174352280277741</v>
      </c>
      <c r="T335" s="12">
        <f>'[9]syntetyka zewnętrzna'!T16</f>
        <v>78.90157418628047</v>
      </c>
      <c r="U335" s="15">
        <f>'[9]syntetyka zewnętrzna'!U16</f>
        <v>470</v>
      </c>
      <c r="V335" s="12">
        <f>'[9]syntetyka zewnętrzna'!V16</f>
        <v>450</v>
      </c>
      <c r="W335" s="12">
        <f>'[9]syntetyka zewnętrzna'!W16</f>
        <v>4.4444444444444446E-2</v>
      </c>
      <c r="X335" s="12">
        <f>'[9]syntetyka zewnętrzna'!X16</f>
        <v>470</v>
      </c>
    </row>
    <row r="336" spans="3:24" ht="18.75">
      <c r="C336" s="7">
        <f>'[9]syntetyka zewnętrzna'!C17</f>
        <v>12</v>
      </c>
      <c r="D336" s="7" t="str">
        <f>'[9]syntetyka zewnętrzna'!D17</f>
        <v>87.035</v>
      </c>
      <c r="E336" s="19" t="str">
        <f>'[9]syntetyka zewnętrzna'!E17</f>
        <v>WYKONANIE TK GARDŁA BEZ I Z KONTRASTEM iv.</v>
      </c>
      <c r="F336" s="7" t="str">
        <f>'[9]syntetyka zewnętrzna'!F17</f>
        <v>310-012</v>
      </c>
      <c r="G336" s="23">
        <f>'[9]syntetyka zewnętrzna'!G17</f>
        <v>126.67483000000003</v>
      </c>
      <c r="H336" s="23">
        <f>'[9]syntetyka zewnętrzna'!H17</f>
        <v>97.176260000000013</v>
      </c>
      <c r="I336" s="23">
        <f>'[9]syntetyka zewnętrzna'!I17</f>
        <v>0</v>
      </c>
      <c r="J336" s="23">
        <f>'[9]syntetyka zewnętrzna'!J17</f>
        <v>61.231692228939679</v>
      </c>
      <c r="K336" s="12">
        <f>'[9]syntetyka zewnętrzna'!K17</f>
        <v>285.08278222893972</v>
      </c>
      <c r="L336" s="12">
        <f>'[9]syntetyka zewnętrzna'!L17</f>
        <v>0</v>
      </c>
      <c r="M336" s="12">
        <f>'[9]syntetyka zewnętrzna'!M17</f>
        <v>113.41984396399607</v>
      </c>
      <c r="N336" s="12">
        <f>'[9]syntetyka zewnętrzna'!N17</f>
        <v>398.50262619293579</v>
      </c>
      <c r="O336" s="12">
        <f>'[9]syntetyka zewnętrzna'!O17</f>
        <v>360.02444667319361</v>
      </c>
      <c r="P336" s="12">
        <f>'[9]syntetyka zewnętrzna'!P17</f>
        <v>0.10687657428627377</v>
      </c>
      <c r="Q336" s="12">
        <f>'[9]syntetyka zewnętrzna'!Q17</f>
        <v>0.86533351877361264</v>
      </c>
      <c r="R336" s="12">
        <f>'[9]syntetyka zewnętrzna'!R17</f>
        <v>399.36795971170943</v>
      </c>
      <c r="S336" s="12">
        <f>'[9]syntetyka zewnętrzna'!S17</f>
        <v>0.20189912166838866</v>
      </c>
      <c r="T336" s="12">
        <f>'[9]syntetyka zewnętrzna'!T17</f>
        <v>80.632040288290568</v>
      </c>
      <c r="U336" s="15">
        <f>'[9]syntetyka zewnętrzna'!U17</f>
        <v>480</v>
      </c>
      <c r="V336" s="12">
        <f>'[9]syntetyka zewnętrzna'!V17</f>
        <v>480</v>
      </c>
      <c r="W336" s="12" t="str">
        <f>'[9]syntetyka zewnętrzna'!W17</f>
        <v>bez zmian</v>
      </c>
      <c r="X336" s="12">
        <f>'[9]syntetyka zewnętrzna'!X17</f>
        <v>0</v>
      </c>
    </row>
    <row r="337" spans="3:24" ht="18.75">
      <c r="C337" s="7">
        <f>'[9]syntetyka zewnętrzna'!C18</f>
        <v>13</v>
      </c>
      <c r="D337" s="7" t="str">
        <f>'[9]syntetyka zewnętrzna'!D18</f>
        <v>87.035</v>
      </c>
      <c r="E337" s="19" t="str">
        <f>'[9]syntetyka zewnętrzna'!E18</f>
        <v>WYKONANIE TK TWARZOCZASZKI BEZ I Z KONTRASTEM iv.</v>
      </c>
      <c r="F337" s="7" t="str">
        <f>'[9]syntetyka zewnętrzna'!F18</f>
        <v>310-013</v>
      </c>
      <c r="G337" s="23">
        <f>'[9]syntetyka zewnętrzna'!G18</f>
        <v>126.67483000000003</v>
      </c>
      <c r="H337" s="23">
        <f>'[9]syntetyka zewnętrzna'!H18</f>
        <v>97.176260000000013</v>
      </c>
      <c r="I337" s="23">
        <f>'[9]syntetyka zewnętrzna'!I18</f>
        <v>0</v>
      </c>
      <c r="J337" s="23">
        <f>'[9]syntetyka zewnętrzna'!J18</f>
        <v>61.231692228939679</v>
      </c>
      <c r="K337" s="12">
        <f>'[9]syntetyka zewnętrzna'!K18</f>
        <v>285.08278222893972</v>
      </c>
      <c r="L337" s="12">
        <f>'[9]syntetyka zewnętrzna'!L18</f>
        <v>0</v>
      </c>
      <c r="M337" s="12">
        <f>'[9]syntetyka zewnętrzna'!M18</f>
        <v>113.41984396399607</v>
      </c>
      <c r="N337" s="12">
        <f>'[9]syntetyka zewnętrzna'!N18</f>
        <v>398.50262619293579</v>
      </c>
      <c r="O337" s="12">
        <f>'[9]syntetyka zewnętrzna'!O18</f>
        <v>360.02444667319361</v>
      </c>
      <c r="P337" s="12">
        <f>'[9]syntetyka zewnętrzna'!P18</f>
        <v>0.10687657428627377</v>
      </c>
      <c r="Q337" s="12">
        <f>'[9]syntetyka zewnętrzna'!Q18</f>
        <v>0.86533351877361264</v>
      </c>
      <c r="R337" s="12">
        <f>'[9]syntetyka zewnętrzna'!R18</f>
        <v>399.36795971170943</v>
      </c>
      <c r="S337" s="12">
        <f>'[9]syntetyka zewnętrzna'!S18</f>
        <v>0.20189912166838866</v>
      </c>
      <c r="T337" s="12">
        <f>'[9]syntetyka zewnętrzna'!T18</f>
        <v>80.632040288290568</v>
      </c>
      <c r="U337" s="15">
        <f>'[9]syntetyka zewnętrzna'!U18</f>
        <v>480</v>
      </c>
      <c r="V337" s="12">
        <f>'[9]syntetyka zewnętrzna'!V18</f>
        <v>480</v>
      </c>
      <c r="W337" s="12" t="str">
        <f>'[9]syntetyka zewnętrzna'!W18</f>
        <v>bez zmian</v>
      </c>
      <c r="X337" s="12">
        <f>'[9]syntetyka zewnętrzna'!X18</f>
        <v>0</v>
      </c>
    </row>
    <row r="338" spans="3:24" ht="18.75">
      <c r="C338" s="7">
        <f>'[9]syntetyka zewnętrzna'!C19</f>
        <v>14</v>
      </c>
      <c r="D338" s="7" t="str">
        <f>'[9]syntetyka zewnętrzna'!D19</f>
        <v>87.035</v>
      </c>
      <c r="E338" s="19" t="str">
        <f>'[9]syntetyka zewnętrzna'!E19</f>
        <v>WYKONANIE TK KRTANI BEZ I Z KONTRASTEM iv.</v>
      </c>
      <c r="F338" s="7" t="str">
        <f>'[9]syntetyka zewnętrzna'!F19</f>
        <v>310-014</v>
      </c>
      <c r="G338" s="23">
        <f>'[9]syntetyka zewnętrzna'!G19</f>
        <v>126.67483000000003</v>
      </c>
      <c r="H338" s="23">
        <f>'[9]syntetyka zewnętrzna'!H19</f>
        <v>97.176260000000013</v>
      </c>
      <c r="I338" s="23">
        <f>'[9]syntetyka zewnętrzna'!I19</f>
        <v>0</v>
      </c>
      <c r="J338" s="23">
        <f>'[9]syntetyka zewnętrzna'!J19</f>
        <v>61.231692228939679</v>
      </c>
      <c r="K338" s="12">
        <f>'[9]syntetyka zewnętrzna'!K19</f>
        <v>285.08278222893972</v>
      </c>
      <c r="L338" s="12">
        <f>'[9]syntetyka zewnętrzna'!L19</f>
        <v>0</v>
      </c>
      <c r="M338" s="12">
        <f>'[9]syntetyka zewnętrzna'!M19</f>
        <v>113.41984396399607</v>
      </c>
      <c r="N338" s="12">
        <f>'[9]syntetyka zewnętrzna'!N19</f>
        <v>398.50262619293579</v>
      </c>
      <c r="O338" s="12">
        <f>'[9]syntetyka zewnętrzna'!O19</f>
        <v>360.02444667319361</v>
      </c>
      <c r="P338" s="12">
        <f>'[9]syntetyka zewnętrzna'!P19</f>
        <v>0.10687657428627377</v>
      </c>
      <c r="Q338" s="12">
        <f>'[9]syntetyka zewnętrzna'!Q19</f>
        <v>0.86533351877361264</v>
      </c>
      <c r="R338" s="12">
        <f>'[9]syntetyka zewnętrzna'!R19</f>
        <v>399.36795971170943</v>
      </c>
      <c r="S338" s="12">
        <f>'[9]syntetyka zewnętrzna'!S19</f>
        <v>0.20189912166838866</v>
      </c>
      <c r="T338" s="12">
        <f>'[9]syntetyka zewnętrzna'!T19</f>
        <v>80.632040288290568</v>
      </c>
      <c r="U338" s="15">
        <f>'[9]syntetyka zewnętrzna'!U19</f>
        <v>480</v>
      </c>
      <c r="V338" s="12">
        <f>'[9]syntetyka zewnętrzna'!V19</f>
        <v>480</v>
      </c>
      <c r="W338" s="12" t="str">
        <f>'[9]syntetyka zewnętrzna'!W19</f>
        <v>bez zmian</v>
      </c>
      <c r="X338" s="12">
        <f>'[9]syntetyka zewnętrzna'!X19</f>
        <v>0</v>
      </c>
    </row>
    <row r="339" spans="3:24" ht="18.75">
      <c r="C339" s="7">
        <f>'[9]syntetyka zewnętrzna'!C20</f>
        <v>15</v>
      </c>
      <c r="D339" s="7" t="str">
        <f>'[9]syntetyka zewnętrzna'!D20</f>
        <v>87.034</v>
      </c>
      <c r="E339" s="19" t="str">
        <f>'[9]syntetyka zewnętrzna'!E20</f>
        <v>WYKONANIE TK SZYI BEZ  KONTRASTU iv.</v>
      </c>
      <c r="F339" s="7" t="str">
        <f>'[9]syntetyka zewnętrzna'!F20</f>
        <v>310-015</v>
      </c>
      <c r="G339" s="23">
        <f>'[9]syntetyka zewnętrzna'!G20</f>
        <v>6.0599999999999994E-3</v>
      </c>
      <c r="H339" s="23">
        <f>'[9]syntetyka zewnętrzna'!H20</f>
        <v>21.48986</v>
      </c>
      <c r="I339" s="23">
        <f>'[9]syntetyka zewnętrzna'!I20</f>
        <v>0</v>
      </c>
      <c r="J339" s="23">
        <f>'[9]syntetyka zewnętrzna'!J20</f>
        <v>47.616308559609735</v>
      </c>
      <c r="K339" s="12">
        <f>'[9]syntetyka zewnętrzna'!K20</f>
        <v>69.112228559609733</v>
      </c>
      <c r="L339" s="12">
        <f>'[9]syntetyka zewnętrzna'!L20</f>
        <v>0</v>
      </c>
      <c r="M339" s="12">
        <f>'[9]syntetyka zewnętrzna'!M20</f>
        <v>88.199984197398152</v>
      </c>
      <c r="N339" s="12">
        <f>'[9]syntetyka zewnętrzna'!N20</f>
        <v>157.3122127570079</v>
      </c>
      <c r="O339" s="12">
        <f>'[9]syntetyka zewnętrzna'!O20</f>
        <v>126.30679632873408</v>
      </c>
      <c r="P339" s="12">
        <f>'[9]syntetyka zewnętrzna'!P20</f>
        <v>0.24547702363994059</v>
      </c>
      <c r="Q339" s="12">
        <f>'[9]syntetyka zewnętrzna'!Q20</f>
        <v>0.67291930595089966</v>
      </c>
      <c r="R339" s="12">
        <f>'[9]syntetyka zewnętrzna'!R20</f>
        <v>157.9851320629588</v>
      </c>
      <c r="S339" s="12">
        <f>'[9]syntetyka zewnętrzna'!S20</f>
        <v>0.39253610214616652</v>
      </c>
      <c r="T339" s="12">
        <f>'[9]syntetyka zewnętrzna'!T20</f>
        <v>62.014867937041203</v>
      </c>
      <c r="U339" s="15">
        <f>'[9]syntetyka zewnętrzna'!U20</f>
        <v>220</v>
      </c>
      <c r="V339" s="12">
        <f>'[9]syntetyka zewnętrzna'!V20</f>
        <v>220</v>
      </c>
      <c r="W339" s="12" t="str">
        <f>'[9]syntetyka zewnętrzna'!W20</f>
        <v>bez zmian</v>
      </c>
      <c r="X339" s="12">
        <f>'[9]syntetyka zewnętrzna'!X20</f>
        <v>0</v>
      </c>
    </row>
    <row r="340" spans="3:24" ht="18.75">
      <c r="C340" s="7">
        <f>'[9]syntetyka zewnętrzna'!C21</f>
        <v>16</v>
      </c>
      <c r="D340" s="7" t="str">
        <f>'[9]syntetyka zewnętrzna'!D21</f>
        <v>87.035</v>
      </c>
      <c r="E340" s="19" t="str">
        <f>'[9]syntetyka zewnętrzna'!E21</f>
        <v>WYKONANIE TK SZYI BEZ  I Z KONTRASTEM iv.</v>
      </c>
      <c r="F340" s="7" t="str">
        <f>'[9]syntetyka zewnętrzna'!F21</f>
        <v>310-016</v>
      </c>
      <c r="G340" s="23">
        <f>'[9]syntetyka zewnętrzna'!G21</f>
        <v>126.67483000000003</v>
      </c>
      <c r="H340" s="23">
        <f>'[9]syntetyka zewnętrzna'!H21</f>
        <v>97.176260000000013</v>
      </c>
      <c r="I340" s="23">
        <f>'[9]syntetyka zewnętrzna'!I21</f>
        <v>0</v>
      </c>
      <c r="J340" s="23">
        <f>'[9]syntetyka zewnętrzna'!J21</f>
        <v>61.231692228939679</v>
      </c>
      <c r="K340" s="12">
        <f>'[9]syntetyka zewnętrzna'!K21</f>
        <v>285.08278222893972</v>
      </c>
      <c r="L340" s="12">
        <f>'[9]syntetyka zewnętrzna'!L21</f>
        <v>0</v>
      </c>
      <c r="M340" s="12">
        <f>'[9]syntetyka zewnętrzna'!M21</f>
        <v>113.41984396399607</v>
      </c>
      <c r="N340" s="12">
        <f>'[9]syntetyka zewnętrzna'!N21</f>
        <v>398.50262619293579</v>
      </c>
      <c r="O340" s="12">
        <f>'[9]syntetyka zewnętrzna'!O21</f>
        <v>360.02444667319361</v>
      </c>
      <c r="P340" s="12">
        <f>'[9]syntetyka zewnętrzna'!P21</f>
        <v>0.10687657428627377</v>
      </c>
      <c r="Q340" s="12">
        <f>'[9]syntetyka zewnętrzna'!Q21</f>
        <v>0.86533351877361264</v>
      </c>
      <c r="R340" s="12">
        <f>'[9]syntetyka zewnętrzna'!R21</f>
        <v>399.36795971170943</v>
      </c>
      <c r="S340" s="12">
        <f>'[9]syntetyka zewnętrzna'!S21</f>
        <v>0.20189912166838866</v>
      </c>
      <c r="T340" s="12">
        <f>'[9]syntetyka zewnętrzna'!T21</f>
        <v>80.632040288290568</v>
      </c>
      <c r="U340" s="15">
        <f>'[9]syntetyka zewnętrzna'!U21</f>
        <v>480</v>
      </c>
      <c r="V340" s="12">
        <f>'[9]syntetyka zewnętrzna'!V21</f>
        <v>480</v>
      </c>
      <c r="W340" s="12" t="str">
        <f>'[9]syntetyka zewnętrzna'!W21</f>
        <v>bez zmian</v>
      </c>
      <c r="X340" s="12">
        <f>'[9]syntetyka zewnętrzna'!X21</f>
        <v>0</v>
      </c>
    </row>
    <row r="341" spans="3:24" ht="18.75">
      <c r="C341" s="7">
        <f>'[9]syntetyka zewnętrzna'!C22</f>
        <v>17</v>
      </c>
      <c r="D341" s="7" t="str">
        <f>'[9]syntetyka zewnętrzna'!D22</f>
        <v>87.033</v>
      </c>
      <c r="E341" s="19" t="str">
        <f>'[9]syntetyka zewnętrzna'!E22</f>
        <v>WYKONANIE TK  ANGIO TT SZYJNYCH Z KONTRASTEM iv.</v>
      </c>
      <c r="F341" s="7" t="str">
        <f>'[9]syntetyka zewnętrzna'!F22</f>
        <v>310-017</v>
      </c>
      <c r="G341" s="23">
        <f>'[9]syntetyka zewnętrzna'!G22</f>
        <v>126.95413000000002</v>
      </c>
      <c r="H341" s="23">
        <f>'[9]syntetyka zewnętrzna'!H22</f>
        <v>107.26626000000002</v>
      </c>
      <c r="I341" s="23">
        <f>'[9]syntetyka zewnętrzna'!I22</f>
        <v>0</v>
      </c>
      <c r="J341" s="23">
        <f>'[9]syntetyka zewnętrzna'!J22</f>
        <v>93.996033590708677</v>
      </c>
      <c r="K341" s="12">
        <f>'[9]syntetyka zewnętrzna'!K22</f>
        <v>328.2164235907087</v>
      </c>
      <c r="L341" s="12">
        <f>'[9]syntetyka zewnętrzna'!L22</f>
        <v>0</v>
      </c>
      <c r="M341" s="12">
        <f>'[9]syntetyka zewnętrzna'!M22</f>
        <v>174.10943704172266</v>
      </c>
      <c r="N341" s="12">
        <f>'[9]syntetyka zewnętrzna'!N22</f>
        <v>502.32586063243139</v>
      </c>
      <c r="O341" s="12">
        <f>'[9]syntetyka zewnętrzna'!O22</f>
        <v>447.07739870066558</v>
      </c>
      <c r="P341" s="12">
        <f>'[9]syntetyka zewnętrzna'!P22</f>
        <v>0.12357695131163773</v>
      </c>
      <c r="Q341" s="12">
        <f>'[9]syntetyka zewnętrzna'!Q22</f>
        <v>1.3283630671792577</v>
      </c>
      <c r="R341" s="12">
        <f>'[9]syntetyka zewnętrzna'!R22</f>
        <v>503.65422369961067</v>
      </c>
      <c r="S341" s="12">
        <f>'[9]syntetyka zewnętrzna'!S22</f>
        <v>0.21114838573023872</v>
      </c>
      <c r="T341" s="12">
        <f>'[9]syntetyka zewnętrzna'!T22</f>
        <v>106.34577630038933</v>
      </c>
      <c r="U341" s="15">
        <f>'[9]syntetyka zewnętrzna'!U22</f>
        <v>610</v>
      </c>
      <c r="V341" s="12">
        <f>'[9]syntetyka zewnętrzna'!V22</f>
        <v>590</v>
      </c>
      <c r="W341" s="12">
        <f>'[9]syntetyka zewnętrzna'!W22</f>
        <v>3.3898305084745763E-2</v>
      </c>
      <c r="X341" s="12">
        <f>'[9]syntetyka zewnętrzna'!X22</f>
        <v>610</v>
      </c>
    </row>
    <row r="342" spans="3:24" ht="18.75">
      <c r="C342" s="7">
        <f>'[9]syntetyka zewnętrzna'!C23</f>
        <v>18</v>
      </c>
      <c r="D342" s="7" t="str">
        <f>'[9]syntetyka zewnętrzna'!D23</f>
        <v>87.031</v>
      </c>
      <c r="E342" s="19" t="str">
        <f>'[9]syntetyka zewnętrzna'!E23</f>
        <v xml:space="preserve">WYKONANIE TK NEURONAWIGACJA GŁOWY Z KONTRASTEM iv. </v>
      </c>
      <c r="F342" s="7" t="str">
        <f>'[9]syntetyka zewnętrzna'!F23</f>
        <v>310-018</v>
      </c>
      <c r="G342" s="23">
        <f>'[9]syntetyka zewnętrzna'!G23</f>
        <v>82.407330000000016</v>
      </c>
      <c r="H342" s="23">
        <f>'[9]syntetyka zewnętrzna'!H23</f>
        <v>17.36626</v>
      </c>
      <c r="I342" s="23">
        <f>'[9]syntetyka zewnętrzna'!I23</f>
        <v>0</v>
      </c>
      <c r="J342" s="23">
        <f>'[9]syntetyka zewnętrzna'!J23</f>
        <v>38.832615346532947</v>
      </c>
      <c r="K342" s="12">
        <f>'[9]syntetyka zewnętrzna'!K23</f>
        <v>138.60620534653296</v>
      </c>
      <c r="L342" s="12">
        <f>'[9]syntetyka zewnętrzna'!L23</f>
        <v>0</v>
      </c>
      <c r="M342" s="12">
        <f>'[9]syntetyka zewnętrzna'!M23</f>
        <v>71.929894683459651</v>
      </c>
      <c r="N342" s="12">
        <f>'[9]syntetyka zewnętrzna'!N23</f>
        <v>210.53610002999261</v>
      </c>
      <c r="O342" s="12">
        <f>'[9]syntetyka zewnętrzna'!O23</f>
        <v>189.09627399422897</v>
      </c>
      <c r="P342" s="12">
        <f>'[9]syntetyka zewnętrzna'!P23</f>
        <v>0.11338047854088319</v>
      </c>
      <c r="Q342" s="12">
        <f>'[9]syntetyka zewnętrzna'!Q23</f>
        <v>0.54878711428321136</v>
      </c>
      <c r="R342" s="12">
        <f>'[9]syntetyka zewnętrzna'!R23</f>
        <v>211.08488714427583</v>
      </c>
      <c r="S342" s="12">
        <f>'[9]syntetyka zewnętrzna'!S23</f>
        <v>0.75284931576890302</v>
      </c>
      <c r="T342" s="12">
        <f>'[9]syntetyka zewnętrzna'!T23</f>
        <v>158.91511285572417</v>
      </c>
      <c r="U342" s="15">
        <f>'[9]syntetyka zewnętrzna'!U23</f>
        <v>370</v>
      </c>
      <c r="V342" s="12">
        <f>'[9]syntetyka zewnętrzna'!V23</f>
        <v>370</v>
      </c>
      <c r="W342" s="12" t="str">
        <f>'[9]syntetyka zewnętrzna'!W23</f>
        <v>bez zmian</v>
      </c>
      <c r="X342" s="12">
        <f>'[9]syntetyka zewnętrzna'!X23</f>
        <v>0</v>
      </c>
    </row>
    <row r="343" spans="3:24" ht="18.75">
      <c r="C343" s="7">
        <f>'[9]syntetyka zewnętrzna'!C24</f>
        <v>19</v>
      </c>
      <c r="D343" s="7" t="str">
        <f>'[9]syntetyka zewnętrzna'!D24</f>
        <v>87.41</v>
      </c>
      <c r="E343" s="19" t="str">
        <f>'[9]syntetyka zewnętrzna'!E24</f>
        <v>WYKONANIE TK KLATKI PIERSIOWEJ BEZ KONTRASTU iv.</v>
      </c>
      <c r="F343" s="7" t="str">
        <f>'[9]syntetyka zewnętrzna'!F24</f>
        <v>310-019</v>
      </c>
      <c r="G343" s="23">
        <f>'[9]syntetyka zewnętrzna'!G24</f>
        <v>6.0599999999999994E-3</v>
      </c>
      <c r="H343" s="23">
        <f>'[9]syntetyka zewnętrzna'!H24</f>
        <v>21.48986</v>
      </c>
      <c r="I343" s="23">
        <f>'[9]syntetyka zewnętrzna'!I24</f>
        <v>0</v>
      </c>
      <c r="J343" s="23">
        <f>'[9]syntetyka zewnętrzna'!J24</f>
        <v>47.616308559609735</v>
      </c>
      <c r="K343" s="12">
        <f>'[9]syntetyka zewnętrzna'!K24</f>
        <v>69.112228559609733</v>
      </c>
      <c r="L343" s="12">
        <f>'[9]syntetyka zewnętrzna'!L24</f>
        <v>0</v>
      </c>
      <c r="M343" s="12">
        <f>'[9]syntetyka zewnętrzna'!M24</f>
        <v>88.199984197398152</v>
      </c>
      <c r="N343" s="12">
        <f>'[9]syntetyka zewnętrzna'!N24</f>
        <v>157.3122127570079</v>
      </c>
      <c r="O343" s="12">
        <f>'[9]syntetyka zewnętrzna'!O24</f>
        <v>126.30679632873408</v>
      </c>
      <c r="P343" s="12">
        <f>'[9]syntetyka zewnętrzna'!P24</f>
        <v>0.24547702363994059</v>
      </c>
      <c r="Q343" s="12">
        <f>'[9]syntetyka zewnętrzna'!Q24</f>
        <v>0.67291930595089966</v>
      </c>
      <c r="R343" s="12">
        <f>'[9]syntetyka zewnętrzna'!R24</f>
        <v>157.9851320629588</v>
      </c>
      <c r="S343" s="12">
        <f>'[9]syntetyka zewnętrzna'!S24</f>
        <v>0.64572448435456042</v>
      </c>
      <c r="T343" s="12">
        <f>'[9]syntetyka zewnętrzna'!T24</f>
        <v>102.0148679370412</v>
      </c>
      <c r="U343" s="15">
        <f>'[9]syntetyka zewnętrzna'!U24</f>
        <v>260</v>
      </c>
      <c r="V343" s="12">
        <f>'[9]syntetyka zewnętrzna'!V24</f>
        <v>260</v>
      </c>
      <c r="W343" s="12" t="str">
        <f>'[9]syntetyka zewnętrzna'!W24</f>
        <v>bez zmian</v>
      </c>
      <c r="X343" s="12">
        <f>'[9]syntetyka zewnętrzna'!X24</f>
        <v>0</v>
      </c>
    </row>
    <row r="344" spans="3:24" ht="18.75">
      <c r="C344" s="7">
        <f>'[9]syntetyka zewnętrzna'!C25</f>
        <v>20</v>
      </c>
      <c r="D344" s="7" t="str">
        <f>'[9]syntetyka zewnętrzna'!D25</f>
        <v>87.41</v>
      </c>
      <c r="E344" s="19" t="str">
        <f>'[9]syntetyka zewnętrzna'!E25</f>
        <v>WYKONANIE TK KOŚCI KLP (ŻEBER) BEZ KONTRASTU iv.</v>
      </c>
      <c r="F344" s="7" t="str">
        <f>'[9]syntetyka zewnętrzna'!F25</f>
        <v>310-020</v>
      </c>
      <c r="G344" s="23">
        <f>'[9]syntetyka zewnętrzna'!G25</f>
        <v>6.0599999999999994E-3</v>
      </c>
      <c r="H344" s="23">
        <f>'[9]syntetyka zewnętrzna'!H25</f>
        <v>21.48986</v>
      </c>
      <c r="I344" s="23">
        <f>'[9]syntetyka zewnętrzna'!I25</f>
        <v>0</v>
      </c>
      <c r="J344" s="23">
        <f>'[9]syntetyka zewnętrzna'!J25</f>
        <v>47.616308559609735</v>
      </c>
      <c r="K344" s="12">
        <f>'[9]syntetyka zewnętrzna'!K25</f>
        <v>69.112228559609733</v>
      </c>
      <c r="L344" s="12">
        <f>'[9]syntetyka zewnętrzna'!L25</f>
        <v>0</v>
      </c>
      <c r="M344" s="12">
        <f>'[9]syntetyka zewnętrzna'!M25</f>
        <v>88.199984197398152</v>
      </c>
      <c r="N344" s="12">
        <f>'[9]syntetyka zewnętrzna'!N25</f>
        <v>157.3122127570079</v>
      </c>
      <c r="O344" s="12">
        <f>'[9]syntetyka zewnętrzna'!O25</f>
        <v>126.30679632873408</v>
      </c>
      <c r="P344" s="12">
        <f>'[9]syntetyka zewnętrzna'!P25</f>
        <v>0.24547702363994059</v>
      </c>
      <c r="Q344" s="12">
        <f>'[9]syntetyka zewnętrzna'!Q25</f>
        <v>0.67291930595089966</v>
      </c>
      <c r="R344" s="12">
        <f>'[9]syntetyka zewnętrzna'!R25</f>
        <v>157.9851320629588</v>
      </c>
      <c r="S344" s="12">
        <f>'[9]syntetyka zewnętrzna'!S25</f>
        <v>0.64572448435456042</v>
      </c>
      <c r="T344" s="12">
        <f>'[9]syntetyka zewnętrzna'!T25</f>
        <v>102.0148679370412</v>
      </c>
      <c r="U344" s="15">
        <f>'[9]syntetyka zewnętrzna'!U25</f>
        <v>260</v>
      </c>
      <c r="V344" s="12">
        <f>'[9]syntetyka zewnętrzna'!V25</f>
        <v>260</v>
      </c>
      <c r="W344" s="12" t="str">
        <f>'[9]syntetyka zewnętrzna'!W25</f>
        <v>bez zmian</v>
      </c>
      <c r="X344" s="12">
        <f>'[9]syntetyka zewnętrzna'!X25</f>
        <v>0</v>
      </c>
    </row>
    <row r="345" spans="3:24" ht="18.75">
      <c r="C345" s="7">
        <f>'[9]syntetyka zewnętrzna'!C26</f>
        <v>21</v>
      </c>
      <c r="D345" s="7" t="str">
        <f>'[9]syntetyka zewnętrzna'!D26</f>
        <v>87.41</v>
      </c>
      <c r="E345" s="19" t="str">
        <f>'[9]syntetyka zewnętrzna'!E26</f>
        <v>WYKONANIE TK KLATKI PIERSIOWEJ I NADBRZUSZA BEZ KONTRASTU iv.</v>
      </c>
      <c r="F345" s="7" t="str">
        <f>'[9]syntetyka zewnętrzna'!F26</f>
        <v>310-021</v>
      </c>
      <c r="G345" s="23">
        <f>'[9]syntetyka zewnętrzna'!G26</f>
        <v>6.0599999999999994E-3</v>
      </c>
      <c r="H345" s="23">
        <f>'[9]syntetyka zewnętrzna'!H26</f>
        <v>21.48986</v>
      </c>
      <c r="I345" s="23">
        <f>'[9]syntetyka zewnętrzna'!I26</f>
        <v>0</v>
      </c>
      <c r="J345" s="23">
        <f>'[9]syntetyka zewnętrzna'!J26</f>
        <v>62.54902648121422</v>
      </c>
      <c r="K345" s="12">
        <f>'[9]syntetyka zewnętrzna'!K26</f>
        <v>84.044946481214225</v>
      </c>
      <c r="L345" s="12">
        <f>'[9]syntetyka zewnętrzna'!L26</f>
        <v>0</v>
      </c>
      <c r="M345" s="12">
        <f>'[9]syntetyka zewnętrzna'!M26</f>
        <v>115.85995038442242</v>
      </c>
      <c r="N345" s="12">
        <f>'[9]syntetyka zewnętrzna'!N26</f>
        <v>199.90489686563666</v>
      </c>
      <c r="O345" s="12">
        <f>'[9]syntetyka zewnętrzna'!O26</f>
        <v>157.05391144804383</v>
      </c>
      <c r="P345" s="12">
        <f>'[9]syntetyka zewnętrzna'!P26</f>
        <v>0.27284252281592281</v>
      </c>
      <c r="Q345" s="12">
        <f>'[9]syntetyka zewnętrzna'!Q26</f>
        <v>0.88395024227783381</v>
      </c>
      <c r="R345" s="12">
        <f>'[9]syntetyka zewnętrzna'!R26</f>
        <v>200.78884710791448</v>
      </c>
      <c r="S345" s="12">
        <f>'[9]syntetyka zewnętrzna'!S26</f>
        <v>0.29489263843555186</v>
      </c>
      <c r="T345" s="12">
        <f>'[9]syntetyka zewnętrzna'!T26</f>
        <v>59.211152892085529</v>
      </c>
      <c r="U345" s="15">
        <f>'[9]syntetyka zewnętrzna'!U26</f>
        <v>260</v>
      </c>
      <c r="V345" s="12">
        <f>'[9]syntetyka zewnętrzna'!V26</f>
        <v>260</v>
      </c>
      <c r="W345" s="12" t="str">
        <f>'[9]syntetyka zewnętrzna'!W26</f>
        <v>bez zmian</v>
      </c>
      <c r="X345" s="12">
        <f>'[9]syntetyka zewnętrzna'!X26</f>
        <v>0</v>
      </c>
    </row>
    <row r="346" spans="3:24" ht="18.75">
      <c r="C346" s="7">
        <f>'[9]syntetyka zewnętrzna'!C27</f>
        <v>22</v>
      </c>
      <c r="D346" s="7" t="str">
        <f>'[9]syntetyka zewnętrzna'!D27</f>
        <v>87.41 
88.01</v>
      </c>
      <c r="E346" s="19" t="str">
        <f>'[9]syntetyka zewnętrzna'!E27</f>
        <v>WYKONANIE TK KLATKI PIERSIOWEJ I JAMY BRZUSZNEJ BEZ KONTRASTU iv. + KONTRAST DOUSTNY</v>
      </c>
      <c r="F346" s="7" t="str">
        <f>'[9]syntetyka zewnętrzna'!F27</f>
        <v>310-022</v>
      </c>
      <c r="G346" s="23">
        <f>'[9]syntetyka zewnętrzna'!G27</f>
        <v>23.431060000000002</v>
      </c>
      <c r="H346" s="23">
        <f>'[9]syntetyka zewnętrzna'!H27</f>
        <v>21.48986</v>
      </c>
      <c r="I346" s="23">
        <f>'[9]syntetyka zewnętrzna'!I27</f>
        <v>0</v>
      </c>
      <c r="J346" s="23">
        <f>'[9]syntetyka zewnętrzna'!J27</f>
        <v>71.401530972424197</v>
      </c>
      <c r="K346" s="12">
        <f>'[9]syntetyka zewnętrzna'!K27</f>
        <v>116.32245097242421</v>
      </c>
      <c r="L346" s="12">
        <f>'[9]syntetyka zewnętrzna'!L27</f>
        <v>0</v>
      </c>
      <c r="M346" s="12">
        <f>'[9]syntetyka zewnętrzna'!M27</f>
        <v>132.25749945638927</v>
      </c>
      <c r="N346" s="12">
        <f>'[9]syntetyka zewnętrzna'!N27</f>
        <v>248.57995042881348</v>
      </c>
      <c r="O346" s="12">
        <f>'[9]syntetyka zewnętrzna'!O27</f>
        <v>204.32691251469987</v>
      </c>
      <c r="P346" s="12">
        <f>'[9]syntetyka zewnętrzna'!P27</f>
        <v>0.21657958498702373</v>
      </c>
      <c r="Q346" s="12">
        <f>'[9]syntetyka zewnętrzna'!Q27</f>
        <v>1.0090548830690196</v>
      </c>
      <c r="R346" s="12">
        <f>'[9]syntetyka zewnętrzna'!R27</f>
        <v>249.58900531188249</v>
      </c>
      <c r="S346" s="12">
        <f>'[9]syntetyka zewnętrzna'!S27</f>
        <v>0.80296403456429133</v>
      </c>
      <c r="T346" s="12">
        <f>'[9]syntetyka zewnętrzna'!T27</f>
        <v>200.41099468811751</v>
      </c>
      <c r="U346" s="15">
        <f>'[9]syntetyka zewnętrzna'!U27</f>
        <v>450</v>
      </c>
      <c r="V346" s="12">
        <f>'[9]syntetyka zewnętrzna'!V27</f>
        <v>450</v>
      </c>
      <c r="W346" s="12" t="str">
        <f>'[9]syntetyka zewnętrzna'!W27</f>
        <v>bez zmian</v>
      </c>
      <c r="X346" s="12">
        <f>'[9]syntetyka zewnętrzna'!X27</f>
        <v>0</v>
      </c>
    </row>
    <row r="347" spans="3:24" ht="18.75">
      <c r="C347" s="7">
        <f>'[9]syntetyka zewnętrzna'!C28</f>
        <v>23</v>
      </c>
      <c r="D347" s="7" t="str">
        <f>'[9]syntetyka zewnętrzna'!D28</f>
        <v>87.41 
88.01
88.01</v>
      </c>
      <c r="E347" s="19" t="str">
        <f>'[9]syntetyka zewnętrzna'!E28</f>
        <v>WYKONANIE TK KLATKI PIERSIOWEJ JAMY BRZUSZNEJ I MIEDNICY BEZ  KONTRASTU iv. +  KONTRAST DOUSTNY + WLEWKA</v>
      </c>
      <c r="F347" s="7" t="str">
        <f>'[9]syntetyka zewnętrzna'!F28</f>
        <v>310-023</v>
      </c>
      <c r="G347" s="23">
        <f>'[9]syntetyka zewnętrzna'!G28</f>
        <v>36.523120000000006</v>
      </c>
      <c r="H347" s="23">
        <f>'[9]syntetyka zewnętrzna'!H28</f>
        <v>23.369860000000003</v>
      </c>
      <c r="I347" s="23">
        <f>'[9]syntetyka zewnętrzna'!I28</f>
        <v>0</v>
      </c>
      <c r="J347" s="23">
        <f>'[9]syntetyka zewnętrzna'!J28</f>
        <v>81.844689419551415</v>
      </c>
      <c r="K347" s="12">
        <f>'[9]syntetyka zewnętrzna'!K28</f>
        <v>141.73766941955142</v>
      </c>
      <c r="L347" s="12">
        <f>'[9]syntetyka zewnętrzna'!L28</f>
        <v>0</v>
      </c>
      <c r="M347" s="12">
        <f>'[9]syntetyka zewnętrzna'!M28</f>
        <v>151.60142673404582</v>
      </c>
      <c r="N347" s="12">
        <f>'[9]syntetyka zewnętrzna'!N28</f>
        <v>293.33909615359721</v>
      </c>
      <c r="O347" s="12">
        <f>'[9]syntetyka zewnętrzna'!O28</f>
        <v>242.95095935215818</v>
      </c>
      <c r="P347" s="12">
        <f>'[9]syntetyka zewnętrzna'!P28</f>
        <v>0.20740044384184245</v>
      </c>
      <c r="Q347" s="12">
        <f>'[9]syntetyka zewnętrzna'!Q28</f>
        <v>1.1566388337521911</v>
      </c>
      <c r="R347" s="12">
        <f>'[9]syntetyka zewnętrzna'!R28</f>
        <v>294.49573498734941</v>
      </c>
      <c r="S347" s="12">
        <f>'[9]syntetyka zewnętrzna'!S28</f>
        <v>1.376944440401046</v>
      </c>
      <c r="T347" s="12">
        <f>'[9]syntetyka zewnętrzna'!T28</f>
        <v>405.50426501265059</v>
      </c>
      <c r="U347" s="15">
        <f>'[9]syntetyka zewnętrzna'!U28</f>
        <v>700</v>
      </c>
      <c r="V347" s="12">
        <f>'[9]syntetyka zewnętrzna'!V28</f>
        <v>650</v>
      </c>
      <c r="W347" s="12">
        <f>'[9]syntetyka zewnętrzna'!W28</f>
        <v>7.6923076923076927E-2</v>
      </c>
      <c r="X347" s="12">
        <f>'[9]syntetyka zewnętrzna'!X28</f>
        <v>700</v>
      </c>
    </row>
    <row r="348" spans="3:24" ht="18.75">
      <c r="C348" s="7">
        <f>'[9]syntetyka zewnętrzna'!C29</f>
        <v>24</v>
      </c>
      <c r="D348" s="7" t="str">
        <f>'[9]syntetyka zewnętrzna'!D29</f>
        <v>87.411</v>
      </c>
      <c r="E348" s="19" t="str">
        <f>'[9]syntetyka zewnętrzna'!E29</f>
        <v>WYKONANIE TK KLATKI PIERSIOWEJ Z KONTRASTEM iv.</v>
      </c>
      <c r="F348" s="7" t="str">
        <f>'[9]syntetyka zewnętrzna'!F29</f>
        <v>310-024</v>
      </c>
      <c r="G348" s="23">
        <f>'[9]syntetyka zewnętrzna'!G29</f>
        <v>126.35913000000002</v>
      </c>
      <c r="H348" s="23">
        <f>'[9]syntetyka zewnętrzna'!H29</f>
        <v>97.176260000000013</v>
      </c>
      <c r="I348" s="23">
        <f>'[9]syntetyka zewnętrzna'!I29</f>
        <v>0</v>
      </c>
      <c r="J348" s="23">
        <f>'[9]syntetyka zewnętrzna'!J29</f>
        <v>76.164410150544157</v>
      </c>
      <c r="K348" s="12">
        <f>'[9]syntetyka zewnętrzna'!K29</f>
        <v>299.69980015054421</v>
      </c>
      <c r="L348" s="12">
        <f>'[9]syntetyka zewnętrzna'!L29</f>
        <v>0</v>
      </c>
      <c r="M348" s="12">
        <f>'[9]syntetyka zewnętrzna'!M29</f>
        <v>141.07981015102033</v>
      </c>
      <c r="N348" s="12">
        <f>'[9]syntetyka zewnętrzna'!N29</f>
        <v>440.7796103015645</v>
      </c>
      <c r="O348" s="12">
        <f>'[9]syntetyka zewnętrzna'!O29</f>
        <v>390.45586179250336</v>
      </c>
      <c r="P348" s="12">
        <f>'[9]syntetyka zewnętrzna'!P29</f>
        <v>0.12888460241840158</v>
      </c>
      <c r="Q348" s="12">
        <f>'[9]syntetyka zewnętrzna'!Q29</f>
        <v>1.0763644551005467</v>
      </c>
      <c r="R348" s="12">
        <f>'[9]syntetyka zewnętrzna'!R29</f>
        <v>441.85597475666503</v>
      </c>
      <c r="S348" s="12">
        <f>'[9]syntetyka zewnętrzna'!S29</f>
        <v>0.2</v>
      </c>
      <c r="T348" s="12">
        <f>'[9]syntetyka zewnętrzna'!T29</f>
        <v>88.37119495133301</v>
      </c>
      <c r="U348" s="15">
        <f>'[9]syntetyka zewnętrzna'!U29</f>
        <v>530</v>
      </c>
      <c r="V348" s="12">
        <f>'[9]syntetyka zewnętrzna'!V29</f>
        <v>520</v>
      </c>
      <c r="W348" s="12">
        <f>'[9]syntetyka zewnętrzna'!W29</f>
        <v>1.9230769230769232E-2</v>
      </c>
      <c r="X348" s="12">
        <f>'[9]syntetyka zewnętrzna'!X29</f>
        <v>530</v>
      </c>
    </row>
    <row r="349" spans="3:24" ht="18.75">
      <c r="C349" s="7">
        <f>'[9]syntetyka zewnętrzna'!C30</f>
        <v>25</v>
      </c>
      <c r="D349" s="7" t="str">
        <f>'[9]syntetyka zewnętrzna'!D30</f>
        <v>87.411</v>
      </c>
      <c r="E349" s="19" t="str">
        <f>'[9]syntetyka zewnętrzna'!E30</f>
        <v>WYKONANIE TK KLATKI PIERSIOWEJ BEZ I Z KONTRASTEM iv.</v>
      </c>
      <c r="F349" s="7" t="str">
        <f>'[9]syntetyka zewnętrzna'!F30</f>
        <v>310-025</v>
      </c>
      <c r="G349" s="23">
        <f>'[9]syntetyka zewnętrzna'!G30</f>
        <v>126.35913000000002</v>
      </c>
      <c r="H349" s="23">
        <f>'[9]syntetyka zewnętrzna'!H30</f>
        <v>97.176260000000013</v>
      </c>
      <c r="I349" s="23">
        <f>'[9]syntetyka zewnętrzna'!I30</f>
        <v>0</v>
      </c>
      <c r="J349" s="23">
        <f>'[9]syntetyka zewnętrzna'!J30</f>
        <v>91.097128072148649</v>
      </c>
      <c r="K349" s="12">
        <f>'[9]syntetyka zewnętrzna'!K30</f>
        <v>314.63251807214868</v>
      </c>
      <c r="L349" s="12">
        <f>'[9]syntetyka zewnętrzna'!L30</f>
        <v>0</v>
      </c>
      <c r="M349" s="12">
        <f>'[9]syntetyka zewnętrzna'!M30</f>
        <v>168.73977633804463</v>
      </c>
      <c r="N349" s="12">
        <f>'[9]syntetyka zewnętrzna'!N30</f>
        <v>483.37229441019332</v>
      </c>
      <c r="O349" s="12">
        <f>'[9]syntetyka zewnętrzna'!O30</f>
        <v>421.20297691181304</v>
      </c>
      <c r="P349" s="12">
        <f>'[9]syntetyka zewnętrzna'!P30</f>
        <v>0.14759942570727991</v>
      </c>
      <c r="Q349" s="12">
        <f>'[9]syntetyka zewnętrzna'!Q30</f>
        <v>1.2873953914274809</v>
      </c>
      <c r="R349" s="12">
        <f>'[9]syntetyka zewnętrzna'!R30</f>
        <v>484.6596898016208</v>
      </c>
      <c r="S349" s="12">
        <f>'[9]syntetyka zewnętrzna'!S30</f>
        <v>0.19671598898064652</v>
      </c>
      <c r="T349" s="12">
        <f>'[9]syntetyka zewnętrzna'!T30</f>
        <v>95.3403101983792</v>
      </c>
      <c r="U349" s="15">
        <f>'[9]syntetyka zewnętrzna'!U30</f>
        <v>580</v>
      </c>
      <c r="V349" s="12">
        <f>'[9]syntetyka zewnętrzna'!V30</f>
        <v>570</v>
      </c>
      <c r="W349" s="12">
        <f>'[9]syntetyka zewnętrzna'!W30</f>
        <v>1.7543859649122806E-2</v>
      </c>
      <c r="X349" s="12">
        <f>'[9]syntetyka zewnętrzna'!X30</f>
        <v>580</v>
      </c>
    </row>
    <row r="350" spans="3:24" ht="18.75">
      <c r="C350" s="7">
        <f>'[9]syntetyka zewnętrzna'!C31</f>
        <v>26</v>
      </c>
      <c r="D350" s="7" t="str">
        <f>'[9]syntetyka zewnętrzna'!D31</f>
        <v>87.411
88.011</v>
      </c>
      <c r="E350" s="19" t="str">
        <f>'[9]syntetyka zewnętrzna'!E31</f>
        <v>WYKONANIE TK KLATKI PIERSIOWEJ I JAMY BRZUSZNEJ Z KONTRASTEM iv.+ KONTRAST DOUSTNY</v>
      </c>
      <c r="F350" s="7" t="str">
        <f>'[9]syntetyka zewnętrzna'!F31</f>
        <v>310-026</v>
      </c>
      <c r="G350" s="23">
        <f>'[9]syntetyka zewnętrzna'!G31</f>
        <v>149.78413000000003</v>
      </c>
      <c r="H350" s="23">
        <f>'[9]syntetyka zewnętrzna'!H31</f>
        <v>97.176260000000013</v>
      </c>
      <c r="I350" s="23">
        <f>'[9]syntetyka zewnętrzna'!I31</f>
        <v>0</v>
      </c>
      <c r="J350" s="23">
        <f>'[9]syntetyka zewnętrzna'!J31</f>
        <v>91.097128072148649</v>
      </c>
      <c r="K350" s="12">
        <f>'[9]syntetyka zewnętrzna'!K31</f>
        <v>338.0575180721487</v>
      </c>
      <c r="L350" s="12">
        <f>'[9]syntetyka zewnętrzna'!L31</f>
        <v>0</v>
      </c>
      <c r="M350" s="12">
        <f>'[9]syntetyka zewnętrzna'!M31</f>
        <v>168.73977633804463</v>
      </c>
      <c r="N350" s="12">
        <f>'[9]syntetyka zewnętrzna'!N31</f>
        <v>506.79729441019333</v>
      </c>
      <c r="O350" s="12">
        <f>'[9]syntetyka zewnętrzna'!O31</f>
        <v>444.62797691181311</v>
      </c>
      <c r="P350" s="12">
        <f>'[9]syntetyka zewnętrzna'!P31</f>
        <v>0.13982322464317354</v>
      </c>
      <c r="Q350" s="12">
        <f>'[9]syntetyka zewnętrzna'!Q31</f>
        <v>1.2873953914274809</v>
      </c>
      <c r="R350" s="12">
        <f>'[9]syntetyka zewnętrzna'!R31</f>
        <v>508.08468980162081</v>
      </c>
      <c r="S350" s="12">
        <f>'[9]syntetyka zewnętrzna'!S31</f>
        <v>0.27931428174659095</v>
      </c>
      <c r="T350" s="12">
        <f>'[9]syntetyka zewnętrzna'!T31</f>
        <v>141.91531019837919</v>
      </c>
      <c r="U350" s="15">
        <f>'[9]syntetyka zewnętrzna'!U31</f>
        <v>650</v>
      </c>
      <c r="V350" s="12">
        <f>'[9]syntetyka zewnętrzna'!V31</f>
        <v>650</v>
      </c>
      <c r="W350" s="12" t="str">
        <f>'[9]syntetyka zewnętrzna'!W31</f>
        <v>bez zmian</v>
      </c>
      <c r="X350" s="12">
        <f>'[9]syntetyka zewnętrzna'!X31</f>
        <v>0</v>
      </c>
    </row>
    <row r="351" spans="3:24" ht="18.75">
      <c r="C351" s="7">
        <f>'[9]syntetyka zewnętrzna'!C32</f>
        <v>27</v>
      </c>
      <c r="D351" s="7" t="str">
        <f>'[9]syntetyka zewnętrzna'!D32</f>
        <v>87.411</v>
      </c>
      <c r="E351" s="19" t="str">
        <f>'[9]syntetyka zewnętrzna'!E32</f>
        <v>WYKONANIE TK KLATKI PIERSIOWEJ I NADBRZUSZA Z KONTRASTEM iv.</v>
      </c>
      <c r="F351" s="7" t="str">
        <f>'[9]syntetyka zewnętrzna'!F32</f>
        <v>310-027</v>
      </c>
      <c r="G351" s="23">
        <f>'[9]syntetyka zewnętrzna'!G32</f>
        <v>126.35913000000002</v>
      </c>
      <c r="H351" s="23">
        <f>'[9]syntetyka zewnętrzna'!H32</f>
        <v>97.176260000000013</v>
      </c>
      <c r="I351" s="23">
        <f>'[9]syntetyka zewnętrzna'!I32</f>
        <v>0</v>
      </c>
      <c r="J351" s="23">
        <f>'[9]syntetyka zewnętrzna'!J32</f>
        <v>76.164410150544157</v>
      </c>
      <c r="K351" s="12">
        <f>'[9]syntetyka zewnętrzna'!K32</f>
        <v>299.69980015054421</v>
      </c>
      <c r="L351" s="12">
        <f>'[9]syntetyka zewnętrzna'!L32</f>
        <v>0</v>
      </c>
      <c r="M351" s="12">
        <f>'[9]syntetyka zewnętrzna'!M32</f>
        <v>141.07981015102033</v>
      </c>
      <c r="N351" s="12">
        <f>'[9]syntetyka zewnętrzna'!N32</f>
        <v>440.7796103015645</v>
      </c>
      <c r="O351" s="12">
        <f>'[9]syntetyka zewnętrzna'!O32</f>
        <v>390.45586179250336</v>
      </c>
      <c r="P351" s="12">
        <f>'[9]syntetyka zewnętrzna'!P32</f>
        <v>0.12888460241840158</v>
      </c>
      <c r="Q351" s="12">
        <f>'[9]syntetyka zewnętrzna'!Q32</f>
        <v>1.0763644551005467</v>
      </c>
      <c r="R351" s="12">
        <f>'[9]syntetyka zewnętrzna'!R32</f>
        <v>441.85597475666503</v>
      </c>
      <c r="S351" s="12">
        <f>'[9]syntetyka zewnętrzna'!S32</f>
        <v>0.2</v>
      </c>
      <c r="T351" s="12">
        <f>'[9]syntetyka zewnętrzna'!T32</f>
        <v>88.37119495133301</v>
      </c>
      <c r="U351" s="15">
        <f>'[9]syntetyka zewnętrzna'!U32</f>
        <v>530</v>
      </c>
      <c r="V351" s="12">
        <f>'[9]syntetyka zewnętrzna'!V32</f>
        <v>520</v>
      </c>
      <c r="W351" s="12">
        <f>'[9]syntetyka zewnętrzna'!W32</f>
        <v>1.9230769230769232E-2</v>
      </c>
      <c r="X351" s="12">
        <f>'[9]syntetyka zewnętrzna'!X32</f>
        <v>530</v>
      </c>
    </row>
    <row r="352" spans="3:24" ht="18.75">
      <c r="C352" s="7">
        <f>'[9]syntetyka zewnętrzna'!C33</f>
        <v>28</v>
      </c>
      <c r="D352" s="7" t="str">
        <f>'[9]syntetyka zewnętrzna'!D33</f>
        <v>87.411
88.011
88.011</v>
      </c>
      <c r="E352" s="19" t="str">
        <f>'[9]syntetyka zewnętrzna'!E33</f>
        <v>WYKONANIE TK KLATKI PIERSIOWEJ JAMY BRZUSZNEJ I MIEDNICY Z KONTRASTEM iv.+ KONTRAST DOUSTNY (BADANIE FAZOWE)</v>
      </c>
      <c r="F352" s="7" t="str">
        <f>'[9]syntetyka zewnętrzna'!F33</f>
        <v>310-028</v>
      </c>
      <c r="G352" s="23">
        <f>'[9]syntetyka zewnętrzna'!G33</f>
        <v>162.87619000000004</v>
      </c>
      <c r="H352" s="23">
        <f>'[9]syntetyka zewnętrzna'!H33</f>
        <v>98.33626000000001</v>
      </c>
      <c r="I352" s="23">
        <f>'[9]syntetyka zewnętrzna'!I33</f>
        <v>0</v>
      </c>
      <c r="J352" s="23">
        <f>'[9]syntetyka zewnętrzna'!J33</f>
        <v>91.097128072148649</v>
      </c>
      <c r="K352" s="12">
        <f>'[9]syntetyka zewnętrzna'!K33</f>
        <v>352.30957807214872</v>
      </c>
      <c r="L352" s="12">
        <f>'[9]syntetyka zewnętrzna'!L33</f>
        <v>0</v>
      </c>
      <c r="M352" s="12">
        <f>'[9]syntetyka zewnętrzna'!M33</f>
        <v>168.73977633804463</v>
      </c>
      <c r="N352" s="12">
        <f>'[9]syntetyka zewnętrzna'!N33</f>
        <v>521.04935441019336</v>
      </c>
      <c r="O352" s="12">
        <f>'[9]syntetyka zewnętrzna'!O33</f>
        <v>467.1584661896166</v>
      </c>
      <c r="P352" s="12">
        <f>'[9]syntetyka zewnętrzna'!P33</f>
        <v>0.1153589030723095</v>
      </c>
      <c r="Q352" s="12">
        <f>'[9]syntetyka zewnętrzna'!Q33</f>
        <v>1.2873953914274809</v>
      </c>
      <c r="R352" s="12">
        <f>'[9]syntetyka zewnętrzna'!R33</f>
        <v>522.33674980162084</v>
      </c>
      <c r="S352" s="12">
        <f>'[9]syntetyka zewnętrzna'!S33</f>
        <v>0.34013163015210818</v>
      </c>
      <c r="T352" s="12">
        <f>'[9]syntetyka zewnętrzna'!T33</f>
        <v>177.66325019837916</v>
      </c>
      <c r="U352" s="15">
        <f>'[9]syntetyka zewnętrzna'!U33</f>
        <v>700</v>
      </c>
      <c r="V352" s="12">
        <f>'[9]syntetyka zewnętrzna'!V33</f>
        <v>700</v>
      </c>
      <c r="W352" s="12" t="str">
        <f>'[9]syntetyka zewnętrzna'!W33</f>
        <v>bez zmian</v>
      </c>
      <c r="X352" s="12">
        <f>'[9]syntetyka zewnętrzna'!X33</f>
        <v>700</v>
      </c>
    </row>
    <row r="353" spans="3:24" ht="18.75">
      <c r="C353" s="7">
        <f>'[9]syntetyka zewnętrzna'!C34</f>
        <v>29</v>
      </c>
      <c r="D353" s="7" t="str">
        <f>'[9]syntetyka zewnętrzna'!D34</f>
        <v>87.411
87.037
88.011
88.011</v>
      </c>
      <c r="E353" s="19" t="str">
        <f>'[9]syntetyka zewnętrzna'!E34</f>
        <v>WYKONANIE TK SZYI KLATKI PIERSIOWEJ JAMY BRZUSZNEJ I MIEDNICY Z KONTRASTEM iv. +  KONTRAST DOUSTNY</v>
      </c>
      <c r="F353" s="7" t="str">
        <f>'[9]syntetyka zewnętrzna'!F34</f>
        <v>310-029</v>
      </c>
      <c r="G353" s="23">
        <f>'[9]syntetyka zewnętrzna'!G34</f>
        <v>149.81443000000002</v>
      </c>
      <c r="H353" s="23">
        <f>'[9]syntetyka zewnętrzna'!H34</f>
        <v>97.176260000000013</v>
      </c>
      <c r="I353" s="23">
        <f>'[9]syntetyka zewnętrzna'!I34</f>
        <v>0</v>
      </c>
      <c r="J353" s="23">
        <f>'[9]syntetyka zewnętrzna'!J34</f>
        <v>106.02984599375313</v>
      </c>
      <c r="K353" s="12">
        <f>'[9]syntetyka zewnętrzna'!K34</f>
        <v>353.02053599375313</v>
      </c>
      <c r="L353" s="12">
        <f>'[9]syntetyka zewnętrzna'!L34</f>
        <v>0</v>
      </c>
      <c r="M353" s="12">
        <f>'[9]syntetyka zewnętrzna'!M34</f>
        <v>196.39974252506889</v>
      </c>
      <c r="N353" s="12">
        <f>'[9]syntetyka zewnętrzna'!N34</f>
        <v>549.42027851882199</v>
      </c>
      <c r="O353" s="12">
        <f>'[9]syntetyka zewnętrzna'!O34</f>
        <v>475.40144203112283</v>
      </c>
      <c r="P353" s="12">
        <f>'[9]syntetyka zewnętrzna'!P34</f>
        <v>0.15569754305215888</v>
      </c>
      <c r="Q353" s="12">
        <f>'[9]syntetyka zewnętrzna'!Q34</f>
        <v>1.498426327754415</v>
      </c>
      <c r="R353" s="12">
        <f>'[9]syntetyka zewnętrzna'!R34</f>
        <v>550.91870484657636</v>
      </c>
      <c r="S353" s="12">
        <f>'[9]syntetyka zewnętrzna'!S34</f>
        <v>0.27060488932743865</v>
      </c>
      <c r="T353" s="12">
        <f>'[9]syntetyka zewnętrzna'!T34</f>
        <v>149.08129515342364</v>
      </c>
      <c r="U353" s="15">
        <f>'[9]syntetyka zewnętrzna'!U34</f>
        <v>700</v>
      </c>
      <c r="V353" s="12">
        <f>'[9]syntetyka zewnętrzna'!V34</f>
        <v>700</v>
      </c>
      <c r="W353" s="12" t="str">
        <f>'[9]syntetyka zewnętrzna'!W34</f>
        <v>bez zmian</v>
      </c>
      <c r="X353" s="12">
        <f>'[9]syntetyka zewnętrzna'!X34</f>
        <v>0</v>
      </c>
    </row>
    <row r="354" spans="3:24" ht="18.75">
      <c r="C354" s="7">
        <f>'[9]syntetyka zewnętrzna'!C35</f>
        <v>30</v>
      </c>
      <c r="D354" s="7" t="str">
        <f>'[9]syntetyka zewnętrzna'!D35</f>
        <v>87.413</v>
      </c>
      <c r="E354" s="19" t="str">
        <f>'[9]syntetyka zewnętrzna'!E35</f>
        <v>WYKONANIE TK KLATKI PIERSIOWEJ Z KONTRASTEM iv.+ KONTRAST DOUSTNY</v>
      </c>
      <c r="F354" s="7" t="str">
        <f>'[9]syntetyka zewnętrzna'!F35</f>
        <v>310-030</v>
      </c>
      <c r="G354" s="23">
        <f>'[9]syntetyka zewnętrzna'!G35</f>
        <v>149.81443000000002</v>
      </c>
      <c r="H354" s="23">
        <f>'[9]syntetyka zewnętrzna'!H35</f>
        <v>97.176260000000013</v>
      </c>
      <c r="I354" s="23">
        <f>'[9]syntetyka zewnętrzna'!I35</f>
        <v>0</v>
      </c>
      <c r="J354" s="23">
        <f>'[9]syntetyka zewnętrzna'!J35</f>
        <v>76.164410150544157</v>
      </c>
      <c r="K354" s="12">
        <f>'[9]syntetyka zewnętrzna'!K35</f>
        <v>323.15510015054417</v>
      </c>
      <c r="L354" s="12">
        <f>'[9]syntetyka zewnętrzna'!L35</f>
        <v>0</v>
      </c>
      <c r="M354" s="12">
        <f>'[9]syntetyka zewnętrzna'!M35</f>
        <v>141.07981015102033</v>
      </c>
      <c r="N354" s="12">
        <f>'[9]syntetyka zewnętrzna'!N35</f>
        <v>464.23491030156447</v>
      </c>
      <c r="O354" s="12">
        <f>'[9]syntetyka zewnętrzna'!O35</f>
        <v>413.90721179250335</v>
      </c>
      <c r="P354" s="12">
        <f>'[9]syntetyka zewnętrzna'!P35</f>
        <v>0.12159174103564786</v>
      </c>
      <c r="Q354" s="12">
        <f>'[9]syntetyka zewnętrzna'!Q35</f>
        <v>1.0763644551005467</v>
      </c>
      <c r="R354" s="12">
        <f>'[9]syntetyka zewnętrzna'!R35</f>
        <v>465.311274756665</v>
      </c>
      <c r="S354" s="12">
        <f>'[9]syntetyka zewnętrzna'!S35</f>
        <v>0.2034954456946107</v>
      </c>
      <c r="T354" s="12">
        <f>'[9]syntetyka zewnętrzna'!T35</f>
        <v>94.688725243335</v>
      </c>
      <c r="U354" s="15">
        <f>'[9]syntetyka zewnętrzna'!U35</f>
        <v>560</v>
      </c>
      <c r="V354" s="12">
        <f>'[9]syntetyka zewnętrzna'!V35</f>
        <v>550</v>
      </c>
      <c r="W354" s="12">
        <f>'[9]syntetyka zewnętrzna'!W35</f>
        <v>1.8181818181818181E-2</v>
      </c>
      <c r="X354" s="12">
        <f>'[9]syntetyka zewnętrzna'!X35</f>
        <v>560</v>
      </c>
    </row>
    <row r="355" spans="3:24" ht="18.75">
      <c r="C355" s="7">
        <f>'[9]syntetyka zewnętrzna'!C36</f>
        <v>31</v>
      </c>
      <c r="D355" s="7" t="str">
        <f>'[9]syntetyka zewnętrzna'!D36</f>
        <v>87.41
87.036
88.01
88.01</v>
      </c>
      <c r="E355" s="19" t="str">
        <f>'[9]syntetyka zewnętrzna'!E36</f>
        <v>WYKONANIE TK SZYI KLATKI PIERSIOWEJ JAMY BRZUSZNEJ I MIEDNICY BEZ KONTRASTU iv. +  KONTRAST DOUSTNY</v>
      </c>
      <c r="F355" s="7" t="str">
        <f>'[9]syntetyka zewnętrzna'!F36</f>
        <v>310-031</v>
      </c>
      <c r="G355" s="23">
        <f>'[9]syntetyka zewnętrzna'!G36</f>
        <v>35.173860000000005</v>
      </c>
      <c r="H355" s="23">
        <f>'[9]syntetyka zewnętrzna'!H36</f>
        <v>12.789860000000003</v>
      </c>
      <c r="I355" s="23">
        <f>'[9]syntetyka zewnętrzna'!I36</f>
        <v>0</v>
      </c>
      <c r="J355" s="23">
        <f>'[9]syntetyka zewnętrzna'!J36</f>
        <v>81.844689419551415</v>
      </c>
      <c r="K355" s="12">
        <f>'[9]syntetyka zewnętrzna'!K36</f>
        <v>129.80840941955142</v>
      </c>
      <c r="L355" s="12">
        <f>'[9]syntetyka zewnętrzna'!L36</f>
        <v>0</v>
      </c>
      <c r="M355" s="12">
        <f>'[9]syntetyka zewnętrzna'!M36</f>
        <v>151.60142673404582</v>
      </c>
      <c r="N355" s="12">
        <f>'[9]syntetyka zewnętrzna'!N36</f>
        <v>281.40983615359721</v>
      </c>
      <c r="O355" s="12">
        <f>'[9]syntetyka zewnętrzna'!O36</f>
        <v>231.53819935215819</v>
      </c>
      <c r="P355" s="12">
        <f>'[9]syntetyka zewnętrzna'!P36</f>
        <v>0.21539269520528112</v>
      </c>
      <c r="Q355" s="12">
        <f>'[9]syntetyka zewnętrzna'!Q36</f>
        <v>1.1566388337521911</v>
      </c>
      <c r="R355" s="12">
        <f>'[9]syntetyka zewnętrzna'!R36</f>
        <v>282.56647498734941</v>
      </c>
      <c r="S355" s="12">
        <f>'[9]syntetyka zewnętrzna'!S36</f>
        <v>0.76949512507591411</v>
      </c>
      <c r="T355" s="12">
        <f>'[9]syntetyka zewnętrzna'!T36</f>
        <v>217.43352501265059</v>
      </c>
      <c r="U355" s="15">
        <f>'[9]syntetyka zewnętrzna'!U36</f>
        <v>500</v>
      </c>
      <c r="V355" s="12">
        <f>'[9]syntetyka zewnętrzna'!V36</f>
        <v>500</v>
      </c>
      <c r="W355" s="12" t="str">
        <f>'[9]syntetyka zewnętrzna'!W36</f>
        <v>bez zmian</v>
      </c>
      <c r="X355" s="12">
        <f>'[9]syntetyka zewnętrzna'!X36</f>
        <v>0</v>
      </c>
    </row>
    <row r="356" spans="3:24" ht="18.75">
      <c r="C356" s="7">
        <f>'[9]syntetyka zewnętrzna'!C37</f>
        <v>32</v>
      </c>
      <c r="D356" s="7" t="str">
        <f>'[9]syntetyka zewnętrzna'!D37</f>
        <v>87.415</v>
      </c>
      <c r="E356" s="19" t="str">
        <f>'[9]syntetyka zewnętrzna'!E37</f>
        <v>WYKONANIE TK KLATKI PIERSIOWEJ ANGIO - ZATOROWOŚĆ PŁUCNA Z KONTRASTEM iv.</v>
      </c>
      <c r="F356" s="7" t="str">
        <f>'[9]syntetyka zewnętrzna'!F37</f>
        <v>310-032</v>
      </c>
      <c r="G356" s="23">
        <f>'[9]syntetyka zewnętrzna'!G37</f>
        <v>126.14175</v>
      </c>
      <c r="H356" s="23">
        <f>'[9]syntetyka zewnętrzna'!H37</f>
        <v>107.26626000000002</v>
      </c>
      <c r="I356" s="23">
        <f>'[9]syntetyka zewnętrzna'!I37</f>
        <v>0</v>
      </c>
      <c r="J356" s="23">
        <f>'[9]syntetyka zewnętrzna'!J37</f>
        <v>93.996033590708677</v>
      </c>
      <c r="K356" s="12">
        <f>'[9]syntetyka zewnętrzna'!K37</f>
        <v>327.40404359070868</v>
      </c>
      <c r="L356" s="12">
        <f>'[9]syntetyka zewnętrzna'!L37</f>
        <v>0</v>
      </c>
      <c r="M356" s="12">
        <f>'[9]syntetyka zewnętrzna'!M37</f>
        <v>174.10943704172266</v>
      </c>
      <c r="N356" s="12">
        <f>'[9]syntetyka zewnętrzna'!N37</f>
        <v>501.51348063243131</v>
      </c>
      <c r="O356" s="12">
        <f>'[9]syntetyka zewnętrzna'!O37</f>
        <v>446.26368870066563</v>
      </c>
      <c r="P356" s="12">
        <f>'[9]syntetyka zewnętrzna'!P37</f>
        <v>0.12380525982884719</v>
      </c>
      <c r="Q356" s="12">
        <f>'[9]syntetyka zewnętrzna'!Q37</f>
        <v>1.3283630671792577</v>
      </c>
      <c r="R356" s="12">
        <f>'[9]syntetyka zewnętrzna'!R37</f>
        <v>502.84184369961059</v>
      </c>
      <c r="S356" s="12">
        <f>'[9]syntetyka zewnętrzna'!S37</f>
        <v>0.21310508988668</v>
      </c>
      <c r="T356" s="12">
        <f>'[9]syntetyka zewnętrzna'!T37</f>
        <v>107.15815630038941</v>
      </c>
      <c r="U356" s="15">
        <f>'[9]syntetyka zewnętrzna'!U37</f>
        <v>610</v>
      </c>
      <c r="V356" s="12">
        <f>'[9]syntetyka zewnętrzna'!V37</f>
        <v>600</v>
      </c>
      <c r="W356" s="12">
        <f>'[9]syntetyka zewnętrzna'!W37</f>
        <v>1.6666666666666666E-2</v>
      </c>
      <c r="X356" s="12">
        <f>'[9]syntetyka zewnętrzna'!X37</f>
        <v>610</v>
      </c>
    </row>
    <row r="357" spans="3:24" ht="18.75">
      <c r="C357" s="7">
        <f>'[9]syntetyka zewnętrzna'!C38</f>
        <v>33</v>
      </c>
      <c r="D357" s="7" t="str">
        <f>'[9]syntetyka zewnętrzna'!D38</f>
        <v>88.01</v>
      </c>
      <c r="E357" s="19" t="str">
        <f>'[9]syntetyka zewnętrzna'!E38</f>
        <v>WYKONANIE TK NADNERCZY BEZ KONTRASTU iv.</v>
      </c>
      <c r="F357" s="7" t="str">
        <f>'[9]syntetyka zewnętrzna'!F38</f>
        <v>310-033</v>
      </c>
      <c r="G357" s="23">
        <f>'[9]syntetyka zewnętrzna'!G38</f>
        <v>1.2119999999999999E-2</v>
      </c>
      <c r="H357" s="23">
        <f>'[9]syntetyka zewnętrzna'!H38</f>
        <v>21.48986</v>
      </c>
      <c r="I357" s="23">
        <f>'[9]syntetyka zewnętrzna'!I38</f>
        <v>0</v>
      </c>
      <c r="J357" s="23">
        <f>'[9]syntetyka zewnętrzna'!J38</f>
        <v>47.616308559609735</v>
      </c>
      <c r="K357" s="12">
        <f>'[9]syntetyka zewnętrzna'!K38</f>
        <v>69.118288559609738</v>
      </c>
      <c r="L357" s="12">
        <f>'[9]syntetyka zewnętrzna'!L38</f>
        <v>0</v>
      </c>
      <c r="M357" s="12">
        <f>'[9]syntetyka zewnętrzna'!M38</f>
        <v>88.199984197398152</v>
      </c>
      <c r="N357" s="12">
        <f>'[9]syntetyka zewnętrzna'!N38</f>
        <v>157.31827275700789</v>
      </c>
      <c r="O357" s="12">
        <f>'[9]syntetyka zewnętrzna'!O38</f>
        <v>126.31206632873408</v>
      </c>
      <c r="P357" s="12">
        <f>'[9]syntetyka zewnętrzna'!P38</f>
        <v>0.24547303618308691</v>
      </c>
      <c r="Q357" s="12">
        <f>'[9]syntetyka zewnętrzna'!Q38</f>
        <v>0.67291930595089966</v>
      </c>
      <c r="R357" s="12">
        <f>'[9]syntetyka zewnętrzna'!R38</f>
        <v>157.99119206295879</v>
      </c>
      <c r="S357" s="12">
        <f>'[9]syntetyka zewnętrzna'!S38</f>
        <v>0.64566136001044383</v>
      </c>
      <c r="T357" s="12">
        <f>'[9]syntetyka zewnętrzna'!T38</f>
        <v>102.00880793704121</v>
      </c>
      <c r="U357" s="15">
        <f>'[9]syntetyka zewnętrzna'!U38</f>
        <v>260</v>
      </c>
      <c r="V357" s="12">
        <f>'[9]syntetyka zewnętrzna'!V38</f>
        <v>260</v>
      </c>
      <c r="W357" s="12" t="str">
        <f>'[9]syntetyka zewnętrzna'!W38</f>
        <v>bez zmian</v>
      </c>
      <c r="X357" s="12">
        <f>'[9]syntetyka zewnętrzna'!X38</f>
        <v>0</v>
      </c>
    </row>
    <row r="358" spans="3:24" ht="18.75">
      <c r="C358" s="7">
        <f>'[9]syntetyka zewnętrzna'!C39</f>
        <v>34</v>
      </c>
      <c r="D358" s="7" t="str">
        <f>'[9]syntetyka zewnętrzna'!D39</f>
        <v>88.01</v>
      </c>
      <c r="E358" s="19" t="str">
        <f>'[9]syntetyka zewnętrzna'!E39</f>
        <v>WYKONANIE TK WĄTROBY BEZ KONTRASTU iv. + KONTRAST  DOUSTNY</v>
      </c>
      <c r="F358" s="7" t="str">
        <f>'[9]syntetyka zewnętrzna'!F39</f>
        <v>310-034</v>
      </c>
      <c r="G358" s="23">
        <f>'[9]syntetyka zewnętrzna'!G39</f>
        <v>23.43712</v>
      </c>
      <c r="H358" s="23">
        <f>'[9]syntetyka zewnętrzna'!H39</f>
        <v>21.48986</v>
      </c>
      <c r="I358" s="23">
        <f>'[9]syntetyka zewnętrzna'!I39</f>
        <v>0</v>
      </c>
      <c r="J358" s="23">
        <f>'[9]syntetyka zewnętrzna'!J39</f>
        <v>68.502625453864169</v>
      </c>
      <c r="K358" s="12">
        <f>'[9]syntetyka zewnętrzna'!K39</f>
        <v>113.42960545386417</v>
      </c>
      <c r="L358" s="12">
        <f>'[9]syntetyka zewnętrzna'!L39</f>
        <v>0</v>
      </c>
      <c r="M358" s="12">
        <f>'[9]syntetyka zewnętrzna'!M39</f>
        <v>126.88783875271125</v>
      </c>
      <c r="N358" s="12">
        <f>'[9]syntetyka zewnętrzna'!N39</f>
        <v>240.31744420657543</v>
      </c>
      <c r="O358" s="12">
        <f>'[9]syntetyka zewnętrzna'!O39</f>
        <v>197.82194000365081</v>
      </c>
      <c r="P358" s="12">
        <f>'[9]syntetyka zewnętrzna'!P39</f>
        <v>0.21481694195365977</v>
      </c>
      <c r="Q358" s="12">
        <f>'[9]syntetyka zewnętrzna'!Q39</f>
        <v>0.96808720731724274</v>
      </c>
      <c r="R358" s="12">
        <f>'[9]syntetyka zewnętrzna'!R39</f>
        <v>241.28553141389267</v>
      </c>
      <c r="S358" s="12">
        <f>'[9]syntetyka zewnętrzna'!S39</f>
        <v>0.24334019633108711</v>
      </c>
      <c r="T358" s="12">
        <f>'[9]syntetyka zewnętrzna'!T39</f>
        <v>58.71446858610733</v>
      </c>
      <c r="U358" s="15">
        <f>'[9]syntetyka zewnętrzna'!U39</f>
        <v>300</v>
      </c>
      <c r="V358" s="12">
        <f>'[9]syntetyka zewnętrzna'!V39</f>
        <v>300</v>
      </c>
      <c r="W358" s="12" t="str">
        <f>'[9]syntetyka zewnętrzna'!W39</f>
        <v>bez zmian</v>
      </c>
      <c r="X358" s="12">
        <f>'[9]syntetyka zewnętrzna'!X39</f>
        <v>0</v>
      </c>
    </row>
    <row r="359" spans="3:24" ht="18.75">
      <c r="C359" s="7">
        <f>'[9]syntetyka zewnętrzna'!C40</f>
        <v>35</v>
      </c>
      <c r="D359" s="7" t="str">
        <f>'[9]syntetyka zewnętrzna'!D40</f>
        <v>88.01</v>
      </c>
      <c r="E359" s="19" t="str">
        <f>'[9]syntetyka zewnętrzna'!E40</f>
        <v>WYKONANIE TK MIEDNICY BEZ KONTRASTU iv.+ KONTRAST DOUSTNY</v>
      </c>
      <c r="F359" s="7" t="str">
        <f>'[9]syntetyka zewnętrzna'!F40</f>
        <v>310-035</v>
      </c>
      <c r="G359" s="23">
        <f>'[9]syntetyka zewnętrzna'!G40</f>
        <v>36.198860000000003</v>
      </c>
      <c r="H359" s="23">
        <f>'[9]syntetyka zewnętrzna'!H40</f>
        <v>23.369860000000003</v>
      </c>
      <c r="I359" s="23">
        <f>'[9]syntetyka zewnętrzna'!I40</f>
        <v>0</v>
      </c>
      <c r="J359" s="23">
        <f>'[9]syntetyka zewnętrzna'!J40</f>
        <v>71.479424940189148</v>
      </c>
      <c r="K359" s="12">
        <f>'[9]syntetyka zewnętrzna'!K40</f>
        <v>131.04814494018916</v>
      </c>
      <c r="L359" s="12">
        <f>'[9]syntetyka zewnętrzna'!L40</f>
        <v>0</v>
      </c>
      <c r="M359" s="12">
        <f>'[9]syntetyka zewnętrzna'!M40</f>
        <v>132.40178293685565</v>
      </c>
      <c r="N359" s="12">
        <f>'[9]syntetyka zewnętrzna'!N40</f>
        <v>263.44992787704484</v>
      </c>
      <c r="O359" s="12">
        <f>'[9]syntetyka zewnętrzna'!O40</f>
        <v>220.74289928145436</v>
      </c>
      <c r="P359" s="12">
        <f>'[9]syntetyka zewnętrzna'!P40</f>
        <v>0.19346954640265751</v>
      </c>
      <c r="Q359" s="12">
        <f>'[9]syntetyka zewnętrzna'!Q40</f>
        <v>1.0101556898369473</v>
      </c>
      <c r="R359" s="12">
        <f>'[9]syntetyka zewnętrzna'!R40</f>
        <v>264.46008356688179</v>
      </c>
      <c r="S359" s="12">
        <f>'[9]syntetyka zewnętrzna'!S40</f>
        <v>0.21001247403399612</v>
      </c>
      <c r="T359" s="12">
        <f>'[9]syntetyka zewnętrzna'!T40</f>
        <v>55.539916433118208</v>
      </c>
      <c r="U359" s="15">
        <f>'[9]syntetyka zewnętrzna'!U40</f>
        <v>320</v>
      </c>
      <c r="V359" s="12">
        <f>'[9]syntetyka zewnętrzna'!V40</f>
        <v>310</v>
      </c>
      <c r="W359" s="12">
        <f>'[9]syntetyka zewnętrzna'!W40</f>
        <v>3.2258064516129031E-2</v>
      </c>
      <c r="X359" s="12">
        <f>'[9]syntetyka zewnętrzna'!X40</f>
        <v>320</v>
      </c>
    </row>
    <row r="360" spans="3:24" ht="18.75">
      <c r="C360" s="7">
        <f>'[9]syntetyka zewnętrzna'!C41</f>
        <v>36</v>
      </c>
      <c r="D360" s="7" t="str">
        <f>'[9]syntetyka zewnętrzna'!D41</f>
        <v>88.01</v>
      </c>
      <c r="E360" s="19" t="str">
        <f>'[9]syntetyka zewnętrzna'!E41</f>
        <v>WYKONANIE TK KOŚCI MIEDNICY BEZ KONTRASTU iv.</v>
      </c>
      <c r="F360" s="7" t="str">
        <f>'[9]syntetyka zewnętrzna'!F41</f>
        <v>310-036</v>
      </c>
      <c r="G360" s="23">
        <f>'[9]syntetyka zewnętrzna'!G41</f>
        <v>1.2119999999999999E-2</v>
      </c>
      <c r="H360" s="23">
        <f>'[9]syntetyka zewnętrzna'!H41</f>
        <v>21.48986</v>
      </c>
      <c r="I360" s="23">
        <f>'[9]syntetyka zewnętrzna'!I41</f>
        <v>0</v>
      </c>
      <c r="J360" s="23">
        <f>'[9]syntetyka zewnętrzna'!J41</f>
        <v>62.54902648121422</v>
      </c>
      <c r="K360" s="12">
        <f>'[9]syntetyka zewnętrzna'!K41</f>
        <v>84.051006481214216</v>
      </c>
      <c r="L360" s="12">
        <f>'[9]syntetyka zewnętrzna'!L41</f>
        <v>0</v>
      </c>
      <c r="M360" s="12">
        <f>'[9]syntetyka zewnętrzna'!M41</f>
        <v>115.85995038442242</v>
      </c>
      <c r="N360" s="12">
        <f>'[9]syntetyka zewnętrzna'!N41</f>
        <v>199.91095686563665</v>
      </c>
      <c r="O360" s="12">
        <f>'[9]syntetyka zewnętrzna'!O41</f>
        <v>157.05918144804383</v>
      </c>
      <c r="P360" s="12">
        <f>'[9]syntetyka zewnętrzna'!P41</f>
        <v>0.27283839774606528</v>
      </c>
      <c r="Q360" s="12">
        <f>'[9]syntetyka zewnętrzna'!Q41</f>
        <v>0.88395024227783381</v>
      </c>
      <c r="R360" s="12">
        <f>'[9]syntetyka zewnętrzna'!R41</f>
        <v>200.79490710791447</v>
      </c>
      <c r="S360" s="12">
        <f>'[9]syntetyka zewnętrzna'!S41</f>
        <v>0.29485355851314776</v>
      </c>
      <c r="T360" s="12">
        <f>'[9]syntetyka zewnętrzna'!T41</f>
        <v>59.205092892085531</v>
      </c>
      <c r="U360" s="15">
        <f>'[9]syntetyka zewnętrzna'!U41</f>
        <v>260</v>
      </c>
      <c r="V360" s="12">
        <f>'[9]syntetyka zewnętrzna'!V41</f>
        <v>260</v>
      </c>
      <c r="W360" s="12" t="str">
        <f>'[9]syntetyka zewnętrzna'!W41</f>
        <v>bez zmian</v>
      </c>
      <c r="X360" s="12">
        <f>'[9]syntetyka zewnętrzna'!X41</f>
        <v>0</v>
      </c>
    </row>
    <row r="361" spans="3:24" ht="18.75">
      <c r="C361" s="7">
        <f>'[9]syntetyka zewnętrzna'!C42</f>
        <v>37</v>
      </c>
      <c r="D361" s="7" t="str">
        <f>'[9]syntetyka zewnętrzna'!D42</f>
        <v>88.01
88.01</v>
      </c>
      <c r="E361" s="19" t="str">
        <f>'[9]syntetyka zewnętrzna'!E42</f>
        <v>WYKONANIE TK JAMY BRZUSZNEJ I MIEDNICY BEZ KONTRASTU iv.+ KONTRAST DOUSTNY + WLEWKA</v>
      </c>
      <c r="F361" s="7" t="str">
        <f>'[9]syntetyka zewnętrzna'!F42</f>
        <v>310-037</v>
      </c>
      <c r="G361" s="23">
        <f>'[9]syntetyka zewnętrzna'!G42</f>
        <v>36.523120000000006</v>
      </c>
      <c r="H361" s="23">
        <f>'[9]syntetyka zewnętrzna'!H42</f>
        <v>23.369860000000003</v>
      </c>
      <c r="I361" s="23">
        <f>'[9]syntetyka zewnętrzna'!I42</f>
        <v>0</v>
      </c>
      <c r="J361" s="23">
        <f>'[9]syntetyka zewnętrzna'!J42</f>
        <v>89.311048380353668</v>
      </c>
      <c r="K361" s="12">
        <f>'[9]syntetyka zewnętrzna'!K42</f>
        <v>149.20402838035369</v>
      </c>
      <c r="L361" s="12">
        <f>'[9]syntetyka zewnętrzna'!L42</f>
        <v>0</v>
      </c>
      <c r="M361" s="12">
        <f>'[9]syntetyka zewnętrzna'!M42</f>
        <v>165.43140982755799</v>
      </c>
      <c r="N361" s="12">
        <f>'[9]syntetyka zewnętrzna'!N42</f>
        <v>314.63543820791165</v>
      </c>
      <c r="O361" s="12">
        <f>'[9]syntetyka zewnętrzna'!O42</f>
        <v>258.32451691181308</v>
      </c>
      <c r="P361" s="12">
        <f>'[9]syntetyka zewnętrzna'!P42</f>
        <v>0.2179851992729053</v>
      </c>
      <c r="Q361" s="12">
        <f>'[9]syntetyka zewnętrzna'!Q42</f>
        <v>1.2621543019156582</v>
      </c>
      <c r="R361" s="12">
        <f>'[9]syntetyka zewnętrzna'!R42</f>
        <v>315.89759250982729</v>
      </c>
      <c r="S361" s="12">
        <f>'[9]syntetyka zewnętrzna'!S42</f>
        <v>0.26623313847368546</v>
      </c>
      <c r="T361" s="12">
        <f>'[9]syntetyka zewnętrzna'!T42</f>
        <v>84.102407490172709</v>
      </c>
      <c r="U361" s="15">
        <f>'[9]syntetyka zewnętrzna'!U42</f>
        <v>400</v>
      </c>
      <c r="V361" s="12">
        <f>'[9]syntetyka zewnętrzna'!V42</f>
        <v>400</v>
      </c>
      <c r="W361" s="12" t="str">
        <f>'[9]syntetyka zewnętrzna'!W42</f>
        <v>bez zmian</v>
      </c>
      <c r="X361" s="12">
        <f>'[9]syntetyka zewnętrzna'!X42</f>
        <v>0</v>
      </c>
    </row>
    <row r="362" spans="3:24" ht="18.75">
      <c r="C362" s="7">
        <f>'[9]syntetyka zewnętrzna'!C43</f>
        <v>38</v>
      </c>
      <c r="D362" s="7" t="str">
        <f>'[9]syntetyka zewnętrzna'!D43</f>
        <v>88.011</v>
      </c>
      <c r="E362" s="19" t="str">
        <f>'[9]syntetyka zewnętrzna'!E43</f>
        <v>WYKONANIE TK WĄTROBY Z KONTRASTEM iv. + KONTRAST DOUSTNY</v>
      </c>
      <c r="F362" s="7" t="str">
        <f>'[9]syntetyka zewnętrzna'!F43</f>
        <v>310-038</v>
      </c>
      <c r="G362" s="23">
        <f>'[9]syntetyka zewnętrzna'!G43</f>
        <v>152.98142999999999</v>
      </c>
      <c r="H362" s="23">
        <f>'[9]syntetyka zewnętrzna'!H43</f>
        <v>97.7864</v>
      </c>
      <c r="I362" s="23">
        <f>'[9]syntetyka zewnętrzna'!I43</f>
        <v>0</v>
      </c>
      <c r="J362" s="23">
        <f>'[9]syntetyka zewnętrzna'!J43</f>
        <v>76.164410150544157</v>
      </c>
      <c r="K362" s="12">
        <f>'[9]syntetyka zewnętrzna'!K43</f>
        <v>326.93224015054415</v>
      </c>
      <c r="L362" s="12">
        <f>'[9]syntetyka zewnętrzna'!L43</f>
        <v>0</v>
      </c>
      <c r="M362" s="12">
        <f>'[9]syntetyka zewnętrzna'!M43</f>
        <v>141.07981015102033</v>
      </c>
      <c r="N362" s="12">
        <f>'[9]syntetyka zewnętrzna'!N43</f>
        <v>468.0120503015645</v>
      </c>
      <c r="O362" s="12">
        <f>'[9]syntetyka zewnętrzna'!O43</f>
        <v>417.73728179250332</v>
      </c>
      <c r="P362" s="12">
        <f>'[9]syntetyka zewnętrzna'!P43</f>
        <v>0.12035020741585005</v>
      </c>
      <c r="Q362" s="12">
        <f>'[9]syntetyka zewnętrzna'!Q43</f>
        <v>1.0763644551005467</v>
      </c>
      <c r="R362" s="12">
        <f>'[9]syntetyka zewnętrzna'!R43</f>
        <v>469.08841475666503</v>
      </c>
      <c r="S362" s="12">
        <f>'[9]syntetyka zewnętrzna'!S43</f>
        <v>0.20446376893168031</v>
      </c>
      <c r="T362" s="12">
        <f>'[9]syntetyka zewnętrzna'!T43</f>
        <v>95.911585243334969</v>
      </c>
      <c r="U362" s="15">
        <f>'[9]syntetyka zewnętrzna'!U43</f>
        <v>565</v>
      </c>
      <c r="V362" s="12">
        <f>'[9]syntetyka zewnętrzna'!V43</f>
        <v>550</v>
      </c>
      <c r="W362" s="12">
        <f>'[9]syntetyka zewnętrzna'!W43</f>
        <v>2.7272727272727271E-2</v>
      </c>
      <c r="X362" s="12">
        <f>'[9]syntetyka zewnętrzna'!X43</f>
        <v>565</v>
      </c>
    </row>
    <row r="363" spans="3:24" ht="18.75">
      <c r="C363" s="7">
        <f>'[9]syntetyka zewnętrzna'!C44</f>
        <v>39</v>
      </c>
      <c r="D363" s="7">
        <f>'[9]syntetyka zewnętrzna'!D44</f>
        <v>0</v>
      </c>
      <c r="E363" s="19" t="str">
        <f>'[9]syntetyka zewnętrzna'!E44</f>
        <v>WYKONANIE TK MIEDNICY Z KONTRASTEM iv.+ KONTRAST DOUSTNY</v>
      </c>
      <c r="F363" s="7" t="str">
        <f>'[9]syntetyka zewnętrzna'!F44</f>
        <v>310-039</v>
      </c>
      <c r="G363" s="23">
        <f>'[9]syntetyka zewnętrzna'!G44</f>
        <v>152.98142999999999</v>
      </c>
      <c r="H363" s="23">
        <f>'[9]syntetyka zewnętrzna'!H44</f>
        <v>87.996260000000007</v>
      </c>
      <c r="I363" s="23">
        <f>'[9]syntetyka zewnętrzna'!I44</f>
        <v>0</v>
      </c>
      <c r="J363" s="23">
        <f>'[9]syntetyka zewnętrzna'!J44</f>
        <v>91.097128072148649</v>
      </c>
      <c r="K363" s="12">
        <f>'[9]syntetyka zewnętrzna'!K44</f>
        <v>332.07481807214867</v>
      </c>
      <c r="L363" s="12">
        <f>'[9]syntetyka zewnętrzna'!L44</f>
        <v>0</v>
      </c>
      <c r="M363" s="12">
        <f>'[9]syntetyka zewnętrzna'!M44</f>
        <v>168.73977633804463</v>
      </c>
      <c r="N363" s="12">
        <f>'[9]syntetyka zewnętrzna'!N44</f>
        <v>500.81459441019331</v>
      </c>
      <c r="O363" s="12">
        <f>'[9]syntetyka zewnętrzna'!O44</f>
        <v>438.7149769118131</v>
      </c>
      <c r="P363" s="12">
        <f>'[9]syntetyka zewnętrzna'!P44</f>
        <v>0.14154888883782732</v>
      </c>
      <c r="Q363" s="12">
        <f>'[9]syntetyka zewnętrzna'!Q44</f>
        <v>1.2873953914274809</v>
      </c>
      <c r="R363" s="12">
        <f>'[9]syntetyka zewnętrzna'!R44</f>
        <v>502.10198980162079</v>
      </c>
      <c r="S363" s="12">
        <f>'[9]syntetyka zewnętrzna'!S44</f>
        <v>0.21489261622127695</v>
      </c>
      <c r="T363" s="12">
        <f>'[9]syntetyka zewnętrzna'!T44</f>
        <v>107.89801019837921</v>
      </c>
      <c r="U363" s="15">
        <f>'[9]syntetyka zewnętrzna'!U44</f>
        <v>610</v>
      </c>
      <c r="V363" s="12">
        <f>'[9]syntetyka zewnętrzna'!V44</f>
        <v>590</v>
      </c>
      <c r="W363" s="12">
        <f>'[9]syntetyka zewnętrzna'!W44</f>
        <v>3.3898305084745763E-2</v>
      </c>
      <c r="X363" s="12">
        <f>'[9]syntetyka zewnętrzna'!X44</f>
        <v>610</v>
      </c>
    </row>
    <row r="364" spans="3:24" ht="18.75">
      <c r="C364" s="7">
        <f>'[9]syntetyka zewnętrzna'!C45</f>
        <v>40</v>
      </c>
      <c r="D364" s="7" t="str">
        <f>'[9]syntetyka zewnętrzna'!D45</f>
        <v>88.011</v>
      </c>
      <c r="E364" s="19" t="str">
        <f>'[9]syntetyka zewnętrzna'!E45</f>
        <v>WYKONANIE TK JAMY BRZUSZNEJ I MIEDNICY BEZ I Z KONTRASTEM iv.+ KONTRAST DOUSTNY + WLEWKA</v>
      </c>
      <c r="F364" s="7" t="str">
        <f>'[9]syntetyka zewnętrzna'!F45</f>
        <v>310-040</v>
      </c>
      <c r="G364" s="23">
        <f>'[9]syntetyka zewnętrzna'!G45</f>
        <v>162.87619000000004</v>
      </c>
      <c r="H364" s="23">
        <f>'[9]syntetyka zewnętrzna'!H45</f>
        <v>98.33626000000001</v>
      </c>
      <c r="I364" s="23">
        <f>'[9]syntetyka zewnętrzna'!I45</f>
        <v>0</v>
      </c>
      <c r="J364" s="23">
        <f>'[9]syntetyka zewnętrzna'!J45</f>
        <v>91.097128072148649</v>
      </c>
      <c r="K364" s="12">
        <f>'[9]syntetyka zewnętrzna'!K45</f>
        <v>352.30957807214872</v>
      </c>
      <c r="L364" s="12">
        <f>'[9]syntetyka zewnętrzna'!L45</f>
        <v>0</v>
      </c>
      <c r="M364" s="12">
        <f>'[9]syntetyka zewnętrzna'!M45</f>
        <v>168.73977633804463</v>
      </c>
      <c r="N364" s="12">
        <f>'[9]syntetyka zewnętrzna'!N45</f>
        <v>521.04935441019336</v>
      </c>
      <c r="O364" s="12">
        <f>'[9]syntetyka zewnętrzna'!O45</f>
        <v>467.1584661896166</v>
      </c>
      <c r="P364" s="12">
        <f>'[9]syntetyka zewnętrzna'!P45</f>
        <v>0.1153589030723095</v>
      </c>
      <c r="Q364" s="12">
        <f>'[9]syntetyka zewnętrzna'!Q45</f>
        <v>1.2873953914274809</v>
      </c>
      <c r="R364" s="12">
        <f>'[9]syntetyka zewnętrzna'!R45</f>
        <v>522.33674980162084</v>
      </c>
      <c r="S364" s="12">
        <f>'[9]syntetyka zewnętrzna'!S45</f>
        <v>0.24440794228410045</v>
      </c>
      <c r="T364" s="12">
        <f>'[9]syntetyka zewnętrzna'!T45</f>
        <v>127.66325019837916</v>
      </c>
      <c r="U364" s="15">
        <f>'[9]syntetyka zewnętrzna'!U45</f>
        <v>650</v>
      </c>
      <c r="V364" s="12">
        <f>'[9]syntetyka zewnętrzna'!V45</f>
        <v>650</v>
      </c>
      <c r="W364" s="12" t="str">
        <f>'[9]syntetyka zewnętrzna'!W45</f>
        <v>bez zmian</v>
      </c>
      <c r="X364" s="12">
        <f>'[9]syntetyka zewnętrzna'!X45</f>
        <v>0</v>
      </c>
    </row>
    <row r="365" spans="3:24" ht="18.75">
      <c r="C365" s="7">
        <f>'[9]syntetyka zewnętrzna'!C46</f>
        <v>41</v>
      </c>
      <c r="D365" s="7" t="str">
        <f>'[9]syntetyka zewnętrzna'!D46</f>
        <v>88.011</v>
      </c>
      <c r="E365" s="19" t="str">
        <f>'[9]syntetyka zewnętrzna'!E46</f>
        <v>WYKONANIE TK JAMY BRZUSZNEJ I MIEDNICY Z KONTRASTEM iv.+ KONTRAST DOUSTNY+ WLEWKA</v>
      </c>
      <c r="F365" s="7" t="str">
        <f>'[9]syntetyka zewnętrzna'!F46</f>
        <v>310-041</v>
      </c>
      <c r="G365" s="23">
        <f>'[9]syntetyka zewnętrzna'!G46</f>
        <v>162.87619000000004</v>
      </c>
      <c r="H365" s="23">
        <f>'[9]syntetyka zewnętrzna'!H46</f>
        <v>98.33626000000001</v>
      </c>
      <c r="I365" s="23">
        <f>'[9]syntetyka zewnętrzna'!I46</f>
        <v>0</v>
      </c>
      <c r="J365" s="23">
        <f>'[9]syntetyka zewnętrzna'!J46</f>
        <v>91.097128072148649</v>
      </c>
      <c r="K365" s="12">
        <f>'[9]syntetyka zewnętrzna'!K46</f>
        <v>352.30957807214872</v>
      </c>
      <c r="L365" s="12">
        <f>'[9]syntetyka zewnętrzna'!L46</f>
        <v>0</v>
      </c>
      <c r="M365" s="12">
        <f>'[9]syntetyka zewnętrzna'!M46</f>
        <v>168.73977633804463</v>
      </c>
      <c r="N365" s="12">
        <f>'[9]syntetyka zewnętrzna'!N46</f>
        <v>521.04935441019336</v>
      </c>
      <c r="O365" s="12">
        <f>'[9]syntetyka zewnętrzna'!O46</f>
        <v>467.1584661896166</v>
      </c>
      <c r="P365" s="12">
        <f>'[9]syntetyka zewnętrzna'!P46</f>
        <v>0.1153589030723095</v>
      </c>
      <c r="Q365" s="12">
        <f>'[9]syntetyka zewnętrzna'!Q46</f>
        <v>1.2873953914274809</v>
      </c>
      <c r="R365" s="12">
        <f>'[9]syntetyka zewnętrzna'!R46</f>
        <v>522.33674980162084</v>
      </c>
      <c r="S365" s="12">
        <f>'[9]syntetyka zewnętrzna'!S46</f>
        <v>0.20611846713689735</v>
      </c>
      <c r="T365" s="12">
        <f>'[9]syntetyka zewnętrzna'!T46</f>
        <v>107.66325019837916</v>
      </c>
      <c r="U365" s="15">
        <f>'[9]syntetyka zewnętrzna'!U46</f>
        <v>630</v>
      </c>
      <c r="V365" s="12">
        <f>'[9]syntetyka zewnętrzna'!V46</f>
        <v>610</v>
      </c>
      <c r="W365" s="12">
        <f>'[9]syntetyka zewnętrzna'!W46</f>
        <v>3.2786885245901641E-2</v>
      </c>
      <c r="X365" s="12">
        <f>'[9]syntetyka zewnętrzna'!X46</f>
        <v>630</v>
      </c>
    </row>
    <row r="366" spans="3:24" ht="18.75">
      <c r="C366" s="7">
        <f>'[9]syntetyka zewnętrzna'!C47</f>
        <v>42</v>
      </c>
      <c r="D366" s="7" t="str">
        <f>'[9]syntetyka zewnętrzna'!D47</f>
        <v>88.011</v>
      </c>
      <c r="E366" s="19" t="str">
        <f>'[9]syntetyka zewnętrzna'!E47</f>
        <v>WYKONANIE TK JAMY BRZUSZNEJ Z KONTRASTEM iv.+ KONTRAST DOUSTNY</v>
      </c>
      <c r="F366" s="7" t="str">
        <f>'[9]syntetyka zewnętrzna'!F47</f>
        <v>310-042</v>
      </c>
      <c r="G366" s="23">
        <f>'[9]syntetyka zewnętrzna'!G47</f>
        <v>152.98142999999999</v>
      </c>
      <c r="H366" s="23">
        <f>'[9]syntetyka zewnętrzna'!H47</f>
        <v>97.996260000000007</v>
      </c>
      <c r="I366" s="23">
        <f>'[9]syntetyka zewnętrzna'!I47</f>
        <v>0</v>
      </c>
      <c r="J366" s="23">
        <f>'[9]syntetyka zewnętrzna'!J47</f>
        <v>76.164410150544157</v>
      </c>
      <c r="K366" s="12">
        <f>'[9]syntetyka zewnętrzna'!K47</f>
        <v>327.14210015054414</v>
      </c>
      <c r="L366" s="12">
        <f>'[9]syntetyka zewnętrzna'!L47</f>
        <v>0</v>
      </c>
      <c r="M366" s="12">
        <f>'[9]syntetyka zewnętrzna'!M47</f>
        <v>141.07981015102033</v>
      </c>
      <c r="N366" s="12">
        <f>'[9]syntetyka zewnętrzna'!N47</f>
        <v>468.22191030156444</v>
      </c>
      <c r="O366" s="12">
        <f>'[9]syntetyka zewnętrzna'!O47</f>
        <v>448.7149769118131</v>
      </c>
      <c r="P366" s="12">
        <f>'[9]syntetyka zewnętrzna'!P47</f>
        <v>4.3472882327226348E-2</v>
      </c>
      <c r="Q366" s="12">
        <f>'[9]syntetyka zewnętrzna'!Q47</f>
        <v>1.0763644551005467</v>
      </c>
      <c r="R366" s="12">
        <f>'[9]syntetyka zewnętrzna'!R47</f>
        <v>469.29827475666497</v>
      </c>
      <c r="S366" s="12">
        <f>'[9]syntetyka zewnętrzna'!S47</f>
        <v>0.20392515888313711</v>
      </c>
      <c r="T366" s="12">
        <f>'[9]syntetyka zewnętrzna'!T47</f>
        <v>95.701725243335034</v>
      </c>
      <c r="U366" s="15">
        <f>'[9]syntetyka zewnętrzna'!U47</f>
        <v>565</v>
      </c>
      <c r="V366" s="12">
        <f>'[9]syntetyka zewnętrzna'!V47</f>
        <v>600</v>
      </c>
      <c r="W366" s="12">
        <f>'[9]syntetyka zewnętrzna'!W47</f>
        <v>-5.8333333333333334E-2</v>
      </c>
      <c r="X366" s="12">
        <f>'[9]syntetyka zewnętrzna'!X47</f>
        <v>565</v>
      </c>
    </row>
    <row r="367" spans="3:24" ht="18.75">
      <c r="C367" s="7">
        <f>'[9]syntetyka zewnętrzna'!C48</f>
        <v>43</v>
      </c>
      <c r="D367" s="7" t="str">
        <f>'[9]syntetyka zewnętrzna'!D48</f>
        <v>88.011</v>
      </c>
      <c r="E367" s="19" t="str">
        <f>'[9]syntetyka zewnętrzna'!E48</f>
        <v>WYKONANIE TK TRZUSTKI BEZ I Z KONTRASTEM iv.+ KONTRAST DOUSTNY</v>
      </c>
      <c r="F367" s="7" t="str">
        <f>'[9]syntetyka zewnętrzna'!F48</f>
        <v>310-043</v>
      </c>
      <c r="G367" s="23">
        <f>'[9]syntetyka zewnętrzna'!G48</f>
        <v>152.98142999999999</v>
      </c>
      <c r="H367" s="23">
        <f>'[9]syntetyka zewnętrzna'!H48</f>
        <v>97.996260000000007</v>
      </c>
      <c r="I367" s="23">
        <f>'[9]syntetyka zewnętrzna'!I48</f>
        <v>0</v>
      </c>
      <c r="J367" s="23">
        <f>'[9]syntetyka zewnętrzna'!J48</f>
        <v>91.097128072148649</v>
      </c>
      <c r="K367" s="12">
        <f>'[9]syntetyka zewnętrzna'!K48</f>
        <v>342.07481807214867</v>
      </c>
      <c r="L367" s="12">
        <f>'[9]syntetyka zewnętrzna'!L48</f>
        <v>0</v>
      </c>
      <c r="M367" s="12">
        <f>'[9]syntetyka zewnętrzna'!M48</f>
        <v>168.73977633804463</v>
      </c>
      <c r="N367" s="12">
        <f>'[9]syntetyka zewnętrzna'!N48</f>
        <v>510.81459441019331</v>
      </c>
      <c r="O367" s="12">
        <f>'[9]syntetyka zewnętrzna'!O48</f>
        <v>448.7149769118131</v>
      </c>
      <c r="P367" s="12">
        <f>'[9]syntetyka zewnętrzna'!P48</f>
        <v>0.13839434985158694</v>
      </c>
      <c r="Q367" s="12">
        <f>'[9]syntetyka zewnętrzna'!Q48</f>
        <v>1.2873953914274809</v>
      </c>
      <c r="R367" s="12">
        <f>'[9]syntetyka zewnętrzna'!R48</f>
        <v>512.10198980162079</v>
      </c>
      <c r="S367" s="12">
        <f>'[9]syntetyka zewnętrzna'!S48</f>
        <v>0.21069633070587557</v>
      </c>
      <c r="T367" s="12">
        <f>'[9]syntetyka zewnętrzna'!T48</f>
        <v>107.89801019837921</v>
      </c>
      <c r="U367" s="15">
        <f>'[9]syntetyka zewnętrzna'!U48</f>
        <v>620</v>
      </c>
      <c r="V367" s="12">
        <f>'[9]syntetyka zewnętrzna'!V48</f>
        <v>600</v>
      </c>
      <c r="W367" s="12">
        <f>'[9]syntetyka zewnętrzna'!W48</f>
        <v>3.3333333333333333E-2</v>
      </c>
      <c r="X367" s="12">
        <f>'[9]syntetyka zewnętrzna'!X48</f>
        <v>620</v>
      </c>
    </row>
    <row r="368" spans="3:24" ht="18.75">
      <c r="C368" s="7">
        <f>'[9]syntetyka zewnętrzna'!C49</f>
        <v>44</v>
      </c>
      <c r="D368" s="7" t="str">
        <f>'[9]syntetyka zewnętrzna'!D49</f>
        <v>88.011</v>
      </c>
      <c r="E368" s="19" t="str">
        <f>'[9]syntetyka zewnętrzna'!E49</f>
        <v>WYKONANIE TK NEREK BEZ I Z KONTRASTEM iv.+ KONTRAST DOUSTNY</v>
      </c>
      <c r="F368" s="7" t="str">
        <f>'[9]syntetyka zewnętrzna'!F49</f>
        <v>310-044</v>
      </c>
      <c r="G368" s="23">
        <f>'[9]syntetyka zewnętrzna'!G49</f>
        <v>152.98142999999999</v>
      </c>
      <c r="H368" s="23">
        <f>'[9]syntetyka zewnętrzna'!H49</f>
        <v>97.996260000000007</v>
      </c>
      <c r="I368" s="23">
        <f>'[9]syntetyka zewnętrzna'!I49</f>
        <v>0</v>
      </c>
      <c r="J368" s="23">
        <f>'[9]syntetyka zewnętrzna'!J49</f>
        <v>91.097128072148649</v>
      </c>
      <c r="K368" s="12">
        <f>'[9]syntetyka zewnętrzna'!K49</f>
        <v>342.07481807214867</v>
      </c>
      <c r="L368" s="12">
        <f>'[9]syntetyka zewnętrzna'!L49</f>
        <v>0</v>
      </c>
      <c r="M368" s="12">
        <f>'[9]syntetyka zewnętrzna'!M49</f>
        <v>168.73977633804463</v>
      </c>
      <c r="N368" s="12">
        <f>'[9]syntetyka zewnętrzna'!N49</f>
        <v>510.81459441019331</v>
      </c>
      <c r="O368" s="12">
        <f>'[9]syntetyka zewnętrzna'!O49</f>
        <v>448.7149769118131</v>
      </c>
      <c r="P368" s="12">
        <f>'[9]syntetyka zewnętrzna'!P49</f>
        <v>0.13839434985158694</v>
      </c>
      <c r="Q368" s="12">
        <f>'[9]syntetyka zewnętrzna'!Q49</f>
        <v>1.2873953914274809</v>
      </c>
      <c r="R368" s="12">
        <f>'[9]syntetyka zewnętrzna'!R49</f>
        <v>512.10198980162079</v>
      </c>
      <c r="S368" s="12">
        <f>'[9]syntetyka zewnętrzna'!S49</f>
        <v>0.21069633070587557</v>
      </c>
      <c r="T368" s="12">
        <f>'[9]syntetyka zewnętrzna'!T49</f>
        <v>107.89801019837921</v>
      </c>
      <c r="U368" s="15">
        <f>'[9]syntetyka zewnętrzna'!U49</f>
        <v>620</v>
      </c>
      <c r="V368" s="12">
        <f>'[9]syntetyka zewnętrzna'!V49</f>
        <v>600</v>
      </c>
      <c r="W368" s="12">
        <f>'[9]syntetyka zewnętrzna'!W49</f>
        <v>3.3333333333333333E-2</v>
      </c>
      <c r="X368" s="12">
        <f>'[9]syntetyka zewnętrzna'!X49</f>
        <v>620</v>
      </c>
    </row>
    <row r="369" spans="3:24" ht="18.75">
      <c r="C369" s="7">
        <f>'[9]syntetyka zewnętrzna'!C50</f>
        <v>45</v>
      </c>
      <c r="D369" s="7" t="str">
        <f>'[9]syntetyka zewnętrzna'!D50</f>
        <v>88.012</v>
      </c>
      <c r="E369" s="19" t="str">
        <f>'[9]syntetyka zewnętrzna'!E50</f>
        <v>WYKONANIE TK ENTEROGRAFIA + KONTRAST DOUSTNY + KONTRAST iv.</v>
      </c>
      <c r="F369" s="7" t="str">
        <f>'[9]syntetyka zewnętrzna'!F50</f>
        <v>310-045</v>
      </c>
      <c r="G369" s="23">
        <f>'[9]syntetyka zewnętrzna'!G50</f>
        <v>128.99373</v>
      </c>
      <c r="H369" s="23">
        <f>'[9]syntetyka zewnętrzna'!H50</f>
        <v>108.04626</v>
      </c>
      <c r="I369" s="23">
        <f>'[9]syntetyka zewnętrzna'!I50</f>
        <v>0</v>
      </c>
      <c r="J369" s="23">
        <f>'[9]syntetyka zewnętrzna'!J50</f>
        <v>108.92875151231316</v>
      </c>
      <c r="K369" s="12">
        <f>'[9]syntetyka zewnętrzna'!K50</f>
        <v>345.96874151231316</v>
      </c>
      <c r="L369" s="12">
        <f>'[9]syntetyka zewnętrzna'!L50</f>
        <v>0</v>
      </c>
      <c r="M369" s="12">
        <f>'[9]syntetyka zewnętrzna'!M50</f>
        <v>201.76940322874694</v>
      </c>
      <c r="N369" s="12">
        <f>'[9]syntetyka zewnętrzna'!N50</f>
        <v>547.73814474106007</v>
      </c>
      <c r="O369" s="12">
        <f>'[9]syntetyka zewnętrzna'!O50</f>
        <v>480.70381381997527</v>
      </c>
      <c r="P369" s="12">
        <f>'[9]syntetyka zewnętrzna'!P50</f>
        <v>0.13945038294659615</v>
      </c>
      <c r="Q369" s="12">
        <f>'[9]syntetyka zewnętrzna'!Q50</f>
        <v>1.5393940035061917</v>
      </c>
      <c r="R369" s="12">
        <f>'[9]syntetyka zewnętrzna'!R50</f>
        <v>549.2775387445663</v>
      </c>
      <c r="S369" s="12">
        <f>'[9]syntetyka zewnętrzna'!S50</f>
        <v>0.20157835237264926</v>
      </c>
      <c r="T369" s="12">
        <f>'[9]syntetyka zewnętrzna'!T50</f>
        <v>110.72246125543369</v>
      </c>
      <c r="U369" s="15">
        <f>'[9]syntetyka zewnętrzna'!U50</f>
        <v>660</v>
      </c>
      <c r="V369" s="12">
        <f>'[9]syntetyka zewnętrzna'!V50</f>
        <v>640</v>
      </c>
      <c r="W369" s="12">
        <f>'[9]syntetyka zewnętrzna'!W50</f>
        <v>3.125E-2</v>
      </c>
      <c r="X369" s="12">
        <f>'[9]syntetyka zewnętrzna'!X50</f>
        <v>660</v>
      </c>
    </row>
    <row r="370" spans="3:24" ht="18.75">
      <c r="C370" s="7">
        <f>'[9]syntetyka zewnętrzna'!C51</f>
        <v>46</v>
      </c>
      <c r="D370" s="7" t="str">
        <f>'[9]syntetyka zewnętrzna'!D51</f>
        <v>88.012</v>
      </c>
      <c r="E370" s="19" t="str">
        <f>'[9]syntetyka zewnętrzna'!E51</f>
        <v>WYKONANIE TK NADNERCZY BEZ I Z KONTRASTEM iv.</v>
      </c>
      <c r="F370" s="7" t="str">
        <f>'[9]syntetyka zewnętrzna'!F51</f>
        <v>310-046</v>
      </c>
      <c r="G370" s="23">
        <f>'[9]syntetyka zewnętrzna'!G51</f>
        <v>128.21573000000001</v>
      </c>
      <c r="H370" s="23">
        <f>'[9]syntetyka zewnętrzna'!H51</f>
        <v>97.996260000000007</v>
      </c>
      <c r="I370" s="23">
        <f>'[9]syntetyka zewnętrzna'!I51</f>
        <v>0</v>
      </c>
      <c r="J370" s="23">
        <f>'[9]syntetyka zewnętrzna'!J51</f>
        <v>81.962221187664227</v>
      </c>
      <c r="K370" s="12">
        <f>'[9]syntetyka zewnętrzna'!K51</f>
        <v>308.17421118766424</v>
      </c>
      <c r="L370" s="12">
        <f>'[9]syntetyka zewnętrzna'!L51</f>
        <v>0</v>
      </c>
      <c r="M370" s="12">
        <f>'[9]syntetyka zewnętrzna'!M51</f>
        <v>151.81913155837645</v>
      </c>
      <c r="N370" s="12">
        <f>'[9]syntetyka zewnętrzna'!N51</f>
        <v>459.9933427460407</v>
      </c>
      <c r="O370" s="12">
        <f>'[9]syntetyka zewnętrzna'!O51</f>
        <v>406.2229468146013</v>
      </c>
      <c r="P370" s="12">
        <f>'[9]syntetyka zewnętrzna'!P51</f>
        <v>0.13236671230190256</v>
      </c>
      <c r="Q370" s="12">
        <f>'[9]syntetyka zewnętrzna'!Q51</f>
        <v>1.1582998066041006</v>
      </c>
      <c r="R370" s="12">
        <f>'[9]syntetyka zewnętrzna'!R51</f>
        <v>461.15164255264477</v>
      </c>
      <c r="S370" s="12">
        <f>'[9]syntetyka zewnętrzna'!S51</f>
        <v>0.21435109045734507</v>
      </c>
      <c r="T370" s="12">
        <f>'[9]syntetyka zewnętrzna'!T51</f>
        <v>98.848357447355227</v>
      </c>
      <c r="U370" s="15">
        <f>'[9]syntetyka zewnętrzna'!U51</f>
        <v>560</v>
      </c>
      <c r="V370" s="12">
        <f>'[9]syntetyka zewnętrzna'!V51</f>
        <v>550</v>
      </c>
      <c r="W370" s="12">
        <f>'[9]syntetyka zewnętrzna'!W51</f>
        <v>1.8181818181818181E-2</v>
      </c>
      <c r="X370" s="12">
        <f>'[9]syntetyka zewnętrzna'!X51</f>
        <v>560</v>
      </c>
    </row>
    <row r="371" spans="3:24" ht="18.75">
      <c r="C371" s="7">
        <f>'[9]syntetyka zewnętrzna'!C52</f>
        <v>47</v>
      </c>
      <c r="D371" s="7" t="str">
        <f>'[9]syntetyka zewnętrzna'!D52</f>
        <v>88.012</v>
      </c>
      <c r="E371" s="19" t="str">
        <f>'[9]syntetyka zewnętrzna'!E52</f>
        <v>WYKONANIE TK TRZUSTKI  BEZ I Z KONTRASTEM iv.+ KONTRAST DOUSTNY (więcej niż dwie fazy)</v>
      </c>
      <c r="F371" s="7" t="str">
        <f>'[9]syntetyka zewnętrzna'!F52</f>
        <v>310-047</v>
      </c>
      <c r="G371" s="23">
        <f>'[9]syntetyka zewnętrzna'!G52</f>
        <v>152.98142999999999</v>
      </c>
      <c r="H371" s="23">
        <f>'[9]syntetyka zewnętrzna'!H52</f>
        <v>97.996260000000007</v>
      </c>
      <c r="I371" s="23">
        <f>'[9]syntetyka zewnętrzna'!I52</f>
        <v>0</v>
      </c>
      <c r="J371" s="23">
        <f>'[9]syntetyka zewnętrzna'!J52</f>
        <v>93.996033590708677</v>
      </c>
      <c r="K371" s="12">
        <f>'[9]syntetyka zewnętrzna'!K52</f>
        <v>344.97372359070869</v>
      </c>
      <c r="L371" s="12">
        <f>'[9]syntetyka zewnętrzna'!L52</f>
        <v>0</v>
      </c>
      <c r="M371" s="12">
        <f>'[9]syntetyka zewnętrzna'!M52</f>
        <v>174.10943704172266</v>
      </c>
      <c r="N371" s="12">
        <f>'[9]syntetyka zewnętrzna'!N52</f>
        <v>519.08316063243137</v>
      </c>
      <c r="O371" s="12">
        <f>'[9]syntetyka zewnętrzna'!O52</f>
        <v>455.22521942286204</v>
      </c>
      <c r="P371" s="12">
        <f>'[9]syntetyka zewnętrzna'!P52</f>
        <v>0.14027768780149946</v>
      </c>
      <c r="Q371" s="12">
        <f>'[9]syntetyka zewnętrzna'!Q52</f>
        <v>1.3283630671792577</v>
      </c>
      <c r="R371" s="12">
        <f>'[9]syntetyka zewnętrzna'!R52</f>
        <v>520.4115236996106</v>
      </c>
      <c r="S371" s="12">
        <f>'[9]syntetyka zewnętrzna'!S52</f>
        <v>0.21058041820696793</v>
      </c>
      <c r="T371" s="12">
        <f>'[9]syntetyka zewnętrzna'!T52</f>
        <v>109.5884763003894</v>
      </c>
      <c r="U371" s="15">
        <f>'[9]syntetyka zewnętrzna'!U52</f>
        <v>630</v>
      </c>
      <c r="V371" s="12">
        <f>'[9]syntetyka zewnętrzna'!V52</f>
        <v>610</v>
      </c>
      <c r="W371" s="12">
        <f>'[9]syntetyka zewnętrzna'!W52</f>
        <v>3.2786885245901641E-2</v>
      </c>
      <c r="X371" s="12">
        <f>'[9]syntetyka zewnętrzna'!X52</f>
        <v>630</v>
      </c>
    </row>
    <row r="372" spans="3:24" ht="18.75">
      <c r="C372" s="7">
        <f>'[9]syntetyka zewnętrzna'!C53</f>
        <v>48</v>
      </c>
      <c r="D372" s="7" t="str">
        <f>'[9]syntetyka zewnętrzna'!D53</f>
        <v>88.012</v>
      </c>
      <c r="E372" s="19" t="str">
        <f>'[9]syntetyka zewnętrzna'!E53</f>
        <v>WYKONANIE TK WĄTROBY BEZ I Z KONTRASTEM iv.+ KONTRAST DOUSTNY  (więcej niż dwie fazy)</v>
      </c>
      <c r="F372" s="7" t="str">
        <f>'[9]syntetyka zewnętrzna'!F53</f>
        <v>310-048</v>
      </c>
      <c r="G372" s="23">
        <f>'[9]syntetyka zewnętrzna'!G53</f>
        <v>152.98142999999999</v>
      </c>
      <c r="H372" s="23">
        <f>'[9]syntetyka zewnętrzna'!H53</f>
        <v>97.7864</v>
      </c>
      <c r="I372" s="23">
        <f>'[9]syntetyka zewnętrzna'!I53</f>
        <v>0</v>
      </c>
      <c r="J372" s="23">
        <f>'[9]syntetyka zewnętrzna'!J53</f>
        <v>93.996033590708677</v>
      </c>
      <c r="K372" s="12">
        <f>'[9]syntetyka zewnętrzna'!K53</f>
        <v>344.7638635907087</v>
      </c>
      <c r="L372" s="12">
        <f>'[9]syntetyka zewnętrzna'!L53</f>
        <v>0</v>
      </c>
      <c r="M372" s="12">
        <f>'[9]syntetyka zewnętrzna'!M53</f>
        <v>174.10943704172266</v>
      </c>
      <c r="N372" s="12">
        <f>'[9]syntetyka zewnętrzna'!N53</f>
        <v>518.87330063243132</v>
      </c>
      <c r="O372" s="12">
        <f>'[9]syntetyka zewnętrzna'!O53</f>
        <v>426.40616107030678</v>
      </c>
      <c r="P372" s="12">
        <f>'[9]syntetyka zewnętrzna'!P53</f>
        <v>0.21685225966253888</v>
      </c>
      <c r="Q372" s="12">
        <f>'[9]syntetyka zewnętrzna'!Q53</f>
        <v>1.3283630671792577</v>
      </c>
      <c r="R372" s="12">
        <f>'[9]syntetyka zewnętrzna'!R53</f>
        <v>520.20166369961055</v>
      </c>
      <c r="S372" s="12">
        <f>'[9]syntetyka zewnętrzna'!S53</f>
        <v>0.21106879112903471</v>
      </c>
      <c r="T372" s="12">
        <f>'[9]syntetyka zewnętrzna'!T53</f>
        <v>109.79833630038945</v>
      </c>
      <c r="U372" s="15">
        <f>'[9]syntetyka zewnętrzna'!U53</f>
        <v>630</v>
      </c>
      <c r="V372" s="12">
        <f>'[9]syntetyka zewnętrzna'!V53</f>
        <v>610</v>
      </c>
      <c r="W372" s="12">
        <f>'[9]syntetyka zewnętrzna'!W53</f>
        <v>3.2786885245901641E-2</v>
      </c>
      <c r="X372" s="12">
        <f>'[9]syntetyka zewnętrzna'!X53</f>
        <v>630</v>
      </c>
    </row>
    <row r="373" spans="3:24" ht="18.75">
      <c r="C373" s="7">
        <f>'[9]syntetyka zewnętrzna'!C54</f>
        <v>49</v>
      </c>
      <c r="D373" s="7" t="str">
        <f>'[9]syntetyka zewnętrzna'!D54</f>
        <v>88.013</v>
      </c>
      <c r="E373" s="19" t="str">
        <f>'[9]syntetyka zewnętrzna'!E54</f>
        <v>WYKONANIE TK TĘTNIC JAMY BRZUSZNEJ Z KONTRASTEM iv. (ANGIO)</v>
      </c>
      <c r="F373" s="7" t="str">
        <f>'[9]syntetyka zewnętrzna'!F54</f>
        <v>310-049</v>
      </c>
      <c r="G373" s="23">
        <f>'[9]syntetyka zewnętrzna'!G54</f>
        <v>126.67483000000003</v>
      </c>
      <c r="H373" s="23">
        <f>'[9]syntetyka zewnętrzna'!H54</f>
        <v>108.04626</v>
      </c>
      <c r="I373" s="23">
        <f>'[9]syntetyka zewnętrzna'!I54</f>
        <v>0</v>
      </c>
      <c r="J373" s="23">
        <f>'[9]syntetyka zewnętrzna'!J54</f>
        <v>108.92875151231316</v>
      </c>
      <c r="K373" s="12">
        <f>'[9]syntetyka zewnętrzna'!K54</f>
        <v>343.64984151231317</v>
      </c>
      <c r="L373" s="12">
        <f>'[9]syntetyka zewnętrzna'!L54</f>
        <v>0</v>
      </c>
      <c r="M373" s="12">
        <f>'[9]syntetyka zewnętrzna'!M54</f>
        <v>201.76940322874694</v>
      </c>
      <c r="N373" s="12">
        <f>'[9]syntetyka zewnętrzna'!N54</f>
        <v>545.41924474106008</v>
      </c>
      <c r="O373" s="12">
        <f>'[9]syntetyka zewnętrzna'!O54</f>
        <v>478.38491381997528</v>
      </c>
      <c r="P373" s="12">
        <f>'[9]syntetyka zewnętrzna'!P54</f>
        <v>0.14012634801922497</v>
      </c>
      <c r="Q373" s="12">
        <f>'[9]syntetyka zewnętrzna'!Q54</f>
        <v>1.5393940035061917</v>
      </c>
      <c r="R373" s="12">
        <f>'[9]syntetyka zewnętrzna'!R54</f>
        <v>546.95863874456631</v>
      </c>
      <c r="S373" s="12">
        <f>'[9]syntetyka zewnętrzna'!S54</f>
        <v>0.20667259505197216</v>
      </c>
      <c r="T373" s="12">
        <f>'[9]syntetyka zewnętrzna'!T54</f>
        <v>113.04136125543369</v>
      </c>
      <c r="U373" s="15">
        <f>'[9]syntetyka zewnętrzna'!U54</f>
        <v>660</v>
      </c>
      <c r="V373" s="12">
        <f>'[9]syntetyka zewnętrzna'!V54</f>
        <v>630</v>
      </c>
      <c r="W373" s="12">
        <f>'[9]syntetyka zewnętrzna'!W54</f>
        <v>4.7619047619047616E-2</v>
      </c>
      <c r="X373" s="12">
        <f>'[9]syntetyka zewnętrzna'!X54</f>
        <v>660</v>
      </c>
    </row>
    <row r="374" spans="3:24" ht="18.75">
      <c r="C374" s="7">
        <f>'[9]syntetyka zewnętrzna'!C55</f>
        <v>50</v>
      </c>
      <c r="D374" s="7" t="str">
        <f>'[9]syntetyka zewnętrzna'!D55</f>
        <v>88.301</v>
      </c>
      <c r="E374" s="19" t="str">
        <f>'[9]syntetyka zewnętrzna'!E55</f>
        <v>WYKONANIE TK KOŃCZYNY GÓRNEJ BEZ KONTRASTU iv.</v>
      </c>
      <c r="F374" s="7" t="str">
        <f>'[9]syntetyka zewnętrzna'!F55</f>
        <v>310-050</v>
      </c>
      <c r="G374" s="23">
        <f>'[9]syntetyka zewnętrzna'!G55</f>
        <v>6.0599999999999994E-3</v>
      </c>
      <c r="H374" s="23">
        <f>'[9]syntetyka zewnętrzna'!H55</f>
        <v>21.48986</v>
      </c>
      <c r="I374" s="23">
        <f>'[9]syntetyka zewnętrzna'!I55</f>
        <v>0</v>
      </c>
      <c r="J374" s="23">
        <f>'[9]syntetyka zewnętrzna'!J55</f>
        <v>62.54902648121422</v>
      </c>
      <c r="K374" s="12">
        <f>'[9]syntetyka zewnętrzna'!K55</f>
        <v>84.044946481214225</v>
      </c>
      <c r="L374" s="12">
        <f>'[9]syntetyka zewnętrzna'!L55</f>
        <v>0</v>
      </c>
      <c r="M374" s="12">
        <f>'[9]syntetyka zewnętrzna'!M55</f>
        <v>115.85995038442242</v>
      </c>
      <c r="N374" s="12">
        <f>'[9]syntetyka zewnętrzna'!N55</f>
        <v>199.90489686563666</v>
      </c>
      <c r="O374" s="12">
        <f>'[9]syntetyka zewnętrzna'!O55</f>
        <v>180.12439647014179</v>
      </c>
      <c r="P374" s="12">
        <f>'[9]syntetyka zewnętrzna'!P55</f>
        <v>0.10981577611433536</v>
      </c>
      <c r="Q374" s="12">
        <f>'[9]syntetyka zewnętrzna'!Q55</f>
        <v>0.88395024227783381</v>
      </c>
      <c r="R374" s="12">
        <f>'[9]syntetyka zewnętrzna'!R55</f>
        <v>200.78884710791448</v>
      </c>
      <c r="S374" s="12">
        <f>'[9]syntetyka zewnętrzna'!S55</f>
        <v>0.24508907541879985</v>
      </c>
      <c r="T374" s="12">
        <f>'[9]syntetyka zewnętrzna'!T55</f>
        <v>49.211152892085522</v>
      </c>
      <c r="U374" s="15">
        <f>'[9]syntetyka zewnętrzna'!U55</f>
        <v>250</v>
      </c>
      <c r="V374" s="12">
        <f>'[9]syntetyka zewnętrzna'!V55</f>
        <v>250</v>
      </c>
      <c r="W374" s="12" t="str">
        <f>'[9]syntetyka zewnętrzna'!W55</f>
        <v>bez zmian</v>
      </c>
      <c r="X374" s="12">
        <f>'[9]syntetyka zewnętrzna'!X55</f>
        <v>250</v>
      </c>
    </row>
    <row r="375" spans="3:24" ht="18.75">
      <c r="C375" s="7">
        <f>'[9]syntetyka zewnętrzna'!C56</f>
        <v>51</v>
      </c>
      <c r="D375" s="7" t="str">
        <f>'[9]syntetyka zewnętrzna'!D56</f>
        <v>88.301</v>
      </c>
      <c r="E375" s="19" t="str">
        <f>'[9]syntetyka zewnętrzna'!E56</f>
        <v>WYKONANIE TK STAWU BARKOWEGO BEZ KONTRASTU iv.</v>
      </c>
      <c r="F375" s="7" t="str">
        <f>'[9]syntetyka zewnętrzna'!F56</f>
        <v>310-051</v>
      </c>
      <c r="G375" s="23">
        <f>'[9]syntetyka zewnętrzna'!G56</f>
        <v>6.0599999999999994E-3</v>
      </c>
      <c r="H375" s="23">
        <f>'[9]syntetyka zewnętrzna'!H56</f>
        <v>21.48986</v>
      </c>
      <c r="I375" s="23">
        <f>'[9]syntetyka zewnętrzna'!I56</f>
        <v>0</v>
      </c>
      <c r="J375" s="23">
        <f>'[9]syntetyka zewnętrzna'!J56</f>
        <v>62.54902648121422</v>
      </c>
      <c r="K375" s="12">
        <f>'[9]syntetyka zewnętrzna'!K56</f>
        <v>84.044946481214225</v>
      </c>
      <c r="L375" s="12">
        <f>'[9]syntetyka zewnętrzna'!L56</f>
        <v>0</v>
      </c>
      <c r="M375" s="12">
        <f>'[9]syntetyka zewnętrzna'!M56</f>
        <v>115.85995038442242</v>
      </c>
      <c r="N375" s="12">
        <f>'[9]syntetyka zewnętrzna'!N56</f>
        <v>199.90489686563666</v>
      </c>
      <c r="O375" s="12">
        <f>'[9]syntetyka zewnętrzna'!O56</f>
        <v>163.56415395909283</v>
      </c>
      <c r="P375" s="12">
        <f>'[9]syntetyka zewnętrzna'!P56</f>
        <v>0.2221803618146834</v>
      </c>
      <c r="Q375" s="12">
        <f>'[9]syntetyka zewnętrzna'!Q56</f>
        <v>0.88395024227783381</v>
      </c>
      <c r="R375" s="12">
        <f>'[9]syntetyka zewnętrzna'!R56</f>
        <v>200.78884710791448</v>
      </c>
      <c r="S375" s="12">
        <f>'[9]syntetyka zewnętrzna'!S56</f>
        <v>0.24508907541879985</v>
      </c>
      <c r="T375" s="12">
        <f>'[9]syntetyka zewnętrzna'!T56</f>
        <v>49.211152892085522</v>
      </c>
      <c r="U375" s="15">
        <f>'[9]syntetyka zewnętrzna'!U56</f>
        <v>250</v>
      </c>
      <c r="V375" s="12">
        <f>'[9]syntetyka zewnętrzna'!V56</f>
        <v>250</v>
      </c>
      <c r="W375" s="12" t="str">
        <f>'[9]syntetyka zewnętrzna'!W56</f>
        <v>bez zmian</v>
      </c>
      <c r="X375" s="12">
        <f>'[9]syntetyka zewnętrzna'!X56</f>
        <v>250</v>
      </c>
    </row>
    <row r="376" spans="3:24" ht="18.75">
      <c r="C376" s="7">
        <f>'[9]syntetyka zewnętrzna'!C57</f>
        <v>52</v>
      </c>
      <c r="D376" s="7" t="str">
        <f>'[9]syntetyka zewnętrzna'!D57</f>
        <v>88.301</v>
      </c>
      <c r="E376" s="19" t="str">
        <f>'[9]syntetyka zewnętrzna'!E57</f>
        <v>WYKONANIE TK STAWU ŁOKCIOWEGO BEZ KONTRASTU iv.</v>
      </c>
      <c r="F376" s="7" t="str">
        <f>'[9]syntetyka zewnętrzna'!F57</f>
        <v>310-052</v>
      </c>
      <c r="G376" s="23">
        <f>'[9]syntetyka zewnętrzna'!G57</f>
        <v>6.0599999999999994E-3</v>
      </c>
      <c r="H376" s="23">
        <f>'[9]syntetyka zewnętrzna'!H57</f>
        <v>21.48986</v>
      </c>
      <c r="I376" s="23">
        <f>'[9]syntetyka zewnętrzna'!I57</f>
        <v>0</v>
      </c>
      <c r="J376" s="23">
        <f>'[9]syntetyka zewnętrzna'!J57</f>
        <v>62.54902648121422</v>
      </c>
      <c r="K376" s="12">
        <f>'[9]syntetyka zewnętrzna'!K57</f>
        <v>84.044946481214225</v>
      </c>
      <c r="L376" s="12">
        <f>'[9]syntetyka zewnętrzna'!L57</f>
        <v>0</v>
      </c>
      <c r="M376" s="12">
        <f>'[9]syntetyka zewnętrzna'!M57</f>
        <v>115.85995038442242</v>
      </c>
      <c r="N376" s="12">
        <f>'[9]syntetyka zewnętrzna'!N57</f>
        <v>199.90489686563666</v>
      </c>
      <c r="O376" s="12">
        <f>'[9]syntetyka zewnętrzna'!O57</f>
        <v>170.07439647014178</v>
      </c>
      <c r="P376" s="12">
        <f>'[9]syntetyka zewnętrzna'!P57</f>
        <v>0.17539677349807276</v>
      </c>
      <c r="Q376" s="12">
        <f>'[9]syntetyka zewnętrzna'!Q57</f>
        <v>0.88395024227783381</v>
      </c>
      <c r="R376" s="12">
        <f>'[9]syntetyka zewnętrzna'!R57</f>
        <v>200.78884710791448</v>
      </c>
      <c r="S376" s="12">
        <f>'[9]syntetyka zewnętrzna'!S57</f>
        <v>0.24508907541879985</v>
      </c>
      <c r="T376" s="12">
        <f>'[9]syntetyka zewnętrzna'!T57</f>
        <v>49.211152892085522</v>
      </c>
      <c r="U376" s="15">
        <f>'[9]syntetyka zewnętrzna'!U57</f>
        <v>250</v>
      </c>
      <c r="V376" s="12">
        <f>'[9]syntetyka zewnętrzna'!V57</f>
        <v>250</v>
      </c>
      <c r="W376" s="12" t="str">
        <f>'[9]syntetyka zewnętrzna'!W57</f>
        <v>bez zmian</v>
      </c>
      <c r="X376" s="12">
        <f>'[9]syntetyka zewnętrzna'!X57</f>
        <v>250</v>
      </c>
    </row>
    <row r="377" spans="3:24" ht="18.75">
      <c r="C377" s="7">
        <f>'[9]syntetyka zewnętrzna'!C58</f>
        <v>53</v>
      </c>
      <c r="D377" s="7" t="str">
        <f>'[9]syntetyka zewnętrzna'!D58</f>
        <v>88.301</v>
      </c>
      <c r="E377" s="19" t="str">
        <f>'[9]syntetyka zewnętrzna'!E58</f>
        <v>WYKONANIE TK  KOŚCI PRZEDRAMIENIA BEZ KONTRASTU iv.</v>
      </c>
      <c r="F377" s="7" t="str">
        <f>'[9]syntetyka zewnętrzna'!F58</f>
        <v>310-053</v>
      </c>
      <c r="G377" s="23">
        <f>'[9]syntetyka zewnętrzna'!G58</f>
        <v>6.0599999999999994E-3</v>
      </c>
      <c r="H377" s="23">
        <f>'[9]syntetyka zewnętrzna'!H58</f>
        <v>21.48986</v>
      </c>
      <c r="I377" s="23">
        <f>'[9]syntetyka zewnętrzna'!I58</f>
        <v>0</v>
      </c>
      <c r="J377" s="23">
        <f>'[9]syntetyka zewnętrzna'!J58</f>
        <v>62.54902648121422</v>
      </c>
      <c r="K377" s="12">
        <f>'[9]syntetyka zewnętrzna'!K58</f>
        <v>84.044946481214225</v>
      </c>
      <c r="L377" s="12">
        <f>'[9]syntetyka zewnętrzna'!L58</f>
        <v>0</v>
      </c>
      <c r="M377" s="12">
        <f>'[9]syntetyka zewnętrzna'!M58</f>
        <v>115.85995038442242</v>
      </c>
      <c r="N377" s="12">
        <f>'[9]syntetyka zewnętrzna'!N58</f>
        <v>199.90489686563666</v>
      </c>
      <c r="O377" s="12">
        <f>'[9]syntetyka zewnętrzna'!O58</f>
        <v>170.07439647014178</v>
      </c>
      <c r="P377" s="12">
        <f>'[9]syntetyka zewnętrzna'!P58</f>
        <v>0.17539677349807276</v>
      </c>
      <c r="Q377" s="12">
        <f>'[9]syntetyka zewnętrzna'!Q58</f>
        <v>0.88395024227783381</v>
      </c>
      <c r="R377" s="12">
        <f>'[9]syntetyka zewnętrzna'!R58</f>
        <v>200.78884710791448</v>
      </c>
      <c r="S377" s="12">
        <f>'[9]syntetyka zewnętrzna'!S58</f>
        <v>0.24508907541879985</v>
      </c>
      <c r="T377" s="12">
        <f>'[9]syntetyka zewnętrzna'!T58</f>
        <v>49.211152892085522</v>
      </c>
      <c r="U377" s="15">
        <f>'[9]syntetyka zewnętrzna'!U58</f>
        <v>250</v>
      </c>
      <c r="V377" s="12">
        <f>'[9]syntetyka zewnętrzna'!V58</f>
        <v>250</v>
      </c>
      <c r="W377" s="12" t="str">
        <f>'[9]syntetyka zewnętrzna'!W58</f>
        <v>bez zmian</v>
      </c>
      <c r="X377" s="12">
        <f>'[9]syntetyka zewnętrzna'!X58</f>
        <v>250</v>
      </c>
    </row>
    <row r="378" spans="3:24" ht="18.75">
      <c r="C378" s="7">
        <f>'[9]syntetyka zewnętrzna'!C59</f>
        <v>54</v>
      </c>
      <c r="D378" s="7" t="str">
        <f>'[9]syntetyka zewnętrzna'!D59</f>
        <v>88.301</v>
      </c>
      <c r="E378" s="19" t="str">
        <f>'[9]syntetyka zewnętrzna'!E59</f>
        <v>WYKONANIE TK KOŚCI RAMIENNEJ BEZ KONTRASTU iv.</v>
      </c>
      <c r="F378" s="7" t="str">
        <f>'[9]syntetyka zewnętrzna'!F59</f>
        <v>310-054</v>
      </c>
      <c r="G378" s="23">
        <f>'[9]syntetyka zewnętrzna'!G59</f>
        <v>6.0599999999999994E-3</v>
      </c>
      <c r="H378" s="23">
        <f>'[9]syntetyka zewnętrzna'!H59</f>
        <v>21.48986</v>
      </c>
      <c r="I378" s="23">
        <f>'[9]syntetyka zewnętrzna'!I59</f>
        <v>0</v>
      </c>
      <c r="J378" s="23">
        <f>'[9]syntetyka zewnętrzna'!J59</f>
        <v>62.54902648121422</v>
      </c>
      <c r="K378" s="12">
        <f>'[9]syntetyka zewnętrzna'!K59</f>
        <v>84.044946481214225</v>
      </c>
      <c r="L378" s="12">
        <f>'[9]syntetyka zewnętrzna'!L59</f>
        <v>0</v>
      </c>
      <c r="M378" s="12">
        <f>'[9]syntetyka zewnętrzna'!M59</f>
        <v>115.85995038442242</v>
      </c>
      <c r="N378" s="12">
        <f>'[9]syntetyka zewnętrzna'!N59</f>
        <v>199.90489686563666</v>
      </c>
      <c r="O378" s="12">
        <f>'[9]syntetyka zewnętrzna'!O59</f>
        <v>170.07439647014178</v>
      </c>
      <c r="P378" s="12">
        <f>'[9]syntetyka zewnętrzna'!P59</f>
        <v>0.17539677349807276</v>
      </c>
      <c r="Q378" s="12">
        <f>'[9]syntetyka zewnętrzna'!Q59</f>
        <v>0.88395024227783381</v>
      </c>
      <c r="R378" s="12">
        <f>'[9]syntetyka zewnętrzna'!R59</f>
        <v>200.78884710791448</v>
      </c>
      <c r="S378" s="12">
        <f>'[9]syntetyka zewnętrzna'!S59</f>
        <v>0.24508907541879985</v>
      </c>
      <c r="T378" s="12">
        <f>'[9]syntetyka zewnętrzna'!T59</f>
        <v>49.211152892085522</v>
      </c>
      <c r="U378" s="15">
        <f>'[9]syntetyka zewnętrzna'!U59</f>
        <v>250</v>
      </c>
      <c r="V378" s="12">
        <f>'[9]syntetyka zewnętrzna'!V59</f>
        <v>250</v>
      </c>
      <c r="W378" s="12" t="str">
        <f>'[9]syntetyka zewnętrzna'!W59</f>
        <v>bez zmian</v>
      </c>
      <c r="X378" s="12">
        <f>'[9]syntetyka zewnętrzna'!X59</f>
        <v>250</v>
      </c>
    </row>
    <row r="379" spans="3:24" ht="18.75">
      <c r="C379" s="7">
        <f>'[9]syntetyka zewnętrzna'!C60</f>
        <v>55</v>
      </c>
      <c r="D379" s="7" t="str">
        <f>'[9]syntetyka zewnętrzna'!D60</f>
        <v>88.303</v>
      </c>
      <c r="E379" s="19" t="str">
        <f>'[9]syntetyka zewnętrzna'!E60</f>
        <v>WYKONANIE TK KOŚCI UDOWEJ BEZ KONTRASTU iv.</v>
      </c>
      <c r="F379" s="7" t="str">
        <f>'[9]syntetyka zewnętrzna'!F60</f>
        <v>310-055</v>
      </c>
      <c r="G379" s="23">
        <f>'[9]syntetyka zewnętrzna'!G60</f>
        <v>6.0599999999999994E-3</v>
      </c>
      <c r="H379" s="23">
        <f>'[9]syntetyka zewnętrzna'!H60</f>
        <v>21.48986</v>
      </c>
      <c r="I379" s="23">
        <f>'[9]syntetyka zewnętrzna'!I60</f>
        <v>0</v>
      </c>
      <c r="J379" s="23">
        <f>'[9]syntetyka zewnętrzna'!J60</f>
        <v>62.54902648121422</v>
      </c>
      <c r="K379" s="12">
        <f>'[9]syntetyka zewnętrzna'!K60</f>
        <v>84.044946481214225</v>
      </c>
      <c r="L379" s="12">
        <f>'[9]syntetyka zewnętrzna'!L60</f>
        <v>0</v>
      </c>
      <c r="M379" s="12">
        <f>'[9]syntetyka zewnętrzna'!M60</f>
        <v>115.85995038442242</v>
      </c>
      <c r="N379" s="12">
        <f>'[9]syntetyka zewnętrzna'!N60</f>
        <v>199.90489686563666</v>
      </c>
      <c r="O379" s="12">
        <f>'[9]syntetyka zewnętrzna'!O60</f>
        <v>163.56415395909283</v>
      </c>
      <c r="P379" s="12">
        <f>'[9]syntetyka zewnętrzna'!P60</f>
        <v>0.2221803618146834</v>
      </c>
      <c r="Q379" s="12">
        <f>'[9]syntetyka zewnętrzna'!Q60</f>
        <v>0.88395024227783381</v>
      </c>
      <c r="R379" s="12">
        <f>'[9]syntetyka zewnętrzna'!R60</f>
        <v>200.78884710791448</v>
      </c>
      <c r="S379" s="12">
        <f>'[9]syntetyka zewnętrzna'!S60</f>
        <v>0.24508907541879985</v>
      </c>
      <c r="T379" s="12">
        <f>'[9]syntetyka zewnętrzna'!T60</f>
        <v>49.211152892085522</v>
      </c>
      <c r="U379" s="15">
        <f>'[9]syntetyka zewnętrzna'!U60</f>
        <v>250</v>
      </c>
      <c r="V379" s="12">
        <f>'[9]syntetyka zewnętrzna'!V60</f>
        <v>250</v>
      </c>
      <c r="W379" s="12" t="str">
        <f>'[9]syntetyka zewnętrzna'!W60</f>
        <v>bez zmian</v>
      </c>
      <c r="X379" s="12">
        <f>'[9]syntetyka zewnętrzna'!X60</f>
        <v>250</v>
      </c>
    </row>
    <row r="380" spans="3:24" ht="18.75">
      <c r="C380" s="7">
        <f>'[9]syntetyka zewnętrzna'!C61</f>
        <v>56</v>
      </c>
      <c r="D380" s="7" t="str">
        <f>'[9]syntetyka zewnętrzna'!D61</f>
        <v>88.303</v>
      </c>
      <c r="E380" s="19" t="str">
        <f>'[9]syntetyka zewnętrzna'!E61</f>
        <v>WYKONANIE TK STAWU KOLANOWEGO BEZ KONTRASTU iv.</v>
      </c>
      <c r="F380" s="7" t="str">
        <f>'[9]syntetyka zewnętrzna'!F61</f>
        <v>310-056</v>
      </c>
      <c r="G380" s="23">
        <f>'[9]syntetyka zewnętrzna'!G61</f>
        <v>6.0599999999999994E-3</v>
      </c>
      <c r="H380" s="23">
        <f>'[9]syntetyka zewnętrzna'!H61</f>
        <v>31.539860000000001</v>
      </c>
      <c r="I380" s="23">
        <f>'[9]syntetyka zewnętrzna'!I61</f>
        <v>0</v>
      </c>
      <c r="J380" s="23">
        <f>'[9]syntetyka zewnętrzna'!J61</f>
        <v>55.082667520411974</v>
      </c>
      <c r="K380" s="12">
        <f>'[9]syntetyka zewnętrzna'!K61</f>
        <v>86.628587520411969</v>
      </c>
      <c r="L380" s="12">
        <f>'[9]syntetyka zewnętrzna'!L61</f>
        <v>0</v>
      </c>
      <c r="M380" s="12">
        <f>'[9]syntetyka zewnętrzna'!M61</f>
        <v>102.02996729091028</v>
      </c>
      <c r="N380" s="12">
        <f>'[9]syntetyka zewnętrzna'!N61</f>
        <v>188.65855481132223</v>
      </c>
      <c r="O380" s="12">
        <f>'[9]syntetyka zewnętrzna'!O61</f>
        <v>173.61415395909282</v>
      </c>
      <c r="P380" s="12">
        <f>'[9]syntetyka zewnętrzna'!P61</f>
        <v>8.6654230137101593E-2</v>
      </c>
      <c r="Q380" s="12">
        <f>'[9]syntetyka zewnętrzna'!Q61</f>
        <v>0.77843477411436668</v>
      </c>
      <c r="R380" s="12">
        <f>'[9]syntetyka zewnętrzna'!R61</f>
        <v>189.43698958543661</v>
      </c>
      <c r="S380" s="12">
        <f>'[9]syntetyka zewnętrzna'!S61</f>
        <v>0.31970002557103194</v>
      </c>
      <c r="T380" s="12">
        <f>'[9]syntetyka zewnętrzna'!T61</f>
        <v>60.563010414563394</v>
      </c>
      <c r="U380" s="15">
        <f>'[9]syntetyka zewnętrzna'!U61</f>
        <v>250</v>
      </c>
      <c r="V380" s="12">
        <f>'[9]syntetyka zewnętrzna'!V61</f>
        <v>250</v>
      </c>
      <c r="W380" s="12" t="str">
        <f>'[9]syntetyka zewnętrzna'!W61</f>
        <v>bez zmian</v>
      </c>
      <c r="X380" s="12">
        <f>'[9]syntetyka zewnętrzna'!X61</f>
        <v>250</v>
      </c>
    </row>
    <row r="381" spans="3:24" ht="18.75">
      <c r="C381" s="7">
        <f>'[9]syntetyka zewnętrzna'!C62</f>
        <v>57</v>
      </c>
      <c r="D381" s="7" t="str">
        <f>'[9]syntetyka zewnętrzna'!D62</f>
        <v>88.303</v>
      </c>
      <c r="E381" s="19" t="str">
        <f>'[9]syntetyka zewnętrzna'!E62</f>
        <v>WYKONANIE TK KOŚCI PODUDZIA BEZ KONTRASTU iv.</v>
      </c>
      <c r="F381" s="7" t="str">
        <f>'[9]syntetyka zewnętrzna'!F62</f>
        <v>310-057</v>
      </c>
      <c r="G381" s="23">
        <f>'[9]syntetyka zewnętrzna'!G62</f>
        <v>6.0599999999999994E-3</v>
      </c>
      <c r="H381" s="23">
        <f>'[9]syntetyka zewnętrzna'!H62</f>
        <v>21.48986</v>
      </c>
      <c r="I381" s="23">
        <f>'[9]syntetyka zewnętrzna'!I62</f>
        <v>0</v>
      </c>
      <c r="J381" s="23">
        <f>'[9]syntetyka zewnętrzna'!J62</f>
        <v>55.082667520411974</v>
      </c>
      <c r="K381" s="12">
        <f>'[9]syntetyka zewnętrzna'!K62</f>
        <v>76.578587520411972</v>
      </c>
      <c r="L381" s="12">
        <f>'[9]syntetyka zewnętrzna'!L62</f>
        <v>0</v>
      </c>
      <c r="M381" s="12">
        <f>'[9]syntetyka zewnętrzna'!M62</f>
        <v>102.02996729091028</v>
      </c>
      <c r="N381" s="12">
        <f>'[9]syntetyka zewnętrzna'!N62</f>
        <v>178.60855481132225</v>
      </c>
      <c r="O381" s="12">
        <f>'[9]syntetyka zewnętrzna'!O62</f>
        <v>163.56415395909283</v>
      </c>
      <c r="P381" s="12">
        <f>'[9]syntetyka zewnętrzna'!P62</f>
        <v>9.1978593647065232E-2</v>
      </c>
      <c r="Q381" s="12">
        <f>'[9]syntetyka zewnętrzna'!Q62</f>
        <v>0.77843477411436668</v>
      </c>
      <c r="R381" s="12">
        <f>'[9]syntetyka zewnętrzna'!R62</f>
        <v>179.38698958543662</v>
      </c>
      <c r="S381" s="12">
        <f>'[9]syntetyka zewnętrzna'!S62</f>
        <v>0.39363507118186253</v>
      </c>
      <c r="T381" s="12">
        <f>'[9]syntetyka zewnętrzna'!T62</f>
        <v>70.613010414563377</v>
      </c>
      <c r="U381" s="15">
        <f>'[9]syntetyka zewnętrzna'!U62</f>
        <v>250</v>
      </c>
      <c r="V381" s="12">
        <f>'[9]syntetyka zewnętrzna'!V62</f>
        <v>250</v>
      </c>
      <c r="W381" s="12" t="str">
        <f>'[9]syntetyka zewnętrzna'!W62</f>
        <v>bez zmian</v>
      </c>
      <c r="X381" s="12">
        <f>'[9]syntetyka zewnętrzna'!X62</f>
        <v>250</v>
      </c>
    </row>
    <row r="382" spans="3:24" ht="18.75">
      <c r="C382" s="7">
        <f>'[9]syntetyka zewnętrzna'!C63</f>
        <v>58</v>
      </c>
      <c r="D382" s="7" t="str">
        <f>'[9]syntetyka zewnętrzna'!D63</f>
        <v>88.302</v>
      </c>
      <c r="E382" s="19" t="str">
        <f>'[9]syntetyka zewnętrzna'!E63</f>
        <v>WYKONANIE TK KOŃCZYNY GÓRNEJ Z KONTRASTEM iv.</v>
      </c>
      <c r="F382" s="7" t="str">
        <f>'[9]syntetyka zewnętrzna'!F63</f>
        <v>310-058</v>
      </c>
      <c r="G382" s="23">
        <f>'[9]syntetyka zewnętrzna'!G63</f>
        <v>126.35913000000002</v>
      </c>
      <c r="H382" s="23">
        <f>'[9]syntetyka zewnętrzna'!H63</f>
        <v>107.22626000000001</v>
      </c>
      <c r="I382" s="23">
        <f>'[9]syntetyka zewnętrzna'!I63</f>
        <v>0</v>
      </c>
      <c r="J382" s="23">
        <f>'[9]syntetyka zewnętrzna'!J63</f>
        <v>73.265504631984129</v>
      </c>
      <c r="K382" s="12">
        <f>'[9]syntetyka zewnętrzna'!K63</f>
        <v>306.85089463198415</v>
      </c>
      <c r="L382" s="12">
        <f>'[9]syntetyka zewnętrzna'!L63</f>
        <v>0</v>
      </c>
      <c r="M382" s="12">
        <f>'[9]syntetyka zewnętrzna'!M63</f>
        <v>135.7101494473423</v>
      </c>
      <c r="N382" s="12">
        <f>'[9]syntetyka zewnętrzna'!N63</f>
        <v>442.56104407932645</v>
      </c>
      <c r="O382" s="12">
        <f>'[9]syntetyka zewnętrzna'!O63</f>
        <v>407.01610430355231</v>
      </c>
      <c r="P382" s="12">
        <f>'[9]syntetyka zewnętrzna'!P63</f>
        <v>8.7330548840555827E-2</v>
      </c>
      <c r="Q382" s="12">
        <f>'[9]syntetyka zewnętrzna'!Q63</f>
        <v>1.0353967793487699</v>
      </c>
      <c r="R382" s="12">
        <f>'[9]syntetyka zewnętrzna'!R63</f>
        <v>443.59644085867524</v>
      </c>
      <c r="S382" s="12">
        <f>'[9]syntetyka zewnętrzna'!S63</f>
        <v>0.33003772270564108</v>
      </c>
      <c r="T382" s="12">
        <f>'[9]syntetyka zewnętrzna'!T63</f>
        <v>146.40355914132476</v>
      </c>
      <c r="U382" s="15">
        <f>'[9]syntetyka zewnętrzna'!U63</f>
        <v>590</v>
      </c>
      <c r="V382" s="12">
        <f>'[9]syntetyka zewnętrzna'!V63</f>
        <v>520</v>
      </c>
      <c r="W382" s="12">
        <f>'[9]syntetyka zewnętrzna'!W63</f>
        <v>0.13461538461538461</v>
      </c>
      <c r="X382" s="12">
        <f>'[9]syntetyka zewnętrzna'!X63</f>
        <v>590</v>
      </c>
    </row>
    <row r="383" spans="3:24" ht="18.75">
      <c r="C383" s="7">
        <f>'[9]syntetyka zewnętrzna'!C64</f>
        <v>59</v>
      </c>
      <c r="D383" s="7" t="str">
        <f>'[9]syntetyka zewnętrzna'!D64</f>
        <v>88.302</v>
      </c>
      <c r="E383" s="19" t="str">
        <f>'[9]syntetyka zewnętrzna'!E64</f>
        <v>WYKONANIE TK KOŃCZYNY GÓRNEJ BEZ I Z KONTRASTEM iv.</v>
      </c>
      <c r="F383" s="7" t="str">
        <f>'[9]syntetyka zewnętrzna'!F64</f>
        <v>310-059</v>
      </c>
      <c r="G383" s="23">
        <f>'[9]syntetyka zewnętrzna'!G64</f>
        <v>126.35913000000002</v>
      </c>
      <c r="H383" s="23">
        <f>'[9]syntetyka zewnętrzna'!H64</f>
        <v>107.22626000000001</v>
      </c>
      <c r="I383" s="23">
        <f>'[9]syntetyka zewnętrzna'!I64</f>
        <v>0</v>
      </c>
      <c r="J383" s="23">
        <f>'[9]syntetyka zewnętrzna'!J64</f>
        <v>88.198222553588622</v>
      </c>
      <c r="K383" s="12">
        <f>'[9]syntetyka zewnętrzna'!K64</f>
        <v>321.78361255358863</v>
      </c>
      <c r="L383" s="12">
        <f>'[9]syntetyka zewnętrzna'!L64</f>
        <v>0</v>
      </c>
      <c r="M383" s="12">
        <f>'[9]syntetyka zewnętrzna'!M64</f>
        <v>163.37011563436658</v>
      </c>
      <c r="N383" s="12">
        <f>'[9]syntetyka zewnętrzna'!N64</f>
        <v>485.15372818795521</v>
      </c>
      <c r="O383" s="12">
        <f>'[9]syntetyka zewnętrzna'!O64</f>
        <v>437.76321942286205</v>
      </c>
      <c r="P383" s="12">
        <f>'[9]syntetyka zewnętrzna'!P64</f>
        <v>0.1082560312571984</v>
      </c>
      <c r="Q383" s="12">
        <f>'[9]syntetyka zewnętrzna'!Q64</f>
        <v>1.246427715675704</v>
      </c>
      <c r="R383" s="12">
        <f>'[9]syntetyka zewnętrzna'!R64</f>
        <v>486.40015590363089</v>
      </c>
      <c r="S383" s="12">
        <f>'[9]syntetyka zewnętrzna'!S64</f>
        <v>0.21299303225736438</v>
      </c>
      <c r="T383" s="12">
        <f>'[9]syntetyka zewnętrzna'!T64</f>
        <v>103.59984409636911</v>
      </c>
      <c r="U383" s="15">
        <f>'[9]syntetyka zewnętrzna'!U64</f>
        <v>590</v>
      </c>
      <c r="V383" s="12">
        <f>'[9]syntetyka zewnętrzna'!V64</f>
        <v>570</v>
      </c>
      <c r="W383" s="12">
        <f>'[9]syntetyka zewnętrzna'!W64</f>
        <v>3.5087719298245612E-2</v>
      </c>
      <c r="X383" s="12">
        <f>'[9]syntetyka zewnętrzna'!X64</f>
        <v>590</v>
      </c>
    </row>
    <row r="384" spans="3:24" ht="18.75">
      <c r="C384" s="7">
        <f>'[9]syntetyka zewnętrzna'!C65</f>
        <v>60</v>
      </c>
      <c r="D384" s="7" t="str">
        <f>'[9]syntetyka zewnętrzna'!D65</f>
        <v>88.304</v>
      </c>
      <c r="E384" s="19" t="str">
        <f>'[9]syntetyka zewnętrzna'!E65</f>
        <v>WYKONANIE TK KOŃCZYN DOLNYCH BEZ I Z KONTRASTEM iv.</v>
      </c>
      <c r="F384" s="7" t="str">
        <f>'[9]syntetyka zewnętrzna'!F65</f>
        <v>310-060</v>
      </c>
      <c r="G384" s="23">
        <f>'[9]syntetyka zewnętrzna'!G65</f>
        <v>126.35913000000002</v>
      </c>
      <c r="H384" s="23">
        <f>'[9]syntetyka zewnętrzna'!H65</f>
        <v>107.22626000000001</v>
      </c>
      <c r="I384" s="23">
        <f>'[9]syntetyka zewnętrzna'!I65</f>
        <v>0</v>
      </c>
      <c r="J384" s="23">
        <f>'[9]syntetyka zewnętrzna'!J65</f>
        <v>88.198222553588622</v>
      </c>
      <c r="K384" s="12">
        <f>'[9]syntetyka zewnętrzna'!K65</f>
        <v>321.78361255358863</v>
      </c>
      <c r="L384" s="12">
        <f>'[9]syntetyka zewnętrzna'!L65</f>
        <v>0</v>
      </c>
      <c r="M384" s="12">
        <f>'[9]syntetyka zewnętrzna'!M65</f>
        <v>163.37011563436658</v>
      </c>
      <c r="N384" s="12">
        <f>'[9]syntetyka zewnętrzna'!N65</f>
        <v>485.15372818795521</v>
      </c>
      <c r="O384" s="12">
        <f>'[9]syntetyka zewnętrzna'!O65</f>
        <v>437.76321942286205</v>
      </c>
      <c r="P384" s="12">
        <f>'[9]syntetyka zewnętrzna'!P65</f>
        <v>0.1082560312571984</v>
      </c>
      <c r="Q384" s="12">
        <f>'[9]syntetyka zewnętrzna'!Q65</f>
        <v>1.246427715675704</v>
      </c>
      <c r="R384" s="12">
        <f>'[9]syntetyka zewnętrzna'!R65</f>
        <v>486.40015590363089</v>
      </c>
      <c r="S384" s="12">
        <f>'[9]syntetyka zewnętrzna'!S65</f>
        <v>0.21299303225736438</v>
      </c>
      <c r="T384" s="12">
        <f>'[9]syntetyka zewnętrzna'!T65</f>
        <v>103.59984409636911</v>
      </c>
      <c r="U384" s="15">
        <f>'[9]syntetyka zewnętrzna'!U65</f>
        <v>590</v>
      </c>
      <c r="V384" s="12">
        <f>'[9]syntetyka zewnętrzna'!V65</f>
        <v>570</v>
      </c>
      <c r="W384" s="12">
        <f>'[9]syntetyka zewnętrzna'!W65</f>
        <v>3.5087719298245612E-2</v>
      </c>
      <c r="X384" s="12">
        <f>'[9]syntetyka zewnętrzna'!X65</f>
        <v>590</v>
      </c>
    </row>
    <row r="385" spans="3:24" ht="18.75">
      <c r="C385" s="7">
        <f>'[9]syntetyka zewnętrzna'!C66</f>
        <v>61</v>
      </c>
      <c r="D385" s="7" t="str">
        <f>'[9]syntetyka zewnętrzna'!D66</f>
        <v>88.381</v>
      </c>
      <c r="E385" s="19" t="str">
        <f>'[9]syntetyka zewnętrzna'!E66</f>
        <v>WYKONANIE TK ANGIO KOŃCZYN GÓRNYCH Z KONTRASTEM iv.</v>
      </c>
      <c r="F385" s="7" t="str">
        <f>'[9]syntetyka zewnętrzna'!F66</f>
        <v>310-061</v>
      </c>
      <c r="G385" s="23">
        <f>'[9]syntetyka zewnętrzna'!G66</f>
        <v>126.37835</v>
      </c>
      <c r="H385" s="23">
        <f>'[9]syntetyka zewnętrzna'!H66</f>
        <v>107.26626000000002</v>
      </c>
      <c r="I385" s="23">
        <f>'[9]syntetyka zewnętrzna'!I66</f>
        <v>0</v>
      </c>
      <c r="J385" s="23">
        <f>'[9]syntetyka zewnętrzna'!J66</f>
        <v>103.1309404751931</v>
      </c>
      <c r="K385" s="12">
        <f>'[9]syntetyka zewnętrzna'!K66</f>
        <v>336.77555047519309</v>
      </c>
      <c r="L385" s="12">
        <f>'[9]syntetyka zewnętrzna'!L66</f>
        <v>0</v>
      </c>
      <c r="M385" s="12">
        <f>'[9]syntetyka zewnętrzna'!M66</f>
        <v>191.03008182139084</v>
      </c>
      <c r="N385" s="12">
        <f>'[9]syntetyka zewnętrzna'!N66</f>
        <v>527.80563229658389</v>
      </c>
      <c r="O385" s="12">
        <f>'[9]syntetyka zewnętrzna'!O66</f>
        <v>466.41988777541729</v>
      </c>
      <c r="P385" s="12">
        <f>'[9]syntetyka zewnętrzna'!P66</f>
        <v>0.13161047830517048</v>
      </c>
      <c r="Q385" s="12">
        <f>'[9]syntetyka zewnętrzna'!Q66</f>
        <v>1.457458652002638</v>
      </c>
      <c r="R385" s="12">
        <f>'[9]syntetyka zewnętrzna'!R66</f>
        <v>529.26309094858652</v>
      </c>
      <c r="S385" s="12">
        <f>'[9]syntetyka zewnętrzna'!S66</f>
        <v>0.20922847435467712</v>
      </c>
      <c r="T385" s="12">
        <f>'[9]syntetyka zewnętrzna'!T66</f>
        <v>110.73690905141348</v>
      </c>
      <c r="U385" s="15">
        <f>'[9]syntetyka zewnętrzna'!U66</f>
        <v>640</v>
      </c>
      <c r="V385" s="12">
        <f>'[9]syntetyka zewnętrzna'!V66</f>
        <v>610</v>
      </c>
      <c r="W385" s="12">
        <f>'[9]syntetyka zewnętrzna'!W66</f>
        <v>4.9180327868852458E-2</v>
      </c>
      <c r="X385" s="12">
        <f>'[9]syntetyka zewnętrzna'!X66</f>
        <v>640</v>
      </c>
    </row>
    <row r="386" spans="3:24" ht="18.75">
      <c r="C386" s="7">
        <f>'[9]syntetyka zewnętrzna'!C67</f>
        <v>62</v>
      </c>
      <c r="D386" s="7" t="str">
        <f>'[9]syntetyka zewnętrzna'!D67</f>
        <v>88.381</v>
      </c>
      <c r="E386" s="19" t="str">
        <f>'[9]syntetyka zewnętrzna'!E67</f>
        <v>WYKONANIE TK ANGIO KOŃCZYN DOLNYCH Z KONTRASTEM iv.</v>
      </c>
      <c r="F386" s="7" t="str">
        <f>'[9]syntetyka zewnętrzna'!F67</f>
        <v>310-062</v>
      </c>
      <c r="G386" s="23">
        <f>'[9]syntetyka zewnętrzna'!G67</f>
        <v>187.94934999999998</v>
      </c>
      <c r="H386" s="23">
        <f>'[9]syntetyka zewnętrzna'!H67</f>
        <v>107.26626000000002</v>
      </c>
      <c r="I386" s="23">
        <f>'[9]syntetyka zewnętrzna'!I67</f>
        <v>0</v>
      </c>
      <c r="J386" s="23">
        <f>'[9]syntetyka zewnętrzna'!J67</f>
        <v>73.265504631984129</v>
      </c>
      <c r="K386" s="12">
        <f>'[9]syntetyka zewnętrzna'!K67</f>
        <v>368.4811146319841</v>
      </c>
      <c r="L386" s="12">
        <f>'[9]syntetyka zewnętrzna'!L67</f>
        <v>0</v>
      </c>
      <c r="M386" s="12">
        <f>'[9]syntetyka zewnętrzna'!M67</f>
        <v>135.7101494473423</v>
      </c>
      <c r="N386" s="12">
        <f>'[9]syntetyka zewnętrzna'!N67</f>
        <v>504.1912640793264</v>
      </c>
      <c r="O386" s="12">
        <f>'[9]syntetyka zewnętrzna'!O67</f>
        <v>422.26341609240478</v>
      </c>
      <c r="P386" s="12">
        <f>'[9]syntetyka zewnętrzna'!P67</f>
        <v>0.19402071044912206</v>
      </c>
      <c r="Q386" s="12">
        <f>'[9]syntetyka zewnętrzna'!Q67</f>
        <v>1.0353967793487699</v>
      </c>
      <c r="R386" s="12">
        <f>'[9]syntetyka zewnętrzna'!R67</f>
        <v>505.22666085867519</v>
      </c>
      <c r="S386" s="12">
        <f>'[9]syntetyka zewnętrzna'!S67</f>
        <v>0.38551674769160271</v>
      </c>
      <c r="T386" s="12">
        <f>'[9]syntetyka zewnętrzna'!T67</f>
        <v>194.77333914132481</v>
      </c>
      <c r="U386" s="15">
        <f>'[9]syntetyka zewnętrzna'!U67</f>
        <v>700</v>
      </c>
      <c r="V386" s="12">
        <f>'[9]syntetyka zewnętrzna'!V67</f>
        <v>700</v>
      </c>
      <c r="W386" s="12" t="str">
        <f>'[9]syntetyka zewnętrzna'!W67</f>
        <v>bez zmian</v>
      </c>
      <c r="X386" s="12">
        <f>'[9]syntetyka zewnętrzna'!X67</f>
        <v>0</v>
      </c>
    </row>
    <row r="387" spans="3:24" ht="18.75">
      <c r="C387" s="7">
        <f>'[9]syntetyka zewnętrzna'!C68</f>
        <v>63</v>
      </c>
      <c r="D387" s="7" t="str">
        <f>'[9]syntetyka zewnętrzna'!D68</f>
        <v>88.383</v>
      </c>
      <c r="E387" s="19" t="str">
        <f>'[9]syntetyka zewnętrzna'!E68</f>
        <v>WYKONANIE TK KRĘGOSŁUPA SZYJNEGO BEZ KONTRASTU iv.</v>
      </c>
      <c r="F387" s="7" t="str">
        <f>'[9]syntetyka zewnętrzna'!F68</f>
        <v>310-063</v>
      </c>
      <c r="G387" s="23">
        <f>'[9]syntetyka zewnętrzna'!G68</f>
        <v>6.0599999999999994E-3</v>
      </c>
      <c r="H387" s="23">
        <f>'[9]syntetyka zewnętrzna'!H68</f>
        <v>31.539860000000001</v>
      </c>
      <c r="I387" s="23">
        <f>'[9]syntetyka zewnętrzna'!I68</f>
        <v>0</v>
      </c>
      <c r="J387" s="23">
        <f>'[9]syntetyka zewnętrzna'!J68</f>
        <v>62.54902648121422</v>
      </c>
      <c r="K387" s="12">
        <f>'[9]syntetyka zewnętrzna'!K68</f>
        <v>94.094946481214222</v>
      </c>
      <c r="L387" s="12">
        <f>'[9]syntetyka zewnętrzna'!L68</f>
        <v>0</v>
      </c>
      <c r="M387" s="12">
        <f>'[9]syntetyka zewnętrzna'!M68</f>
        <v>115.85995038442242</v>
      </c>
      <c r="N387" s="12">
        <f>'[9]syntetyka zewnętrzna'!N68</f>
        <v>209.95489686563664</v>
      </c>
      <c r="O387" s="12">
        <f>'[9]syntetyka zewnętrzna'!O68</f>
        <v>167.10391144804385</v>
      </c>
      <c r="P387" s="12">
        <f>'[9]syntetyka zewnętrzna'!P68</f>
        <v>0.25643316811836614</v>
      </c>
      <c r="Q387" s="12">
        <f>'[9]syntetyka zewnętrzna'!Q68</f>
        <v>0.88395024227783381</v>
      </c>
      <c r="R387" s="12">
        <f>'[9]syntetyka zewnętrzna'!R68</f>
        <v>210.83884710791449</v>
      </c>
      <c r="S387" s="12">
        <f>'[9]syntetyka zewnętrzna'!S68</f>
        <v>0.23316933082508823</v>
      </c>
      <c r="T387" s="12">
        <f>'[9]syntetyka zewnętrzna'!T68</f>
        <v>49.161152892085511</v>
      </c>
      <c r="U387" s="15">
        <f>'[9]syntetyka zewnętrzna'!U68</f>
        <v>260</v>
      </c>
      <c r="V387" s="12">
        <f>'[9]syntetyka zewnętrzna'!V68</f>
        <v>260</v>
      </c>
      <c r="W387" s="12" t="str">
        <f>'[9]syntetyka zewnętrzna'!W68</f>
        <v>bez zmian</v>
      </c>
      <c r="X387" s="12">
        <f>'[9]syntetyka zewnętrzna'!X68</f>
        <v>0</v>
      </c>
    </row>
    <row r="388" spans="3:24" ht="18.75">
      <c r="C388" s="7">
        <f>'[9]syntetyka zewnętrzna'!C69</f>
        <v>64</v>
      </c>
      <c r="D388" s="7" t="str">
        <f>'[9]syntetyka zewnętrzna'!D69</f>
        <v>88.385</v>
      </c>
      <c r="E388" s="19" t="str">
        <f>'[9]syntetyka zewnętrzna'!E69</f>
        <v>WYKONANIE TK KRĘGOSŁUPA PIERSIOWEGO BEZ KONTRASTU iv.</v>
      </c>
      <c r="F388" s="7" t="str">
        <f>'[9]syntetyka zewnętrzna'!F69</f>
        <v>310-064</v>
      </c>
      <c r="G388" s="23">
        <f>'[9]syntetyka zewnętrzna'!G69</f>
        <v>6.0599999999999994E-3</v>
      </c>
      <c r="H388" s="23">
        <f>'[9]syntetyka zewnętrzna'!H69</f>
        <v>31.539860000000001</v>
      </c>
      <c r="I388" s="23">
        <f>'[9]syntetyka zewnętrzna'!I69</f>
        <v>0</v>
      </c>
      <c r="J388" s="23">
        <f>'[9]syntetyka zewnętrzna'!J69</f>
        <v>62.54902648121422</v>
      </c>
      <c r="K388" s="12">
        <f>'[9]syntetyka zewnętrzna'!K69</f>
        <v>94.094946481214222</v>
      </c>
      <c r="L388" s="12">
        <f>'[9]syntetyka zewnętrzna'!L69</f>
        <v>0</v>
      </c>
      <c r="M388" s="12">
        <f>'[9]syntetyka zewnętrzna'!M69</f>
        <v>115.85995038442242</v>
      </c>
      <c r="N388" s="12">
        <f>'[9]syntetyka zewnętrzna'!N69</f>
        <v>209.95489686563664</v>
      </c>
      <c r="O388" s="12">
        <f>'[9]syntetyka zewnętrzna'!O69</f>
        <v>167.10391144804385</v>
      </c>
      <c r="P388" s="12">
        <f>'[9]syntetyka zewnętrzna'!P69</f>
        <v>0.25643316811836614</v>
      </c>
      <c r="Q388" s="12">
        <f>'[9]syntetyka zewnętrzna'!Q69</f>
        <v>0.88395024227783381</v>
      </c>
      <c r="R388" s="12">
        <f>'[9]syntetyka zewnętrzna'!R69</f>
        <v>210.83884710791449</v>
      </c>
      <c r="S388" s="12">
        <f>'[9]syntetyka zewnętrzna'!S69</f>
        <v>0.23316933082508823</v>
      </c>
      <c r="T388" s="12">
        <f>'[9]syntetyka zewnętrzna'!T69</f>
        <v>49.161152892085511</v>
      </c>
      <c r="U388" s="15">
        <f>'[9]syntetyka zewnętrzna'!U69</f>
        <v>260</v>
      </c>
      <c r="V388" s="12">
        <f>'[9]syntetyka zewnętrzna'!V69</f>
        <v>260</v>
      </c>
      <c r="W388" s="12" t="str">
        <f>'[9]syntetyka zewnętrzna'!W69</f>
        <v>bez zmian</v>
      </c>
      <c r="X388" s="12">
        <f>'[9]syntetyka zewnętrzna'!X69</f>
        <v>0</v>
      </c>
    </row>
    <row r="389" spans="3:24" ht="18.75">
      <c r="C389" s="7">
        <f>'[9]syntetyka zewnętrzna'!C70</f>
        <v>65</v>
      </c>
      <c r="D389" s="7" t="str">
        <f>'[9]syntetyka zewnętrzna'!D70</f>
        <v>88.387</v>
      </c>
      <c r="E389" s="19" t="str">
        <f>'[9]syntetyka zewnętrzna'!E70</f>
        <v>WYKONANIE TK KRĘGOSŁUPA LĘDŹWIOWO-KRZYŻOWEGO BEZ KONTRASTU iv.</v>
      </c>
      <c r="F389" s="7" t="str">
        <f>'[9]syntetyka zewnętrzna'!F70</f>
        <v>310-065</v>
      </c>
      <c r="G389" s="23">
        <f>'[9]syntetyka zewnętrzna'!G70</f>
        <v>6.0599999999999994E-3</v>
      </c>
      <c r="H389" s="23">
        <f>'[9]syntetyka zewnętrzna'!H70</f>
        <v>31.539860000000001</v>
      </c>
      <c r="I389" s="23">
        <f>'[9]syntetyka zewnętrzna'!I70</f>
        <v>0</v>
      </c>
      <c r="J389" s="23">
        <f>'[9]syntetyka zewnętrzna'!J70</f>
        <v>62.54902648121422</v>
      </c>
      <c r="K389" s="12">
        <f>'[9]syntetyka zewnętrzna'!K70</f>
        <v>94.094946481214222</v>
      </c>
      <c r="L389" s="12">
        <f>'[9]syntetyka zewnętrzna'!L70</f>
        <v>0</v>
      </c>
      <c r="M389" s="12">
        <f>'[9]syntetyka zewnętrzna'!M70</f>
        <v>115.85995038442242</v>
      </c>
      <c r="N389" s="12">
        <f>'[9]syntetyka zewnętrzna'!N70</f>
        <v>209.95489686563664</v>
      </c>
      <c r="O389" s="12">
        <f>'[9]syntetyka zewnętrzna'!O70</f>
        <v>167.10391144804385</v>
      </c>
      <c r="P389" s="12">
        <f>'[9]syntetyka zewnętrzna'!P70</f>
        <v>0.25643316811836614</v>
      </c>
      <c r="Q389" s="12">
        <f>'[9]syntetyka zewnętrzna'!Q70</f>
        <v>0.88395024227783381</v>
      </c>
      <c r="R389" s="12">
        <f>'[9]syntetyka zewnętrzna'!R70</f>
        <v>210.83884710791449</v>
      </c>
      <c r="S389" s="12">
        <f>'[9]syntetyka zewnętrzna'!S70</f>
        <v>0.23316933082508823</v>
      </c>
      <c r="T389" s="12">
        <f>'[9]syntetyka zewnętrzna'!T70</f>
        <v>49.161152892085511</v>
      </c>
      <c r="U389" s="15">
        <f>'[9]syntetyka zewnętrzna'!U70</f>
        <v>260</v>
      </c>
      <c r="V389" s="12">
        <f>'[9]syntetyka zewnętrzna'!V70</f>
        <v>260</v>
      </c>
      <c r="W389" s="12" t="str">
        <f>'[9]syntetyka zewnętrzna'!W70</f>
        <v>bez zmian</v>
      </c>
      <c r="X389" s="12">
        <f>'[9]syntetyka zewnętrzna'!X70</f>
        <v>0</v>
      </c>
    </row>
    <row r="390" spans="3:24" ht="18.75">
      <c r="C390" s="7">
        <f>'[9]syntetyka zewnętrzna'!C71</f>
        <v>66</v>
      </c>
      <c r="D390" s="7" t="str">
        <f>'[9]syntetyka zewnętrzna'!D71</f>
        <v>88.384</v>
      </c>
      <c r="E390" s="19" t="str">
        <f>'[9]syntetyka zewnętrzna'!E71</f>
        <v>WYKONANIE TK KRĘGOSŁUPA  SZYJNEGO BEZ I Z KONTRASTEM iv.</v>
      </c>
      <c r="F390" s="7" t="str">
        <f>'[9]syntetyka zewnętrzna'!F71</f>
        <v>310-066</v>
      </c>
      <c r="G390" s="23">
        <f>'[9]syntetyka zewnętrzna'!G71</f>
        <v>126.35913000000002</v>
      </c>
      <c r="H390" s="23">
        <f>'[9]syntetyka zewnętrzna'!H71</f>
        <v>107.22626000000001</v>
      </c>
      <c r="I390" s="23">
        <f>'[9]syntetyka zewnętrzna'!I71</f>
        <v>0</v>
      </c>
      <c r="J390" s="23">
        <f>'[9]syntetyka zewnętrzna'!J71</f>
        <v>73.265504631984129</v>
      </c>
      <c r="K390" s="12">
        <f>'[9]syntetyka zewnętrzna'!K71</f>
        <v>306.85089463198415</v>
      </c>
      <c r="L390" s="12">
        <f>'[9]syntetyka zewnętrzna'!L71</f>
        <v>0</v>
      </c>
      <c r="M390" s="12">
        <f>'[9]syntetyka zewnętrzna'!M71</f>
        <v>135.7101494473423</v>
      </c>
      <c r="N390" s="12">
        <f>'[9]syntetyka zewnętrzna'!N71</f>
        <v>442.56104407932645</v>
      </c>
      <c r="O390" s="12">
        <f>'[9]syntetyka zewnętrzna'!O71</f>
        <v>400.50586179250337</v>
      </c>
      <c r="P390" s="12">
        <f>'[9]syntetyka zewnętrzna'!P71</f>
        <v>0.10500516047031366</v>
      </c>
      <c r="Q390" s="12">
        <f>'[9]syntetyka zewnętrzna'!Q71</f>
        <v>1.0353967793487699</v>
      </c>
      <c r="R390" s="12">
        <f>'[9]syntetyka zewnętrzna'!R71</f>
        <v>443.59644085867524</v>
      </c>
      <c r="S390" s="12">
        <f>'[9]syntetyka zewnętrzna'!S71</f>
        <v>0.2173226614594003</v>
      </c>
      <c r="T390" s="12">
        <f>'[9]syntetyka zewnętrzna'!T71</f>
        <v>96.403559141324763</v>
      </c>
      <c r="U390" s="15">
        <f>'[9]syntetyka zewnętrzna'!U71</f>
        <v>540</v>
      </c>
      <c r="V390" s="12">
        <f>'[9]syntetyka zewnętrzna'!V71</f>
        <v>520</v>
      </c>
      <c r="W390" s="12">
        <f>'[9]syntetyka zewnętrzna'!W71</f>
        <v>3.8461538461538464E-2</v>
      </c>
      <c r="X390" s="12">
        <f>'[9]syntetyka zewnętrzna'!X71</f>
        <v>540</v>
      </c>
    </row>
    <row r="391" spans="3:24" ht="18.75">
      <c r="C391" s="7">
        <f>'[9]syntetyka zewnętrzna'!C72</f>
        <v>67</v>
      </c>
      <c r="D391" s="7" t="str">
        <f>'[9]syntetyka zewnętrzna'!D72</f>
        <v>88.386</v>
      </c>
      <c r="E391" s="19" t="str">
        <f>'[9]syntetyka zewnętrzna'!E72</f>
        <v>WYKONANIE TK KRĘGOSŁUPA  PIERSIOWEGO BEZ I Z KONTRASTEM iv.</v>
      </c>
      <c r="F391" s="7" t="str">
        <f>'[9]syntetyka zewnętrzna'!F72</f>
        <v>310-067</v>
      </c>
      <c r="G391" s="23">
        <f>'[9]syntetyka zewnętrzna'!G72</f>
        <v>126.35913000000002</v>
      </c>
      <c r="H391" s="23">
        <f>'[9]syntetyka zewnętrzna'!H72</f>
        <v>107.22626000000001</v>
      </c>
      <c r="I391" s="23">
        <f>'[9]syntetyka zewnętrzna'!I72</f>
        <v>0</v>
      </c>
      <c r="J391" s="23">
        <f>'[9]syntetyka zewnętrzna'!J72</f>
        <v>73.265504631984129</v>
      </c>
      <c r="K391" s="12">
        <f>'[9]syntetyka zewnętrzna'!K72</f>
        <v>306.85089463198415</v>
      </c>
      <c r="L391" s="12">
        <f>'[9]syntetyka zewnętrzna'!L72</f>
        <v>0</v>
      </c>
      <c r="M391" s="12">
        <f>'[9]syntetyka zewnętrzna'!M72</f>
        <v>135.7101494473423</v>
      </c>
      <c r="N391" s="12">
        <f>'[9]syntetyka zewnętrzna'!N72</f>
        <v>442.56104407932645</v>
      </c>
      <c r="O391" s="12">
        <f>'[9]syntetyka zewnętrzna'!O72</f>
        <v>400.50586179250337</v>
      </c>
      <c r="P391" s="12">
        <f>'[9]syntetyka zewnętrzna'!P72</f>
        <v>0.10500516047031366</v>
      </c>
      <c r="Q391" s="12">
        <f>'[9]syntetyka zewnętrzna'!Q72</f>
        <v>1.0353967793487699</v>
      </c>
      <c r="R391" s="12">
        <f>'[9]syntetyka zewnętrzna'!R72</f>
        <v>443.59644085867524</v>
      </c>
      <c r="S391" s="12">
        <f>'[9]syntetyka zewnętrzna'!S72</f>
        <v>0.2173226614594003</v>
      </c>
      <c r="T391" s="12">
        <f>'[9]syntetyka zewnętrzna'!T72</f>
        <v>96.403559141324763</v>
      </c>
      <c r="U391" s="15">
        <f>'[9]syntetyka zewnętrzna'!U72</f>
        <v>540</v>
      </c>
      <c r="V391" s="12">
        <f>'[9]syntetyka zewnętrzna'!V72</f>
        <v>520</v>
      </c>
      <c r="W391" s="12">
        <f>'[9]syntetyka zewnętrzna'!W72</f>
        <v>3.8461538461538464E-2</v>
      </c>
      <c r="X391" s="12">
        <f>'[9]syntetyka zewnętrzna'!X72</f>
        <v>540</v>
      </c>
    </row>
    <row r="392" spans="3:24" ht="18.75">
      <c r="C392" s="7">
        <f>'[9]syntetyka zewnętrzna'!C73</f>
        <v>68</v>
      </c>
      <c r="D392" s="7" t="str">
        <f>'[9]syntetyka zewnętrzna'!D73</f>
        <v>88.387</v>
      </c>
      <c r="E392" s="19" t="str">
        <f>'[9]syntetyka zewnętrzna'!E73</f>
        <v>WYKONANIE TK KRĘGOSŁUPA LĘDŹWIOWO-KRZYŻOWEGO BEZ I Z KONTRASTEM iv.</v>
      </c>
      <c r="F392" s="7" t="str">
        <f>'[9]syntetyka zewnętrzna'!F73</f>
        <v>310-068</v>
      </c>
      <c r="G392" s="23">
        <f>'[9]syntetyka zewnętrzna'!G73</f>
        <v>126.35913000000002</v>
      </c>
      <c r="H392" s="23">
        <f>'[9]syntetyka zewnętrzna'!H73</f>
        <v>107.22626000000001</v>
      </c>
      <c r="I392" s="23">
        <f>'[9]syntetyka zewnętrzna'!I73</f>
        <v>0</v>
      </c>
      <c r="J392" s="23">
        <f>'[9]syntetyka zewnętrzna'!J73</f>
        <v>73.265504631984129</v>
      </c>
      <c r="K392" s="12">
        <f>'[9]syntetyka zewnętrzna'!K73</f>
        <v>306.85089463198415</v>
      </c>
      <c r="L392" s="12">
        <f>'[9]syntetyka zewnętrzna'!L73</f>
        <v>0</v>
      </c>
      <c r="M392" s="12">
        <f>'[9]syntetyka zewnętrzna'!M73</f>
        <v>135.7101494473423</v>
      </c>
      <c r="N392" s="12">
        <f>'[9]syntetyka zewnętrzna'!N73</f>
        <v>442.56104407932645</v>
      </c>
      <c r="O392" s="12">
        <f>'[9]syntetyka zewnętrzna'!O73</f>
        <v>400.50586179250337</v>
      </c>
      <c r="P392" s="12">
        <f>'[9]syntetyka zewnętrzna'!P73</f>
        <v>0.10500516047031366</v>
      </c>
      <c r="Q392" s="12">
        <f>'[9]syntetyka zewnętrzna'!Q73</f>
        <v>1.0353967793487699</v>
      </c>
      <c r="R392" s="12">
        <f>'[9]syntetyka zewnętrzna'!R73</f>
        <v>443.59644085867524</v>
      </c>
      <c r="S392" s="12">
        <f>'[9]syntetyka zewnętrzna'!S73</f>
        <v>0.2173226614594003</v>
      </c>
      <c r="T392" s="12">
        <f>'[9]syntetyka zewnętrzna'!T73</f>
        <v>96.403559141324763</v>
      </c>
      <c r="U392" s="15">
        <f>'[9]syntetyka zewnętrzna'!U73</f>
        <v>540</v>
      </c>
      <c r="V392" s="12">
        <f>'[9]syntetyka zewnętrzna'!V73</f>
        <v>520</v>
      </c>
      <c r="W392" s="12">
        <f>'[9]syntetyka zewnętrzna'!W73</f>
        <v>3.8461538461538464E-2</v>
      </c>
      <c r="X392" s="12">
        <f>'[9]syntetyka zewnętrzna'!X73</f>
        <v>540</v>
      </c>
    </row>
    <row r="393" spans="3:24" ht="18.75">
      <c r="C393" s="7">
        <f>'[9]syntetyka zewnętrzna'!C74</f>
        <v>69</v>
      </c>
      <c r="D393" s="7" t="str">
        <f>'[9]syntetyka zewnętrzna'!D74</f>
        <v>88.01
88.01</v>
      </c>
      <c r="E393" s="19" t="str">
        <f>'[9]syntetyka zewnętrzna'!E74</f>
        <v>WYKONANIE TK JAMY BRZUSZNEJ I MIEDNICY BEZ KONTRASTU iv. + KONTRAST DOUSTNY</v>
      </c>
      <c r="F393" s="7" t="str">
        <f>'[9]syntetyka zewnętrzna'!F74</f>
        <v>310-069</v>
      </c>
      <c r="G393" s="23">
        <f>'[9]syntetyka zewnętrzna'!G74</f>
        <v>23.43712</v>
      </c>
      <c r="H393" s="23">
        <f>'[9]syntetyka zewnętrzna'!H74</f>
        <v>11.489860000000002</v>
      </c>
      <c r="I393" s="23">
        <f>'[9]syntetyka zewnętrzna'!I74</f>
        <v>0</v>
      </c>
      <c r="J393" s="23">
        <f>'[9]syntetyka zewnętrzna'!J74</f>
        <v>68.502625453864169</v>
      </c>
      <c r="K393" s="12">
        <f>'[9]syntetyka zewnętrzna'!K74</f>
        <v>103.42960545386417</v>
      </c>
      <c r="L393" s="12">
        <f>'[9]syntetyka zewnętrzna'!L74</f>
        <v>0</v>
      </c>
      <c r="M393" s="12">
        <f>'[9]syntetyka zewnętrzna'!M74</f>
        <v>126.88783875271125</v>
      </c>
      <c r="N393" s="12">
        <f>'[9]syntetyka zewnętrzna'!N74</f>
        <v>230.31744420657543</v>
      </c>
      <c r="O393" s="12">
        <f>'[9]syntetyka zewnętrzna'!O74</f>
        <v>187.82194000365081</v>
      </c>
      <c r="P393" s="12">
        <f>'[9]syntetyka zewnętrzna'!P74</f>
        <v>0.22625420758671011</v>
      </c>
      <c r="Q393" s="12">
        <f>'[9]syntetyka zewnętrzna'!Q74</f>
        <v>0.96808720731724274</v>
      </c>
      <c r="R393" s="12">
        <f>'[9]syntetyka zewnętrzna'!R74</f>
        <v>231.28553141389267</v>
      </c>
      <c r="S393" s="12">
        <f>'[9]syntetyka zewnętrzna'!S74</f>
        <v>0.29709799902329664</v>
      </c>
      <c r="T393" s="12">
        <f>'[9]syntetyka zewnętrzna'!T74</f>
        <v>68.71446858610733</v>
      </c>
      <c r="U393" s="15">
        <f>'[9]syntetyka zewnętrzna'!U74</f>
        <v>300</v>
      </c>
      <c r="V393" s="12">
        <f>'[9]syntetyka zewnętrzna'!V74</f>
        <v>300</v>
      </c>
      <c r="W393" s="12" t="str">
        <f>'[9]syntetyka zewnętrzna'!W74</f>
        <v>bez zmian</v>
      </c>
      <c r="X393" s="12">
        <f>'[9]syntetyka zewnętrzna'!X74</f>
        <v>0</v>
      </c>
    </row>
    <row r="394" spans="3:24" ht="18.75">
      <c r="C394" s="7">
        <f>'[9]syntetyka zewnętrzna'!C75</f>
        <v>70</v>
      </c>
      <c r="D394" s="7" t="str">
        <f>'[9]syntetyka zewnętrzna'!D75</f>
        <v>88.011
88.011</v>
      </c>
      <c r="E394" s="19" t="str">
        <f>'[9]syntetyka zewnętrzna'!E75</f>
        <v>WYKONANIE TK JAMY BRZUSZNEJ I MIEDNICY BEZ I Z KONTRASTEM iv. + KONTRAST DOUSTNY</v>
      </c>
      <c r="F394" s="7" t="str">
        <f>'[9]syntetyka zewnętrzna'!F75</f>
        <v>310-070</v>
      </c>
      <c r="G394" s="23">
        <f>'[9]syntetyka zewnętrzna'!G75</f>
        <v>152.98142999999999</v>
      </c>
      <c r="H394" s="23">
        <f>'[9]syntetyka zewnętrzna'!H75</f>
        <v>87.7864</v>
      </c>
      <c r="I394" s="23">
        <f>'[9]syntetyka zewnętrzna'!I75</f>
        <v>0</v>
      </c>
      <c r="J394" s="23">
        <f>'[9]syntetyka zewnętrzna'!J75</f>
        <v>91.097128072148649</v>
      </c>
      <c r="K394" s="12">
        <f>'[9]syntetyka zewnętrzna'!K75</f>
        <v>331.86495807214862</v>
      </c>
      <c r="L394" s="12">
        <f>'[9]syntetyka zewnętrzna'!L75</f>
        <v>0</v>
      </c>
      <c r="M394" s="12">
        <f>'[9]syntetyka zewnętrzna'!M75</f>
        <v>168.73977633804463</v>
      </c>
      <c r="N394" s="12">
        <f>'[9]syntetyka zewnętrzna'!N75</f>
        <v>500.60473441019326</v>
      </c>
      <c r="O394" s="12">
        <f>'[9]syntetyka zewnętrzna'!O75</f>
        <v>438.48439691181306</v>
      </c>
      <c r="P394" s="12">
        <f>'[9]syntetyka zewnętrzna'!P75</f>
        <v>0.14167057695983123</v>
      </c>
      <c r="Q394" s="12">
        <f>'[9]syntetyka zewnętrzna'!Q75</f>
        <v>1.2873953914274809</v>
      </c>
      <c r="R394" s="12">
        <f>'[9]syntetyka zewnętrzna'!R75</f>
        <v>501.89212980162074</v>
      </c>
      <c r="S394" s="12">
        <f>'[9]syntetyka zewnętrzna'!S75</f>
        <v>0.2154006085752137</v>
      </c>
      <c r="T394" s="12">
        <f>'[9]syntetyka zewnętrzna'!T75</f>
        <v>108.10787019837926</v>
      </c>
      <c r="U394" s="15">
        <f>'[9]syntetyka zewnętrzna'!U75</f>
        <v>610</v>
      </c>
      <c r="V394" s="12">
        <f>'[9]syntetyka zewnętrzna'!V75</f>
        <v>590</v>
      </c>
      <c r="W394" s="12">
        <f>'[9]syntetyka zewnętrzna'!W75</f>
        <v>3.3898305084745763E-2</v>
      </c>
      <c r="X394" s="12">
        <f>'[9]syntetyka zewnętrzna'!X75</f>
        <v>610</v>
      </c>
    </row>
    <row r="395" spans="3:24" ht="18.75">
      <c r="C395" s="7">
        <f>'[9]syntetyka zewnętrzna'!C76</f>
        <v>71</v>
      </c>
      <c r="D395" s="7" t="str">
        <f>'[9]syntetyka zewnętrzna'!D76</f>
        <v>88.41
88.01
88.01</v>
      </c>
      <c r="E395" s="19" t="str">
        <f>'[9]syntetyka zewnętrzna'!E76</f>
        <v>WYKONANIE TK KLATKI PIERSIOWEJ JAMY BRZUSZNEJ I MIEDNICY BEZ KONTRASTU iv. +  KONTRAST DOUSTNY</v>
      </c>
      <c r="F395" s="7" t="str">
        <f>'[9]syntetyka zewnętrzna'!F76</f>
        <v>310-071</v>
      </c>
      <c r="G395" s="23">
        <f>'[9]syntetyka zewnętrzna'!G76</f>
        <v>35.173860000000005</v>
      </c>
      <c r="H395" s="23">
        <f>'[9]syntetyka zewnętrzna'!H76</f>
        <v>12.789860000000003</v>
      </c>
      <c r="I395" s="23">
        <f>'[9]syntetyka zewnętrzna'!I76</f>
        <v>0</v>
      </c>
      <c r="J395" s="23">
        <f>'[9]syntetyka zewnętrzna'!J76</f>
        <v>81.844689419551415</v>
      </c>
      <c r="K395" s="12">
        <f>'[9]syntetyka zewnętrzna'!K76</f>
        <v>129.80840941955142</v>
      </c>
      <c r="L395" s="12">
        <f>'[9]syntetyka zewnętrzna'!L76</f>
        <v>0</v>
      </c>
      <c r="M395" s="12">
        <f>'[9]syntetyka zewnętrzna'!M76</f>
        <v>151.60142673404582</v>
      </c>
      <c r="N395" s="12">
        <f>'[9]syntetyka zewnętrzna'!N76</f>
        <v>281.40983615359721</v>
      </c>
      <c r="O395" s="12">
        <f>'[9]syntetyka zewnętrzna'!O76</f>
        <v>231.53819935215819</v>
      </c>
      <c r="P395" s="12">
        <f>'[9]syntetyka zewnętrzna'!P76</f>
        <v>0.21539269520528112</v>
      </c>
      <c r="Q395" s="12">
        <f>'[9]syntetyka zewnętrzna'!Q76</f>
        <v>1.1566388337521911</v>
      </c>
      <c r="R395" s="12">
        <f>'[9]syntetyka zewnętrzna'!R76</f>
        <v>282.56647498734941</v>
      </c>
      <c r="S395" s="12">
        <f>'[9]syntetyka zewnętrzna'!S76</f>
        <v>0.41559610006073128</v>
      </c>
      <c r="T395" s="12">
        <f>'[9]syntetyka zewnętrzna'!T76</f>
        <v>117.43352501265059</v>
      </c>
      <c r="U395" s="15">
        <f>'[9]syntetyka zewnętrzna'!U76</f>
        <v>400</v>
      </c>
      <c r="V395" s="12">
        <f>'[9]syntetyka zewnętrzna'!V76</f>
        <v>400</v>
      </c>
      <c r="W395" s="12" t="str">
        <f>'[9]syntetyka zewnętrzna'!W76</f>
        <v>bez zmian</v>
      </c>
      <c r="X395" s="12">
        <f>'[9]syntetyka zewnętrzna'!X76</f>
        <v>0</v>
      </c>
    </row>
    <row r="396" spans="3:24" ht="18.75">
      <c r="C396" s="7">
        <f>'[9]syntetyka zewnętrzna'!C77</f>
        <v>72</v>
      </c>
      <c r="D396" s="7">
        <f>'[9]syntetyka zewnętrzna'!D77</f>
        <v>0</v>
      </c>
      <c r="E396" s="19" t="str">
        <f>'[9]syntetyka zewnętrzna'!E77</f>
        <v>WYKONANIE TK TWARZOCZASZKI I SZYI BEZ KONTRASTU iv.</v>
      </c>
      <c r="F396" s="7" t="str">
        <f>'[9]syntetyka zewnętrzna'!F77</f>
        <v>310-072</v>
      </c>
      <c r="G396" s="23">
        <f>'[9]syntetyka zewnętrzna'!G77</f>
        <v>6.0599999999999994E-3</v>
      </c>
      <c r="H396" s="23">
        <f>'[9]syntetyka zewnętrzna'!H77</f>
        <v>21.48986</v>
      </c>
      <c r="I396" s="23">
        <f>'[9]syntetyka zewnętrzna'!I77</f>
        <v>0</v>
      </c>
      <c r="J396" s="23">
        <f>'[9]syntetyka zewnętrzna'!J77</f>
        <v>55.082667520411974</v>
      </c>
      <c r="K396" s="12">
        <f>'[9]syntetyka zewnętrzna'!K77</f>
        <v>76.578587520411972</v>
      </c>
      <c r="L396" s="12">
        <f>'[9]syntetyka zewnętrzna'!L77</f>
        <v>0</v>
      </c>
      <c r="M396" s="12">
        <f>'[9]syntetyka zewnętrzna'!M77</f>
        <v>102.02996729091028</v>
      </c>
      <c r="N396" s="12">
        <f>'[9]syntetyka zewnętrzna'!N77</f>
        <v>178.60855481132225</v>
      </c>
      <c r="O396" s="12">
        <f>'[9]syntetyka zewnętrzna'!O77</f>
        <v>141.68035388838894</v>
      </c>
      <c r="P396" s="12">
        <f>'[9]syntetyka zewnętrzna'!P77</f>
        <v>0.2606444712301052</v>
      </c>
      <c r="Q396" s="12">
        <f>'[9]syntetyka zewnętrzna'!Q77</f>
        <v>0.77843477411436668</v>
      </c>
      <c r="R396" s="12">
        <f>'[9]syntetyka zewnętrzna'!R77</f>
        <v>179.38698958543662</v>
      </c>
      <c r="S396" s="12">
        <f>'[9]syntetyka zewnętrzna'!S77</f>
        <v>0.337889668334588</v>
      </c>
      <c r="T396" s="12">
        <f>'[9]syntetyka zewnętrzna'!T77</f>
        <v>60.613010414563369</v>
      </c>
      <c r="U396" s="15">
        <f>'[9]syntetyka zewnętrzna'!U77</f>
        <v>240</v>
      </c>
      <c r="V396" s="12">
        <f>'[9]syntetyka zewnętrzna'!V77</f>
        <v>240</v>
      </c>
      <c r="W396" s="12" t="str">
        <f>'[9]syntetyka zewnętrzna'!W77</f>
        <v>bez zmian</v>
      </c>
      <c r="X396" s="12">
        <f>'[9]syntetyka zewnętrzna'!X77</f>
        <v>0</v>
      </c>
    </row>
    <row r="397" spans="3:24" ht="18.75">
      <c r="C397" s="7">
        <f>'[9]syntetyka zewnętrzna'!C78</f>
        <v>73</v>
      </c>
      <c r="D397" s="7">
        <f>'[9]syntetyka zewnętrzna'!D78</f>
        <v>0</v>
      </c>
      <c r="E397" s="19" t="str">
        <f>'[9]syntetyka zewnętrzna'!E78</f>
        <v>WYKONANIE TK TWARZOCZASZKI I SZYI BEZ I Z KONTRASTEM iv.</v>
      </c>
      <c r="F397" s="7" t="str">
        <f>'[9]syntetyka zewnętrzna'!F78</f>
        <v>310-073</v>
      </c>
      <c r="G397" s="23">
        <f>'[9]syntetyka zewnętrzna'!G78</f>
        <v>126.95413000000002</v>
      </c>
      <c r="H397" s="23">
        <f>'[9]syntetyka zewnętrzna'!H78</f>
        <v>97.21626000000002</v>
      </c>
      <c r="I397" s="23">
        <f>'[9]syntetyka zewnętrzna'!I78</f>
        <v>0</v>
      </c>
      <c r="J397" s="23">
        <f>'[9]syntetyka zewnętrzna'!J78</f>
        <v>101.46239255151092</v>
      </c>
      <c r="K397" s="12">
        <f>'[9]syntetyka zewnętrzna'!K78</f>
        <v>325.63278255151096</v>
      </c>
      <c r="L397" s="12">
        <f>'[9]syntetyka zewnętrzna'!L78</f>
        <v>0</v>
      </c>
      <c r="M397" s="12">
        <f>'[9]syntetyka zewnętrzna'!M78</f>
        <v>187.9394201352348</v>
      </c>
      <c r="N397" s="12">
        <f>'[9]syntetyka zewnętrzna'!N78</f>
        <v>513.57220268674575</v>
      </c>
      <c r="O397" s="12">
        <f>'[9]syntetyka zewnętrzna'!O78</f>
        <v>462.45095626032042</v>
      </c>
      <c r="P397" s="12">
        <f>'[9]syntetyka zewnętrzna'!P78</f>
        <v>0.11054414686440486</v>
      </c>
      <c r="Q397" s="12">
        <f>'[9]syntetyka zewnętrzna'!Q78</f>
        <v>1.4338785353427248</v>
      </c>
      <c r="R397" s="12">
        <f>'[9]syntetyka zewnętrzna'!R78</f>
        <v>515.00608122208848</v>
      </c>
      <c r="S397" s="12">
        <f>'[9]syntetyka zewnętrzna'!S78</f>
        <v>0.22328652606399449</v>
      </c>
      <c r="T397" s="12">
        <f>'[9]syntetyka zewnętrzna'!T78</f>
        <v>114.99391877791152</v>
      </c>
      <c r="U397" s="15">
        <f>'[9]syntetyka zewnętrzna'!U78</f>
        <v>630</v>
      </c>
      <c r="V397" s="12">
        <f>'[9]syntetyka zewnętrzna'!V78</f>
        <v>590</v>
      </c>
      <c r="W397" s="12">
        <f>'[9]syntetyka zewnętrzna'!W78</f>
        <v>6.7796610169491525E-2</v>
      </c>
      <c r="X397" s="12">
        <f>'[9]syntetyka zewnętrzna'!X78</f>
        <v>630</v>
      </c>
    </row>
    <row r="398" spans="3:24" ht="18.75">
      <c r="C398" s="7">
        <f>'[9]syntetyka zewnętrzna'!C79</f>
        <v>74</v>
      </c>
      <c r="D398" s="7">
        <f>'[9]syntetyka zewnętrzna'!D79</f>
        <v>0</v>
      </c>
      <c r="E398" s="19" t="str">
        <f>'[9]syntetyka zewnętrzna'!E79</f>
        <v>WYKONANIE TK SZYI I KLATKI PIERSIOWEJ BEZ KONTRASTU iv.</v>
      </c>
      <c r="F398" s="7" t="str">
        <f>'[9]syntetyka zewnętrzna'!F79</f>
        <v>310-074</v>
      </c>
      <c r="G398" s="23">
        <f>'[9]syntetyka zewnętrzna'!G79</f>
        <v>6.0599999999999994E-3</v>
      </c>
      <c r="H398" s="23">
        <f>'[9]syntetyka zewnętrzna'!H79</f>
        <v>21.48986</v>
      </c>
      <c r="I398" s="23">
        <f>'[9]syntetyka zewnętrzna'!I79</f>
        <v>0</v>
      </c>
      <c r="J398" s="23">
        <f>'[9]syntetyka zewnętrzna'!J79</f>
        <v>55.082667520411974</v>
      </c>
      <c r="K398" s="12">
        <f>'[9]syntetyka zewnętrzna'!K79</f>
        <v>76.578587520411972</v>
      </c>
      <c r="L398" s="12">
        <f>'[9]syntetyka zewnętrzna'!L79</f>
        <v>0</v>
      </c>
      <c r="M398" s="12">
        <f>'[9]syntetyka zewnętrzna'!M79</f>
        <v>102.02996729091028</v>
      </c>
      <c r="N398" s="12">
        <f>'[9]syntetyka zewnętrzna'!N79</f>
        <v>178.60855481132225</v>
      </c>
      <c r="O398" s="12">
        <f>'[9]syntetyka zewnętrzna'!O79</f>
        <v>141.68035388838894</v>
      </c>
      <c r="P398" s="12">
        <f>'[9]syntetyka zewnętrzna'!P79</f>
        <v>0.2606444712301052</v>
      </c>
      <c r="Q398" s="12">
        <f>'[9]syntetyka zewnętrzna'!Q79</f>
        <v>0.77843477411436668</v>
      </c>
      <c r="R398" s="12">
        <f>'[9]syntetyka zewnętrzna'!R79</f>
        <v>179.38698958543662</v>
      </c>
      <c r="S398" s="12">
        <f>'[9]syntetyka zewnętrzna'!S79</f>
        <v>0.560871279723686</v>
      </c>
      <c r="T398" s="12">
        <f>'[9]syntetyka zewnętrzna'!T79</f>
        <v>100.61301041456338</v>
      </c>
      <c r="U398" s="15">
        <f>'[9]syntetyka zewnętrzna'!U79</f>
        <v>280</v>
      </c>
      <c r="V398" s="12">
        <f>'[9]syntetyka zewnętrzna'!V79</f>
        <v>280</v>
      </c>
      <c r="W398" s="12" t="str">
        <f>'[9]syntetyka zewnętrzna'!W79</f>
        <v>bez zmian</v>
      </c>
      <c r="X398" s="12">
        <f>'[9]syntetyka zewnętrzna'!X79</f>
        <v>0</v>
      </c>
    </row>
    <row r="399" spans="3:24" ht="18.75">
      <c r="C399" s="7">
        <f>'[9]syntetyka zewnętrzna'!C80</f>
        <v>75</v>
      </c>
      <c r="D399" s="7">
        <f>'[9]syntetyka zewnętrzna'!D80</f>
        <v>0</v>
      </c>
      <c r="E399" s="19" t="str">
        <f>'[9]syntetyka zewnętrzna'!E80</f>
        <v>WYKONANIE TK SZYI I KLATKI PIERSIOWEJ BEZ I Z KONTRASTEM iv.</v>
      </c>
      <c r="F399" s="7" t="str">
        <f>'[9]syntetyka zewnętrzna'!F80</f>
        <v>310-075</v>
      </c>
      <c r="G399" s="23">
        <f>'[9]syntetyka zewnętrzna'!G80</f>
        <v>126.35913000000002</v>
      </c>
      <c r="H399" s="23">
        <f>'[9]syntetyka zewnętrzna'!H80</f>
        <v>97.176260000000013</v>
      </c>
      <c r="I399" s="23">
        <f>'[9]syntetyka zewnętrzna'!I80</f>
        <v>0</v>
      </c>
      <c r="J399" s="23">
        <f>'[9]syntetyka zewnętrzna'!J80</f>
        <v>98.563487032950889</v>
      </c>
      <c r="K399" s="12">
        <f>'[9]syntetyka zewnętrzna'!K80</f>
        <v>322.0988770329509</v>
      </c>
      <c r="L399" s="12">
        <f>'[9]syntetyka zewnętrzna'!L80</f>
        <v>0</v>
      </c>
      <c r="M399" s="12">
        <f>'[9]syntetyka zewnętrzna'!M80</f>
        <v>182.56975943155675</v>
      </c>
      <c r="N399" s="12">
        <f>'[9]syntetyka zewnętrzna'!N80</f>
        <v>504.66863646450764</v>
      </c>
      <c r="O399" s="12">
        <f>'[9]syntetyka zewnętrzna'!O80</f>
        <v>436.57653447146788</v>
      </c>
      <c r="P399" s="12">
        <f>'[9]syntetyka zewnętrzna'!P80</f>
        <v>0.15596830479098933</v>
      </c>
      <c r="Q399" s="12">
        <f>'[9]syntetyka zewnętrzna'!Q80</f>
        <v>1.3929108595909478</v>
      </c>
      <c r="R399" s="12">
        <f>'[9]syntetyka zewnętrzna'!R80</f>
        <v>506.06154732409857</v>
      </c>
      <c r="S399" s="12">
        <f>'[9]syntetyka zewnętrzna'!S80</f>
        <v>0.20538697955910054</v>
      </c>
      <c r="T399" s="12">
        <f>'[9]syntetyka zewnętrzna'!T80</f>
        <v>103.93845267590143</v>
      </c>
      <c r="U399" s="15">
        <f>'[9]syntetyka zewnętrzna'!U80</f>
        <v>610</v>
      </c>
      <c r="V399" s="12">
        <f>'[9]syntetyka zewnętrzna'!V80</f>
        <v>560</v>
      </c>
      <c r="W399" s="12">
        <f>'[9]syntetyka zewnętrzna'!W80</f>
        <v>8.9285714285714288E-2</v>
      </c>
      <c r="X399" s="12">
        <f>'[9]syntetyka zewnętrzna'!X80</f>
        <v>610</v>
      </c>
    </row>
    <row r="400" spans="3:24" ht="18.75">
      <c r="C400" s="7">
        <f>'[9]syntetyka zewnętrzna'!C81</f>
        <v>76</v>
      </c>
      <c r="D400" s="7">
        <f>'[9]syntetyka zewnętrzna'!D81</f>
        <v>0</v>
      </c>
      <c r="E400" s="19" t="str">
        <f>'[9]syntetyka zewnętrzna'!E81</f>
        <v xml:space="preserve">KONSULTACJA ZDJĘĆ TOMOGRAFICZNYCH </v>
      </c>
      <c r="F400" s="7" t="str">
        <f>'[9]syntetyka zewnętrzna'!F81</f>
        <v>310-076</v>
      </c>
      <c r="G400" s="23">
        <f>'[9]syntetyka zewnętrzna'!G81</f>
        <v>0</v>
      </c>
      <c r="H400" s="23">
        <f>'[9]syntetyka zewnętrzna'!H81</f>
        <v>0</v>
      </c>
      <c r="I400" s="23">
        <f>'[9]syntetyka zewnętrzna'!I81</f>
        <v>0</v>
      </c>
      <c r="J400" s="23">
        <f>'[9]syntetyka zewnętrzna'!J81</f>
        <v>63.789339412402001</v>
      </c>
      <c r="K400" s="12">
        <f>'[9]syntetyka zewnętrzna'!K81</f>
        <v>63.789339412402001</v>
      </c>
      <c r="L400" s="12">
        <f>'[9]syntetyka zewnętrzna'!L81</f>
        <v>0</v>
      </c>
      <c r="M400" s="12">
        <f>'[9]syntetyka zewnętrzna'!M81</f>
        <v>118.15738973324639</v>
      </c>
      <c r="N400" s="12">
        <f>'[9]syntetyka zewnętrzna'!N81</f>
        <v>181.94672914564839</v>
      </c>
      <c r="O400" s="12">
        <f>'[9]syntetyka zewnętrzna'!O81</f>
        <v>132.10279999270756</v>
      </c>
      <c r="P400" s="12">
        <f>'[9]syntetyka zewnętrzna'!P81</f>
        <v>0.37731167814529559</v>
      </c>
      <c r="Q400" s="12">
        <f>'[9]syntetyka zewnętrzna'!Q81</f>
        <v>0.9014784913602244</v>
      </c>
      <c r="R400" s="12">
        <f>'[9]syntetyka zewnętrzna'!R81</f>
        <v>182.84820763700861</v>
      </c>
      <c r="S400" s="12">
        <f>'[9]syntetyka zewnętrzna'!S81</f>
        <v>0.64070517221345613</v>
      </c>
      <c r="T400" s="12">
        <f>'[9]syntetyka zewnętrzna'!T81</f>
        <v>117.15179236299139</v>
      </c>
      <c r="U400" s="15">
        <f>'[9]syntetyka zewnętrzna'!U81</f>
        <v>300</v>
      </c>
      <c r="V400" s="12">
        <f>'[9]syntetyka zewnętrzna'!V81</f>
        <v>300</v>
      </c>
      <c r="W400" s="12" t="str">
        <f>'[9]syntetyka zewnętrzna'!W81</f>
        <v>bez zmian</v>
      </c>
      <c r="X400" s="12">
        <f>'[9]syntetyka zewnętrzna'!X81</f>
        <v>0</v>
      </c>
    </row>
    <row r="402" spans="3:24" ht="23.25">
      <c r="E402" s="18" t="s">
        <v>27</v>
      </c>
    </row>
    <row r="404" spans="3:24" ht="18.75">
      <c r="C404" s="7">
        <f>'[10]syntetyka zewnętrzna'!C6</f>
        <v>1</v>
      </c>
      <c r="D404" s="7" t="str">
        <f>'[10]syntetyka zewnętrzna'!D6</f>
        <v>88.90</v>
      </c>
      <c r="E404" s="19" t="str">
        <f>'[10]syntetyka zewnętrzna'!E6</f>
        <v xml:space="preserve">WYKONANIE MR GARDŁO    </v>
      </c>
      <c r="F404" s="7" t="str">
        <f>'[10]syntetyka zewnętrzna'!F6</f>
        <v>314-001</v>
      </c>
      <c r="G404" s="23">
        <f>'[10]syntetyka zewnętrzna'!G6</f>
        <v>3.0299999999999997E-2</v>
      </c>
      <c r="H404" s="23">
        <f>'[10]syntetyka zewnętrzna'!H6</f>
        <v>5.46244</v>
      </c>
      <c r="I404" s="23">
        <f>'[10]syntetyka zewnętrzna'!I6</f>
        <v>0</v>
      </c>
      <c r="J404" s="23">
        <f>'[10]syntetyka zewnętrzna'!J6</f>
        <v>103.38139051416202</v>
      </c>
      <c r="K404" s="12">
        <f>'[10]syntetyka zewnętrzna'!K6</f>
        <v>108.87413051416202</v>
      </c>
      <c r="L404" s="12">
        <f>'[10]syntetyka zewnętrzna'!L6</f>
        <v>0</v>
      </c>
      <c r="M404" s="12">
        <f>'[10]syntetyka zewnętrzna'!M6</f>
        <v>191.49399198468382</v>
      </c>
      <c r="N404" s="12">
        <f>'[10]syntetyka zewnętrzna'!N6</f>
        <v>300.36812249884582</v>
      </c>
      <c r="O404" s="12">
        <f>'[10]syntetyka zewnętrzna'!O6</f>
        <v>258.90802675969695</v>
      </c>
      <c r="P404" s="12">
        <f>'[10]syntetyka zewnętrzna'!P6</f>
        <v>0.16013445491834699</v>
      </c>
      <c r="Q404" s="12">
        <f>'[10]syntetyka zewnętrzna'!Q6</f>
        <v>1.4609980415835704</v>
      </c>
      <c r="R404" s="12">
        <f>'[10]syntetyka zewnętrzna'!R6</f>
        <v>301.82912054042941</v>
      </c>
      <c r="S404" s="12">
        <f>'[10]syntetyka zewnętrzna'!S6</f>
        <v>0.6565664674924101</v>
      </c>
      <c r="T404" s="12">
        <f>'[10]syntetyka zewnętrzna'!T6</f>
        <v>198.17087945957059</v>
      </c>
      <c r="U404" s="15">
        <f>'[10]syntetyka zewnętrzna'!U6</f>
        <v>500</v>
      </c>
      <c r="V404" s="12">
        <f>'[10]syntetyka zewnętrzna'!V6</f>
        <v>500</v>
      </c>
      <c r="W404" s="12" t="str">
        <f>'[10]syntetyka zewnętrzna'!W6</f>
        <v>bez zmian</v>
      </c>
      <c r="X404" s="12">
        <f>'[10]syntetyka zewnętrzna'!X6</f>
        <v>0</v>
      </c>
    </row>
    <row r="405" spans="3:24" ht="18.75">
      <c r="C405" s="7">
        <f>'[10]syntetyka zewnętrzna'!C7</f>
        <v>2</v>
      </c>
      <c r="D405" s="7" t="str">
        <f>'[10]syntetyka zewnętrzna'!D7</f>
        <v>88.90</v>
      </c>
      <c r="E405" s="19" t="str">
        <f>'[10]syntetyka zewnętrzna'!E7</f>
        <v xml:space="preserve">WYKONANIE MR GARDŁO BEZ I Z KONTRASTEM   </v>
      </c>
      <c r="F405" s="7" t="str">
        <f>'[10]syntetyka zewnętrzna'!F7</f>
        <v>314-002</v>
      </c>
      <c r="G405" s="23">
        <f>'[10]syntetyka zewnętrzna'!G7</f>
        <v>272.69693999999998</v>
      </c>
      <c r="H405" s="23">
        <f>'[10]syntetyka zewnętrzna'!H7</f>
        <v>11.094440000000001</v>
      </c>
      <c r="I405" s="23">
        <f>'[10]syntetyka zewnętrzna'!I7</f>
        <v>0</v>
      </c>
      <c r="J405" s="23">
        <f>'[10]syntetyka zewnętrzna'!J7</f>
        <v>120.38643022249536</v>
      </c>
      <c r="K405" s="12">
        <f>'[10]syntetyka zewnętrzna'!K7</f>
        <v>404.1778102224954</v>
      </c>
      <c r="L405" s="12">
        <f>'[10]syntetyka zewnętrzna'!L7</f>
        <v>0</v>
      </c>
      <c r="M405" s="12">
        <f>'[10]syntetyka zewnętrzna'!M7</f>
        <v>222.99253269313687</v>
      </c>
      <c r="N405" s="12">
        <f>'[10]syntetyka zewnętrzna'!N7</f>
        <v>627.17034291563232</v>
      </c>
      <c r="O405" s="12">
        <f>'[10]syntetyka zewnętrzna'!O7</f>
        <v>578.91071404511354</v>
      </c>
      <c r="P405" s="12">
        <f>'[10]syntetyka zewnętrzna'!P7</f>
        <v>8.3362818651786075E-2</v>
      </c>
      <c r="Q405" s="12">
        <f>'[10]syntetyka zewnętrzna'!Q7</f>
        <v>1.7013152745726401</v>
      </c>
      <c r="R405" s="12">
        <f>'[10]syntetyka zewnętrzna'!R7</f>
        <v>628.87165819020493</v>
      </c>
      <c r="S405" s="12">
        <f>'[10]syntetyka zewnętrzna'!S7</f>
        <v>0.20851367699915449</v>
      </c>
      <c r="T405" s="12">
        <f>'[10]syntetyka zewnętrzna'!T7</f>
        <v>131.12834180979507</v>
      </c>
      <c r="U405" s="15">
        <f>'[10]syntetyka zewnętrzna'!U7</f>
        <v>760</v>
      </c>
      <c r="V405" s="12">
        <f>'[10]syntetyka zewnętrzna'!V7</f>
        <v>700</v>
      </c>
      <c r="W405" s="12">
        <f>'[10]syntetyka zewnętrzna'!W7</f>
        <v>8.5714285714285715E-2</v>
      </c>
      <c r="X405" s="12">
        <f>'[10]syntetyka zewnętrzna'!X7</f>
        <v>760</v>
      </c>
    </row>
    <row r="406" spans="3:24" ht="18.75">
      <c r="C406" s="7">
        <f>'[10]syntetyka zewnętrzna'!C8</f>
        <v>3</v>
      </c>
      <c r="D406" s="7" t="str">
        <f>'[10]syntetyka zewnętrzna'!D8</f>
        <v>88.91</v>
      </c>
      <c r="E406" s="19" t="str">
        <f>'[10]syntetyka zewnętrzna'!E8</f>
        <v xml:space="preserve">WYKONANIE MR MÓZGU     </v>
      </c>
      <c r="F406" s="7" t="str">
        <f>'[10]syntetyka zewnętrzna'!F8</f>
        <v>314-003</v>
      </c>
      <c r="G406" s="23">
        <f>'[10]syntetyka zewnętrzna'!G8</f>
        <v>3.0299999999999997E-2</v>
      </c>
      <c r="H406" s="23">
        <f>'[10]syntetyka zewnętrzna'!H8</f>
        <v>5.46244</v>
      </c>
      <c r="I406" s="23">
        <f>'[10]syntetyka zewnętrzna'!I8</f>
        <v>0</v>
      </c>
      <c r="J406" s="23">
        <f>'[10]syntetyka zewnętrzna'!J8</f>
        <v>84.503449951977885</v>
      </c>
      <c r="K406" s="12">
        <f>'[10]syntetyka zewnętrzna'!K8</f>
        <v>89.996189951977883</v>
      </c>
      <c r="L406" s="12">
        <f>'[10]syntetyka zewnętrzna'!L8</f>
        <v>0</v>
      </c>
      <c r="M406" s="12">
        <f>'[10]syntetyka zewnętrzna'!M8</f>
        <v>156.52626538782582</v>
      </c>
      <c r="N406" s="12">
        <f>'[10]syntetyka zewnętrzna'!N8</f>
        <v>246.52245533980368</v>
      </c>
      <c r="O406" s="12">
        <f>'[10]syntetyka zewnętrzna'!O8</f>
        <v>212.6570723823458</v>
      </c>
      <c r="P406" s="12">
        <f>'[10]syntetyka zewnętrzna'!P8</f>
        <v>0.15924879703304565</v>
      </c>
      <c r="Q406" s="12">
        <f>'[10]syntetyka zewnętrzna'!Q8</f>
        <v>1.1942127521488743</v>
      </c>
      <c r="R406" s="12">
        <f>'[10]syntetyka zewnętrzna'!R8</f>
        <v>247.71666809195256</v>
      </c>
      <c r="S406" s="12">
        <f>'[10]syntetyka zewnętrzna'!S8</f>
        <v>1.0184350284188375</v>
      </c>
      <c r="T406" s="12">
        <f>'[10]syntetyka zewnętrzna'!T8</f>
        <v>252.28333190804744</v>
      </c>
      <c r="U406" s="15">
        <f>'[10]syntetyka zewnętrzna'!U8</f>
        <v>500</v>
      </c>
      <c r="V406" s="12">
        <f>'[10]syntetyka zewnętrzna'!V8</f>
        <v>500</v>
      </c>
      <c r="W406" s="12" t="str">
        <f>'[10]syntetyka zewnętrzna'!W8</f>
        <v>bez zmian</v>
      </c>
      <c r="X406" s="12">
        <f>'[10]syntetyka zewnętrzna'!X8</f>
        <v>0</v>
      </c>
    </row>
    <row r="407" spans="3:24" ht="18.75">
      <c r="C407" s="7">
        <f>'[10]syntetyka zewnętrzna'!C9</f>
        <v>4</v>
      </c>
      <c r="D407" s="7" t="str">
        <f>'[10]syntetyka zewnętrzna'!D9</f>
        <v>88.91</v>
      </c>
      <c r="E407" s="19" t="str">
        <f>'[10]syntetyka zewnętrzna'!E9</f>
        <v xml:space="preserve">WYKONANIE MR MÓZGU BEZ I Z KONTRASTEM </v>
      </c>
      <c r="F407" s="7" t="str">
        <f>'[10]syntetyka zewnętrzna'!F9</f>
        <v>314-004</v>
      </c>
      <c r="G407" s="23">
        <f>'[10]syntetyka zewnętrzna'!G9</f>
        <v>272.69693999999998</v>
      </c>
      <c r="H407" s="23">
        <f>'[10]syntetyka zewnętrzna'!H9</f>
        <v>11.094440000000001</v>
      </c>
      <c r="I407" s="23">
        <f>'[10]syntetyka zewnętrzna'!I9</f>
        <v>0</v>
      </c>
      <c r="J407" s="23">
        <f>'[10]syntetyka zewnętrzna'!J9</f>
        <v>84.503449951977885</v>
      </c>
      <c r="K407" s="12">
        <f>'[10]syntetyka zewnętrzna'!K9</f>
        <v>368.29482995197787</v>
      </c>
      <c r="L407" s="12">
        <f>'[10]syntetyka zewnętrzna'!L9</f>
        <v>0</v>
      </c>
      <c r="M407" s="12">
        <f>'[10]syntetyka zewnętrzna'!M9</f>
        <v>156.52626538782582</v>
      </c>
      <c r="N407" s="12">
        <f>'[10]syntetyka zewnętrzna'!N9</f>
        <v>524.82109533980372</v>
      </c>
      <c r="O407" s="12">
        <f>'[10]syntetyka zewnętrzna'!O9</f>
        <v>490.99741238234577</v>
      </c>
      <c r="P407" s="12">
        <f>'[10]syntetyka zewnętrzna'!P9</f>
        <v>6.8887701043766444E-2</v>
      </c>
      <c r="Q407" s="12">
        <f>'[10]syntetyka zewnętrzna'!Q9</f>
        <v>1.1942127521488743</v>
      </c>
      <c r="R407" s="12">
        <f>'[10]syntetyka zewnętrzna'!R9</f>
        <v>526.01530809195265</v>
      </c>
      <c r="S407" s="12">
        <f>'[10]syntetyka zewnętrzna'!S9</f>
        <v>0.23570548233241456</v>
      </c>
      <c r="T407" s="12">
        <f>'[10]syntetyka zewnętrzna'!T9</f>
        <v>123.98469190804735</v>
      </c>
      <c r="U407" s="15">
        <f>'[10]syntetyka zewnętrzna'!U9</f>
        <v>650</v>
      </c>
      <c r="V407" s="12">
        <f>'[10]syntetyka zewnętrzna'!V9</f>
        <v>650</v>
      </c>
      <c r="W407" s="12" t="str">
        <f>'[10]syntetyka zewnętrzna'!W9</f>
        <v>bez zmian</v>
      </c>
      <c r="X407" s="12">
        <f>'[10]syntetyka zewnętrzna'!X9</f>
        <v>0</v>
      </c>
    </row>
    <row r="408" spans="3:24" ht="18.75">
      <c r="C408" s="7">
        <f>'[10]syntetyka zewnętrzna'!C10</f>
        <v>5</v>
      </c>
      <c r="D408" s="7" t="str">
        <f>'[10]syntetyka zewnętrzna'!D10</f>
        <v>88.91</v>
      </c>
      <c r="E408" s="19" t="str">
        <f>'[10]syntetyka zewnętrzna'!E10</f>
        <v xml:space="preserve">WYKONANIE MR MÓZGU NACZYNIOWE BEZ  KONTRASTU </v>
      </c>
      <c r="F408" s="7" t="str">
        <f>'[10]syntetyka zewnętrzna'!F10</f>
        <v>314-005</v>
      </c>
      <c r="G408" s="23">
        <f>'[10]syntetyka zewnętrzna'!G10</f>
        <v>3.0299999999999997E-2</v>
      </c>
      <c r="H408" s="23">
        <f>'[10]syntetyka zewnętrzna'!H10</f>
        <v>5.46244</v>
      </c>
      <c r="I408" s="23">
        <f>'[10]syntetyka zewnętrzna'!I10</f>
        <v>0</v>
      </c>
      <c r="J408" s="23">
        <f>'[10]syntetyka zewnętrzna'!J10</f>
        <v>46.74756882760957</v>
      </c>
      <c r="K408" s="12">
        <f>'[10]syntetyka zewnętrzna'!K10</f>
        <v>52.240308827609567</v>
      </c>
      <c r="L408" s="12">
        <f>'[10]syntetyka zewnętrzna'!L10</f>
        <v>0</v>
      </c>
      <c r="M408" s="12">
        <f>'[10]syntetyka zewnętrzna'!M10</f>
        <v>86.590812194109731</v>
      </c>
      <c r="N408" s="12">
        <f>'[10]syntetyka zewnętrzna'!N10</f>
        <v>138.8311210217193</v>
      </c>
      <c r="O408" s="12">
        <f>'[10]syntetyka zewnętrzna'!O10</f>
        <v>120.15516362764345</v>
      </c>
      <c r="P408" s="12">
        <f>'[10]syntetyka zewnętrzna'!P10</f>
        <v>0.15543200000918792</v>
      </c>
      <c r="Q408" s="12">
        <f>'[10]syntetyka zewnętrzna'!Q10</f>
        <v>0.66064217327948127</v>
      </c>
      <c r="R408" s="12">
        <f>'[10]syntetyka zewnętrzna'!R10</f>
        <v>139.49176319499878</v>
      </c>
      <c r="S408" s="12">
        <f>'[10]syntetyka zewnętrzna'!S10</f>
        <v>2.5844410347085396</v>
      </c>
      <c r="T408" s="12">
        <f>'[10]syntetyka zewnętrzna'!T10</f>
        <v>360.50823680500122</v>
      </c>
      <c r="U408" s="15">
        <f>'[10]syntetyka zewnętrzna'!U10</f>
        <v>500</v>
      </c>
      <c r="V408" s="12">
        <f>'[10]syntetyka zewnętrzna'!V10</f>
        <v>500</v>
      </c>
      <c r="W408" s="12" t="str">
        <f>'[10]syntetyka zewnętrzna'!W10</f>
        <v>bez zmian</v>
      </c>
      <c r="X408" s="12">
        <f>'[10]syntetyka zewnętrzna'!X10</f>
        <v>0</v>
      </c>
    </row>
    <row r="409" spans="3:24" ht="18.75">
      <c r="C409" s="7">
        <f>'[10]syntetyka zewnętrzna'!C11</f>
        <v>6</v>
      </c>
      <c r="D409" s="7" t="str">
        <f>'[10]syntetyka zewnętrzna'!D11</f>
        <v>88.97</v>
      </c>
      <c r="E409" s="19" t="str">
        <f>'[10]syntetyka zewnętrzna'!E11</f>
        <v xml:space="preserve">WYKONANIE MR MÓZGU  +  SPEKTROSKOPIA  I  DYFUZJA </v>
      </c>
      <c r="F409" s="7" t="str">
        <f>'[10]syntetyka zewnętrzna'!F11</f>
        <v>314-006</v>
      </c>
      <c r="G409" s="23">
        <f>'[10]syntetyka zewnętrzna'!G11</f>
        <v>3.0299999999999997E-2</v>
      </c>
      <c r="H409" s="23">
        <f>'[10]syntetyka zewnętrzna'!H11</f>
        <v>5.46244</v>
      </c>
      <c r="I409" s="23">
        <f>'[10]syntetyka zewnętrzna'!I11</f>
        <v>0</v>
      </c>
      <c r="J409" s="23">
        <f>'[10]syntetyka zewnętrzna'!J11</f>
        <v>88.356515971977885</v>
      </c>
      <c r="K409" s="12">
        <f>'[10]syntetyka zewnętrzna'!K11</f>
        <v>93.849255971977882</v>
      </c>
      <c r="L409" s="12">
        <f>'[10]syntetyka zewnętrzna'!L11</f>
        <v>0</v>
      </c>
      <c r="M409" s="12">
        <f>'[10]syntetyka zewnętrzna'!M11</f>
        <v>163.66332351676695</v>
      </c>
      <c r="N409" s="12">
        <f>'[10]syntetyka zewnętrzna'!N11</f>
        <v>257.51257948874485</v>
      </c>
      <c r="O409" s="12">
        <f>'[10]syntetyka zewnętrzna'!O11</f>
        <v>222.09708413134581</v>
      </c>
      <c r="P409" s="12">
        <f>'[10]syntetyka zewnętrzna'!P11</f>
        <v>0.15945952418022155</v>
      </c>
      <c r="Q409" s="12">
        <f>'[10]syntetyka zewnętrzna'!Q11</f>
        <v>1.2486647369917465</v>
      </c>
      <c r="R409" s="12">
        <f>'[10]syntetyka zewnętrzna'!R11</f>
        <v>258.76124422573662</v>
      </c>
      <c r="S409" s="12">
        <f>'[10]syntetyka zewnętrzna'!S11</f>
        <v>1.3187398166804898</v>
      </c>
      <c r="T409" s="12">
        <f>'[10]syntetyka zewnętrzna'!T11</f>
        <v>341.23875577426338</v>
      </c>
      <c r="U409" s="15">
        <f>'[10]syntetyka zewnętrzna'!U11</f>
        <v>600</v>
      </c>
      <c r="V409" s="12">
        <f>'[10]syntetyka zewnętrzna'!V11</f>
        <v>600</v>
      </c>
      <c r="W409" s="12" t="str">
        <f>'[10]syntetyka zewnętrzna'!W11</f>
        <v>bez zmian</v>
      </c>
      <c r="X409" s="12">
        <f>'[10]syntetyka zewnętrzna'!X11</f>
        <v>0</v>
      </c>
    </row>
    <row r="410" spans="3:24" ht="18.75">
      <c r="C410" s="7">
        <f>'[10]syntetyka zewnętrzna'!C12</f>
        <v>7</v>
      </c>
      <c r="D410" s="7" t="str">
        <f>'[10]syntetyka zewnętrzna'!D12</f>
        <v>88.97</v>
      </c>
      <c r="E410" s="19" t="str">
        <f>'[10]syntetyka zewnętrzna'!E12</f>
        <v>WYKONANIE MR JAMY BRZUSZNEJ</v>
      </c>
      <c r="F410" s="7" t="str">
        <f>'[10]syntetyka zewnętrzna'!F12</f>
        <v>314-007</v>
      </c>
      <c r="G410" s="23">
        <f>'[10]syntetyka zewnętrzna'!G12</f>
        <v>3.0299999999999997E-2</v>
      </c>
      <c r="H410" s="23">
        <f>'[10]syntetyka zewnętrzna'!H12</f>
        <v>5.46244</v>
      </c>
      <c r="I410" s="23">
        <f>'[10]syntetyka zewnętrzna'!I12</f>
        <v>0</v>
      </c>
      <c r="J410" s="23">
        <f>'[10]syntetyka zewnętrzna'!J12</f>
        <v>103.38139051416202</v>
      </c>
      <c r="K410" s="12">
        <f>'[10]syntetyka zewnętrzna'!K12</f>
        <v>108.87413051416202</v>
      </c>
      <c r="L410" s="12">
        <f>'[10]syntetyka zewnętrzna'!L12</f>
        <v>0</v>
      </c>
      <c r="M410" s="12">
        <f>'[10]syntetyka zewnętrzna'!M12</f>
        <v>191.49399198468382</v>
      </c>
      <c r="N410" s="12">
        <f>'[10]syntetyka zewnętrzna'!N12</f>
        <v>300.36812249884582</v>
      </c>
      <c r="O410" s="12">
        <f>'[10]syntetyka zewnętrzna'!O12</f>
        <v>258.90802675969695</v>
      </c>
      <c r="P410" s="12">
        <f>'[10]syntetyka zewnętrzna'!P12</f>
        <v>0.16013445491834699</v>
      </c>
      <c r="Q410" s="12">
        <f>'[10]syntetyka zewnętrzna'!Q12</f>
        <v>1.4609980415835704</v>
      </c>
      <c r="R410" s="12">
        <f>'[10]syntetyka zewnętrzna'!R12</f>
        <v>301.82912054042941</v>
      </c>
      <c r="S410" s="12">
        <f>'[10]syntetyka zewnętrzna'!S12</f>
        <v>0.98787976099089214</v>
      </c>
      <c r="T410" s="12">
        <f>'[10]syntetyka zewnętrzna'!T12</f>
        <v>298.17087945957059</v>
      </c>
      <c r="U410" s="15">
        <f>'[10]syntetyka zewnętrzna'!U12</f>
        <v>600</v>
      </c>
      <c r="V410" s="12">
        <f>'[10]syntetyka zewnętrzna'!V12</f>
        <v>600</v>
      </c>
      <c r="W410" s="12" t="str">
        <f>'[10]syntetyka zewnętrzna'!W12</f>
        <v>bez zmian</v>
      </c>
      <c r="X410" s="12">
        <f>'[10]syntetyka zewnętrzna'!X12</f>
        <v>0</v>
      </c>
    </row>
    <row r="411" spans="3:24" ht="18.75">
      <c r="C411" s="7">
        <f>'[10]syntetyka zewnętrzna'!C13</f>
        <v>8</v>
      </c>
      <c r="D411" s="7" t="str">
        <f>'[10]syntetyka zewnętrzna'!D13</f>
        <v>88.97</v>
      </c>
      <c r="E411" s="19" t="str">
        <f>'[10]syntetyka zewnętrzna'!E13</f>
        <v xml:space="preserve">WYKONANIE MR JAMY BRZUSZNEJ  BEZ I Z KONTRASTEM </v>
      </c>
      <c r="F411" s="7" t="str">
        <f>'[10]syntetyka zewnętrzna'!F13</f>
        <v>314-008</v>
      </c>
      <c r="G411" s="23">
        <f>'[10]syntetyka zewnętrzna'!G13</f>
        <v>272.69693999999998</v>
      </c>
      <c r="H411" s="23">
        <f>'[10]syntetyka zewnętrzna'!H13</f>
        <v>11.094440000000001</v>
      </c>
      <c r="I411" s="23">
        <f>'[10]syntetyka zewnętrzna'!I13</f>
        <v>0</v>
      </c>
      <c r="J411" s="23">
        <f>'[10]syntetyka zewnętrzna'!J13</f>
        <v>107.23445653416202</v>
      </c>
      <c r="K411" s="12">
        <f>'[10]syntetyka zewnętrzna'!K13</f>
        <v>391.02583653416201</v>
      </c>
      <c r="L411" s="12">
        <f>'[10]syntetyka zewnętrzna'!L13</f>
        <v>0</v>
      </c>
      <c r="M411" s="12">
        <f>'[10]syntetyka zewnętrzna'!M13</f>
        <v>198.63105011362492</v>
      </c>
      <c r="N411" s="12">
        <f>'[10]syntetyka zewnętrzna'!N13</f>
        <v>589.65688664778691</v>
      </c>
      <c r="O411" s="12">
        <f>'[10]syntetyka zewnętrzna'!O13</f>
        <v>546.68837850869693</v>
      </c>
      <c r="P411" s="12">
        <f>'[10]syntetyka zewnętrzna'!P13</f>
        <v>7.859780787055165E-2</v>
      </c>
      <c r="Q411" s="12">
        <f>'[10]syntetyka zewnętrzna'!Q13</f>
        <v>1.5154500264264426</v>
      </c>
      <c r="R411" s="12">
        <f>'[10]syntetyka zewnętrzna'!R13</f>
        <v>591.1723366742134</v>
      </c>
      <c r="S411" s="12">
        <f>'[10]syntetyka zewnętrzna'!S13</f>
        <v>0.20100342312071146</v>
      </c>
      <c r="T411" s="12">
        <f>'[10]syntetyka zewnętrzna'!T13</f>
        <v>118.8276633257866</v>
      </c>
      <c r="U411" s="15">
        <f>'[10]syntetyka zewnętrzna'!U13</f>
        <v>710</v>
      </c>
      <c r="V411" s="12">
        <f>'[10]syntetyka zewnętrzna'!V13</f>
        <v>660</v>
      </c>
      <c r="W411" s="12">
        <f>'[10]syntetyka zewnętrzna'!W13</f>
        <v>7.575757575757576E-2</v>
      </c>
      <c r="X411" s="12">
        <f>'[10]syntetyka zewnętrzna'!X13</f>
        <v>710</v>
      </c>
    </row>
    <row r="412" spans="3:24" ht="18.75">
      <c r="C412" s="7">
        <f>'[10]syntetyka zewnętrzna'!C14</f>
        <v>9</v>
      </c>
      <c r="D412" s="7" t="str">
        <f>'[10]syntetyka zewnętrzna'!D14</f>
        <v>88.97</v>
      </c>
      <c r="E412" s="19" t="str">
        <f>'[10]syntetyka zewnętrzna'!E14</f>
        <v xml:space="preserve">WYKONANIE MR JAMY BRZUSZNEJ  BEZ I Z KONTRASTEM  +  BADANIE DYNAMICZNE </v>
      </c>
      <c r="F412" s="7" t="str">
        <f>'[10]syntetyka zewnętrzna'!F14</f>
        <v>314-009</v>
      </c>
      <c r="G412" s="23">
        <f>'[10]syntetyka zewnętrzna'!G14</f>
        <v>275.21064000000001</v>
      </c>
      <c r="H412" s="23">
        <f>'[10]syntetyka zewnętrzna'!H14</f>
        <v>81.71444000000001</v>
      </c>
      <c r="I412" s="23">
        <f>'[10]syntetyka zewnętrzna'!I14</f>
        <v>0</v>
      </c>
      <c r="J412" s="23">
        <f>'[10]syntetyka zewnętrzna'!J14</f>
        <v>165.49787472071449</v>
      </c>
      <c r="K412" s="12">
        <f>'[10]syntetyka zewnętrzna'!K14</f>
        <v>522.42295472071453</v>
      </c>
      <c r="L412" s="12">
        <f>'[10]syntetyka zewnętrzna'!L14</f>
        <v>0</v>
      </c>
      <c r="M412" s="12">
        <f>'[10]syntetyka zewnętrzna'!M14</f>
        <v>306.55274162625329</v>
      </c>
      <c r="N412" s="12">
        <f>'[10]syntetyka zewnętrzna'!N14</f>
        <v>828.97569634696788</v>
      </c>
      <c r="O412" s="12">
        <f>'[10]syntetyka zewnętrzna'!O14</f>
        <v>762.5341530657505</v>
      </c>
      <c r="P412" s="12">
        <f>'[10]syntetyka zewnętrzna'!P14</f>
        <v>8.713254745914098E-2</v>
      </c>
      <c r="Q412" s="12">
        <f>'[10]syntetyka zewnętrzna'!Q14</f>
        <v>2.338835545262707</v>
      </c>
      <c r="R412" s="12">
        <f>'[10]syntetyka zewnętrzna'!R14</f>
        <v>831.31453189223055</v>
      </c>
      <c r="S412" s="12">
        <f>'[10]syntetyka zewnętrzna'!S14</f>
        <v>0.20291413374407052</v>
      </c>
      <c r="T412" s="12">
        <f>'[10]syntetyka zewnętrzna'!T14</f>
        <v>168.68546810776945</v>
      </c>
      <c r="U412" s="15">
        <f>'[10]syntetyka zewnętrzna'!U14</f>
        <v>1000</v>
      </c>
      <c r="V412" s="12">
        <f>'[10]syntetyka zewnętrzna'!V14</f>
        <v>950</v>
      </c>
      <c r="W412" s="12">
        <f>'[10]syntetyka zewnętrzna'!W14</f>
        <v>5.2631578947368418E-2</v>
      </c>
      <c r="X412" s="12">
        <f>'[10]syntetyka zewnętrzna'!X14</f>
        <v>1000</v>
      </c>
    </row>
    <row r="413" spans="3:24" ht="18.75">
      <c r="C413" s="7">
        <f>'[10]syntetyka zewnętrzna'!C15</f>
        <v>10</v>
      </c>
      <c r="D413" s="7" t="str">
        <f>'[10]syntetyka zewnętrzna'!D15</f>
        <v>88.92</v>
      </c>
      <c r="E413" s="19" t="str">
        <f>'[10]syntetyka zewnętrzna'!E15</f>
        <v xml:space="preserve">WYKONANIE MR KLATKI PIERSIOWEJ </v>
      </c>
      <c r="F413" s="7" t="str">
        <f>'[10]syntetyka zewnętrzna'!F15</f>
        <v>314-010</v>
      </c>
      <c r="G413" s="23">
        <f>'[10]syntetyka zewnętrzna'!G15</f>
        <v>3.0299999999999997E-2</v>
      </c>
      <c r="H413" s="23">
        <f>'[10]syntetyka zewnętrzna'!H15</f>
        <v>5.46244</v>
      </c>
      <c r="I413" s="23">
        <f>'[10]syntetyka zewnętrzna'!I15</f>
        <v>0</v>
      </c>
      <c r="J413" s="23">
        <f>'[10]syntetyka zewnętrzna'!J15</f>
        <v>112.71711905416203</v>
      </c>
      <c r="K413" s="12">
        <f>'[10]syntetyka zewnętrzna'!K15</f>
        <v>118.20985905416202</v>
      </c>
      <c r="L413" s="12">
        <f>'[10]syntetyka zewnętrzna'!L15</f>
        <v>0</v>
      </c>
      <c r="M413" s="12">
        <f>'[10]syntetyka zewnętrzna'!M15</f>
        <v>208.78661996462034</v>
      </c>
      <c r="N413" s="12">
        <f>'[10]syntetyka zewnętrzna'!N15</f>
        <v>326.99647901878234</v>
      </c>
      <c r="O413" s="12">
        <f>'[10]syntetyka zewnętrzna'!O15</f>
        <v>281.78056168269694</v>
      </c>
      <c r="P413" s="12">
        <f>'[10]syntetyka zewnętrzna'!P15</f>
        <v>0.16046499824569671</v>
      </c>
      <c r="Q413" s="12">
        <f>'[10]syntetyka zewnętrzna'!Q15</f>
        <v>1.5929316618014897</v>
      </c>
      <c r="R413" s="12">
        <f>'[10]syntetyka zewnętrzna'!R15</f>
        <v>328.58941068058385</v>
      </c>
      <c r="S413" s="12">
        <f>'[10]syntetyka zewnętrzna'!S15</f>
        <v>0.82598702361485943</v>
      </c>
      <c r="T413" s="12">
        <f>'[10]syntetyka zewnętrzna'!T15</f>
        <v>271.41058931941615</v>
      </c>
      <c r="U413" s="15">
        <f>'[10]syntetyka zewnętrzna'!U15</f>
        <v>600</v>
      </c>
      <c r="V413" s="12">
        <f>'[10]syntetyka zewnętrzna'!V15</f>
        <v>600</v>
      </c>
      <c r="W413" s="12" t="str">
        <f>'[10]syntetyka zewnętrzna'!W15</f>
        <v>bez zmian</v>
      </c>
      <c r="X413" s="12">
        <f>'[10]syntetyka zewnętrzna'!X15</f>
        <v>0</v>
      </c>
    </row>
    <row r="414" spans="3:24" ht="18.75">
      <c r="C414" s="7">
        <f>'[10]syntetyka zewnętrzna'!C16</f>
        <v>11</v>
      </c>
      <c r="D414" s="7" t="str">
        <f>'[10]syntetyka zewnętrzna'!D16</f>
        <v>88.92</v>
      </c>
      <c r="E414" s="19" t="str">
        <f>'[10]syntetyka zewnętrzna'!E16</f>
        <v xml:space="preserve">WYKONANIE MR KLATKI PIERSIOWEJ BEZ I Z KONTRASTEM  </v>
      </c>
      <c r="F414" s="7" t="str">
        <f>'[10]syntetyka zewnętrzna'!F16</f>
        <v>314-011</v>
      </c>
      <c r="G414" s="23">
        <f>'[10]syntetyka zewnętrzna'!G16</f>
        <v>272.69693999999998</v>
      </c>
      <c r="H414" s="23">
        <f>'[10]syntetyka zewnętrzna'!H16</f>
        <v>11.094440000000001</v>
      </c>
      <c r="I414" s="23">
        <f>'[10]syntetyka zewnętrzna'!I16</f>
        <v>0</v>
      </c>
      <c r="J414" s="23">
        <f>'[10]syntetyka zewnętrzna'!J16</f>
        <v>124.27631711416203</v>
      </c>
      <c r="K414" s="12">
        <f>'[10]syntetyka zewnętrzna'!K16</f>
        <v>408.067697114162</v>
      </c>
      <c r="L414" s="12">
        <f>'[10]syntetyka zewnętrzna'!L16</f>
        <v>0</v>
      </c>
      <c r="M414" s="12">
        <f>'[10]syntetyka zewnętrzna'!M16</f>
        <v>230.19779435144375</v>
      </c>
      <c r="N414" s="12">
        <f>'[10]syntetyka zewnętrzna'!N16</f>
        <v>638.26549146560569</v>
      </c>
      <c r="O414" s="12">
        <f>'[10]syntetyka zewnętrzna'!O16</f>
        <v>588.44093692969693</v>
      </c>
      <c r="P414" s="12">
        <f>'[10]syntetyka zewnętrzna'!P16</f>
        <v>8.4672141941513956E-2</v>
      </c>
      <c r="Q414" s="12">
        <f>'[10]syntetyka zewnętrzna'!Q16</f>
        <v>1.7562876163301062</v>
      </c>
      <c r="R414" s="12">
        <f>'[10]syntetyka zewnętrzna'!R16</f>
        <v>640.02177908193585</v>
      </c>
      <c r="S414" s="12">
        <f>'[10]syntetyka zewnętrzna'!S16</f>
        <v>0.20308405927140222</v>
      </c>
      <c r="T414" s="12">
        <f>'[10]syntetyka zewnętrzna'!T16</f>
        <v>129.97822091806415</v>
      </c>
      <c r="U414" s="15">
        <f>'[10]syntetyka zewnętrzna'!U16</f>
        <v>770</v>
      </c>
      <c r="V414" s="12">
        <f>'[10]syntetyka zewnętrzna'!V16</f>
        <v>750</v>
      </c>
      <c r="W414" s="12">
        <f>'[10]syntetyka zewnętrzna'!W16</f>
        <v>2.6666666666666668E-2</v>
      </c>
      <c r="X414" s="12">
        <f>'[10]syntetyka zewnętrzna'!X16</f>
        <v>770</v>
      </c>
    </row>
    <row r="415" spans="3:24" ht="18.75">
      <c r="C415" s="7">
        <f>'[10]syntetyka zewnętrzna'!C17</f>
        <v>12</v>
      </c>
      <c r="D415" s="7" t="str">
        <f>'[10]syntetyka zewnętrzna'!D17</f>
        <v>88.97</v>
      </c>
      <c r="E415" s="19" t="str">
        <f>'[10]syntetyka zewnętrzna'!E17</f>
        <v xml:space="preserve">WYKONANIE MR KLATKI PIERSIOWEJ BEZ I Z KONTRASTEM  +  OPCJA DYNAMICZNA </v>
      </c>
      <c r="F415" s="7" t="str">
        <f>'[10]syntetyka zewnętrzna'!F17</f>
        <v>314-012</v>
      </c>
      <c r="G415" s="23">
        <f>'[10]syntetyka zewnętrzna'!G17</f>
        <v>275.21064000000001</v>
      </c>
      <c r="H415" s="23">
        <f>'[10]syntetyka zewnętrzna'!H17</f>
        <v>81.71444000000001</v>
      </c>
      <c r="I415" s="23">
        <f>'[10]syntetyka zewnętrzna'!I17</f>
        <v>0</v>
      </c>
      <c r="J415" s="23">
        <f>'[10]syntetyka zewnętrzna'!J17</f>
        <v>169.35094074071449</v>
      </c>
      <c r="K415" s="12">
        <f>'[10]syntetyka zewnętrzna'!K17</f>
        <v>526.27602074071456</v>
      </c>
      <c r="L415" s="12">
        <f>'[10]syntetyka zewnętrzna'!L17</f>
        <v>0</v>
      </c>
      <c r="M415" s="12">
        <f>'[10]syntetyka zewnętrzna'!M17</f>
        <v>313.68979975519443</v>
      </c>
      <c r="N415" s="12">
        <f>'[10]syntetyka zewnętrzna'!N17</f>
        <v>839.96582049590893</v>
      </c>
      <c r="O415" s="12">
        <f>'[10]syntetyka zewnętrzna'!O17</f>
        <v>771.97416481475057</v>
      </c>
      <c r="P415" s="12">
        <f>'[10]syntetyka zewnętrzna'!P17</f>
        <v>8.8075040305881494E-2</v>
      </c>
      <c r="Q415" s="12">
        <f>'[10]syntetyka zewnętrzna'!Q17</f>
        <v>2.3932875301055789</v>
      </c>
      <c r="R415" s="12">
        <f>'[10]syntetyka zewnętrzna'!R17</f>
        <v>842.3591080260145</v>
      </c>
      <c r="S415" s="12">
        <f>'[10]syntetyka zewnętrzna'!S17</f>
        <v>0.21088498988307899</v>
      </c>
      <c r="T415" s="12">
        <f>'[10]syntetyka zewnętrzna'!T17</f>
        <v>177.6408919739855</v>
      </c>
      <c r="U415" s="15">
        <f>'[10]syntetyka zewnętrzna'!U17</f>
        <v>1020</v>
      </c>
      <c r="V415" s="12">
        <f>'[10]syntetyka zewnętrzna'!V17</f>
        <v>950</v>
      </c>
      <c r="W415" s="12">
        <f>'[10]syntetyka zewnętrzna'!W17</f>
        <v>7.3684210526315783E-2</v>
      </c>
      <c r="X415" s="12">
        <f>'[10]syntetyka zewnętrzna'!X17</f>
        <v>1020</v>
      </c>
    </row>
    <row r="416" spans="3:24" ht="18.75">
      <c r="C416" s="7">
        <f>'[10]syntetyka zewnętrzna'!C18</f>
        <v>13</v>
      </c>
      <c r="D416" s="7" t="str">
        <f>'[10]syntetyka zewnętrzna'!D18</f>
        <v>88.94</v>
      </c>
      <c r="E416" s="19" t="str">
        <f>'[10]syntetyka zewnętrzna'!E18</f>
        <v xml:space="preserve">WYKONANIE MR KOLANA  </v>
      </c>
      <c r="F416" s="7" t="str">
        <f>'[10]syntetyka zewnętrzna'!F18</f>
        <v>314-013</v>
      </c>
      <c r="G416" s="23">
        <f>'[10]syntetyka zewnętrzna'!G18</f>
        <v>3.0299999999999997E-2</v>
      </c>
      <c r="H416" s="23">
        <f>'[10]syntetyka zewnętrzna'!H18</f>
        <v>5.46244</v>
      </c>
      <c r="I416" s="23">
        <f>'[10]syntetyka zewnętrzna'!I18</f>
        <v>0</v>
      </c>
      <c r="J416" s="23">
        <f>'[10]syntetyka zewnętrzna'!J18</f>
        <v>128.12938313416203</v>
      </c>
      <c r="K416" s="12">
        <f>'[10]syntetyka zewnętrzna'!K18</f>
        <v>133.62212313416202</v>
      </c>
      <c r="L416" s="12">
        <f>'[10]syntetyka zewnętrzna'!L18</f>
        <v>0</v>
      </c>
      <c r="M416" s="12">
        <f>'[10]syntetyka zewnętrzna'!M18</f>
        <v>237.33485248038488</v>
      </c>
      <c r="N416" s="12">
        <f>'[10]syntetyka zewnętrzna'!N18</f>
        <v>370.95697561454688</v>
      </c>
      <c r="O416" s="12">
        <f>'[10]syntetyka zewnętrzna'!O18</f>
        <v>319.54060867869691</v>
      </c>
      <c r="P416" s="12">
        <f>'[10]syntetyka zewnętrzna'!P18</f>
        <v>0.16090714463008965</v>
      </c>
      <c r="Q416" s="12">
        <f>'[10]syntetyka zewnętrzna'!Q18</f>
        <v>1.8107396011729786</v>
      </c>
      <c r="R416" s="12">
        <f>'[10]syntetyka zewnętrzna'!R18</f>
        <v>372.76771521571987</v>
      </c>
      <c r="S416" s="12">
        <f>'[10]syntetyka zewnętrzna'!S18</f>
        <v>0.74371323874935469</v>
      </c>
      <c r="T416" s="12">
        <f>'[10]syntetyka zewnętrzna'!T18</f>
        <v>277.23228478428013</v>
      </c>
      <c r="U416" s="15">
        <f>'[10]syntetyka zewnętrzna'!U18</f>
        <v>650</v>
      </c>
      <c r="V416" s="12">
        <f>'[10]syntetyka zewnętrzna'!V18</f>
        <v>650</v>
      </c>
      <c r="W416" s="12" t="str">
        <f>'[10]syntetyka zewnętrzna'!W18</f>
        <v>bez zmian</v>
      </c>
      <c r="X416" s="12">
        <f>'[10]syntetyka zewnętrzna'!X18</f>
        <v>0</v>
      </c>
    </row>
    <row r="417" spans="3:24" ht="18.75">
      <c r="C417" s="7">
        <f>'[10]syntetyka zewnętrzna'!C19</f>
        <v>14</v>
      </c>
      <c r="D417" s="7" t="str">
        <f>'[10]syntetyka zewnętrzna'!D19</f>
        <v>88.94</v>
      </c>
      <c r="E417" s="19" t="str">
        <f>'[10]syntetyka zewnętrzna'!E19</f>
        <v xml:space="preserve">WYKONANIE MR KOLANA  BEZ I Z KONTRASTEM </v>
      </c>
      <c r="F417" s="7" t="str">
        <f>'[10]syntetyka zewnętrzna'!F19</f>
        <v>314-014</v>
      </c>
      <c r="G417" s="23">
        <f>'[10]syntetyka zewnętrzna'!G19</f>
        <v>272.69693999999998</v>
      </c>
      <c r="H417" s="23">
        <f>'[10]syntetyka zewnętrzna'!H19</f>
        <v>11.094440000000001</v>
      </c>
      <c r="I417" s="23">
        <f>'[10]syntetyka zewnętrzna'!I19</f>
        <v>0</v>
      </c>
      <c r="J417" s="23">
        <f>'[10]syntetyka zewnętrzna'!J19</f>
        <v>128.12938313416203</v>
      </c>
      <c r="K417" s="12">
        <f>'[10]syntetyka zewnętrzna'!K19</f>
        <v>411.92076313416203</v>
      </c>
      <c r="L417" s="12">
        <f>'[10]syntetyka zewnętrzna'!L19</f>
        <v>0</v>
      </c>
      <c r="M417" s="12">
        <f>'[10]syntetyka zewnętrzna'!M19</f>
        <v>237.33485248038488</v>
      </c>
      <c r="N417" s="12">
        <f>'[10]syntetyka zewnętrzna'!N19</f>
        <v>649.25561561454697</v>
      </c>
      <c r="O417" s="12">
        <f>'[10]syntetyka zewnętrzna'!O19</f>
        <v>597.880948678697</v>
      </c>
      <c r="P417" s="12">
        <f>'[10]syntetyka zewnętrzna'!P19</f>
        <v>8.5927921017364392E-2</v>
      </c>
      <c r="Q417" s="12">
        <f>'[10]syntetyka zewnętrzna'!Q19</f>
        <v>1.8107396011729786</v>
      </c>
      <c r="R417" s="12">
        <f>'[10]syntetyka zewnętrzna'!R19</f>
        <v>651.06635521571991</v>
      </c>
      <c r="S417" s="12">
        <f>'[10]syntetyka zewnętrzna'!S19</f>
        <v>0.21339398614484811</v>
      </c>
      <c r="T417" s="12">
        <f>'[10]syntetyka zewnętrzna'!T19</f>
        <v>138.93364478428009</v>
      </c>
      <c r="U417" s="15">
        <f>'[10]syntetyka zewnętrzna'!U19</f>
        <v>790</v>
      </c>
      <c r="V417" s="12">
        <f>'[10]syntetyka zewnętrzna'!V19</f>
        <v>770</v>
      </c>
      <c r="W417" s="12">
        <f>'[10]syntetyka zewnętrzna'!W19</f>
        <v>2.5974025974025976E-2</v>
      </c>
      <c r="X417" s="12">
        <f>'[10]syntetyka zewnętrzna'!X19</f>
        <v>790</v>
      </c>
    </row>
    <row r="418" spans="3:24" ht="18.75">
      <c r="C418" s="7">
        <f>'[10]syntetyka zewnętrzna'!C20</f>
        <v>15</v>
      </c>
      <c r="D418" s="7" t="str">
        <f>'[10]syntetyka zewnętrzna'!D20</f>
        <v>88.93</v>
      </c>
      <c r="E418" s="19" t="str">
        <f>'[10]syntetyka zewnętrzna'!E20</f>
        <v xml:space="preserve">WYKONANIE MR PRZEGLĄDOWE CAŁEGO KRĘGOSŁUPA  </v>
      </c>
      <c r="F418" s="7" t="str">
        <f>'[10]syntetyka zewnętrzna'!F20</f>
        <v>314-015</v>
      </c>
      <c r="G418" s="23">
        <f>'[10]syntetyka zewnętrzna'!G20</f>
        <v>3.0299999999999997E-2</v>
      </c>
      <c r="H418" s="23">
        <f>'[10]syntetyka zewnętrzna'!H20</f>
        <v>5.46244</v>
      </c>
      <c r="I418" s="23">
        <f>'[10]syntetyka zewnętrzna'!I20</f>
        <v>0</v>
      </c>
      <c r="J418" s="23">
        <f>'[10]syntetyka zewnętrzna'!J20</f>
        <v>97.692244511977876</v>
      </c>
      <c r="K418" s="12">
        <f>'[10]syntetyka zewnętrzna'!K20</f>
        <v>103.18498451197787</v>
      </c>
      <c r="L418" s="12">
        <f>'[10]syntetyka zewnętrzna'!L20</f>
        <v>0</v>
      </c>
      <c r="M418" s="12">
        <f>'[10]syntetyka zewnętrzna'!M20</f>
        <v>180.95595149670345</v>
      </c>
      <c r="N418" s="12">
        <f>'[10]syntetyka zewnętrzna'!N20</f>
        <v>284.14093600868131</v>
      </c>
      <c r="O418" s="12">
        <f>'[10]syntetyka zewnętrzna'!O20</f>
        <v>244.9696190543458</v>
      </c>
      <c r="P418" s="12">
        <f>'[10]syntetyka zewnętrzna'!P20</f>
        <v>0.1599027549030293</v>
      </c>
      <c r="Q418" s="12">
        <f>'[10]syntetyka zewnętrzna'!Q20</f>
        <v>1.3805983572096656</v>
      </c>
      <c r="R418" s="12">
        <f>'[10]syntetyka zewnętrzna'!R20</f>
        <v>285.521534365891</v>
      </c>
      <c r="S418" s="12">
        <f>'[10]syntetyka zewnętrzna'!S20</f>
        <v>0.75118139901580416</v>
      </c>
      <c r="T418" s="12">
        <f>'[10]syntetyka zewnętrzna'!T20</f>
        <v>214.478465634109</v>
      </c>
      <c r="U418" s="15">
        <f>'[10]syntetyka zewnętrzna'!U20</f>
        <v>500</v>
      </c>
      <c r="V418" s="12">
        <f>'[10]syntetyka zewnętrzna'!V20</f>
        <v>500</v>
      </c>
      <c r="W418" s="12" t="str">
        <f>'[10]syntetyka zewnętrzna'!W20</f>
        <v>bez zmian</v>
      </c>
      <c r="X418" s="12">
        <f>'[10]syntetyka zewnętrzna'!X20</f>
        <v>0</v>
      </c>
    </row>
    <row r="419" spans="3:24" ht="18.75">
      <c r="C419" s="7">
        <f>'[10]syntetyka zewnętrzna'!C21</f>
        <v>16</v>
      </c>
      <c r="D419" s="7" t="str">
        <f>'[10]syntetyka zewnętrzna'!D21</f>
        <v>88.93</v>
      </c>
      <c r="E419" s="19" t="str">
        <f>'[10]syntetyka zewnętrzna'!E21</f>
        <v xml:space="preserve">WYKONANIE MR PRZEGLĄDOWE CAŁEGO KRĘGOSŁUPA  BEZ I Z KONTRASTEM </v>
      </c>
      <c r="F419" s="7" t="str">
        <f>'[10]syntetyka zewnętrzna'!F21</f>
        <v>314-016</v>
      </c>
      <c r="G419" s="23">
        <f>'[10]syntetyka zewnętrzna'!G21</f>
        <v>272.69693999999998</v>
      </c>
      <c r="H419" s="23">
        <f>'[10]syntetyka zewnętrzna'!H21</f>
        <v>11.094440000000001</v>
      </c>
      <c r="I419" s="23">
        <f>'[10]syntetyka zewnętrzna'!I21</f>
        <v>0</v>
      </c>
      <c r="J419" s="23">
        <f>'[10]syntetyka zewnętrzna'!J21</f>
        <v>105.39837655197788</v>
      </c>
      <c r="K419" s="12">
        <f>'[10]syntetyka zewnętrzna'!K21</f>
        <v>389.18975655197789</v>
      </c>
      <c r="L419" s="12">
        <f>'[10]syntetyka zewnętrzna'!L21</f>
        <v>0</v>
      </c>
      <c r="M419" s="12">
        <f>'[10]syntetyka zewnętrzna'!M21</f>
        <v>195.23006775458572</v>
      </c>
      <c r="N419" s="12">
        <f>'[10]syntetyka zewnętrzna'!N21</f>
        <v>584.41982430656367</v>
      </c>
      <c r="O419" s="12">
        <f>'[10]syntetyka zewnętrzna'!O21</f>
        <v>542.18998255234578</v>
      </c>
      <c r="P419" s="12">
        <f>'[10]syntetyka zewnętrzna'!P21</f>
        <v>7.7887535943438058E-2</v>
      </c>
      <c r="Q419" s="12">
        <f>'[10]syntetyka zewnętrzna'!Q21</f>
        <v>1.48950232689541</v>
      </c>
      <c r="R419" s="12">
        <f>'[10]syntetyka zewnętrzna'!R21</f>
        <v>585.90932663345905</v>
      </c>
      <c r="S419" s="12">
        <f>'[10]syntetyka zewnętrzna'!S21</f>
        <v>0.21179159935812261</v>
      </c>
      <c r="T419" s="12">
        <f>'[10]syntetyka zewnętrzna'!T21</f>
        <v>124.09067336654095</v>
      </c>
      <c r="U419" s="15">
        <f>'[10]syntetyka zewnętrzna'!U21</f>
        <v>710</v>
      </c>
      <c r="V419" s="12">
        <f>'[10]syntetyka zewnętrzna'!V21</f>
        <v>670</v>
      </c>
      <c r="W419" s="12">
        <f>'[10]syntetyka zewnętrzna'!W21</f>
        <v>5.9701492537313432E-2</v>
      </c>
      <c r="X419" s="12">
        <f>'[10]syntetyka zewnętrzna'!X21</f>
        <v>710</v>
      </c>
    </row>
    <row r="420" spans="3:24" ht="18.75">
      <c r="C420" s="7">
        <f>'[10]syntetyka zewnętrzna'!C22</f>
        <v>17</v>
      </c>
      <c r="D420" s="7" t="str">
        <f>'[10]syntetyka zewnętrzna'!D22</f>
        <v>88.93</v>
      </c>
      <c r="E420" s="19" t="str">
        <f>'[10]syntetyka zewnętrzna'!E22</f>
        <v>WYKONANIE MR KRĘGOSŁUPA LĘDŹWIOWO/ KRZYŻOWEGO</v>
      </c>
      <c r="F420" s="7" t="str">
        <f>'[10]syntetyka zewnętrzna'!F22</f>
        <v>314-017</v>
      </c>
      <c r="G420" s="23">
        <f>'[10]syntetyka zewnętrzna'!G22</f>
        <v>3.0299999999999997E-2</v>
      </c>
      <c r="H420" s="23">
        <f>'[10]syntetyka zewnętrzna'!H22</f>
        <v>5.46244</v>
      </c>
      <c r="I420" s="23">
        <f>'[10]syntetyka zewnętrzna'!I22</f>
        <v>0</v>
      </c>
      <c r="J420" s="23">
        <f>'[10]syntetyka zewnętrzna'!J22</f>
        <v>97.692244511977876</v>
      </c>
      <c r="K420" s="12">
        <f>'[10]syntetyka zewnętrzna'!K22</f>
        <v>103.18498451197787</v>
      </c>
      <c r="L420" s="12">
        <f>'[10]syntetyka zewnętrzna'!L22</f>
        <v>0</v>
      </c>
      <c r="M420" s="12">
        <f>'[10]syntetyka zewnętrzna'!M22</f>
        <v>180.95595149670345</v>
      </c>
      <c r="N420" s="12">
        <f>'[10]syntetyka zewnętrzna'!N22</f>
        <v>284.14093600868131</v>
      </c>
      <c r="O420" s="12">
        <f>'[10]syntetyka zewnętrzna'!O22</f>
        <v>244.9696190543458</v>
      </c>
      <c r="P420" s="12">
        <f>'[10]syntetyka zewnętrzna'!P22</f>
        <v>0.1599027549030293</v>
      </c>
      <c r="Q420" s="12">
        <f>'[10]syntetyka zewnętrzna'!Q22</f>
        <v>1.3805983572096656</v>
      </c>
      <c r="R420" s="12">
        <f>'[10]syntetyka zewnętrzna'!R22</f>
        <v>285.521534365891</v>
      </c>
      <c r="S420" s="12">
        <f>'[10]syntetyka zewnętrzna'!S22</f>
        <v>0.92629953891738459</v>
      </c>
      <c r="T420" s="12">
        <f>'[10]syntetyka zewnętrzna'!T22</f>
        <v>264.478465634109</v>
      </c>
      <c r="U420" s="15">
        <f>'[10]syntetyka zewnętrzna'!U22</f>
        <v>550</v>
      </c>
      <c r="V420" s="12">
        <f>'[10]syntetyka zewnętrzna'!V22</f>
        <v>550</v>
      </c>
      <c r="W420" s="12" t="str">
        <f>'[10]syntetyka zewnętrzna'!W22</f>
        <v>bez zmian</v>
      </c>
      <c r="X420" s="12">
        <f>'[10]syntetyka zewnętrzna'!X22</f>
        <v>0</v>
      </c>
    </row>
    <row r="421" spans="3:24" ht="18.75">
      <c r="C421" s="7">
        <f>'[10]syntetyka zewnętrzna'!C23</f>
        <v>18</v>
      </c>
      <c r="D421" s="7" t="str">
        <f>'[10]syntetyka zewnętrzna'!D23</f>
        <v>88.93</v>
      </c>
      <c r="E421" s="19" t="str">
        <f>'[10]syntetyka zewnętrzna'!E23</f>
        <v xml:space="preserve">WYKONANIE MR KRĘGOSŁUPA LĘDŹWIOWO/ KRZYŻOWEGO BEZ I  Z KONTRASTEM  </v>
      </c>
      <c r="F421" s="7" t="str">
        <f>'[10]syntetyka zewnętrzna'!F23</f>
        <v>314-018</v>
      </c>
      <c r="G421" s="23">
        <f>'[10]syntetyka zewnętrzna'!G23</f>
        <v>272.69693999999998</v>
      </c>
      <c r="H421" s="23">
        <f>'[10]syntetyka zewnętrzna'!H23</f>
        <v>11.094440000000001</v>
      </c>
      <c r="I421" s="23">
        <f>'[10]syntetyka zewnętrzna'!I23</f>
        <v>0</v>
      </c>
      <c r="J421" s="23">
        <f>'[10]syntetyka zewnętrzna'!J23</f>
        <v>109.25144257197789</v>
      </c>
      <c r="K421" s="12">
        <f>'[10]syntetyka zewnętrzna'!K23</f>
        <v>393.04282257197792</v>
      </c>
      <c r="L421" s="12">
        <f>'[10]syntetyka zewnętrzna'!L23</f>
        <v>0</v>
      </c>
      <c r="M421" s="12">
        <f>'[10]syntetyka zewnętrzna'!M23</f>
        <v>202.36712588352688</v>
      </c>
      <c r="N421" s="12">
        <f>'[10]syntetyka zewnętrzna'!N23</f>
        <v>595.40994845550483</v>
      </c>
      <c r="O421" s="12">
        <f>'[10]syntetyka zewnętrzna'!O23</f>
        <v>551.62999430134573</v>
      </c>
      <c r="P421" s="12">
        <f>'[10]syntetyka zewnętrzna'!P23</f>
        <v>7.9364709327685481E-2</v>
      </c>
      <c r="Q421" s="12">
        <f>'[10]syntetyka zewnętrzna'!Q23</f>
        <v>1.5439543117382823</v>
      </c>
      <c r="R421" s="12">
        <f>'[10]syntetyka zewnętrzna'!R23</f>
        <v>596.95390276724311</v>
      </c>
      <c r="S421" s="12">
        <f>'[10]syntetyka zewnętrzna'!S23</f>
        <v>0.20612328131596705</v>
      </c>
      <c r="T421" s="12">
        <f>'[10]syntetyka zewnętrzna'!T23</f>
        <v>123.04609723275689</v>
      </c>
      <c r="U421" s="15">
        <f>'[10]syntetyka zewnętrzna'!U23</f>
        <v>720</v>
      </c>
      <c r="V421" s="12">
        <f>'[10]syntetyka zewnętrzna'!V23</f>
        <v>700</v>
      </c>
      <c r="W421" s="12">
        <f>'[10]syntetyka zewnętrzna'!W23</f>
        <v>2.8571428571428571E-2</v>
      </c>
      <c r="X421" s="12">
        <f>'[10]syntetyka zewnętrzna'!X23</f>
        <v>720</v>
      </c>
    </row>
    <row r="422" spans="3:24" ht="18.75">
      <c r="C422" s="7">
        <f>'[10]syntetyka zewnętrzna'!C24</f>
        <v>19</v>
      </c>
      <c r="D422" s="7" t="str">
        <f>'[10]syntetyka zewnętrzna'!D24</f>
        <v>88.93</v>
      </c>
      <c r="E422" s="19" t="str">
        <f>'[10]syntetyka zewnętrzna'!E24</f>
        <v xml:space="preserve">WYKONANIE MR KRĘGOSŁUPA PIERSIOWEGO </v>
      </c>
      <c r="F422" s="7" t="str">
        <f>'[10]syntetyka zewnętrzna'!F24</f>
        <v>314-019</v>
      </c>
      <c r="G422" s="23">
        <f>'[10]syntetyka zewnętrzna'!G24</f>
        <v>3.0299999999999997E-2</v>
      </c>
      <c r="H422" s="23">
        <f>'[10]syntetyka zewnętrzna'!H24</f>
        <v>5.46244</v>
      </c>
      <c r="I422" s="23">
        <f>'[10]syntetyka zewnętrzna'!I24</f>
        <v>0</v>
      </c>
      <c r="J422" s="23">
        <f>'[10]syntetyka zewnętrzna'!J24</f>
        <v>97.692244511977876</v>
      </c>
      <c r="K422" s="12">
        <f>'[10]syntetyka zewnętrzna'!K24</f>
        <v>103.18498451197787</v>
      </c>
      <c r="L422" s="12">
        <f>'[10]syntetyka zewnętrzna'!L24</f>
        <v>0</v>
      </c>
      <c r="M422" s="12">
        <f>'[10]syntetyka zewnętrzna'!M24</f>
        <v>180.95595149670345</v>
      </c>
      <c r="N422" s="12">
        <f>'[10]syntetyka zewnętrzna'!N24</f>
        <v>284.14093600868131</v>
      </c>
      <c r="O422" s="12">
        <f>'[10]syntetyka zewnętrzna'!O24</f>
        <v>244.9696190543458</v>
      </c>
      <c r="P422" s="12">
        <f>'[10]syntetyka zewnętrzna'!P24</f>
        <v>0.1599027549030293</v>
      </c>
      <c r="Q422" s="12">
        <f>'[10]syntetyka zewnętrzna'!Q24</f>
        <v>1.3805983572096656</v>
      </c>
      <c r="R422" s="12">
        <f>'[10]syntetyka zewnętrzna'!R24</f>
        <v>285.521534365891</v>
      </c>
      <c r="S422" s="12">
        <f>'[10]syntetyka zewnętrzna'!S24</f>
        <v>0.92629953891738459</v>
      </c>
      <c r="T422" s="12">
        <f>'[10]syntetyka zewnętrzna'!T24</f>
        <v>264.478465634109</v>
      </c>
      <c r="U422" s="15">
        <f>'[10]syntetyka zewnętrzna'!U24</f>
        <v>550</v>
      </c>
      <c r="V422" s="12">
        <f>'[10]syntetyka zewnętrzna'!V24</f>
        <v>550</v>
      </c>
      <c r="W422" s="12" t="str">
        <f>'[10]syntetyka zewnętrzna'!W24</f>
        <v>bez zmian</v>
      </c>
      <c r="X422" s="12">
        <f>'[10]syntetyka zewnętrzna'!X24</f>
        <v>0</v>
      </c>
    </row>
    <row r="423" spans="3:24" ht="18.75">
      <c r="C423" s="7">
        <f>'[10]syntetyka zewnętrzna'!C25</f>
        <v>20</v>
      </c>
      <c r="D423" s="7" t="str">
        <f>'[10]syntetyka zewnętrzna'!D25</f>
        <v>88.93</v>
      </c>
      <c r="E423" s="19" t="str">
        <f>'[10]syntetyka zewnętrzna'!E25</f>
        <v xml:space="preserve">WYKONANIE MR KRĘGOSŁUPA PIERSIOWEGO BEZ I Z KONTRASTEM </v>
      </c>
      <c r="F423" s="7" t="str">
        <f>'[10]syntetyka zewnętrzna'!F25</f>
        <v>314-020</v>
      </c>
      <c r="G423" s="23">
        <f>'[10]syntetyka zewnętrzna'!G25</f>
        <v>272.69693999999998</v>
      </c>
      <c r="H423" s="23">
        <f>'[10]syntetyka zewnętrzna'!H25</f>
        <v>11.094440000000001</v>
      </c>
      <c r="I423" s="23">
        <f>'[10]syntetyka zewnętrzna'!I25</f>
        <v>0</v>
      </c>
      <c r="J423" s="23">
        <f>'[10]syntetyka zewnętrzna'!J25</f>
        <v>109.25144257197789</v>
      </c>
      <c r="K423" s="12">
        <f>'[10]syntetyka zewnętrzna'!K25</f>
        <v>393.04282257197792</v>
      </c>
      <c r="L423" s="12">
        <f>'[10]syntetyka zewnętrzna'!L25</f>
        <v>0</v>
      </c>
      <c r="M423" s="12">
        <f>'[10]syntetyka zewnętrzna'!M25</f>
        <v>202.36712588352688</v>
      </c>
      <c r="N423" s="12">
        <f>'[10]syntetyka zewnętrzna'!N25</f>
        <v>595.40994845550483</v>
      </c>
      <c r="O423" s="12">
        <f>'[10]syntetyka zewnętrzna'!O25</f>
        <v>551.62999430134573</v>
      </c>
      <c r="P423" s="12">
        <f>'[10]syntetyka zewnętrzna'!P25</f>
        <v>7.9364709327685481E-2</v>
      </c>
      <c r="Q423" s="12">
        <f>'[10]syntetyka zewnętrzna'!Q25</f>
        <v>1.5439543117382823</v>
      </c>
      <c r="R423" s="12">
        <f>'[10]syntetyka zewnętrzna'!R25</f>
        <v>596.95390276724311</v>
      </c>
      <c r="S423" s="12">
        <f>'[10]syntetyka zewnętrzna'!S25</f>
        <v>0.20612328131596705</v>
      </c>
      <c r="T423" s="12">
        <f>'[10]syntetyka zewnętrzna'!T25</f>
        <v>123.04609723275689</v>
      </c>
      <c r="U423" s="15">
        <f>'[10]syntetyka zewnętrzna'!U25</f>
        <v>720</v>
      </c>
      <c r="V423" s="12">
        <f>'[10]syntetyka zewnętrzna'!V25</f>
        <v>700</v>
      </c>
      <c r="W423" s="12">
        <f>'[10]syntetyka zewnętrzna'!W25</f>
        <v>2.8571428571428571E-2</v>
      </c>
      <c r="X423" s="12">
        <f>'[10]syntetyka zewnętrzna'!X25</f>
        <v>720</v>
      </c>
    </row>
    <row r="424" spans="3:24" ht="18.75">
      <c r="C424" s="7">
        <f>'[10]syntetyka zewnętrzna'!C26</f>
        <v>21</v>
      </c>
      <c r="D424" s="7" t="str">
        <f>'[10]syntetyka zewnętrzna'!D26</f>
        <v>88.93</v>
      </c>
      <c r="E424" s="19" t="str">
        <f>'[10]syntetyka zewnętrzna'!E26</f>
        <v xml:space="preserve">WYKONANIE MR KRĘGOSŁUPA SZYJNEGO </v>
      </c>
      <c r="F424" s="7" t="str">
        <f>'[10]syntetyka zewnętrzna'!F26</f>
        <v>314-021</v>
      </c>
      <c r="G424" s="23">
        <f>'[10]syntetyka zewnętrzna'!G26</f>
        <v>3.0299999999999997E-2</v>
      </c>
      <c r="H424" s="23">
        <f>'[10]syntetyka zewnętrzna'!H26</f>
        <v>5.46244</v>
      </c>
      <c r="I424" s="23">
        <f>'[10]syntetyka zewnętrzna'!I26</f>
        <v>0</v>
      </c>
      <c r="J424" s="23">
        <f>'[10]syntetyka zewnętrzna'!J26</f>
        <v>97.692244511977876</v>
      </c>
      <c r="K424" s="12">
        <f>'[10]syntetyka zewnętrzna'!K26</f>
        <v>103.18498451197787</v>
      </c>
      <c r="L424" s="12">
        <f>'[10]syntetyka zewnętrzna'!L26</f>
        <v>0</v>
      </c>
      <c r="M424" s="12">
        <f>'[10]syntetyka zewnętrzna'!M26</f>
        <v>180.95595149670345</v>
      </c>
      <c r="N424" s="12">
        <f>'[10]syntetyka zewnętrzna'!N26</f>
        <v>284.14093600868131</v>
      </c>
      <c r="O424" s="12">
        <f>'[10]syntetyka zewnętrzna'!O26</f>
        <v>244.9696190543458</v>
      </c>
      <c r="P424" s="12">
        <f>'[10]syntetyka zewnętrzna'!P26</f>
        <v>0.1599027549030293</v>
      </c>
      <c r="Q424" s="12">
        <f>'[10]syntetyka zewnętrzna'!Q26</f>
        <v>1.3805983572096656</v>
      </c>
      <c r="R424" s="12">
        <f>'[10]syntetyka zewnętrzna'!R26</f>
        <v>285.521534365891</v>
      </c>
      <c r="S424" s="12">
        <f>'[10]syntetyka zewnętrzna'!S26</f>
        <v>0.92629953891738459</v>
      </c>
      <c r="T424" s="12">
        <f>'[10]syntetyka zewnętrzna'!T26</f>
        <v>264.478465634109</v>
      </c>
      <c r="U424" s="15">
        <f>'[10]syntetyka zewnętrzna'!U26</f>
        <v>550</v>
      </c>
      <c r="V424" s="12">
        <f>'[10]syntetyka zewnętrzna'!V26</f>
        <v>550</v>
      </c>
      <c r="W424" s="12" t="str">
        <f>'[10]syntetyka zewnętrzna'!W26</f>
        <v>bez zmian</v>
      </c>
      <c r="X424" s="12">
        <f>'[10]syntetyka zewnętrzna'!X26</f>
        <v>0</v>
      </c>
    </row>
    <row r="425" spans="3:24" ht="18.75">
      <c r="C425" s="7">
        <f>'[10]syntetyka zewnętrzna'!C27</f>
        <v>22</v>
      </c>
      <c r="D425" s="7" t="str">
        <f>'[10]syntetyka zewnętrzna'!D27</f>
        <v>88.93</v>
      </c>
      <c r="E425" s="19" t="str">
        <f>'[10]syntetyka zewnętrzna'!E27</f>
        <v xml:space="preserve">WYKONANIE MR KRĘGOSŁUPA SZYJNEGO  BEZ I Z KONTRASTEM </v>
      </c>
      <c r="F425" s="7" t="str">
        <f>'[10]syntetyka zewnętrzna'!F27</f>
        <v>314-022</v>
      </c>
      <c r="G425" s="23">
        <f>'[10]syntetyka zewnętrzna'!G27</f>
        <v>272.69693999999998</v>
      </c>
      <c r="H425" s="23">
        <f>'[10]syntetyka zewnętrzna'!H27</f>
        <v>11.094440000000001</v>
      </c>
      <c r="I425" s="23">
        <f>'[10]syntetyka zewnętrzna'!I27</f>
        <v>0</v>
      </c>
      <c r="J425" s="23">
        <f>'[10]syntetyka zewnętrzna'!J27</f>
        <v>105.39837655197788</v>
      </c>
      <c r="K425" s="12">
        <f>'[10]syntetyka zewnętrzna'!K27</f>
        <v>389.18975655197789</v>
      </c>
      <c r="L425" s="12">
        <f>'[10]syntetyka zewnętrzna'!L27</f>
        <v>0</v>
      </c>
      <c r="M425" s="12">
        <f>'[10]syntetyka zewnętrzna'!M27</f>
        <v>195.23006775458572</v>
      </c>
      <c r="N425" s="12">
        <f>'[10]syntetyka zewnętrzna'!N27</f>
        <v>584.41982430656367</v>
      </c>
      <c r="O425" s="12">
        <f>'[10]syntetyka zewnętrzna'!O27</f>
        <v>542.18998255234578</v>
      </c>
      <c r="P425" s="12">
        <f>'[10]syntetyka zewnętrzna'!P27</f>
        <v>7.7887535943438058E-2</v>
      </c>
      <c r="Q425" s="12">
        <f>'[10]syntetyka zewnętrzna'!Q27</f>
        <v>1.48950232689541</v>
      </c>
      <c r="R425" s="12">
        <f>'[10]syntetyka zewnętrzna'!R27</f>
        <v>585.90932663345905</v>
      </c>
      <c r="S425" s="12">
        <f>'[10]syntetyka zewnętrzna'!S27</f>
        <v>0.21179159935812261</v>
      </c>
      <c r="T425" s="12">
        <f>'[10]syntetyka zewnętrzna'!T27</f>
        <v>124.09067336654095</v>
      </c>
      <c r="U425" s="15">
        <f>'[10]syntetyka zewnętrzna'!U27</f>
        <v>710</v>
      </c>
      <c r="V425" s="12">
        <f>'[10]syntetyka zewnętrzna'!V27</f>
        <v>700</v>
      </c>
      <c r="W425" s="12">
        <f>'[10]syntetyka zewnętrzna'!W27</f>
        <v>1.4285714285714285E-2</v>
      </c>
      <c r="X425" s="12">
        <f>'[10]syntetyka zewnętrzna'!X27</f>
        <v>710</v>
      </c>
    </row>
    <row r="426" spans="3:24" ht="18.75">
      <c r="C426" s="7">
        <f>'[10]syntetyka zewnętrzna'!C28</f>
        <v>23</v>
      </c>
      <c r="D426" s="7" t="str">
        <f>'[10]syntetyka zewnętrzna'!D28</f>
        <v>88.94</v>
      </c>
      <c r="E426" s="19" t="str">
        <f>'[10]syntetyka zewnętrzna'!E28</f>
        <v xml:space="preserve">WYKONANIE MR  STAWU ŁOKCIOWEGO </v>
      </c>
      <c r="F426" s="7" t="str">
        <f>'[10]syntetyka zewnętrzna'!F28</f>
        <v>314-023</v>
      </c>
      <c r="G426" s="23">
        <f>'[10]syntetyka zewnętrzna'!G28</f>
        <v>3.0299999999999997E-2</v>
      </c>
      <c r="H426" s="23">
        <f>'[10]syntetyka zewnętrzna'!H28</f>
        <v>5.46244</v>
      </c>
      <c r="I426" s="23">
        <f>'[10]syntetyka zewnętrzna'!I28</f>
        <v>0</v>
      </c>
      <c r="J426" s="23">
        <f>'[10]syntetyka zewnętrzna'!J28</f>
        <v>97.692244511977876</v>
      </c>
      <c r="K426" s="12">
        <f>'[10]syntetyka zewnętrzna'!K28</f>
        <v>103.18498451197787</v>
      </c>
      <c r="L426" s="12">
        <f>'[10]syntetyka zewnętrzna'!L28</f>
        <v>0</v>
      </c>
      <c r="M426" s="12">
        <f>'[10]syntetyka zewnętrzna'!M28</f>
        <v>180.95595149670345</v>
      </c>
      <c r="N426" s="12">
        <f>'[10]syntetyka zewnętrzna'!N28</f>
        <v>284.14093600868131</v>
      </c>
      <c r="O426" s="12">
        <f>'[10]syntetyka zewnętrzna'!O28</f>
        <v>244.9696190543458</v>
      </c>
      <c r="P426" s="12">
        <f>'[10]syntetyka zewnętrzna'!P28</f>
        <v>0.1599027549030293</v>
      </c>
      <c r="Q426" s="12">
        <f>'[10]syntetyka zewnętrzna'!Q28</f>
        <v>1.3805983572096656</v>
      </c>
      <c r="R426" s="12">
        <f>'[10]syntetyka zewnętrzna'!R28</f>
        <v>285.521534365891</v>
      </c>
      <c r="S426" s="12">
        <f>'[10]syntetyka zewnętrzna'!S28</f>
        <v>1.2765358187205453</v>
      </c>
      <c r="T426" s="12">
        <f>'[10]syntetyka zewnętrzna'!T28</f>
        <v>364.478465634109</v>
      </c>
      <c r="U426" s="15">
        <f>'[10]syntetyka zewnętrzna'!U28</f>
        <v>650</v>
      </c>
      <c r="V426" s="12">
        <f>'[10]syntetyka zewnętrzna'!V28</f>
        <v>650</v>
      </c>
      <c r="W426" s="12" t="str">
        <f>'[10]syntetyka zewnętrzna'!W28</f>
        <v>bez zmian</v>
      </c>
      <c r="X426" s="12">
        <f>'[10]syntetyka zewnętrzna'!X28</f>
        <v>0</v>
      </c>
    </row>
    <row r="427" spans="3:24" ht="18.75">
      <c r="C427" s="7">
        <f>'[10]syntetyka zewnętrzna'!C29</f>
        <v>24</v>
      </c>
      <c r="D427" s="7" t="str">
        <f>'[10]syntetyka zewnętrzna'!D29</f>
        <v>88.94</v>
      </c>
      <c r="E427" s="19" t="str">
        <f>'[10]syntetyka zewnętrzna'!E29</f>
        <v xml:space="preserve">WYKONANIE MR STAWU ŁOKCIOWEGO BEZ I Z KONTRASTEM </v>
      </c>
      <c r="F427" s="7" t="str">
        <f>'[10]syntetyka zewnętrzna'!F29</f>
        <v>314-024</v>
      </c>
      <c r="G427" s="23">
        <f>'[10]syntetyka zewnętrzna'!G29</f>
        <v>272.69693999999998</v>
      </c>
      <c r="H427" s="23">
        <f>'[10]syntetyka zewnętrzna'!H29</f>
        <v>11.094440000000001</v>
      </c>
      <c r="I427" s="23">
        <f>'[10]syntetyka zewnętrzna'!I29</f>
        <v>0</v>
      </c>
      <c r="J427" s="23">
        <f>'[10]syntetyka zewnętrzna'!J29</f>
        <v>124.27631711416203</v>
      </c>
      <c r="K427" s="12">
        <f>'[10]syntetyka zewnętrzna'!K29</f>
        <v>408.067697114162</v>
      </c>
      <c r="L427" s="12">
        <f>'[10]syntetyka zewnętrzna'!L29</f>
        <v>0</v>
      </c>
      <c r="M427" s="12">
        <f>'[10]syntetyka zewnętrzna'!M29</f>
        <v>230.19779435144375</v>
      </c>
      <c r="N427" s="12">
        <f>'[10]syntetyka zewnętrzna'!N29</f>
        <v>638.26549146560569</v>
      </c>
      <c r="O427" s="12">
        <f>'[10]syntetyka zewnętrzna'!O29</f>
        <v>588.44093692969693</v>
      </c>
      <c r="P427" s="12">
        <f>'[10]syntetyka zewnętrzna'!P29</f>
        <v>8.4672141941513956E-2</v>
      </c>
      <c r="Q427" s="12">
        <f>'[10]syntetyka zewnętrzna'!Q29</f>
        <v>1.7562876163301062</v>
      </c>
      <c r="R427" s="12">
        <f>'[10]syntetyka zewnętrzna'!R29</f>
        <v>640.02177908193585</v>
      </c>
      <c r="S427" s="12">
        <f>'[10]syntetyka zewnętrzna'!S29</f>
        <v>0.20308405927140222</v>
      </c>
      <c r="T427" s="12">
        <f>'[10]syntetyka zewnętrzna'!T29</f>
        <v>129.97822091806415</v>
      </c>
      <c r="U427" s="15">
        <f>'[10]syntetyka zewnętrzna'!U29</f>
        <v>770</v>
      </c>
      <c r="V427" s="12">
        <f>'[10]syntetyka zewnętrzna'!V29</f>
        <v>750</v>
      </c>
      <c r="W427" s="12">
        <f>'[10]syntetyka zewnętrzna'!W29</f>
        <v>2.6666666666666668E-2</v>
      </c>
      <c r="X427" s="12">
        <f>'[10]syntetyka zewnętrzna'!X29</f>
        <v>770</v>
      </c>
    </row>
    <row r="428" spans="3:24" ht="18.75">
      <c r="C428" s="7">
        <f>'[10]syntetyka zewnętrzna'!C30</f>
        <v>25</v>
      </c>
      <c r="D428" s="7" t="str">
        <f>'[10]syntetyka zewnętrzna'!D30</f>
        <v>88.97</v>
      </c>
      <c r="E428" s="19" t="str">
        <f>'[10]syntetyka zewnętrzna'!E30</f>
        <v xml:space="preserve">WYKONANIE MR MIEDNICY </v>
      </c>
      <c r="F428" s="7" t="str">
        <f>'[10]syntetyka zewnętrzna'!F30</f>
        <v>314-025</v>
      </c>
      <c r="G428" s="23">
        <f>'[10]syntetyka zewnętrzna'!G30</f>
        <v>3.0299999999999997E-2</v>
      </c>
      <c r="H428" s="23">
        <f>'[10]syntetyka zewnętrzna'!H30</f>
        <v>5.46244</v>
      </c>
      <c r="I428" s="23">
        <f>'[10]syntetyka zewnętrzna'!I30</f>
        <v>0</v>
      </c>
      <c r="J428" s="23">
        <f>'[10]syntetyka zewnętrzna'!J30</f>
        <v>112.71711905416203</v>
      </c>
      <c r="K428" s="12">
        <f>'[10]syntetyka zewnętrzna'!K30</f>
        <v>118.20985905416202</v>
      </c>
      <c r="L428" s="12">
        <f>'[10]syntetyka zewnętrzna'!L30</f>
        <v>0</v>
      </c>
      <c r="M428" s="12">
        <f>'[10]syntetyka zewnętrzna'!M30</f>
        <v>208.78661996462034</v>
      </c>
      <c r="N428" s="12">
        <f>'[10]syntetyka zewnętrzna'!N30</f>
        <v>326.99647901878234</v>
      </c>
      <c r="O428" s="12">
        <f>'[10]syntetyka zewnętrzna'!O30</f>
        <v>281.78056168269694</v>
      </c>
      <c r="P428" s="12">
        <f>'[10]syntetyka zewnętrzna'!P30</f>
        <v>0.16046499824569671</v>
      </c>
      <c r="Q428" s="12">
        <f>'[10]syntetyka zewnętrzna'!Q30</f>
        <v>1.5929316618014897</v>
      </c>
      <c r="R428" s="12">
        <f>'[10]syntetyka zewnętrzna'!R30</f>
        <v>328.58941068058385</v>
      </c>
      <c r="S428" s="12">
        <f>'[10]syntetyka zewnętrzna'!S30</f>
        <v>0.82598702361485943</v>
      </c>
      <c r="T428" s="12">
        <f>'[10]syntetyka zewnętrzna'!T30</f>
        <v>271.41058931941615</v>
      </c>
      <c r="U428" s="15">
        <f>'[10]syntetyka zewnętrzna'!U30</f>
        <v>600</v>
      </c>
      <c r="V428" s="12">
        <f>'[10]syntetyka zewnętrzna'!V30</f>
        <v>600</v>
      </c>
      <c r="W428" s="12" t="str">
        <f>'[10]syntetyka zewnętrzna'!W30</f>
        <v>bez zmian</v>
      </c>
      <c r="X428" s="12">
        <f>'[10]syntetyka zewnętrzna'!X30</f>
        <v>0</v>
      </c>
    </row>
    <row r="429" spans="3:24" ht="18.75">
      <c r="C429" s="7">
        <f>'[10]syntetyka zewnętrzna'!C31</f>
        <v>26</v>
      </c>
      <c r="D429" s="7" t="str">
        <f>'[10]syntetyka zewnętrzna'!D31</f>
        <v>88.97</v>
      </c>
      <c r="E429" s="19" t="str">
        <f>'[10]syntetyka zewnętrzna'!E31</f>
        <v xml:space="preserve">WYKONANIE MR MIEDNICY BEZ I Z KONTRASTEM </v>
      </c>
      <c r="F429" s="7" t="str">
        <f>'[10]syntetyka zewnętrzna'!F31</f>
        <v>314-026</v>
      </c>
      <c r="G429" s="23">
        <f>'[10]syntetyka zewnętrzna'!G31</f>
        <v>272.69693999999998</v>
      </c>
      <c r="H429" s="23">
        <f>'[10]syntetyka zewnętrzna'!H31</f>
        <v>11.094440000000001</v>
      </c>
      <c r="I429" s="23">
        <f>'[10]syntetyka zewnętrzna'!I31</f>
        <v>0</v>
      </c>
      <c r="J429" s="23">
        <f>'[10]syntetyka zewnętrzna'!J31</f>
        <v>120.42325109416203</v>
      </c>
      <c r="K429" s="12">
        <f>'[10]syntetyka zewnętrzna'!K31</f>
        <v>404.21463109416203</v>
      </c>
      <c r="L429" s="12">
        <f>'[10]syntetyka zewnętrzna'!L31</f>
        <v>0</v>
      </c>
      <c r="M429" s="12">
        <f>'[10]syntetyka zewnętrzna'!M31</f>
        <v>223.06073622250261</v>
      </c>
      <c r="N429" s="12">
        <f>'[10]syntetyka zewnętrzna'!N31</f>
        <v>627.27536731666464</v>
      </c>
      <c r="O429" s="12">
        <f>'[10]syntetyka zewnętrzna'!O31</f>
        <v>579.00092518069698</v>
      </c>
      <c r="P429" s="12">
        <f>'[10]syntetyka zewnętrzna'!P31</f>
        <v>8.3375414505429291E-2</v>
      </c>
      <c r="Q429" s="12">
        <f>'[10]syntetyka zewnętrzna'!Q31</f>
        <v>1.701835631487234</v>
      </c>
      <c r="R429" s="12">
        <f>'[10]syntetyka zewnętrzna'!R31</f>
        <v>628.9772029481519</v>
      </c>
      <c r="S429" s="12">
        <f>'[10]syntetyka zewnętrzna'!S31</f>
        <v>0.20831088382490809</v>
      </c>
      <c r="T429" s="12">
        <f>'[10]syntetyka zewnętrzna'!T31</f>
        <v>131.0227970518481</v>
      </c>
      <c r="U429" s="15">
        <f>'[10]syntetyka zewnętrzna'!U31</f>
        <v>760</v>
      </c>
      <c r="V429" s="12">
        <f>'[10]syntetyka zewnętrzna'!V31</f>
        <v>750</v>
      </c>
      <c r="W429" s="12">
        <f>'[10]syntetyka zewnętrzna'!W31</f>
        <v>1.3333333333333334E-2</v>
      </c>
      <c r="X429" s="12">
        <f>'[10]syntetyka zewnętrzna'!X31</f>
        <v>760</v>
      </c>
    </row>
    <row r="430" spans="3:24" ht="18.75">
      <c r="C430" s="7">
        <f>'[10]syntetyka zewnętrzna'!C32</f>
        <v>27</v>
      </c>
      <c r="D430" s="7" t="str">
        <f>'[10]syntetyka zewnętrzna'!D32</f>
        <v>88.87</v>
      </c>
      <c r="E430" s="19" t="str">
        <f>'[10]syntetyka zewnętrzna'!E32</f>
        <v xml:space="preserve">WYKONANIE MR MIEDNICY  BEZ I Z KONTRASTEM  +  OPCJA DYNAMICZNA </v>
      </c>
      <c r="F430" s="7" t="str">
        <f>'[10]syntetyka zewnętrzna'!F32</f>
        <v>314-027</v>
      </c>
      <c r="G430" s="23">
        <f>'[10]syntetyka zewnętrzna'!G32</f>
        <v>275.21064000000001</v>
      </c>
      <c r="H430" s="23">
        <f>'[10]syntetyka zewnętrzna'!H32</f>
        <v>81.71444000000001</v>
      </c>
      <c r="I430" s="23">
        <f>'[10]syntetyka zewnętrzna'!I32</f>
        <v>0</v>
      </c>
      <c r="J430" s="23">
        <f>'[10]syntetyka zewnętrzna'!J32</f>
        <v>169.35094074071449</v>
      </c>
      <c r="K430" s="12">
        <f>'[10]syntetyka zewnętrzna'!K32</f>
        <v>526.27602074071456</v>
      </c>
      <c r="L430" s="12">
        <f>'[10]syntetyka zewnętrzna'!L32</f>
        <v>0</v>
      </c>
      <c r="M430" s="12">
        <f>'[10]syntetyka zewnętrzna'!M32</f>
        <v>313.68979975519443</v>
      </c>
      <c r="N430" s="12">
        <f>'[10]syntetyka zewnętrzna'!N32</f>
        <v>839.96582049590893</v>
      </c>
      <c r="O430" s="12">
        <f>'[10]syntetyka zewnętrzna'!O32</f>
        <v>771.97416481475057</v>
      </c>
      <c r="P430" s="12">
        <f>'[10]syntetyka zewnętrzna'!P32</f>
        <v>8.8075040305881494E-2</v>
      </c>
      <c r="Q430" s="12">
        <f>'[10]syntetyka zewnętrzna'!Q32</f>
        <v>2.3932875301055789</v>
      </c>
      <c r="R430" s="12">
        <f>'[10]syntetyka zewnętrzna'!R32</f>
        <v>842.3591080260145</v>
      </c>
      <c r="S430" s="12">
        <f>'[10]syntetyka zewnętrzna'!S32</f>
        <v>0.21088498988307899</v>
      </c>
      <c r="T430" s="12">
        <f>'[10]syntetyka zewnętrzna'!T32</f>
        <v>177.6408919739855</v>
      </c>
      <c r="U430" s="15">
        <f>'[10]syntetyka zewnętrzna'!U32</f>
        <v>1020</v>
      </c>
      <c r="V430" s="12">
        <f>'[10]syntetyka zewnętrzna'!V32</f>
        <v>930</v>
      </c>
      <c r="W430" s="12">
        <f>'[10]syntetyka zewnętrzna'!W32</f>
        <v>9.6774193548387094E-2</v>
      </c>
      <c r="X430" s="12">
        <f>'[10]syntetyka zewnętrzna'!X32</f>
        <v>1020</v>
      </c>
    </row>
    <row r="431" spans="3:24" ht="18.75">
      <c r="C431" s="7">
        <f>'[10]syntetyka zewnętrzna'!C33</f>
        <v>28</v>
      </c>
      <c r="D431" s="7" t="str">
        <f>'[10]syntetyka zewnętrzna'!D33</f>
        <v>88.97</v>
      </c>
      <c r="E431" s="19" t="str">
        <f>'[10]syntetyka zewnętrzna'!E33</f>
        <v xml:space="preserve">WYKONANIE MR OCZODOŁÓW  </v>
      </c>
      <c r="F431" s="7" t="str">
        <f>'[10]syntetyka zewnętrzna'!F33</f>
        <v>314-028</v>
      </c>
      <c r="G431" s="23">
        <f>'[10]syntetyka zewnętrzna'!G33</f>
        <v>3.0299999999999997E-2</v>
      </c>
      <c r="H431" s="23">
        <f>'[10]syntetyka zewnętrzna'!H33</f>
        <v>5.46244</v>
      </c>
      <c r="I431" s="23">
        <f>'[10]syntetyka zewnętrzna'!I33</f>
        <v>0</v>
      </c>
      <c r="J431" s="23">
        <f>'[10]syntetyka zewnętrzna'!J33</f>
        <v>120.42325109416203</v>
      </c>
      <c r="K431" s="12">
        <f>'[10]syntetyka zewnętrzna'!K33</f>
        <v>125.91599109416202</v>
      </c>
      <c r="L431" s="12">
        <f>'[10]syntetyka zewnętrzna'!L33</f>
        <v>0</v>
      </c>
      <c r="M431" s="12">
        <f>'[10]syntetyka zewnętrzna'!M33</f>
        <v>223.06073622250261</v>
      </c>
      <c r="N431" s="12">
        <f>'[10]syntetyka zewnętrzna'!N33</f>
        <v>348.97672731666466</v>
      </c>
      <c r="O431" s="12">
        <f>'[10]syntetyka zewnętrzna'!O33</f>
        <v>300.66058518069696</v>
      </c>
      <c r="P431" s="12">
        <f>'[10]syntetyka zewnętrzna'!P33</f>
        <v>0.16069995375991741</v>
      </c>
      <c r="Q431" s="12">
        <f>'[10]syntetyka zewnętrzna'!Q33</f>
        <v>1.701835631487234</v>
      </c>
      <c r="R431" s="12">
        <f>'[10]syntetyka zewnętrzna'!R33</f>
        <v>350.67856294815192</v>
      </c>
      <c r="S431" s="12">
        <f>'[10]syntetyka zewnętrzna'!S33</f>
        <v>0.56838785746170029</v>
      </c>
      <c r="T431" s="12">
        <f>'[10]syntetyka zewnętrzna'!T33</f>
        <v>199.32143705184808</v>
      </c>
      <c r="U431" s="15">
        <f>'[10]syntetyka zewnętrzna'!U33</f>
        <v>550</v>
      </c>
      <c r="V431" s="12">
        <f>'[10]syntetyka zewnętrzna'!V33</f>
        <v>550</v>
      </c>
      <c r="W431" s="12" t="str">
        <f>'[10]syntetyka zewnętrzna'!W33</f>
        <v>bez zmian</v>
      </c>
      <c r="X431" s="12">
        <f>'[10]syntetyka zewnętrzna'!X33</f>
        <v>0</v>
      </c>
    </row>
    <row r="432" spans="3:24" ht="18.75">
      <c r="C432" s="7">
        <f>'[10]syntetyka zewnętrzna'!C34</f>
        <v>29</v>
      </c>
      <c r="D432" s="7" t="str">
        <f>'[10]syntetyka zewnętrzna'!D34</f>
        <v>88.97</v>
      </c>
      <c r="E432" s="19" t="str">
        <f>'[10]syntetyka zewnętrzna'!E34</f>
        <v xml:space="preserve">WYKONANIE MR OCZODOŁÓW BEZ I Z KONTRASTEM </v>
      </c>
      <c r="F432" s="7" t="str">
        <f>'[10]syntetyka zewnętrzna'!F34</f>
        <v>314-029</v>
      </c>
      <c r="G432" s="23">
        <f>'[10]syntetyka zewnętrzna'!G34</f>
        <v>272.69693999999998</v>
      </c>
      <c r="H432" s="23">
        <f>'[10]syntetyka zewnętrzna'!H34</f>
        <v>11.094440000000001</v>
      </c>
      <c r="I432" s="23">
        <f>'[10]syntetyka zewnętrzna'!I34</f>
        <v>0</v>
      </c>
      <c r="J432" s="23">
        <f>'[10]syntetyka zewnętrzna'!J34</f>
        <v>128.12938313416203</v>
      </c>
      <c r="K432" s="12">
        <f>'[10]syntetyka zewnętrzna'!K34</f>
        <v>411.92076313416203</v>
      </c>
      <c r="L432" s="12">
        <f>'[10]syntetyka zewnętrzna'!L34</f>
        <v>0</v>
      </c>
      <c r="M432" s="12">
        <f>'[10]syntetyka zewnętrzna'!M34</f>
        <v>237.33485248038488</v>
      </c>
      <c r="N432" s="12">
        <f>'[10]syntetyka zewnętrzna'!N34</f>
        <v>649.25561561454697</v>
      </c>
      <c r="O432" s="12">
        <f>'[10]syntetyka zewnętrzna'!O34</f>
        <v>597.880948678697</v>
      </c>
      <c r="P432" s="12">
        <f>'[10]syntetyka zewnętrzna'!P34</f>
        <v>8.5927921017364392E-2</v>
      </c>
      <c r="Q432" s="12">
        <f>'[10]syntetyka zewnętrzna'!Q34</f>
        <v>1.8107396011729786</v>
      </c>
      <c r="R432" s="12">
        <f>'[10]syntetyka zewnętrzna'!R34</f>
        <v>651.06635521571991</v>
      </c>
      <c r="S432" s="12">
        <f>'[10]syntetyka zewnętrzna'!S34</f>
        <v>0.21339398614484811</v>
      </c>
      <c r="T432" s="12">
        <f>'[10]syntetyka zewnętrzna'!T34</f>
        <v>138.93364478428009</v>
      </c>
      <c r="U432" s="15">
        <f>'[10]syntetyka zewnętrzna'!U34</f>
        <v>790</v>
      </c>
      <c r="V432" s="12">
        <f>'[10]syntetyka zewnętrzna'!V34</f>
        <v>750</v>
      </c>
      <c r="W432" s="12">
        <f>'[10]syntetyka zewnętrzna'!W34</f>
        <v>5.3333333333333337E-2</v>
      </c>
      <c r="X432" s="12">
        <f>'[10]syntetyka zewnętrzna'!X34</f>
        <v>790</v>
      </c>
    </row>
    <row r="433" spans="3:24" ht="18.75">
      <c r="C433" s="7">
        <f>'[10]syntetyka zewnętrzna'!C35</f>
        <v>30</v>
      </c>
      <c r="D433" s="7" t="str">
        <f>'[10]syntetyka zewnętrzna'!D35</f>
        <v>88.90</v>
      </c>
      <c r="E433" s="19" t="str">
        <f>'[10]syntetyka zewnętrzna'!E35</f>
        <v xml:space="preserve">WYKONANIE MR DŁONI </v>
      </c>
      <c r="F433" s="7" t="str">
        <f>'[10]syntetyka zewnętrzna'!F35</f>
        <v>314-030</v>
      </c>
      <c r="G433" s="23">
        <f>'[10]syntetyka zewnętrzna'!G35</f>
        <v>3.0299999999999997E-2</v>
      </c>
      <c r="H433" s="23">
        <f>'[10]syntetyka zewnętrzna'!H35</f>
        <v>5.46244</v>
      </c>
      <c r="I433" s="23">
        <f>'[10]syntetyka zewnętrzna'!I35</f>
        <v>0</v>
      </c>
      <c r="J433" s="23">
        <f>'[10]syntetyka zewnętrzna'!J35</f>
        <v>120.22955632525409</v>
      </c>
      <c r="K433" s="12">
        <f>'[10]syntetyka zewnętrzna'!K35</f>
        <v>125.72229632525409</v>
      </c>
      <c r="L433" s="12">
        <f>'[10]syntetyka zewnętrzna'!L35</f>
        <v>0</v>
      </c>
      <c r="M433" s="12">
        <f>'[10]syntetyka zewnętrzna'!M35</f>
        <v>222.70195419857879</v>
      </c>
      <c r="N433" s="12">
        <f>'[10]syntetyka zewnętrzna'!N35</f>
        <v>348.42425052383288</v>
      </c>
      <c r="O433" s="12">
        <f>'[10]syntetyka zewnętrzna'!O35</f>
        <v>300.18603299687254</v>
      </c>
      <c r="P433" s="12">
        <f>'[10]syntetyka zewnętrzna'!P35</f>
        <v>0.16069441021415845</v>
      </c>
      <c r="Q433" s="12">
        <f>'[10]syntetyka zewnętrzna'!Q35</f>
        <v>1.6990983140974016</v>
      </c>
      <c r="R433" s="12">
        <f>'[10]syntetyka zewnętrzna'!R35</f>
        <v>350.12334883793028</v>
      </c>
      <c r="S433" s="12">
        <f>'[10]syntetyka zewnętrzna'!S35</f>
        <v>0.5708749554277549</v>
      </c>
      <c r="T433" s="12">
        <f>'[10]syntetyka zewnętrzna'!T35</f>
        <v>199.87665116206972</v>
      </c>
      <c r="U433" s="15">
        <f>'[10]syntetyka zewnętrzna'!U35</f>
        <v>550</v>
      </c>
      <c r="V433" s="12">
        <f>'[10]syntetyka zewnętrzna'!V35</f>
        <v>550</v>
      </c>
      <c r="W433" s="12" t="str">
        <f>'[10]syntetyka zewnętrzna'!W35</f>
        <v>bez zmian</v>
      </c>
      <c r="X433" s="12">
        <f>'[10]syntetyka zewnętrzna'!X35</f>
        <v>0</v>
      </c>
    </row>
    <row r="434" spans="3:24" ht="18.75">
      <c r="C434" s="7">
        <f>'[10]syntetyka zewnętrzna'!C36</f>
        <v>31</v>
      </c>
      <c r="D434" s="7" t="str">
        <f>'[10]syntetyka zewnętrzna'!D36</f>
        <v>88.90</v>
      </c>
      <c r="E434" s="19" t="str">
        <f>'[10]syntetyka zewnętrzna'!E36</f>
        <v xml:space="preserve">WYKONANIE MR DŁONI Z KONTRASTEM </v>
      </c>
      <c r="F434" s="7" t="str">
        <f>'[10]syntetyka zewnętrzna'!F36</f>
        <v>314-031</v>
      </c>
      <c r="G434" s="23">
        <f>'[10]syntetyka zewnętrzna'!G36</f>
        <v>272.69693999999998</v>
      </c>
      <c r="H434" s="23">
        <f>'[10]syntetyka zewnętrzna'!H36</f>
        <v>11.094440000000001</v>
      </c>
      <c r="I434" s="23">
        <f>'[10]syntetyka zewnętrzna'!I36</f>
        <v>0</v>
      </c>
      <c r="J434" s="23">
        <f>'[10]syntetyka zewnętrzna'!J36</f>
        <v>131.78875438525409</v>
      </c>
      <c r="K434" s="12">
        <f>'[10]syntetyka zewnętrzna'!K36</f>
        <v>415.5801343852541</v>
      </c>
      <c r="L434" s="12">
        <f>'[10]syntetyka zewnętrzna'!L36</f>
        <v>0</v>
      </c>
      <c r="M434" s="12">
        <f>'[10]syntetyka zewnętrzna'!M36</f>
        <v>244.11312858540217</v>
      </c>
      <c r="N434" s="12">
        <f>'[10]syntetyka zewnętrzna'!N36</f>
        <v>659.69326297065629</v>
      </c>
      <c r="O434" s="12">
        <f>'[10]syntetyka zewnętrzna'!O36</f>
        <v>606.84640824387247</v>
      </c>
      <c r="P434" s="12">
        <f>'[10]syntetyka zewnętrzna'!P36</f>
        <v>8.708439896631362E-2</v>
      </c>
      <c r="Q434" s="12">
        <f>'[10]syntetyka zewnętrzna'!Q36</f>
        <v>1.8624542686260184</v>
      </c>
      <c r="R434" s="12">
        <f>'[10]syntetyka zewnętrzna'!R36</f>
        <v>661.55571723928233</v>
      </c>
      <c r="S434" s="12">
        <f>'[10]syntetyka zewnętrzna'!S36</f>
        <v>0.20927078272175656</v>
      </c>
      <c r="T434" s="12">
        <f>'[10]syntetyka zewnętrzna'!T36</f>
        <v>138.44428276071767</v>
      </c>
      <c r="U434" s="15">
        <f>'[10]syntetyka zewnętrzna'!U36</f>
        <v>800</v>
      </c>
      <c r="V434" s="12">
        <f>'[10]syntetyka zewnętrzna'!V36</f>
        <v>770</v>
      </c>
      <c r="W434" s="12">
        <f>'[10]syntetyka zewnętrzna'!W36</f>
        <v>3.896103896103896E-2</v>
      </c>
      <c r="X434" s="12">
        <f>'[10]syntetyka zewnętrzna'!X36</f>
        <v>800</v>
      </c>
    </row>
    <row r="435" spans="3:24" ht="18.75">
      <c r="C435" s="7">
        <f>'[10]syntetyka zewnętrzna'!C37</f>
        <v>32</v>
      </c>
      <c r="D435" s="7" t="str">
        <f>'[10]syntetyka zewnętrzna'!D37</f>
        <v>88.97</v>
      </c>
      <c r="E435" s="19" t="str">
        <f>'[10]syntetyka zewnętrzna'!E37</f>
        <v xml:space="preserve">WYKONANIE MR DŁONI  BEZ I Z KONTRASTEM  +  OPCJA DYNAMICZNA </v>
      </c>
      <c r="F435" s="7" t="str">
        <f>'[10]syntetyka zewnętrzna'!F37</f>
        <v>314-032</v>
      </c>
      <c r="G435" s="23">
        <f>'[10]syntetyka zewnętrzna'!G37</f>
        <v>275.21064000000001</v>
      </c>
      <c r="H435" s="23">
        <f>'[10]syntetyka zewnętrzna'!H37</f>
        <v>81.71444000000001</v>
      </c>
      <c r="I435" s="23">
        <f>'[10]syntetyka zewnętrzna'!I37</f>
        <v>0</v>
      </c>
      <c r="J435" s="23">
        <f>'[10]syntetyka zewnętrzna'!J37</f>
        <v>180.71644403180656</v>
      </c>
      <c r="K435" s="12">
        <f>'[10]syntetyka zewnętrzna'!K37</f>
        <v>537.64152403180663</v>
      </c>
      <c r="L435" s="12">
        <f>'[10]syntetyka zewnętrzna'!L37</f>
        <v>0</v>
      </c>
      <c r="M435" s="12">
        <f>'[10]syntetyka zewnętrzna'!M37</f>
        <v>334.74219211809401</v>
      </c>
      <c r="N435" s="12">
        <f>'[10]syntetyka zewnętrzna'!N37</f>
        <v>872.38371614990069</v>
      </c>
      <c r="O435" s="12">
        <f>'[10]syntetyka zewnętrzna'!O37</f>
        <v>799.81964787792617</v>
      </c>
      <c r="P435" s="12">
        <f>'[10]syntetyka zewnętrzna'!P37</f>
        <v>9.0725538519215942E-2</v>
      </c>
      <c r="Q435" s="12">
        <f>'[10]syntetyka zewnętrzna'!Q37</f>
        <v>2.5539061672443633</v>
      </c>
      <c r="R435" s="12">
        <f>'[10]syntetyka zewnętrzna'!R37</f>
        <v>874.93762231714504</v>
      </c>
      <c r="S435" s="12">
        <f>'[10]syntetyka zewnętrzna'!S37</f>
        <v>0.2</v>
      </c>
      <c r="T435" s="12">
        <f>'[10]syntetyka zewnętrzna'!T37</f>
        <v>174.98752446342903</v>
      </c>
      <c r="U435" s="15">
        <f>'[10]syntetyka zewnętrzna'!U37</f>
        <v>1050</v>
      </c>
      <c r="V435" s="12">
        <f>'[10]syntetyka zewnętrzna'!V37</f>
        <v>970</v>
      </c>
      <c r="W435" s="12">
        <f>'[10]syntetyka zewnętrzna'!W37</f>
        <v>8.247422680412371E-2</v>
      </c>
      <c r="X435" s="12">
        <f>'[10]syntetyka zewnętrzna'!X37</f>
        <v>0</v>
      </c>
    </row>
    <row r="436" spans="3:24" ht="18.75">
      <c r="C436" s="7">
        <f>'[10]syntetyka zewnętrzna'!C38</f>
        <v>33</v>
      </c>
      <c r="D436" s="7" t="str">
        <f>'[10]syntetyka zewnętrzna'!D38</f>
        <v>88.90</v>
      </c>
      <c r="E436" s="19" t="str">
        <f>'[10]syntetyka zewnętrzna'!E38</f>
        <v xml:space="preserve">WYKONANIE MR PODUDZIA </v>
      </c>
      <c r="F436" s="7" t="str">
        <f>'[10]syntetyka zewnętrzna'!F38</f>
        <v>314-033</v>
      </c>
      <c r="G436" s="23">
        <f>'[10]syntetyka zewnętrzna'!G38</f>
        <v>3.0299999999999997E-2</v>
      </c>
      <c r="H436" s="23">
        <f>'[10]syntetyka zewnętrzna'!H38</f>
        <v>5.46244</v>
      </c>
      <c r="I436" s="23">
        <f>'[10]syntetyka zewnętrzna'!I38</f>
        <v>0</v>
      </c>
      <c r="J436" s="23">
        <f>'[10]syntetyka zewnętrzna'!J38</f>
        <v>120.22955632525409</v>
      </c>
      <c r="K436" s="12">
        <f>'[10]syntetyka zewnętrzna'!K38</f>
        <v>125.72229632525409</v>
      </c>
      <c r="L436" s="12">
        <f>'[10]syntetyka zewnętrzna'!L38</f>
        <v>0</v>
      </c>
      <c r="M436" s="12">
        <f>'[10]syntetyka zewnętrzna'!M38</f>
        <v>222.70195419857879</v>
      </c>
      <c r="N436" s="12">
        <f>'[10]syntetyka zewnętrzna'!N38</f>
        <v>348.42425052383288</v>
      </c>
      <c r="O436" s="12">
        <f>'[10]syntetyka zewnętrzna'!O38</f>
        <v>300.18603299687254</v>
      </c>
      <c r="P436" s="12">
        <f>'[10]syntetyka zewnętrzna'!P38</f>
        <v>0.16069441021415845</v>
      </c>
      <c r="Q436" s="12">
        <f>'[10]syntetyka zewnętrzna'!Q38</f>
        <v>1.6990983140974016</v>
      </c>
      <c r="R436" s="12">
        <f>'[10]syntetyka zewnętrzna'!R38</f>
        <v>350.12334883793028</v>
      </c>
      <c r="S436" s="12">
        <f>'[10]syntetyka zewnętrzna'!S38</f>
        <v>0.5708749554277549</v>
      </c>
      <c r="T436" s="12">
        <f>'[10]syntetyka zewnętrzna'!T38</f>
        <v>199.87665116206972</v>
      </c>
      <c r="U436" s="15">
        <f>'[10]syntetyka zewnętrzna'!U38</f>
        <v>550</v>
      </c>
      <c r="V436" s="12">
        <f>'[10]syntetyka zewnętrzna'!V38</f>
        <v>550</v>
      </c>
      <c r="W436" s="12" t="str">
        <f>'[10]syntetyka zewnętrzna'!W38</f>
        <v>bez zmian</v>
      </c>
      <c r="X436" s="12">
        <f>'[10]syntetyka zewnętrzna'!X38</f>
        <v>0</v>
      </c>
    </row>
    <row r="437" spans="3:24" ht="18.75">
      <c r="C437" s="7">
        <f>'[10]syntetyka zewnętrzna'!C39</f>
        <v>34</v>
      </c>
      <c r="D437" s="7" t="str">
        <f>'[10]syntetyka zewnętrzna'!D39</f>
        <v>88.90</v>
      </c>
      <c r="E437" s="19" t="str">
        <f>'[10]syntetyka zewnętrzna'!E39</f>
        <v>WYKONANIE MR PODUDZIA  BEZ I Z KONTRASTEM</v>
      </c>
      <c r="F437" s="7" t="str">
        <f>'[10]syntetyka zewnętrzna'!F39</f>
        <v>314-034</v>
      </c>
      <c r="G437" s="23">
        <f>'[10]syntetyka zewnętrzna'!G39</f>
        <v>272.69693999999998</v>
      </c>
      <c r="H437" s="23">
        <f>'[10]syntetyka zewnętrzna'!H39</f>
        <v>11.094440000000001</v>
      </c>
      <c r="I437" s="23">
        <f>'[10]syntetyka zewnętrzna'!I39</f>
        <v>0</v>
      </c>
      <c r="J437" s="23">
        <f>'[10]syntetyka zewnętrzna'!J39</f>
        <v>131.78875438525409</v>
      </c>
      <c r="K437" s="12">
        <f>'[10]syntetyka zewnętrzna'!K39</f>
        <v>415.5801343852541</v>
      </c>
      <c r="L437" s="12">
        <f>'[10]syntetyka zewnętrzna'!L39</f>
        <v>0</v>
      </c>
      <c r="M437" s="12">
        <f>'[10]syntetyka zewnętrzna'!M39</f>
        <v>244.11312858540217</v>
      </c>
      <c r="N437" s="12">
        <f>'[10]syntetyka zewnętrzna'!N39</f>
        <v>659.69326297065629</v>
      </c>
      <c r="O437" s="12">
        <f>'[10]syntetyka zewnętrzna'!O39</f>
        <v>606.84640824387247</v>
      </c>
      <c r="P437" s="12">
        <f>'[10]syntetyka zewnętrzna'!P39</f>
        <v>8.708439896631362E-2</v>
      </c>
      <c r="Q437" s="12">
        <f>'[10]syntetyka zewnętrzna'!Q39</f>
        <v>1.8624542686260184</v>
      </c>
      <c r="R437" s="12">
        <f>'[10]syntetyka zewnętrzna'!R39</f>
        <v>661.55571723928233</v>
      </c>
      <c r="S437" s="12">
        <f>'[10]syntetyka zewnętrzna'!S39</f>
        <v>0.20927078272175656</v>
      </c>
      <c r="T437" s="12">
        <f>'[10]syntetyka zewnętrzna'!T39</f>
        <v>138.44428276071767</v>
      </c>
      <c r="U437" s="15">
        <f>'[10]syntetyka zewnętrzna'!U39</f>
        <v>800</v>
      </c>
      <c r="V437" s="12">
        <f>'[10]syntetyka zewnętrzna'!V39</f>
        <v>770</v>
      </c>
      <c r="W437" s="12">
        <f>'[10]syntetyka zewnętrzna'!W39</f>
        <v>3.896103896103896E-2</v>
      </c>
      <c r="X437" s="12">
        <f>'[10]syntetyka zewnętrzna'!X39</f>
        <v>800</v>
      </c>
    </row>
    <row r="438" spans="3:24" ht="18.75">
      <c r="C438" s="7">
        <f>'[10]syntetyka zewnętrzna'!C40</f>
        <v>35</v>
      </c>
      <c r="D438" s="7" t="str">
        <f>'[10]syntetyka zewnętrzna'!D40</f>
        <v>88.97</v>
      </c>
      <c r="E438" s="19" t="str">
        <f>'[10]syntetyka zewnętrzna'!E40</f>
        <v xml:space="preserve">WYKONANIE MR PODUDZIA  BEZ I Z KONTRASTEM  +  OPCJA DYNAMICZNA </v>
      </c>
      <c r="F438" s="7" t="str">
        <f>'[10]syntetyka zewnętrzna'!F40</f>
        <v>314-035</v>
      </c>
      <c r="G438" s="23">
        <f>'[10]syntetyka zewnętrzna'!G40</f>
        <v>275.21064000000001</v>
      </c>
      <c r="H438" s="23">
        <f>'[10]syntetyka zewnętrzna'!H40</f>
        <v>81.71444000000001</v>
      </c>
      <c r="I438" s="23">
        <f>'[10]syntetyka zewnętrzna'!I40</f>
        <v>0</v>
      </c>
      <c r="J438" s="23">
        <f>'[10]syntetyka zewnętrzna'!J40</f>
        <v>180.71644403180656</v>
      </c>
      <c r="K438" s="12">
        <f>'[10]syntetyka zewnętrzna'!K40</f>
        <v>537.64152403180663</v>
      </c>
      <c r="L438" s="12">
        <f>'[10]syntetyka zewnętrzna'!L40</f>
        <v>0</v>
      </c>
      <c r="M438" s="12">
        <f>'[10]syntetyka zewnętrzna'!M40</f>
        <v>334.74219211809401</v>
      </c>
      <c r="N438" s="12">
        <f>'[10]syntetyka zewnętrzna'!N40</f>
        <v>872.38371614990069</v>
      </c>
      <c r="O438" s="12">
        <f>'[10]syntetyka zewnętrzna'!O40</f>
        <v>799.81964787792617</v>
      </c>
      <c r="P438" s="12">
        <f>'[10]syntetyka zewnętrzna'!P40</f>
        <v>9.0725538519215942E-2</v>
      </c>
      <c r="Q438" s="12">
        <f>'[10]syntetyka zewnętrzna'!Q40</f>
        <v>2.5539061672443633</v>
      </c>
      <c r="R438" s="12">
        <f>'[10]syntetyka zewnętrzna'!R40</f>
        <v>874.93762231714504</v>
      </c>
      <c r="S438" s="12">
        <f>'[10]syntetyka zewnętrzna'!S40</f>
        <v>0.2</v>
      </c>
      <c r="T438" s="12">
        <f>'[10]syntetyka zewnętrzna'!T40</f>
        <v>174.98752446342903</v>
      </c>
      <c r="U438" s="15">
        <f>'[10]syntetyka zewnętrzna'!U40</f>
        <v>1050</v>
      </c>
      <c r="V438" s="12">
        <f>'[10]syntetyka zewnętrzna'!V40</f>
        <v>970</v>
      </c>
      <c r="W438" s="12">
        <f>'[10]syntetyka zewnętrzna'!W40</f>
        <v>8.247422680412371E-2</v>
      </c>
      <c r="X438" s="12">
        <f>'[10]syntetyka zewnętrzna'!X40</f>
        <v>0</v>
      </c>
    </row>
    <row r="439" spans="3:24" ht="18.75">
      <c r="C439" s="7">
        <f>'[10]syntetyka zewnętrzna'!C41</f>
        <v>36</v>
      </c>
      <c r="D439" s="7" t="str">
        <f>'[10]syntetyka zewnętrzna'!D41</f>
        <v>88.97</v>
      </c>
      <c r="E439" s="19" t="str">
        <f>'[10]syntetyka zewnętrzna'!E41</f>
        <v xml:space="preserve">WYKONANIE MR PROSTATY CEWKĄ ENDOREKTALNĄ + SPEKTROSKOPIA BEZ I Z KONTRASTEM  +  OPCJA DYNAMICZNA </v>
      </c>
      <c r="F439" s="7" t="str">
        <f>'[10]syntetyka zewnętrzna'!F41</f>
        <v>314-036</v>
      </c>
      <c r="G439" s="23">
        <f>'[10]syntetyka zewnętrzna'!G41</f>
        <v>283.82764000000003</v>
      </c>
      <c r="H439" s="23">
        <f>'[10]syntetyka zewnętrzna'!H41</f>
        <v>553.09444000000008</v>
      </c>
      <c r="I439" s="23">
        <f>'[10]syntetyka zewnętrzna'!I41</f>
        <v>0</v>
      </c>
      <c r="J439" s="23">
        <f>'[10]syntetyka zewnętrzna'!J41</f>
        <v>219.32074597513991</v>
      </c>
      <c r="K439" s="12">
        <f>'[10]syntetyka zewnętrzna'!K41</f>
        <v>1056.24282597514</v>
      </c>
      <c r="L439" s="12">
        <f>'[10]syntetyka zewnętrzna'!L41</f>
        <v>0</v>
      </c>
      <c r="M439" s="12">
        <f>'[10]syntetyka zewnętrzna'!M41</f>
        <v>406.24918046623685</v>
      </c>
      <c r="N439" s="12">
        <f>'[10]syntetyka zewnętrzna'!N41</f>
        <v>1462.4920064413768</v>
      </c>
      <c r="O439" s="12">
        <f>'[10]syntetyka zewnętrzna'!O41</f>
        <v>1374.1371876390926</v>
      </c>
      <c r="P439" s="12">
        <f>'[10]syntetyka zewnętrzna'!P41</f>
        <v>6.4298397275811103E-2</v>
      </c>
      <c r="Q439" s="12">
        <f>'[10]syntetyka zewnętrzna'!Q41</f>
        <v>3.0994667295022738</v>
      </c>
      <c r="R439" s="12">
        <f>'[10]syntetyka zewnętrzna'!R41</f>
        <v>1465.591473170879</v>
      </c>
      <c r="S439" s="12">
        <f>'[10]syntetyka zewnętrzna'!S41</f>
        <v>0.20088034914132907</v>
      </c>
      <c r="T439" s="12">
        <f>'[10]syntetyka zewnętrzna'!T41</f>
        <v>294.408526829121</v>
      </c>
      <c r="U439" s="15">
        <f>'[10]syntetyka zewnętrzna'!U41</f>
        <v>1760</v>
      </c>
      <c r="V439" s="12">
        <f>'[10]syntetyka zewnętrzna'!V41</f>
        <v>1660</v>
      </c>
      <c r="W439" s="12">
        <f>'[10]syntetyka zewnętrzna'!W41</f>
        <v>6.0240963855421686E-2</v>
      </c>
      <c r="X439" s="12">
        <f>'[10]syntetyka zewnętrzna'!X41</f>
        <v>1760</v>
      </c>
    </row>
    <row r="440" spans="3:24" ht="18.75">
      <c r="C440" s="7">
        <f>'[10]syntetyka zewnętrzna'!C42</f>
        <v>37</v>
      </c>
      <c r="D440" s="7" t="str">
        <f>'[10]syntetyka zewnętrzna'!D42</f>
        <v>88.90</v>
      </c>
      <c r="E440" s="19" t="str">
        <f>'[10]syntetyka zewnętrzna'!E42</f>
        <v xml:space="preserve">WYKONANIE MR PRZEDRAMIENIA </v>
      </c>
      <c r="F440" s="7" t="str">
        <f>'[10]syntetyka zewnętrzna'!F42</f>
        <v>314-037</v>
      </c>
      <c r="G440" s="23">
        <f>'[10]syntetyka zewnętrzna'!G42</f>
        <v>3.0299999999999997E-2</v>
      </c>
      <c r="H440" s="23">
        <f>'[10]syntetyka zewnętrzna'!H42</f>
        <v>5.46244</v>
      </c>
      <c r="I440" s="23">
        <f>'[10]syntetyka zewnętrzna'!I42</f>
        <v>0</v>
      </c>
      <c r="J440" s="23">
        <f>'[10]syntetyka zewnętrzna'!J42</f>
        <v>120.22955632525409</v>
      </c>
      <c r="K440" s="12">
        <f>'[10]syntetyka zewnętrzna'!K42</f>
        <v>125.72229632525409</v>
      </c>
      <c r="L440" s="12">
        <f>'[10]syntetyka zewnętrzna'!L42</f>
        <v>0</v>
      </c>
      <c r="M440" s="12">
        <f>'[10]syntetyka zewnętrzna'!M42</f>
        <v>222.70195419857879</v>
      </c>
      <c r="N440" s="12">
        <f>'[10]syntetyka zewnętrzna'!N42</f>
        <v>348.42425052383288</v>
      </c>
      <c r="O440" s="12">
        <f>'[10]syntetyka zewnętrzna'!O42</f>
        <v>300.18603299687254</v>
      </c>
      <c r="P440" s="12">
        <f>'[10]syntetyka zewnętrzna'!P42</f>
        <v>0.16069441021415845</v>
      </c>
      <c r="Q440" s="12">
        <f>'[10]syntetyka zewnętrzna'!Q42</f>
        <v>1.6990983140974016</v>
      </c>
      <c r="R440" s="12">
        <f>'[10]syntetyka zewnętrzna'!R42</f>
        <v>350.12334883793028</v>
      </c>
      <c r="S440" s="12">
        <f>'[10]syntetyka zewnętrzna'!S42</f>
        <v>0.5708749554277549</v>
      </c>
      <c r="T440" s="12">
        <f>'[10]syntetyka zewnętrzna'!T42</f>
        <v>199.87665116206972</v>
      </c>
      <c r="U440" s="15">
        <f>'[10]syntetyka zewnętrzna'!U42</f>
        <v>550</v>
      </c>
      <c r="V440" s="12">
        <f>'[10]syntetyka zewnętrzna'!V42</f>
        <v>550</v>
      </c>
      <c r="W440" s="12" t="str">
        <f>'[10]syntetyka zewnętrzna'!W42</f>
        <v>bez zmian</v>
      </c>
      <c r="X440" s="12">
        <f>'[10]syntetyka zewnętrzna'!X42</f>
        <v>0</v>
      </c>
    </row>
    <row r="441" spans="3:24" ht="18.75">
      <c r="C441" s="7">
        <f>'[10]syntetyka zewnętrzna'!C43</f>
        <v>38</v>
      </c>
      <c r="D441" s="7" t="str">
        <f>'[10]syntetyka zewnętrzna'!D43</f>
        <v>88.90</v>
      </c>
      <c r="E441" s="19" t="str">
        <f>'[10]syntetyka zewnętrzna'!E43</f>
        <v xml:space="preserve">WYKONANIE MR PRZEDRAMIENIA  BEZ I Z KONTRASTEM </v>
      </c>
      <c r="F441" s="7" t="str">
        <f>'[10]syntetyka zewnętrzna'!F43</f>
        <v>314-038</v>
      </c>
      <c r="G441" s="23">
        <f>'[10]syntetyka zewnętrzna'!G43</f>
        <v>272.69693999999998</v>
      </c>
      <c r="H441" s="23">
        <f>'[10]syntetyka zewnętrzna'!H43</f>
        <v>11.094440000000001</v>
      </c>
      <c r="I441" s="23">
        <f>'[10]syntetyka zewnętrzna'!I43</f>
        <v>0</v>
      </c>
      <c r="J441" s="23">
        <f>'[10]syntetyka zewnętrzna'!J43</f>
        <v>131.78875438525409</v>
      </c>
      <c r="K441" s="12">
        <f>'[10]syntetyka zewnętrzna'!K43</f>
        <v>415.5801343852541</v>
      </c>
      <c r="L441" s="12">
        <f>'[10]syntetyka zewnętrzna'!L43</f>
        <v>0</v>
      </c>
      <c r="M441" s="12">
        <f>'[10]syntetyka zewnętrzna'!M43</f>
        <v>244.11312858540217</v>
      </c>
      <c r="N441" s="12">
        <f>'[10]syntetyka zewnętrzna'!N43</f>
        <v>659.69326297065629</v>
      </c>
      <c r="O441" s="12">
        <f>'[10]syntetyka zewnętrzna'!O43</f>
        <v>606.84640824387247</v>
      </c>
      <c r="P441" s="12">
        <f>'[10]syntetyka zewnętrzna'!P43</f>
        <v>8.708439896631362E-2</v>
      </c>
      <c r="Q441" s="12">
        <f>'[10]syntetyka zewnętrzna'!Q43</f>
        <v>1.8624542686260184</v>
      </c>
      <c r="R441" s="12">
        <f>'[10]syntetyka zewnętrzna'!R43</f>
        <v>661.55571723928233</v>
      </c>
      <c r="S441" s="12">
        <f>'[10]syntetyka zewnętrzna'!S43</f>
        <v>0.20927078272175656</v>
      </c>
      <c r="T441" s="12">
        <f>'[10]syntetyka zewnętrzna'!T43</f>
        <v>138.44428276071767</v>
      </c>
      <c r="U441" s="15">
        <f>'[10]syntetyka zewnętrzna'!U43</f>
        <v>800</v>
      </c>
      <c r="V441" s="12">
        <f>'[10]syntetyka zewnętrzna'!V43</f>
        <v>780</v>
      </c>
      <c r="W441" s="12">
        <f>'[10]syntetyka zewnętrzna'!W43</f>
        <v>2.564102564102564E-2</v>
      </c>
      <c r="X441" s="12">
        <f>'[10]syntetyka zewnętrzna'!X43</f>
        <v>800</v>
      </c>
    </row>
    <row r="442" spans="3:24" ht="18.75">
      <c r="C442" s="7">
        <f>'[10]syntetyka zewnętrzna'!C44</f>
        <v>39</v>
      </c>
      <c r="D442" s="7" t="str">
        <f>'[10]syntetyka zewnętrzna'!D44</f>
        <v>88.97</v>
      </c>
      <c r="E442" s="19" t="str">
        <f>'[10]syntetyka zewnętrzna'!E44</f>
        <v xml:space="preserve">WYKONANIE MR PRZEDRAMIENIA  BEZ I Z KONTRASTEM + OPCJA DYNAMICZNA </v>
      </c>
      <c r="F442" s="7" t="str">
        <f>'[10]syntetyka zewnętrzna'!F44</f>
        <v>314-039</v>
      </c>
      <c r="G442" s="23">
        <f>'[10]syntetyka zewnętrzna'!G44</f>
        <v>275.21064000000001</v>
      </c>
      <c r="H442" s="23">
        <f>'[10]syntetyka zewnętrzna'!H44</f>
        <v>81.71444000000001</v>
      </c>
      <c r="I442" s="23">
        <f>'[10]syntetyka zewnętrzna'!I44</f>
        <v>0</v>
      </c>
      <c r="J442" s="23">
        <f>'[10]syntetyka zewnętrzna'!J44</f>
        <v>180.71644403180656</v>
      </c>
      <c r="K442" s="12">
        <f>'[10]syntetyka zewnętrzna'!K44</f>
        <v>537.64152403180663</v>
      </c>
      <c r="L442" s="12">
        <f>'[10]syntetyka zewnętrzna'!L44</f>
        <v>0</v>
      </c>
      <c r="M442" s="12">
        <f>'[10]syntetyka zewnętrzna'!M44</f>
        <v>334.74219211809401</v>
      </c>
      <c r="N442" s="12">
        <f>'[10]syntetyka zewnętrzna'!N44</f>
        <v>872.38371614990069</v>
      </c>
      <c r="O442" s="12">
        <f>'[10]syntetyka zewnętrzna'!O44</f>
        <v>799.81964787792617</v>
      </c>
      <c r="P442" s="12">
        <f>'[10]syntetyka zewnętrzna'!P44</f>
        <v>9.0725538519215942E-2</v>
      </c>
      <c r="Q442" s="12">
        <f>'[10]syntetyka zewnętrzna'!Q44</f>
        <v>2.5539061672443633</v>
      </c>
      <c r="R442" s="12">
        <f>'[10]syntetyka zewnętrzna'!R44</f>
        <v>874.93762231714504</v>
      </c>
      <c r="S442" s="12">
        <f>'[10]syntetyka zewnętrzna'!S44</f>
        <v>0.2</v>
      </c>
      <c r="T442" s="12">
        <f>'[10]syntetyka zewnętrzna'!T44</f>
        <v>174.98752446342903</v>
      </c>
      <c r="U442" s="15">
        <f>'[10]syntetyka zewnętrzna'!U44</f>
        <v>1050</v>
      </c>
      <c r="V442" s="12">
        <f>'[10]syntetyka zewnętrzna'!V44</f>
        <v>970</v>
      </c>
      <c r="W442" s="12">
        <f>'[10]syntetyka zewnętrzna'!W44</f>
        <v>8.247422680412371E-2</v>
      </c>
      <c r="X442" s="12">
        <f>'[10]syntetyka zewnętrzna'!X44</f>
        <v>0</v>
      </c>
    </row>
    <row r="443" spans="3:24" ht="18.75">
      <c r="C443" s="7">
        <f>'[10]syntetyka zewnętrzna'!C45</f>
        <v>40</v>
      </c>
      <c r="D443" s="7" t="str">
        <f>'[10]syntetyka zewnętrzna'!D45</f>
        <v>88.91</v>
      </c>
      <c r="E443" s="19" t="str">
        <f>'[10]syntetyka zewnętrzna'!E45</f>
        <v xml:space="preserve">WYKONANIE MR PRZYSADKI </v>
      </c>
      <c r="F443" s="7" t="str">
        <f>'[10]syntetyka zewnętrzna'!F45</f>
        <v>314-040</v>
      </c>
      <c r="G443" s="23">
        <f>'[10]syntetyka zewnętrzna'!G45</f>
        <v>3.0299999999999997E-2</v>
      </c>
      <c r="H443" s="23">
        <f>'[10]syntetyka zewnętrzna'!H45</f>
        <v>5.46244</v>
      </c>
      <c r="I443" s="23">
        <f>'[10]syntetyka zewnętrzna'!I45</f>
        <v>0</v>
      </c>
      <c r="J443" s="23">
        <f>'[10]syntetyka zewnętrzna'!J45</f>
        <v>112.71711905416203</v>
      </c>
      <c r="K443" s="12">
        <f>'[10]syntetyka zewnętrzna'!K45</f>
        <v>118.20985905416202</v>
      </c>
      <c r="L443" s="12">
        <f>'[10]syntetyka zewnętrzna'!L45</f>
        <v>0</v>
      </c>
      <c r="M443" s="12">
        <f>'[10]syntetyka zewnętrzna'!M45</f>
        <v>208.78661996462034</v>
      </c>
      <c r="N443" s="12">
        <f>'[10]syntetyka zewnętrzna'!N45</f>
        <v>326.99647901878234</v>
      </c>
      <c r="O443" s="12">
        <f>'[10]syntetyka zewnętrzna'!O45</f>
        <v>281.78056168269694</v>
      </c>
      <c r="P443" s="12">
        <f>'[10]syntetyka zewnętrzna'!P45</f>
        <v>0.16046499824569671</v>
      </c>
      <c r="Q443" s="12">
        <f>'[10]syntetyka zewnętrzna'!Q45</f>
        <v>1.5929316618014897</v>
      </c>
      <c r="R443" s="12">
        <f>'[10]syntetyka zewnętrzna'!R45</f>
        <v>328.58941068058385</v>
      </c>
      <c r="S443" s="12">
        <f>'[10]syntetyka zewnętrzna'!S45</f>
        <v>0.52165585301238282</v>
      </c>
      <c r="T443" s="12">
        <f>'[10]syntetyka zewnętrzna'!T45</f>
        <v>171.41058931941615</v>
      </c>
      <c r="U443" s="15">
        <f>'[10]syntetyka zewnętrzna'!U45</f>
        <v>500</v>
      </c>
      <c r="V443" s="12">
        <f>'[10]syntetyka zewnętrzna'!V45</f>
        <v>500</v>
      </c>
      <c r="W443" s="12" t="str">
        <f>'[10]syntetyka zewnętrzna'!W45</f>
        <v>bez zmian</v>
      </c>
      <c r="X443" s="12">
        <f>'[10]syntetyka zewnętrzna'!X45</f>
        <v>0</v>
      </c>
    </row>
    <row r="444" spans="3:24" ht="18.75">
      <c r="C444" s="7">
        <f>'[10]syntetyka zewnętrzna'!C46</f>
        <v>41</v>
      </c>
      <c r="D444" s="7" t="str">
        <f>'[10]syntetyka zewnętrzna'!D46</f>
        <v>88.91</v>
      </c>
      <c r="E444" s="19" t="str">
        <f>'[10]syntetyka zewnętrzna'!E46</f>
        <v xml:space="preserve">WYKONANIE MR PRZYSADKI  BEZ I Z  KONTRASTEM </v>
      </c>
      <c r="F444" s="7" t="str">
        <f>'[10]syntetyka zewnętrzna'!F46</f>
        <v>314-041</v>
      </c>
      <c r="G444" s="23">
        <f>'[10]syntetyka zewnętrzna'!G46</f>
        <v>272.69693999999998</v>
      </c>
      <c r="H444" s="23">
        <f>'[10]syntetyka zewnętrzna'!H46</f>
        <v>11.094440000000001</v>
      </c>
      <c r="I444" s="23">
        <f>'[10]syntetyka zewnętrzna'!I46</f>
        <v>0</v>
      </c>
      <c r="J444" s="23">
        <f>'[10]syntetyka zewnętrzna'!J46</f>
        <v>124.27631711416203</v>
      </c>
      <c r="K444" s="12">
        <f>'[10]syntetyka zewnętrzna'!K46</f>
        <v>408.067697114162</v>
      </c>
      <c r="L444" s="12">
        <f>'[10]syntetyka zewnętrzna'!L46</f>
        <v>0</v>
      </c>
      <c r="M444" s="12">
        <f>'[10]syntetyka zewnętrzna'!M46</f>
        <v>230.19779435144375</v>
      </c>
      <c r="N444" s="12">
        <f>'[10]syntetyka zewnętrzna'!N46</f>
        <v>638.26549146560569</v>
      </c>
      <c r="O444" s="12">
        <f>'[10]syntetyka zewnętrzna'!O46</f>
        <v>588.44093692969693</v>
      </c>
      <c r="P444" s="12">
        <f>'[10]syntetyka zewnętrzna'!P46</f>
        <v>8.4672141941513956E-2</v>
      </c>
      <c r="Q444" s="12">
        <f>'[10]syntetyka zewnętrzna'!Q46</f>
        <v>1.7562876163301062</v>
      </c>
      <c r="R444" s="12">
        <f>'[10]syntetyka zewnętrzna'!R46</f>
        <v>640.02177908193585</v>
      </c>
      <c r="S444" s="12">
        <f>'[10]syntetyka zewnętrzna'!S46</f>
        <v>0.20308405927140222</v>
      </c>
      <c r="T444" s="12">
        <f>'[10]syntetyka zewnętrzna'!T46</f>
        <v>129.97822091806415</v>
      </c>
      <c r="U444" s="15">
        <f>'[10]syntetyka zewnętrzna'!U46</f>
        <v>770</v>
      </c>
      <c r="V444" s="12">
        <f>'[10]syntetyka zewnętrzna'!V46</f>
        <v>710</v>
      </c>
      <c r="W444" s="12">
        <f>'[10]syntetyka zewnętrzna'!W46</f>
        <v>8.4507042253521125E-2</v>
      </c>
      <c r="X444" s="12">
        <f>'[10]syntetyka zewnętrzna'!X46</f>
        <v>770</v>
      </c>
    </row>
    <row r="445" spans="3:24" ht="18.75">
      <c r="C445" s="7">
        <f>'[10]syntetyka zewnętrzna'!C47</f>
        <v>42</v>
      </c>
      <c r="D445" s="7" t="str">
        <f>'[10]syntetyka zewnętrzna'!D47</f>
        <v>88.97</v>
      </c>
      <c r="E445" s="19" t="str">
        <f>'[10]syntetyka zewnętrzna'!E47</f>
        <v xml:space="preserve">WYKONANIE MR PRZYSADKI  BEZ I Z  KONTRASTEM  + OPCJA DYNAMICZNA </v>
      </c>
      <c r="F445" s="7" t="str">
        <f>'[10]syntetyka zewnętrzna'!F47</f>
        <v>314-042</v>
      </c>
      <c r="G445" s="23">
        <f>'[10]syntetyka zewnętrzna'!G47</f>
        <v>272.69693999999998</v>
      </c>
      <c r="H445" s="23">
        <f>'[10]syntetyka zewnętrzna'!H47</f>
        <v>81.71444000000001</v>
      </c>
      <c r="I445" s="23">
        <f>'[10]syntetyka zewnętrzna'!I47</f>
        <v>0</v>
      </c>
      <c r="J445" s="23">
        <f>'[10]syntetyka zewnętrzna'!J47</f>
        <v>146.81362892743826</v>
      </c>
      <c r="K445" s="12">
        <f>'[10]syntetyka zewnętrzna'!K47</f>
        <v>501.22500892743824</v>
      </c>
      <c r="L445" s="12">
        <f>'[10]syntetyka zewnętrzna'!L47</f>
        <v>0</v>
      </c>
      <c r="M445" s="12">
        <f>'[10]syntetyka zewnętrzna'!M47</f>
        <v>271.94379705331909</v>
      </c>
      <c r="N445" s="12">
        <f>'[10]syntetyka zewnętrzna'!N47</f>
        <v>773.16880598075727</v>
      </c>
      <c r="O445" s="12">
        <f>'[10]syntetyka zewnętrzna'!O47</f>
        <v>714.27735087222368</v>
      </c>
      <c r="P445" s="12">
        <f>'[10]syntetyka zewnętrzna'!P47</f>
        <v>8.2449002529087087E-2</v>
      </c>
      <c r="Q445" s="12">
        <f>'[10]syntetyka zewnętrzna'!Q47</f>
        <v>2.0747875732178427</v>
      </c>
      <c r="R445" s="12">
        <f>'[10]syntetyka zewnętrzna'!R47</f>
        <v>775.24359355397507</v>
      </c>
      <c r="S445" s="12">
        <f>'[10]syntetyka zewnętrzna'!S47</f>
        <v>0.2</v>
      </c>
      <c r="T445" s="12">
        <f>'[10]syntetyka zewnętrzna'!T47</f>
        <v>155.04871871079501</v>
      </c>
      <c r="U445" s="15">
        <f>'[10]syntetyka zewnętrzna'!U47</f>
        <v>930</v>
      </c>
      <c r="V445" s="12">
        <f>'[10]syntetyka zewnętrzna'!V47</f>
        <v>860</v>
      </c>
      <c r="W445" s="12">
        <f>'[10]syntetyka zewnętrzna'!W47</f>
        <v>8.1395348837209308E-2</v>
      </c>
      <c r="X445" s="12">
        <f>'[10]syntetyka zewnętrzna'!X47</f>
        <v>0</v>
      </c>
    </row>
    <row r="446" spans="3:24" ht="18.75">
      <c r="C446" s="7">
        <f>'[10]syntetyka zewnętrzna'!C48</f>
        <v>43</v>
      </c>
      <c r="D446" s="7" t="str">
        <f>'[10]syntetyka zewnętrzna'!D48</f>
        <v>88.94</v>
      </c>
      <c r="E446" s="19" t="str">
        <f>'[10]syntetyka zewnętrzna'!E48</f>
        <v xml:space="preserve">WYKONANIE MR SPLOTU BARKOWEGO </v>
      </c>
      <c r="F446" s="7" t="str">
        <f>'[10]syntetyka zewnętrzna'!F48</f>
        <v>314-043</v>
      </c>
      <c r="G446" s="23">
        <f>'[10]syntetyka zewnętrzna'!G48</f>
        <v>3.0299999999999997E-2</v>
      </c>
      <c r="H446" s="23">
        <f>'[10]syntetyka zewnętrzna'!H48</f>
        <v>5.46244</v>
      </c>
      <c r="I446" s="23">
        <f>'[10]syntetyka zewnętrzna'!I48</f>
        <v>0</v>
      </c>
      <c r="J446" s="23">
        <f>'[10]syntetyka zewnętrzna'!J48</f>
        <v>120.22955632525409</v>
      </c>
      <c r="K446" s="12">
        <f>'[10]syntetyka zewnętrzna'!K48</f>
        <v>125.72229632525409</v>
      </c>
      <c r="L446" s="12">
        <f>'[10]syntetyka zewnętrzna'!L48</f>
        <v>0</v>
      </c>
      <c r="M446" s="12">
        <f>'[10]syntetyka zewnętrzna'!M48</f>
        <v>222.70195419857879</v>
      </c>
      <c r="N446" s="12">
        <f>'[10]syntetyka zewnętrzna'!N48</f>
        <v>348.42425052383288</v>
      </c>
      <c r="O446" s="12">
        <f>'[10]syntetyka zewnętrzna'!O48</f>
        <v>300.18603299687254</v>
      </c>
      <c r="P446" s="12">
        <f>'[10]syntetyka zewnętrzna'!P48</f>
        <v>0.16069441021415845</v>
      </c>
      <c r="Q446" s="12">
        <f>'[10]syntetyka zewnętrzna'!Q48</f>
        <v>1.6990983140974016</v>
      </c>
      <c r="R446" s="12">
        <f>'[10]syntetyka zewnętrzna'!R48</f>
        <v>350.12334883793028</v>
      </c>
      <c r="S446" s="12">
        <f>'[10]syntetyka zewnętrzna'!S48</f>
        <v>0.5708749554277549</v>
      </c>
      <c r="T446" s="12">
        <f>'[10]syntetyka zewnętrzna'!T48</f>
        <v>199.87665116206972</v>
      </c>
      <c r="U446" s="15">
        <f>'[10]syntetyka zewnętrzna'!U48</f>
        <v>550</v>
      </c>
      <c r="V446" s="12">
        <f>'[10]syntetyka zewnętrzna'!V48</f>
        <v>550</v>
      </c>
      <c r="W446" s="12" t="str">
        <f>'[10]syntetyka zewnętrzna'!W48</f>
        <v>bez zmian</v>
      </c>
      <c r="X446" s="12">
        <f>'[10]syntetyka zewnętrzna'!X48</f>
        <v>0</v>
      </c>
    </row>
    <row r="447" spans="3:24" ht="18.75">
      <c r="C447" s="7">
        <f>'[10]syntetyka zewnętrzna'!C49</f>
        <v>44</v>
      </c>
      <c r="D447" s="7" t="str">
        <f>'[10]syntetyka zewnętrzna'!D49</f>
        <v>88.94</v>
      </c>
      <c r="E447" s="19" t="str">
        <f>'[10]syntetyka zewnętrzna'!E49</f>
        <v xml:space="preserve">WYKONANIE MR SPLOTU BARKOWEGO BEZ I Z KONTRASTEM  </v>
      </c>
      <c r="F447" s="7" t="str">
        <f>'[10]syntetyka zewnętrzna'!F49</f>
        <v>314-044</v>
      </c>
      <c r="G447" s="23">
        <f>'[10]syntetyka zewnętrzna'!G49</f>
        <v>272.69693999999998</v>
      </c>
      <c r="H447" s="23">
        <f>'[10]syntetyka zewnętrzna'!H49</f>
        <v>11.094440000000001</v>
      </c>
      <c r="I447" s="23">
        <f>'[10]syntetyka zewnętrzna'!I49</f>
        <v>0</v>
      </c>
      <c r="J447" s="23">
        <f>'[10]syntetyka zewnętrzna'!J49</f>
        <v>131.78875438525409</v>
      </c>
      <c r="K447" s="12">
        <f>'[10]syntetyka zewnętrzna'!K49</f>
        <v>415.5801343852541</v>
      </c>
      <c r="L447" s="12">
        <f>'[10]syntetyka zewnętrzna'!L49</f>
        <v>0</v>
      </c>
      <c r="M447" s="12">
        <f>'[10]syntetyka zewnętrzna'!M49</f>
        <v>244.11312858540217</v>
      </c>
      <c r="N447" s="12">
        <f>'[10]syntetyka zewnętrzna'!N49</f>
        <v>659.69326297065629</v>
      </c>
      <c r="O447" s="12">
        <f>'[10]syntetyka zewnętrzna'!O49</f>
        <v>606.84640824387247</v>
      </c>
      <c r="P447" s="12">
        <f>'[10]syntetyka zewnętrzna'!P49</f>
        <v>8.708439896631362E-2</v>
      </c>
      <c r="Q447" s="12">
        <f>'[10]syntetyka zewnętrzna'!Q49</f>
        <v>1.8624542686260184</v>
      </c>
      <c r="R447" s="12">
        <f>'[10]syntetyka zewnętrzna'!R49</f>
        <v>661.55571723928233</v>
      </c>
      <c r="S447" s="12">
        <f>'[10]syntetyka zewnętrzna'!S49</f>
        <v>0.20927078272175656</v>
      </c>
      <c r="T447" s="12">
        <f>'[10]syntetyka zewnętrzna'!T49</f>
        <v>138.44428276071767</v>
      </c>
      <c r="U447" s="15">
        <f>'[10]syntetyka zewnętrzna'!U49</f>
        <v>800</v>
      </c>
      <c r="V447" s="12">
        <f>'[10]syntetyka zewnętrzna'!V49</f>
        <v>780</v>
      </c>
      <c r="W447" s="12">
        <f>'[10]syntetyka zewnętrzna'!W49</f>
        <v>2.564102564102564E-2</v>
      </c>
      <c r="X447" s="12">
        <f>'[10]syntetyka zewnętrzna'!X49</f>
        <v>800</v>
      </c>
    </row>
    <row r="448" spans="3:24" ht="18.75">
      <c r="C448" s="7">
        <f>'[10]syntetyka zewnętrzna'!C50</f>
        <v>45</v>
      </c>
      <c r="D448" s="7" t="str">
        <f>'[10]syntetyka zewnętrzna'!D50</f>
        <v>88.97</v>
      </c>
      <c r="E448" s="19" t="str">
        <f>'[10]syntetyka zewnętrzna'!E50</f>
        <v xml:space="preserve">WYKONANIE MR SPLOTU BARKOWEGO BEZ I Z KONTRASTEM + OPCJA DYNAMICZNA </v>
      </c>
      <c r="F448" s="7" t="str">
        <f>'[10]syntetyka zewnętrzna'!F50</f>
        <v>314-045</v>
      </c>
      <c r="G448" s="23">
        <f>'[10]syntetyka zewnętrzna'!G50</f>
        <v>275.21064000000001</v>
      </c>
      <c r="H448" s="23">
        <f>'[10]syntetyka zewnętrzna'!H50</f>
        <v>81.71444000000001</v>
      </c>
      <c r="I448" s="23">
        <f>'[10]syntetyka zewnętrzna'!I50</f>
        <v>0</v>
      </c>
      <c r="J448" s="23">
        <f>'[10]syntetyka zewnętrzna'!J50</f>
        <v>180.71644403180656</v>
      </c>
      <c r="K448" s="12">
        <f>'[10]syntetyka zewnętrzna'!K50</f>
        <v>537.64152403180663</v>
      </c>
      <c r="L448" s="12">
        <f>'[10]syntetyka zewnętrzna'!L50</f>
        <v>0</v>
      </c>
      <c r="M448" s="12">
        <f>'[10]syntetyka zewnętrzna'!M50</f>
        <v>334.74219211809401</v>
      </c>
      <c r="N448" s="12">
        <f>'[10]syntetyka zewnętrzna'!N50</f>
        <v>872.38371614990069</v>
      </c>
      <c r="O448" s="12">
        <f>'[10]syntetyka zewnętrzna'!O50</f>
        <v>799.81964787792617</v>
      </c>
      <c r="P448" s="12">
        <f>'[10]syntetyka zewnętrzna'!P50</f>
        <v>9.0725538519215942E-2</v>
      </c>
      <c r="Q448" s="12">
        <f>'[10]syntetyka zewnętrzna'!Q50</f>
        <v>2.5539061672443633</v>
      </c>
      <c r="R448" s="12">
        <f>'[10]syntetyka zewnętrzna'!R50</f>
        <v>874.93762231714504</v>
      </c>
      <c r="S448" s="12">
        <f>'[10]syntetyka zewnętrzna'!S50</f>
        <v>0.2</v>
      </c>
      <c r="T448" s="12">
        <f>'[10]syntetyka zewnętrzna'!T50</f>
        <v>174.98752446342903</v>
      </c>
      <c r="U448" s="15">
        <f>'[10]syntetyka zewnętrzna'!U50</f>
        <v>1050</v>
      </c>
      <c r="V448" s="12">
        <f>'[10]syntetyka zewnętrzna'!V50</f>
        <v>970</v>
      </c>
      <c r="W448" s="12">
        <f>'[10]syntetyka zewnętrzna'!W50</f>
        <v>8.247422680412371E-2</v>
      </c>
      <c r="X448" s="12">
        <f>'[10]syntetyka zewnętrzna'!X50</f>
        <v>0</v>
      </c>
    </row>
    <row r="449" spans="3:24" ht="18.75">
      <c r="C449" s="7">
        <f>'[10]syntetyka zewnętrzna'!C51</f>
        <v>46</v>
      </c>
      <c r="D449" s="7" t="str">
        <f>'[10]syntetyka zewnętrzna'!D51</f>
        <v>88.94</v>
      </c>
      <c r="E449" s="19" t="str">
        <f>'[10]syntetyka zewnętrzna'!E51</f>
        <v xml:space="preserve">WYKONANIE MR STAWÓW BIODROWYCH </v>
      </c>
      <c r="F449" s="7" t="str">
        <f>'[10]syntetyka zewnętrzna'!F51</f>
        <v>314-046</v>
      </c>
      <c r="G449" s="23">
        <f>'[10]syntetyka zewnętrzna'!G51</f>
        <v>3.0299999999999997E-2</v>
      </c>
      <c r="H449" s="23">
        <f>'[10]syntetyka zewnętrzna'!H51</f>
        <v>5.46244</v>
      </c>
      <c r="I449" s="23">
        <f>'[10]syntetyka zewnętrzna'!I51</f>
        <v>0</v>
      </c>
      <c r="J449" s="23">
        <f>'[10]syntetyka zewnętrzna'!J51</f>
        <v>112.71711905416203</v>
      </c>
      <c r="K449" s="12">
        <f>'[10]syntetyka zewnętrzna'!K51</f>
        <v>118.20985905416202</v>
      </c>
      <c r="L449" s="12">
        <f>'[10]syntetyka zewnętrzna'!L51</f>
        <v>0</v>
      </c>
      <c r="M449" s="12">
        <f>'[10]syntetyka zewnętrzna'!M51</f>
        <v>208.78661996462034</v>
      </c>
      <c r="N449" s="12">
        <f>'[10]syntetyka zewnętrzna'!N51</f>
        <v>326.99647901878234</v>
      </c>
      <c r="O449" s="12">
        <f>'[10]syntetyka zewnętrzna'!O51</f>
        <v>281.78056168269694</v>
      </c>
      <c r="P449" s="12">
        <f>'[10]syntetyka zewnętrzna'!P51</f>
        <v>0.16046499824569671</v>
      </c>
      <c r="Q449" s="12">
        <f>'[10]syntetyka zewnętrzna'!Q51</f>
        <v>1.5929316618014897</v>
      </c>
      <c r="R449" s="12">
        <f>'[10]syntetyka zewnętrzna'!R51</f>
        <v>328.58941068058385</v>
      </c>
      <c r="S449" s="12">
        <f>'[10]syntetyka zewnętrzna'!S51</f>
        <v>0.67382143831362107</v>
      </c>
      <c r="T449" s="12">
        <f>'[10]syntetyka zewnętrzna'!T51</f>
        <v>221.41058931941615</v>
      </c>
      <c r="U449" s="15">
        <f>'[10]syntetyka zewnętrzna'!U51</f>
        <v>550</v>
      </c>
      <c r="V449" s="12">
        <f>'[10]syntetyka zewnętrzna'!V51</f>
        <v>550</v>
      </c>
      <c r="W449" s="12" t="str">
        <f>'[10]syntetyka zewnętrzna'!W51</f>
        <v>bez zmian</v>
      </c>
      <c r="X449" s="12">
        <f>'[10]syntetyka zewnętrzna'!X51</f>
        <v>0</v>
      </c>
    </row>
    <row r="450" spans="3:24" ht="18.75">
      <c r="C450" s="7">
        <f>'[10]syntetyka zewnętrzna'!C52</f>
        <v>47</v>
      </c>
      <c r="D450" s="7" t="str">
        <f>'[10]syntetyka zewnętrzna'!D52</f>
        <v>88.94</v>
      </c>
      <c r="E450" s="19" t="str">
        <f>'[10]syntetyka zewnętrzna'!E52</f>
        <v>WYKONANIE MR STAWÓW BIODROWYCH  BEZ I Z KONTRASTEM</v>
      </c>
      <c r="F450" s="7" t="str">
        <f>'[10]syntetyka zewnętrzna'!F52</f>
        <v>314-047</v>
      </c>
      <c r="G450" s="23">
        <f>'[10]syntetyka zewnętrzna'!G52</f>
        <v>272.69693999999998</v>
      </c>
      <c r="H450" s="23">
        <f>'[10]syntetyka zewnętrzna'!H52</f>
        <v>11.094440000000001</v>
      </c>
      <c r="I450" s="23">
        <f>'[10]syntetyka zewnętrzna'!I52</f>
        <v>0</v>
      </c>
      <c r="J450" s="23">
        <f>'[10]syntetyka zewnętrzna'!J52</f>
        <v>124.27631711416203</v>
      </c>
      <c r="K450" s="12">
        <f>'[10]syntetyka zewnętrzna'!K52</f>
        <v>408.067697114162</v>
      </c>
      <c r="L450" s="12">
        <f>'[10]syntetyka zewnętrzna'!L52</f>
        <v>0</v>
      </c>
      <c r="M450" s="12">
        <f>'[10]syntetyka zewnętrzna'!M52</f>
        <v>230.19779435144375</v>
      </c>
      <c r="N450" s="12">
        <f>'[10]syntetyka zewnętrzna'!N52</f>
        <v>638.26549146560569</v>
      </c>
      <c r="O450" s="12">
        <f>'[10]syntetyka zewnętrzna'!O52</f>
        <v>588.44093692969693</v>
      </c>
      <c r="P450" s="12">
        <f>'[10]syntetyka zewnętrzna'!P52</f>
        <v>8.4672141941513956E-2</v>
      </c>
      <c r="Q450" s="12">
        <f>'[10]syntetyka zewnętrzna'!Q52</f>
        <v>1.7562876163301062</v>
      </c>
      <c r="R450" s="12">
        <f>'[10]syntetyka zewnętrzna'!R52</f>
        <v>640.02177908193585</v>
      </c>
      <c r="S450" s="12">
        <f>'[10]syntetyka zewnętrzna'!S52</f>
        <v>0.20308405927140222</v>
      </c>
      <c r="T450" s="12">
        <f>'[10]syntetyka zewnętrzna'!T52</f>
        <v>129.97822091806415</v>
      </c>
      <c r="U450" s="15">
        <f>'[10]syntetyka zewnętrzna'!U52</f>
        <v>770</v>
      </c>
      <c r="V450" s="12">
        <f>'[10]syntetyka zewnętrzna'!V52</f>
        <v>750</v>
      </c>
      <c r="W450" s="12">
        <f>'[10]syntetyka zewnętrzna'!W52</f>
        <v>2.6666666666666668E-2</v>
      </c>
      <c r="X450" s="12">
        <f>'[10]syntetyka zewnętrzna'!X52</f>
        <v>770</v>
      </c>
    </row>
    <row r="451" spans="3:24" ht="18.75">
      <c r="C451" s="7">
        <f>'[10]syntetyka zewnętrzna'!C53</f>
        <v>48</v>
      </c>
      <c r="D451" s="7" t="str">
        <f>'[10]syntetyka zewnętrzna'!D53</f>
        <v>88.94</v>
      </c>
      <c r="E451" s="19" t="str">
        <f>'[10]syntetyka zewnętrzna'!E53</f>
        <v xml:space="preserve">WYKONANIE MR STAWU BARKOWEGO </v>
      </c>
      <c r="F451" s="7" t="str">
        <f>'[10]syntetyka zewnętrzna'!F53</f>
        <v>314-048</v>
      </c>
      <c r="G451" s="23">
        <f>'[10]syntetyka zewnętrzna'!G53</f>
        <v>3.0299999999999997E-2</v>
      </c>
      <c r="H451" s="23">
        <f>'[10]syntetyka zewnętrzna'!H53</f>
        <v>5.46244</v>
      </c>
      <c r="I451" s="23">
        <f>'[10]syntetyka zewnętrzna'!I53</f>
        <v>0</v>
      </c>
      <c r="J451" s="23">
        <f>'[10]syntetyka zewnętrzna'!J53</f>
        <v>112.71711905416203</v>
      </c>
      <c r="K451" s="12">
        <f>'[10]syntetyka zewnętrzna'!K53</f>
        <v>118.20985905416202</v>
      </c>
      <c r="L451" s="12">
        <f>'[10]syntetyka zewnętrzna'!L53</f>
        <v>0</v>
      </c>
      <c r="M451" s="12">
        <f>'[10]syntetyka zewnętrzna'!M53</f>
        <v>208.78661996462034</v>
      </c>
      <c r="N451" s="12">
        <f>'[10]syntetyka zewnętrzna'!N53</f>
        <v>326.99647901878234</v>
      </c>
      <c r="O451" s="12">
        <f>'[10]syntetyka zewnętrzna'!O53</f>
        <v>281.78056168269694</v>
      </c>
      <c r="P451" s="12">
        <f>'[10]syntetyka zewnętrzna'!P53</f>
        <v>0.16046499824569671</v>
      </c>
      <c r="Q451" s="12">
        <f>'[10]syntetyka zewnętrzna'!Q53</f>
        <v>1.5929316618014897</v>
      </c>
      <c r="R451" s="12">
        <f>'[10]syntetyka zewnętrzna'!R53</f>
        <v>328.58941068058385</v>
      </c>
      <c r="S451" s="12">
        <f>'[10]syntetyka zewnętrzna'!S53</f>
        <v>0.82598702361485943</v>
      </c>
      <c r="T451" s="12">
        <f>'[10]syntetyka zewnętrzna'!T53</f>
        <v>271.41058931941615</v>
      </c>
      <c r="U451" s="15">
        <f>'[10]syntetyka zewnętrzna'!U53</f>
        <v>600</v>
      </c>
      <c r="V451" s="12">
        <f>'[10]syntetyka zewnętrzna'!V53</f>
        <v>600</v>
      </c>
      <c r="W451" s="12" t="str">
        <f>'[10]syntetyka zewnętrzna'!W53</f>
        <v>bez zmian</v>
      </c>
      <c r="X451" s="12">
        <f>'[10]syntetyka zewnętrzna'!X53</f>
        <v>0</v>
      </c>
    </row>
    <row r="452" spans="3:24" ht="18.75">
      <c r="C452" s="7">
        <f>'[10]syntetyka zewnętrzna'!C54</f>
        <v>49</v>
      </c>
      <c r="D452" s="7" t="str">
        <f>'[10]syntetyka zewnętrzna'!D54</f>
        <v>88.94</v>
      </c>
      <c r="E452" s="19" t="str">
        <f>'[10]syntetyka zewnętrzna'!E54</f>
        <v xml:space="preserve">WYKONANIE MR STAWU BARKOWEGO BEZ I Z KONTRASTEM </v>
      </c>
      <c r="F452" s="7" t="str">
        <f>'[10]syntetyka zewnętrzna'!F54</f>
        <v>314-049</v>
      </c>
      <c r="G452" s="23">
        <f>'[10]syntetyka zewnętrzna'!G54</f>
        <v>272.69693999999998</v>
      </c>
      <c r="H452" s="23">
        <f>'[10]syntetyka zewnętrzna'!H54</f>
        <v>11.094440000000001</v>
      </c>
      <c r="I452" s="23">
        <f>'[10]syntetyka zewnętrzna'!I54</f>
        <v>0</v>
      </c>
      <c r="J452" s="23">
        <f>'[10]syntetyka zewnętrzna'!J54</f>
        <v>120.42325109416203</v>
      </c>
      <c r="K452" s="12">
        <f>'[10]syntetyka zewnętrzna'!K54</f>
        <v>404.21463109416203</v>
      </c>
      <c r="L452" s="12">
        <f>'[10]syntetyka zewnętrzna'!L54</f>
        <v>0</v>
      </c>
      <c r="M452" s="12">
        <f>'[10]syntetyka zewnętrzna'!M54</f>
        <v>223.06073622250261</v>
      </c>
      <c r="N452" s="12">
        <f>'[10]syntetyka zewnętrzna'!N54</f>
        <v>627.27536731666464</v>
      </c>
      <c r="O452" s="12">
        <f>'[10]syntetyka zewnętrzna'!O54</f>
        <v>579.00092518069698</v>
      </c>
      <c r="P452" s="12">
        <f>'[10]syntetyka zewnętrzna'!P54</f>
        <v>8.3375414505429291E-2</v>
      </c>
      <c r="Q452" s="12">
        <f>'[10]syntetyka zewnętrzna'!Q54</f>
        <v>1.701835631487234</v>
      </c>
      <c r="R452" s="12">
        <f>'[10]syntetyka zewnętrzna'!R54</f>
        <v>628.9772029481519</v>
      </c>
      <c r="S452" s="12">
        <f>'[10]syntetyka zewnętrzna'!S54</f>
        <v>0.20831088382490809</v>
      </c>
      <c r="T452" s="12">
        <f>'[10]syntetyka zewnętrzna'!T54</f>
        <v>131.0227970518481</v>
      </c>
      <c r="U452" s="15">
        <f>'[10]syntetyka zewnętrzna'!U54</f>
        <v>760</v>
      </c>
      <c r="V452" s="12">
        <f>'[10]syntetyka zewnętrzna'!V54</f>
        <v>750</v>
      </c>
      <c r="W452" s="12">
        <f>'[10]syntetyka zewnętrzna'!W54</f>
        <v>1.3333333333333334E-2</v>
      </c>
      <c r="X452" s="12">
        <f>'[10]syntetyka zewnętrzna'!X54</f>
        <v>760</v>
      </c>
    </row>
    <row r="453" spans="3:24" ht="18.75">
      <c r="C453" s="7">
        <f>'[10]syntetyka zewnętrzna'!C55</f>
        <v>50</v>
      </c>
      <c r="D453" s="7" t="str">
        <f>'[10]syntetyka zewnętrzna'!D55</f>
        <v>88.94</v>
      </c>
      <c r="E453" s="19" t="str">
        <f>'[10]syntetyka zewnętrzna'!E55</f>
        <v>WYKONANIE MR STOPY</v>
      </c>
      <c r="F453" s="7" t="str">
        <f>'[10]syntetyka zewnętrzna'!F55</f>
        <v>314-050</v>
      </c>
      <c r="G453" s="23">
        <f>'[10]syntetyka zewnętrzna'!G55</f>
        <v>3.0299999999999997E-2</v>
      </c>
      <c r="H453" s="23">
        <f>'[10]syntetyka zewnętrzna'!H55</f>
        <v>5.46244</v>
      </c>
      <c r="I453" s="23">
        <f>'[10]syntetyka zewnętrzna'!I55</f>
        <v>0</v>
      </c>
      <c r="J453" s="23">
        <f>'[10]syntetyka zewnętrzna'!J55</f>
        <v>120.22955632525409</v>
      </c>
      <c r="K453" s="12">
        <f>'[10]syntetyka zewnętrzna'!K55</f>
        <v>125.72229632525409</v>
      </c>
      <c r="L453" s="12">
        <f>'[10]syntetyka zewnętrzna'!L55</f>
        <v>0</v>
      </c>
      <c r="M453" s="12">
        <f>'[10]syntetyka zewnętrzna'!M55</f>
        <v>222.70195419857879</v>
      </c>
      <c r="N453" s="12">
        <f>'[10]syntetyka zewnętrzna'!N55</f>
        <v>348.42425052383288</v>
      </c>
      <c r="O453" s="12">
        <f>'[10]syntetyka zewnętrzna'!O55</f>
        <v>300.18603299687254</v>
      </c>
      <c r="P453" s="12">
        <f>'[10]syntetyka zewnętrzna'!P55</f>
        <v>0.16069441021415845</v>
      </c>
      <c r="Q453" s="12">
        <f>'[10]syntetyka zewnętrzna'!Q55</f>
        <v>1.6990983140974016</v>
      </c>
      <c r="R453" s="12">
        <f>'[10]syntetyka zewnętrzna'!R55</f>
        <v>350.12334883793028</v>
      </c>
      <c r="S453" s="12">
        <f>'[10]syntetyka zewnętrzna'!S55</f>
        <v>0.85648858368734671</v>
      </c>
      <c r="T453" s="12">
        <f>'[10]syntetyka zewnętrzna'!T55</f>
        <v>299.87665116206972</v>
      </c>
      <c r="U453" s="15">
        <f>'[10]syntetyka zewnętrzna'!U55</f>
        <v>650</v>
      </c>
      <c r="V453" s="12">
        <f>'[10]syntetyka zewnętrzna'!V55</f>
        <v>650</v>
      </c>
      <c r="W453" s="12" t="str">
        <f>'[10]syntetyka zewnętrzna'!W55</f>
        <v>bez zmian</v>
      </c>
      <c r="X453" s="12">
        <f>'[10]syntetyka zewnętrzna'!X55</f>
        <v>0</v>
      </c>
    </row>
    <row r="454" spans="3:24" ht="18.75">
      <c r="C454" s="7">
        <f>'[10]syntetyka zewnętrzna'!C56</f>
        <v>51</v>
      </c>
      <c r="D454" s="7" t="str">
        <f>'[10]syntetyka zewnętrzna'!D56</f>
        <v>88.94</v>
      </c>
      <c r="E454" s="19" t="str">
        <f>'[10]syntetyka zewnętrzna'!E56</f>
        <v xml:space="preserve">WYKONANIE MR STOPY BEZ I Z KONTRASTEM </v>
      </c>
      <c r="F454" s="7" t="str">
        <f>'[10]syntetyka zewnętrzna'!F56</f>
        <v>314-051</v>
      </c>
      <c r="G454" s="23">
        <f>'[10]syntetyka zewnętrzna'!G56</f>
        <v>272.69693999999998</v>
      </c>
      <c r="H454" s="23">
        <f>'[10]syntetyka zewnętrzna'!H56</f>
        <v>11.094440000000001</v>
      </c>
      <c r="I454" s="23">
        <f>'[10]syntetyka zewnętrzna'!I56</f>
        <v>0</v>
      </c>
      <c r="J454" s="23">
        <f>'[10]syntetyka zewnętrzna'!J56</f>
        <v>131.78875438525409</v>
      </c>
      <c r="K454" s="12">
        <f>'[10]syntetyka zewnętrzna'!K56</f>
        <v>415.5801343852541</v>
      </c>
      <c r="L454" s="12">
        <f>'[10]syntetyka zewnętrzna'!L56</f>
        <v>0</v>
      </c>
      <c r="M454" s="12">
        <f>'[10]syntetyka zewnętrzna'!M56</f>
        <v>244.11312858540217</v>
      </c>
      <c r="N454" s="12">
        <f>'[10]syntetyka zewnętrzna'!N56</f>
        <v>659.69326297065629</v>
      </c>
      <c r="O454" s="12">
        <f>'[10]syntetyka zewnętrzna'!O56</f>
        <v>606.84640824387247</v>
      </c>
      <c r="P454" s="12">
        <f>'[10]syntetyka zewnętrzna'!P56</f>
        <v>8.708439896631362E-2</v>
      </c>
      <c r="Q454" s="12">
        <f>'[10]syntetyka zewnętrzna'!Q56</f>
        <v>1.8624542686260184</v>
      </c>
      <c r="R454" s="12">
        <f>'[10]syntetyka zewnętrzna'!R56</f>
        <v>661.55571723928233</v>
      </c>
      <c r="S454" s="12">
        <f>'[10]syntetyka zewnętrzna'!S56</f>
        <v>0.20927078272175656</v>
      </c>
      <c r="T454" s="12">
        <f>'[10]syntetyka zewnętrzna'!T56</f>
        <v>138.44428276071767</v>
      </c>
      <c r="U454" s="15">
        <f>'[10]syntetyka zewnętrzna'!U56</f>
        <v>800</v>
      </c>
      <c r="V454" s="12">
        <f>'[10]syntetyka zewnętrzna'!V56</f>
        <v>780</v>
      </c>
      <c r="W454" s="12">
        <f>'[10]syntetyka zewnętrzna'!W56</f>
        <v>2.564102564102564E-2</v>
      </c>
      <c r="X454" s="12">
        <f>'[10]syntetyka zewnętrzna'!X56</f>
        <v>800</v>
      </c>
    </row>
    <row r="455" spans="3:24" ht="18.75">
      <c r="C455" s="7">
        <f>'[10]syntetyka zewnętrzna'!C57</f>
        <v>52</v>
      </c>
      <c r="D455" s="7" t="str">
        <f>'[10]syntetyka zewnętrzna'!D57</f>
        <v>88.97</v>
      </c>
      <c r="E455" s="19" t="str">
        <f>'[10]syntetyka zewnętrzna'!E57</f>
        <v xml:space="preserve">WYKONANIE MR STOPY BEZ I Z KONTRASTEM + OPCJA DYNAMICZNA </v>
      </c>
      <c r="F455" s="7" t="str">
        <f>'[10]syntetyka zewnętrzna'!F57</f>
        <v>314-052</v>
      </c>
      <c r="G455" s="23">
        <f>'[10]syntetyka zewnętrzna'!G57</f>
        <v>275.21064000000001</v>
      </c>
      <c r="H455" s="23">
        <f>'[10]syntetyka zewnętrzna'!H57</f>
        <v>81.71444000000001</v>
      </c>
      <c r="I455" s="23">
        <f>'[10]syntetyka zewnętrzna'!I57</f>
        <v>0</v>
      </c>
      <c r="J455" s="23">
        <f>'[10]syntetyka zewnętrzna'!J57</f>
        <v>180.71644403180656</v>
      </c>
      <c r="K455" s="12">
        <f>'[10]syntetyka zewnętrzna'!K57</f>
        <v>537.64152403180663</v>
      </c>
      <c r="L455" s="12">
        <f>'[10]syntetyka zewnętrzna'!L57</f>
        <v>0</v>
      </c>
      <c r="M455" s="12">
        <f>'[10]syntetyka zewnętrzna'!M57</f>
        <v>334.74219211809401</v>
      </c>
      <c r="N455" s="12">
        <f>'[10]syntetyka zewnętrzna'!N57</f>
        <v>872.38371614990069</v>
      </c>
      <c r="O455" s="12">
        <f>'[10]syntetyka zewnętrzna'!O57</f>
        <v>799.81964787792617</v>
      </c>
      <c r="P455" s="12">
        <f>'[10]syntetyka zewnętrzna'!P57</f>
        <v>9.0725538519215942E-2</v>
      </c>
      <c r="Q455" s="12">
        <f>'[10]syntetyka zewnętrzna'!Q57</f>
        <v>2.5539061672443633</v>
      </c>
      <c r="R455" s="12">
        <f>'[10]syntetyka zewnętrzna'!R57</f>
        <v>874.93762231714504</v>
      </c>
      <c r="S455" s="12">
        <f>'[10]syntetyka zewnętrzna'!S57</f>
        <v>0.2</v>
      </c>
      <c r="T455" s="12">
        <f>'[10]syntetyka zewnętrzna'!T57</f>
        <v>174.98752446342903</v>
      </c>
      <c r="U455" s="15">
        <f>'[10]syntetyka zewnętrzna'!U57</f>
        <v>1050</v>
      </c>
      <c r="V455" s="12">
        <f>'[10]syntetyka zewnętrzna'!V57</f>
        <v>970</v>
      </c>
      <c r="W455" s="12">
        <f>'[10]syntetyka zewnętrzna'!W57</f>
        <v>8.247422680412371E-2</v>
      </c>
      <c r="X455" s="12">
        <f>'[10]syntetyka zewnętrzna'!X57</f>
        <v>0</v>
      </c>
    </row>
    <row r="456" spans="3:24" ht="18.75">
      <c r="C456" s="7">
        <f>'[10]syntetyka zewnętrzna'!C58</f>
        <v>53</v>
      </c>
      <c r="D456" s="7" t="str">
        <f>'[10]syntetyka zewnętrzna'!D58</f>
        <v>88.84</v>
      </c>
      <c r="E456" s="19" t="str">
        <f>'[10]syntetyka zewnętrzna'!E58</f>
        <v xml:space="preserve">WYKONANIE MR PIERSI  </v>
      </c>
      <c r="F456" s="7" t="str">
        <f>'[10]syntetyka zewnętrzna'!F58</f>
        <v>314-053</v>
      </c>
      <c r="G456" s="23">
        <f>'[10]syntetyka zewnętrzna'!G58</f>
        <v>3.0299999999999997E-2</v>
      </c>
      <c r="H456" s="23">
        <f>'[10]syntetyka zewnętrzna'!H58</f>
        <v>5.46244</v>
      </c>
      <c r="I456" s="23">
        <f>'[10]syntetyka zewnętrzna'!I58</f>
        <v>0</v>
      </c>
      <c r="J456" s="23">
        <f>'[10]syntetyka zewnętrzna'!J58</f>
        <v>150.66669494743826</v>
      </c>
      <c r="K456" s="12">
        <f>'[10]syntetyka zewnętrzna'!K58</f>
        <v>156.15943494743826</v>
      </c>
      <c r="L456" s="12">
        <f>'[10]syntetyka zewnętrzna'!L58</f>
        <v>0</v>
      </c>
      <c r="M456" s="12">
        <f>'[10]syntetyka zewnętrzna'!M58</f>
        <v>279.08085518226022</v>
      </c>
      <c r="N456" s="12">
        <f>'[10]syntetyka zewnętrzna'!N58</f>
        <v>435.24029012969845</v>
      </c>
      <c r="O456" s="12">
        <f>'[10]syntetyka zewnętrzna'!O58</f>
        <v>374.75702262122371</v>
      </c>
      <c r="P456" s="12">
        <f>'[10]syntetyka zewnętrzna'!P58</f>
        <v>0.16139328646979537</v>
      </c>
      <c r="Q456" s="12">
        <f>'[10]syntetyka zewnętrzna'!Q58</f>
        <v>2.1292395580607151</v>
      </c>
      <c r="R456" s="12">
        <f>'[10]syntetyka zewnętrzna'!R58</f>
        <v>437.36952968775915</v>
      </c>
      <c r="S456" s="12">
        <f>'[10]syntetyka zewnętrzna'!S58</f>
        <v>0.48615748441378409</v>
      </c>
      <c r="T456" s="12">
        <f>'[10]syntetyka zewnętrzna'!T58</f>
        <v>212.63047031224085</v>
      </c>
      <c r="U456" s="15">
        <f>'[10]syntetyka zewnętrzna'!U58</f>
        <v>650</v>
      </c>
      <c r="V456" s="12">
        <f>'[10]syntetyka zewnętrzna'!V58</f>
        <v>650</v>
      </c>
      <c r="W456" s="12" t="str">
        <f>'[10]syntetyka zewnętrzna'!W58</f>
        <v>bez zmian</v>
      </c>
      <c r="X456" s="12">
        <f>'[10]syntetyka zewnętrzna'!X58</f>
        <v>0</v>
      </c>
    </row>
    <row r="457" spans="3:24" ht="18.75">
      <c r="C457" s="7">
        <f>'[10]syntetyka zewnętrzna'!C59</f>
        <v>54</v>
      </c>
      <c r="D457" s="7" t="str">
        <f>'[10]syntetyka zewnętrzna'!D59</f>
        <v>88.84</v>
      </c>
      <c r="E457" s="19" t="str">
        <f>'[10]syntetyka zewnętrzna'!E59</f>
        <v xml:space="preserve">WYKONANIE MR PIERSI  BEZ I Z  KONTRASTEM </v>
      </c>
      <c r="F457" s="7" t="str">
        <f>'[10]syntetyka zewnętrzna'!F59</f>
        <v>314-054</v>
      </c>
      <c r="G457" s="23">
        <f>'[10]syntetyka zewnętrzna'!G59</f>
        <v>272.69693999999998</v>
      </c>
      <c r="H457" s="23">
        <f>'[10]syntetyka zewnętrzna'!H59</f>
        <v>11.094440000000001</v>
      </c>
      <c r="I457" s="23">
        <f>'[10]syntetyka zewnętrzna'!I59</f>
        <v>0</v>
      </c>
      <c r="J457" s="23">
        <f>'[10]syntetyka zewnętrzna'!J59</f>
        <v>139.10749688743826</v>
      </c>
      <c r="K457" s="12">
        <f>'[10]syntetyka zewnętrzna'!K59</f>
        <v>422.89887688743829</v>
      </c>
      <c r="L457" s="12">
        <f>'[10]syntetyka zewnętrzna'!L59</f>
        <v>0</v>
      </c>
      <c r="M457" s="12">
        <f>'[10]syntetyka zewnętrzna'!M59</f>
        <v>257.66968079543682</v>
      </c>
      <c r="N457" s="12">
        <f>'[10]syntetyka zewnętrzna'!N59</f>
        <v>680.56855768287505</v>
      </c>
      <c r="O457" s="12">
        <f>'[10]syntetyka zewnętrzna'!O59</f>
        <v>624.77732737422366</v>
      </c>
      <c r="P457" s="12">
        <f>'[10]syntetyka zewnętrzna'!P59</f>
        <v>8.9297783168808958E-2</v>
      </c>
      <c r="Q457" s="12">
        <f>'[10]syntetyka zewnętrzna'!Q59</f>
        <v>1.9658836035320983</v>
      </c>
      <c r="R457" s="12">
        <f>'[10]syntetyka zewnętrzna'!R59</f>
        <v>682.53444128640717</v>
      </c>
      <c r="S457" s="12">
        <f>'[10]syntetyka zewnętrzna'!S59</f>
        <v>0.20140457447759638</v>
      </c>
      <c r="T457" s="12">
        <f>'[10]syntetyka zewnętrzna'!T59</f>
        <v>137.46555871359283</v>
      </c>
      <c r="U457" s="15">
        <f>'[10]syntetyka zewnętrzna'!U59</f>
        <v>820</v>
      </c>
      <c r="V457" s="12">
        <f>'[10]syntetyka zewnętrzna'!V59</f>
        <v>800</v>
      </c>
      <c r="W457" s="12">
        <f>'[10]syntetyka zewnętrzna'!W59</f>
        <v>2.5000000000000001E-2</v>
      </c>
      <c r="X457" s="12">
        <f>'[10]syntetyka zewnętrzna'!X59</f>
        <v>820</v>
      </c>
    </row>
    <row r="458" spans="3:24" ht="18.75">
      <c r="C458" s="7">
        <f>'[10]syntetyka zewnętrzna'!C60</f>
        <v>55</v>
      </c>
      <c r="D458" s="7" t="str">
        <f>'[10]syntetyka zewnętrzna'!D60</f>
        <v>88.97</v>
      </c>
      <c r="E458" s="19" t="str">
        <f>'[10]syntetyka zewnętrzna'!E60</f>
        <v xml:space="preserve">WYKONANIE MR PIERSI  BEZ I Z KONTRASTEM +  OPCJA DYNAMICZNA </v>
      </c>
      <c r="F458" s="7" t="str">
        <f>'[10]syntetyka zewnętrzna'!F60</f>
        <v>314-055</v>
      </c>
      <c r="G458" s="23">
        <f>'[10]syntetyka zewnętrzna'!G60</f>
        <v>275.21064000000001</v>
      </c>
      <c r="H458" s="23">
        <f>'[10]syntetyka zewnętrzna'!H60</f>
        <v>81.71444000000001</v>
      </c>
      <c r="I458" s="23">
        <f>'[10]syntetyka zewnętrzna'!I60</f>
        <v>0</v>
      </c>
      <c r="J458" s="23">
        <f>'[10]syntetyka zewnętrzna'!J60</f>
        <v>139.10749688743826</v>
      </c>
      <c r="K458" s="12">
        <f>'[10]syntetyka zewnętrzna'!K60</f>
        <v>496.03257688743827</v>
      </c>
      <c r="L458" s="12">
        <f>'[10]syntetyka zewnętrzna'!L60</f>
        <v>0</v>
      </c>
      <c r="M458" s="12">
        <f>'[10]syntetyka zewnętrzna'!M60</f>
        <v>257.66968079543682</v>
      </c>
      <c r="N458" s="12">
        <f>'[10]syntetyka zewnętrzna'!N60</f>
        <v>753.70225768287514</v>
      </c>
      <c r="O458" s="12">
        <f>'[10]syntetyka zewnętrzna'!O60</f>
        <v>697.8777273742237</v>
      </c>
      <c r="P458" s="12">
        <f>'[10]syntetyka zewnętrzna'!P60</f>
        <v>7.9991849745215615E-2</v>
      </c>
      <c r="Q458" s="12">
        <f>'[10]syntetyka zewnętrzna'!Q60</f>
        <v>1.9658836035320983</v>
      </c>
      <c r="R458" s="12">
        <f>'[10]syntetyka zewnętrzna'!R60</f>
        <v>755.66814128640726</v>
      </c>
      <c r="S458" s="12">
        <f>'[10]syntetyka zewnętrzna'!S60</f>
        <v>0.20423232141408898</v>
      </c>
      <c r="T458" s="12">
        <f>'[10]syntetyka zewnętrzna'!T60</f>
        <v>154.33185871359274</v>
      </c>
      <c r="U458" s="15">
        <f>'[10]syntetyka zewnętrzna'!U60</f>
        <v>910</v>
      </c>
      <c r="V458" s="12">
        <f>'[10]syntetyka zewnętrzna'!V60</f>
        <v>900</v>
      </c>
      <c r="W458" s="12">
        <f>'[10]syntetyka zewnętrzna'!W60</f>
        <v>1.1111111111111112E-2</v>
      </c>
      <c r="X458" s="12">
        <f>'[10]syntetyka zewnętrzna'!X60</f>
        <v>910</v>
      </c>
    </row>
    <row r="459" spans="3:24" ht="18.75">
      <c r="C459" s="7">
        <f>'[10]syntetyka zewnętrzna'!C61</f>
        <v>56</v>
      </c>
      <c r="D459" s="7" t="str">
        <f>'[10]syntetyka zewnętrzna'!D61</f>
        <v>88.97</v>
      </c>
      <c r="E459" s="19" t="str">
        <f>'[10]syntetyka zewnętrzna'!E61</f>
        <v xml:space="preserve">WYKONANIE MR PIERSI  BEZ Z KONTRASTEM   +  OPCJA DYNAMICZNA +  SPEKTROSKOPIA I DYFUZJA </v>
      </c>
      <c r="F459" s="7" t="str">
        <f>'[10]syntetyka zewnętrzna'!F61</f>
        <v>314-056</v>
      </c>
      <c r="G459" s="23">
        <f>'[10]syntetyka zewnętrzna'!G61</f>
        <v>275.21064000000001</v>
      </c>
      <c r="H459" s="23">
        <f>'[10]syntetyka zewnętrzna'!H61</f>
        <v>81.71444000000001</v>
      </c>
      <c r="I459" s="23">
        <f>'[10]syntetyka zewnętrzna'!I61</f>
        <v>0</v>
      </c>
      <c r="J459" s="23">
        <f>'[10]syntetyka zewnętrzna'!J61</f>
        <v>146.81362892743826</v>
      </c>
      <c r="K459" s="12">
        <f>'[10]syntetyka zewnętrzna'!K61</f>
        <v>503.73870892743832</v>
      </c>
      <c r="L459" s="12">
        <f>'[10]syntetyka zewnętrzna'!L61</f>
        <v>0</v>
      </c>
      <c r="M459" s="12">
        <f>'[10]syntetyka zewnętrzna'!M61</f>
        <v>271.94379705331909</v>
      </c>
      <c r="N459" s="12">
        <f>'[10]syntetyka zewnętrzna'!N61</f>
        <v>775.68250598075747</v>
      </c>
      <c r="O459" s="12">
        <f>'[10]syntetyka zewnętrzna'!O61</f>
        <v>716.75775087222382</v>
      </c>
      <c r="P459" s="12">
        <f>'[10]syntetyka zewnętrzna'!P61</f>
        <v>8.2210140088234837E-2</v>
      </c>
      <c r="Q459" s="12">
        <f>'[10]syntetyka zewnętrzna'!Q61</f>
        <v>2.0747875732178427</v>
      </c>
      <c r="R459" s="12">
        <f>'[10]syntetyka zewnętrzna'!R61</f>
        <v>777.75729355397527</v>
      </c>
      <c r="S459" s="12">
        <f>'[10]syntetyka zewnętrzna'!S61</f>
        <v>0.28574814828220108</v>
      </c>
      <c r="T459" s="12">
        <f>'[10]syntetyka zewnętrzna'!T61</f>
        <v>222.24270644602473</v>
      </c>
      <c r="U459" s="15">
        <f>'[10]syntetyka zewnętrzna'!U61</f>
        <v>1000</v>
      </c>
      <c r="V459" s="12">
        <f>'[10]syntetyka zewnętrzna'!V61</f>
        <v>1000</v>
      </c>
      <c r="W459" s="12" t="str">
        <f>'[10]syntetyka zewnętrzna'!W61</f>
        <v>bez zmian</v>
      </c>
      <c r="X459" s="12">
        <f>'[10]syntetyka zewnętrzna'!X61</f>
        <v>0</v>
      </c>
    </row>
    <row r="460" spans="3:24" ht="18.75">
      <c r="C460" s="7">
        <f>'[10]syntetyka zewnętrzna'!C62</f>
        <v>57</v>
      </c>
      <c r="D460" s="7" t="str">
        <f>'[10]syntetyka zewnętrzna'!D62</f>
        <v>88.90</v>
      </c>
      <c r="E460" s="19" t="str">
        <f>'[10]syntetyka zewnętrzna'!E62</f>
        <v xml:space="preserve">WYKONANIE MR SZYI </v>
      </c>
      <c r="F460" s="7" t="str">
        <f>'[10]syntetyka zewnętrzna'!F62</f>
        <v>314-057</v>
      </c>
      <c r="G460" s="23">
        <f>'[10]syntetyka zewnętrzna'!G62</f>
        <v>3.0299999999999997E-2</v>
      </c>
      <c r="H460" s="23">
        <f>'[10]syntetyka zewnętrzna'!H62</f>
        <v>5.46244</v>
      </c>
      <c r="I460" s="23">
        <f>'[10]syntetyka zewnętrzna'!I62</f>
        <v>0</v>
      </c>
      <c r="J460" s="23">
        <f>'[10]syntetyka zewnętrzna'!J62</f>
        <v>112.71711905416203</v>
      </c>
      <c r="K460" s="12">
        <f>'[10]syntetyka zewnętrzna'!K62</f>
        <v>118.20985905416202</v>
      </c>
      <c r="L460" s="12">
        <f>'[10]syntetyka zewnętrzna'!L62</f>
        <v>0</v>
      </c>
      <c r="M460" s="12">
        <f>'[10]syntetyka zewnętrzna'!M62</f>
        <v>208.78661996462034</v>
      </c>
      <c r="N460" s="12">
        <f>'[10]syntetyka zewnętrzna'!N62</f>
        <v>326.99647901878234</v>
      </c>
      <c r="O460" s="12">
        <f>'[10]syntetyka zewnętrzna'!O62</f>
        <v>281.78056168269694</v>
      </c>
      <c r="P460" s="12">
        <f>'[10]syntetyka zewnętrzna'!P62</f>
        <v>0.16046499824569671</v>
      </c>
      <c r="Q460" s="12">
        <f>'[10]syntetyka zewnętrzna'!Q62</f>
        <v>1.5929316618014897</v>
      </c>
      <c r="R460" s="12">
        <f>'[10]syntetyka zewnętrzna'!R62</f>
        <v>328.58941068058385</v>
      </c>
      <c r="S460" s="12">
        <f>'[10]syntetyka zewnętrzna'!S62</f>
        <v>0.82598702361485943</v>
      </c>
      <c r="T460" s="12">
        <f>'[10]syntetyka zewnętrzna'!T62</f>
        <v>271.41058931941615</v>
      </c>
      <c r="U460" s="15">
        <f>'[10]syntetyka zewnętrzna'!U62</f>
        <v>600</v>
      </c>
      <c r="V460" s="12">
        <f>'[10]syntetyka zewnętrzna'!V62</f>
        <v>600</v>
      </c>
      <c r="W460" s="12" t="str">
        <f>'[10]syntetyka zewnętrzna'!W62</f>
        <v>bez zmian</v>
      </c>
      <c r="X460" s="12">
        <f>'[10]syntetyka zewnętrzna'!X62</f>
        <v>0</v>
      </c>
    </row>
    <row r="461" spans="3:24" ht="18.75">
      <c r="C461" s="7">
        <f>'[10]syntetyka zewnętrzna'!C63</f>
        <v>58</v>
      </c>
      <c r="D461" s="7" t="str">
        <f>'[10]syntetyka zewnętrzna'!D63</f>
        <v>88.90</v>
      </c>
      <c r="E461" s="19" t="str">
        <f>'[10]syntetyka zewnętrzna'!E63</f>
        <v>WYKONANIE MR SZYI BEZ I Z KONTRASTEM</v>
      </c>
      <c r="F461" s="7" t="str">
        <f>'[10]syntetyka zewnętrzna'!F63</f>
        <v>314-058</v>
      </c>
      <c r="G461" s="23">
        <f>'[10]syntetyka zewnętrzna'!G63</f>
        <v>272.69693999999998</v>
      </c>
      <c r="H461" s="23">
        <f>'[10]syntetyka zewnętrzna'!H63</f>
        <v>11.094440000000001</v>
      </c>
      <c r="I461" s="23">
        <f>'[10]syntetyka zewnętrzna'!I63</f>
        <v>0</v>
      </c>
      <c r="J461" s="23">
        <f>'[10]syntetyka zewnętrzna'!J63</f>
        <v>124.27631711416203</v>
      </c>
      <c r="K461" s="12">
        <f>'[10]syntetyka zewnętrzna'!K63</f>
        <v>408.067697114162</v>
      </c>
      <c r="L461" s="12">
        <f>'[10]syntetyka zewnętrzna'!L63</f>
        <v>0</v>
      </c>
      <c r="M461" s="12">
        <f>'[10]syntetyka zewnętrzna'!M63</f>
        <v>230.19779435144375</v>
      </c>
      <c r="N461" s="12">
        <f>'[10]syntetyka zewnętrzna'!N63</f>
        <v>638.26549146560569</v>
      </c>
      <c r="O461" s="12">
        <f>'[10]syntetyka zewnętrzna'!O63</f>
        <v>588.44093692969693</v>
      </c>
      <c r="P461" s="12">
        <f>'[10]syntetyka zewnętrzna'!P63</f>
        <v>8.4672141941513956E-2</v>
      </c>
      <c r="Q461" s="12">
        <f>'[10]syntetyka zewnętrzna'!Q63</f>
        <v>1.7562876163301062</v>
      </c>
      <c r="R461" s="12">
        <f>'[10]syntetyka zewnętrzna'!R63</f>
        <v>640.02177908193585</v>
      </c>
      <c r="S461" s="12">
        <f>'[10]syntetyka zewnętrzna'!S63</f>
        <v>0.20308405927140222</v>
      </c>
      <c r="T461" s="12">
        <f>'[10]syntetyka zewnętrzna'!T63</f>
        <v>129.97822091806415</v>
      </c>
      <c r="U461" s="15">
        <f>'[10]syntetyka zewnętrzna'!U63</f>
        <v>770</v>
      </c>
      <c r="V461" s="12">
        <f>'[10]syntetyka zewnętrzna'!V63</f>
        <v>740</v>
      </c>
      <c r="W461" s="12">
        <f>'[10]syntetyka zewnętrzna'!W63</f>
        <v>4.0540540540540543E-2</v>
      </c>
      <c r="X461" s="12">
        <f>'[10]syntetyka zewnętrzna'!X63</f>
        <v>770</v>
      </c>
    </row>
    <row r="462" spans="3:24" ht="18.75">
      <c r="C462" s="7">
        <f>'[10]syntetyka zewnętrzna'!C64</f>
        <v>59</v>
      </c>
      <c r="D462" s="7" t="str">
        <f>'[10]syntetyka zewnętrzna'!D64</f>
        <v>88.94</v>
      </c>
      <c r="E462" s="19" t="str">
        <f>'[10]syntetyka zewnętrzna'!E64</f>
        <v>WYKONANIE MR UDA</v>
      </c>
      <c r="F462" s="7" t="str">
        <f>'[10]syntetyka zewnętrzna'!F64</f>
        <v>314-059</v>
      </c>
      <c r="G462" s="23">
        <f>'[10]syntetyka zewnętrzna'!G64</f>
        <v>3.0299999999999997E-2</v>
      </c>
      <c r="H462" s="23">
        <f>'[10]syntetyka zewnętrzna'!H64</f>
        <v>5.46244</v>
      </c>
      <c r="I462" s="23">
        <f>'[10]syntetyka zewnętrzna'!I64</f>
        <v>0</v>
      </c>
      <c r="J462" s="23">
        <f>'[10]syntetyka zewnętrzna'!J64</f>
        <v>127.93568836525409</v>
      </c>
      <c r="K462" s="12">
        <f>'[10]syntetyka zewnętrzna'!K64</f>
        <v>133.42842836525409</v>
      </c>
      <c r="L462" s="12">
        <f>'[10]syntetyka zewnętrzna'!L64</f>
        <v>0</v>
      </c>
      <c r="M462" s="12">
        <f>'[10]syntetyka zewnętrzna'!M64</f>
        <v>236.97607045646103</v>
      </c>
      <c r="N462" s="12">
        <f>'[10]syntetyka zewnętrzna'!N64</f>
        <v>370.40449882171515</v>
      </c>
      <c r="O462" s="12">
        <f>'[10]syntetyka zewnętrzna'!O64</f>
        <v>319.06605649487256</v>
      </c>
      <c r="P462" s="12">
        <f>'[10]syntetyka zewnętrzna'!P64</f>
        <v>0.16090223726969094</v>
      </c>
      <c r="Q462" s="12">
        <f>'[10]syntetyka zewnętrzna'!Q64</f>
        <v>1.8080022837831462</v>
      </c>
      <c r="R462" s="12">
        <f>'[10]syntetyka zewnętrzna'!R64</f>
        <v>372.21250110549829</v>
      </c>
      <c r="S462" s="12">
        <f>'[10]syntetyka zewnętrzna'!S64</f>
        <v>0.61198239773773377</v>
      </c>
      <c r="T462" s="12">
        <f>'[10]syntetyka zewnętrzna'!T64</f>
        <v>227.78749889450174</v>
      </c>
      <c r="U462" s="15">
        <f>'[10]syntetyka zewnętrzna'!U64</f>
        <v>600</v>
      </c>
      <c r="V462" s="12">
        <f>'[10]syntetyka zewnętrzna'!V64</f>
        <v>600</v>
      </c>
      <c r="W462" s="12" t="str">
        <f>'[10]syntetyka zewnętrzna'!W64</f>
        <v>bez zmian</v>
      </c>
      <c r="X462" s="12">
        <f>'[10]syntetyka zewnętrzna'!X64</f>
        <v>0</v>
      </c>
    </row>
    <row r="463" spans="3:24" ht="18.75">
      <c r="C463" s="7">
        <f>'[10]syntetyka zewnętrzna'!C65</f>
        <v>60</v>
      </c>
      <c r="D463" s="7" t="str">
        <f>'[10]syntetyka zewnętrzna'!D65</f>
        <v>88.94</v>
      </c>
      <c r="E463" s="19" t="str">
        <f>'[10]syntetyka zewnętrzna'!E65</f>
        <v xml:space="preserve">WYKONANIE MR UDA BEZ I Z KONTRASTEM </v>
      </c>
      <c r="F463" s="7" t="str">
        <f>'[10]syntetyka zewnętrzna'!F65</f>
        <v>314-060</v>
      </c>
      <c r="G463" s="23">
        <f>'[10]syntetyka zewnętrzna'!G65</f>
        <v>272.69693999999998</v>
      </c>
      <c r="H463" s="23">
        <f>'[10]syntetyka zewnętrzna'!H65</f>
        <v>11.094440000000001</v>
      </c>
      <c r="I463" s="23">
        <f>'[10]syntetyka zewnętrzna'!I65</f>
        <v>0</v>
      </c>
      <c r="J463" s="23">
        <f>'[10]syntetyka zewnętrzna'!J65</f>
        <v>131.78875438525409</v>
      </c>
      <c r="K463" s="12">
        <f>'[10]syntetyka zewnętrzna'!K65</f>
        <v>415.5801343852541</v>
      </c>
      <c r="L463" s="12">
        <f>'[10]syntetyka zewnętrzna'!L65</f>
        <v>0</v>
      </c>
      <c r="M463" s="12">
        <f>'[10]syntetyka zewnętrzna'!M65</f>
        <v>244.11312858540217</v>
      </c>
      <c r="N463" s="12">
        <f>'[10]syntetyka zewnętrzna'!N65</f>
        <v>659.69326297065629</v>
      </c>
      <c r="O463" s="12">
        <f>'[10]syntetyka zewnętrzna'!O65</f>
        <v>606.84640824387247</v>
      </c>
      <c r="P463" s="12">
        <f>'[10]syntetyka zewnętrzna'!P65</f>
        <v>8.708439896631362E-2</v>
      </c>
      <c r="Q463" s="12">
        <f>'[10]syntetyka zewnętrzna'!Q65</f>
        <v>1.8624542686260184</v>
      </c>
      <c r="R463" s="12">
        <f>'[10]syntetyka zewnętrzna'!R65</f>
        <v>661.55571723928233</v>
      </c>
      <c r="S463" s="12">
        <f>'[10]syntetyka zewnętrzna'!S65</f>
        <v>0.20927078272175656</v>
      </c>
      <c r="T463" s="12">
        <f>'[10]syntetyka zewnętrzna'!T65</f>
        <v>138.44428276071767</v>
      </c>
      <c r="U463" s="15">
        <f>'[10]syntetyka zewnętrzna'!U65</f>
        <v>800</v>
      </c>
      <c r="V463" s="12">
        <f>'[10]syntetyka zewnętrzna'!V65</f>
        <v>780</v>
      </c>
      <c r="W463" s="12">
        <f>'[10]syntetyka zewnętrzna'!W65</f>
        <v>2.564102564102564E-2</v>
      </c>
      <c r="X463" s="12">
        <f>'[10]syntetyka zewnętrzna'!X65</f>
        <v>800</v>
      </c>
    </row>
    <row r="464" spans="3:24" ht="18.75">
      <c r="C464" s="7">
        <f>'[10]syntetyka zewnętrzna'!C66</f>
        <v>61</v>
      </c>
      <c r="D464" s="7" t="str">
        <f>'[10]syntetyka zewnętrzna'!D66</f>
        <v>88.97</v>
      </c>
      <c r="E464" s="19" t="str">
        <f>'[10]syntetyka zewnętrzna'!E66</f>
        <v>WYKONANIE MR UDA BEZ I Z KONTRASTEM  + BADANIE DYNAMICZNE</v>
      </c>
      <c r="F464" s="7" t="str">
        <f>'[10]syntetyka zewnętrzna'!F66</f>
        <v>314-061</v>
      </c>
      <c r="G464" s="23">
        <f>'[10]syntetyka zewnętrzna'!G66</f>
        <v>275.21064000000001</v>
      </c>
      <c r="H464" s="23">
        <f>'[10]syntetyka zewnętrzna'!H66</f>
        <v>81.71444000000001</v>
      </c>
      <c r="I464" s="23">
        <f>'[10]syntetyka zewnętrzna'!I66</f>
        <v>0</v>
      </c>
      <c r="J464" s="23">
        <f>'[10]syntetyka zewnętrzna'!J66</f>
        <v>180.71644403180656</v>
      </c>
      <c r="K464" s="12">
        <f>'[10]syntetyka zewnętrzna'!K66</f>
        <v>537.64152403180663</v>
      </c>
      <c r="L464" s="12">
        <f>'[10]syntetyka zewnętrzna'!L66</f>
        <v>0</v>
      </c>
      <c r="M464" s="12">
        <f>'[10]syntetyka zewnętrzna'!M66</f>
        <v>334.74219211809401</v>
      </c>
      <c r="N464" s="12">
        <f>'[10]syntetyka zewnętrzna'!N66</f>
        <v>872.38371614990069</v>
      </c>
      <c r="O464" s="12">
        <f>'[10]syntetyka zewnętrzna'!O66</f>
        <v>799.81964787792617</v>
      </c>
      <c r="P464" s="12">
        <f>'[10]syntetyka zewnętrzna'!P66</f>
        <v>9.0725538519215942E-2</v>
      </c>
      <c r="Q464" s="12">
        <f>'[10]syntetyka zewnętrzna'!Q66</f>
        <v>2.5539061672443633</v>
      </c>
      <c r="R464" s="12">
        <f>'[10]syntetyka zewnętrzna'!R66</f>
        <v>874.93762231714504</v>
      </c>
      <c r="S464" s="12">
        <f>'[10]syntetyka zewnętrzna'!S66</f>
        <v>0.20008555263542985</v>
      </c>
      <c r="T464" s="12">
        <f>'[10]syntetyka zewnętrzna'!T66</f>
        <v>175.06237768285496</v>
      </c>
      <c r="U464" s="15">
        <f>'[10]syntetyka zewnętrzna'!U66</f>
        <v>1050</v>
      </c>
      <c r="V464" s="12">
        <f>'[10]syntetyka zewnętrzna'!V66</f>
        <v>970</v>
      </c>
      <c r="W464" s="12">
        <f>'[10]syntetyka zewnętrzna'!W66</f>
        <v>8.247422680412371E-2</v>
      </c>
      <c r="X464" s="12">
        <f>'[10]syntetyka zewnętrzna'!X66</f>
        <v>1050</v>
      </c>
    </row>
    <row r="465" spans="3:24" ht="18.75">
      <c r="C465" s="7">
        <f>'[10]syntetyka zewnętrzna'!C67</f>
        <v>62</v>
      </c>
      <c r="D465" s="7" t="str">
        <f>'[10]syntetyka zewnętrzna'!D67</f>
        <v>88.97</v>
      </c>
      <c r="E465" s="19" t="str">
        <f>'[10]syntetyka zewnętrzna'!E67</f>
        <v>WYKONANIE MR TRZUSTKI</v>
      </c>
      <c r="F465" s="7" t="str">
        <f>'[10]syntetyka zewnętrzna'!F67</f>
        <v>314-062</v>
      </c>
      <c r="G465" s="23">
        <f>'[10]syntetyka zewnętrzna'!G67</f>
        <v>3.0299999999999997E-2</v>
      </c>
      <c r="H465" s="23">
        <f>'[10]syntetyka zewnętrzna'!H67</f>
        <v>5.46244</v>
      </c>
      <c r="I465" s="23">
        <f>'[10]syntetyka zewnętrzna'!I67</f>
        <v>0</v>
      </c>
      <c r="J465" s="23">
        <f>'[10]syntetyka zewnętrzna'!J67</f>
        <v>112.71711905416203</v>
      </c>
      <c r="K465" s="12">
        <f>'[10]syntetyka zewnętrzna'!K67</f>
        <v>118.20985905416202</v>
      </c>
      <c r="L465" s="12">
        <f>'[10]syntetyka zewnętrzna'!L67</f>
        <v>0</v>
      </c>
      <c r="M465" s="12">
        <f>'[10]syntetyka zewnętrzna'!M67</f>
        <v>208.78661996462034</v>
      </c>
      <c r="N465" s="12">
        <f>'[10]syntetyka zewnętrzna'!N67</f>
        <v>326.99647901878234</v>
      </c>
      <c r="O465" s="12">
        <f>'[10]syntetyka zewnętrzna'!O67</f>
        <v>281.78056168269694</v>
      </c>
      <c r="P465" s="12">
        <f>'[10]syntetyka zewnętrzna'!P67</f>
        <v>0.16046499824569671</v>
      </c>
      <c r="Q465" s="12">
        <f>'[10]syntetyka zewnętrzna'!Q67</f>
        <v>1.5929316618014897</v>
      </c>
      <c r="R465" s="12">
        <f>'[10]syntetyka zewnętrzna'!R67</f>
        <v>328.58941068058385</v>
      </c>
      <c r="S465" s="12">
        <f>'[10]syntetyka zewnętrzna'!S67</f>
        <v>0.82598702361485943</v>
      </c>
      <c r="T465" s="12">
        <f>'[10]syntetyka zewnętrzna'!T67</f>
        <v>271.41058931941615</v>
      </c>
      <c r="U465" s="15">
        <f>'[10]syntetyka zewnętrzna'!U67</f>
        <v>600</v>
      </c>
      <c r="V465" s="12">
        <f>'[10]syntetyka zewnętrzna'!V67</f>
        <v>600</v>
      </c>
      <c r="W465" s="12" t="str">
        <f>'[10]syntetyka zewnętrzna'!W67</f>
        <v>bez zmian</v>
      </c>
      <c r="X465" s="12">
        <f>'[10]syntetyka zewnętrzna'!X67</f>
        <v>0</v>
      </c>
    </row>
    <row r="466" spans="3:24" ht="18.75">
      <c r="C466" s="7">
        <f>'[10]syntetyka zewnętrzna'!C68</f>
        <v>63</v>
      </c>
      <c r="D466" s="7" t="str">
        <f>'[10]syntetyka zewnętrzna'!D68</f>
        <v>88.97</v>
      </c>
      <c r="E466" s="19" t="str">
        <f>'[10]syntetyka zewnętrzna'!E68</f>
        <v>WYKONANIE MR TRZUSTKI  BEZ I Z KONTRASTEM</v>
      </c>
      <c r="F466" s="7" t="str">
        <f>'[10]syntetyka zewnętrzna'!F68</f>
        <v>314-063</v>
      </c>
      <c r="G466" s="23">
        <f>'[10]syntetyka zewnętrzna'!G68</f>
        <v>272.69693999999998</v>
      </c>
      <c r="H466" s="23">
        <f>'[10]syntetyka zewnętrzna'!H68</f>
        <v>11.094440000000001</v>
      </c>
      <c r="I466" s="23">
        <f>'[10]syntetyka zewnętrzna'!I68</f>
        <v>0</v>
      </c>
      <c r="J466" s="23">
        <f>'[10]syntetyka zewnętrzna'!J68</f>
        <v>120.42325109416203</v>
      </c>
      <c r="K466" s="12">
        <f>'[10]syntetyka zewnętrzna'!K68</f>
        <v>404.21463109416203</v>
      </c>
      <c r="L466" s="12">
        <f>'[10]syntetyka zewnętrzna'!L68</f>
        <v>0</v>
      </c>
      <c r="M466" s="12">
        <f>'[10]syntetyka zewnętrzna'!M68</f>
        <v>223.06073622250261</v>
      </c>
      <c r="N466" s="12">
        <f>'[10]syntetyka zewnętrzna'!N68</f>
        <v>627.27536731666464</v>
      </c>
      <c r="O466" s="12">
        <f>'[10]syntetyka zewnętrzna'!O68</f>
        <v>579.00092518069698</v>
      </c>
      <c r="P466" s="12">
        <f>'[10]syntetyka zewnętrzna'!P68</f>
        <v>8.3375414505429291E-2</v>
      </c>
      <c r="Q466" s="12">
        <f>'[10]syntetyka zewnętrzna'!Q68</f>
        <v>1.701835631487234</v>
      </c>
      <c r="R466" s="12">
        <f>'[10]syntetyka zewnętrzna'!R68</f>
        <v>628.9772029481519</v>
      </c>
      <c r="S466" s="12">
        <f>'[10]syntetyka zewnętrzna'!S68</f>
        <v>0.20831088382490809</v>
      </c>
      <c r="T466" s="12">
        <f>'[10]syntetyka zewnętrzna'!T68</f>
        <v>131.0227970518481</v>
      </c>
      <c r="U466" s="15">
        <f>'[10]syntetyka zewnętrzna'!U68</f>
        <v>760</v>
      </c>
      <c r="V466" s="12">
        <f>'[10]syntetyka zewnętrzna'!V68</f>
        <v>750</v>
      </c>
      <c r="W466" s="12">
        <f>'[10]syntetyka zewnętrzna'!W68</f>
        <v>1.3333333333333334E-2</v>
      </c>
      <c r="X466" s="12">
        <f>'[10]syntetyka zewnętrzna'!X68</f>
        <v>760</v>
      </c>
    </row>
    <row r="467" spans="3:24" ht="18.75">
      <c r="C467" s="7">
        <f>'[10]syntetyka zewnętrzna'!C69</f>
        <v>64</v>
      </c>
      <c r="D467" s="7" t="str">
        <f>'[10]syntetyka zewnętrzna'!D69</f>
        <v>88.97</v>
      </c>
      <c r="E467" s="19" t="str">
        <f>'[10]syntetyka zewnętrzna'!E69</f>
        <v xml:space="preserve">WYKONANIE MR TRZUSTKI  BEZ I Z KONTRASTEM + OPCJA DYNAMICZNA </v>
      </c>
      <c r="F467" s="7" t="str">
        <f>'[10]syntetyka zewnętrzna'!F69</f>
        <v>314-064</v>
      </c>
      <c r="G467" s="23">
        <f>'[10]syntetyka zewnętrzna'!G69</f>
        <v>275.21064000000001</v>
      </c>
      <c r="H467" s="23">
        <f>'[10]syntetyka zewnętrzna'!H69</f>
        <v>81.71444000000001</v>
      </c>
      <c r="I467" s="23">
        <f>'[10]syntetyka zewnętrzna'!I69</f>
        <v>0</v>
      </c>
      <c r="J467" s="23">
        <f>'[10]syntetyka zewnętrzna'!J69</f>
        <v>169.35094074071449</v>
      </c>
      <c r="K467" s="12">
        <f>'[10]syntetyka zewnętrzna'!K69</f>
        <v>526.27602074071456</v>
      </c>
      <c r="L467" s="12">
        <f>'[10]syntetyka zewnętrzna'!L69</f>
        <v>0</v>
      </c>
      <c r="M467" s="12">
        <f>'[10]syntetyka zewnętrzna'!M69</f>
        <v>313.68979975519443</v>
      </c>
      <c r="N467" s="12">
        <f>'[10]syntetyka zewnętrzna'!N69</f>
        <v>839.96582049590893</v>
      </c>
      <c r="O467" s="12">
        <f>'[10]syntetyka zewnętrzna'!O69</f>
        <v>771.97416481475057</v>
      </c>
      <c r="P467" s="12">
        <f>'[10]syntetyka zewnętrzna'!P69</f>
        <v>8.8075040305881494E-2</v>
      </c>
      <c r="Q467" s="12">
        <f>'[10]syntetyka zewnętrzna'!Q69</f>
        <v>2.3932875301055789</v>
      </c>
      <c r="R467" s="12">
        <f>'[10]syntetyka zewnętrzna'!R69</f>
        <v>842.3591080260145</v>
      </c>
      <c r="S467" s="12">
        <f>'[10]syntetyka zewnętrzna'!S69</f>
        <v>0.21088498988307899</v>
      </c>
      <c r="T467" s="12">
        <f>'[10]syntetyka zewnętrzna'!T69</f>
        <v>177.6408919739855</v>
      </c>
      <c r="U467" s="15">
        <f>'[10]syntetyka zewnętrzna'!U69</f>
        <v>1020</v>
      </c>
      <c r="V467" s="12">
        <f>'[10]syntetyka zewnętrzna'!V69</f>
        <v>930</v>
      </c>
      <c r="W467" s="12">
        <f>'[10]syntetyka zewnętrzna'!W69</f>
        <v>9.6774193548387094E-2</v>
      </c>
      <c r="X467" s="12">
        <f>'[10]syntetyka zewnętrzna'!X69</f>
        <v>1020</v>
      </c>
    </row>
    <row r="468" spans="3:24" ht="18.75">
      <c r="C468" s="7">
        <f>'[10]syntetyka zewnętrzna'!C70</f>
        <v>65</v>
      </c>
      <c r="D468" s="7" t="str">
        <f>'[10]syntetyka zewnętrzna'!D70</f>
        <v>88.97</v>
      </c>
      <c r="E468" s="19" t="str">
        <f>'[10]syntetyka zewnętrzna'!E70</f>
        <v xml:space="preserve">WYKONANIE MR TWARZOCZASZKI </v>
      </c>
      <c r="F468" s="7" t="str">
        <f>'[10]syntetyka zewnętrzna'!F70</f>
        <v>314-065</v>
      </c>
      <c r="G468" s="23">
        <f>'[10]syntetyka zewnętrzna'!G70</f>
        <v>3.0299999999999997E-2</v>
      </c>
      <c r="H468" s="23">
        <f>'[10]syntetyka zewnętrzna'!H70</f>
        <v>5.46244</v>
      </c>
      <c r="I468" s="23">
        <f>'[10]syntetyka zewnętrzna'!I70</f>
        <v>0</v>
      </c>
      <c r="J468" s="23">
        <f>'[10]syntetyka zewnętrzna'!J70</f>
        <v>112.71711905416203</v>
      </c>
      <c r="K468" s="12">
        <f>'[10]syntetyka zewnętrzna'!K70</f>
        <v>118.20985905416202</v>
      </c>
      <c r="L468" s="12">
        <f>'[10]syntetyka zewnętrzna'!L70</f>
        <v>0</v>
      </c>
      <c r="M468" s="12">
        <f>'[10]syntetyka zewnętrzna'!M70</f>
        <v>208.78661996462034</v>
      </c>
      <c r="N468" s="12">
        <f>'[10]syntetyka zewnętrzna'!N70</f>
        <v>326.99647901878234</v>
      </c>
      <c r="O468" s="12">
        <f>'[10]syntetyka zewnętrzna'!O70</f>
        <v>281.78056168269694</v>
      </c>
      <c r="P468" s="12">
        <f>'[10]syntetyka zewnętrzna'!P70</f>
        <v>0.16046499824569671</v>
      </c>
      <c r="Q468" s="12">
        <f>'[10]syntetyka zewnętrzna'!Q70</f>
        <v>1.5929316618014897</v>
      </c>
      <c r="R468" s="12">
        <f>'[10]syntetyka zewnętrzna'!R70</f>
        <v>328.58941068058385</v>
      </c>
      <c r="S468" s="12">
        <f>'[10]syntetyka zewnętrzna'!S70</f>
        <v>0.52165585301238282</v>
      </c>
      <c r="T468" s="12">
        <f>'[10]syntetyka zewnętrzna'!T70</f>
        <v>171.41058931941615</v>
      </c>
      <c r="U468" s="15">
        <f>'[10]syntetyka zewnętrzna'!U70</f>
        <v>500</v>
      </c>
      <c r="V468" s="12">
        <f>'[10]syntetyka zewnętrzna'!V70</f>
        <v>500</v>
      </c>
      <c r="W468" s="12" t="str">
        <f>'[10]syntetyka zewnętrzna'!W70</f>
        <v>bez zmian</v>
      </c>
      <c r="X468" s="12">
        <f>'[10]syntetyka zewnętrzna'!X70</f>
        <v>0</v>
      </c>
    </row>
    <row r="469" spans="3:24" ht="18.75">
      <c r="C469" s="7">
        <f>'[10]syntetyka zewnętrzna'!C71</f>
        <v>66</v>
      </c>
      <c r="D469" s="7" t="str">
        <f>'[10]syntetyka zewnętrzna'!D71</f>
        <v>88.97</v>
      </c>
      <c r="E469" s="19" t="str">
        <f>'[10]syntetyka zewnętrzna'!E71</f>
        <v>WYKONANIE MR TWARZOCZASZKI BEZ I Z  KONTRASTEM</v>
      </c>
      <c r="F469" s="7" t="str">
        <f>'[10]syntetyka zewnętrzna'!F71</f>
        <v>314-066</v>
      </c>
      <c r="G469" s="23">
        <f>'[10]syntetyka zewnętrzna'!G71</f>
        <v>272.69693999999998</v>
      </c>
      <c r="H469" s="23">
        <f>'[10]syntetyka zewnętrzna'!H71</f>
        <v>11.094440000000001</v>
      </c>
      <c r="I469" s="23">
        <f>'[10]syntetyka zewnętrzna'!I71</f>
        <v>0</v>
      </c>
      <c r="J469" s="23">
        <f>'[10]syntetyka zewnętrzna'!J71</f>
        <v>124.27631711416203</v>
      </c>
      <c r="K469" s="12">
        <f>'[10]syntetyka zewnętrzna'!K71</f>
        <v>408.067697114162</v>
      </c>
      <c r="L469" s="12">
        <f>'[10]syntetyka zewnętrzna'!L71</f>
        <v>0</v>
      </c>
      <c r="M469" s="12">
        <f>'[10]syntetyka zewnętrzna'!M71</f>
        <v>230.19779435144375</v>
      </c>
      <c r="N469" s="12">
        <f>'[10]syntetyka zewnętrzna'!N71</f>
        <v>638.26549146560569</v>
      </c>
      <c r="O469" s="12">
        <f>'[10]syntetyka zewnętrzna'!O71</f>
        <v>588.44093692969693</v>
      </c>
      <c r="P469" s="12">
        <f>'[10]syntetyka zewnętrzna'!P71</f>
        <v>8.4672141941513956E-2</v>
      </c>
      <c r="Q469" s="12">
        <f>'[10]syntetyka zewnętrzna'!Q71</f>
        <v>1.7562876163301062</v>
      </c>
      <c r="R469" s="12">
        <f>'[10]syntetyka zewnętrzna'!R71</f>
        <v>640.02177908193585</v>
      </c>
      <c r="S469" s="12">
        <f>'[10]syntetyka zewnętrzna'!S71</f>
        <v>0.20308405927140222</v>
      </c>
      <c r="T469" s="12">
        <f>'[10]syntetyka zewnętrzna'!T71</f>
        <v>129.97822091806415</v>
      </c>
      <c r="U469" s="15">
        <f>'[10]syntetyka zewnętrzna'!U71</f>
        <v>770</v>
      </c>
      <c r="V469" s="12">
        <f>'[10]syntetyka zewnętrzna'!V71</f>
        <v>740</v>
      </c>
      <c r="W469" s="12">
        <f>'[10]syntetyka zewnętrzna'!W71</f>
        <v>4.0540540540540543E-2</v>
      </c>
      <c r="X469" s="12">
        <f>'[10]syntetyka zewnętrzna'!X71</f>
        <v>770</v>
      </c>
    </row>
    <row r="470" spans="3:24" ht="18.75">
      <c r="C470" s="7">
        <f>'[10]syntetyka zewnętrzna'!C72</f>
        <v>67</v>
      </c>
      <c r="D470" s="7" t="str">
        <f>'[10]syntetyka zewnętrzna'!D72</f>
        <v>88.97</v>
      </c>
      <c r="E470" s="19" t="str">
        <f>'[10]syntetyka zewnętrzna'!E72</f>
        <v>WYKONANIE MR NERKI</v>
      </c>
      <c r="F470" s="7" t="str">
        <f>'[10]syntetyka zewnętrzna'!F72</f>
        <v>314-067</v>
      </c>
      <c r="G470" s="23">
        <f>'[10]syntetyka zewnętrzna'!G72</f>
        <v>3.0299999999999997E-2</v>
      </c>
      <c r="H470" s="23">
        <f>'[10]syntetyka zewnętrzna'!H72</f>
        <v>5.46244</v>
      </c>
      <c r="I470" s="23">
        <f>'[10]syntetyka zewnętrzna'!I72</f>
        <v>0</v>
      </c>
      <c r="J470" s="23">
        <f>'[10]syntetyka zewnętrzna'!J72</f>
        <v>112.71711905416203</v>
      </c>
      <c r="K470" s="12">
        <f>'[10]syntetyka zewnętrzna'!K72</f>
        <v>118.20985905416202</v>
      </c>
      <c r="L470" s="12">
        <f>'[10]syntetyka zewnętrzna'!L72</f>
        <v>0</v>
      </c>
      <c r="M470" s="12">
        <f>'[10]syntetyka zewnętrzna'!M72</f>
        <v>208.78661996462034</v>
      </c>
      <c r="N470" s="12">
        <f>'[10]syntetyka zewnętrzna'!N72</f>
        <v>326.99647901878234</v>
      </c>
      <c r="O470" s="12">
        <f>'[10]syntetyka zewnętrzna'!O72</f>
        <v>281.78056168269694</v>
      </c>
      <c r="P470" s="12">
        <f>'[10]syntetyka zewnętrzna'!P72</f>
        <v>0.16046499824569671</v>
      </c>
      <c r="Q470" s="12">
        <f>'[10]syntetyka zewnętrzna'!Q72</f>
        <v>1.5929316618014897</v>
      </c>
      <c r="R470" s="12">
        <f>'[10]syntetyka zewnętrzna'!R72</f>
        <v>328.58941068058385</v>
      </c>
      <c r="S470" s="12">
        <f>'[10]syntetyka zewnętrzna'!S72</f>
        <v>0.82598702361485943</v>
      </c>
      <c r="T470" s="12">
        <f>'[10]syntetyka zewnętrzna'!T72</f>
        <v>271.41058931941615</v>
      </c>
      <c r="U470" s="15">
        <f>'[10]syntetyka zewnętrzna'!U72</f>
        <v>600</v>
      </c>
      <c r="V470" s="12">
        <f>'[10]syntetyka zewnętrzna'!V72</f>
        <v>600</v>
      </c>
      <c r="W470" s="12" t="str">
        <f>'[10]syntetyka zewnętrzna'!W72</f>
        <v>bez zmian</v>
      </c>
      <c r="X470" s="12">
        <f>'[10]syntetyka zewnętrzna'!X72</f>
        <v>0</v>
      </c>
    </row>
    <row r="471" spans="3:24" ht="18.75">
      <c r="C471" s="7">
        <f>'[10]syntetyka zewnętrzna'!C73</f>
        <v>68</v>
      </c>
      <c r="D471" s="7" t="str">
        <f>'[10]syntetyka zewnętrzna'!D73</f>
        <v>88.97</v>
      </c>
      <c r="E471" s="19" t="str">
        <f>'[10]syntetyka zewnętrzna'!E73</f>
        <v xml:space="preserve">WYKONANIE MR NERKI BEZ I Z KONTRASTEM </v>
      </c>
      <c r="F471" s="7" t="str">
        <f>'[10]syntetyka zewnętrzna'!F73</f>
        <v>314-068</v>
      </c>
      <c r="G471" s="23">
        <f>'[10]syntetyka zewnętrzna'!G73</f>
        <v>272.69693999999998</v>
      </c>
      <c r="H471" s="23">
        <f>'[10]syntetyka zewnętrzna'!H73</f>
        <v>11.094440000000001</v>
      </c>
      <c r="I471" s="23">
        <f>'[10]syntetyka zewnętrzna'!I73</f>
        <v>0</v>
      </c>
      <c r="J471" s="23">
        <f>'[10]syntetyka zewnętrzna'!J73</f>
        <v>120.42325109416203</v>
      </c>
      <c r="K471" s="12">
        <f>'[10]syntetyka zewnętrzna'!K73</f>
        <v>404.21463109416203</v>
      </c>
      <c r="L471" s="12">
        <f>'[10]syntetyka zewnętrzna'!L73</f>
        <v>0</v>
      </c>
      <c r="M471" s="12">
        <f>'[10]syntetyka zewnętrzna'!M73</f>
        <v>223.06073622250261</v>
      </c>
      <c r="N471" s="12">
        <f>'[10]syntetyka zewnętrzna'!N73</f>
        <v>627.27536731666464</v>
      </c>
      <c r="O471" s="12">
        <f>'[10]syntetyka zewnętrzna'!O73</f>
        <v>579.00092518069698</v>
      </c>
      <c r="P471" s="12">
        <f>'[10]syntetyka zewnętrzna'!P73</f>
        <v>8.3375414505429291E-2</v>
      </c>
      <c r="Q471" s="12">
        <f>'[10]syntetyka zewnętrzna'!Q73</f>
        <v>1.701835631487234</v>
      </c>
      <c r="R471" s="12">
        <f>'[10]syntetyka zewnętrzna'!R73</f>
        <v>628.9772029481519</v>
      </c>
      <c r="S471" s="12">
        <f>'[10]syntetyka zewnętrzna'!S73</f>
        <v>0.20831088382490809</v>
      </c>
      <c r="T471" s="12">
        <f>'[10]syntetyka zewnętrzna'!T73</f>
        <v>131.0227970518481</v>
      </c>
      <c r="U471" s="15">
        <f>'[10]syntetyka zewnętrzna'!U73</f>
        <v>760</v>
      </c>
      <c r="V471" s="12">
        <f>'[10]syntetyka zewnętrzna'!V73</f>
        <v>730</v>
      </c>
      <c r="W471" s="12">
        <f>'[10]syntetyka zewnętrzna'!W73</f>
        <v>4.1095890410958902E-2</v>
      </c>
      <c r="X471" s="12">
        <f>'[10]syntetyka zewnętrzna'!X73</f>
        <v>760</v>
      </c>
    </row>
    <row r="472" spans="3:24" ht="18.75">
      <c r="C472" s="7">
        <f>'[10]syntetyka zewnętrzna'!C74</f>
        <v>69</v>
      </c>
      <c r="D472" s="7" t="str">
        <f>'[10]syntetyka zewnętrzna'!D74</f>
        <v>88.97</v>
      </c>
      <c r="E472" s="19" t="str">
        <f>'[10]syntetyka zewnętrzna'!E74</f>
        <v xml:space="preserve">WYKONANIE MR NERKI BEZ I Z KONTRASTEM + BADANIE DYNAMICZNE  </v>
      </c>
      <c r="F472" s="7" t="str">
        <f>'[10]syntetyka zewnętrzna'!F74</f>
        <v>314-069</v>
      </c>
      <c r="G472" s="23">
        <f>'[10]syntetyka zewnętrzna'!G74</f>
        <v>275.21064000000001</v>
      </c>
      <c r="H472" s="23">
        <f>'[10]syntetyka zewnętrzna'!H74</f>
        <v>81.71444000000001</v>
      </c>
      <c r="I472" s="23">
        <f>'[10]syntetyka zewnętrzna'!I74</f>
        <v>0</v>
      </c>
      <c r="J472" s="23">
        <f>'[10]syntetyka zewnętrzna'!J74</f>
        <v>169.35094074071449</v>
      </c>
      <c r="K472" s="12">
        <f>'[10]syntetyka zewnętrzna'!K74</f>
        <v>526.27602074071456</v>
      </c>
      <c r="L472" s="12">
        <f>'[10]syntetyka zewnętrzna'!L74</f>
        <v>0</v>
      </c>
      <c r="M472" s="12">
        <f>'[10]syntetyka zewnętrzna'!M74</f>
        <v>313.68979975519443</v>
      </c>
      <c r="N472" s="12">
        <f>'[10]syntetyka zewnętrzna'!N74</f>
        <v>839.96582049590893</v>
      </c>
      <c r="O472" s="12">
        <f>'[10]syntetyka zewnętrzna'!O74</f>
        <v>771.97416481475057</v>
      </c>
      <c r="P472" s="12">
        <f>'[10]syntetyka zewnętrzna'!P74</f>
        <v>8.8075040305881494E-2</v>
      </c>
      <c r="Q472" s="12">
        <f>'[10]syntetyka zewnętrzna'!Q74</f>
        <v>2.3932875301055789</v>
      </c>
      <c r="R472" s="12">
        <f>'[10]syntetyka zewnętrzna'!R74</f>
        <v>842.3591080260145</v>
      </c>
      <c r="S472" s="12">
        <f>'[10]syntetyka zewnętrzna'!S74</f>
        <v>0.21088498988307899</v>
      </c>
      <c r="T472" s="12">
        <f>'[10]syntetyka zewnętrzna'!T74</f>
        <v>177.6408919739855</v>
      </c>
      <c r="U472" s="15">
        <f>'[10]syntetyka zewnętrzna'!U74</f>
        <v>1020</v>
      </c>
      <c r="V472" s="12">
        <f>'[10]syntetyka zewnętrzna'!V74</f>
        <v>930</v>
      </c>
      <c r="W472" s="12">
        <f>'[10]syntetyka zewnętrzna'!W74</f>
        <v>9.6774193548387094E-2</v>
      </c>
      <c r="X472" s="12">
        <f>'[10]syntetyka zewnętrzna'!X74</f>
        <v>1020</v>
      </c>
    </row>
    <row r="473" spans="3:24" ht="18.75">
      <c r="C473" s="7">
        <f>'[10]syntetyka zewnętrzna'!C75</f>
        <v>70</v>
      </c>
      <c r="D473" s="7">
        <f>'[10]syntetyka zewnętrzna'!D75</f>
        <v>0</v>
      </c>
      <c r="E473" s="19" t="str">
        <f>'[10]syntetyka zewnętrzna'!E75</f>
        <v>WYKONANIE MR WĄTROBY</v>
      </c>
      <c r="F473" s="7" t="str">
        <f>'[10]syntetyka zewnętrzna'!F75</f>
        <v>314-070</v>
      </c>
      <c r="G473" s="23">
        <f>'[10]syntetyka zewnętrzna'!G75</f>
        <v>3.0299999999999997E-2</v>
      </c>
      <c r="H473" s="23">
        <f>'[10]syntetyka zewnętrzna'!H75</f>
        <v>5.46244</v>
      </c>
      <c r="I473" s="23">
        <f>'[10]syntetyka zewnętrzna'!I75</f>
        <v>0</v>
      </c>
      <c r="J473" s="23">
        <f>'[10]syntetyka zewnętrzna'!J75</f>
        <v>120.42325109416203</v>
      </c>
      <c r="K473" s="12">
        <f>'[10]syntetyka zewnętrzna'!K75</f>
        <v>125.91599109416202</v>
      </c>
      <c r="L473" s="12">
        <f>'[10]syntetyka zewnętrzna'!L75</f>
        <v>0</v>
      </c>
      <c r="M473" s="12">
        <f>'[10]syntetyka zewnętrzna'!M75</f>
        <v>223.06073622250261</v>
      </c>
      <c r="N473" s="12">
        <f>'[10]syntetyka zewnętrzna'!N75</f>
        <v>348.97672731666466</v>
      </c>
      <c r="O473" s="12">
        <f>'[10]syntetyka zewnętrzna'!O75</f>
        <v>300.66058518069696</v>
      </c>
      <c r="P473" s="12">
        <f>'[10]syntetyka zewnętrzna'!P75</f>
        <v>0.16069995375991741</v>
      </c>
      <c r="Q473" s="12">
        <f>'[10]syntetyka zewnętrzna'!Q75</f>
        <v>1.701835631487234</v>
      </c>
      <c r="R473" s="12">
        <f>'[10]syntetyka zewnętrzna'!R75</f>
        <v>350.67856294815192</v>
      </c>
      <c r="S473" s="12">
        <f>'[10]syntetyka zewnętrzna'!S75</f>
        <v>0.71096857177640038</v>
      </c>
      <c r="T473" s="12">
        <f>'[10]syntetyka zewnętrzna'!T75</f>
        <v>249.32143705184808</v>
      </c>
      <c r="U473" s="15">
        <f>'[10]syntetyka zewnętrzna'!U75</f>
        <v>600</v>
      </c>
      <c r="V473" s="12">
        <f>'[10]syntetyka zewnętrzna'!V75</f>
        <v>600</v>
      </c>
      <c r="W473" s="12" t="str">
        <f>'[10]syntetyka zewnętrzna'!W75</f>
        <v>bez zmian</v>
      </c>
      <c r="X473" s="12">
        <f>'[10]syntetyka zewnętrzna'!X75</f>
        <v>0</v>
      </c>
    </row>
    <row r="474" spans="3:24" ht="18.75">
      <c r="C474" s="7">
        <f>'[10]syntetyka zewnętrzna'!C76</f>
        <v>71</v>
      </c>
      <c r="D474" s="7" t="str">
        <f>'[10]syntetyka zewnętrzna'!D76</f>
        <v>88.97</v>
      </c>
      <c r="E474" s="19" t="str">
        <f>'[10]syntetyka zewnętrzna'!E76</f>
        <v xml:space="preserve">WYKONANIE MR WĄTROBY BEZ I  Z KONTRASTEM </v>
      </c>
      <c r="F474" s="7" t="str">
        <f>'[10]syntetyka zewnętrzna'!F76</f>
        <v>314-071</v>
      </c>
      <c r="G474" s="23">
        <f>'[10]syntetyka zewnętrzna'!G76</f>
        <v>119.76694000000001</v>
      </c>
      <c r="H474" s="23">
        <f>'[10]syntetyka zewnętrzna'!H76</f>
        <v>11.094440000000001</v>
      </c>
      <c r="I474" s="23">
        <f>'[10]syntetyka zewnętrzna'!I76</f>
        <v>0</v>
      </c>
      <c r="J474" s="23">
        <f>'[10]syntetyka zewnętrzna'!J76</f>
        <v>124.27631711416203</v>
      </c>
      <c r="K474" s="12">
        <f>'[10]syntetyka zewnętrzna'!K76</f>
        <v>255.13769711416202</v>
      </c>
      <c r="L474" s="12">
        <f>'[10]syntetyka zewnętrzna'!L76</f>
        <v>0</v>
      </c>
      <c r="M474" s="12">
        <f>'[10]syntetyka zewnętrzna'!M76</f>
        <v>230.19779435144375</v>
      </c>
      <c r="N474" s="12">
        <f>'[10]syntetyka zewnętrzna'!N76</f>
        <v>485.33549146560574</v>
      </c>
      <c r="O474" s="12">
        <f>'[10]syntetyka zewnętrzna'!O76</f>
        <v>435.51093692969698</v>
      </c>
      <c r="P474" s="12">
        <f>'[10]syntetyka zewnętrzna'!P76</f>
        <v>0.11440482961729102</v>
      </c>
      <c r="Q474" s="12">
        <f>'[10]syntetyka zewnętrzna'!Q76</f>
        <v>1.7562876163301062</v>
      </c>
      <c r="R474" s="12">
        <f>'[10]syntetyka zewnętrzna'!R76</f>
        <v>487.09177908193584</v>
      </c>
      <c r="S474" s="12">
        <f>'[10]syntetyka zewnętrzna'!S76</f>
        <v>0.43710082999009092</v>
      </c>
      <c r="T474" s="12">
        <f>'[10]syntetyka zewnętrzna'!T76</f>
        <v>212.90822091806416</v>
      </c>
      <c r="U474" s="15">
        <f>'[10]syntetyka zewnętrzna'!U76</f>
        <v>700</v>
      </c>
      <c r="V474" s="12">
        <f>'[10]syntetyka zewnętrzna'!V76</f>
        <v>700</v>
      </c>
      <c r="W474" s="12" t="str">
        <f>'[10]syntetyka zewnętrzna'!W76</f>
        <v>bez zmian</v>
      </c>
      <c r="X474" s="12">
        <f>'[10]syntetyka zewnętrzna'!X76</f>
        <v>0</v>
      </c>
    </row>
    <row r="475" spans="3:24" ht="18.75">
      <c r="C475" s="7">
        <f>'[10]syntetyka zewnętrzna'!C77</f>
        <v>72</v>
      </c>
      <c r="D475" s="7" t="str">
        <f>'[10]syntetyka zewnętrzna'!D77</f>
        <v>88.97</v>
      </c>
      <c r="E475" s="19" t="str">
        <f>'[10]syntetyka zewnętrzna'!E77</f>
        <v xml:space="preserve">WYKONANIE MR WĄTROBY BEZ I  Z KONTRASTEM + OPCJA DYNAMICZNA </v>
      </c>
      <c r="F475" s="7" t="str">
        <f>'[10]syntetyka zewnętrzna'!F77</f>
        <v>314-072</v>
      </c>
      <c r="G475" s="23">
        <f>'[10]syntetyka zewnętrzna'!G77</f>
        <v>180.07064</v>
      </c>
      <c r="H475" s="23">
        <f>'[10]syntetyka zewnętrzna'!H77</f>
        <v>81.71444000000001</v>
      </c>
      <c r="I475" s="23">
        <f>'[10]syntetyka zewnętrzna'!I77</f>
        <v>0</v>
      </c>
      <c r="J475" s="23">
        <f>'[10]syntetyka zewnętrzna'!J77</f>
        <v>173.20400676071449</v>
      </c>
      <c r="K475" s="12">
        <f>'[10]syntetyka zewnętrzna'!K77</f>
        <v>434.98908676071449</v>
      </c>
      <c r="L475" s="12">
        <f>'[10]syntetyka zewnętrzna'!L77</f>
        <v>0</v>
      </c>
      <c r="M475" s="12">
        <f>'[10]syntetyka zewnętrzna'!M77</f>
        <v>320.82685788413556</v>
      </c>
      <c r="N475" s="12">
        <f>'[10]syntetyka zewnętrzna'!N77</f>
        <v>755.81594464485011</v>
      </c>
      <c r="O475" s="12">
        <f>'[10]syntetyka zewnętrzna'!O77</f>
        <v>686.27417656375042</v>
      </c>
      <c r="P475" s="12">
        <f>'[10]syntetyka zewnętrzna'!P77</f>
        <v>0.10133233983726869</v>
      </c>
      <c r="Q475" s="12">
        <f>'[10]syntetyka zewnętrzna'!Q77</f>
        <v>2.4477395149484513</v>
      </c>
      <c r="R475" s="12">
        <f>'[10]syntetyka zewnętrzna'!R77</f>
        <v>758.26368415979857</v>
      </c>
      <c r="S475" s="12">
        <f>'[10]syntetyka zewnętrzna'!S77</f>
        <v>0.2</v>
      </c>
      <c r="T475" s="12">
        <f>'[10]syntetyka zewnętrzna'!T77</f>
        <v>151.65273683195971</v>
      </c>
      <c r="U475" s="15">
        <f>'[10]syntetyka zewnętrzna'!U77</f>
        <v>910</v>
      </c>
      <c r="V475" s="12">
        <f>'[10]syntetyka zewnętrzna'!V77</f>
        <v>850</v>
      </c>
      <c r="W475" s="12">
        <f>'[10]syntetyka zewnętrzna'!W77</f>
        <v>7.0588235294117646E-2</v>
      </c>
      <c r="X475" s="12">
        <f>'[10]syntetyka zewnętrzna'!X77</f>
        <v>0</v>
      </c>
    </row>
    <row r="476" spans="3:24" ht="18.75">
      <c r="C476" s="7">
        <f>'[10]syntetyka zewnętrzna'!C78</f>
        <v>73</v>
      </c>
      <c r="D476" s="7" t="str">
        <f>'[10]syntetyka zewnętrzna'!D78</f>
        <v>88.97</v>
      </c>
      <c r="E476" s="19" t="str">
        <f>'[10]syntetyka zewnętrzna'!E78</f>
        <v xml:space="preserve">WYKONANIE MR NADNERCZY </v>
      </c>
      <c r="F476" s="7" t="str">
        <f>'[10]syntetyka zewnętrzna'!F78</f>
        <v>314-073</v>
      </c>
      <c r="G476" s="23">
        <f>'[10]syntetyka zewnętrzna'!G78</f>
        <v>3.0299999999999997E-2</v>
      </c>
      <c r="H476" s="23">
        <f>'[10]syntetyka zewnętrzna'!H78</f>
        <v>5.46244</v>
      </c>
      <c r="I476" s="23">
        <f>'[10]syntetyka zewnętrzna'!I78</f>
        <v>0</v>
      </c>
      <c r="J476" s="23">
        <f>'[10]syntetyka zewnętrzna'!J78</f>
        <v>112.71711905416203</v>
      </c>
      <c r="K476" s="12">
        <f>'[10]syntetyka zewnętrzna'!K78</f>
        <v>118.20985905416202</v>
      </c>
      <c r="L476" s="12">
        <f>'[10]syntetyka zewnętrzna'!L78</f>
        <v>0</v>
      </c>
      <c r="M476" s="12">
        <f>'[10]syntetyka zewnętrzna'!M78</f>
        <v>208.78661996462034</v>
      </c>
      <c r="N476" s="12">
        <f>'[10]syntetyka zewnętrzna'!N78</f>
        <v>326.99647901878234</v>
      </c>
      <c r="O476" s="12">
        <f>'[10]syntetyka zewnętrzna'!O78</f>
        <v>281.78056168269694</v>
      </c>
      <c r="P476" s="12">
        <f>'[10]syntetyka zewnętrzna'!P78</f>
        <v>0.16046499824569671</v>
      </c>
      <c r="Q476" s="12">
        <f>'[10]syntetyka zewnętrzna'!Q78</f>
        <v>1.5929316618014897</v>
      </c>
      <c r="R476" s="12">
        <f>'[10]syntetyka zewnętrzna'!R78</f>
        <v>328.58941068058385</v>
      </c>
      <c r="S476" s="12">
        <f>'[10]syntetyka zewnętrzna'!S78</f>
        <v>0.82598702361485943</v>
      </c>
      <c r="T476" s="12">
        <f>'[10]syntetyka zewnętrzna'!T78</f>
        <v>271.41058931941615</v>
      </c>
      <c r="U476" s="15">
        <f>'[10]syntetyka zewnętrzna'!U78</f>
        <v>600</v>
      </c>
      <c r="V476" s="12">
        <f>'[10]syntetyka zewnętrzna'!V78</f>
        <v>600</v>
      </c>
      <c r="W476" s="12" t="str">
        <f>'[10]syntetyka zewnętrzna'!W78</f>
        <v>bez zmian</v>
      </c>
      <c r="X476" s="12">
        <f>'[10]syntetyka zewnętrzna'!X78</f>
        <v>0</v>
      </c>
    </row>
    <row r="477" spans="3:24" ht="18.75">
      <c r="C477" s="7">
        <f>'[10]syntetyka zewnętrzna'!C79</f>
        <v>74</v>
      </c>
      <c r="D477" s="7">
        <f>'[10]syntetyka zewnętrzna'!D79</f>
        <v>0</v>
      </c>
      <c r="E477" s="19" t="str">
        <f>'[10]syntetyka zewnętrzna'!E79</f>
        <v xml:space="preserve">WYKONANIE MR NADNERCZY  BEZ I Z KONTRASTEM </v>
      </c>
      <c r="F477" s="7" t="str">
        <f>'[10]syntetyka zewnętrzna'!F79</f>
        <v>314-074</v>
      </c>
      <c r="G477" s="23">
        <f>'[10]syntetyka zewnętrzna'!G79</f>
        <v>272.69693999999998</v>
      </c>
      <c r="H477" s="23">
        <f>'[10]syntetyka zewnętrzna'!H79</f>
        <v>11.094440000000001</v>
      </c>
      <c r="I477" s="23">
        <f>'[10]syntetyka zewnętrzna'!I79</f>
        <v>0</v>
      </c>
      <c r="J477" s="23">
        <f>'[10]syntetyka zewnętrzna'!J79</f>
        <v>116.57018507416203</v>
      </c>
      <c r="K477" s="12">
        <f>'[10]syntetyka zewnętrzna'!K79</f>
        <v>400.36156507416206</v>
      </c>
      <c r="L477" s="12">
        <f>'[10]syntetyka zewnętrzna'!L79</f>
        <v>0</v>
      </c>
      <c r="M477" s="12">
        <f>'[10]syntetyka zewnętrzna'!M79</f>
        <v>215.92367809356148</v>
      </c>
      <c r="N477" s="12">
        <f>'[10]syntetyka zewnętrzna'!N79</f>
        <v>616.28524316772359</v>
      </c>
      <c r="O477" s="12">
        <f>'[10]syntetyka zewnętrzna'!O79</f>
        <v>569.56091343169692</v>
      </c>
      <c r="P477" s="12">
        <f>'[10]syntetyka zewnętrzna'!P79</f>
        <v>8.203570265119671E-2</v>
      </c>
      <c r="Q477" s="12">
        <f>'[10]syntetyka zewnętrzna'!Q79</f>
        <v>1.6473836466443619</v>
      </c>
      <c r="R477" s="12">
        <f>'[10]syntetyka zewnętrzna'!R79</f>
        <v>617.93262681436795</v>
      </c>
      <c r="S477" s="12">
        <f>'[10]syntetyka zewnętrzna'!S79</f>
        <v>0.21372455095384724</v>
      </c>
      <c r="T477" s="12">
        <f>'[10]syntetyka zewnętrzna'!T79</f>
        <v>132.06737318563205</v>
      </c>
      <c r="U477" s="15">
        <f>'[10]syntetyka zewnętrzna'!U79</f>
        <v>750</v>
      </c>
      <c r="V477" s="12">
        <f>'[10]syntetyka zewnętrzna'!V79</f>
        <v>720</v>
      </c>
      <c r="W477" s="12">
        <f>'[10]syntetyka zewnętrzna'!W79</f>
        <v>4.1666666666666664E-2</v>
      </c>
      <c r="X477" s="12">
        <f>'[10]syntetyka zewnętrzna'!X79</f>
        <v>750</v>
      </c>
    </row>
    <row r="478" spans="3:24" ht="18.75">
      <c r="C478" s="7">
        <f>'[10]syntetyka zewnętrzna'!C80</f>
        <v>75</v>
      </c>
      <c r="D478" s="7">
        <f>'[10]syntetyka zewnętrzna'!D80</f>
        <v>0</v>
      </c>
      <c r="E478" s="19" t="str">
        <f>'[10]syntetyka zewnętrzna'!E80</f>
        <v xml:space="preserve">WYKONANIE MR NADNERCZY  BEZ I Z KONTRASTEM  + BADANIE DYNAMICZNE  </v>
      </c>
      <c r="F478" s="7" t="str">
        <f>'[10]syntetyka zewnętrzna'!F80</f>
        <v>314-075</v>
      </c>
      <c r="G478" s="23">
        <f>'[10]syntetyka zewnętrzna'!G80</f>
        <v>275.21064000000001</v>
      </c>
      <c r="H478" s="23">
        <f>'[10]syntetyka zewnętrzna'!H80</f>
        <v>81.71444000000001</v>
      </c>
      <c r="I478" s="23">
        <f>'[10]syntetyka zewnętrzna'!I80</f>
        <v>0</v>
      </c>
      <c r="J478" s="23">
        <f>'[10]syntetyka zewnętrzna'!J80</f>
        <v>169.35094074071449</v>
      </c>
      <c r="K478" s="12">
        <f>'[10]syntetyka zewnętrzna'!K80</f>
        <v>526.27602074071456</v>
      </c>
      <c r="L478" s="12">
        <f>'[10]syntetyka zewnętrzna'!L80</f>
        <v>0</v>
      </c>
      <c r="M478" s="12">
        <f>'[10]syntetyka zewnętrzna'!M80</f>
        <v>313.68979975519443</v>
      </c>
      <c r="N478" s="12">
        <f>'[10]syntetyka zewnętrzna'!N80</f>
        <v>839.96582049590893</v>
      </c>
      <c r="O478" s="12">
        <f>'[10]syntetyka zewnętrzna'!O80</f>
        <v>771.97416481475057</v>
      </c>
      <c r="P478" s="12">
        <f>'[10]syntetyka zewnętrzna'!P80</f>
        <v>8.8075040305881494E-2</v>
      </c>
      <c r="Q478" s="12">
        <f>'[10]syntetyka zewnętrzna'!Q80</f>
        <v>2.3932875301055789</v>
      </c>
      <c r="R478" s="12">
        <f>'[10]syntetyka zewnętrzna'!R80</f>
        <v>842.3591080260145</v>
      </c>
      <c r="S478" s="12">
        <f>'[10]syntetyka zewnętrzna'!S80</f>
        <v>0.21088498988307899</v>
      </c>
      <c r="T478" s="12">
        <f>'[10]syntetyka zewnętrzna'!T80</f>
        <v>177.6408919739855</v>
      </c>
      <c r="U478" s="15">
        <f>'[10]syntetyka zewnętrzna'!U80</f>
        <v>1020</v>
      </c>
      <c r="V478" s="12">
        <f>'[10]syntetyka zewnętrzna'!V80</f>
        <v>930</v>
      </c>
      <c r="W478" s="12">
        <f>'[10]syntetyka zewnętrzna'!W80</f>
        <v>9.6774193548387094E-2</v>
      </c>
      <c r="X478" s="12">
        <f>'[10]syntetyka zewnętrzna'!X80</f>
        <v>1020</v>
      </c>
    </row>
    <row r="479" spans="3:24" ht="18.75">
      <c r="C479" s="7">
        <f>'[10]syntetyka zewnętrzna'!C81</f>
        <v>76</v>
      </c>
      <c r="D479" s="7">
        <f>'[10]syntetyka zewnętrzna'!D81</f>
        <v>0</v>
      </c>
      <c r="E479" s="19" t="str">
        <f>'[10]syntetyka zewnętrzna'!E81</f>
        <v>MR KONSULTACJA ZDJĘĆ</v>
      </c>
      <c r="F479" s="7" t="str">
        <f>'[10]syntetyka zewnętrzna'!F81</f>
        <v>314-076</v>
      </c>
      <c r="G479" s="23">
        <f>'[10]syntetyka zewnętrzna'!G81</f>
        <v>0</v>
      </c>
      <c r="H479" s="23">
        <f>'[10]syntetyka zewnętrzna'!H81</f>
        <v>0</v>
      </c>
      <c r="I479" s="23">
        <f>'[10]syntetyka zewnętrzna'!I81</f>
        <v>0</v>
      </c>
      <c r="J479" s="23">
        <f>'[10]syntetyka zewnętrzna'!J81</f>
        <v>47.712223683219129</v>
      </c>
      <c r="K479" s="12">
        <f>'[10]syntetyka zewnętrzna'!K81</f>
        <v>47.712223683219129</v>
      </c>
      <c r="L479" s="12">
        <f>'[10]syntetyka zewnętrzna'!L81</f>
        <v>0</v>
      </c>
      <c r="M479" s="12">
        <f>'[10]syntetyka zewnętrzna'!M81</f>
        <v>88.377648376805283</v>
      </c>
      <c r="N479" s="12">
        <f>'[10]syntetyka zewnętrzna'!N81</f>
        <v>136.08987206002442</v>
      </c>
      <c r="O479" s="12">
        <f>'[10]syntetyka zewnętrzna'!O81</f>
        <v>116.89494802388685</v>
      </c>
      <c r="P479" s="12">
        <f>'[10]syntetyka zewnętrzna'!P81</f>
        <v>0.16420661765652339</v>
      </c>
      <c r="Q479" s="12">
        <f>'[10]syntetyka zewnętrzna'!Q81</f>
        <v>0.67427478982526645</v>
      </c>
      <c r="R479" s="12">
        <f>'[10]syntetyka zewnętrzna'!R81</f>
        <v>136.76414684984968</v>
      </c>
      <c r="S479" s="12">
        <f>'[10]syntetyka zewnętrzna'!S81</f>
        <v>0.24301583357690393</v>
      </c>
      <c r="T479" s="12">
        <f>'[10]syntetyka zewnętrzna'!T81</f>
        <v>33.235853150150319</v>
      </c>
      <c r="U479" s="15">
        <f>'[10]syntetyka zewnętrzna'!U81</f>
        <v>170</v>
      </c>
      <c r="V479" s="12">
        <f>'[10]syntetyka zewnętrzna'!V81</f>
        <v>150</v>
      </c>
      <c r="W479" s="12">
        <f>'[10]syntetyka zewnętrzna'!W81</f>
        <v>0.13333333333333333</v>
      </c>
      <c r="X479" s="12">
        <f>'[10]syntetyka zewnętrzna'!X81</f>
        <v>170</v>
      </c>
    </row>
    <row r="480" spans="3:24" ht="18.75">
      <c r="C480" s="7">
        <f>'[10]syntetyka zewnętrzna'!C82</f>
        <v>77</v>
      </c>
      <c r="D480" s="7">
        <f>'[10]syntetyka zewnętrzna'!D82</f>
        <v>0</v>
      </c>
      <c r="E480" s="19" t="str">
        <f>'[10]syntetyka zewnętrzna'!E82</f>
        <v>WYKONANIE MR MÓZGU BEZ I Z KONTRASTEM + OPCJA ANGIO TOF</v>
      </c>
      <c r="F480" s="7" t="str">
        <f>'[10]syntetyka zewnętrzna'!F82</f>
        <v>314-077</v>
      </c>
      <c r="G480" s="23">
        <f>'[10]syntetyka zewnętrzna'!G82</f>
        <v>272.69693999999998</v>
      </c>
      <c r="H480" s="23">
        <f>'[10]syntetyka zewnętrzna'!H82</f>
        <v>81.71444000000001</v>
      </c>
      <c r="I480" s="23">
        <f>'[10]syntetyka zewnętrzna'!I82</f>
        <v>0</v>
      </c>
      <c r="J480" s="23">
        <f>'[10]syntetyka zewnętrzna'!J82</f>
        <v>146.81362892743826</v>
      </c>
      <c r="K480" s="12">
        <f>'[10]syntetyka zewnętrzna'!K82</f>
        <v>501.22500892743824</v>
      </c>
      <c r="L480" s="12">
        <f>'[10]syntetyka zewnętrzna'!L82</f>
        <v>0</v>
      </c>
      <c r="M480" s="12">
        <f>'[10]syntetyka zewnętrzna'!M82</f>
        <v>271.94379705331909</v>
      </c>
      <c r="N480" s="12">
        <f>'[10]syntetyka zewnętrzna'!N82</f>
        <v>773.16880598075727</v>
      </c>
      <c r="O480" s="12">
        <f>'[10]syntetyka zewnętrzna'!O82</f>
        <v>714.27735087222368</v>
      </c>
      <c r="P480" s="12">
        <f>'[10]syntetyka zewnętrzna'!P82</f>
        <v>8.2449002529087087E-2</v>
      </c>
      <c r="Q480" s="12">
        <f>'[10]syntetyka zewnętrzna'!Q82</f>
        <v>2.0747875732178427</v>
      </c>
      <c r="R480" s="12">
        <f>'[10]syntetyka zewnętrzna'!R82</f>
        <v>775.24359355397507</v>
      </c>
      <c r="S480" s="12">
        <f>'[10]syntetyka zewnętrzna'!S82</f>
        <v>0.22542128422485028</v>
      </c>
      <c r="T480" s="12">
        <f>'[10]syntetyka zewnętrzna'!T82</f>
        <v>174.75640644602493</v>
      </c>
      <c r="U480" s="15">
        <f>'[10]syntetyka zewnętrzna'!U82</f>
        <v>950</v>
      </c>
      <c r="V480" s="12">
        <f>'[10]syntetyka zewnętrzna'!V82</f>
        <v>950</v>
      </c>
      <c r="W480" s="12" t="str">
        <f>'[10]syntetyka zewnętrzna'!W82</f>
        <v>bez zmian</v>
      </c>
      <c r="X480" s="12">
        <f>'[10]syntetyka zewnętrzna'!X82</f>
        <v>0</v>
      </c>
    </row>
    <row r="482" spans="3:24" ht="24" customHeight="1">
      <c r="E482" s="18" t="s">
        <v>28</v>
      </c>
    </row>
    <row r="483" spans="3:24" ht="15" customHeight="1">
      <c r="E483" s="18"/>
    </row>
    <row r="484" spans="3:24" ht="18.75">
      <c r="C484" s="7">
        <f>'[11]syntetyka zewnętrzna'!C6</f>
        <v>1</v>
      </c>
      <c r="D484" s="7" t="str">
        <f>'[11]syntetyka zewnętrzna'!D6</f>
        <v>87.371</v>
      </c>
      <c r="E484" s="19" t="str">
        <f>'[11]syntetyka zewnętrzna'!E6</f>
        <v>WYKONANIE BADANIA MAMMOGRAFICZNEGO JEDNEJ PIERSI + OCENA</v>
      </c>
      <c r="F484" s="7" t="str">
        <f>'[11]syntetyka zewnętrzna'!F6</f>
        <v>315-001</v>
      </c>
      <c r="G484" s="23">
        <f>'[11]syntetyka zewnętrzna'!G6</f>
        <v>0.39550000000000002</v>
      </c>
      <c r="H484" s="23">
        <f>'[11]syntetyka zewnętrzna'!H6</f>
        <v>6.0024999999999995</v>
      </c>
      <c r="I484" s="23">
        <f>'[11]syntetyka zewnętrzna'!I6</f>
        <v>0</v>
      </c>
      <c r="J484" s="23">
        <f>'[11]syntetyka zewnętrzna'!J6</f>
        <v>22.470099216602335</v>
      </c>
      <c r="K484" s="12">
        <f>'[11]syntetyka zewnętrzna'!K6</f>
        <v>28.868099216602335</v>
      </c>
      <c r="L484" s="12">
        <f>'[11]syntetyka zewnętrzna'!L6</f>
        <v>0</v>
      </c>
      <c r="M484" s="12">
        <f>'[11]syntetyka zewnętrzna'!M6</f>
        <v>41.621504391447054</v>
      </c>
      <c r="N484" s="12">
        <f>'[11]syntetyka zewnętrzna'!N6</f>
        <v>70.489603608049393</v>
      </c>
      <c r="O484" s="12">
        <f>'[11]syntetyka zewnętrzna'!O6</f>
        <v>71.528977875351188</v>
      </c>
      <c r="P484" s="12">
        <f>'[11]syntetyka zewnętrzna'!P6</f>
        <v>-1.4530813918703606E-2</v>
      </c>
      <c r="Q484" s="12">
        <f>'[11]syntetyka zewnętrzna'!Q6</f>
        <v>0.31755010051975824</v>
      </c>
      <c r="R484" s="12">
        <f>'[11]syntetyka zewnętrzna'!R6</f>
        <v>70.807153708569146</v>
      </c>
      <c r="S484" s="12">
        <f>'[11]syntetyka zewnętrzna'!S6</f>
        <v>1.1184300193364058</v>
      </c>
      <c r="T484" s="12">
        <f>'[11]syntetyka zewnętrzna'!T6</f>
        <v>79.192846291430854</v>
      </c>
      <c r="U484" s="15">
        <f>'[11]syntetyka zewnętrzna'!U6</f>
        <v>150</v>
      </c>
      <c r="V484" s="12">
        <f>'[11]syntetyka zewnętrzna'!V6</f>
        <v>150</v>
      </c>
      <c r="W484" s="12" t="str">
        <f>'[11]syntetyka zewnętrzna'!W6</f>
        <v>bez zmian</v>
      </c>
      <c r="X484" s="12">
        <f>'[11]syntetyka zewnętrzna'!X6</f>
        <v>0</v>
      </c>
    </row>
    <row r="485" spans="3:24" ht="18.75">
      <c r="C485" s="7">
        <f>'[11]syntetyka zewnętrzna'!C7</f>
        <v>2</v>
      </c>
      <c r="D485" s="7" t="str">
        <f>'[11]syntetyka zewnętrzna'!D7</f>
        <v>88.732</v>
      </c>
      <c r="E485" s="19" t="str">
        <f>'[11]syntetyka zewnętrzna'!E7</f>
        <v>WYKONANIE BADANIA USG PIERSI</v>
      </c>
      <c r="F485" s="7" t="str">
        <f>'[11]syntetyka zewnętrzna'!F7</f>
        <v>315-002</v>
      </c>
      <c r="G485" s="23">
        <f>'[11]syntetyka zewnętrzna'!G7</f>
        <v>1.5242199999999999</v>
      </c>
      <c r="H485" s="23">
        <f>'[11]syntetyka zewnętrzna'!H7</f>
        <v>7.20608</v>
      </c>
      <c r="I485" s="23">
        <f>'[11]syntetyka zewnętrzna'!I7</f>
        <v>0</v>
      </c>
      <c r="J485" s="23">
        <f>'[11]syntetyka zewnętrzna'!J7</f>
        <v>35.711309530996331</v>
      </c>
      <c r="K485" s="12">
        <f>'[11]syntetyka zewnętrzna'!K7</f>
        <v>44.441609530996331</v>
      </c>
      <c r="L485" s="12">
        <f>'[11]syntetyka zewnętrzna'!L7</f>
        <v>0</v>
      </c>
      <c r="M485" s="12">
        <f>'[11]syntetyka zewnętrzna'!M7</f>
        <v>66.148280527861345</v>
      </c>
      <c r="N485" s="12">
        <f>'[11]syntetyka zewnętrzna'!N7</f>
        <v>110.58989005885768</v>
      </c>
      <c r="O485" s="12">
        <f>'[11]syntetyka zewnętrzna'!O7</f>
        <v>107.07663807526902</v>
      </c>
      <c r="P485" s="12">
        <f>'[11]syntetyka zewnętrzna'!P7</f>
        <v>3.2810630280706382E-2</v>
      </c>
      <c r="Q485" s="12">
        <f>'[11]syntetyka zewnętrzna'!Q7</f>
        <v>0.50467645122284455</v>
      </c>
      <c r="R485" s="12">
        <f>'[11]syntetyka zewnętrzna'!R7</f>
        <v>111.09456651008053</v>
      </c>
      <c r="S485" s="12">
        <f>'[11]syntetyka zewnętrzna'!S7</f>
        <v>0.26018764371610059</v>
      </c>
      <c r="T485" s="12">
        <f>'[11]syntetyka zewnętrzna'!T7</f>
        <v>28.905433489919474</v>
      </c>
      <c r="U485" s="15">
        <f>'[11]syntetyka zewnętrzna'!U7</f>
        <v>140</v>
      </c>
      <c r="V485" s="12">
        <f>'[11]syntetyka zewnętrzna'!V7</f>
        <v>129</v>
      </c>
      <c r="W485" s="12">
        <f>'[11]syntetyka zewnętrzna'!W7</f>
        <v>8.5271317829457363E-2</v>
      </c>
      <c r="X485" s="12">
        <f>'[11]syntetyka zewnętrzna'!X7</f>
        <v>140</v>
      </c>
    </row>
    <row r="486" spans="3:24" ht="18.75">
      <c r="C486" s="7">
        <f>'[11]syntetyka zewnętrzna'!C8</f>
        <v>3</v>
      </c>
      <c r="D486" s="7" t="str">
        <f>'[11]syntetyka zewnętrzna'!D8</f>
        <v>85.112</v>
      </c>
      <c r="E486" s="19" t="str">
        <f>'[11]syntetyka zewnętrzna'!E8</f>
        <v>WYKONANIE BIOPSJI CIENKOIGŁOWEJ PIERSI POD KONTROLĄ USG</v>
      </c>
      <c r="F486" s="7" t="str">
        <f>'[11]syntetyka zewnętrzna'!F8</f>
        <v>315-003</v>
      </c>
      <c r="G486" s="23">
        <f>'[11]syntetyka zewnętrzna'!G8</f>
        <v>5.1263900000000007</v>
      </c>
      <c r="H486" s="23">
        <f>'[11]syntetyka zewnętrzna'!H8</f>
        <v>8.6365800000000004</v>
      </c>
      <c r="I486" s="23">
        <f>'[11]syntetyka zewnętrzna'!I8</f>
        <v>0</v>
      </c>
      <c r="J486" s="23">
        <f>'[11]syntetyka zewnętrzna'!J8</f>
        <v>55.700292234216228</v>
      </c>
      <c r="K486" s="12">
        <f>'[11]syntetyka zewnętrzna'!K8</f>
        <v>69.463262234216231</v>
      </c>
      <c r="L486" s="12">
        <f>'[11]syntetyka zewnętrzna'!L8</f>
        <v>0</v>
      </c>
      <c r="M486" s="12">
        <f>'[11]syntetyka zewnętrzna'!M8</f>
        <v>103.17399738575189</v>
      </c>
      <c r="N486" s="12">
        <f>'[11]syntetyka zewnętrzna'!N8</f>
        <v>172.63725961996812</v>
      </c>
      <c r="O486" s="12">
        <f>'[11]syntetyka zewnętrzna'!O8</f>
        <v>167.98069647278686</v>
      </c>
      <c r="P486" s="12">
        <f>'[11]syntetyka zewnętrzna'!P8</f>
        <v>2.7720822957390406E-2</v>
      </c>
      <c r="Q486" s="12">
        <f>'[11]syntetyka zewnętrzna'!Q8</f>
        <v>0.7871631196397445</v>
      </c>
      <c r="R486" s="12">
        <f>'[11]syntetyka zewnętrzna'!R8</f>
        <v>173.42442273960788</v>
      </c>
      <c r="S486" s="12">
        <f>'[11]syntetyka zewnętrzna'!S8</f>
        <v>0.21090211333907319</v>
      </c>
      <c r="T486" s="12">
        <f>'[11]syntetyka zewnętrzna'!T8</f>
        <v>36.575577260392123</v>
      </c>
      <c r="U486" s="15">
        <f>'[11]syntetyka zewnętrzna'!U8</f>
        <v>210</v>
      </c>
      <c r="V486" s="12">
        <f>'[11]syntetyka zewnętrzna'!V8</f>
        <v>202</v>
      </c>
      <c r="W486" s="12">
        <f>'[11]syntetyka zewnętrzna'!W8</f>
        <v>3.9603960396039604E-2</v>
      </c>
      <c r="X486" s="12">
        <f>'[11]syntetyka zewnętrzna'!X8</f>
        <v>210</v>
      </c>
    </row>
    <row r="487" spans="3:24" ht="18.75">
      <c r="C487" s="7">
        <f>'[11]syntetyka zewnętrzna'!C9</f>
        <v>4</v>
      </c>
      <c r="D487" s="7" t="str">
        <f>'[11]syntetyka zewnętrzna'!D9</f>
        <v>85.114</v>
      </c>
      <c r="E487" s="19" t="str">
        <f>'[11]syntetyka zewnętrzna'!E9</f>
        <v>WYKONANIE BIOPSJI GRUBOIGŁOWEJ PIERSI POD KONTROLĄ USG</v>
      </c>
      <c r="F487" s="7" t="str">
        <f>'[11]syntetyka zewnętrzna'!F9</f>
        <v>315-004</v>
      </c>
      <c r="G487" s="23">
        <f>'[11]syntetyka zewnętrzna'!G9</f>
        <v>16.649339999999995</v>
      </c>
      <c r="H487" s="23">
        <f>'[11]syntetyka zewnętrzna'!H9</f>
        <v>36.27758</v>
      </c>
      <c r="I487" s="23">
        <f>'[11]syntetyka zewnętrzna'!I9</f>
        <v>0</v>
      </c>
      <c r="J487" s="23">
        <f>'[11]syntetyka zewnętrzna'!J9</f>
        <v>55.700292234216228</v>
      </c>
      <c r="K487" s="12">
        <f>'[11]syntetyka zewnętrzna'!K9</f>
        <v>108.62721223421622</v>
      </c>
      <c r="L487" s="12">
        <f>'[11]syntetyka zewnętrzna'!L9</f>
        <v>0</v>
      </c>
      <c r="M487" s="12">
        <f>'[11]syntetyka zewnętrzna'!M9</f>
        <v>103.17399738575189</v>
      </c>
      <c r="N487" s="12">
        <f>'[11]syntetyka zewnętrzna'!N9</f>
        <v>211.80120961996812</v>
      </c>
      <c r="O487" s="12">
        <f>'[11]syntetyka zewnętrzna'!O9</f>
        <v>207.14464647278686</v>
      </c>
      <c r="P487" s="12">
        <f>'[11]syntetyka zewnętrzna'!P9</f>
        <v>2.2479765837409679E-2</v>
      </c>
      <c r="Q487" s="12">
        <f>'[11]syntetyka zewnętrzna'!Q9</f>
        <v>0.7871631196397445</v>
      </c>
      <c r="R487" s="12">
        <f>'[11]syntetyka zewnętrzna'!R9</f>
        <v>212.58837273960788</v>
      </c>
      <c r="S487" s="12">
        <f>'[11]syntetyka zewnętrzna'!S9</f>
        <v>0.41117783693400578</v>
      </c>
      <c r="T487" s="12">
        <f>'[11]syntetyka zewnętrzna'!T9</f>
        <v>87.411627260392123</v>
      </c>
      <c r="U487" s="15">
        <f>'[11]syntetyka zewnętrzna'!U9</f>
        <v>300</v>
      </c>
      <c r="V487" s="12">
        <f>'[11]syntetyka zewnętrzna'!V9</f>
        <v>300</v>
      </c>
      <c r="W487" s="12" t="str">
        <f>'[11]syntetyka zewnętrzna'!W9</f>
        <v>bez zmian</v>
      </c>
      <c r="X487" s="12">
        <f>'[11]syntetyka zewnętrzna'!X9</f>
        <v>0</v>
      </c>
    </row>
    <row r="488" spans="3:24" ht="18.75">
      <c r="C488" s="7">
        <f>'[11]syntetyka zewnętrzna'!C10</f>
        <v>5</v>
      </c>
      <c r="D488" s="7" t="str">
        <f>'[11]syntetyka zewnętrzna'!D10</f>
        <v>85.131</v>
      </c>
      <c r="E488" s="19" t="str">
        <f>'[11]syntetyka zewnętrzna'!E10</f>
        <v>WYKONANIE BIOPSJI GRUBOIGŁOWEJ PIERSI WSPOMAGANEJ PRÓŻNIĄ  POD KONTROLĄ USG (MAMMOTOMICZNA)</v>
      </c>
      <c r="F488" s="7" t="str">
        <f>'[11]syntetyka zewnętrzna'!F10</f>
        <v>315-005</v>
      </c>
      <c r="G488" s="23">
        <f>'[11]syntetyka zewnętrzna'!G10</f>
        <v>16.79034</v>
      </c>
      <c r="H488" s="23">
        <f>'[11]syntetyka zewnętrzna'!H10</f>
        <v>1312.5900799999999</v>
      </c>
      <c r="I488" s="23">
        <f>'[11]syntetyka zewnętrzna'!I10</f>
        <v>0</v>
      </c>
      <c r="J488" s="23">
        <f>'[11]syntetyka zewnętrzna'!J10</f>
        <v>126.72582458812093</v>
      </c>
      <c r="K488" s="12">
        <f>'[11]syntetyka zewnętrzna'!K10</f>
        <v>1456.1062445881209</v>
      </c>
      <c r="L488" s="12">
        <f>'[11]syntetyka zewnętrzna'!L10</f>
        <v>0</v>
      </c>
      <c r="M488" s="12">
        <f>'[11]syntetyka zewnętrzna'!M10</f>
        <v>234.73503226488091</v>
      </c>
      <c r="N488" s="12">
        <f>'[11]syntetyka zewnętrzna'!N10</f>
        <v>1690.8412768530018</v>
      </c>
      <c r="O488" s="12">
        <f>'[11]syntetyka zewnętrzna'!O10</f>
        <v>1566.173031409108</v>
      </c>
      <c r="P488" s="12">
        <f>'[11]syntetyka zewnętrzna'!P10</f>
        <v>7.9600556862946328E-2</v>
      </c>
      <c r="Q488" s="12">
        <f>'[11]syntetyka zewnętrzna'!Q10</f>
        <v>1.7909043457482314</v>
      </c>
      <c r="R488" s="12">
        <f>'[11]syntetyka zewnętrzna'!R10</f>
        <v>1692.63218119875</v>
      </c>
      <c r="S488" s="12">
        <f>'[11]syntetyka zewnętrzna'!S10</f>
        <v>0.24067120035065467</v>
      </c>
      <c r="T488" s="12">
        <f>'[11]syntetyka zewnętrzna'!T10</f>
        <v>407.36781880125</v>
      </c>
      <c r="U488" s="15">
        <f>'[11]syntetyka zewnętrzna'!U10</f>
        <v>2100</v>
      </c>
      <c r="V488" s="12">
        <f>'[11]syntetyka zewnętrzna'!V10</f>
        <v>2000</v>
      </c>
      <c r="W488" s="12">
        <f>'[11]syntetyka zewnętrzna'!W10</f>
        <v>0.05</v>
      </c>
      <c r="X488" s="12">
        <f>'[11]syntetyka zewnętrzna'!X10</f>
        <v>2100</v>
      </c>
    </row>
    <row r="489" spans="3:24" ht="18.75">
      <c r="C489" s="7">
        <f>'[11]syntetyka zewnętrzna'!C11</f>
        <v>6</v>
      </c>
      <c r="D489" s="7" t="str">
        <f>'[11]syntetyka zewnętrzna'!D11</f>
        <v>85.132</v>
      </c>
      <c r="E489" s="19" t="str">
        <f>'[11]syntetyka zewnętrzna'!E11</f>
        <v>WYKONANIE BIOPSJI GRUBOIGŁOWEJ PIERSI WSPOMAGANEJ PRÓŻNIĄ POD KONTROLĄ MAMMOGRAFII (STEREOTAKTYCZNA)</v>
      </c>
      <c r="F489" s="7" t="str">
        <f>'[11]syntetyka zewnętrzna'!F11</f>
        <v>315-006</v>
      </c>
      <c r="G489" s="23">
        <f>'[11]syntetyka zewnętrzna'!G11</f>
        <v>5.8987000000000007</v>
      </c>
      <c r="H489" s="23">
        <f>'[11]syntetyka zewnętrzna'!H11</f>
        <v>1289.9639999999997</v>
      </c>
      <c r="I489" s="23">
        <f>'[11]syntetyka zewnętrzna'!I11</f>
        <v>0</v>
      </c>
      <c r="J489" s="23">
        <f>'[11]syntetyka zewnętrzna'!J11</f>
        <v>169.39508499122542</v>
      </c>
      <c r="K489" s="12">
        <f>'[11]syntetyka zewnętrzna'!K11</f>
        <v>1465.257784991225</v>
      </c>
      <c r="L489" s="12">
        <f>'[11]syntetyka zewnętrzna'!L11</f>
        <v>0</v>
      </c>
      <c r="M489" s="12">
        <f>'[11]syntetyka zewnętrzna'!M11</f>
        <v>313.77156842469549</v>
      </c>
      <c r="N489" s="12">
        <f>'[11]syntetyka zewnętrzna'!N11</f>
        <v>1779.0293534159205</v>
      </c>
      <c r="O489" s="12">
        <f>'[11]syntetyka zewnętrzna'!O11</f>
        <v>1786.8461210508581</v>
      </c>
      <c r="P489" s="12">
        <f>'[11]syntetyka zewnętrzna'!P11</f>
        <v>-4.374617121669382E-3</v>
      </c>
      <c r="Q489" s="12">
        <f>'[11]syntetyka zewnętrzna'!Q11</f>
        <v>2.3939113818764142</v>
      </c>
      <c r="R489" s="12">
        <f>'[11]syntetyka zewnętrzna'!R11</f>
        <v>1781.4232647977969</v>
      </c>
      <c r="S489" s="12">
        <f>'[11]syntetyka zewnętrzna'!S11</f>
        <v>0.23496759219079483</v>
      </c>
      <c r="T489" s="12">
        <f>'[11]syntetyka zewnętrzna'!T11</f>
        <v>418.57673520220305</v>
      </c>
      <c r="U489" s="15">
        <f>'[11]syntetyka zewnętrzna'!U11</f>
        <v>2200</v>
      </c>
      <c r="V489" s="12">
        <f>'[11]syntetyka zewnętrzna'!V11</f>
        <v>2200</v>
      </c>
      <c r="W489" s="12" t="str">
        <f>'[11]syntetyka zewnętrzna'!W11</f>
        <v>bez zmian</v>
      </c>
      <c r="X489" s="12">
        <f>'[11]syntetyka zewnętrzna'!X11</f>
        <v>0</v>
      </c>
    </row>
    <row r="490" spans="3:24" ht="18.75">
      <c r="C490" s="7">
        <f>'[11]syntetyka zewnętrzna'!C12</f>
        <v>7</v>
      </c>
      <c r="D490" s="7">
        <f>'[11]syntetyka zewnętrzna'!D12</f>
        <v>0</v>
      </c>
      <c r="E490" s="19" t="str">
        <f>'[11]syntetyka zewnętrzna'!E12</f>
        <v>LOKALIZACJA -  ZAŁOŻENIE KOTWICY POD KONTROLĄ OBRAZU USG</v>
      </c>
      <c r="F490" s="7" t="str">
        <f>'[11]syntetyka zewnętrzna'!F12</f>
        <v>315-007</v>
      </c>
      <c r="G490" s="23">
        <f>'[11]syntetyka zewnętrzna'!G12</f>
        <v>3.5539000000000005</v>
      </c>
      <c r="H490" s="23">
        <f>'[11]syntetyka zewnętrzna'!H12</f>
        <v>59.176579999999994</v>
      </c>
      <c r="I490" s="23">
        <f>'[11]syntetyka zewnętrzna'!I12</f>
        <v>0</v>
      </c>
      <c r="J490" s="23">
        <f>'[11]syntetyka zewnętrzna'!J12</f>
        <v>92.558705909500901</v>
      </c>
      <c r="K490" s="12">
        <f>'[11]syntetyka zewnętrzna'!K12</f>
        <v>155.2891859095009</v>
      </c>
      <c r="L490" s="12">
        <f>'[11]syntetyka zewnętrzna'!L12</f>
        <v>0</v>
      </c>
      <c r="M490" s="12">
        <f>'[11]syntetyka zewnętrzna'!M12</f>
        <v>171.4470660473331</v>
      </c>
      <c r="N490" s="12">
        <f>'[11]syntetyka zewnętrzna'!N12</f>
        <v>326.736251956834</v>
      </c>
      <c r="O490" s="12">
        <f>'[11]syntetyka zewnętrzna'!O12</f>
        <v>329.45966536430467</v>
      </c>
      <c r="P490" s="12">
        <f>'[11]syntetyka zewnętrzna'!P12</f>
        <v>-8.2663029614238829E-3</v>
      </c>
      <c r="Q490" s="12">
        <f>'[11]syntetyka zewnętrzna'!Q12</f>
        <v>1.308050582341179</v>
      </c>
      <c r="R490" s="12">
        <f>'[11]syntetyka zewnętrzna'!R12</f>
        <v>328.04430253917519</v>
      </c>
      <c r="S490" s="12">
        <f>'[11]syntetyka zewnętrzna'!S12</f>
        <v>0.20715402442543415</v>
      </c>
      <c r="T490" s="12">
        <f>'[11]syntetyka zewnętrzna'!T12</f>
        <v>67.955697460824808</v>
      </c>
      <c r="U490" s="15">
        <f>'[11]syntetyka zewnętrzna'!U12</f>
        <v>396</v>
      </c>
      <c r="V490" s="12">
        <f>'[11]syntetyka zewnętrzna'!V12</f>
        <v>396</v>
      </c>
      <c r="W490" s="12" t="str">
        <f>'[11]syntetyka zewnętrzna'!W12</f>
        <v>bez zmian</v>
      </c>
      <c r="X490" s="12">
        <f>'[11]syntetyka zewnętrzna'!X12</f>
        <v>0</v>
      </c>
    </row>
    <row r="491" spans="3:24" ht="18.75">
      <c r="C491" s="7">
        <f>'[11]syntetyka zewnętrzna'!C13</f>
        <v>8</v>
      </c>
      <c r="D491" s="7">
        <f>'[11]syntetyka zewnętrzna'!D13</f>
        <v>0</v>
      </c>
      <c r="E491" s="19" t="str">
        <f>'[11]syntetyka zewnętrzna'!E13</f>
        <v>LOKALIZACJA -  ZAŁOŻENIE KOTWICY POD KONTROLĄ OBRAZU MAMMOGRAFIA</v>
      </c>
      <c r="F491" s="7" t="str">
        <f>'[11]syntetyka zewnętrzna'!F13</f>
        <v>315-008</v>
      </c>
      <c r="G491" s="23">
        <f>'[11]syntetyka zewnętrzna'!G13</f>
        <v>2.5539000000000005</v>
      </c>
      <c r="H491" s="23">
        <f>'[11]syntetyka zewnętrzna'!H13</f>
        <v>66.493000000000009</v>
      </c>
      <c r="I491" s="23">
        <f>'[11]syntetyka zewnętrzna'!I13</f>
        <v>0</v>
      </c>
      <c r="J491" s="23">
        <f>'[11]syntetyka zewnętrzna'!J13</f>
        <v>98.181849566855831</v>
      </c>
      <c r="K491" s="12">
        <f>'[11]syntetyka zewnętrzna'!K13</f>
        <v>167.22874956685584</v>
      </c>
      <c r="L491" s="12">
        <f>'[11]syntetyka zewnętrzna'!L13</f>
        <v>0</v>
      </c>
      <c r="M491" s="12">
        <f>'[11]syntetyka zewnętrzna'!M13</f>
        <v>181.86284998189666</v>
      </c>
      <c r="N491" s="12">
        <f>'[11]syntetyka zewnętrzna'!N13</f>
        <v>349.09159954875247</v>
      </c>
      <c r="O491" s="12">
        <f>'[11]syntetyka zewnętrzna'!O13</f>
        <v>354.65610886230473</v>
      </c>
      <c r="P491" s="12">
        <f>'[11]syntetyka zewnętrzna'!P13</f>
        <v>-1.5689873019253942E-2</v>
      </c>
      <c r="Q491" s="12">
        <f>'[11]syntetyka zewnętrzna'!Q13</f>
        <v>1.3875175137693572</v>
      </c>
      <c r="R491" s="12">
        <f>'[11]syntetyka zewnętrzna'!R13</f>
        <v>350.47911706252182</v>
      </c>
      <c r="S491" s="12">
        <f>'[11]syntetyka zewnętrzna'!S13</f>
        <v>0.21833221784745493</v>
      </c>
      <c r="T491" s="12">
        <f>'[11]syntetyka zewnętrzna'!T13</f>
        <v>76.520882937478177</v>
      </c>
      <c r="U491" s="15">
        <f>'[11]syntetyka zewnętrzna'!U13</f>
        <v>427</v>
      </c>
      <c r="V491" s="12">
        <f>'[11]syntetyka zewnętrzna'!V13</f>
        <v>427</v>
      </c>
      <c r="W491" s="12" t="str">
        <f>'[11]syntetyka zewnętrzna'!W13</f>
        <v>bez zmian</v>
      </c>
      <c r="X491" s="12">
        <f>'[11]syntetyka zewnętrzna'!X13</f>
        <v>0</v>
      </c>
    </row>
    <row r="492" spans="3:24" ht="18.75">
      <c r="C492" s="7">
        <f>'[11]syntetyka zewnętrzna'!C14</f>
        <v>9</v>
      </c>
      <c r="D492" s="7" t="str">
        <f>'[11]syntetyka zewnętrzna'!D14</f>
        <v>87.35</v>
      </c>
      <c r="E492" s="19" t="str">
        <f>'[11]syntetyka zewnętrzna'!E14</f>
        <v>GALAKTOGRAFIA</v>
      </c>
      <c r="F492" s="7" t="str">
        <f>'[11]syntetyka zewnętrzna'!F14</f>
        <v>315-009</v>
      </c>
      <c r="G492" s="23">
        <f>'[11]syntetyka zewnętrzna'!G14</f>
        <v>46.996900000000004</v>
      </c>
      <c r="H492" s="23">
        <f>'[11]syntetyka zewnętrzna'!H14</f>
        <v>92.094080000000005</v>
      </c>
      <c r="I492" s="23">
        <f>'[11]syntetyka zewnętrzna'!I14</f>
        <v>0</v>
      </c>
      <c r="J492" s="23">
        <f>'[11]syntetyka zewnętrzna'!J14</f>
        <v>140.28800075856569</v>
      </c>
      <c r="K492" s="12">
        <f>'[11]syntetyka zewnętrzna'!K14</f>
        <v>279.37898075856572</v>
      </c>
      <c r="L492" s="12">
        <f>'[11]syntetyka zewnętrzna'!L14</f>
        <v>0</v>
      </c>
      <c r="M492" s="12">
        <f>'[11]syntetyka zewnętrzna'!M14</f>
        <v>259.85633545070186</v>
      </c>
      <c r="N492" s="12">
        <f>'[11]syntetyka zewnętrzna'!N14</f>
        <v>539.23531620926758</v>
      </c>
      <c r="O492" s="12">
        <f>'[11]syntetyka zewnętrzna'!O14</f>
        <v>535.13301674735817</v>
      </c>
      <c r="P492" s="12">
        <f>'[11]syntetyka zewnętrzna'!P14</f>
        <v>7.6659434823214221E-3</v>
      </c>
      <c r="Q492" s="12">
        <f>'[11]syntetyka zewnętrzna'!Q14</f>
        <v>1.9825666239018305</v>
      </c>
      <c r="R492" s="12">
        <f>'[11]syntetyka zewnętrzna'!R14</f>
        <v>541.21788283316937</v>
      </c>
      <c r="S492" s="12">
        <f>'[11]syntetyka zewnętrzna'!S14</f>
        <v>0.20099505322584243</v>
      </c>
      <c r="T492" s="12">
        <f>'[11]syntetyka zewnętrzna'!T14</f>
        <v>108.78211716683063</v>
      </c>
      <c r="U492" s="15">
        <f>'[11]syntetyka zewnętrzna'!U14</f>
        <v>650</v>
      </c>
      <c r="V492" s="12">
        <f>'[11]syntetyka zewnętrzna'!V14</f>
        <v>644</v>
      </c>
      <c r="W492" s="12">
        <f>'[11]syntetyka zewnętrzna'!W14</f>
        <v>9.316770186335404E-3</v>
      </c>
      <c r="X492" s="12">
        <f>'[11]syntetyka zewnętrzna'!X14</f>
        <v>650</v>
      </c>
    </row>
    <row r="493" spans="3:24" ht="18.75">
      <c r="C493" s="7">
        <f>'[11]syntetyka zewnętrzna'!C15</f>
        <v>10</v>
      </c>
      <c r="D493" s="7" t="str">
        <f>'[11]syntetyka zewnętrzna'!D15</f>
        <v>89.00</v>
      </c>
      <c r="E493" s="19" t="str">
        <f>'[11]syntetyka zewnętrzna'!E15</f>
        <v xml:space="preserve">KONSULTACJA </v>
      </c>
      <c r="F493" s="7" t="str">
        <f>'[11]syntetyka zewnętrzna'!F15</f>
        <v>315-010</v>
      </c>
      <c r="G493" s="23">
        <f>'[11]syntetyka zewnętrzna'!G15</f>
        <v>0</v>
      </c>
      <c r="H493" s="23">
        <f>'[11]syntetyka zewnętrzna'!H15</f>
        <v>0</v>
      </c>
      <c r="I493" s="23">
        <f>'[11]syntetyka zewnętrzna'!I15</f>
        <v>0</v>
      </c>
      <c r="J493" s="23">
        <f>'[11]syntetyka zewnętrzna'!J15</f>
        <v>23.864647424532386</v>
      </c>
      <c r="K493" s="12">
        <f>'[11]syntetyka zewnętrzna'!K15</f>
        <v>23.864647424532386</v>
      </c>
      <c r="L493" s="12">
        <f>'[11]syntetyka zewnętrzna'!L15</f>
        <v>0</v>
      </c>
      <c r="M493" s="12">
        <f>'[11]syntetyka zewnętrzna'!M15</f>
        <v>44.20463470168437</v>
      </c>
      <c r="N493" s="12">
        <f>'[11]syntetyka zewnętrzna'!N15</f>
        <v>68.069282126216763</v>
      </c>
      <c r="O493" s="12">
        <f>'[11]syntetyka zewnętrzna'!O15</f>
        <v>105.24337301947793</v>
      </c>
      <c r="P493" s="12">
        <f>'[11]syntetyka zewnętrzna'!P15</f>
        <v>-0.35322025346319114</v>
      </c>
      <c r="Q493" s="12">
        <f>'[11]syntetyka zewnętrzna'!Q15</f>
        <v>0.33725802078032563</v>
      </c>
      <c r="R493" s="12">
        <f>'[11]syntetyka zewnętrzna'!R15</f>
        <v>68.406540146997088</v>
      </c>
      <c r="S493" s="12">
        <f>'[11]syntetyka zewnętrzna'!S15</f>
        <v>2.0698819082025826</v>
      </c>
      <c r="T493" s="12">
        <f>'[11]syntetyka zewnętrzna'!T15</f>
        <v>141.59345985300291</v>
      </c>
      <c r="U493" s="15">
        <f>'[11]syntetyka zewnętrzna'!U15</f>
        <v>210</v>
      </c>
      <c r="V493" s="12">
        <f>'[11]syntetyka zewnętrzna'!V15</f>
        <v>210</v>
      </c>
      <c r="W493" s="12" t="str">
        <f>'[11]syntetyka zewnętrzna'!W15</f>
        <v>bez zmian</v>
      </c>
      <c r="X493" s="12">
        <f>'[11]syntetyka zewnętrzna'!X15</f>
        <v>0</v>
      </c>
    </row>
    <row r="494" spans="3:24" ht="18.75">
      <c r="C494" s="7">
        <f>'[11]syntetyka zewnętrzna'!C16</f>
        <v>11</v>
      </c>
      <c r="D494" s="7" t="str">
        <f>'[11]syntetyka zewnętrzna'!D16</f>
        <v>87.372</v>
      </c>
      <c r="E494" s="19" t="str">
        <f>'[11]syntetyka zewnętrzna'!E16</f>
        <v>WYKONANIE BADANIA MAMMOGRAFICZNEGO OBU PIERSI + OCENA</v>
      </c>
      <c r="F494" s="7" t="str">
        <f>'[11]syntetyka zewnętrzna'!F16</f>
        <v>315-011</v>
      </c>
      <c r="G494" s="23">
        <f>'[11]syntetyka zewnętrzna'!G16</f>
        <v>0.39550000000000002</v>
      </c>
      <c r="H494" s="23">
        <f>'[11]syntetyka zewnętrzna'!H16</f>
        <v>10.8725</v>
      </c>
      <c r="I494" s="23">
        <f>'[11]syntetyka zewnętrzna'!I16</f>
        <v>0</v>
      </c>
      <c r="J494" s="23">
        <f>'[11]syntetyka zewnętrzna'!J16</f>
        <v>22.470099216602335</v>
      </c>
      <c r="K494" s="12">
        <f>'[11]syntetyka zewnętrzna'!K16</f>
        <v>33.738099216602336</v>
      </c>
      <c r="L494" s="12">
        <f>'[11]syntetyka zewnętrzna'!L16</f>
        <v>0</v>
      </c>
      <c r="M494" s="12">
        <f>'[11]syntetyka zewnętrzna'!M16</f>
        <v>41.621504391447054</v>
      </c>
      <c r="N494" s="12">
        <f>'[11]syntetyka zewnętrzna'!N16</f>
        <v>75.359603608049383</v>
      </c>
      <c r="O494" s="12">
        <f>'[11]syntetyka zewnętrzna'!O16</f>
        <v>71.528977875351188</v>
      </c>
      <c r="P494" s="12">
        <f>'[11]syntetyka zewnętrzna'!P16</f>
        <v>5.3553480651905482E-2</v>
      </c>
      <c r="Q494" s="12">
        <f>'[11]syntetyka zewnętrzna'!Q16</f>
        <v>0.31755010051975824</v>
      </c>
      <c r="R494" s="12">
        <f>'[11]syntetyka zewnętrzna'!R16</f>
        <v>75.677153708569136</v>
      </c>
      <c r="S494" s="12">
        <f>'[11]syntetyka zewnętrzna'!S16</f>
        <v>1.3785249732458964</v>
      </c>
      <c r="T494" s="12">
        <f>'[11]syntetyka zewnętrzna'!T16</f>
        <v>104.32284629143086</v>
      </c>
      <c r="U494" s="15">
        <f>'[11]syntetyka zewnętrzna'!U16</f>
        <v>180</v>
      </c>
      <c r="V494" s="12">
        <f>'[11]syntetyka zewnętrzna'!V16</f>
        <v>180</v>
      </c>
      <c r="W494" s="12" t="str">
        <f>'[11]syntetyka zewnętrzna'!W16</f>
        <v>bez zmian</v>
      </c>
      <c r="X494" s="12">
        <f>'[11]syntetyka zewnętrzna'!X16</f>
        <v>0</v>
      </c>
    </row>
    <row r="495" spans="3:24" ht="18.75" outlineLevel="1">
      <c r="C495" s="7">
        <f>'[11]syntetyka zewnętrzna'!C17</f>
        <v>12</v>
      </c>
      <c r="D495" s="7">
        <f>'[11]syntetyka zewnętrzna'!D17</f>
        <v>0</v>
      </c>
      <c r="E495" s="31" t="s">
        <v>50</v>
      </c>
      <c r="F495" s="7" t="str">
        <f>'[11]syntetyka zewnętrzna'!F17</f>
        <v>315-012</v>
      </c>
      <c r="G495" s="23">
        <f>'[11]syntetyka zewnętrzna'!G17</f>
        <v>0</v>
      </c>
      <c r="H495" s="23">
        <f>'[11]syntetyka zewnętrzna'!H17</f>
        <v>4.87</v>
      </c>
      <c r="I495" s="23">
        <f>'[11]syntetyka zewnętrzna'!I17</f>
        <v>0</v>
      </c>
      <c r="J495" s="23">
        <f>'[11]syntetyka zewnętrzna'!J17</f>
        <v>1.1246287314709846</v>
      </c>
      <c r="K495" s="12">
        <f>'[11]syntetyka zewnętrzna'!K17</f>
        <v>5.9946287314709847</v>
      </c>
      <c r="L495" s="12">
        <f>'[11]syntetyka zewnętrzna'!L17</f>
        <v>0</v>
      </c>
      <c r="M495" s="12">
        <f>'[11]syntetyka zewnętrzna'!M17</f>
        <v>2.0831567869127099</v>
      </c>
      <c r="N495" s="12">
        <f>'[11]syntetyka zewnętrzna'!N17</f>
        <v>8.0777855183836955</v>
      </c>
      <c r="O495" s="12">
        <f>'[11]syntetyka zewnętrzna'!O17</f>
        <v>8.6460046996000006</v>
      </c>
      <c r="P495" s="12">
        <f>'[11]syntetyka zewnętrzna'!P17</f>
        <v>-6.5720433999138725E-2</v>
      </c>
      <c r="Q495" s="12">
        <f>'[11]syntetyka zewnętrzna'!Q17</f>
        <v>1.5893386285635625E-2</v>
      </c>
      <c r="R495" s="12">
        <f>'[11]syntetyka zewnętrzna'!R17</f>
        <v>8.0936789046693303</v>
      </c>
      <c r="S495" s="12">
        <f>'[11]syntetyka zewnętrzna'!S17</f>
        <v>0.23553208840925141</v>
      </c>
      <c r="T495" s="12">
        <f>'[11]syntetyka zewnętrzna'!T17</f>
        <v>1.9063210953306697</v>
      </c>
      <c r="U495" s="15">
        <f>'[11]syntetyka zewnętrzna'!U17</f>
        <v>10</v>
      </c>
      <c r="V495" s="12">
        <f>'[11]syntetyka zewnętrzna'!V17</f>
        <v>10</v>
      </c>
      <c r="W495" s="12" t="str">
        <f>'[11]syntetyka zewnętrzna'!W17</f>
        <v>bez zmian</v>
      </c>
      <c r="X495" s="12">
        <f>'[11]syntetyka zewnętrzna'!X17</f>
        <v>0</v>
      </c>
    </row>
    <row r="496" spans="3:24" ht="18.75" outlineLevel="1">
      <c r="C496" s="7">
        <f>'[11]syntetyka zewnętrzna'!C18</f>
        <v>13</v>
      </c>
      <c r="D496" s="7">
        <f>'[11]syntetyka zewnętrzna'!D18</f>
        <v>0</v>
      </c>
      <c r="E496" s="31" t="s">
        <v>50</v>
      </c>
      <c r="F496" s="7" t="str">
        <f>'[11]syntetyka zewnętrzna'!F18</f>
        <v>315-013</v>
      </c>
      <c r="G496" s="23">
        <f>'[11]syntetyka zewnętrzna'!G18</f>
        <v>0</v>
      </c>
      <c r="H496" s="23">
        <f>'[11]syntetyka zewnętrzna'!H18</f>
        <v>7.95</v>
      </c>
      <c r="I496" s="23">
        <f>'[11]syntetyka zewnętrzna'!I18</f>
        <v>0</v>
      </c>
      <c r="J496" s="23">
        <f>'[11]syntetyka zewnętrzna'!J18</f>
        <v>1.1246287314709846</v>
      </c>
      <c r="K496" s="12">
        <f>'[11]syntetyka zewnętrzna'!K18</f>
        <v>9.0746287314709839</v>
      </c>
      <c r="L496" s="12">
        <f>'[11]syntetyka zewnętrzna'!L18</f>
        <v>0</v>
      </c>
      <c r="M496" s="12">
        <f>'[11]syntetyka zewnętrzna'!M18</f>
        <v>2.0831567869127099</v>
      </c>
      <c r="N496" s="12">
        <f>'[11]syntetyka zewnętrzna'!N18</f>
        <v>11.157785518383694</v>
      </c>
      <c r="O496" s="12">
        <f>'[11]syntetyka zewnętrzna'!O18</f>
        <v>11.726004699600001</v>
      </c>
      <c r="P496" s="12">
        <f>'[11]syntetyka zewnętrzna'!P18</f>
        <v>-4.845803799103799E-2</v>
      </c>
      <c r="Q496" s="12">
        <f>'[11]syntetyka zewnętrzna'!Q18</f>
        <v>1.5893386285635625E-2</v>
      </c>
      <c r="R496" s="12">
        <f>'[11]syntetyka zewnętrzna'!R18</f>
        <v>11.173678904669329</v>
      </c>
      <c r="S496" s="12">
        <f>'[11]syntetyka zewnętrzna'!S18</f>
        <v>0.25294454220888613</v>
      </c>
      <c r="T496" s="12">
        <f>'[11]syntetyka zewnętrzna'!T18</f>
        <v>2.8263210953306714</v>
      </c>
      <c r="U496" s="15">
        <f>'[11]syntetyka zewnętrzna'!U18</f>
        <v>14</v>
      </c>
      <c r="V496" s="12">
        <f>'[11]syntetyka zewnętrzna'!V18</f>
        <v>14</v>
      </c>
      <c r="W496" s="12" t="str">
        <f>'[11]syntetyka zewnętrzna'!W18</f>
        <v>bez zmian</v>
      </c>
      <c r="X496" s="12">
        <f>'[11]syntetyka zewnętrzna'!X18</f>
        <v>0</v>
      </c>
    </row>
    <row r="497" spans="3:24" ht="18.75">
      <c r="C497" s="7">
        <f>'[11]syntetyka zewnętrzna'!C19</f>
        <v>14</v>
      </c>
      <c r="D497" s="7">
        <f>'[11]syntetyka zewnętrzna'!D19</f>
        <v>0</v>
      </c>
      <c r="E497" s="19" t="str">
        <f>'[11]syntetyka zewnętrzna'!E19</f>
        <v>WYKONANIE DODATKOWYCH PROJEKCJI MAMMOGRAFICZNYCH</v>
      </c>
      <c r="F497" s="7" t="str">
        <f>'[11]syntetyka zewnętrzna'!F19</f>
        <v>315-014</v>
      </c>
      <c r="G497" s="23">
        <f>'[11]syntetyka zewnętrzna'!G19</f>
        <v>0.39550000000000002</v>
      </c>
      <c r="H497" s="23">
        <f>'[11]syntetyka zewnętrzna'!H19</f>
        <v>10.8725</v>
      </c>
      <c r="I497" s="23">
        <f>'[11]syntetyka zewnętrzna'!I19</f>
        <v>0</v>
      </c>
      <c r="J497" s="23">
        <f>'[11]syntetyka zewnętrzna'!J19</f>
        <v>22.470099216602335</v>
      </c>
      <c r="K497" s="12">
        <f>'[11]syntetyka zewnętrzna'!K19</f>
        <v>33.738099216602336</v>
      </c>
      <c r="L497" s="12">
        <f>'[11]syntetyka zewnętrzna'!L19</f>
        <v>0</v>
      </c>
      <c r="M497" s="12">
        <f>'[11]syntetyka zewnętrzna'!M19</f>
        <v>41.621504391447054</v>
      </c>
      <c r="N497" s="12">
        <f>'[11]syntetyka zewnętrzna'!N19</f>
        <v>75.359603608049383</v>
      </c>
      <c r="O497" s="12">
        <f>'[11]syntetyka zewnętrzna'!O19</f>
        <v>76.398977875351193</v>
      </c>
      <c r="P497" s="12">
        <f>'[11]syntetyka zewnętrzna'!P19</f>
        <v>-1.3604557236323259E-2</v>
      </c>
      <c r="Q497" s="12">
        <f>'[11]syntetyka zewnętrzna'!Q19</f>
        <v>0.31755010051975824</v>
      </c>
      <c r="R497" s="12">
        <f>'[11]syntetyka zewnętrzna'!R19</f>
        <v>75.677153708569136</v>
      </c>
      <c r="S497" s="12">
        <f>'[11]syntetyka zewnętrzna'!S19</f>
        <v>0.98210414437158045</v>
      </c>
      <c r="T497" s="12">
        <f>'[11]syntetyka zewnętrzna'!T19</f>
        <v>74.322846291430864</v>
      </c>
      <c r="U497" s="15">
        <f>'[11]syntetyka zewnętrzna'!U19</f>
        <v>150</v>
      </c>
      <c r="V497" s="12">
        <f>'[11]syntetyka zewnętrzna'!V19</f>
        <v>150</v>
      </c>
      <c r="W497" s="12" t="str">
        <f>'[11]syntetyka zewnętrzna'!W19</f>
        <v>bez zmian</v>
      </c>
      <c r="X497" s="12">
        <f>'[11]syntetyka zewnętrzna'!X19</f>
        <v>0</v>
      </c>
    </row>
    <row r="498" spans="3:24" ht="18.75">
      <c r="C498" s="7">
        <f>'[11]syntetyka zewnętrzna'!C20</f>
        <v>15</v>
      </c>
      <c r="D498" s="7" t="str">
        <f>'[11]syntetyka zewnętrzna'!D20</f>
        <v>87.371</v>
      </c>
      <c r="E498" s="19" t="str">
        <f>'[11]syntetyka zewnętrzna'!E20</f>
        <v>WYKONANIE PIERWSZORAZOWEGO BADANIA MAMMOGRAFICZNEGO JEDNEJ PIERSI +  OCENA</v>
      </c>
      <c r="F498" s="7" t="str">
        <f>'[11]syntetyka zewnętrzna'!F20</f>
        <v>315-015</v>
      </c>
      <c r="G498" s="23">
        <f>'[11]syntetyka zewnętrzna'!G20</f>
        <v>0.39550000000000002</v>
      </c>
      <c r="H498" s="23">
        <f>'[11]syntetyka zewnętrzna'!H20</f>
        <v>6.0024999999999995</v>
      </c>
      <c r="I498" s="23">
        <f>'[11]syntetyka zewnętrzna'!I20</f>
        <v>0</v>
      </c>
      <c r="J498" s="23">
        <f>'[11]syntetyka zewnętrzna'!J20</f>
        <v>22.470099216602335</v>
      </c>
      <c r="K498" s="12">
        <f>'[11]syntetyka zewnętrzna'!K20</f>
        <v>28.868099216602335</v>
      </c>
      <c r="L498" s="12">
        <f>'[11]syntetyka zewnętrzna'!L20</f>
        <v>0</v>
      </c>
      <c r="M498" s="12">
        <f>'[11]syntetyka zewnętrzna'!M20</f>
        <v>41.621504391447054</v>
      </c>
      <c r="N498" s="12">
        <f>'[11]syntetyka zewnętrzna'!N20</f>
        <v>70.489603608049393</v>
      </c>
      <c r="O498" s="12">
        <f>'[11]syntetyka zewnętrzna'!O20</f>
        <v>71.528977875351188</v>
      </c>
      <c r="P498" s="12">
        <f>'[11]syntetyka zewnętrzna'!P20</f>
        <v>-1.4530813918703606E-2</v>
      </c>
      <c r="Q498" s="12">
        <f>'[11]syntetyka zewnętrzna'!Q20</f>
        <v>0.31755010051975824</v>
      </c>
      <c r="R498" s="12">
        <f>'[11]syntetyka zewnętrzna'!R20</f>
        <v>70.807153708569146</v>
      </c>
      <c r="S498" s="12">
        <f>'[11]syntetyka zewnętrzna'!S20</f>
        <v>1.8245733591152076</v>
      </c>
      <c r="T498" s="12">
        <f>'[11]syntetyka zewnętrzna'!T20</f>
        <v>129.19284629143084</v>
      </c>
      <c r="U498" s="15">
        <f>'[11]syntetyka zewnętrzna'!U20</f>
        <v>200</v>
      </c>
      <c r="V498" s="12">
        <f>'[11]syntetyka zewnętrzna'!V20</f>
        <v>200</v>
      </c>
      <c r="W498" s="12" t="str">
        <f>'[11]syntetyka zewnętrzna'!W20</f>
        <v>bez zmian</v>
      </c>
      <c r="X498" s="12">
        <f>'[11]syntetyka zewnętrzna'!X20</f>
        <v>0</v>
      </c>
    </row>
    <row r="499" spans="3:24" ht="18.75">
      <c r="C499" s="7">
        <f>'[11]syntetyka zewnętrzna'!C21</f>
        <v>16</v>
      </c>
      <c r="D499" s="7" t="str">
        <f>'[11]syntetyka zewnętrzna'!D21</f>
        <v>87.372</v>
      </c>
      <c r="E499" s="19" t="str">
        <f>'[11]syntetyka zewnętrzna'!E21</f>
        <v>WYKONANIE PIERWSZORAZOWEGO BADANIA MAMMOGRAFICZNEGO  OBU PIERSI +  OCENA</v>
      </c>
      <c r="F499" s="7" t="str">
        <f>'[11]syntetyka zewnętrzna'!F21</f>
        <v>315-016</v>
      </c>
      <c r="G499" s="23">
        <f>'[11]syntetyka zewnętrzna'!G21</f>
        <v>0.39550000000000002</v>
      </c>
      <c r="H499" s="23">
        <f>'[11]syntetyka zewnętrzna'!H21</f>
        <v>10.8725</v>
      </c>
      <c r="I499" s="23">
        <f>'[11]syntetyka zewnętrzna'!I21</f>
        <v>0</v>
      </c>
      <c r="J499" s="23">
        <f>'[11]syntetyka zewnętrzna'!J21</f>
        <v>22.470099216602335</v>
      </c>
      <c r="K499" s="12">
        <f>'[11]syntetyka zewnętrzna'!K21</f>
        <v>33.738099216602336</v>
      </c>
      <c r="L499" s="12">
        <f>'[11]syntetyka zewnętrzna'!L21</f>
        <v>0</v>
      </c>
      <c r="M499" s="12">
        <f>'[11]syntetyka zewnętrzna'!M21</f>
        <v>41.621504391447054</v>
      </c>
      <c r="N499" s="12">
        <f>'[11]syntetyka zewnętrzna'!N21</f>
        <v>75.359603608049383</v>
      </c>
      <c r="O499" s="12">
        <f>'[11]syntetyka zewnętrzna'!O21</f>
        <v>71.528977875351188</v>
      </c>
      <c r="P499" s="12">
        <f>'[11]syntetyka zewnętrzna'!P21</f>
        <v>5.3553480651905482E-2</v>
      </c>
      <c r="Q499" s="12">
        <f>'[11]syntetyka zewnętrzna'!Q21</f>
        <v>0.31755010051975824</v>
      </c>
      <c r="R499" s="12">
        <f>'[11]syntetyka zewnętrzna'!R21</f>
        <v>75.677153708569136</v>
      </c>
      <c r="S499" s="12">
        <f>'[11]syntetyka zewnętrzna'!S21</f>
        <v>2.0392263547030898</v>
      </c>
      <c r="T499" s="12">
        <f>'[11]syntetyka zewnętrzna'!T21</f>
        <v>154.32284629143086</v>
      </c>
      <c r="U499" s="15">
        <f>'[11]syntetyka zewnętrzna'!U21</f>
        <v>230</v>
      </c>
      <c r="V499" s="12">
        <f>'[11]syntetyka zewnętrzna'!V21</f>
        <v>200</v>
      </c>
      <c r="W499" s="12">
        <f>'[11]syntetyka zewnętrzna'!W21</f>
        <v>0.15</v>
      </c>
      <c r="X499" s="12">
        <f>'[11]syntetyka zewnętrzna'!X21</f>
        <v>230</v>
      </c>
    </row>
    <row r="500" spans="3:24" ht="18.75">
      <c r="C500" s="7">
        <f>'[11]syntetyka zewnętrzna'!C22</f>
        <v>17</v>
      </c>
      <c r="D500" s="7" t="str">
        <f>'[11]syntetyka zewnętrzna'!D22</f>
        <v>40.10</v>
      </c>
      <c r="E500" s="19" t="str">
        <f>'[11]syntetyka zewnętrzna'!E22</f>
        <v>WYKONANIE BIOPSJI CIENKOIGŁOWEJ  WĘZŁÓW CHŁONNYCH PACHOWYCH I/LUB NADOBOJCZYKOWYCH POD KONTROLĄ USG</v>
      </c>
      <c r="F500" s="7" t="str">
        <f>'[11]syntetyka zewnętrzna'!F22</f>
        <v>315-017</v>
      </c>
      <c r="G500" s="23">
        <f>'[11]syntetyka zewnętrzna'!G22</f>
        <v>5.1263900000000007</v>
      </c>
      <c r="H500" s="23">
        <f>'[11]syntetyka zewnętrzna'!H22</f>
        <v>8.6365800000000004</v>
      </c>
      <c r="I500" s="23">
        <f>'[11]syntetyka zewnętrzna'!I22</f>
        <v>0</v>
      </c>
      <c r="J500" s="23">
        <f>'[11]syntetyka zewnętrzna'!J22</f>
        <v>55.700292234216228</v>
      </c>
      <c r="K500" s="12">
        <f>'[11]syntetyka zewnętrzna'!K22</f>
        <v>69.463262234216231</v>
      </c>
      <c r="L500" s="12">
        <f>'[11]syntetyka zewnętrzna'!L22</f>
        <v>0</v>
      </c>
      <c r="M500" s="12">
        <f>'[11]syntetyka zewnętrzna'!M22</f>
        <v>103.17399738575189</v>
      </c>
      <c r="N500" s="12">
        <f>'[11]syntetyka zewnętrzna'!N22</f>
        <v>172.63725961996812</v>
      </c>
      <c r="O500" s="12">
        <f>'[11]syntetyka zewnętrzna'!O22</f>
        <v>0</v>
      </c>
      <c r="P500" s="12" t="str">
        <f>'[11]syntetyka zewnętrzna'!P22</f>
        <v>nowe bad.</v>
      </c>
      <c r="Q500" s="12">
        <f>'[11]syntetyka zewnętrzna'!Q22</f>
        <v>0.7871631196397445</v>
      </c>
      <c r="R500" s="12">
        <f>'[11]syntetyka zewnętrzna'!R22</f>
        <v>173.42442273960788</v>
      </c>
      <c r="S500" s="12">
        <f>'[11]syntetyka zewnętrzna'!S22</f>
        <v>0.2109</v>
      </c>
      <c r="T500" s="12">
        <f>'[11]syntetyka zewnętrzna'!T22</f>
        <v>36.575210755783303</v>
      </c>
      <c r="U500" s="15">
        <f>'[11]syntetyka zewnętrzna'!U22</f>
        <v>210</v>
      </c>
      <c r="V500" s="12">
        <f>'[11]syntetyka zewnętrzna'!V22</f>
        <v>0</v>
      </c>
      <c r="W500" s="12" t="str">
        <f>'[11]syntetyka zewnętrzna'!W22</f>
        <v>nowe bad.</v>
      </c>
      <c r="X500" s="12">
        <f>'[11]syntetyka zewnętrzna'!X22</f>
        <v>0</v>
      </c>
    </row>
    <row r="501" spans="3:24" ht="18.75">
      <c r="C501" s="7">
        <f>'[11]syntetyka zewnętrzna'!C23</f>
        <v>18</v>
      </c>
      <c r="D501" s="7" t="str">
        <f>'[11]syntetyka zewnętrzna'!D23</f>
        <v>40.10</v>
      </c>
      <c r="E501" s="19" t="str">
        <f>'[11]syntetyka zewnętrzna'!E23</f>
        <v>WYKONANIE BIOPSJI GRUBOIGŁOWEJ WĘZŁÓW CHŁONNYCH PACHOWYCH I/LUB NADOBOJCZYKOWYCH POD KONTROLĄ USG</v>
      </c>
      <c r="F501" s="7" t="str">
        <f>'[11]syntetyka zewnętrzna'!F23</f>
        <v>315-018</v>
      </c>
      <c r="G501" s="23">
        <f>'[11]syntetyka zewnętrzna'!G23</f>
        <v>16.649339999999995</v>
      </c>
      <c r="H501" s="23">
        <f>'[11]syntetyka zewnętrzna'!H23</f>
        <v>36.27758</v>
      </c>
      <c r="I501" s="23">
        <f>'[11]syntetyka zewnętrzna'!I23</f>
        <v>0</v>
      </c>
      <c r="J501" s="23">
        <f>'[11]syntetyka zewnętrzna'!J23</f>
        <v>55.700292234216228</v>
      </c>
      <c r="K501" s="12">
        <f>'[11]syntetyka zewnętrzna'!K23</f>
        <v>108.62721223421622</v>
      </c>
      <c r="L501" s="12">
        <f>'[11]syntetyka zewnętrzna'!L23</f>
        <v>0</v>
      </c>
      <c r="M501" s="12">
        <f>'[11]syntetyka zewnętrzna'!M23</f>
        <v>103.17399738575189</v>
      </c>
      <c r="N501" s="12">
        <f>'[11]syntetyka zewnętrzna'!N23</f>
        <v>211.80120961996812</v>
      </c>
      <c r="O501" s="12">
        <f>'[11]syntetyka zewnętrzna'!O23</f>
        <v>0</v>
      </c>
      <c r="P501" s="12" t="str">
        <f>'[11]syntetyka zewnętrzna'!P23</f>
        <v>nowe bad.</v>
      </c>
      <c r="Q501" s="12">
        <f>'[11]syntetyka zewnętrzna'!Q23</f>
        <v>0.7871631196397445</v>
      </c>
      <c r="R501" s="12">
        <f>'[11]syntetyka zewnętrzna'!R23</f>
        <v>212.58837273960788</v>
      </c>
      <c r="S501" s="12">
        <f>'[11]syntetyka zewnętrzna'!S23</f>
        <v>0.221</v>
      </c>
      <c r="T501" s="12">
        <f>'[11]syntetyka zewnętrzna'!T23</f>
        <v>46.982030375453341</v>
      </c>
      <c r="U501" s="15">
        <f>'[11]syntetyka zewnętrzna'!U23</f>
        <v>260</v>
      </c>
      <c r="V501" s="12">
        <f>'[11]syntetyka zewnętrzna'!V23</f>
        <v>0</v>
      </c>
      <c r="W501" s="12" t="str">
        <f>'[11]syntetyka zewnętrzna'!W23</f>
        <v>nowe bad.</v>
      </c>
      <c r="X501" s="12">
        <f>'[11]syntetyka zewnętrzna'!X23</f>
        <v>0</v>
      </c>
    </row>
    <row r="502" spans="3:24" ht="18.75">
      <c r="C502" s="7">
        <f>'[11]syntetyka zewnętrzna'!C24</f>
        <v>19</v>
      </c>
      <c r="D502" s="7" t="str">
        <f>'[11]syntetyka zewnętrzna'!D24</f>
        <v>88.790</v>
      </c>
      <c r="E502" s="19" t="str">
        <f>'[11]syntetyka zewnętrzna'!E24</f>
        <v>WYKONANIE USG WĘZŁÓW CHŁONNYCH PACHOWYCH I/LUB NADOBOJCZYKOWYCH</v>
      </c>
      <c r="F502" s="7" t="str">
        <f>'[11]syntetyka zewnętrzna'!F24</f>
        <v>315-019</v>
      </c>
      <c r="G502" s="23">
        <f>'[11]syntetyka zewnętrzna'!G24</f>
        <v>1.5242199999999999</v>
      </c>
      <c r="H502" s="23">
        <f>'[11]syntetyka zewnętrzna'!H24</f>
        <v>7.20608</v>
      </c>
      <c r="I502" s="23">
        <f>'[11]syntetyka zewnętrzna'!I24</f>
        <v>0</v>
      </c>
      <c r="J502" s="23">
        <f>'[11]syntetyka zewnętrzna'!J24</f>
        <v>35.711309530996331</v>
      </c>
      <c r="K502" s="12">
        <f>'[11]syntetyka zewnętrzna'!K24</f>
        <v>44.441609530996331</v>
      </c>
      <c r="L502" s="12">
        <f>'[11]syntetyka zewnętrzna'!L24</f>
        <v>0</v>
      </c>
      <c r="M502" s="12">
        <f>'[11]syntetyka zewnętrzna'!M24</f>
        <v>66.148280527861345</v>
      </c>
      <c r="N502" s="12">
        <f>'[11]syntetyka zewnętrzna'!N24</f>
        <v>110.58989005885768</v>
      </c>
      <c r="O502" s="12">
        <f>'[11]syntetyka zewnętrzna'!O24</f>
        <v>0</v>
      </c>
      <c r="P502" s="12" t="str">
        <f>'[11]syntetyka zewnętrzna'!P24</f>
        <v>nowe bad.</v>
      </c>
      <c r="Q502" s="12">
        <f>'[11]syntetyka zewnętrzna'!Q24</f>
        <v>0.50467645122284455</v>
      </c>
      <c r="R502" s="12">
        <f>'[11]syntetyka zewnętrzna'!R24</f>
        <v>111.09456651008053</v>
      </c>
      <c r="S502" s="12">
        <f>'[11]syntetyka zewnętrzna'!S24</f>
        <v>0.26019999999999999</v>
      </c>
      <c r="T502" s="12">
        <f>'[11]syntetyka zewnętrzna'!T24</f>
        <v>28.906806205922951</v>
      </c>
      <c r="U502" s="15">
        <f>'[11]syntetyka zewnętrzna'!U24</f>
        <v>140</v>
      </c>
      <c r="V502" s="12">
        <f>'[11]syntetyka zewnętrzna'!V24</f>
        <v>0</v>
      </c>
      <c r="W502" s="12" t="str">
        <f>'[11]syntetyka zewnętrzna'!W24</f>
        <v>nowe bad.</v>
      </c>
      <c r="X502" s="12">
        <f>'[11]syntetyka zewnętrzna'!X24</f>
        <v>0</v>
      </c>
    </row>
    <row r="504" spans="3:24" ht="23.25">
      <c r="E504" s="18" t="s">
        <v>29</v>
      </c>
    </row>
    <row r="506" spans="3:24" ht="18.75">
      <c r="C506" s="7">
        <f>'[12]syntetyka zewnętrzna'!C6</f>
        <v>1</v>
      </c>
      <c r="D506" s="7" t="str">
        <f>'[12]syntetyka zewnętrzna'!D6</f>
        <v>88.241</v>
      </c>
      <c r="E506" s="19" t="str">
        <f>'[12]syntetyka zewnętrzna'!E6</f>
        <v>Wykonanie RTG BARK PRAWY AP</v>
      </c>
      <c r="F506" s="7" t="str">
        <f>'[12]syntetyka zewnętrzna'!F6</f>
        <v>312-001</v>
      </c>
      <c r="G506" s="23">
        <f>'[12]syntetyka zewnętrzna'!G6</f>
        <v>0</v>
      </c>
      <c r="H506" s="23">
        <f>'[12]syntetyka zewnętrzna'!H6</f>
        <v>3.7384000000000004</v>
      </c>
      <c r="I506" s="23">
        <f>'[12]syntetyka zewnętrzna'!I6</f>
        <v>0</v>
      </c>
      <c r="J506" s="23">
        <f>'[12]syntetyka zewnętrzna'!J6</f>
        <v>13.843951101634314</v>
      </c>
      <c r="K506" s="12">
        <f>'[12]syntetyka zewnętrzna'!K6</f>
        <v>17.582351101634316</v>
      </c>
      <c r="L506" s="12">
        <f>'[12]syntetyka zewnętrzna'!L6</f>
        <v>0</v>
      </c>
      <c r="M506" s="12">
        <f>'[12]syntetyka zewnętrzna'!M6</f>
        <v>25.643236641603846</v>
      </c>
      <c r="N506" s="12">
        <f>'[12]syntetyka zewnętrzna'!N6</f>
        <v>43.225587743238165</v>
      </c>
      <c r="O506" s="12">
        <f>'[12]syntetyka zewnętrzna'!O6</f>
        <v>42.911897161975595</v>
      </c>
      <c r="P506" s="12">
        <f>'[12]syntetyka zewnętrzna'!P6</f>
        <v>7.3101074995242194E-3</v>
      </c>
      <c r="Q506" s="12">
        <f>'[12]syntetyka zewnętrzna'!Q6</f>
        <v>0.19564435481737621</v>
      </c>
      <c r="R506" s="12">
        <f>'[12]syntetyka zewnętrzna'!R6</f>
        <v>43.42123209805554</v>
      </c>
      <c r="S506" s="12">
        <f>'[12]syntetyka zewnętrzna'!S6</f>
        <v>0.2</v>
      </c>
      <c r="T506" s="12">
        <f>'[12]syntetyka zewnętrzna'!T6</f>
        <v>8.6842464196111084</v>
      </c>
      <c r="U506" s="15">
        <f>'[12]syntetyka zewnętrzna'!U6</f>
        <v>52</v>
      </c>
      <c r="V506" s="12">
        <f>'[12]syntetyka zewnętrzna'!V6</f>
        <v>52</v>
      </c>
      <c r="W506" s="12" t="str">
        <f>'[12]syntetyka zewnętrzna'!W6</f>
        <v>bez zmian</v>
      </c>
      <c r="X506" s="12">
        <f>'[12]syntetyka zewnętrzna'!X6</f>
        <v>0</v>
      </c>
    </row>
    <row r="507" spans="3:24" ht="18.75">
      <c r="C507" s="7">
        <f>'[12]syntetyka zewnętrzna'!C7</f>
        <v>2</v>
      </c>
      <c r="D507" s="7" t="str">
        <f>'[12]syntetyka zewnętrzna'!D7</f>
        <v>88.241</v>
      </c>
      <c r="E507" s="19" t="str">
        <f>'[12]syntetyka zewnętrzna'!E7</f>
        <v>Wykonanie RTG BARK LEWY AP</v>
      </c>
      <c r="F507" s="7" t="str">
        <f>'[12]syntetyka zewnętrzna'!F7</f>
        <v>312-002</v>
      </c>
      <c r="G507" s="23">
        <f>'[12]syntetyka zewnętrzna'!G7</f>
        <v>0</v>
      </c>
      <c r="H507" s="23">
        <f>'[12]syntetyka zewnętrzna'!H7</f>
        <v>3.7384000000000004</v>
      </c>
      <c r="I507" s="23">
        <f>'[12]syntetyka zewnętrzna'!I7</f>
        <v>0</v>
      </c>
      <c r="J507" s="23">
        <f>'[12]syntetyka zewnętrzna'!J7</f>
        <v>13.843951101634314</v>
      </c>
      <c r="K507" s="12">
        <f>'[12]syntetyka zewnętrzna'!K7</f>
        <v>17.582351101634316</v>
      </c>
      <c r="L507" s="12">
        <f>'[12]syntetyka zewnętrzna'!L7</f>
        <v>0</v>
      </c>
      <c r="M507" s="12">
        <f>'[12]syntetyka zewnętrzna'!M7</f>
        <v>25.643236641603846</v>
      </c>
      <c r="N507" s="12">
        <f>'[12]syntetyka zewnętrzna'!N7</f>
        <v>43.225587743238165</v>
      </c>
      <c r="O507" s="12">
        <f>'[12]syntetyka zewnętrzna'!O7</f>
        <v>42.911897161975595</v>
      </c>
      <c r="P507" s="12">
        <f>'[12]syntetyka zewnętrzna'!P7</f>
        <v>7.3101074995242194E-3</v>
      </c>
      <c r="Q507" s="12">
        <f>'[12]syntetyka zewnętrzna'!Q7</f>
        <v>0.19564435481737621</v>
      </c>
      <c r="R507" s="12">
        <f>'[12]syntetyka zewnętrzna'!R7</f>
        <v>43.42123209805554</v>
      </c>
      <c r="S507" s="12">
        <f>'[12]syntetyka zewnętrzna'!S7</f>
        <v>0.2</v>
      </c>
      <c r="T507" s="12">
        <f>'[12]syntetyka zewnętrzna'!T7</f>
        <v>8.6842464196111084</v>
      </c>
      <c r="U507" s="15">
        <f>'[12]syntetyka zewnętrzna'!U7</f>
        <v>52</v>
      </c>
      <c r="V507" s="12">
        <f>'[12]syntetyka zewnętrzna'!V7</f>
        <v>52</v>
      </c>
      <c r="W507" s="12" t="str">
        <f>'[12]syntetyka zewnętrzna'!W7</f>
        <v>bez zmian</v>
      </c>
      <c r="X507" s="12">
        <f>'[12]syntetyka zewnętrzna'!X7</f>
        <v>0</v>
      </c>
    </row>
    <row r="508" spans="3:24" ht="18.75">
      <c r="C508" s="7">
        <f>'[12]syntetyka zewnętrzna'!C8</f>
        <v>3</v>
      </c>
      <c r="D508" s="7" t="str">
        <f>'[12]syntetyka zewnętrzna'!D8</f>
        <v>88.241</v>
      </c>
      <c r="E508" s="19" t="str">
        <f>'[12]syntetyka zewnętrzna'!E8</f>
        <v>Wykonanie RTG BARK PRAWY AP ZDJĘCIE OSIOWE</v>
      </c>
      <c r="F508" s="7" t="str">
        <f>'[12]syntetyka zewnętrzna'!F8</f>
        <v>312-003</v>
      </c>
      <c r="G508" s="23">
        <f>'[12]syntetyka zewnętrzna'!G8</f>
        <v>0</v>
      </c>
      <c r="H508" s="23">
        <f>'[12]syntetyka zewnętrzna'!H8</f>
        <v>3.6848000000000001</v>
      </c>
      <c r="I508" s="23">
        <f>'[12]syntetyka zewnętrzna'!I8</f>
        <v>0</v>
      </c>
      <c r="J508" s="23">
        <f>'[12]syntetyka zewnętrzna'!J8</f>
        <v>13.843951101634314</v>
      </c>
      <c r="K508" s="12">
        <f>'[12]syntetyka zewnętrzna'!K8</f>
        <v>17.528751101634313</v>
      </c>
      <c r="L508" s="12">
        <f>'[12]syntetyka zewnętrzna'!L8</f>
        <v>0</v>
      </c>
      <c r="M508" s="12">
        <f>'[12]syntetyka zewnętrzna'!M8</f>
        <v>25.643236641603846</v>
      </c>
      <c r="N508" s="12">
        <f>'[12]syntetyka zewnętrzna'!N8</f>
        <v>43.171987743238162</v>
      </c>
      <c r="O508" s="12">
        <f>'[12]syntetyka zewnętrzna'!O8</f>
        <v>42.858297161975592</v>
      </c>
      <c r="P508" s="12">
        <f>'[12]syntetyka zewnętrzna'!P8</f>
        <v>7.319249761067969E-3</v>
      </c>
      <c r="Q508" s="12">
        <f>'[12]syntetyka zewnętrzna'!Q8</f>
        <v>0.19564435481737621</v>
      </c>
      <c r="R508" s="12">
        <f>'[12]syntetyka zewnętrzna'!R8</f>
        <v>43.367632098055537</v>
      </c>
      <c r="S508" s="12">
        <f>'[12]syntetyka zewnętrzna'!S8</f>
        <v>0.2</v>
      </c>
      <c r="T508" s="12">
        <f>'[12]syntetyka zewnętrzna'!T8</f>
        <v>8.6735264196111075</v>
      </c>
      <c r="U508" s="15">
        <f>'[12]syntetyka zewnętrzna'!U8</f>
        <v>52</v>
      </c>
      <c r="V508" s="12">
        <f>'[12]syntetyka zewnętrzna'!V8</f>
        <v>52</v>
      </c>
      <c r="W508" s="12" t="str">
        <f>'[12]syntetyka zewnętrzna'!W8</f>
        <v>bez zmian</v>
      </c>
      <c r="X508" s="12">
        <f>'[12]syntetyka zewnętrzna'!X8</f>
        <v>0</v>
      </c>
    </row>
    <row r="509" spans="3:24" ht="18.75">
      <c r="C509" s="7">
        <f>'[12]syntetyka zewnętrzna'!C9</f>
        <v>4</v>
      </c>
      <c r="D509" s="7" t="str">
        <f>'[12]syntetyka zewnętrzna'!D9</f>
        <v>88.241</v>
      </c>
      <c r="E509" s="19" t="str">
        <f>'[12]syntetyka zewnętrzna'!E9</f>
        <v>Wykonanie RTG BARK LEWY AP ZDJĘCIE OSIOWE</v>
      </c>
      <c r="F509" s="7" t="str">
        <f>'[12]syntetyka zewnętrzna'!F9</f>
        <v>312-004</v>
      </c>
      <c r="G509" s="23">
        <f>'[12]syntetyka zewnętrzna'!G9</f>
        <v>0</v>
      </c>
      <c r="H509" s="23">
        <f>'[12]syntetyka zewnętrzna'!H9</f>
        <v>3.6852</v>
      </c>
      <c r="I509" s="23">
        <f>'[12]syntetyka zewnętrzna'!I9</f>
        <v>0</v>
      </c>
      <c r="J509" s="23">
        <f>'[12]syntetyka zewnętrzna'!J9</f>
        <v>13.843951101634314</v>
      </c>
      <c r="K509" s="12">
        <f>'[12]syntetyka zewnętrzna'!K9</f>
        <v>17.529151101634312</v>
      </c>
      <c r="L509" s="12">
        <f>'[12]syntetyka zewnętrzna'!L9</f>
        <v>0</v>
      </c>
      <c r="M509" s="12">
        <f>'[12]syntetyka zewnętrzna'!M9</f>
        <v>25.643236641603846</v>
      </c>
      <c r="N509" s="12">
        <f>'[12]syntetyka zewnętrzna'!N9</f>
        <v>43.172387743238161</v>
      </c>
      <c r="O509" s="12">
        <f>'[12]syntetyka zewnętrzna'!O9</f>
        <v>42.858697161975591</v>
      </c>
      <c r="P509" s="12">
        <f>'[12]syntetyka zewnętrzna'!P9</f>
        <v>7.3191814505476245E-3</v>
      </c>
      <c r="Q509" s="12">
        <f>'[12]syntetyka zewnętrzna'!Q9</f>
        <v>0.19564435481737621</v>
      </c>
      <c r="R509" s="12">
        <f>'[12]syntetyka zewnętrzna'!R9</f>
        <v>43.368032098055536</v>
      </c>
      <c r="S509" s="12">
        <f>'[12]syntetyka zewnętrzna'!S9</f>
        <v>0.2</v>
      </c>
      <c r="T509" s="12">
        <f>'[12]syntetyka zewnętrzna'!T9</f>
        <v>8.673606419611108</v>
      </c>
      <c r="U509" s="15">
        <f>'[12]syntetyka zewnętrzna'!U9</f>
        <v>52</v>
      </c>
      <c r="V509" s="12">
        <f>'[12]syntetyka zewnętrzna'!V9</f>
        <v>52</v>
      </c>
      <c r="W509" s="12" t="str">
        <f>'[12]syntetyka zewnętrzna'!W9</f>
        <v>bez zmian</v>
      </c>
      <c r="X509" s="12">
        <f>'[12]syntetyka zewnętrzna'!X9</f>
        <v>0</v>
      </c>
    </row>
    <row r="510" spans="3:24" ht="18.75">
      <c r="C510" s="7">
        <f>'[12]syntetyka zewnętrzna'!C10</f>
        <v>5</v>
      </c>
      <c r="D510" s="7" t="str">
        <f>'[12]syntetyka zewnętrzna'!D10</f>
        <v>88.241</v>
      </c>
      <c r="E510" s="19" t="str">
        <f>'[12]syntetyka zewnętrzna'!E10</f>
        <v>Wykonanie RTG RAMIĘ PRAWE AP ( Kość ramienna )</v>
      </c>
      <c r="F510" s="7" t="str">
        <f>'[12]syntetyka zewnętrzna'!F10</f>
        <v>312-005</v>
      </c>
      <c r="G510" s="23">
        <f>'[12]syntetyka zewnętrzna'!G10</f>
        <v>0</v>
      </c>
      <c r="H510" s="23">
        <f>'[12]syntetyka zewnętrzna'!H10</f>
        <v>3.6848000000000001</v>
      </c>
      <c r="I510" s="23">
        <f>'[12]syntetyka zewnętrzna'!I10</f>
        <v>0</v>
      </c>
      <c r="J510" s="23">
        <f>'[12]syntetyka zewnętrzna'!J10</f>
        <v>13.843951101634314</v>
      </c>
      <c r="K510" s="12">
        <f>'[12]syntetyka zewnętrzna'!K10</f>
        <v>17.528751101634313</v>
      </c>
      <c r="L510" s="12">
        <f>'[12]syntetyka zewnętrzna'!L10</f>
        <v>0</v>
      </c>
      <c r="M510" s="12">
        <f>'[12]syntetyka zewnętrzna'!M10</f>
        <v>25.643236641603846</v>
      </c>
      <c r="N510" s="12">
        <f>'[12]syntetyka zewnętrzna'!N10</f>
        <v>43.171987743238162</v>
      </c>
      <c r="O510" s="12">
        <f>'[12]syntetyka zewnętrzna'!O10</f>
        <v>42.858297161975592</v>
      </c>
      <c r="P510" s="12">
        <f>'[12]syntetyka zewnętrzna'!P10</f>
        <v>7.319249761067969E-3</v>
      </c>
      <c r="Q510" s="12">
        <f>'[12]syntetyka zewnętrzna'!Q10</f>
        <v>0.19564435481737621</v>
      </c>
      <c r="R510" s="12">
        <f>'[12]syntetyka zewnętrzna'!R10</f>
        <v>43.367632098055537</v>
      </c>
      <c r="S510" s="12">
        <f>'[12]syntetyka zewnętrzna'!S10</f>
        <v>0.2</v>
      </c>
      <c r="T510" s="12">
        <f>'[12]syntetyka zewnętrzna'!T10</f>
        <v>8.6735264196111075</v>
      </c>
      <c r="U510" s="15">
        <f>'[12]syntetyka zewnętrzna'!U10</f>
        <v>52</v>
      </c>
      <c r="V510" s="12">
        <f>'[12]syntetyka zewnętrzna'!V10</f>
        <v>52</v>
      </c>
      <c r="W510" s="12" t="str">
        <f>'[12]syntetyka zewnętrzna'!W10</f>
        <v>bez zmian</v>
      </c>
      <c r="X510" s="12">
        <f>'[12]syntetyka zewnętrzna'!X10</f>
        <v>0</v>
      </c>
    </row>
    <row r="511" spans="3:24" ht="18.75">
      <c r="C511" s="7">
        <f>'[12]syntetyka zewnętrzna'!C11</f>
        <v>6</v>
      </c>
      <c r="D511" s="7" t="str">
        <f>'[12]syntetyka zewnętrzna'!D11</f>
        <v>88.241</v>
      </c>
      <c r="E511" s="19" t="str">
        <f>'[12]syntetyka zewnętrzna'!E11</f>
        <v>Wykonanie RTG RAMIĘ LEWE AP ( Kość ramienna )</v>
      </c>
      <c r="F511" s="7" t="str">
        <f>'[12]syntetyka zewnętrzna'!F11</f>
        <v>312-006</v>
      </c>
      <c r="G511" s="23">
        <f>'[12]syntetyka zewnętrzna'!G11</f>
        <v>0</v>
      </c>
      <c r="H511" s="23">
        <f>'[12]syntetyka zewnętrzna'!H11</f>
        <v>3.6848000000000001</v>
      </c>
      <c r="I511" s="23">
        <f>'[12]syntetyka zewnętrzna'!I11</f>
        <v>0</v>
      </c>
      <c r="J511" s="23">
        <f>'[12]syntetyka zewnętrzna'!J11</f>
        <v>13.843951101634314</v>
      </c>
      <c r="K511" s="12">
        <f>'[12]syntetyka zewnętrzna'!K11</f>
        <v>17.528751101634313</v>
      </c>
      <c r="L511" s="12">
        <f>'[12]syntetyka zewnętrzna'!L11</f>
        <v>0</v>
      </c>
      <c r="M511" s="12">
        <f>'[12]syntetyka zewnętrzna'!M11</f>
        <v>25.643236641603846</v>
      </c>
      <c r="N511" s="12">
        <f>'[12]syntetyka zewnętrzna'!N11</f>
        <v>43.171987743238162</v>
      </c>
      <c r="O511" s="12">
        <f>'[12]syntetyka zewnętrzna'!O11</f>
        <v>42.858297161975592</v>
      </c>
      <c r="P511" s="12">
        <f>'[12]syntetyka zewnętrzna'!P11</f>
        <v>7.319249761067969E-3</v>
      </c>
      <c r="Q511" s="12">
        <f>'[12]syntetyka zewnętrzna'!Q11</f>
        <v>0.19564435481737621</v>
      </c>
      <c r="R511" s="12">
        <f>'[12]syntetyka zewnętrzna'!R11</f>
        <v>43.367632098055537</v>
      </c>
      <c r="S511" s="12">
        <f>'[12]syntetyka zewnętrzna'!S11</f>
        <v>0.2</v>
      </c>
      <c r="T511" s="12">
        <f>'[12]syntetyka zewnętrzna'!T11</f>
        <v>8.6735264196111075</v>
      </c>
      <c r="U511" s="15">
        <f>'[12]syntetyka zewnętrzna'!U11</f>
        <v>52</v>
      </c>
      <c r="V511" s="12">
        <f>'[12]syntetyka zewnętrzna'!V11</f>
        <v>52</v>
      </c>
      <c r="W511" s="12" t="str">
        <f>'[12]syntetyka zewnętrzna'!W11</f>
        <v>bez zmian</v>
      </c>
      <c r="X511" s="12">
        <f>'[12]syntetyka zewnętrzna'!X11</f>
        <v>0</v>
      </c>
    </row>
    <row r="512" spans="3:24" ht="18.75">
      <c r="C512" s="7">
        <f>'[12]syntetyka zewnętrzna'!C12</f>
        <v>7</v>
      </c>
      <c r="D512" s="7" t="str">
        <f>'[12]syntetyka zewnętrzna'!D12</f>
        <v>88.241</v>
      </c>
      <c r="E512" s="19" t="str">
        <f>'[12]syntetyka zewnętrzna'!E12</f>
        <v>Wykonanie RTG RAMIĘ PRAWE ZDJ. BOCZNE</v>
      </c>
      <c r="F512" s="7" t="str">
        <f>'[12]syntetyka zewnętrzna'!F12</f>
        <v>312-007</v>
      </c>
      <c r="G512" s="23">
        <f>'[12]syntetyka zewnętrzna'!G12</f>
        <v>0</v>
      </c>
      <c r="H512" s="23">
        <f>'[12]syntetyka zewnętrzna'!H12</f>
        <v>3.6848000000000001</v>
      </c>
      <c r="I512" s="23">
        <f>'[12]syntetyka zewnętrzna'!I12</f>
        <v>0</v>
      </c>
      <c r="J512" s="23">
        <f>'[12]syntetyka zewnętrzna'!J12</f>
        <v>13.264169997922309</v>
      </c>
      <c r="K512" s="12">
        <f>'[12]syntetyka zewnętrzna'!K12</f>
        <v>16.948969997922308</v>
      </c>
      <c r="L512" s="12">
        <f>'[12]syntetyka zewnętrzna'!L12</f>
        <v>0</v>
      </c>
      <c r="M512" s="12">
        <f>'[12]syntetyka zewnętrzna'!M12</f>
        <v>24.569304500868238</v>
      </c>
      <c r="N512" s="12">
        <f>'[12]syntetyka zewnętrzna'!N12</f>
        <v>41.518274498790547</v>
      </c>
      <c r="O512" s="12">
        <f>'[12]syntetyka zewnętrzna'!O12</f>
        <v>40.970294812175595</v>
      </c>
      <c r="P512" s="12">
        <f>'[12]syntetyka zewnętrzna'!P12</f>
        <v>1.3375048657255504E-2</v>
      </c>
      <c r="Q512" s="12">
        <f>'[12]syntetyka zewnętrzna'!Q12</f>
        <v>0.18745081966702085</v>
      </c>
      <c r="R512" s="12">
        <f>'[12]syntetyka zewnętrzna'!R12</f>
        <v>41.705725318457567</v>
      </c>
      <c r="S512" s="12">
        <f>'[12]syntetyka zewnętrzna'!S12</f>
        <v>0.2</v>
      </c>
      <c r="T512" s="12">
        <f>'[12]syntetyka zewnętrzna'!T12</f>
        <v>8.3411450636915134</v>
      </c>
      <c r="U512" s="15">
        <f>'[12]syntetyka zewnętrzna'!U12</f>
        <v>50</v>
      </c>
      <c r="V512" s="12">
        <f>'[12]syntetyka zewnętrzna'!V12</f>
        <v>50</v>
      </c>
      <c r="W512" s="12" t="str">
        <f>'[12]syntetyka zewnętrzna'!W12</f>
        <v>bez zmian</v>
      </c>
      <c r="X512" s="12">
        <f>'[12]syntetyka zewnętrzna'!X12</f>
        <v>0</v>
      </c>
    </row>
    <row r="513" spans="3:24" ht="18.75">
      <c r="C513" s="7">
        <f>'[12]syntetyka zewnętrzna'!C13</f>
        <v>8</v>
      </c>
      <c r="D513" s="7" t="str">
        <f>'[12]syntetyka zewnętrzna'!D13</f>
        <v>88.241</v>
      </c>
      <c r="E513" s="19" t="str">
        <f>'[12]syntetyka zewnętrzna'!E13</f>
        <v>Wykonanie RTG RAMIĘ LEWE ZDJ. BOCZNE</v>
      </c>
      <c r="F513" s="7" t="str">
        <f>'[12]syntetyka zewnętrzna'!F13</f>
        <v>312-008</v>
      </c>
      <c r="G513" s="23">
        <f>'[12]syntetyka zewnętrzna'!G13</f>
        <v>0</v>
      </c>
      <c r="H513" s="23">
        <f>'[12]syntetyka zewnętrzna'!H13</f>
        <v>3.6848000000000001</v>
      </c>
      <c r="I513" s="23">
        <f>'[12]syntetyka zewnętrzna'!I13</f>
        <v>0</v>
      </c>
      <c r="J513" s="23">
        <f>'[12]syntetyka zewnętrzna'!J13</f>
        <v>13.264169997922309</v>
      </c>
      <c r="K513" s="12">
        <f>'[12]syntetyka zewnętrzna'!K13</f>
        <v>16.948969997922308</v>
      </c>
      <c r="L513" s="12">
        <f>'[12]syntetyka zewnętrzna'!L13</f>
        <v>0</v>
      </c>
      <c r="M513" s="12">
        <f>'[12]syntetyka zewnętrzna'!M13</f>
        <v>24.569304500868238</v>
      </c>
      <c r="N513" s="12">
        <f>'[12]syntetyka zewnętrzna'!N13</f>
        <v>41.518274498790547</v>
      </c>
      <c r="O513" s="12">
        <f>'[12]syntetyka zewnętrzna'!O13</f>
        <v>40.970294812175595</v>
      </c>
      <c r="P513" s="12">
        <f>'[12]syntetyka zewnętrzna'!P13</f>
        <v>1.3375048657255504E-2</v>
      </c>
      <c r="Q513" s="12">
        <f>'[12]syntetyka zewnętrzna'!Q13</f>
        <v>0.18745081966702085</v>
      </c>
      <c r="R513" s="12">
        <f>'[12]syntetyka zewnętrzna'!R13</f>
        <v>41.705725318457567</v>
      </c>
      <c r="S513" s="12">
        <f>'[12]syntetyka zewnętrzna'!S13</f>
        <v>0.2</v>
      </c>
      <c r="T513" s="12">
        <f>'[12]syntetyka zewnętrzna'!T13</f>
        <v>8.3411450636915134</v>
      </c>
      <c r="U513" s="15">
        <f>'[12]syntetyka zewnętrzna'!U13</f>
        <v>50</v>
      </c>
      <c r="V513" s="12">
        <f>'[12]syntetyka zewnętrzna'!V13</f>
        <v>50</v>
      </c>
      <c r="W513" s="12" t="str">
        <f>'[12]syntetyka zewnętrzna'!W13</f>
        <v>bez zmian</v>
      </c>
      <c r="X513" s="12">
        <f>'[12]syntetyka zewnętrzna'!X13</f>
        <v>0</v>
      </c>
    </row>
    <row r="514" spans="3:24" ht="18.75">
      <c r="C514" s="7">
        <f>'[12]syntetyka zewnętrzna'!C14</f>
        <v>9</v>
      </c>
      <c r="D514" s="7" t="str">
        <f>'[12]syntetyka zewnętrzna'!D14</f>
        <v>88.331</v>
      </c>
      <c r="E514" s="19" t="str">
        <f>'[12]syntetyka zewnętrzna'!E14</f>
        <v>Wykonanie RTG ŁOPATKA  PRAWY AP BOK</v>
      </c>
      <c r="F514" s="7" t="str">
        <f>'[12]syntetyka zewnętrzna'!F14</f>
        <v>312-009</v>
      </c>
      <c r="G514" s="23">
        <f>'[12]syntetyka zewnętrzna'!G14</f>
        <v>0</v>
      </c>
      <c r="H514" s="23">
        <f>'[12]syntetyka zewnętrzna'!H14</f>
        <v>3.6848000000000001</v>
      </c>
      <c r="I514" s="23">
        <f>'[12]syntetyka zewnętrzna'!I14</f>
        <v>0</v>
      </c>
      <c r="J514" s="23">
        <f>'[12]syntetyka zewnętrzna'!J14</f>
        <v>15.003513309058327</v>
      </c>
      <c r="K514" s="12">
        <f>'[12]syntetyka zewnętrzna'!K14</f>
        <v>18.688313309058326</v>
      </c>
      <c r="L514" s="12">
        <f>'[12]syntetyka zewnętrzna'!L14</f>
        <v>0</v>
      </c>
      <c r="M514" s="12">
        <f>'[12]syntetyka zewnętrzna'!M14</f>
        <v>27.791100923075067</v>
      </c>
      <c r="N514" s="12">
        <f>'[12]syntetyka zewnętrzna'!N14</f>
        <v>46.479414232133394</v>
      </c>
      <c r="O514" s="12">
        <f>'[12]syntetyka zewnętrzna'!O14</f>
        <v>46.634301861575594</v>
      </c>
      <c r="P514" s="12">
        <f>'[12]syntetyka zewnętrzna'!P14</f>
        <v>-3.3213240738963444E-3</v>
      </c>
      <c r="Q514" s="12">
        <f>'[12]syntetyka zewnętrzna'!Q14</f>
        <v>0.21203142511808698</v>
      </c>
      <c r="R514" s="12">
        <f>'[12]syntetyka zewnętrzna'!R14</f>
        <v>46.691445657251478</v>
      </c>
      <c r="S514" s="12">
        <f>'[12]syntetyka zewnętrzna'!S14</f>
        <v>0.28503196153836841</v>
      </c>
      <c r="T514" s="12">
        <f>'[12]syntetyka zewnętrzna'!T14</f>
        <v>13.308554342748522</v>
      </c>
      <c r="U514" s="15">
        <f>'[12]syntetyka zewnętrzna'!U14</f>
        <v>60</v>
      </c>
      <c r="V514" s="12">
        <f>'[12]syntetyka zewnętrzna'!V14</f>
        <v>60</v>
      </c>
      <c r="W514" s="12" t="str">
        <f>'[12]syntetyka zewnętrzna'!W14</f>
        <v>bez zmian</v>
      </c>
      <c r="X514" s="12">
        <f>'[12]syntetyka zewnętrzna'!X14</f>
        <v>0</v>
      </c>
    </row>
    <row r="515" spans="3:24" ht="18.75">
      <c r="C515" s="7">
        <f>'[12]syntetyka zewnętrzna'!C15</f>
        <v>10</v>
      </c>
      <c r="D515" s="7" t="str">
        <f>'[12]syntetyka zewnętrzna'!D15</f>
        <v>88.331</v>
      </c>
      <c r="E515" s="19" t="str">
        <f>'[12]syntetyka zewnętrzna'!E15</f>
        <v>Wykonanie RTG ŁOPATKA LEWA AP BOK</v>
      </c>
      <c r="F515" s="7" t="str">
        <f>'[12]syntetyka zewnętrzna'!F15</f>
        <v>312-010</v>
      </c>
      <c r="G515" s="23">
        <f>'[12]syntetyka zewnętrzna'!G15</f>
        <v>0</v>
      </c>
      <c r="H515" s="23">
        <f>'[12]syntetyka zewnętrzna'!H15</f>
        <v>3.6848000000000001</v>
      </c>
      <c r="I515" s="23">
        <f>'[12]syntetyka zewnętrzna'!I15</f>
        <v>0</v>
      </c>
      <c r="J515" s="23">
        <f>'[12]syntetyka zewnętrzna'!J15</f>
        <v>15.003513309058327</v>
      </c>
      <c r="K515" s="12">
        <f>'[12]syntetyka zewnętrzna'!K15</f>
        <v>18.688313309058326</v>
      </c>
      <c r="L515" s="12">
        <f>'[12]syntetyka zewnętrzna'!L15</f>
        <v>0</v>
      </c>
      <c r="M515" s="12">
        <f>'[12]syntetyka zewnętrzna'!M15</f>
        <v>27.791100923075067</v>
      </c>
      <c r="N515" s="12">
        <f>'[12]syntetyka zewnętrzna'!N15</f>
        <v>46.479414232133394</v>
      </c>
      <c r="O515" s="12">
        <f>'[12]syntetyka zewnętrzna'!O15</f>
        <v>46.634301861575594</v>
      </c>
      <c r="P515" s="12">
        <f>'[12]syntetyka zewnętrzna'!P15</f>
        <v>-3.3213240738963444E-3</v>
      </c>
      <c r="Q515" s="12">
        <f>'[12]syntetyka zewnętrzna'!Q15</f>
        <v>0.21203142511808698</v>
      </c>
      <c r="R515" s="12">
        <f>'[12]syntetyka zewnętrzna'!R15</f>
        <v>46.691445657251478</v>
      </c>
      <c r="S515" s="12">
        <f>'[12]syntetyka zewnętrzna'!S15</f>
        <v>0.28503196153836841</v>
      </c>
      <c r="T515" s="12">
        <f>'[12]syntetyka zewnętrzna'!T15</f>
        <v>13.308554342748522</v>
      </c>
      <c r="U515" s="15">
        <f>'[12]syntetyka zewnętrzna'!U15</f>
        <v>60</v>
      </c>
      <c r="V515" s="12">
        <f>'[12]syntetyka zewnętrzna'!V15</f>
        <v>60</v>
      </c>
      <c r="W515" s="12" t="str">
        <f>'[12]syntetyka zewnętrzna'!W15</f>
        <v>bez zmian</v>
      </c>
      <c r="X515" s="12">
        <f>'[12]syntetyka zewnętrzna'!X15</f>
        <v>0</v>
      </c>
    </row>
    <row r="516" spans="3:24" ht="18.75">
      <c r="C516" s="7">
        <f>'[12]syntetyka zewnętrzna'!C16</f>
        <v>11</v>
      </c>
      <c r="D516" s="7" t="str">
        <f>'[12]syntetyka zewnętrzna'!D16</f>
        <v>87.433</v>
      </c>
      <c r="E516" s="19" t="str">
        <f>'[12]syntetyka zewnętrzna'!E16</f>
        <v>Wykonanie RTG OBOJCZYKA PRAWEGO</v>
      </c>
      <c r="F516" s="7" t="str">
        <f>'[12]syntetyka zewnętrzna'!F16</f>
        <v>312-011</v>
      </c>
      <c r="G516" s="23">
        <f>'[12]syntetyka zewnętrzna'!G16</f>
        <v>0</v>
      </c>
      <c r="H516" s="23">
        <f>'[12]syntetyka zewnętrzna'!H16</f>
        <v>3.6848000000000001</v>
      </c>
      <c r="I516" s="23">
        <f>'[12]syntetyka zewnętrzna'!I16</f>
        <v>0</v>
      </c>
      <c r="J516" s="23">
        <f>'[12]syntetyka zewnętrzna'!J16</f>
        <v>13.264169997922309</v>
      </c>
      <c r="K516" s="12">
        <f>'[12]syntetyka zewnętrzna'!K16</f>
        <v>16.948969997922308</v>
      </c>
      <c r="L516" s="12">
        <f>'[12]syntetyka zewnętrzna'!L16</f>
        <v>0</v>
      </c>
      <c r="M516" s="12">
        <f>'[12]syntetyka zewnętrzna'!M16</f>
        <v>24.569304500868238</v>
      </c>
      <c r="N516" s="12">
        <f>'[12]syntetyka zewnętrzna'!N16</f>
        <v>41.518274498790547</v>
      </c>
      <c r="O516" s="12">
        <f>'[12]syntetyka zewnętrzna'!O16</f>
        <v>40.970294812175595</v>
      </c>
      <c r="P516" s="12">
        <f>'[12]syntetyka zewnętrzna'!P16</f>
        <v>1.3375048657255504E-2</v>
      </c>
      <c r="Q516" s="12">
        <f>'[12]syntetyka zewnętrzna'!Q16</f>
        <v>0.18745081966702085</v>
      </c>
      <c r="R516" s="12">
        <f>'[12]syntetyka zewnętrzna'!R16</f>
        <v>41.705725318457567</v>
      </c>
      <c r="S516" s="12">
        <f>'[12]syntetyka zewnętrzna'!S16</f>
        <v>0.2</v>
      </c>
      <c r="T516" s="12">
        <f>'[12]syntetyka zewnętrzna'!T16</f>
        <v>8.3411450636915134</v>
      </c>
      <c r="U516" s="15">
        <f>'[12]syntetyka zewnętrzna'!U16</f>
        <v>50</v>
      </c>
      <c r="V516" s="12">
        <f>'[12]syntetyka zewnętrzna'!V16</f>
        <v>50</v>
      </c>
      <c r="W516" s="12" t="str">
        <f>'[12]syntetyka zewnętrzna'!W16</f>
        <v>bez zmian</v>
      </c>
      <c r="X516" s="12">
        <f>'[12]syntetyka zewnętrzna'!X16</f>
        <v>0</v>
      </c>
    </row>
    <row r="517" spans="3:24" ht="18.75">
      <c r="C517" s="7">
        <f>'[12]syntetyka zewnętrzna'!C17</f>
        <v>12</v>
      </c>
      <c r="D517" s="7" t="str">
        <f>'[12]syntetyka zewnętrzna'!D17</f>
        <v>87.433</v>
      </c>
      <c r="E517" s="19" t="str">
        <f>'[12]syntetyka zewnętrzna'!E17</f>
        <v>Wykonanie RTG OBOJCZYKA LEWEGO</v>
      </c>
      <c r="F517" s="7" t="str">
        <f>'[12]syntetyka zewnętrzna'!F17</f>
        <v>312-012</v>
      </c>
      <c r="G517" s="23">
        <f>'[12]syntetyka zewnętrzna'!G17</f>
        <v>0</v>
      </c>
      <c r="H517" s="23">
        <f>'[12]syntetyka zewnętrzna'!H17</f>
        <v>3.6848000000000001</v>
      </c>
      <c r="I517" s="23">
        <f>'[12]syntetyka zewnętrzna'!I17</f>
        <v>0</v>
      </c>
      <c r="J517" s="23">
        <f>'[12]syntetyka zewnętrzna'!J17</f>
        <v>13.264169997922309</v>
      </c>
      <c r="K517" s="12">
        <f>'[12]syntetyka zewnętrzna'!K17</f>
        <v>16.948969997922308</v>
      </c>
      <c r="L517" s="12">
        <f>'[12]syntetyka zewnętrzna'!L17</f>
        <v>0</v>
      </c>
      <c r="M517" s="12">
        <f>'[12]syntetyka zewnętrzna'!M17</f>
        <v>24.569304500868238</v>
      </c>
      <c r="N517" s="12">
        <f>'[12]syntetyka zewnętrzna'!N17</f>
        <v>41.518274498790547</v>
      </c>
      <c r="O517" s="12">
        <f>'[12]syntetyka zewnętrzna'!O17</f>
        <v>40.970294812175595</v>
      </c>
      <c r="P517" s="12">
        <f>'[12]syntetyka zewnętrzna'!P17</f>
        <v>1.3375048657255504E-2</v>
      </c>
      <c r="Q517" s="12">
        <f>'[12]syntetyka zewnętrzna'!Q17</f>
        <v>0.18745081966702085</v>
      </c>
      <c r="R517" s="12">
        <f>'[12]syntetyka zewnętrzna'!R17</f>
        <v>41.705725318457567</v>
      </c>
      <c r="S517" s="12">
        <f>'[12]syntetyka zewnętrzna'!S17</f>
        <v>0.2</v>
      </c>
      <c r="T517" s="12">
        <f>'[12]syntetyka zewnętrzna'!T17</f>
        <v>8.3411450636915134</v>
      </c>
      <c r="U517" s="15">
        <f>'[12]syntetyka zewnętrzna'!U17</f>
        <v>50</v>
      </c>
      <c r="V517" s="12">
        <f>'[12]syntetyka zewnętrzna'!V17</f>
        <v>50</v>
      </c>
      <c r="W517" s="12" t="str">
        <f>'[12]syntetyka zewnętrzna'!W17</f>
        <v>bez zmian</v>
      </c>
      <c r="X517" s="12">
        <f>'[12]syntetyka zewnętrzna'!X17</f>
        <v>0</v>
      </c>
    </row>
    <row r="518" spans="3:24" ht="18.75">
      <c r="C518" s="7">
        <f>'[12]syntetyka zewnętrzna'!C18</f>
        <v>13</v>
      </c>
      <c r="D518" s="7" t="str">
        <f>'[12]syntetyka zewnętrzna'!D18</f>
        <v>87.432</v>
      </c>
      <c r="E518" s="19" t="str">
        <f>'[12]syntetyka zewnętrzna'!E18</f>
        <v>Wykonanie RTG ZDJ. RUTYNOWE MOSTKA</v>
      </c>
      <c r="F518" s="7" t="str">
        <f>'[12]syntetyka zewnętrzna'!F18</f>
        <v>312-013</v>
      </c>
      <c r="G518" s="23">
        <f>'[12]syntetyka zewnętrzna'!G18</f>
        <v>0</v>
      </c>
      <c r="H518" s="23">
        <f>'[12]syntetyka zewnętrzna'!H18</f>
        <v>3.6848000000000001</v>
      </c>
      <c r="I518" s="23">
        <f>'[12]syntetyka zewnętrzna'!I18</f>
        <v>0</v>
      </c>
      <c r="J518" s="23">
        <f>'[12]syntetyka zewnętrzna'!J18</f>
        <v>12.104607790498296</v>
      </c>
      <c r="K518" s="12">
        <f>'[12]syntetyka zewnętrzna'!K18</f>
        <v>15.789407790498295</v>
      </c>
      <c r="L518" s="12">
        <f>'[12]syntetyka zewnętrzna'!L18</f>
        <v>0</v>
      </c>
      <c r="M518" s="12">
        <f>'[12]syntetyka zewnętrzna'!M18</f>
        <v>22.42144021939702</v>
      </c>
      <c r="N518" s="12">
        <f>'[12]syntetyka zewnętrzna'!N18</f>
        <v>38.210848009895315</v>
      </c>
      <c r="O518" s="12">
        <f>'[12]syntetyka zewnętrzna'!O18</f>
        <v>37.194290112575587</v>
      </c>
      <c r="P518" s="12">
        <f>'[12]syntetyka zewnętrzna'!P18</f>
        <v>2.7331020278728881E-2</v>
      </c>
      <c r="Q518" s="12">
        <f>'[12]syntetyka zewnętrzna'!Q18</f>
        <v>0.17106374936631011</v>
      </c>
      <c r="R518" s="12">
        <f>'[12]syntetyka zewnętrzna'!R18</f>
        <v>38.381911759261627</v>
      </c>
      <c r="S518" s="12">
        <f>'[12]syntetyka zewnętrzna'!S18</f>
        <v>0.43296666265531702</v>
      </c>
      <c r="T518" s="12">
        <f>'[12]syntetyka zewnętrzna'!T18</f>
        <v>16.618088240738373</v>
      </c>
      <c r="U518" s="15">
        <f>'[12]syntetyka zewnętrzna'!U18</f>
        <v>55</v>
      </c>
      <c r="V518" s="12">
        <f>'[12]syntetyka zewnętrzna'!V18</f>
        <v>55</v>
      </c>
      <c r="W518" s="12" t="str">
        <f>'[12]syntetyka zewnętrzna'!W18</f>
        <v>bez zmian</v>
      </c>
      <c r="X518" s="12">
        <f>'[12]syntetyka zewnętrzna'!X18</f>
        <v>0</v>
      </c>
    </row>
    <row r="519" spans="3:24" ht="18.75">
      <c r="C519" s="7">
        <f>'[12]syntetyka zewnętrzna'!C19</f>
        <v>14</v>
      </c>
      <c r="D519" s="7" t="str">
        <f>'[12]syntetyka zewnętrzna'!D19</f>
        <v>87.431</v>
      </c>
      <c r="E519" s="19" t="str">
        <f>'[12]syntetyka zewnętrzna'!E19</f>
        <v>Wykonanie RTG ŻEBER OBUSTRONNE</v>
      </c>
      <c r="F519" s="7" t="str">
        <f>'[12]syntetyka zewnętrzna'!F19</f>
        <v>312-014</v>
      </c>
      <c r="G519" s="23">
        <f>'[12]syntetyka zewnętrzna'!G19</f>
        <v>0</v>
      </c>
      <c r="H519" s="23">
        <f>'[12]syntetyka zewnętrzna'!H19</f>
        <v>3.6848000000000001</v>
      </c>
      <c r="I519" s="23">
        <f>'[12]syntetyka zewnętrzna'!I19</f>
        <v>0</v>
      </c>
      <c r="J519" s="23">
        <f>'[12]syntetyka zewnętrzna'!J19</f>
        <v>30.76208385335039</v>
      </c>
      <c r="K519" s="12">
        <f>'[12]syntetyka zewnętrzna'!K19</f>
        <v>34.446883853350393</v>
      </c>
      <c r="L519" s="12">
        <f>'[12]syntetyka zewnętrzna'!L19</f>
        <v>0</v>
      </c>
      <c r="M519" s="12">
        <f>'[12]syntetyka zewnętrzna'!M19</f>
        <v>56.98079905433935</v>
      </c>
      <c r="N519" s="12">
        <f>'[12]syntetyka zewnętrzna'!N19</f>
        <v>91.427682907689743</v>
      </c>
      <c r="O519" s="12">
        <f>'[12]syntetyka zewnętrzna'!O19</f>
        <v>87.31615962629165</v>
      </c>
      <c r="P519" s="12">
        <f>'[12]syntetyka zewnętrzna'!P19</f>
        <v>4.7087770453890614E-2</v>
      </c>
      <c r="Q519" s="12">
        <f>'[12]syntetyka zewnętrzna'!Q19</f>
        <v>0.43473340841374919</v>
      </c>
      <c r="R519" s="12">
        <f>'[12]syntetyka zewnętrzna'!R19</f>
        <v>91.862416316103491</v>
      </c>
      <c r="S519" s="12">
        <f>'[12]syntetyka zewnętrzna'!S19</f>
        <v>0.2</v>
      </c>
      <c r="T519" s="12">
        <f>'[12]syntetyka zewnętrzna'!T19</f>
        <v>18.372483263220698</v>
      </c>
      <c r="U519" s="15">
        <f>'[12]syntetyka zewnętrzna'!U19</f>
        <v>110</v>
      </c>
      <c r="V519" s="12">
        <f>'[12]syntetyka zewnętrzna'!V19</f>
        <v>106</v>
      </c>
      <c r="W519" s="12">
        <f>'[12]syntetyka zewnętrzna'!W19</f>
        <v>3.7735849056603772E-2</v>
      </c>
      <c r="X519" s="12">
        <f>'[12]syntetyka zewnętrzna'!X19</f>
        <v>0</v>
      </c>
    </row>
    <row r="520" spans="3:24" ht="18.75">
      <c r="C520" s="7">
        <f>'[12]syntetyka zewnętrzna'!C20</f>
        <v>15</v>
      </c>
      <c r="D520" s="7" t="str">
        <f>'[12]syntetyka zewnętrzna'!D20</f>
        <v>87.431</v>
      </c>
      <c r="E520" s="19" t="str">
        <f>'[12]syntetyka zewnętrzna'!E20</f>
        <v xml:space="preserve">Wykonanie RTG ŻEBER STRONA PRAWA </v>
      </c>
      <c r="F520" s="7" t="str">
        <f>'[12]syntetyka zewnętrzna'!F20</f>
        <v>312-015</v>
      </c>
      <c r="G520" s="23">
        <f>'[12]syntetyka zewnętrzna'!G20</f>
        <v>0</v>
      </c>
      <c r="H520" s="23">
        <f>'[12]syntetyka zewnętrzna'!H20</f>
        <v>3.6848000000000001</v>
      </c>
      <c r="I520" s="23">
        <f>'[12]syntetyka zewnętrzna'!I20</f>
        <v>0</v>
      </c>
      <c r="J520" s="23">
        <f>'[12]syntetyka zewnętrzna'!J20</f>
        <v>14.757441790082755</v>
      </c>
      <c r="K520" s="12">
        <f>'[12]syntetyka zewnętrzna'!K20</f>
        <v>18.442241790082754</v>
      </c>
      <c r="L520" s="12">
        <f>'[12]syntetyka zewnętrzna'!L20</f>
        <v>0</v>
      </c>
      <c r="M520" s="12">
        <f>'[12]syntetyka zewnętrzna'!M20</f>
        <v>27.335301119570662</v>
      </c>
      <c r="N520" s="12">
        <f>'[12]syntetyka zewnętrzna'!N20</f>
        <v>45.77754290965342</v>
      </c>
      <c r="O520" s="12">
        <f>'[12]syntetyka zewnętrzna'!O20</f>
        <v>44.651389075010705</v>
      </c>
      <c r="P520" s="12">
        <f>'[12]syntetyka zewnętrzna'!P20</f>
        <v>2.5221025772588342E-2</v>
      </c>
      <c r="Q520" s="12">
        <f>'[12]syntetyka zewnętrzna'!Q20</f>
        <v>0.20855391329971423</v>
      </c>
      <c r="R520" s="12">
        <f>'[12]syntetyka zewnętrzna'!R20</f>
        <v>45.986096822953137</v>
      </c>
      <c r="S520" s="12">
        <f>'[12]syntetyka zewnętrzna'!S20</f>
        <v>0.2</v>
      </c>
      <c r="T520" s="12">
        <f>'[12]syntetyka zewnętrzna'!T20</f>
        <v>9.1972193645906284</v>
      </c>
      <c r="U520" s="15">
        <f>'[12]syntetyka zewnętrzna'!U20</f>
        <v>55</v>
      </c>
      <c r="V520" s="12">
        <f>'[12]syntetyka zewnętrzna'!V20</f>
        <v>55</v>
      </c>
      <c r="W520" s="12" t="str">
        <f>'[12]syntetyka zewnętrzna'!W20</f>
        <v>bez zmian</v>
      </c>
      <c r="X520" s="12">
        <f>'[12]syntetyka zewnętrzna'!X20</f>
        <v>0</v>
      </c>
    </row>
    <row r="521" spans="3:24" ht="18.75">
      <c r="C521" s="7">
        <f>'[12]syntetyka zewnętrzna'!C21</f>
        <v>16</v>
      </c>
      <c r="D521" s="7" t="str">
        <f>'[12]syntetyka zewnętrzna'!D21</f>
        <v>87.431</v>
      </c>
      <c r="E521" s="19" t="str">
        <f>'[12]syntetyka zewnętrzna'!E21</f>
        <v>Wykonanie RTG ŻEBER STRONA LEWA</v>
      </c>
      <c r="F521" s="7" t="str">
        <f>'[12]syntetyka zewnętrzna'!F21</f>
        <v>312-016</v>
      </c>
      <c r="G521" s="23">
        <f>'[12]syntetyka zewnętrzna'!G21</f>
        <v>0</v>
      </c>
      <c r="H521" s="23">
        <f>'[12]syntetyka zewnętrzna'!H21</f>
        <v>3.6848000000000001</v>
      </c>
      <c r="I521" s="23">
        <f>'[12]syntetyka zewnętrzna'!I21</f>
        <v>0</v>
      </c>
      <c r="J521" s="23">
        <f>'[12]syntetyka zewnętrzna'!J21</f>
        <v>14.757441790082755</v>
      </c>
      <c r="K521" s="12">
        <f>'[12]syntetyka zewnętrzna'!K21</f>
        <v>18.442241790082754</v>
      </c>
      <c r="L521" s="12">
        <f>'[12]syntetyka zewnętrzna'!L21</f>
        <v>0</v>
      </c>
      <c r="M521" s="12">
        <f>'[12]syntetyka zewnętrzna'!M21</f>
        <v>27.335301119570662</v>
      </c>
      <c r="N521" s="12">
        <f>'[12]syntetyka zewnętrzna'!N21</f>
        <v>45.77754290965342</v>
      </c>
      <c r="O521" s="12">
        <f>'[12]syntetyka zewnętrzna'!O21</f>
        <v>44.651389075010705</v>
      </c>
      <c r="P521" s="12">
        <f>'[12]syntetyka zewnętrzna'!P21</f>
        <v>2.5221025772588342E-2</v>
      </c>
      <c r="Q521" s="12">
        <f>'[12]syntetyka zewnętrzna'!Q21</f>
        <v>0.20855391329971423</v>
      </c>
      <c r="R521" s="12">
        <f>'[12]syntetyka zewnętrzna'!R21</f>
        <v>45.986096822953137</v>
      </c>
      <c r="S521" s="12">
        <f>'[12]syntetyka zewnętrzna'!S21</f>
        <v>0.2</v>
      </c>
      <c r="T521" s="12">
        <f>'[12]syntetyka zewnętrzna'!T21</f>
        <v>9.1972193645906284</v>
      </c>
      <c r="U521" s="15">
        <f>'[12]syntetyka zewnętrzna'!U21</f>
        <v>55</v>
      </c>
      <c r="V521" s="12">
        <f>'[12]syntetyka zewnętrzna'!V21</f>
        <v>55</v>
      </c>
      <c r="W521" s="12" t="str">
        <f>'[12]syntetyka zewnętrzna'!W21</f>
        <v>bez zmian</v>
      </c>
      <c r="X521" s="12">
        <f>'[12]syntetyka zewnętrzna'!X21</f>
        <v>0</v>
      </c>
    </row>
    <row r="522" spans="3:24" ht="18.75">
      <c r="C522" s="7">
        <f>'[12]syntetyka zewnętrzna'!C22</f>
        <v>17</v>
      </c>
      <c r="D522" s="7" t="str">
        <f>'[12]syntetyka zewnętrzna'!D22</f>
        <v>88.191</v>
      </c>
      <c r="E522" s="19" t="str">
        <f>'[12]syntetyka zewnętrzna'!E22</f>
        <v>Wykonanie RTG PRZEGLĄDOWE JAMY BRZUSZNEJ, (SPRAWDZENIE POŁOŻENIA CEWNIKA, KAMICA NERKOWA, ZNACZNIKI - JEDNO ZD.)</v>
      </c>
      <c r="F522" s="7" t="str">
        <f>'[12]syntetyka zewnętrzna'!F22</f>
        <v>312-017</v>
      </c>
      <c r="G522" s="23">
        <f>'[12]syntetyka zewnętrzna'!G22</f>
        <v>0</v>
      </c>
      <c r="H522" s="23">
        <f>'[12]syntetyka zewnętrzna'!H22</f>
        <v>3.6348000000000003</v>
      </c>
      <c r="I522" s="23">
        <f>'[12]syntetyka zewnętrzna'!I22</f>
        <v>0</v>
      </c>
      <c r="J522" s="23">
        <f>'[12]syntetyka zewnętrzna'!J22</f>
        <v>15.091151374819194</v>
      </c>
      <c r="K522" s="12">
        <f>'[12]syntetyka zewnętrzna'!K22</f>
        <v>18.725951374819196</v>
      </c>
      <c r="L522" s="12">
        <f>'[12]syntetyka zewnętrzna'!L22</f>
        <v>0</v>
      </c>
      <c r="M522" s="12">
        <f>'[12]syntetyka zewnętrzna'!M22</f>
        <v>27.953433456801875</v>
      </c>
      <c r="N522" s="12">
        <f>'[12]syntetyka zewnętrzna'!N22</f>
        <v>46.679384831621071</v>
      </c>
      <c r="O522" s="12">
        <f>'[12]syntetyka zewnętrzna'!O22</f>
        <v>44.506478638245824</v>
      </c>
      <c r="P522" s="12">
        <f>'[12]syntetyka zewnętrzna'!P22</f>
        <v>4.8822244757598068E-2</v>
      </c>
      <c r="Q522" s="12">
        <f>'[12]syntetyka zewnętrzna'!Q22</f>
        <v>0.21326993663169694</v>
      </c>
      <c r="R522" s="12">
        <f>'[12]syntetyka zewnętrzna'!R22</f>
        <v>46.892654768252768</v>
      </c>
      <c r="S522" s="12">
        <f>'[12]syntetyka zewnętrzna'!S22</f>
        <v>0.2</v>
      </c>
      <c r="T522" s="12">
        <f>'[12]syntetyka zewnętrzna'!T22</f>
        <v>9.3785309536505537</v>
      </c>
      <c r="U522" s="15">
        <f>'[12]syntetyka zewnętrzna'!U22</f>
        <v>56</v>
      </c>
      <c r="V522" s="12">
        <f>'[12]syntetyka zewnętrzna'!V22</f>
        <v>55</v>
      </c>
      <c r="W522" s="12">
        <f>'[12]syntetyka zewnętrzna'!W22</f>
        <v>1.8181818181818181E-2</v>
      </c>
      <c r="X522" s="12">
        <f>'[12]syntetyka zewnętrzna'!X22</f>
        <v>0</v>
      </c>
    </row>
    <row r="523" spans="3:24" ht="18.75">
      <c r="C523" s="7">
        <f>'[12]syntetyka zewnętrzna'!C23</f>
        <v>18</v>
      </c>
      <c r="D523" s="7" t="str">
        <f>'[12]syntetyka zewnętrzna'!D23</f>
        <v>88.291</v>
      </c>
      <c r="E523" s="19" t="str">
        <f>'[12]syntetyka zewnętrzna'!E23</f>
        <v>Wykonanie RTG KOŚĆ UDOWA LEWA  AP.</v>
      </c>
      <c r="F523" s="7" t="str">
        <f>'[12]syntetyka zewnętrzna'!F23</f>
        <v>312-018</v>
      </c>
      <c r="G523" s="23">
        <f>'[12]syntetyka zewnętrzna'!G23</f>
        <v>0</v>
      </c>
      <c r="H523" s="23">
        <f>'[12]syntetyka zewnętrzna'!H23</f>
        <v>3.6848000000000001</v>
      </c>
      <c r="I523" s="23">
        <f>'[12]syntetyka zewnętrzna'!I23</f>
        <v>0</v>
      </c>
      <c r="J523" s="23">
        <f>'[12]syntetyka zewnętrzna'!J23</f>
        <v>13.264169997922309</v>
      </c>
      <c r="K523" s="12">
        <f>'[12]syntetyka zewnętrzna'!K23</f>
        <v>16.948969997922308</v>
      </c>
      <c r="L523" s="12">
        <f>'[12]syntetyka zewnętrzna'!L23</f>
        <v>0</v>
      </c>
      <c r="M523" s="12">
        <f>'[12]syntetyka zewnętrzna'!M23</f>
        <v>24.569304500868238</v>
      </c>
      <c r="N523" s="12">
        <f>'[12]syntetyka zewnętrzna'!N23</f>
        <v>41.518274498790547</v>
      </c>
      <c r="O523" s="12">
        <f>'[12]syntetyka zewnętrzna'!O23</f>
        <v>40.970294812175595</v>
      </c>
      <c r="P523" s="12">
        <f>'[12]syntetyka zewnętrzna'!P23</f>
        <v>1.3375048657255504E-2</v>
      </c>
      <c r="Q523" s="12">
        <f>'[12]syntetyka zewnętrzna'!Q23</f>
        <v>0.18745081966702085</v>
      </c>
      <c r="R523" s="12">
        <f>'[12]syntetyka zewnętrzna'!R23</f>
        <v>41.705725318457567</v>
      </c>
      <c r="S523" s="12">
        <f>'[12]syntetyka zewnętrzna'!S23</f>
        <v>0.31876378075263517</v>
      </c>
      <c r="T523" s="12">
        <f>'[12]syntetyka zewnętrzna'!T23</f>
        <v>13.294274681542433</v>
      </c>
      <c r="U523" s="15">
        <f>'[12]syntetyka zewnętrzna'!U23</f>
        <v>55</v>
      </c>
      <c r="V523" s="12">
        <f>'[12]syntetyka zewnętrzna'!V23</f>
        <v>55</v>
      </c>
      <c r="W523" s="12" t="str">
        <f>'[12]syntetyka zewnętrzna'!W23</f>
        <v>bez zmian</v>
      </c>
      <c r="X523" s="12">
        <f>'[12]syntetyka zewnętrzna'!X23</f>
        <v>0</v>
      </c>
    </row>
    <row r="524" spans="3:24" ht="18.75">
      <c r="C524" s="7">
        <f>'[12]syntetyka zewnętrzna'!C24</f>
        <v>19</v>
      </c>
      <c r="D524" s="7" t="str">
        <f>'[12]syntetyka zewnętrzna'!D24</f>
        <v>88.291</v>
      </c>
      <c r="E524" s="19" t="str">
        <f>'[12]syntetyka zewnętrzna'!E24</f>
        <v>Wykonanie RTG KOŚĆ UDOWA LEWA AP BOCZNE</v>
      </c>
      <c r="F524" s="7" t="str">
        <f>'[12]syntetyka zewnętrzna'!F24</f>
        <v>312-019</v>
      </c>
      <c r="G524" s="23">
        <f>'[12]syntetyka zewnętrzna'!G24</f>
        <v>0</v>
      </c>
      <c r="H524" s="23">
        <f>'[12]syntetyka zewnętrzna'!H24</f>
        <v>3.6848000000000001</v>
      </c>
      <c r="I524" s="23">
        <f>'[12]syntetyka zewnętrzna'!I24</f>
        <v>0</v>
      </c>
      <c r="J524" s="23">
        <f>'[12]syntetyka zewnętrzna'!J24</f>
        <v>18.569837997091231</v>
      </c>
      <c r="K524" s="12">
        <f>'[12]syntetyka zewnętrzna'!K24</f>
        <v>22.25463799709123</v>
      </c>
      <c r="L524" s="12">
        <f>'[12]syntetyka zewnętrzna'!L24</f>
        <v>0</v>
      </c>
      <c r="M524" s="12">
        <f>'[12]syntetyka zewnętrzna'!M24</f>
        <v>34.397026301215533</v>
      </c>
      <c r="N524" s="12">
        <f>'[12]syntetyka zewnętrzna'!N24</f>
        <v>56.651664298306763</v>
      </c>
      <c r="O524" s="12">
        <f>'[12]syntetyka zewnętrzna'!O24</f>
        <v>55.884492737045818</v>
      </c>
      <c r="P524" s="12">
        <f>'[12]syntetyka zewnętrzna'!P24</f>
        <v>1.3727807548879955E-2</v>
      </c>
      <c r="Q524" s="12">
        <f>'[12]syntetyka zewnętrzna'!Q24</f>
        <v>0.26243114753382918</v>
      </c>
      <c r="R524" s="12">
        <f>'[12]syntetyka zewnętrzna'!R24</f>
        <v>56.914095445840594</v>
      </c>
      <c r="S524" s="12">
        <f>'[12]syntetyka zewnętrzna'!S24</f>
        <v>0.22992379043627148</v>
      </c>
      <c r="T524" s="12">
        <f>'[12]syntetyka zewnętrzna'!T24</f>
        <v>13.085904554159406</v>
      </c>
      <c r="U524" s="15">
        <f>'[12]syntetyka zewnętrzna'!U24</f>
        <v>70</v>
      </c>
      <c r="V524" s="12">
        <f>'[12]syntetyka zewnętrzna'!V24</f>
        <v>70</v>
      </c>
      <c r="W524" s="12" t="str">
        <f>'[12]syntetyka zewnętrzna'!W24</f>
        <v>bez zmian</v>
      </c>
      <c r="X524" s="12">
        <f>'[12]syntetyka zewnętrzna'!X24</f>
        <v>0</v>
      </c>
    </row>
    <row r="525" spans="3:24" ht="18.75">
      <c r="C525" s="7">
        <f>'[12]syntetyka zewnętrzna'!C25</f>
        <v>20</v>
      </c>
      <c r="D525" s="7" t="str">
        <f>'[12]syntetyka zewnętrzna'!D25</f>
        <v>88.291</v>
      </c>
      <c r="E525" s="19" t="str">
        <f>'[12]syntetyka zewnętrzna'!E25</f>
        <v>Wykonanie RTG KOŚĆ UDOWA PRAWA  AP.</v>
      </c>
      <c r="F525" s="7" t="str">
        <f>'[12]syntetyka zewnętrzna'!F25</f>
        <v>312-020</v>
      </c>
      <c r="G525" s="23">
        <f>'[12]syntetyka zewnętrzna'!G25</f>
        <v>0</v>
      </c>
      <c r="H525" s="23">
        <f>'[12]syntetyka zewnętrzna'!H25</f>
        <v>3.6848000000000001</v>
      </c>
      <c r="I525" s="23">
        <f>'[12]syntetyka zewnętrzna'!I25</f>
        <v>0</v>
      </c>
      <c r="J525" s="23">
        <f>'[12]syntetyka zewnętrzna'!J25</f>
        <v>13.264169997922309</v>
      </c>
      <c r="K525" s="12">
        <f>'[12]syntetyka zewnętrzna'!K25</f>
        <v>16.948969997922308</v>
      </c>
      <c r="L525" s="12">
        <f>'[12]syntetyka zewnętrzna'!L25</f>
        <v>0</v>
      </c>
      <c r="M525" s="12">
        <f>'[12]syntetyka zewnętrzna'!M25</f>
        <v>24.569304500868238</v>
      </c>
      <c r="N525" s="12">
        <f>'[12]syntetyka zewnętrzna'!N25</f>
        <v>41.518274498790547</v>
      </c>
      <c r="O525" s="12">
        <f>'[12]syntetyka zewnętrzna'!O25</f>
        <v>40.970294812175595</v>
      </c>
      <c r="P525" s="12">
        <f>'[12]syntetyka zewnętrzna'!P25</f>
        <v>1.3375048657255504E-2</v>
      </c>
      <c r="Q525" s="12">
        <f>'[12]syntetyka zewnętrzna'!Q25</f>
        <v>0.18745081966702085</v>
      </c>
      <c r="R525" s="12">
        <f>'[12]syntetyka zewnętrzna'!R25</f>
        <v>41.705725318457567</v>
      </c>
      <c r="S525" s="12">
        <f>'[12]syntetyka zewnętrzna'!S25</f>
        <v>0.31876378075263517</v>
      </c>
      <c r="T525" s="12">
        <f>'[12]syntetyka zewnętrzna'!T25</f>
        <v>13.294274681542433</v>
      </c>
      <c r="U525" s="15">
        <f>'[12]syntetyka zewnętrzna'!U25</f>
        <v>55</v>
      </c>
      <c r="V525" s="12">
        <f>'[12]syntetyka zewnętrzna'!V25</f>
        <v>55</v>
      </c>
      <c r="W525" s="12" t="str">
        <f>'[12]syntetyka zewnętrzna'!W25</f>
        <v>bez zmian</v>
      </c>
      <c r="X525" s="12">
        <f>'[12]syntetyka zewnętrzna'!X25</f>
        <v>0</v>
      </c>
    </row>
    <row r="526" spans="3:24" ht="18.75">
      <c r="C526" s="7">
        <f>'[12]syntetyka zewnętrzna'!C26</f>
        <v>21</v>
      </c>
      <c r="D526" s="7" t="str">
        <f>'[12]syntetyka zewnętrzna'!D26</f>
        <v>88.291</v>
      </c>
      <c r="E526" s="19" t="str">
        <f>'[12]syntetyka zewnętrzna'!E26</f>
        <v>Wykonanie RTG KOŚĆ UDOWA PRAWA AP  BOCZNE</v>
      </c>
      <c r="F526" s="7" t="str">
        <f>'[12]syntetyka zewnętrzna'!F26</f>
        <v>312-021</v>
      </c>
      <c r="G526" s="23">
        <f>'[12]syntetyka zewnętrzna'!G26</f>
        <v>0</v>
      </c>
      <c r="H526" s="23">
        <f>'[12]syntetyka zewnętrzna'!H26</f>
        <v>3.6848000000000001</v>
      </c>
      <c r="I526" s="23">
        <f>'[12]syntetyka zewnętrzna'!I26</f>
        <v>0</v>
      </c>
      <c r="J526" s="23">
        <f>'[12]syntetyka zewnętrzna'!J26</f>
        <v>18.569837997091231</v>
      </c>
      <c r="K526" s="12">
        <f>'[12]syntetyka zewnętrzna'!K26</f>
        <v>22.25463799709123</v>
      </c>
      <c r="L526" s="12">
        <f>'[12]syntetyka zewnętrzna'!L26</f>
        <v>0</v>
      </c>
      <c r="M526" s="12">
        <f>'[12]syntetyka zewnętrzna'!M26</f>
        <v>34.397026301215533</v>
      </c>
      <c r="N526" s="12">
        <f>'[12]syntetyka zewnętrzna'!N26</f>
        <v>56.651664298306763</v>
      </c>
      <c r="O526" s="12">
        <f>'[12]syntetyka zewnętrzna'!O26</f>
        <v>55.884492737045818</v>
      </c>
      <c r="P526" s="12">
        <f>'[12]syntetyka zewnętrzna'!P26</f>
        <v>1.3727807548879955E-2</v>
      </c>
      <c r="Q526" s="12">
        <f>'[12]syntetyka zewnętrzna'!Q26</f>
        <v>0.26243114753382918</v>
      </c>
      <c r="R526" s="12">
        <f>'[12]syntetyka zewnętrzna'!R26</f>
        <v>56.914095445840594</v>
      </c>
      <c r="S526" s="12">
        <f>'[12]syntetyka zewnętrzna'!S26</f>
        <v>0.22992379043627148</v>
      </c>
      <c r="T526" s="12">
        <f>'[12]syntetyka zewnętrzna'!T26</f>
        <v>13.085904554159406</v>
      </c>
      <c r="U526" s="15">
        <f>'[12]syntetyka zewnętrzna'!U26</f>
        <v>70</v>
      </c>
      <c r="V526" s="12">
        <f>'[12]syntetyka zewnętrzna'!V26</f>
        <v>70</v>
      </c>
      <c r="W526" s="12" t="str">
        <f>'[12]syntetyka zewnętrzna'!W26</f>
        <v>bez zmian</v>
      </c>
      <c r="X526" s="12">
        <f>'[12]syntetyka zewnętrzna'!X26</f>
        <v>0</v>
      </c>
    </row>
    <row r="527" spans="3:24" ht="18.75">
      <c r="C527" s="7">
        <f>'[12]syntetyka zewnętrzna'!C27</f>
        <v>22</v>
      </c>
      <c r="D527" s="7" t="str">
        <f>'[12]syntetyka zewnętrzna'!D27</f>
        <v>88.291</v>
      </c>
      <c r="E527" s="19" t="str">
        <f>'[12]syntetyka zewnętrzna'!E27</f>
        <v>Wykonanie RTG PODUDZIE PRAWE  AP BOK</v>
      </c>
      <c r="F527" s="7" t="str">
        <f>'[12]syntetyka zewnętrzna'!F27</f>
        <v>312-022</v>
      </c>
      <c r="G527" s="23">
        <f>'[12]syntetyka zewnętrzna'!G27</f>
        <v>0</v>
      </c>
      <c r="H527" s="23">
        <f>'[12]syntetyka zewnętrzna'!H27</f>
        <v>3.6848000000000001</v>
      </c>
      <c r="I527" s="23">
        <f>'[12]syntetyka zewnętrzna'!I27</f>
        <v>0</v>
      </c>
      <c r="J527" s="23">
        <f>'[12]syntetyka zewnętrzna'!J27</f>
        <v>18.569837997091231</v>
      </c>
      <c r="K527" s="12">
        <f>'[12]syntetyka zewnętrzna'!K27</f>
        <v>22.25463799709123</v>
      </c>
      <c r="L527" s="12">
        <f>'[12]syntetyka zewnętrzna'!L27</f>
        <v>0</v>
      </c>
      <c r="M527" s="12">
        <f>'[12]syntetyka zewnętrzna'!M27</f>
        <v>34.397026301215533</v>
      </c>
      <c r="N527" s="12">
        <f>'[12]syntetyka zewnętrzna'!N27</f>
        <v>56.651664298306763</v>
      </c>
      <c r="O527" s="12">
        <f>'[12]syntetyka zewnętrzna'!O27</f>
        <v>55.884492737045818</v>
      </c>
      <c r="P527" s="12">
        <f>'[12]syntetyka zewnętrzna'!P27</f>
        <v>1.3727807548879955E-2</v>
      </c>
      <c r="Q527" s="12">
        <f>'[12]syntetyka zewnętrzna'!Q27</f>
        <v>0.26243114753382918</v>
      </c>
      <c r="R527" s="12">
        <f>'[12]syntetyka zewnętrzna'!R27</f>
        <v>56.914095445840594</v>
      </c>
      <c r="S527" s="12">
        <f>'[12]syntetyka zewnętrzna'!S27</f>
        <v>0.22992379043627148</v>
      </c>
      <c r="T527" s="12">
        <f>'[12]syntetyka zewnętrzna'!T27</f>
        <v>13.085904554159406</v>
      </c>
      <c r="U527" s="15">
        <f>'[12]syntetyka zewnętrzna'!U27</f>
        <v>70</v>
      </c>
      <c r="V527" s="12">
        <f>'[12]syntetyka zewnętrzna'!V27</f>
        <v>70</v>
      </c>
      <c r="W527" s="12" t="str">
        <f>'[12]syntetyka zewnętrzna'!W27</f>
        <v>bez zmian</v>
      </c>
      <c r="X527" s="12">
        <f>'[12]syntetyka zewnętrzna'!X27</f>
        <v>0</v>
      </c>
    </row>
    <row r="528" spans="3:24" ht="18.75">
      <c r="C528" s="7">
        <f>'[12]syntetyka zewnętrzna'!C28</f>
        <v>23</v>
      </c>
      <c r="D528" s="7" t="str">
        <f>'[12]syntetyka zewnętrzna'!D28</f>
        <v>88.291</v>
      </c>
      <c r="E528" s="19" t="str">
        <f>'[12]syntetyka zewnętrzna'!E28</f>
        <v>Wykonanie RTG PODUDZIE LEWE  AP BOK</v>
      </c>
      <c r="F528" s="7" t="str">
        <f>'[12]syntetyka zewnętrzna'!F28</f>
        <v>312-023</v>
      </c>
      <c r="G528" s="23">
        <f>'[12]syntetyka zewnętrzna'!G28</f>
        <v>0</v>
      </c>
      <c r="H528" s="23">
        <f>'[12]syntetyka zewnętrzna'!H28</f>
        <v>3.6848000000000001</v>
      </c>
      <c r="I528" s="23">
        <f>'[12]syntetyka zewnętrzna'!I28</f>
        <v>0</v>
      </c>
      <c r="J528" s="23">
        <f>'[12]syntetyka zewnętrzna'!J28</f>
        <v>18.569837997091231</v>
      </c>
      <c r="K528" s="12">
        <f>'[12]syntetyka zewnętrzna'!K28</f>
        <v>22.25463799709123</v>
      </c>
      <c r="L528" s="12">
        <f>'[12]syntetyka zewnętrzna'!L28</f>
        <v>0</v>
      </c>
      <c r="M528" s="12">
        <f>'[12]syntetyka zewnętrzna'!M28</f>
        <v>34.397026301215533</v>
      </c>
      <c r="N528" s="12">
        <f>'[12]syntetyka zewnętrzna'!N28</f>
        <v>56.651664298306763</v>
      </c>
      <c r="O528" s="12">
        <f>'[12]syntetyka zewnętrzna'!O28</f>
        <v>55.884492737045818</v>
      </c>
      <c r="P528" s="12">
        <f>'[12]syntetyka zewnętrzna'!P28</f>
        <v>1.3727807548879955E-2</v>
      </c>
      <c r="Q528" s="12">
        <f>'[12]syntetyka zewnętrzna'!Q28</f>
        <v>0.26243114753382918</v>
      </c>
      <c r="R528" s="12">
        <f>'[12]syntetyka zewnętrzna'!R28</f>
        <v>56.914095445840594</v>
      </c>
      <c r="S528" s="12">
        <f>'[12]syntetyka zewnętrzna'!S28</f>
        <v>0.22992379043627148</v>
      </c>
      <c r="T528" s="12">
        <f>'[12]syntetyka zewnętrzna'!T28</f>
        <v>13.085904554159406</v>
      </c>
      <c r="U528" s="15">
        <f>'[12]syntetyka zewnętrzna'!U28</f>
        <v>70</v>
      </c>
      <c r="V528" s="12">
        <f>'[12]syntetyka zewnętrzna'!V28</f>
        <v>70</v>
      </c>
      <c r="W528" s="12" t="str">
        <f>'[12]syntetyka zewnętrzna'!W28</f>
        <v>bez zmian</v>
      </c>
      <c r="X528" s="12">
        <f>'[12]syntetyka zewnętrzna'!X28</f>
        <v>0</v>
      </c>
    </row>
    <row r="529" spans="3:24" ht="18.75">
      <c r="C529" s="7">
        <f>'[12]syntetyka zewnętrzna'!C29</f>
        <v>24</v>
      </c>
      <c r="D529" s="7" t="str">
        <f>'[12]syntetyka zewnętrzna'!D29</f>
        <v>88.291</v>
      </c>
      <c r="E529" s="19" t="str">
        <f>'[12]syntetyka zewnętrzna'!E29</f>
        <v>Wykonanie RTG STAW KOLANOWY PRAWY  AP. BOCZNE</v>
      </c>
      <c r="F529" s="7" t="str">
        <f>'[12]syntetyka zewnętrzna'!F29</f>
        <v>312-024</v>
      </c>
      <c r="G529" s="23">
        <f>'[12]syntetyka zewnętrzna'!G29</f>
        <v>0</v>
      </c>
      <c r="H529" s="23">
        <f>'[12]syntetyka zewnętrzna'!H29</f>
        <v>3.6848000000000001</v>
      </c>
      <c r="I529" s="23">
        <f>'[12]syntetyka zewnętrzna'!I29</f>
        <v>0</v>
      </c>
      <c r="J529" s="23">
        <f>'[12]syntetyka zewnętrzna'!J29</f>
        <v>13.264169997922309</v>
      </c>
      <c r="K529" s="12">
        <f>'[12]syntetyka zewnętrzna'!K29</f>
        <v>16.948969997922308</v>
      </c>
      <c r="L529" s="12">
        <f>'[12]syntetyka zewnętrzna'!L29</f>
        <v>0</v>
      </c>
      <c r="M529" s="12">
        <f>'[12]syntetyka zewnętrzna'!M29</f>
        <v>24.569304500868238</v>
      </c>
      <c r="N529" s="12">
        <f>'[12]syntetyka zewnętrzna'!N29</f>
        <v>41.518274498790547</v>
      </c>
      <c r="O529" s="12">
        <f>'[12]syntetyka zewnętrzna'!O29</f>
        <v>40.970294812175595</v>
      </c>
      <c r="P529" s="12">
        <f>'[12]syntetyka zewnętrzna'!P29</f>
        <v>1.3375048657255504E-2</v>
      </c>
      <c r="Q529" s="12">
        <f>'[12]syntetyka zewnętrzna'!Q29</f>
        <v>0.18745081966702085</v>
      </c>
      <c r="R529" s="12">
        <f>'[12]syntetyka zewnętrzna'!R29</f>
        <v>41.705725318457567</v>
      </c>
      <c r="S529" s="12">
        <f>'[12]syntetyka zewnętrzna'!S29</f>
        <v>0.31876378075263517</v>
      </c>
      <c r="T529" s="12">
        <f>'[12]syntetyka zewnętrzna'!T29</f>
        <v>13.294274681542433</v>
      </c>
      <c r="U529" s="15">
        <f>'[12]syntetyka zewnętrzna'!U29</f>
        <v>55</v>
      </c>
      <c r="V529" s="12">
        <f>'[12]syntetyka zewnętrzna'!V29</f>
        <v>55</v>
      </c>
      <c r="W529" s="12" t="str">
        <f>'[12]syntetyka zewnętrzna'!W29</f>
        <v>bez zmian</v>
      </c>
      <c r="X529" s="12">
        <f>'[12]syntetyka zewnętrzna'!X29</f>
        <v>0</v>
      </c>
    </row>
    <row r="530" spans="3:24" ht="18.75">
      <c r="C530" s="7">
        <f>'[12]syntetyka zewnętrzna'!C30</f>
        <v>25</v>
      </c>
      <c r="D530" s="7" t="str">
        <f>'[12]syntetyka zewnętrzna'!D30</f>
        <v>88.291</v>
      </c>
      <c r="E530" s="19" t="str">
        <f>'[12]syntetyka zewnętrzna'!E30</f>
        <v>Wykonanie RTG STAW KOLANOWY LEWY AP. BOCZNE</v>
      </c>
      <c r="F530" s="7" t="str">
        <f>'[12]syntetyka zewnętrzna'!F30</f>
        <v>312-025</v>
      </c>
      <c r="G530" s="23">
        <f>'[12]syntetyka zewnętrzna'!G30</f>
        <v>0</v>
      </c>
      <c r="H530" s="23">
        <f>'[12]syntetyka zewnętrzna'!H30</f>
        <v>3.6848000000000001</v>
      </c>
      <c r="I530" s="23">
        <f>'[12]syntetyka zewnętrzna'!I30</f>
        <v>0</v>
      </c>
      <c r="J530" s="23">
        <f>'[12]syntetyka zewnętrzna'!J30</f>
        <v>13.264169997922309</v>
      </c>
      <c r="K530" s="12">
        <f>'[12]syntetyka zewnętrzna'!K30</f>
        <v>16.948969997922308</v>
      </c>
      <c r="L530" s="12">
        <f>'[12]syntetyka zewnętrzna'!L30</f>
        <v>0</v>
      </c>
      <c r="M530" s="12">
        <f>'[12]syntetyka zewnętrzna'!M30</f>
        <v>24.569304500868238</v>
      </c>
      <c r="N530" s="12">
        <f>'[12]syntetyka zewnętrzna'!N30</f>
        <v>41.518274498790547</v>
      </c>
      <c r="O530" s="12">
        <f>'[12]syntetyka zewnętrzna'!O30</f>
        <v>40.970294812175595</v>
      </c>
      <c r="P530" s="12">
        <f>'[12]syntetyka zewnętrzna'!P30</f>
        <v>1.3375048657255504E-2</v>
      </c>
      <c r="Q530" s="12">
        <f>'[12]syntetyka zewnętrzna'!Q30</f>
        <v>0.18745081966702085</v>
      </c>
      <c r="R530" s="12">
        <f>'[12]syntetyka zewnętrzna'!R30</f>
        <v>41.705725318457567</v>
      </c>
      <c r="S530" s="12">
        <f>'[12]syntetyka zewnętrzna'!S30</f>
        <v>0.31876378075263517</v>
      </c>
      <c r="T530" s="12">
        <f>'[12]syntetyka zewnętrzna'!T30</f>
        <v>13.294274681542433</v>
      </c>
      <c r="U530" s="15">
        <f>'[12]syntetyka zewnętrzna'!U30</f>
        <v>55</v>
      </c>
      <c r="V530" s="12">
        <f>'[12]syntetyka zewnętrzna'!V30</f>
        <v>55</v>
      </c>
      <c r="W530" s="12" t="str">
        <f>'[12]syntetyka zewnętrzna'!W30</f>
        <v>bez zmian</v>
      </c>
      <c r="X530" s="12">
        <f>'[12]syntetyka zewnętrzna'!X30</f>
        <v>0</v>
      </c>
    </row>
    <row r="531" spans="3:24" ht="18.75">
      <c r="C531" s="7">
        <f>'[12]syntetyka zewnętrzna'!C31</f>
        <v>26</v>
      </c>
      <c r="D531" s="7" t="str">
        <f>'[12]syntetyka zewnętrzna'!D31</f>
        <v>88.291</v>
      </c>
      <c r="E531" s="19" t="str">
        <f>'[12]syntetyka zewnętrzna'!E31</f>
        <v>Wykonanie RTG STAW SKOKOWY PRAWY AP BOK</v>
      </c>
      <c r="F531" s="7" t="str">
        <f>'[12]syntetyka zewnętrzna'!F31</f>
        <v>312-026</v>
      </c>
      <c r="G531" s="23">
        <f>'[12]syntetyka zewnętrzna'!G31</f>
        <v>0</v>
      </c>
      <c r="H531" s="23">
        <f>'[12]syntetyka zewnętrzna'!H31</f>
        <v>3.6848000000000001</v>
      </c>
      <c r="I531" s="23">
        <f>'[12]syntetyka zewnętrzna'!I31</f>
        <v>0</v>
      </c>
      <c r="J531" s="23">
        <f>'[12]syntetyka zewnętrzna'!J31</f>
        <v>13.264169997922309</v>
      </c>
      <c r="K531" s="12">
        <f>'[12]syntetyka zewnętrzna'!K31</f>
        <v>16.948969997922308</v>
      </c>
      <c r="L531" s="12">
        <f>'[12]syntetyka zewnętrzna'!L31</f>
        <v>0</v>
      </c>
      <c r="M531" s="12">
        <f>'[12]syntetyka zewnętrzna'!M31</f>
        <v>24.569304500868238</v>
      </c>
      <c r="N531" s="12">
        <f>'[12]syntetyka zewnętrzna'!N31</f>
        <v>41.518274498790547</v>
      </c>
      <c r="O531" s="12">
        <f>'[12]syntetyka zewnętrzna'!O31</f>
        <v>40.970294812175595</v>
      </c>
      <c r="P531" s="12">
        <f>'[12]syntetyka zewnętrzna'!P31</f>
        <v>1.3375048657255504E-2</v>
      </c>
      <c r="Q531" s="12">
        <f>'[12]syntetyka zewnętrzna'!Q31</f>
        <v>0.18745081966702085</v>
      </c>
      <c r="R531" s="12">
        <f>'[12]syntetyka zewnętrzna'!R31</f>
        <v>41.705725318457567</v>
      </c>
      <c r="S531" s="12">
        <f>'[12]syntetyka zewnętrzna'!S31</f>
        <v>0.2</v>
      </c>
      <c r="T531" s="12">
        <f>'[12]syntetyka zewnętrzna'!T31</f>
        <v>8.3411450636915134</v>
      </c>
      <c r="U531" s="15">
        <f>'[12]syntetyka zewnętrzna'!U31</f>
        <v>50</v>
      </c>
      <c r="V531" s="12">
        <f>'[12]syntetyka zewnętrzna'!V31</f>
        <v>50</v>
      </c>
      <c r="W531" s="12" t="str">
        <f>'[12]syntetyka zewnętrzna'!W31</f>
        <v>bez zmian</v>
      </c>
      <c r="X531" s="12">
        <f>'[12]syntetyka zewnętrzna'!X31</f>
        <v>0</v>
      </c>
    </row>
    <row r="532" spans="3:24" ht="18.75">
      <c r="C532" s="7">
        <f>'[12]syntetyka zewnętrzna'!C32</f>
        <v>27</v>
      </c>
      <c r="D532" s="7" t="str">
        <f>'[12]syntetyka zewnętrzna'!D32</f>
        <v>88.291</v>
      </c>
      <c r="E532" s="19" t="str">
        <f>'[12]syntetyka zewnętrzna'!E32</f>
        <v>Wykonanie RTG STAW SKOKOWY LEWY AP BOK</v>
      </c>
      <c r="F532" s="7" t="str">
        <f>'[12]syntetyka zewnętrzna'!F32</f>
        <v>312-027</v>
      </c>
      <c r="G532" s="23">
        <f>'[12]syntetyka zewnętrzna'!G32</f>
        <v>0</v>
      </c>
      <c r="H532" s="23">
        <f>'[12]syntetyka zewnętrzna'!H32</f>
        <v>3.6848000000000001</v>
      </c>
      <c r="I532" s="23">
        <f>'[12]syntetyka zewnętrzna'!I32</f>
        <v>0</v>
      </c>
      <c r="J532" s="23">
        <f>'[12]syntetyka zewnętrzna'!J32</f>
        <v>13.264169997922309</v>
      </c>
      <c r="K532" s="12">
        <f>'[12]syntetyka zewnętrzna'!K32</f>
        <v>16.948969997922308</v>
      </c>
      <c r="L532" s="12">
        <f>'[12]syntetyka zewnętrzna'!L32</f>
        <v>0</v>
      </c>
      <c r="M532" s="12">
        <f>'[12]syntetyka zewnętrzna'!M32</f>
        <v>24.569304500868238</v>
      </c>
      <c r="N532" s="12">
        <f>'[12]syntetyka zewnętrzna'!N32</f>
        <v>41.518274498790547</v>
      </c>
      <c r="O532" s="12">
        <f>'[12]syntetyka zewnętrzna'!O32</f>
        <v>40.970294812175595</v>
      </c>
      <c r="P532" s="12">
        <f>'[12]syntetyka zewnętrzna'!P32</f>
        <v>1.3375048657255504E-2</v>
      </c>
      <c r="Q532" s="12">
        <f>'[12]syntetyka zewnętrzna'!Q32</f>
        <v>0.18745081966702085</v>
      </c>
      <c r="R532" s="12">
        <f>'[12]syntetyka zewnętrzna'!R32</f>
        <v>41.705725318457567</v>
      </c>
      <c r="S532" s="12">
        <f>'[12]syntetyka zewnętrzna'!S32</f>
        <v>0.2</v>
      </c>
      <c r="T532" s="12">
        <f>'[12]syntetyka zewnętrzna'!T32</f>
        <v>8.3411450636915134</v>
      </c>
      <c r="U532" s="15">
        <f>'[12]syntetyka zewnętrzna'!U32</f>
        <v>50</v>
      </c>
      <c r="V532" s="12">
        <f>'[12]syntetyka zewnętrzna'!V32</f>
        <v>50</v>
      </c>
      <c r="W532" s="12" t="str">
        <f>'[12]syntetyka zewnętrzna'!W32</f>
        <v>bez zmian</v>
      </c>
      <c r="X532" s="12">
        <f>'[12]syntetyka zewnętrzna'!X32</f>
        <v>0</v>
      </c>
    </row>
    <row r="533" spans="3:24" ht="18.75">
      <c r="C533" s="7">
        <f>'[12]syntetyka zewnętrzna'!C33</f>
        <v>28</v>
      </c>
      <c r="D533" s="7" t="str">
        <f>'[12]syntetyka zewnętrzna'!D33</f>
        <v>87.440</v>
      </c>
      <c r="E533" s="19" t="str">
        <f>'[12]syntetyka zewnętrzna'!E33</f>
        <v>Wykonanie RTG KLATKI PIERSIOWEJ PA + PRAWY BOK</v>
      </c>
      <c r="F533" s="7" t="str">
        <f>'[12]syntetyka zewnętrzna'!F33</f>
        <v>312-028</v>
      </c>
      <c r="G533" s="23">
        <f>'[12]syntetyka zewnętrzna'!G33</f>
        <v>0</v>
      </c>
      <c r="H533" s="23">
        <f>'[12]syntetyka zewnętrzna'!H33</f>
        <v>3.6848000000000001</v>
      </c>
      <c r="I533" s="23">
        <f>'[12]syntetyka zewnętrzna'!I33</f>
        <v>0</v>
      </c>
      <c r="J533" s="23">
        <f>'[12]syntetyka zewnętrzna'!J33</f>
        <v>18.903547581827667</v>
      </c>
      <c r="K533" s="12">
        <f>'[12]syntetyka zewnętrzna'!K33</f>
        <v>22.588347581827666</v>
      </c>
      <c r="L533" s="12">
        <f>'[12]syntetyka zewnętrzna'!L33</f>
        <v>0</v>
      </c>
      <c r="M533" s="12">
        <f>'[12]syntetyka zewnętrzna'!M33</f>
        <v>35.015158638446742</v>
      </c>
      <c r="N533" s="12">
        <f>'[12]syntetyka zewnętrzna'!N33</f>
        <v>57.603506220274411</v>
      </c>
      <c r="O533" s="12">
        <f>'[12]syntetyka zewnętrzna'!O33</f>
        <v>55.789582300280941</v>
      </c>
      <c r="P533" s="12">
        <f>'[12]syntetyka zewnętrzna'!P33</f>
        <v>3.2513667340799149E-2</v>
      </c>
      <c r="Q533" s="12">
        <f>'[12]syntetyka zewnętrzna'!Q33</f>
        <v>0.26714717086581186</v>
      </c>
      <c r="R533" s="12">
        <f>'[12]syntetyka zewnętrzna'!R33</f>
        <v>57.870653391140223</v>
      </c>
      <c r="S533" s="12">
        <f>'[12]syntetyka zewnętrzna'!S33</f>
        <v>0.38239323926914043</v>
      </c>
      <c r="T533" s="12">
        <f>'[12]syntetyka zewnętrzna'!T33</f>
        <v>22.129346608859777</v>
      </c>
      <c r="U533" s="15">
        <f>'[12]syntetyka zewnętrzna'!U33</f>
        <v>80</v>
      </c>
      <c r="V533" s="12">
        <f>'[12]syntetyka zewnętrzna'!V33</f>
        <v>80</v>
      </c>
      <c r="W533" s="12" t="str">
        <f>'[12]syntetyka zewnętrzna'!W33</f>
        <v>bez zmian</v>
      </c>
      <c r="X533" s="12">
        <f>'[12]syntetyka zewnętrzna'!X33</f>
        <v>0</v>
      </c>
    </row>
    <row r="534" spans="3:24" ht="18.75">
      <c r="C534" s="7">
        <f>'[12]syntetyka zewnętrzna'!C34</f>
        <v>29</v>
      </c>
      <c r="D534" s="7" t="str">
        <f>'[12]syntetyka zewnętrzna'!D34</f>
        <v>87.440</v>
      </c>
      <c r="E534" s="19" t="str">
        <f>'[12]syntetyka zewnętrzna'!E34</f>
        <v>Wykonanie RTG KLATKI PIERSIOWEJ PA.+ LEWY BOK</v>
      </c>
      <c r="F534" s="7" t="str">
        <f>'[12]syntetyka zewnętrzna'!F34</f>
        <v>312-029</v>
      </c>
      <c r="G534" s="23">
        <f>'[12]syntetyka zewnętrzna'!G34</f>
        <v>0</v>
      </c>
      <c r="H534" s="23">
        <f>'[12]syntetyka zewnętrzna'!H34</f>
        <v>3.6848000000000001</v>
      </c>
      <c r="I534" s="23">
        <f>'[12]syntetyka zewnętrzna'!I34</f>
        <v>0</v>
      </c>
      <c r="J534" s="23">
        <f>'[12]syntetyka zewnętrzna'!J34</f>
        <v>18.903547581827667</v>
      </c>
      <c r="K534" s="12">
        <f>'[12]syntetyka zewnętrzna'!K34</f>
        <v>22.588347581827666</v>
      </c>
      <c r="L534" s="12">
        <f>'[12]syntetyka zewnętrzna'!L34</f>
        <v>0</v>
      </c>
      <c r="M534" s="12">
        <f>'[12]syntetyka zewnętrzna'!M34</f>
        <v>35.015158638446742</v>
      </c>
      <c r="N534" s="12">
        <f>'[12]syntetyka zewnętrzna'!N34</f>
        <v>57.603506220274411</v>
      </c>
      <c r="O534" s="12">
        <f>'[12]syntetyka zewnętrzna'!O34</f>
        <v>55.789582300280941</v>
      </c>
      <c r="P534" s="12">
        <f>'[12]syntetyka zewnętrzna'!P34</f>
        <v>3.2513667340799149E-2</v>
      </c>
      <c r="Q534" s="12">
        <f>'[12]syntetyka zewnętrzna'!Q34</f>
        <v>0.26714717086581186</v>
      </c>
      <c r="R534" s="12">
        <f>'[12]syntetyka zewnętrzna'!R34</f>
        <v>57.870653391140223</v>
      </c>
      <c r="S534" s="12">
        <f>'[12]syntetyka zewnętrzna'!S34</f>
        <v>0.38239323926914043</v>
      </c>
      <c r="T534" s="12">
        <f>'[12]syntetyka zewnętrzna'!T34</f>
        <v>22.129346608859777</v>
      </c>
      <c r="U534" s="15">
        <f>'[12]syntetyka zewnętrzna'!U34</f>
        <v>80</v>
      </c>
      <c r="V534" s="12">
        <f>'[12]syntetyka zewnętrzna'!V34</f>
        <v>80</v>
      </c>
      <c r="W534" s="12" t="str">
        <f>'[12]syntetyka zewnętrzna'!W34</f>
        <v>bez zmian</v>
      </c>
      <c r="X534" s="12">
        <f>'[12]syntetyka zewnętrzna'!X34</f>
        <v>0</v>
      </c>
    </row>
    <row r="535" spans="3:24" ht="18.75">
      <c r="C535" s="7">
        <f>'[12]syntetyka zewnętrzna'!C35</f>
        <v>30</v>
      </c>
      <c r="D535" s="7" t="str">
        <f>'[12]syntetyka zewnętrzna'!D35</f>
        <v>87.440</v>
      </c>
      <c r="E535" s="19" t="str">
        <f>'[12]syntetyka zewnętrzna'!E35</f>
        <v>Wykonanie RTG KLATKI PIERSIOWEJ PA.+ PRAWY BOK Z BARYTEM</v>
      </c>
      <c r="F535" s="7" t="str">
        <f>'[12]syntetyka zewnętrzna'!F35</f>
        <v>312-030</v>
      </c>
      <c r="G535" s="23">
        <f>'[12]syntetyka zewnętrzna'!G35</f>
        <v>0</v>
      </c>
      <c r="H535" s="23">
        <f>'[12]syntetyka zewnętrzna'!H35</f>
        <v>3.6848000000000001</v>
      </c>
      <c r="I535" s="23">
        <f>'[12]syntetyka zewnętrzna'!I35</f>
        <v>0</v>
      </c>
      <c r="J535" s="23">
        <f>'[12]syntetyka zewnętrzna'!J35</f>
        <v>17.410275789667217</v>
      </c>
      <c r="K535" s="12">
        <f>'[12]syntetyka zewnętrzna'!K35</f>
        <v>21.095075789667217</v>
      </c>
      <c r="L535" s="12">
        <f>'[12]syntetyka zewnętrzna'!L35</f>
        <v>0</v>
      </c>
      <c r="M535" s="12">
        <f>'[12]syntetyka zewnętrzna'!M35</f>
        <v>32.249162019744311</v>
      </c>
      <c r="N535" s="12">
        <f>'[12]syntetyka zewnętrzna'!N35</f>
        <v>53.344237809411524</v>
      </c>
      <c r="O535" s="12">
        <f>'[12]syntetyka zewnętrzna'!O35</f>
        <v>52.108488037445824</v>
      </c>
      <c r="P535" s="12">
        <f>'[12]syntetyka zewnętrzna'!P35</f>
        <v>2.3714942008635425E-2</v>
      </c>
      <c r="Q535" s="12">
        <f>'[12]syntetyka zewnętrzna'!Q35</f>
        <v>0.24604407723311841</v>
      </c>
      <c r="R535" s="12">
        <f>'[12]syntetyka zewnętrzna'!R35</f>
        <v>53.59028188664464</v>
      </c>
      <c r="S535" s="12">
        <f>'[12]syntetyka zewnętrzna'!S35</f>
        <v>0.67940896803584672</v>
      </c>
      <c r="T535" s="12">
        <f>'[12]syntetyka zewnętrzna'!T35</f>
        <v>36.40971811335536</v>
      </c>
      <c r="U535" s="15">
        <f>'[12]syntetyka zewnętrzna'!U35</f>
        <v>90</v>
      </c>
      <c r="V535" s="12">
        <f>'[12]syntetyka zewnętrzna'!V35</f>
        <v>90</v>
      </c>
      <c r="W535" s="12" t="str">
        <f>'[12]syntetyka zewnętrzna'!W35</f>
        <v>bez zmian</v>
      </c>
      <c r="X535" s="12">
        <f>'[12]syntetyka zewnętrzna'!X35</f>
        <v>0</v>
      </c>
    </row>
    <row r="536" spans="3:24" ht="18.75">
      <c r="C536" s="7">
        <f>'[12]syntetyka zewnętrzna'!C36</f>
        <v>31</v>
      </c>
      <c r="D536" s="7" t="str">
        <f>'[12]syntetyka zewnętrzna'!D36</f>
        <v>87.440</v>
      </c>
      <c r="E536" s="19" t="str">
        <f>'[12]syntetyka zewnętrzna'!E36</f>
        <v>Wykonanie RTG KLATKI PIERSIOWEJ PA.+ LEWY BOK Z BARYTEM</v>
      </c>
      <c r="F536" s="7" t="str">
        <f>'[12]syntetyka zewnętrzna'!F36</f>
        <v>312-031</v>
      </c>
      <c r="G536" s="23">
        <f>'[12]syntetyka zewnętrzna'!G36</f>
        <v>0</v>
      </c>
      <c r="H536" s="23">
        <f>'[12]syntetyka zewnętrzna'!H36</f>
        <v>3.6848000000000001</v>
      </c>
      <c r="I536" s="23">
        <f>'[12]syntetyka zewnętrzna'!I36</f>
        <v>0</v>
      </c>
      <c r="J536" s="23">
        <f>'[12]syntetyka zewnętrzna'!J36</f>
        <v>17.410275789667217</v>
      </c>
      <c r="K536" s="12">
        <f>'[12]syntetyka zewnętrzna'!K36</f>
        <v>21.095075789667217</v>
      </c>
      <c r="L536" s="12">
        <f>'[12]syntetyka zewnętrzna'!L36</f>
        <v>0</v>
      </c>
      <c r="M536" s="12">
        <f>'[12]syntetyka zewnętrzna'!M36</f>
        <v>32.249162019744311</v>
      </c>
      <c r="N536" s="12">
        <f>'[12]syntetyka zewnętrzna'!N36</f>
        <v>53.344237809411524</v>
      </c>
      <c r="O536" s="12">
        <f>'[12]syntetyka zewnętrzna'!O36</f>
        <v>52.108488037445824</v>
      </c>
      <c r="P536" s="12">
        <f>'[12]syntetyka zewnętrzna'!P36</f>
        <v>2.3714942008635425E-2</v>
      </c>
      <c r="Q536" s="12">
        <f>'[12]syntetyka zewnętrzna'!Q36</f>
        <v>0.24604407723311841</v>
      </c>
      <c r="R536" s="12">
        <f>'[12]syntetyka zewnętrzna'!R36</f>
        <v>53.59028188664464</v>
      </c>
      <c r="S536" s="12">
        <f>'[12]syntetyka zewnętrzna'!S36</f>
        <v>0.67940896803584672</v>
      </c>
      <c r="T536" s="12">
        <f>'[12]syntetyka zewnętrzna'!T36</f>
        <v>36.40971811335536</v>
      </c>
      <c r="U536" s="15">
        <f>'[12]syntetyka zewnętrzna'!U36</f>
        <v>90</v>
      </c>
      <c r="V536" s="12">
        <f>'[12]syntetyka zewnętrzna'!V36</f>
        <v>90</v>
      </c>
      <c r="W536" s="12" t="str">
        <f>'[12]syntetyka zewnętrzna'!W36</f>
        <v>bez zmian</v>
      </c>
      <c r="X536" s="12">
        <f>'[12]syntetyka zewnętrzna'!X36</f>
        <v>0</v>
      </c>
    </row>
    <row r="537" spans="3:24" ht="18.75">
      <c r="C537" s="7">
        <f>'[12]syntetyka zewnętrzna'!C37</f>
        <v>32</v>
      </c>
      <c r="D537" s="7" t="str">
        <f>'[12]syntetyka zewnętrzna'!D37</f>
        <v>87.440</v>
      </c>
      <c r="E537" s="19" t="str">
        <f>'[12]syntetyka zewnętrzna'!E37</f>
        <v>Wykonanie RTG KLATKI PIERSIOWEJ ZDJ. PRZYŁÓŻKOWE</v>
      </c>
      <c r="F537" s="7" t="str">
        <f>'[12]syntetyka zewnętrzna'!F37</f>
        <v>312-032</v>
      </c>
      <c r="G537" s="23">
        <f>'[12]syntetyka zewnętrzna'!G37</f>
        <v>0</v>
      </c>
      <c r="H537" s="23">
        <f>'[12]syntetyka zewnętrzna'!H37</f>
        <v>3.6848000000000001</v>
      </c>
      <c r="I537" s="23">
        <f>'[12]syntetyka zewnętrzna'!I37</f>
        <v>0</v>
      </c>
      <c r="J537" s="23">
        <f>'[12]syntetyka zewnętrzna'!J37</f>
        <v>12.3944983423543</v>
      </c>
      <c r="K537" s="12">
        <f>'[12]syntetyka zewnętrzna'!K37</f>
        <v>16.079298342354299</v>
      </c>
      <c r="L537" s="12">
        <f>'[12]syntetyka zewnętrzna'!L37</f>
        <v>0</v>
      </c>
      <c r="M537" s="12">
        <f>'[12]syntetyka zewnętrzna'!M37</f>
        <v>22.958406289764827</v>
      </c>
      <c r="N537" s="12">
        <f>'[12]syntetyka zewnętrzna'!N37</f>
        <v>39.03770463211913</v>
      </c>
      <c r="O537" s="12">
        <f>'[12]syntetyka zewnętrzna'!O37</f>
        <v>38.138291287475589</v>
      </c>
      <c r="P537" s="12">
        <f>'[12]syntetyka zewnętrzna'!P37</f>
        <v>2.3582948115426026E-2</v>
      </c>
      <c r="Q537" s="12">
        <f>'[12]syntetyka zewnętrzna'!Q37</f>
        <v>0.17516051694148779</v>
      </c>
      <c r="R537" s="12">
        <f>'[12]syntetyka zewnętrzna'!R37</f>
        <v>39.212865149060619</v>
      </c>
      <c r="S537" s="12">
        <f>'[12]syntetyka zewnętrzna'!S37</f>
        <v>0.27509172843999125</v>
      </c>
      <c r="T537" s="12">
        <f>'[12]syntetyka zewnętrzna'!T37</f>
        <v>10.787134850939381</v>
      </c>
      <c r="U537" s="15">
        <f>'[12]syntetyka zewnętrzna'!U37</f>
        <v>50</v>
      </c>
      <c r="V537" s="12">
        <f>'[12]syntetyka zewnętrzna'!V37</f>
        <v>50</v>
      </c>
      <c r="W537" s="12" t="str">
        <f>'[12]syntetyka zewnętrzna'!W37</f>
        <v>bez zmian</v>
      </c>
      <c r="X537" s="12">
        <f>'[12]syntetyka zewnętrzna'!X37</f>
        <v>0</v>
      </c>
    </row>
    <row r="538" spans="3:24" ht="18.75">
      <c r="C538" s="7">
        <f>'[12]syntetyka zewnętrzna'!C38</f>
        <v>33</v>
      </c>
      <c r="D538" s="7" t="str">
        <f>'[12]syntetyka zewnętrzna'!D38</f>
        <v>88.241</v>
      </c>
      <c r="E538" s="19" t="str">
        <f>'[12]syntetyka zewnętrzna'!E38</f>
        <v>Wykonanie RTG PRZEDRAMIĘ PRAWE AP+BOK</v>
      </c>
      <c r="F538" s="7" t="str">
        <f>'[12]syntetyka zewnętrzna'!F38</f>
        <v>312-033</v>
      </c>
      <c r="G538" s="23">
        <f>'[12]syntetyka zewnętrzna'!G38</f>
        <v>0</v>
      </c>
      <c r="H538" s="23">
        <f>'[12]syntetyka zewnętrzna'!H38</f>
        <v>3.6848000000000001</v>
      </c>
      <c r="I538" s="23">
        <f>'[12]syntetyka zewnętrzna'!I38</f>
        <v>0</v>
      </c>
      <c r="J538" s="23">
        <f>'[12]syntetyka zewnętrzna'!J38</f>
        <v>13.018098478946738</v>
      </c>
      <c r="K538" s="12">
        <f>'[12]syntetyka zewnętrzna'!K38</f>
        <v>16.702898478946739</v>
      </c>
      <c r="L538" s="12">
        <f>'[12]syntetyka zewnętrzna'!L38</f>
        <v>0</v>
      </c>
      <c r="M538" s="12">
        <f>'[12]syntetyka zewnętrzna'!M38</f>
        <v>24.113504697363837</v>
      </c>
      <c r="N538" s="12">
        <f>'[12]syntetyka zewnętrzna'!N38</f>
        <v>40.816403176310573</v>
      </c>
      <c r="O538" s="12">
        <f>'[12]syntetyka zewnętrzna'!O38</f>
        <v>38.987382025610707</v>
      </c>
      <c r="P538" s="12">
        <f>'[12]syntetyka zewnętrzna'!P38</f>
        <v>4.6913156402714776E-2</v>
      </c>
      <c r="Q538" s="12">
        <f>'[12]syntetyka zewnętrzna'!Q38</f>
        <v>0.18397330784864815</v>
      </c>
      <c r="R538" s="12">
        <f>'[12]syntetyka zewnętrzna'!R38</f>
        <v>41.000376484159219</v>
      </c>
      <c r="S538" s="12">
        <f>'[12]syntetyka zewnętrzna'!S38</f>
        <v>0.21950099700469455</v>
      </c>
      <c r="T538" s="12">
        <f>'[12]syntetyka zewnętrzna'!T38</f>
        <v>8.9996235158407814</v>
      </c>
      <c r="U538" s="15">
        <f>'[12]syntetyka zewnętrzna'!U38</f>
        <v>50</v>
      </c>
      <c r="V538" s="12">
        <f>'[12]syntetyka zewnętrzna'!V38</f>
        <v>50</v>
      </c>
      <c r="W538" s="12" t="str">
        <f>'[12]syntetyka zewnętrzna'!W38</f>
        <v>bez zmian</v>
      </c>
      <c r="X538" s="12">
        <f>'[12]syntetyka zewnętrzna'!X38</f>
        <v>0</v>
      </c>
    </row>
    <row r="539" spans="3:24" ht="18.75">
      <c r="C539" s="7">
        <f>'[12]syntetyka zewnętrzna'!C39</f>
        <v>34</v>
      </c>
      <c r="D539" s="7" t="str">
        <f>'[12]syntetyka zewnętrzna'!D39</f>
        <v>88.241</v>
      </c>
      <c r="E539" s="19" t="str">
        <f>'[12]syntetyka zewnętrzna'!E39</f>
        <v>Wykonanie RTG PRZEDRAMIĘ LEWE AP+BOK</v>
      </c>
      <c r="F539" s="7" t="str">
        <f>'[12]syntetyka zewnętrzna'!F39</f>
        <v>312-034</v>
      </c>
      <c r="G539" s="23">
        <f>'[12]syntetyka zewnętrzna'!G39</f>
        <v>0</v>
      </c>
      <c r="H539" s="23">
        <f>'[12]syntetyka zewnętrzna'!H39</f>
        <v>3.6848000000000001</v>
      </c>
      <c r="I539" s="23">
        <f>'[12]syntetyka zewnętrzna'!I39</f>
        <v>0</v>
      </c>
      <c r="J539" s="23">
        <f>'[12]syntetyka zewnętrzna'!J39</f>
        <v>13.018098478946738</v>
      </c>
      <c r="K539" s="12">
        <f>'[12]syntetyka zewnętrzna'!K39</f>
        <v>16.702898478946739</v>
      </c>
      <c r="L539" s="12">
        <f>'[12]syntetyka zewnętrzna'!L39</f>
        <v>0</v>
      </c>
      <c r="M539" s="12">
        <f>'[12]syntetyka zewnętrzna'!M39</f>
        <v>24.113504697363837</v>
      </c>
      <c r="N539" s="12">
        <f>'[12]syntetyka zewnętrzna'!N39</f>
        <v>40.816403176310573</v>
      </c>
      <c r="O539" s="12">
        <f>'[12]syntetyka zewnętrzna'!O39</f>
        <v>38.987382025610707</v>
      </c>
      <c r="P539" s="12">
        <f>'[12]syntetyka zewnętrzna'!P39</f>
        <v>4.6913156402714776E-2</v>
      </c>
      <c r="Q539" s="12">
        <f>'[12]syntetyka zewnętrzna'!Q39</f>
        <v>0.18397330784864815</v>
      </c>
      <c r="R539" s="12">
        <f>'[12]syntetyka zewnętrzna'!R39</f>
        <v>41.000376484159219</v>
      </c>
      <c r="S539" s="12">
        <f>'[12]syntetyka zewnętrzna'!S39</f>
        <v>0.21950099700469455</v>
      </c>
      <c r="T539" s="12">
        <f>'[12]syntetyka zewnętrzna'!T39</f>
        <v>8.9996235158407814</v>
      </c>
      <c r="U539" s="15">
        <f>'[12]syntetyka zewnętrzna'!U39</f>
        <v>50</v>
      </c>
      <c r="V539" s="12">
        <f>'[12]syntetyka zewnętrzna'!V39</f>
        <v>50</v>
      </c>
      <c r="W539" s="12" t="str">
        <f>'[12]syntetyka zewnętrzna'!W39</f>
        <v>bez zmian</v>
      </c>
      <c r="X539" s="12">
        <f>'[12]syntetyka zewnętrzna'!X39</f>
        <v>0</v>
      </c>
    </row>
    <row r="540" spans="3:24" ht="18.75">
      <c r="C540" s="7">
        <f>'[12]syntetyka zewnętrzna'!C40</f>
        <v>35</v>
      </c>
      <c r="D540" s="7" t="str">
        <f>'[12]syntetyka zewnętrzna'!D40</f>
        <v>88.241</v>
      </c>
      <c r="E540" s="19" t="str">
        <f>'[12]syntetyka zewnętrzna'!E40</f>
        <v>Wykonanie RTG ŁOKIEĆ PRAWY AP+BOK</v>
      </c>
      <c r="F540" s="7" t="str">
        <f>'[12]syntetyka zewnętrzna'!F40</f>
        <v>312-035</v>
      </c>
      <c r="G540" s="23">
        <f>'[12]syntetyka zewnętrzna'!G40</f>
        <v>0</v>
      </c>
      <c r="H540" s="23">
        <f>'[12]syntetyka zewnętrzna'!H40</f>
        <v>3.6848000000000001</v>
      </c>
      <c r="I540" s="23">
        <f>'[12]syntetyka zewnętrzna'!I40</f>
        <v>0</v>
      </c>
      <c r="J540" s="23">
        <f>'[12]syntetyka zewnętrzna'!J40</f>
        <v>13.264169997922309</v>
      </c>
      <c r="K540" s="12">
        <f>'[12]syntetyka zewnętrzna'!K40</f>
        <v>16.948969997922308</v>
      </c>
      <c r="L540" s="12">
        <f>'[12]syntetyka zewnętrzna'!L40</f>
        <v>0</v>
      </c>
      <c r="M540" s="12">
        <f>'[12]syntetyka zewnętrzna'!M40</f>
        <v>24.569304500868238</v>
      </c>
      <c r="N540" s="12">
        <f>'[12]syntetyka zewnętrzna'!N40</f>
        <v>41.518274498790547</v>
      </c>
      <c r="O540" s="12">
        <f>'[12]syntetyka zewnętrzna'!O40</f>
        <v>40.970294812175595</v>
      </c>
      <c r="P540" s="12">
        <f>'[12]syntetyka zewnętrzna'!P40</f>
        <v>1.3375048657255504E-2</v>
      </c>
      <c r="Q540" s="12">
        <f>'[12]syntetyka zewnętrzna'!Q40</f>
        <v>0.18745081966702085</v>
      </c>
      <c r="R540" s="12">
        <f>'[12]syntetyka zewnętrzna'!R40</f>
        <v>41.705725318457567</v>
      </c>
      <c r="S540" s="12">
        <f>'[12]syntetyka zewnętrzna'!S40</f>
        <v>0.2</v>
      </c>
      <c r="T540" s="12">
        <f>'[12]syntetyka zewnętrzna'!T40</f>
        <v>8.3411450636915134</v>
      </c>
      <c r="U540" s="15">
        <f>'[12]syntetyka zewnętrzna'!U40</f>
        <v>50</v>
      </c>
      <c r="V540" s="12">
        <f>'[12]syntetyka zewnętrzna'!V40</f>
        <v>50</v>
      </c>
      <c r="W540" s="12" t="str">
        <f>'[12]syntetyka zewnętrzna'!W40</f>
        <v>bez zmian</v>
      </c>
      <c r="X540" s="12">
        <f>'[12]syntetyka zewnętrzna'!X40</f>
        <v>0</v>
      </c>
    </row>
    <row r="541" spans="3:24" ht="18.75">
      <c r="C541" s="7">
        <f>'[12]syntetyka zewnętrzna'!C41</f>
        <v>36</v>
      </c>
      <c r="D541" s="7" t="str">
        <f>'[12]syntetyka zewnętrzna'!D41</f>
        <v>88.241</v>
      </c>
      <c r="E541" s="19" t="str">
        <f>'[12]syntetyka zewnętrzna'!E41</f>
        <v>Wykonanie RTG ŁOKIEĆ LEWY AP+BOK</v>
      </c>
      <c r="F541" s="7" t="str">
        <f>'[12]syntetyka zewnętrzna'!F41</f>
        <v>312-036</v>
      </c>
      <c r="G541" s="23">
        <f>'[12]syntetyka zewnętrzna'!G41</f>
        <v>0</v>
      </c>
      <c r="H541" s="23">
        <f>'[12]syntetyka zewnętrzna'!H41</f>
        <v>3.6848000000000001</v>
      </c>
      <c r="I541" s="23">
        <f>'[12]syntetyka zewnętrzna'!I41</f>
        <v>0</v>
      </c>
      <c r="J541" s="23">
        <f>'[12]syntetyka zewnętrzna'!J41</f>
        <v>13.264169997922309</v>
      </c>
      <c r="K541" s="12">
        <f>'[12]syntetyka zewnętrzna'!K41</f>
        <v>16.948969997922308</v>
      </c>
      <c r="L541" s="12">
        <f>'[12]syntetyka zewnętrzna'!L41</f>
        <v>0</v>
      </c>
      <c r="M541" s="12">
        <f>'[12]syntetyka zewnętrzna'!M41</f>
        <v>24.569304500868238</v>
      </c>
      <c r="N541" s="12">
        <f>'[12]syntetyka zewnętrzna'!N41</f>
        <v>41.518274498790547</v>
      </c>
      <c r="O541" s="12">
        <f>'[12]syntetyka zewnętrzna'!O41</f>
        <v>40.970294812175595</v>
      </c>
      <c r="P541" s="12">
        <f>'[12]syntetyka zewnętrzna'!P41</f>
        <v>1.3375048657255504E-2</v>
      </c>
      <c r="Q541" s="12">
        <f>'[12]syntetyka zewnętrzna'!Q41</f>
        <v>0.18745081966702085</v>
      </c>
      <c r="R541" s="12">
        <f>'[12]syntetyka zewnętrzna'!R41</f>
        <v>41.705725318457567</v>
      </c>
      <c r="S541" s="12">
        <f>'[12]syntetyka zewnętrzna'!S41</f>
        <v>0.2</v>
      </c>
      <c r="T541" s="12">
        <f>'[12]syntetyka zewnętrzna'!T41</f>
        <v>8.3411450636915134</v>
      </c>
      <c r="U541" s="15">
        <f>'[12]syntetyka zewnętrzna'!U41</f>
        <v>50</v>
      </c>
      <c r="V541" s="12">
        <f>'[12]syntetyka zewnętrzna'!V41</f>
        <v>50</v>
      </c>
      <c r="W541" s="12" t="str">
        <f>'[12]syntetyka zewnętrzna'!W41</f>
        <v>bez zmian</v>
      </c>
      <c r="X541" s="12">
        <f>'[12]syntetyka zewnętrzna'!X41</f>
        <v>0</v>
      </c>
    </row>
    <row r="542" spans="3:24" ht="18.75">
      <c r="C542" s="7">
        <f>'[12]syntetyka zewnętrzna'!C42</f>
        <v>37</v>
      </c>
      <c r="D542" s="7" t="str">
        <f>'[12]syntetyka zewnętrzna'!D42</f>
        <v>88.241</v>
      </c>
      <c r="E542" s="19" t="str">
        <f>'[12]syntetyka zewnętrzna'!E42</f>
        <v>Wykonanie RTG DŁONI PRAWEJ</v>
      </c>
      <c r="F542" s="7" t="str">
        <f>'[12]syntetyka zewnętrzna'!F42</f>
        <v>312-037</v>
      </c>
      <c r="G542" s="23">
        <f>'[12]syntetyka zewnętrzna'!G42</f>
        <v>0</v>
      </c>
      <c r="H542" s="23">
        <f>'[12]syntetyka zewnętrzna'!H42</f>
        <v>3.6848000000000001</v>
      </c>
      <c r="I542" s="23">
        <f>'[12]syntetyka zewnętrzna'!I42</f>
        <v>0</v>
      </c>
      <c r="J542" s="23">
        <f>'[12]syntetyka zewnętrzna'!J42</f>
        <v>13.264169997922309</v>
      </c>
      <c r="K542" s="12">
        <f>'[12]syntetyka zewnętrzna'!K42</f>
        <v>16.948969997922308</v>
      </c>
      <c r="L542" s="12">
        <f>'[12]syntetyka zewnętrzna'!L42</f>
        <v>0</v>
      </c>
      <c r="M542" s="12">
        <f>'[12]syntetyka zewnętrzna'!M42</f>
        <v>24.569304500868238</v>
      </c>
      <c r="N542" s="12">
        <f>'[12]syntetyka zewnętrzna'!N42</f>
        <v>41.518274498790547</v>
      </c>
      <c r="O542" s="12">
        <f>'[12]syntetyka zewnętrzna'!O42</f>
        <v>40.970294812175595</v>
      </c>
      <c r="P542" s="12">
        <f>'[12]syntetyka zewnętrzna'!P42</f>
        <v>1.3375048657255504E-2</v>
      </c>
      <c r="Q542" s="12">
        <f>'[12]syntetyka zewnętrzna'!Q42</f>
        <v>0.18745081966702085</v>
      </c>
      <c r="R542" s="12">
        <f>'[12]syntetyka zewnętrzna'!R42</f>
        <v>41.705725318457567</v>
      </c>
      <c r="S542" s="12">
        <f>'[12]syntetyka zewnętrzna'!S42</f>
        <v>0.2</v>
      </c>
      <c r="T542" s="12">
        <f>'[12]syntetyka zewnętrzna'!T42</f>
        <v>8.3411450636915134</v>
      </c>
      <c r="U542" s="15">
        <f>'[12]syntetyka zewnętrzna'!U42</f>
        <v>50</v>
      </c>
      <c r="V542" s="12">
        <f>'[12]syntetyka zewnętrzna'!V42</f>
        <v>50</v>
      </c>
      <c r="W542" s="12" t="str">
        <f>'[12]syntetyka zewnętrzna'!W42</f>
        <v>bez zmian</v>
      </c>
      <c r="X542" s="12">
        <f>'[12]syntetyka zewnętrzna'!X42</f>
        <v>0</v>
      </c>
    </row>
    <row r="543" spans="3:24" ht="18.75">
      <c r="C543" s="7">
        <f>'[12]syntetyka zewnętrzna'!C43</f>
        <v>38</v>
      </c>
      <c r="D543" s="7" t="str">
        <f>'[12]syntetyka zewnętrzna'!D43</f>
        <v>88.241</v>
      </c>
      <c r="E543" s="19" t="str">
        <f>'[12]syntetyka zewnętrzna'!E43</f>
        <v>Wykonanie RTG DŁONI LEWEJ</v>
      </c>
      <c r="F543" s="7" t="str">
        <f>'[12]syntetyka zewnętrzna'!F43</f>
        <v>312-038</v>
      </c>
      <c r="G543" s="23">
        <f>'[12]syntetyka zewnętrzna'!G43</f>
        <v>0</v>
      </c>
      <c r="H543" s="23">
        <f>'[12]syntetyka zewnętrzna'!H43</f>
        <v>3.6848000000000001</v>
      </c>
      <c r="I543" s="23">
        <f>'[12]syntetyka zewnętrzna'!I43</f>
        <v>0</v>
      </c>
      <c r="J543" s="23">
        <f>'[12]syntetyka zewnętrzna'!J43</f>
        <v>13.264169997922309</v>
      </c>
      <c r="K543" s="12">
        <f>'[12]syntetyka zewnętrzna'!K43</f>
        <v>16.948969997922308</v>
      </c>
      <c r="L543" s="12">
        <f>'[12]syntetyka zewnętrzna'!L43</f>
        <v>0</v>
      </c>
      <c r="M543" s="12">
        <f>'[12]syntetyka zewnętrzna'!M43</f>
        <v>24.569304500868238</v>
      </c>
      <c r="N543" s="12">
        <f>'[12]syntetyka zewnętrzna'!N43</f>
        <v>41.518274498790547</v>
      </c>
      <c r="O543" s="12">
        <f>'[12]syntetyka zewnętrzna'!O43</f>
        <v>40.970294812175595</v>
      </c>
      <c r="P543" s="12">
        <f>'[12]syntetyka zewnętrzna'!P43</f>
        <v>1.3375048657255504E-2</v>
      </c>
      <c r="Q543" s="12">
        <f>'[12]syntetyka zewnętrzna'!Q43</f>
        <v>0.18745081966702085</v>
      </c>
      <c r="R543" s="12">
        <f>'[12]syntetyka zewnętrzna'!R43</f>
        <v>41.705725318457567</v>
      </c>
      <c r="S543" s="12">
        <f>'[12]syntetyka zewnętrzna'!S43</f>
        <v>0.2</v>
      </c>
      <c r="T543" s="12">
        <f>'[12]syntetyka zewnętrzna'!T43</f>
        <v>8.3411450636915134</v>
      </c>
      <c r="U543" s="15">
        <f>'[12]syntetyka zewnętrzna'!U43</f>
        <v>50</v>
      </c>
      <c r="V543" s="12">
        <f>'[12]syntetyka zewnętrzna'!V43</f>
        <v>50</v>
      </c>
      <c r="W543" s="12" t="str">
        <f>'[12]syntetyka zewnętrzna'!W43</f>
        <v>bez zmian</v>
      </c>
      <c r="X543" s="12">
        <f>'[12]syntetyka zewnętrzna'!X43</f>
        <v>0</v>
      </c>
    </row>
    <row r="544" spans="3:24" ht="18.75">
      <c r="C544" s="7">
        <f>'[12]syntetyka zewnętrzna'!C44</f>
        <v>39</v>
      </c>
      <c r="D544" s="7" t="str">
        <f>'[12]syntetyka zewnętrzna'!D44</f>
        <v>88.241</v>
      </c>
      <c r="E544" s="19" t="str">
        <f>'[12]syntetyka zewnętrzna'!E44</f>
        <v>Wykonanie RTG NADGARSTEK PRAWY AP+BOK</v>
      </c>
      <c r="F544" s="7" t="str">
        <f>'[12]syntetyka zewnętrzna'!F44</f>
        <v>312-039</v>
      </c>
      <c r="G544" s="23">
        <f>'[12]syntetyka zewnętrzna'!G44</f>
        <v>0</v>
      </c>
      <c r="H544" s="23">
        <f>'[12]syntetyka zewnętrzna'!H44</f>
        <v>3.6848000000000001</v>
      </c>
      <c r="I544" s="23">
        <f>'[12]syntetyka zewnętrzna'!I44</f>
        <v>0</v>
      </c>
      <c r="J544" s="23">
        <f>'[12]syntetyka zewnętrzna'!J44</f>
        <v>12.684388894210302</v>
      </c>
      <c r="K544" s="12">
        <f>'[12]syntetyka zewnętrzna'!K44</f>
        <v>16.369188894210303</v>
      </c>
      <c r="L544" s="12">
        <f>'[12]syntetyka zewnętrzna'!L44</f>
        <v>0</v>
      </c>
      <c r="M544" s="12">
        <f>'[12]syntetyka zewnętrzna'!M44</f>
        <v>23.495372360132627</v>
      </c>
      <c r="N544" s="12">
        <f>'[12]syntetyka zewnętrzna'!N44</f>
        <v>39.864561254342931</v>
      </c>
      <c r="O544" s="12">
        <f>'[12]syntetyka zewnętrzna'!O44</f>
        <v>39.082292462375591</v>
      </c>
      <c r="P544" s="12">
        <f>'[12]syntetyka zewnętrzna'!P44</f>
        <v>2.0015939257412491E-2</v>
      </c>
      <c r="Q544" s="12">
        <f>'[12]syntetyka zewnętrzna'!Q44</f>
        <v>0.17925728451666548</v>
      </c>
      <c r="R544" s="12">
        <f>'[12]syntetyka zewnętrzna'!R44</f>
        <v>40.043818538859597</v>
      </c>
      <c r="S544" s="12">
        <f>'[12]syntetyka zewnętrzna'!S44</f>
        <v>0.2</v>
      </c>
      <c r="T544" s="12">
        <f>'[12]syntetyka zewnętrzna'!T44</f>
        <v>8.0087637077719194</v>
      </c>
      <c r="U544" s="15">
        <f>'[12]syntetyka zewnętrzna'!U44</f>
        <v>48</v>
      </c>
      <c r="V544" s="12">
        <f>'[12]syntetyka zewnętrzna'!V44</f>
        <v>48</v>
      </c>
      <c r="W544" s="12" t="str">
        <f>'[12]syntetyka zewnętrzna'!W44</f>
        <v>bez zmian</v>
      </c>
      <c r="X544" s="12">
        <f>'[12]syntetyka zewnętrzna'!X44</f>
        <v>0</v>
      </c>
    </row>
    <row r="545" spans="3:24" ht="18.75">
      <c r="C545" s="7">
        <f>'[12]syntetyka zewnętrzna'!C45</f>
        <v>40</v>
      </c>
      <c r="D545" s="7" t="str">
        <f>'[12]syntetyka zewnętrzna'!D45</f>
        <v>88.241</v>
      </c>
      <c r="E545" s="19" t="str">
        <f>'[12]syntetyka zewnętrzna'!E45</f>
        <v>Wykonanie RTG NADGARSTEK LEWY AP+BOK</v>
      </c>
      <c r="F545" s="7" t="str">
        <f>'[12]syntetyka zewnętrzna'!F45</f>
        <v>312-040</v>
      </c>
      <c r="G545" s="23">
        <f>'[12]syntetyka zewnętrzna'!G45</f>
        <v>0</v>
      </c>
      <c r="H545" s="23">
        <f>'[12]syntetyka zewnętrzna'!H45</f>
        <v>3.6848000000000001</v>
      </c>
      <c r="I545" s="23">
        <f>'[12]syntetyka zewnętrzna'!I45</f>
        <v>0</v>
      </c>
      <c r="J545" s="23">
        <f>'[12]syntetyka zewnętrzna'!J45</f>
        <v>12.684388894210302</v>
      </c>
      <c r="K545" s="12">
        <f>'[12]syntetyka zewnętrzna'!K45</f>
        <v>16.369188894210303</v>
      </c>
      <c r="L545" s="12">
        <f>'[12]syntetyka zewnętrzna'!L45</f>
        <v>0</v>
      </c>
      <c r="M545" s="12">
        <f>'[12]syntetyka zewnętrzna'!M45</f>
        <v>23.495372360132627</v>
      </c>
      <c r="N545" s="12">
        <f>'[12]syntetyka zewnętrzna'!N45</f>
        <v>39.864561254342931</v>
      </c>
      <c r="O545" s="12">
        <f>'[12]syntetyka zewnętrzna'!O45</f>
        <v>39.082292462375591</v>
      </c>
      <c r="P545" s="12">
        <f>'[12]syntetyka zewnętrzna'!P45</f>
        <v>2.0015939257412491E-2</v>
      </c>
      <c r="Q545" s="12">
        <f>'[12]syntetyka zewnętrzna'!Q45</f>
        <v>0.17925728451666548</v>
      </c>
      <c r="R545" s="12">
        <f>'[12]syntetyka zewnętrzna'!R45</f>
        <v>40.043818538859597</v>
      </c>
      <c r="S545" s="12">
        <f>'[12]syntetyka zewnętrzna'!S45</f>
        <v>0.2</v>
      </c>
      <c r="T545" s="12">
        <f>'[12]syntetyka zewnętrzna'!T45</f>
        <v>8.0087637077719194</v>
      </c>
      <c r="U545" s="15">
        <f>'[12]syntetyka zewnętrzna'!U45</f>
        <v>48</v>
      </c>
      <c r="V545" s="12">
        <f>'[12]syntetyka zewnętrzna'!V45</f>
        <v>48</v>
      </c>
      <c r="W545" s="12" t="str">
        <f>'[12]syntetyka zewnętrzna'!W45</f>
        <v>bez zmian</v>
      </c>
      <c r="X545" s="12">
        <f>'[12]syntetyka zewnętrzna'!X45</f>
        <v>0</v>
      </c>
    </row>
    <row r="546" spans="3:24" ht="18.75">
      <c r="C546" s="7">
        <f>'[12]syntetyka zewnętrzna'!C46</f>
        <v>41</v>
      </c>
      <c r="D546" s="7" t="str">
        <f>'[12]syntetyka zewnętrzna'!D46</f>
        <v>88.291</v>
      </c>
      <c r="E546" s="19" t="str">
        <f>'[12]syntetyka zewnętrzna'!E46</f>
        <v>Wykonanie RTG STOPA PRAWA ZDJĘCIE GRZBIETOWO-PODESZWOWE</v>
      </c>
      <c r="F546" s="7" t="str">
        <f>'[12]syntetyka zewnętrzna'!F46</f>
        <v>312-041</v>
      </c>
      <c r="G546" s="23">
        <f>'[12]syntetyka zewnętrzna'!G46</f>
        <v>0</v>
      </c>
      <c r="H546" s="23">
        <f>'[12]syntetyka zewnętrzna'!H46</f>
        <v>3.6848000000000001</v>
      </c>
      <c r="I546" s="23">
        <f>'[12]syntetyka zewnętrzna'!I46</f>
        <v>0</v>
      </c>
      <c r="J546" s="23">
        <f>'[12]syntetyka zewnętrzna'!J46</f>
        <v>13.264169997922309</v>
      </c>
      <c r="K546" s="12">
        <f>'[12]syntetyka zewnętrzna'!K46</f>
        <v>16.948969997922308</v>
      </c>
      <c r="L546" s="12">
        <f>'[12]syntetyka zewnętrzna'!L46</f>
        <v>0</v>
      </c>
      <c r="M546" s="12">
        <f>'[12]syntetyka zewnętrzna'!M46</f>
        <v>24.569304500868238</v>
      </c>
      <c r="N546" s="12">
        <f>'[12]syntetyka zewnętrzna'!N46</f>
        <v>41.518274498790547</v>
      </c>
      <c r="O546" s="12">
        <f>'[12]syntetyka zewnętrzna'!O46</f>
        <v>40.970294812175595</v>
      </c>
      <c r="P546" s="12">
        <f>'[12]syntetyka zewnętrzna'!P46</f>
        <v>1.3375048657255504E-2</v>
      </c>
      <c r="Q546" s="12">
        <f>'[12]syntetyka zewnętrzna'!Q46</f>
        <v>0.18745081966702085</v>
      </c>
      <c r="R546" s="12">
        <f>'[12]syntetyka zewnętrzna'!R46</f>
        <v>41.705725318457567</v>
      </c>
      <c r="S546" s="12">
        <f>'[12]syntetyka zewnętrzna'!S46</f>
        <v>0.22285368760698895</v>
      </c>
      <c r="T546" s="12">
        <f>'[12]syntetyka zewnętrzna'!T46</f>
        <v>9.2942746815424329</v>
      </c>
      <c r="U546" s="15">
        <f>'[12]syntetyka zewnętrzna'!U46</f>
        <v>51</v>
      </c>
      <c r="V546" s="12">
        <f>'[12]syntetyka zewnętrzna'!V46</f>
        <v>51</v>
      </c>
      <c r="W546" s="12" t="str">
        <f>'[12]syntetyka zewnętrzna'!W46</f>
        <v>bez zmian</v>
      </c>
      <c r="X546" s="12">
        <f>'[12]syntetyka zewnętrzna'!X46</f>
        <v>0</v>
      </c>
    </row>
    <row r="547" spans="3:24" ht="18.75">
      <c r="C547" s="7">
        <f>'[12]syntetyka zewnętrzna'!C47</f>
        <v>42</v>
      </c>
      <c r="D547" s="7" t="str">
        <f>'[12]syntetyka zewnętrzna'!D47</f>
        <v>88.291</v>
      </c>
      <c r="E547" s="19" t="str">
        <f>'[12]syntetyka zewnętrzna'!E47</f>
        <v>Wykonanie RTG STOPA LEWA ZDJĘCIE GRZBIETOWO-PODESZWOWE</v>
      </c>
      <c r="F547" s="7" t="str">
        <f>'[12]syntetyka zewnętrzna'!F47</f>
        <v>312-042</v>
      </c>
      <c r="G547" s="23">
        <f>'[12]syntetyka zewnętrzna'!G47</f>
        <v>0</v>
      </c>
      <c r="H547" s="23">
        <f>'[12]syntetyka zewnętrzna'!H47</f>
        <v>3.6848000000000001</v>
      </c>
      <c r="I547" s="23">
        <f>'[12]syntetyka zewnętrzna'!I47</f>
        <v>0</v>
      </c>
      <c r="J547" s="23">
        <f>'[12]syntetyka zewnętrzna'!J47</f>
        <v>13.264169997922309</v>
      </c>
      <c r="K547" s="12">
        <f>'[12]syntetyka zewnętrzna'!K47</f>
        <v>16.948969997922308</v>
      </c>
      <c r="L547" s="12">
        <f>'[12]syntetyka zewnętrzna'!L47</f>
        <v>0</v>
      </c>
      <c r="M547" s="12">
        <f>'[12]syntetyka zewnętrzna'!M47</f>
        <v>24.569304500868238</v>
      </c>
      <c r="N547" s="12">
        <f>'[12]syntetyka zewnętrzna'!N47</f>
        <v>41.518274498790547</v>
      </c>
      <c r="O547" s="12">
        <f>'[12]syntetyka zewnętrzna'!O47</f>
        <v>40.970294812175595</v>
      </c>
      <c r="P547" s="12">
        <f>'[12]syntetyka zewnętrzna'!P47</f>
        <v>1.3375048657255504E-2</v>
      </c>
      <c r="Q547" s="12">
        <f>'[12]syntetyka zewnętrzna'!Q47</f>
        <v>0.18745081966702085</v>
      </c>
      <c r="R547" s="12">
        <f>'[12]syntetyka zewnętrzna'!R47</f>
        <v>41.705725318457567</v>
      </c>
      <c r="S547" s="12">
        <f>'[12]syntetyka zewnętrzna'!S47</f>
        <v>0.22285368760698895</v>
      </c>
      <c r="T547" s="12">
        <f>'[12]syntetyka zewnętrzna'!T47</f>
        <v>9.2942746815424329</v>
      </c>
      <c r="U547" s="15">
        <f>'[12]syntetyka zewnętrzna'!U47</f>
        <v>51</v>
      </c>
      <c r="V547" s="12">
        <f>'[12]syntetyka zewnętrzna'!V47</f>
        <v>51</v>
      </c>
      <c r="W547" s="12" t="str">
        <f>'[12]syntetyka zewnętrzna'!W47</f>
        <v>bez zmian</v>
      </c>
      <c r="X547" s="12">
        <f>'[12]syntetyka zewnętrzna'!X47</f>
        <v>0</v>
      </c>
    </row>
    <row r="548" spans="3:24" ht="18.75">
      <c r="C548" s="7">
        <f>'[12]syntetyka zewnętrzna'!C48</f>
        <v>43</v>
      </c>
      <c r="D548" s="7" t="str">
        <f>'[12]syntetyka zewnętrzna'!D48</f>
        <v>88.291</v>
      </c>
      <c r="E548" s="19" t="str">
        <f>'[12]syntetyka zewnętrzna'!E48</f>
        <v>Wykonanie RTG STOPA PRAWA AP BOK SKOS PRAWA</v>
      </c>
      <c r="F548" s="7" t="str">
        <f>'[12]syntetyka zewnętrzna'!F48</f>
        <v>312-043</v>
      </c>
      <c r="G548" s="23">
        <f>'[12]syntetyka zewnętrzna'!G48</f>
        <v>0</v>
      </c>
      <c r="H548" s="23">
        <f>'[12]syntetyka zewnętrzna'!H48</f>
        <v>3.6848000000000001</v>
      </c>
      <c r="I548" s="23">
        <f>'[12]syntetyka zewnętrzna'!I48</f>
        <v>0</v>
      </c>
      <c r="J548" s="23">
        <f>'[12]syntetyka zewnętrzna'!J48</f>
        <v>13.264169997922309</v>
      </c>
      <c r="K548" s="12">
        <f>'[12]syntetyka zewnętrzna'!K48</f>
        <v>16.948969997922308</v>
      </c>
      <c r="L548" s="12">
        <f>'[12]syntetyka zewnętrzna'!L48</f>
        <v>0</v>
      </c>
      <c r="M548" s="12">
        <f>'[12]syntetyka zewnętrzna'!M48</f>
        <v>24.569304500868238</v>
      </c>
      <c r="N548" s="12">
        <f>'[12]syntetyka zewnętrzna'!N48</f>
        <v>41.518274498790547</v>
      </c>
      <c r="O548" s="12">
        <f>'[12]syntetyka zewnętrzna'!O48</f>
        <v>40.970294812175595</v>
      </c>
      <c r="P548" s="12">
        <f>'[12]syntetyka zewnętrzna'!P48</f>
        <v>1.3375048657255504E-2</v>
      </c>
      <c r="Q548" s="12">
        <f>'[12]syntetyka zewnętrzna'!Q48</f>
        <v>0.18745081966702085</v>
      </c>
      <c r="R548" s="12">
        <f>'[12]syntetyka zewnętrzna'!R48</f>
        <v>41.705725318457567</v>
      </c>
      <c r="S548" s="12">
        <f>'[12]syntetyka zewnętrzna'!S48</f>
        <v>0.24683121089340052</v>
      </c>
      <c r="T548" s="12">
        <f>'[12]syntetyka zewnętrzna'!T48</f>
        <v>10.294274681542433</v>
      </c>
      <c r="U548" s="15">
        <f>'[12]syntetyka zewnętrzna'!U48</f>
        <v>52</v>
      </c>
      <c r="V548" s="12">
        <f>'[12]syntetyka zewnętrzna'!V48</f>
        <v>52</v>
      </c>
      <c r="W548" s="12" t="str">
        <f>'[12]syntetyka zewnętrzna'!W48</f>
        <v>bez zmian</v>
      </c>
      <c r="X548" s="12">
        <f>'[12]syntetyka zewnętrzna'!X48</f>
        <v>0</v>
      </c>
    </row>
    <row r="549" spans="3:24" ht="18.75">
      <c r="C549" s="7">
        <f>'[12]syntetyka zewnętrzna'!C49</f>
        <v>44</v>
      </c>
      <c r="D549" s="7" t="str">
        <f>'[12]syntetyka zewnętrzna'!D49</f>
        <v>88.291</v>
      </c>
      <c r="E549" s="19" t="str">
        <f>'[12]syntetyka zewnętrzna'!E49</f>
        <v>Wykonanie RTG STOPA PRAWA AP BOK SKOS LEWA</v>
      </c>
      <c r="F549" s="7" t="str">
        <f>'[12]syntetyka zewnętrzna'!F49</f>
        <v>312-044</v>
      </c>
      <c r="G549" s="23">
        <f>'[12]syntetyka zewnętrzna'!G49</f>
        <v>0</v>
      </c>
      <c r="H549" s="23">
        <f>'[12]syntetyka zewnętrzna'!H49</f>
        <v>3.6848000000000001</v>
      </c>
      <c r="I549" s="23">
        <f>'[12]syntetyka zewnętrzna'!I49</f>
        <v>0</v>
      </c>
      <c r="J549" s="23">
        <f>'[12]syntetyka zewnętrzna'!J49</f>
        <v>13.264169997922309</v>
      </c>
      <c r="K549" s="12">
        <f>'[12]syntetyka zewnętrzna'!K49</f>
        <v>16.948969997922308</v>
      </c>
      <c r="L549" s="12">
        <f>'[12]syntetyka zewnętrzna'!L49</f>
        <v>0</v>
      </c>
      <c r="M549" s="12">
        <f>'[12]syntetyka zewnętrzna'!M49</f>
        <v>24.569304500868238</v>
      </c>
      <c r="N549" s="12">
        <f>'[12]syntetyka zewnętrzna'!N49</f>
        <v>41.518274498790547</v>
      </c>
      <c r="O549" s="12">
        <f>'[12]syntetyka zewnętrzna'!O49</f>
        <v>40.970294812175595</v>
      </c>
      <c r="P549" s="12">
        <f>'[12]syntetyka zewnętrzna'!P49</f>
        <v>1.3375048657255504E-2</v>
      </c>
      <c r="Q549" s="12">
        <f>'[12]syntetyka zewnętrzna'!Q49</f>
        <v>0.18745081966702085</v>
      </c>
      <c r="R549" s="12">
        <f>'[12]syntetyka zewnętrzna'!R49</f>
        <v>41.705725318457567</v>
      </c>
      <c r="S549" s="12">
        <f>'[12]syntetyka zewnętrzna'!S49</f>
        <v>0.24683121089340052</v>
      </c>
      <c r="T549" s="12">
        <f>'[12]syntetyka zewnętrzna'!T49</f>
        <v>10.294274681542433</v>
      </c>
      <c r="U549" s="15">
        <f>'[12]syntetyka zewnętrzna'!U49</f>
        <v>52</v>
      </c>
      <c r="V549" s="12">
        <f>'[12]syntetyka zewnętrzna'!V49</f>
        <v>52</v>
      </c>
      <c r="W549" s="12" t="str">
        <f>'[12]syntetyka zewnętrzna'!W49</f>
        <v>bez zmian</v>
      </c>
      <c r="X549" s="12">
        <f>'[12]syntetyka zewnętrzna'!X49</f>
        <v>0</v>
      </c>
    </row>
    <row r="550" spans="3:24" ht="18.75">
      <c r="C550" s="7">
        <f>'[12]syntetyka zewnętrzna'!C50</f>
        <v>45</v>
      </c>
      <c r="D550" s="7" t="str">
        <f>'[12]syntetyka zewnętrzna'!D50</f>
        <v>88.291</v>
      </c>
      <c r="E550" s="19" t="str">
        <f>'[12]syntetyka zewnętrzna'!E50</f>
        <v>Wykonanie RTG STOPA AP + PRAWY BOK</v>
      </c>
      <c r="F550" s="7" t="str">
        <f>'[12]syntetyka zewnętrzna'!F50</f>
        <v>312-045</v>
      </c>
      <c r="G550" s="23">
        <f>'[12]syntetyka zewnętrzna'!G50</f>
        <v>0</v>
      </c>
      <c r="H550" s="23">
        <f>'[12]syntetyka zewnętrzna'!H50</f>
        <v>3.6848000000000001</v>
      </c>
      <c r="I550" s="23">
        <f>'[12]syntetyka zewnętrzna'!I50</f>
        <v>0</v>
      </c>
      <c r="J550" s="23">
        <f>'[12]syntetyka zewnętrzna'!J50</f>
        <v>10.945045583074284</v>
      </c>
      <c r="K550" s="12">
        <f>'[12]syntetyka zewnętrzna'!K50</f>
        <v>14.629845583074285</v>
      </c>
      <c r="L550" s="12">
        <f>'[12]syntetyka zewnętrzna'!L50</f>
        <v>0</v>
      </c>
      <c r="M550" s="12">
        <f>'[12]syntetyka zewnętrzna'!M50</f>
        <v>20.273575937925802</v>
      </c>
      <c r="N550" s="12">
        <f>'[12]syntetyka zewnętrzna'!N50</f>
        <v>34.903421521000084</v>
      </c>
      <c r="O550" s="12">
        <f>'[12]syntetyka zewnętrzna'!O50</f>
        <v>33.418285412975592</v>
      </c>
      <c r="P550" s="12">
        <f>'[12]syntetyka zewnętrzna'!P50</f>
        <v>4.4440823030610824E-2</v>
      </c>
      <c r="Q550" s="12">
        <f>'[12]syntetyka zewnętrzna'!Q50</f>
        <v>0.15467667906559937</v>
      </c>
      <c r="R550" s="12">
        <f>'[12]syntetyka zewnętrzna'!R50</f>
        <v>35.058098200065686</v>
      </c>
      <c r="S550" s="12">
        <f>'[12]syntetyka zewnętrzna'!S50</f>
        <v>0.45472808333637577</v>
      </c>
      <c r="T550" s="12">
        <f>'[12]syntetyka zewnętrzna'!T50</f>
        <v>15.941901799934314</v>
      </c>
      <c r="U550" s="15">
        <f>'[12]syntetyka zewnętrzna'!U50</f>
        <v>51</v>
      </c>
      <c r="V550" s="12">
        <f>'[12]syntetyka zewnętrzna'!V50</f>
        <v>51</v>
      </c>
      <c r="W550" s="12" t="str">
        <f>'[12]syntetyka zewnętrzna'!W50</f>
        <v>bez zmian</v>
      </c>
      <c r="X550" s="12">
        <f>'[12]syntetyka zewnętrzna'!X50</f>
        <v>0</v>
      </c>
    </row>
    <row r="551" spans="3:24" ht="18.75">
      <c r="C551" s="7">
        <f>'[12]syntetyka zewnętrzna'!C51</f>
        <v>46</v>
      </c>
      <c r="D551" s="7" t="str">
        <f>'[12]syntetyka zewnętrzna'!D51</f>
        <v>88.291</v>
      </c>
      <c r="E551" s="19" t="str">
        <f>'[12]syntetyka zewnętrzna'!E51</f>
        <v>Wykonanie RTG STOPA AP + LEWY BOK</v>
      </c>
      <c r="F551" s="7" t="str">
        <f>'[12]syntetyka zewnętrzna'!F51</f>
        <v>312-046</v>
      </c>
      <c r="G551" s="23">
        <f>'[12]syntetyka zewnętrzna'!G51</f>
        <v>0</v>
      </c>
      <c r="H551" s="23">
        <f>'[12]syntetyka zewnętrzna'!H51</f>
        <v>3.6848000000000001</v>
      </c>
      <c r="I551" s="23">
        <f>'[12]syntetyka zewnętrzna'!I51</f>
        <v>0</v>
      </c>
      <c r="J551" s="23">
        <f>'[12]syntetyka zewnętrzna'!J51</f>
        <v>10.945045583074284</v>
      </c>
      <c r="K551" s="12">
        <f>'[12]syntetyka zewnętrzna'!K51</f>
        <v>14.629845583074285</v>
      </c>
      <c r="L551" s="12">
        <f>'[12]syntetyka zewnętrzna'!L51</f>
        <v>0</v>
      </c>
      <c r="M551" s="12">
        <f>'[12]syntetyka zewnętrzna'!M51</f>
        <v>20.273575937925802</v>
      </c>
      <c r="N551" s="12">
        <f>'[12]syntetyka zewnętrzna'!N51</f>
        <v>34.903421521000084</v>
      </c>
      <c r="O551" s="12">
        <f>'[12]syntetyka zewnętrzna'!O51</f>
        <v>33.418285412975592</v>
      </c>
      <c r="P551" s="12">
        <f>'[12]syntetyka zewnętrzna'!P51</f>
        <v>4.4440823030610824E-2</v>
      </c>
      <c r="Q551" s="12">
        <f>'[12]syntetyka zewnętrzna'!Q51</f>
        <v>0.15467667906559937</v>
      </c>
      <c r="R551" s="12">
        <f>'[12]syntetyka zewnętrzna'!R51</f>
        <v>35.058098200065686</v>
      </c>
      <c r="S551" s="12">
        <f>'[12]syntetyka zewnętrzna'!S51</f>
        <v>0.45472808333637577</v>
      </c>
      <c r="T551" s="12">
        <f>'[12]syntetyka zewnętrzna'!T51</f>
        <v>15.941901799934314</v>
      </c>
      <c r="U551" s="15">
        <f>'[12]syntetyka zewnętrzna'!U51</f>
        <v>51</v>
      </c>
      <c r="V551" s="12">
        <f>'[12]syntetyka zewnętrzna'!V51</f>
        <v>51</v>
      </c>
      <c r="W551" s="12" t="str">
        <f>'[12]syntetyka zewnętrzna'!W51</f>
        <v>bez zmian</v>
      </c>
      <c r="X551" s="12">
        <f>'[12]syntetyka zewnętrzna'!X51</f>
        <v>0</v>
      </c>
    </row>
    <row r="552" spans="3:24" ht="18.75">
      <c r="C552" s="7">
        <f>'[12]syntetyka zewnętrzna'!C52</f>
        <v>47</v>
      </c>
      <c r="D552" s="7" t="str">
        <f>'[12]syntetyka zewnętrzna'!D52</f>
        <v>88.291</v>
      </c>
      <c r="E552" s="19" t="str">
        <f>'[12]syntetyka zewnętrzna'!E52</f>
        <v xml:space="preserve">Wykonanie RTG KOŚĆ PIĘTOWA PRAWA </v>
      </c>
      <c r="F552" s="7" t="str">
        <f>'[12]syntetyka zewnętrzna'!F52</f>
        <v>312-047</v>
      </c>
      <c r="G552" s="23">
        <f>'[12]syntetyka zewnętrzna'!G52</f>
        <v>0</v>
      </c>
      <c r="H552" s="23">
        <f>'[12]syntetyka zewnętrzna'!H52</f>
        <v>3.6848000000000001</v>
      </c>
      <c r="I552" s="23">
        <f>'[12]syntetyka zewnętrzna'!I52</f>
        <v>0</v>
      </c>
      <c r="J552" s="23">
        <f>'[12]syntetyka zewnętrzna'!J52</f>
        <v>9.4517737909138333</v>
      </c>
      <c r="K552" s="12">
        <f>'[12]syntetyka zewnętrzna'!K52</f>
        <v>13.136573790913832</v>
      </c>
      <c r="L552" s="12">
        <f>'[12]syntetyka zewnętrzna'!L52</f>
        <v>0</v>
      </c>
      <c r="M552" s="12">
        <f>'[12]syntetyka zewnętrzna'!M52</f>
        <v>17.507579319223371</v>
      </c>
      <c r="N552" s="12">
        <f>'[12]syntetyka zewnętrzna'!N52</f>
        <v>30.644153110137204</v>
      </c>
      <c r="O552" s="12">
        <f>'[12]syntetyka zewnętrzna'!O52</f>
        <v>29.737191150140475</v>
      </c>
      <c r="P552" s="12">
        <f>'[12]syntetyka zewnętrzna'!P52</f>
        <v>3.049924774056691E-2</v>
      </c>
      <c r="Q552" s="12">
        <f>'[12]syntetyka zewnętrzna'!Q52</f>
        <v>0.13357358543290593</v>
      </c>
      <c r="R552" s="12">
        <f>'[12]syntetyka zewnętrzna'!R52</f>
        <v>30.777726695570109</v>
      </c>
      <c r="S552" s="12">
        <f>'[12]syntetyka zewnętrzna'!S52</f>
        <v>0.33213217485296598</v>
      </c>
      <c r="T552" s="12">
        <f>'[12]syntetyka zewnętrzna'!T52</f>
        <v>10.222273304429891</v>
      </c>
      <c r="U552" s="15">
        <f>'[12]syntetyka zewnętrzna'!U52</f>
        <v>41</v>
      </c>
      <c r="V552" s="12">
        <f>'[12]syntetyka zewnętrzna'!V52</f>
        <v>41</v>
      </c>
      <c r="W552" s="12" t="str">
        <f>'[12]syntetyka zewnętrzna'!W52</f>
        <v>bez zmian</v>
      </c>
      <c r="X552" s="12">
        <f>'[12]syntetyka zewnętrzna'!X52</f>
        <v>0</v>
      </c>
    </row>
    <row r="553" spans="3:24" ht="18.75">
      <c r="C553" s="7">
        <f>'[12]syntetyka zewnętrzna'!C53</f>
        <v>48</v>
      </c>
      <c r="D553" s="7" t="str">
        <f>'[12]syntetyka zewnętrzna'!D53</f>
        <v>88.291</v>
      </c>
      <c r="E553" s="19" t="str">
        <f>'[12]syntetyka zewnętrzna'!E53</f>
        <v>Wykonanie RTG KOŚĆ PIĘTOWA LEWA</v>
      </c>
      <c r="F553" s="7" t="str">
        <f>'[12]syntetyka zewnętrzna'!F53</f>
        <v>312-048</v>
      </c>
      <c r="G553" s="23">
        <f>'[12]syntetyka zewnętrzna'!G53</f>
        <v>0</v>
      </c>
      <c r="H553" s="23">
        <f>'[12]syntetyka zewnętrzna'!H53</f>
        <v>3.6848000000000001</v>
      </c>
      <c r="I553" s="23">
        <f>'[12]syntetyka zewnętrzna'!I53</f>
        <v>0</v>
      </c>
      <c r="J553" s="23">
        <f>'[12]syntetyka zewnętrzna'!J53</f>
        <v>9.4517737909138333</v>
      </c>
      <c r="K553" s="12">
        <f>'[12]syntetyka zewnętrzna'!K53</f>
        <v>13.136573790913832</v>
      </c>
      <c r="L553" s="12">
        <f>'[12]syntetyka zewnętrzna'!L53</f>
        <v>0</v>
      </c>
      <c r="M553" s="12">
        <f>'[12]syntetyka zewnętrzna'!M53</f>
        <v>17.507579319223371</v>
      </c>
      <c r="N553" s="12">
        <f>'[12]syntetyka zewnętrzna'!N53</f>
        <v>30.644153110137204</v>
      </c>
      <c r="O553" s="12">
        <f>'[12]syntetyka zewnętrzna'!O53</f>
        <v>29.737191150140475</v>
      </c>
      <c r="P553" s="12">
        <f>'[12]syntetyka zewnętrzna'!P53</f>
        <v>3.049924774056691E-2</v>
      </c>
      <c r="Q553" s="12">
        <f>'[12]syntetyka zewnętrzna'!Q53</f>
        <v>0.13357358543290593</v>
      </c>
      <c r="R553" s="12">
        <f>'[12]syntetyka zewnętrzna'!R53</f>
        <v>30.777726695570109</v>
      </c>
      <c r="S553" s="12">
        <f>'[12]syntetyka zewnętrzna'!S53</f>
        <v>0.33213217485296598</v>
      </c>
      <c r="T553" s="12">
        <f>'[12]syntetyka zewnętrzna'!T53</f>
        <v>10.222273304429891</v>
      </c>
      <c r="U553" s="15">
        <f>'[12]syntetyka zewnętrzna'!U53</f>
        <v>41</v>
      </c>
      <c r="V553" s="12">
        <f>'[12]syntetyka zewnętrzna'!V53</f>
        <v>41</v>
      </c>
      <c r="W553" s="12" t="str">
        <f>'[12]syntetyka zewnętrzna'!W53</f>
        <v>bez zmian</v>
      </c>
      <c r="X553" s="12">
        <f>'[12]syntetyka zewnętrzna'!X53</f>
        <v>0</v>
      </c>
    </row>
    <row r="554" spans="3:24" ht="18.75">
      <c r="C554" s="7">
        <f>'[12]syntetyka zewnętrzna'!C54</f>
        <v>49</v>
      </c>
      <c r="D554" s="7" t="str">
        <f>'[12]syntetyka zewnętrzna'!D54</f>
        <v>87.176</v>
      </c>
      <c r="E554" s="19" t="str">
        <f>'[12]syntetyka zewnętrzna'!E54</f>
        <v>Wykonanie RTG CZASZKA AP.BOK PRAWY</v>
      </c>
      <c r="F554" s="7" t="str">
        <f>'[12]syntetyka zewnętrzna'!F54</f>
        <v>312-049</v>
      </c>
      <c r="G554" s="23">
        <f>'[12]syntetyka zewnętrzna'!G54</f>
        <v>0</v>
      </c>
      <c r="H554" s="23">
        <f>'[12]syntetyka zewnętrzna'!H54</f>
        <v>3.6848000000000001</v>
      </c>
      <c r="I554" s="23">
        <f>'[12]syntetyka zewnętrzna'!I54</f>
        <v>0</v>
      </c>
      <c r="J554" s="23">
        <f>'[12]syntetyka zewnętrzna'!J54</f>
        <v>16.830494685955212</v>
      </c>
      <c r="K554" s="12">
        <f>'[12]syntetyka zewnętrzna'!K54</f>
        <v>20.515294685955212</v>
      </c>
      <c r="L554" s="12">
        <f>'[12]syntetyka zewnętrzna'!L54</f>
        <v>0</v>
      </c>
      <c r="M554" s="12">
        <f>'[12]syntetyka zewnętrzna'!M54</f>
        <v>31.175229879008704</v>
      </c>
      <c r="N554" s="12">
        <f>'[12]syntetyka zewnętrzna'!N54</f>
        <v>51.690524564963916</v>
      </c>
      <c r="O554" s="12">
        <f>'[12]syntetyka zewnętrzna'!O54</f>
        <v>50.220485687645819</v>
      </c>
      <c r="P554" s="12">
        <f>'[12]syntetyka zewnętrzna'!P54</f>
        <v>2.9271697738274243E-2</v>
      </c>
      <c r="Q554" s="12">
        <f>'[12]syntetyka zewnętrzna'!Q54</f>
        <v>0.23785054208276304</v>
      </c>
      <c r="R554" s="12">
        <f>'[12]syntetyka zewnętrzna'!R54</f>
        <v>51.928375107046676</v>
      </c>
      <c r="S554" s="12">
        <f>'[12]syntetyka zewnętrzna'!S54</f>
        <v>0.2</v>
      </c>
      <c r="T554" s="12">
        <f>'[12]syntetyka zewnętrzna'!T54</f>
        <v>10.385675021409336</v>
      </c>
      <c r="U554" s="15">
        <f>'[12]syntetyka zewnętrzna'!U54</f>
        <v>62</v>
      </c>
      <c r="V554" s="12">
        <f>'[12]syntetyka zewnętrzna'!V54</f>
        <v>61</v>
      </c>
      <c r="W554" s="12">
        <f>'[12]syntetyka zewnętrzna'!W54</f>
        <v>1.6393442622950821E-2</v>
      </c>
      <c r="X554" s="12">
        <f>'[12]syntetyka zewnętrzna'!X54</f>
        <v>0</v>
      </c>
    </row>
    <row r="555" spans="3:24" ht="18.75">
      <c r="C555" s="7">
        <f>'[12]syntetyka zewnętrzna'!C55</f>
        <v>50</v>
      </c>
      <c r="D555" s="7" t="str">
        <f>'[12]syntetyka zewnętrzna'!D55</f>
        <v>87.176</v>
      </c>
      <c r="E555" s="19" t="str">
        <f>'[12]syntetyka zewnętrzna'!E55</f>
        <v>Wykonanie RTG CZASZKA AP.BOK LEWY</v>
      </c>
      <c r="F555" s="7" t="str">
        <f>'[12]syntetyka zewnętrzna'!F55</f>
        <v>312-050</v>
      </c>
      <c r="G555" s="23">
        <f>'[12]syntetyka zewnętrzna'!G55</f>
        <v>0</v>
      </c>
      <c r="H555" s="23">
        <f>'[12]syntetyka zewnętrzna'!H55</f>
        <v>3.6848000000000001</v>
      </c>
      <c r="I555" s="23">
        <f>'[12]syntetyka zewnętrzna'!I55</f>
        <v>0</v>
      </c>
      <c r="J555" s="23">
        <f>'[12]syntetyka zewnętrzna'!J55</f>
        <v>16.830494685955212</v>
      </c>
      <c r="K555" s="12">
        <f>'[12]syntetyka zewnętrzna'!K55</f>
        <v>20.515294685955212</v>
      </c>
      <c r="L555" s="12">
        <f>'[12]syntetyka zewnętrzna'!L55</f>
        <v>0</v>
      </c>
      <c r="M555" s="12">
        <f>'[12]syntetyka zewnętrzna'!M55</f>
        <v>31.175229879008704</v>
      </c>
      <c r="N555" s="12">
        <f>'[12]syntetyka zewnętrzna'!N55</f>
        <v>51.690524564963916</v>
      </c>
      <c r="O555" s="12">
        <f>'[12]syntetyka zewnętrzna'!O55</f>
        <v>50.220485687645819</v>
      </c>
      <c r="P555" s="12">
        <f>'[12]syntetyka zewnętrzna'!P55</f>
        <v>2.9271697738274243E-2</v>
      </c>
      <c r="Q555" s="12">
        <f>'[12]syntetyka zewnętrzna'!Q55</f>
        <v>0.23785054208276304</v>
      </c>
      <c r="R555" s="12">
        <f>'[12]syntetyka zewnętrzna'!R55</f>
        <v>51.928375107046676</v>
      </c>
      <c r="S555" s="12">
        <f>'[12]syntetyka zewnętrzna'!S55</f>
        <v>0.2</v>
      </c>
      <c r="T555" s="12">
        <f>'[12]syntetyka zewnętrzna'!T55</f>
        <v>10.385675021409336</v>
      </c>
      <c r="U555" s="15">
        <f>'[12]syntetyka zewnętrzna'!U55</f>
        <v>62</v>
      </c>
      <c r="V555" s="12">
        <f>'[12]syntetyka zewnętrzna'!V55</f>
        <v>61</v>
      </c>
      <c r="W555" s="12">
        <f>'[12]syntetyka zewnętrzna'!W55</f>
        <v>1.6393442622950821E-2</v>
      </c>
      <c r="X555" s="12">
        <f>'[12]syntetyka zewnętrzna'!X55</f>
        <v>0</v>
      </c>
    </row>
    <row r="556" spans="3:24" ht="18.75">
      <c r="C556" s="7">
        <f>'[12]syntetyka zewnętrzna'!C56</f>
        <v>51</v>
      </c>
      <c r="D556" s="7" t="str">
        <f>'[12]syntetyka zewnętrzna'!D56</f>
        <v>87.174</v>
      </c>
      <c r="E556" s="19" t="str">
        <f>'[12]syntetyka zewnętrzna'!E56</f>
        <v>Wykonanie RTG TWARZOCZASZKI AP</v>
      </c>
      <c r="F556" s="7" t="str">
        <f>'[12]syntetyka zewnętrzna'!F56</f>
        <v>312-051</v>
      </c>
      <c r="G556" s="23">
        <f>'[12]syntetyka zewnętrzna'!G56</f>
        <v>0</v>
      </c>
      <c r="H556" s="23">
        <f>'[12]syntetyka zewnętrzna'!H56</f>
        <v>3.6848000000000001</v>
      </c>
      <c r="I556" s="23">
        <f>'[12]syntetyka zewnętrzna'!I56</f>
        <v>0</v>
      </c>
      <c r="J556" s="23">
        <f>'[12]syntetyka zewnętrzna'!J56</f>
        <v>13.264169997922309</v>
      </c>
      <c r="K556" s="12">
        <f>'[12]syntetyka zewnętrzna'!K56</f>
        <v>16.948969997922308</v>
      </c>
      <c r="L556" s="12">
        <f>'[12]syntetyka zewnętrzna'!L56</f>
        <v>0</v>
      </c>
      <c r="M556" s="12">
        <f>'[12]syntetyka zewnętrzna'!M56</f>
        <v>24.569304500868238</v>
      </c>
      <c r="N556" s="12">
        <f>'[12]syntetyka zewnętrzna'!N56</f>
        <v>41.518274498790547</v>
      </c>
      <c r="O556" s="12">
        <f>'[12]syntetyka zewnętrzna'!O56</f>
        <v>40.970294812175595</v>
      </c>
      <c r="P556" s="12">
        <f>'[12]syntetyka zewnętrzna'!P56</f>
        <v>1.3375048657255504E-2</v>
      </c>
      <c r="Q556" s="12">
        <f>'[12]syntetyka zewnętrzna'!Q56</f>
        <v>0.18745081966702085</v>
      </c>
      <c r="R556" s="12">
        <f>'[12]syntetyka zewnętrzna'!R56</f>
        <v>41.705725318457567</v>
      </c>
      <c r="S556" s="12">
        <f>'[12]syntetyka zewnętrzna'!S56</f>
        <v>0.2</v>
      </c>
      <c r="T556" s="12">
        <f>'[12]syntetyka zewnętrzna'!T56</f>
        <v>8.3411450636915134</v>
      </c>
      <c r="U556" s="15">
        <f>'[12]syntetyka zewnętrzna'!U56</f>
        <v>50</v>
      </c>
      <c r="V556" s="12">
        <f>'[12]syntetyka zewnętrzna'!V56</f>
        <v>50</v>
      </c>
      <c r="W556" s="12" t="str">
        <f>'[12]syntetyka zewnętrzna'!W56</f>
        <v>bez zmian</v>
      </c>
      <c r="X556" s="12">
        <f>'[12]syntetyka zewnętrzna'!X56</f>
        <v>0</v>
      </c>
    </row>
    <row r="557" spans="3:24" ht="18.75">
      <c r="C557" s="7">
        <f>'[12]syntetyka zewnętrzna'!C57</f>
        <v>52</v>
      </c>
      <c r="D557" s="7" t="str">
        <f>'[12]syntetyka zewnętrzna'!D57</f>
        <v>87.177</v>
      </c>
      <c r="E557" s="19" t="str">
        <f>'[12]syntetyka zewnętrzna'!E57</f>
        <v>Wykonanie RTG CZASZKA ZDJ. NA POTYLIC. ORLEYA</v>
      </c>
      <c r="F557" s="7" t="str">
        <f>'[12]syntetyka zewnętrzna'!F57</f>
        <v>312-052</v>
      </c>
      <c r="G557" s="23">
        <f>'[12]syntetyka zewnętrzna'!G57</f>
        <v>0</v>
      </c>
      <c r="H557" s="23">
        <f>'[12]syntetyka zewnętrzna'!H57</f>
        <v>3.6848000000000001</v>
      </c>
      <c r="I557" s="23">
        <f>'[12]syntetyka zewnętrzna'!I57</f>
        <v>0</v>
      </c>
      <c r="J557" s="23">
        <f>'[12]syntetyka zewnętrzna'!J57</f>
        <v>13.264169997922309</v>
      </c>
      <c r="K557" s="12">
        <f>'[12]syntetyka zewnętrzna'!K57</f>
        <v>16.948969997922308</v>
      </c>
      <c r="L557" s="12">
        <f>'[12]syntetyka zewnętrzna'!L57</f>
        <v>0</v>
      </c>
      <c r="M557" s="12">
        <f>'[12]syntetyka zewnętrzna'!M57</f>
        <v>24.569304500868238</v>
      </c>
      <c r="N557" s="12">
        <f>'[12]syntetyka zewnętrzna'!N57</f>
        <v>41.518274498790547</v>
      </c>
      <c r="O557" s="12">
        <f>'[12]syntetyka zewnętrzna'!O57</f>
        <v>40.970294812175595</v>
      </c>
      <c r="P557" s="12">
        <f>'[12]syntetyka zewnętrzna'!P57</f>
        <v>1.3375048657255504E-2</v>
      </c>
      <c r="Q557" s="12">
        <f>'[12]syntetyka zewnętrzna'!Q57</f>
        <v>0.18745081966702085</v>
      </c>
      <c r="R557" s="12">
        <f>'[12]syntetyka zewnętrzna'!R57</f>
        <v>41.705725318457567</v>
      </c>
      <c r="S557" s="12">
        <f>'[12]syntetyka zewnętrzna'!S57</f>
        <v>0.2</v>
      </c>
      <c r="T557" s="12">
        <f>'[12]syntetyka zewnętrzna'!T57</f>
        <v>8.3411450636915134</v>
      </c>
      <c r="U557" s="15">
        <f>'[12]syntetyka zewnętrzna'!U57</f>
        <v>50</v>
      </c>
      <c r="V557" s="12">
        <f>'[12]syntetyka zewnętrzna'!V57</f>
        <v>50</v>
      </c>
      <c r="W557" s="12" t="str">
        <f>'[12]syntetyka zewnętrzna'!W57</f>
        <v>bez zmian</v>
      </c>
      <c r="X557" s="12">
        <f>'[12]syntetyka zewnętrzna'!X57</f>
        <v>0</v>
      </c>
    </row>
    <row r="558" spans="3:24" ht="18.75">
      <c r="C558" s="7">
        <f>'[12]syntetyka zewnętrzna'!C58</f>
        <v>53</v>
      </c>
      <c r="D558" s="7" t="str">
        <f>'[12]syntetyka zewnętrzna'!D58</f>
        <v>87.177</v>
      </c>
      <c r="E558" s="19" t="str">
        <f>'[12]syntetyka zewnętrzna'!E58</f>
        <v>Wykonanie RTG CZASZKA CELOWANE NA OCZODOŁY</v>
      </c>
      <c r="F558" s="7" t="str">
        <f>'[12]syntetyka zewnętrzna'!F58</f>
        <v>312-053</v>
      </c>
      <c r="G558" s="23">
        <f>'[12]syntetyka zewnętrzna'!G58</f>
        <v>0</v>
      </c>
      <c r="H558" s="23">
        <f>'[12]syntetyka zewnętrzna'!H58</f>
        <v>3.6848000000000001</v>
      </c>
      <c r="I558" s="23">
        <f>'[12]syntetyka zewnętrzna'!I58</f>
        <v>0</v>
      </c>
      <c r="J558" s="23">
        <f>'[12]syntetyka zewnętrzna'!J58</f>
        <v>12.684388894210302</v>
      </c>
      <c r="K558" s="12">
        <f>'[12]syntetyka zewnętrzna'!K58</f>
        <v>16.369188894210303</v>
      </c>
      <c r="L558" s="12">
        <f>'[12]syntetyka zewnętrzna'!L58</f>
        <v>0</v>
      </c>
      <c r="M558" s="12">
        <f>'[12]syntetyka zewnętrzna'!M58</f>
        <v>23.495372360132627</v>
      </c>
      <c r="N558" s="12">
        <f>'[12]syntetyka zewnętrzna'!N58</f>
        <v>39.864561254342931</v>
      </c>
      <c r="O558" s="12">
        <f>'[12]syntetyka zewnętrzna'!O58</f>
        <v>39.082292462375591</v>
      </c>
      <c r="P558" s="12">
        <f>'[12]syntetyka zewnętrzna'!P58</f>
        <v>2.0015939257412491E-2</v>
      </c>
      <c r="Q558" s="12">
        <f>'[12]syntetyka zewnętrzna'!Q58</f>
        <v>0.17925728451666548</v>
      </c>
      <c r="R558" s="12">
        <f>'[12]syntetyka zewnętrzna'!R58</f>
        <v>40.043818538859597</v>
      </c>
      <c r="S558" s="12">
        <f>'[12]syntetyka zewnętrzna'!S58</f>
        <v>0.2</v>
      </c>
      <c r="T558" s="12">
        <f>'[12]syntetyka zewnętrzna'!T58</f>
        <v>8.0087637077719194</v>
      </c>
      <c r="U558" s="15">
        <f>'[12]syntetyka zewnętrzna'!U58</f>
        <v>48</v>
      </c>
      <c r="V558" s="12">
        <f>'[12]syntetyka zewnętrzna'!V58</f>
        <v>48</v>
      </c>
      <c r="W558" s="12" t="str">
        <f>'[12]syntetyka zewnętrzna'!W58</f>
        <v>bez zmian</v>
      </c>
      <c r="X558" s="12">
        <f>'[12]syntetyka zewnętrzna'!X58</f>
        <v>0</v>
      </c>
    </row>
    <row r="559" spans="3:24" ht="18.75">
      <c r="C559" s="7">
        <f>'[12]syntetyka zewnętrzna'!C59</f>
        <v>54</v>
      </c>
      <c r="D559" s="7" t="str">
        <f>'[12]syntetyka zewnętrzna'!D59</f>
        <v>87.177</v>
      </c>
      <c r="E559" s="19" t="str">
        <f>'[12]syntetyka zewnętrzna'!E59</f>
        <v>Wykonanie RTG CZASZKA CELOWANE NA SIODEŁKO TURECKIE</v>
      </c>
      <c r="F559" s="7" t="str">
        <f>'[12]syntetyka zewnętrzna'!F59</f>
        <v>312-054</v>
      </c>
      <c r="G559" s="23">
        <f>'[12]syntetyka zewnętrzna'!G59</f>
        <v>0</v>
      </c>
      <c r="H559" s="23">
        <f>'[12]syntetyka zewnętrzna'!H59</f>
        <v>3.6848000000000001</v>
      </c>
      <c r="I559" s="23">
        <f>'[12]syntetyka zewnętrzna'!I59</f>
        <v>0</v>
      </c>
      <c r="J559" s="23">
        <f>'[12]syntetyka zewnętrzna'!J59</f>
        <v>12.684388894210302</v>
      </c>
      <c r="K559" s="12">
        <f>'[12]syntetyka zewnętrzna'!K59</f>
        <v>16.369188894210303</v>
      </c>
      <c r="L559" s="12">
        <f>'[12]syntetyka zewnętrzna'!L59</f>
        <v>0</v>
      </c>
      <c r="M559" s="12">
        <f>'[12]syntetyka zewnętrzna'!M59</f>
        <v>23.495372360132627</v>
      </c>
      <c r="N559" s="12">
        <f>'[12]syntetyka zewnętrzna'!N59</f>
        <v>39.864561254342931</v>
      </c>
      <c r="O559" s="12">
        <f>'[12]syntetyka zewnętrzna'!O59</f>
        <v>39.082292462375591</v>
      </c>
      <c r="P559" s="12">
        <f>'[12]syntetyka zewnętrzna'!P59</f>
        <v>2.0015939257412491E-2</v>
      </c>
      <c r="Q559" s="12">
        <f>'[12]syntetyka zewnętrzna'!Q59</f>
        <v>0.17925728451666548</v>
      </c>
      <c r="R559" s="12">
        <f>'[12]syntetyka zewnętrzna'!R59</f>
        <v>40.043818538859597</v>
      </c>
      <c r="S559" s="12">
        <f>'[12]syntetyka zewnętrzna'!S59</f>
        <v>0.2</v>
      </c>
      <c r="T559" s="12">
        <f>'[12]syntetyka zewnętrzna'!T59</f>
        <v>8.0087637077719194</v>
      </c>
      <c r="U559" s="15">
        <f>'[12]syntetyka zewnętrzna'!U59</f>
        <v>48</v>
      </c>
      <c r="V559" s="12">
        <f>'[12]syntetyka zewnętrzna'!V59</f>
        <v>48</v>
      </c>
      <c r="W559" s="12" t="str">
        <f>'[12]syntetyka zewnętrzna'!W59</f>
        <v>bez zmian</v>
      </c>
      <c r="X559" s="12">
        <f>'[12]syntetyka zewnętrzna'!X59</f>
        <v>0</v>
      </c>
    </row>
    <row r="560" spans="3:24" ht="18.75">
      <c r="C560" s="7">
        <f>'[12]syntetyka zewnętrzna'!C60</f>
        <v>55</v>
      </c>
      <c r="D560" s="7" t="str">
        <f>'[12]syntetyka zewnętrzna'!D60</f>
        <v>87.165</v>
      </c>
      <c r="E560" s="19" t="str">
        <f>'[12]syntetyka zewnętrzna'!E60</f>
        <v>Wykonanie RTG NOSA</v>
      </c>
      <c r="F560" s="7" t="str">
        <f>'[12]syntetyka zewnętrzna'!F60</f>
        <v>312-055</v>
      </c>
      <c r="G560" s="23">
        <f>'[12]syntetyka zewnętrzna'!G60</f>
        <v>0</v>
      </c>
      <c r="H560" s="23">
        <f>'[12]syntetyka zewnętrzna'!H60</f>
        <v>3.6848000000000001</v>
      </c>
      <c r="I560" s="23">
        <f>'[12]syntetyka zewnętrzna'!I60</f>
        <v>0</v>
      </c>
      <c r="J560" s="23">
        <f>'[12]syntetyka zewnętrzna'!J60</f>
        <v>11.524826686786291</v>
      </c>
      <c r="K560" s="12">
        <f>'[12]syntetyka zewnętrzna'!K60</f>
        <v>15.20962668678629</v>
      </c>
      <c r="L560" s="12">
        <f>'[12]syntetyka zewnętrzna'!L60</f>
        <v>0</v>
      </c>
      <c r="M560" s="12">
        <f>'[12]syntetyka zewnętrzna'!M60</f>
        <v>21.347508078661413</v>
      </c>
      <c r="N560" s="12">
        <f>'[12]syntetyka zewnętrzna'!N60</f>
        <v>36.557134765447699</v>
      </c>
      <c r="O560" s="12">
        <f>'[12]syntetyka zewnętrzna'!O60</f>
        <v>35.30628776277559</v>
      </c>
      <c r="P560" s="12">
        <f>'[12]syntetyka zewnętrzna'!P60</f>
        <v>3.5428448639987377E-2</v>
      </c>
      <c r="Q560" s="12">
        <f>'[12]syntetyka zewnętrzna'!Q60</f>
        <v>0.16287021421595474</v>
      </c>
      <c r="R560" s="12">
        <f>'[12]syntetyka zewnętrzna'!R60</f>
        <v>36.720004979663656</v>
      </c>
      <c r="S560" s="12">
        <f>'[12]syntetyka zewnętrzna'!S60</f>
        <v>0.2</v>
      </c>
      <c r="T560" s="12">
        <f>'[12]syntetyka zewnętrzna'!T60</f>
        <v>7.3440009959327313</v>
      </c>
      <c r="U560" s="15">
        <f>'[12]syntetyka zewnętrzna'!U60</f>
        <v>44</v>
      </c>
      <c r="V560" s="12">
        <f>'[12]syntetyka zewnętrzna'!V60</f>
        <v>43</v>
      </c>
      <c r="W560" s="12">
        <f>'[12]syntetyka zewnętrzna'!W60</f>
        <v>2.3255813953488372E-2</v>
      </c>
      <c r="X560" s="12">
        <f>'[12]syntetyka zewnętrzna'!X60</f>
        <v>0</v>
      </c>
    </row>
    <row r="561" spans="3:24" ht="18.75">
      <c r="C561" s="7">
        <f>'[12]syntetyka zewnętrzna'!C61</f>
        <v>56</v>
      </c>
      <c r="D561" s="7" t="str">
        <f>'[12]syntetyka zewnętrzna'!D61</f>
        <v>87.221</v>
      </c>
      <c r="E561" s="19" t="str">
        <f>'[12]syntetyka zewnętrzna'!E61</f>
        <v>Wykonanie RTG KRĘGOSŁUP SZYJNY AP+ BOK</v>
      </c>
      <c r="F561" s="7" t="str">
        <f>'[12]syntetyka zewnętrzna'!F61</f>
        <v>312-056</v>
      </c>
      <c r="G561" s="23">
        <f>'[12]syntetyka zewnętrzna'!G61</f>
        <v>0</v>
      </c>
      <c r="H561" s="23">
        <f>'[12]syntetyka zewnętrzna'!H61</f>
        <v>3.6848000000000001</v>
      </c>
      <c r="I561" s="23">
        <f>'[12]syntetyka zewnętrzna'!I61</f>
        <v>0</v>
      </c>
      <c r="J561" s="23">
        <f>'[12]syntetyka zewnętrzna'!J61</f>
        <v>13.264169997922309</v>
      </c>
      <c r="K561" s="12">
        <f>'[12]syntetyka zewnętrzna'!K61</f>
        <v>16.948969997922308</v>
      </c>
      <c r="L561" s="12">
        <f>'[12]syntetyka zewnętrzna'!L61</f>
        <v>0</v>
      </c>
      <c r="M561" s="12">
        <f>'[12]syntetyka zewnętrzna'!M61</f>
        <v>24.569304500868238</v>
      </c>
      <c r="N561" s="12">
        <f>'[12]syntetyka zewnętrzna'!N61</f>
        <v>41.518274498790547</v>
      </c>
      <c r="O561" s="12">
        <f>'[12]syntetyka zewnętrzna'!O61</f>
        <v>40.970294812175595</v>
      </c>
      <c r="P561" s="12">
        <f>'[12]syntetyka zewnętrzna'!P61</f>
        <v>1.3375048657255504E-2</v>
      </c>
      <c r="Q561" s="12">
        <f>'[12]syntetyka zewnętrzna'!Q61</f>
        <v>0.18745081966702085</v>
      </c>
      <c r="R561" s="12">
        <f>'[12]syntetyka zewnętrzna'!R61</f>
        <v>41.705725318457567</v>
      </c>
      <c r="S561" s="12">
        <f>'[12]syntetyka zewnętrzna'!S61</f>
        <v>0.2</v>
      </c>
      <c r="T561" s="12">
        <f>'[12]syntetyka zewnętrzna'!T61</f>
        <v>8.3411450636915134</v>
      </c>
      <c r="U561" s="15">
        <f>'[12]syntetyka zewnętrzna'!U61</f>
        <v>50</v>
      </c>
      <c r="V561" s="12">
        <f>'[12]syntetyka zewnętrzna'!V61</f>
        <v>50</v>
      </c>
      <c r="W561" s="12" t="str">
        <f>'[12]syntetyka zewnętrzna'!W61</f>
        <v>bez zmian</v>
      </c>
      <c r="X561" s="12">
        <f>'[12]syntetyka zewnętrzna'!X61</f>
        <v>0</v>
      </c>
    </row>
    <row r="562" spans="3:24" ht="18.75">
      <c r="C562" s="7">
        <f>'[12]syntetyka zewnętrzna'!C62</f>
        <v>57</v>
      </c>
      <c r="D562" s="7" t="str">
        <f>'[12]syntetyka zewnętrzna'!D62</f>
        <v>87.222</v>
      </c>
      <c r="E562" s="19" t="str">
        <f>'[12]syntetyka zewnętrzna'!E62</f>
        <v>Wykonanie RTG KRĘGOSŁUP SZYJNY CZYNNNOŚCIOWE</v>
      </c>
      <c r="F562" s="7" t="str">
        <f>'[12]syntetyka zewnętrzna'!F62</f>
        <v>312-057</v>
      </c>
      <c r="G562" s="23">
        <f>'[12]syntetyka zewnętrzna'!G62</f>
        <v>0</v>
      </c>
      <c r="H562" s="23">
        <f>'[12]syntetyka zewnętrzna'!H62</f>
        <v>3.6848000000000001</v>
      </c>
      <c r="I562" s="23">
        <f>'[12]syntetyka zewnętrzna'!I62</f>
        <v>0</v>
      </c>
      <c r="J562" s="23">
        <f>'[12]syntetyka zewnętrzna'!J62</f>
        <v>24.209215580996592</v>
      </c>
      <c r="K562" s="12">
        <f>'[12]syntetyka zewnętrzna'!K62</f>
        <v>27.894015580996591</v>
      </c>
      <c r="L562" s="12">
        <f>'[12]syntetyka zewnętrzna'!L62</f>
        <v>0</v>
      </c>
      <c r="M562" s="12">
        <f>'[12]syntetyka zewnętrzna'!M62</f>
        <v>44.84288043879404</v>
      </c>
      <c r="N562" s="12">
        <f>'[12]syntetyka zewnętrzna'!N62</f>
        <v>72.736896019790635</v>
      </c>
      <c r="O562" s="12">
        <f>'[12]syntetyka zewnętrzna'!O62</f>
        <v>70.703780225151178</v>
      </c>
      <c r="P562" s="12">
        <f>'[12]syntetyka zewnętrzna'!P62</f>
        <v>2.8755404423428898E-2</v>
      </c>
      <c r="Q562" s="12">
        <f>'[12]syntetyka zewnętrzna'!Q62</f>
        <v>0.34212749873262022</v>
      </c>
      <c r="R562" s="12">
        <f>'[12]syntetyka zewnętrzna'!R62</f>
        <v>73.079023518523258</v>
      </c>
      <c r="S562" s="12">
        <f>'[12]syntetyka zewnętrzna'!S62</f>
        <v>0.36838172139304942</v>
      </c>
      <c r="T562" s="12">
        <f>'[12]syntetyka zewnętrzna'!T62</f>
        <v>26.920976481476742</v>
      </c>
      <c r="U562" s="15">
        <f>'[12]syntetyka zewnętrzna'!U62</f>
        <v>100</v>
      </c>
      <c r="V562" s="12">
        <f>'[12]syntetyka zewnętrzna'!V62</f>
        <v>100</v>
      </c>
      <c r="W562" s="12" t="str">
        <f>'[12]syntetyka zewnętrzna'!W62</f>
        <v>bez zmian</v>
      </c>
      <c r="X562" s="12">
        <f>'[12]syntetyka zewnętrzna'!X62</f>
        <v>0</v>
      </c>
    </row>
    <row r="563" spans="3:24" ht="18.75" outlineLevel="1">
      <c r="C563" s="7">
        <f>'[12]syntetyka zewnętrzna'!C63</f>
        <v>58</v>
      </c>
      <c r="D563" s="7" t="str">
        <f>'[12]syntetyka zewnętrzna'!D63</f>
        <v>87.221</v>
      </c>
      <c r="E563" s="31" t="s">
        <v>50</v>
      </c>
      <c r="F563" s="7" t="str">
        <f>'[12]syntetyka zewnętrzna'!F63</f>
        <v>312-058</v>
      </c>
      <c r="G563" s="23">
        <f>'[12]syntetyka zewnętrzna'!G63</f>
        <v>0</v>
      </c>
      <c r="H563" s="23">
        <f>'[12]syntetyka zewnętrzna'!H63</f>
        <v>3.6848000000000001</v>
      </c>
      <c r="I563" s="23">
        <f>'[12]syntetyka zewnętrzna'!I63</f>
        <v>0</v>
      </c>
      <c r="J563" s="23">
        <f>'[12]syntetyka zewnętrzna'!J63</f>
        <v>13.264169997922309</v>
      </c>
      <c r="K563" s="12">
        <f>'[12]syntetyka zewnętrzna'!K63</f>
        <v>16.948969997922308</v>
      </c>
      <c r="L563" s="12">
        <f>'[12]syntetyka zewnętrzna'!L63</f>
        <v>0</v>
      </c>
      <c r="M563" s="12">
        <f>'[12]syntetyka zewnętrzna'!M63</f>
        <v>24.569304500868238</v>
      </c>
      <c r="N563" s="12">
        <f>'[12]syntetyka zewnętrzna'!N63</f>
        <v>41.518274498790547</v>
      </c>
      <c r="O563" s="12">
        <f>'[12]syntetyka zewnętrzna'!O63</f>
        <v>40.970294812175595</v>
      </c>
      <c r="P563" s="12">
        <f>'[12]syntetyka zewnętrzna'!P63</f>
        <v>1.3375048657255504E-2</v>
      </c>
      <c r="Q563" s="12">
        <f>'[12]syntetyka zewnętrzna'!Q63</f>
        <v>0.18745081966702085</v>
      </c>
      <c r="R563" s="12">
        <f>'[12]syntetyka zewnętrzna'!R63</f>
        <v>41.705725318457567</v>
      </c>
      <c r="S563" s="12">
        <f>'[12]syntetyka zewnętrzna'!S63</f>
        <v>0.2</v>
      </c>
      <c r="T563" s="12">
        <f>'[12]syntetyka zewnętrzna'!T63</f>
        <v>8.3411450636915134</v>
      </c>
      <c r="U563" s="15">
        <f>'[12]syntetyka zewnętrzna'!U63</f>
        <v>50</v>
      </c>
      <c r="V563" s="12">
        <f>'[12]syntetyka zewnętrzna'!V63</f>
        <v>50</v>
      </c>
      <c r="W563" s="12" t="str">
        <f>'[12]syntetyka zewnętrzna'!W63</f>
        <v>bez zmian</v>
      </c>
      <c r="X563" s="12">
        <f>'[12]syntetyka zewnętrzna'!X63</f>
        <v>0</v>
      </c>
    </row>
    <row r="564" spans="3:24" ht="18.75">
      <c r="C564" s="7">
        <f>'[12]syntetyka zewnętrzna'!C64</f>
        <v>59</v>
      </c>
      <c r="D564" s="7" t="str">
        <f>'[12]syntetyka zewnętrzna'!D64</f>
        <v>87.222</v>
      </c>
      <c r="E564" s="19" t="str">
        <f>'[12]syntetyka zewnętrzna'!E64</f>
        <v>Wykonanie RTG KRĘGOSŁUP SZYJNY CELOWANE NA ZĄB OBROTNIKA</v>
      </c>
      <c r="F564" s="7" t="str">
        <f>'[12]syntetyka zewnętrzna'!F64</f>
        <v>312-059</v>
      </c>
      <c r="G564" s="23">
        <f>'[12]syntetyka zewnętrzna'!G64</f>
        <v>0</v>
      </c>
      <c r="H564" s="23">
        <f>'[12]syntetyka zewnętrzna'!H64</f>
        <v>3.6848000000000001</v>
      </c>
      <c r="I564" s="23">
        <f>'[12]syntetyka zewnętrzna'!I64</f>
        <v>0</v>
      </c>
      <c r="J564" s="23">
        <f>'[12]syntetyka zewnętrzna'!J64</f>
        <v>13.264169997922309</v>
      </c>
      <c r="K564" s="12">
        <f>'[12]syntetyka zewnętrzna'!K64</f>
        <v>16.948969997922308</v>
      </c>
      <c r="L564" s="12">
        <f>'[12]syntetyka zewnętrzna'!L64</f>
        <v>0</v>
      </c>
      <c r="M564" s="12">
        <f>'[12]syntetyka zewnętrzna'!M64</f>
        <v>24.569304500868238</v>
      </c>
      <c r="N564" s="12">
        <f>'[12]syntetyka zewnętrzna'!N64</f>
        <v>41.518274498790547</v>
      </c>
      <c r="O564" s="12">
        <f>'[12]syntetyka zewnętrzna'!O64</f>
        <v>40.970294812175595</v>
      </c>
      <c r="P564" s="12">
        <f>'[12]syntetyka zewnętrzna'!P64</f>
        <v>1.3375048657255504E-2</v>
      </c>
      <c r="Q564" s="12">
        <f>'[12]syntetyka zewnętrzna'!Q64</f>
        <v>0.18745081966702085</v>
      </c>
      <c r="R564" s="12">
        <f>'[12]syntetyka zewnętrzna'!R64</f>
        <v>41.705725318457567</v>
      </c>
      <c r="S564" s="12">
        <f>'[12]syntetyka zewnętrzna'!S64</f>
        <v>0.2</v>
      </c>
      <c r="T564" s="12">
        <f>'[12]syntetyka zewnętrzna'!T64</f>
        <v>8.3411450636915134</v>
      </c>
      <c r="U564" s="15">
        <f>'[12]syntetyka zewnętrzna'!U64</f>
        <v>50</v>
      </c>
      <c r="V564" s="12">
        <f>'[12]syntetyka zewnętrzna'!V64</f>
        <v>50</v>
      </c>
      <c r="W564" s="12" t="str">
        <f>'[12]syntetyka zewnętrzna'!W64</f>
        <v>bez zmian</v>
      </c>
      <c r="X564" s="12">
        <f>'[12]syntetyka zewnętrzna'!X64</f>
        <v>0</v>
      </c>
    </row>
    <row r="565" spans="3:24" ht="18.75">
      <c r="C565" s="7">
        <f>'[12]syntetyka zewnętrzna'!C65</f>
        <v>60</v>
      </c>
      <c r="D565" s="7" t="str">
        <f>'[12]syntetyka zewnętrzna'!D65</f>
        <v>87.222</v>
      </c>
      <c r="E565" s="19" t="str">
        <f>'[12]syntetyka zewnętrzna'!E65</f>
        <v xml:space="preserve">Wykonanie RTG KRĘGOSŁUP SZYJNY CELOWANE </v>
      </c>
      <c r="F565" s="7" t="str">
        <f>'[12]syntetyka zewnętrzna'!F65</f>
        <v>312-060</v>
      </c>
      <c r="G565" s="23">
        <f>'[12]syntetyka zewnętrzna'!G65</f>
        <v>0</v>
      </c>
      <c r="H565" s="23">
        <f>'[12]syntetyka zewnętrzna'!H65</f>
        <v>3.6848000000000001</v>
      </c>
      <c r="I565" s="23">
        <f>'[12]syntetyka zewnętrzna'!I65</f>
        <v>0</v>
      </c>
      <c r="J565" s="23">
        <f>'[12]syntetyka zewnętrzna'!J65</f>
        <v>12.608912522925827</v>
      </c>
      <c r="K565" s="12">
        <f>'[12]syntetyka zewnętrzna'!K65</f>
        <v>16.293712522925826</v>
      </c>
      <c r="L565" s="12">
        <f>'[12]syntetyka zewnętrzna'!L65</f>
        <v>0</v>
      </c>
      <c r="M565" s="12">
        <f>'[12]syntetyka zewnętrzna'!M65</f>
        <v>23.35556700864819</v>
      </c>
      <c r="N565" s="12">
        <f>'[12]syntetyka zewnętrzna'!N65</f>
        <v>39.649279531574017</v>
      </c>
      <c r="O565" s="12">
        <f>'[12]syntetyka zewnętrzna'!O65</f>
        <v>36.137300222579157</v>
      </c>
      <c r="P565" s="12">
        <f>'[12]syntetyka zewnętrzna'!P65</f>
        <v>9.7184329968305713E-2</v>
      </c>
      <c r="Q565" s="12">
        <f>'[12]syntetyka zewnętrzna'!Q65</f>
        <v>0.17819064350822067</v>
      </c>
      <c r="R565" s="12">
        <f>'[12]syntetyka zewnętrzna'!R65</f>
        <v>39.82747017508224</v>
      </c>
      <c r="S565" s="12">
        <f>'[12]syntetyka zewnętrzna'!S65</f>
        <v>0.2</v>
      </c>
      <c r="T565" s="12">
        <f>'[12]syntetyka zewnętrzna'!T65</f>
        <v>7.965494035016448</v>
      </c>
      <c r="U565" s="15">
        <f>'[12]syntetyka zewnętrzna'!U65</f>
        <v>48</v>
      </c>
      <c r="V565" s="12">
        <f>'[12]syntetyka zewnętrzna'!V65</f>
        <v>45</v>
      </c>
      <c r="W565" s="12">
        <f>'[12]syntetyka zewnętrzna'!W65</f>
        <v>6.6666666666666666E-2</v>
      </c>
      <c r="X565" s="12">
        <f>'[12]syntetyka zewnętrzna'!X65</f>
        <v>0</v>
      </c>
    </row>
    <row r="566" spans="3:24" ht="18.75">
      <c r="C566" s="7">
        <f>'[12]syntetyka zewnętrzna'!C66</f>
        <v>61</v>
      </c>
      <c r="D566" s="7" t="str">
        <f>'[12]syntetyka zewnętrzna'!D66</f>
        <v>87.222</v>
      </c>
      <c r="E566" s="19" t="str">
        <f>'[12]syntetyka zewnętrzna'!E66</f>
        <v>Wykonanie RTG KRĘGOSŁUP SZYJNY CELOWANE NA STAW SZCZYT.-OBROT.</v>
      </c>
      <c r="F566" s="7" t="str">
        <f>'[12]syntetyka zewnętrzna'!F66</f>
        <v>312-061</v>
      </c>
      <c r="G566" s="23">
        <f>'[12]syntetyka zewnętrzna'!G66</f>
        <v>0</v>
      </c>
      <c r="H566" s="23">
        <f>'[12]syntetyka zewnętrzna'!H66</f>
        <v>3.6848000000000001</v>
      </c>
      <c r="I566" s="23">
        <f>'[12]syntetyka zewnętrzna'!I66</f>
        <v>0</v>
      </c>
      <c r="J566" s="23">
        <f>'[12]syntetyka zewnętrzna'!J66</f>
        <v>13.264169997922309</v>
      </c>
      <c r="K566" s="12">
        <f>'[12]syntetyka zewnętrzna'!K66</f>
        <v>16.948969997922308</v>
      </c>
      <c r="L566" s="12">
        <f>'[12]syntetyka zewnętrzna'!L66</f>
        <v>0</v>
      </c>
      <c r="M566" s="12">
        <f>'[12]syntetyka zewnętrzna'!M66</f>
        <v>24.569304500868238</v>
      </c>
      <c r="N566" s="12">
        <f>'[12]syntetyka zewnętrzna'!N66</f>
        <v>41.518274498790547</v>
      </c>
      <c r="O566" s="12">
        <f>'[12]syntetyka zewnętrzna'!O66</f>
        <v>40.970294812175595</v>
      </c>
      <c r="P566" s="12">
        <f>'[12]syntetyka zewnętrzna'!P66</f>
        <v>1.3375048657255504E-2</v>
      </c>
      <c r="Q566" s="12">
        <f>'[12]syntetyka zewnętrzna'!Q66</f>
        <v>0.18745081966702085</v>
      </c>
      <c r="R566" s="12">
        <f>'[12]syntetyka zewnętrzna'!R66</f>
        <v>41.705725318457567</v>
      </c>
      <c r="S566" s="12">
        <f>'[12]syntetyka zewnętrzna'!S66</f>
        <v>0.2</v>
      </c>
      <c r="T566" s="12">
        <f>'[12]syntetyka zewnętrzna'!T66</f>
        <v>8.3411450636915134</v>
      </c>
      <c r="U566" s="15">
        <f>'[12]syntetyka zewnętrzna'!U66</f>
        <v>50</v>
      </c>
      <c r="V566" s="12">
        <f>'[12]syntetyka zewnętrzna'!V66</f>
        <v>50</v>
      </c>
      <c r="W566" s="12" t="str">
        <f>'[12]syntetyka zewnętrzna'!W66</f>
        <v>bez zmian</v>
      </c>
      <c r="X566" s="12">
        <f>'[12]syntetyka zewnętrzna'!X66</f>
        <v>0</v>
      </c>
    </row>
    <row r="567" spans="3:24" ht="18.75">
      <c r="C567" s="7">
        <f>'[12]syntetyka zewnętrzna'!C67</f>
        <v>62</v>
      </c>
      <c r="D567" s="7" t="str">
        <f>'[12]syntetyka zewnętrzna'!D67</f>
        <v>87.231</v>
      </c>
      <c r="E567" s="19" t="str">
        <f>'[12]syntetyka zewnętrzna'!E67</f>
        <v>Wykonanie RTG KRĘGOSŁUP PIERSIOWY AP+BOK</v>
      </c>
      <c r="F567" s="7" t="str">
        <f>'[12]syntetyka zewnętrzna'!F67</f>
        <v>312-062</v>
      </c>
      <c r="G567" s="23">
        <f>'[12]syntetyka zewnętrzna'!G67</f>
        <v>0</v>
      </c>
      <c r="H567" s="23">
        <f>'[12]syntetyka zewnętrzna'!H67</f>
        <v>3.6848000000000001</v>
      </c>
      <c r="I567" s="23">
        <f>'[12]syntetyka zewnętrzna'!I67</f>
        <v>0</v>
      </c>
      <c r="J567" s="23">
        <f>'[12]syntetyka zewnętrzna'!J67</f>
        <v>16.250713582243208</v>
      </c>
      <c r="K567" s="12">
        <f>'[12]syntetyka zewnętrzna'!K67</f>
        <v>19.935513582243207</v>
      </c>
      <c r="L567" s="12">
        <f>'[12]syntetyka zewnętrzna'!L67</f>
        <v>0</v>
      </c>
      <c r="M567" s="12">
        <f>'[12]syntetyka zewnętrzna'!M67</f>
        <v>30.101297738273097</v>
      </c>
      <c r="N567" s="12">
        <f>'[12]syntetyka zewnętrzna'!N67</f>
        <v>50.036811320516307</v>
      </c>
      <c r="O567" s="12">
        <f>'[12]syntetyka zewnętrzna'!O67</f>
        <v>48.332483337845822</v>
      </c>
      <c r="P567" s="12">
        <f>'[12]syntetyka zewnętrzna'!P67</f>
        <v>3.5262578393855118E-2</v>
      </c>
      <c r="Q567" s="12">
        <f>'[12]syntetyka zewnętrzna'!Q67</f>
        <v>0.2296570069324077</v>
      </c>
      <c r="R567" s="12">
        <f>'[12]syntetyka zewnętrzna'!R67</f>
        <v>50.266468327448713</v>
      </c>
      <c r="S567" s="12">
        <f>'[12]syntetyka zewnętrzna'!S67</f>
        <v>0.39257843905010359</v>
      </c>
      <c r="T567" s="12">
        <f>'[12]syntetyka zewnętrzna'!T67</f>
        <v>19.733531672551287</v>
      </c>
      <c r="U567" s="15">
        <f>'[12]syntetyka zewnętrzna'!U67</f>
        <v>70</v>
      </c>
      <c r="V567" s="12">
        <f>'[12]syntetyka zewnętrzna'!V67</f>
        <v>70</v>
      </c>
      <c r="W567" s="12" t="str">
        <f>'[12]syntetyka zewnętrzna'!W67</f>
        <v>bez zmian</v>
      </c>
      <c r="X567" s="12">
        <f>'[12]syntetyka zewnętrzna'!X67</f>
        <v>0</v>
      </c>
    </row>
    <row r="568" spans="3:24" ht="18.75">
      <c r="C568" s="7">
        <f>'[12]syntetyka zewnętrzna'!C68</f>
        <v>63</v>
      </c>
      <c r="D568" s="7" t="str">
        <f>'[12]syntetyka zewnętrzna'!D68</f>
        <v>87.232</v>
      </c>
      <c r="E568" s="19" t="str">
        <f>'[12]syntetyka zewnętrzna'!E68</f>
        <v>Wykonanie RTG KRĘGOSŁUP PIERSIOWY CELOWANE</v>
      </c>
      <c r="F568" s="7" t="str">
        <f>'[12]syntetyka zewnętrzna'!F68</f>
        <v>312-063</v>
      </c>
      <c r="G568" s="23">
        <f>'[12]syntetyka zewnętrzna'!G68</f>
        <v>0</v>
      </c>
      <c r="H568" s="23">
        <f>'[12]syntetyka zewnętrzna'!H68</f>
        <v>3.6848000000000001</v>
      </c>
      <c r="I568" s="23">
        <f>'[12]syntetyka zewnętrzna'!I68</f>
        <v>0</v>
      </c>
      <c r="J568" s="23">
        <f>'[12]syntetyka zewnętrzna'!J68</f>
        <v>13.264169997922309</v>
      </c>
      <c r="K568" s="12">
        <f>'[12]syntetyka zewnętrzna'!K68</f>
        <v>16.948969997922308</v>
      </c>
      <c r="L568" s="12">
        <f>'[12]syntetyka zewnętrzna'!L68</f>
        <v>0</v>
      </c>
      <c r="M568" s="12">
        <f>'[12]syntetyka zewnętrzna'!M68</f>
        <v>24.569304500868238</v>
      </c>
      <c r="N568" s="12">
        <f>'[12]syntetyka zewnętrzna'!N68</f>
        <v>41.518274498790547</v>
      </c>
      <c r="O568" s="12">
        <f>'[12]syntetyka zewnętrzna'!O68</f>
        <v>40.970294812175595</v>
      </c>
      <c r="P568" s="12">
        <f>'[12]syntetyka zewnętrzna'!P68</f>
        <v>1.3375048657255504E-2</v>
      </c>
      <c r="Q568" s="12">
        <f>'[12]syntetyka zewnętrzna'!Q68</f>
        <v>0.18745081966702085</v>
      </c>
      <c r="R568" s="12">
        <f>'[12]syntetyka zewnętrzna'!R68</f>
        <v>41.705725318457567</v>
      </c>
      <c r="S568" s="12">
        <f>'[12]syntetyka zewnętrzna'!S68</f>
        <v>0.2</v>
      </c>
      <c r="T568" s="12">
        <f>'[12]syntetyka zewnętrzna'!T68</f>
        <v>8.3411450636915134</v>
      </c>
      <c r="U568" s="15">
        <f>'[12]syntetyka zewnętrzna'!U68</f>
        <v>50</v>
      </c>
      <c r="V568" s="12">
        <f>'[12]syntetyka zewnętrzna'!V68</f>
        <v>50</v>
      </c>
      <c r="W568" s="12" t="str">
        <f>'[12]syntetyka zewnętrzna'!W68</f>
        <v>bez zmian</v>
      </c>
      <c r="X568" s="12">
        <f>'[12]syntetyka zewnętrzna'!X68</f>
        <v>0</v>
      </c>
    </row>
    <row r="569" spans="3:24" ht="18.75">
      <c r="C569" s="7">
        <f>'[12]syntetyka zewnętrzna'!C69</f>
        <v>64</v>
      </c>
      <c r="D569" s="7" t="str">
        <f>'[12]syntetyka zewnętrzna'!D69</f>
        <v>87.241</v>
      </c>
      <c r="E569" s="19" t="str">
        <f>'[12]syntetyka zewnętrzna'!E69</f>
        <v>Wykonanie RTG KR. LĘDŹWIOWY AP+BOK</v>
      </c>
      <c r="F569" s="7" t="str">
        <f>'[12]syntetyka zewnętrzna'!F69</f>
        <v>312-064</v>
      </c>
      <c r="G569" s="23">
        <f>'[12]syntetyka zewnętrzna'!G69</f>
        <v>0</v>
      </c>
      <c r="H569" s="23">
        <f>'[12]syntetyka zewnętrzna'!H69</f>
        <v>3.6848000000000001</v>
      </c>
      <c r="I569" s="23">
        <f>'[12]syntetyka zewnętrzna'!I69</f>
        <v>0</v>
      </c>
      <c r="J569" s="23">
        <f>'[12]syntetyka zewnętrzna'!J69</f>
        <v>16.250713582243208</v>
      </c>
      <c r="K569" s="12">
        <f>'[12]syntetyka zewnętrzna'!K69</f>
        <v>19.935513582243207</v>
      </c>
      <c r="L569" s="12">
        <f>'[12]syntetyka zewnętrzna'!L69</f>
        <v>0</v>
      </c>
      <c r="M569" s="12">
        <f>'[12]syntetyka zewnętrzna'!M69</f>
        <v>30.101297738273097</v>
      </c>
      <c r="N569" s="12">
        <f>'[12]syntetyka zewnętrzna'!N69</f>
        <v>50.036811320516307</v>
      </c>
      <c r="O569" s="12">
        <f>'[12]syntetyka zewnętrzna'!O69</f>
        <v>48.332483337845822</v>
      </c>
      <c r="P569" s="12">
        <f>'[12]syntetyka zewnętrzna'!P69</f>
        <v>3.5262578393855118E-2</v>
      </c>
      <c r="Q569" s="12">
        <f>'[12]syntetyka zewnętrzna'!Q69</f>
        <v>0.2296570069324077</v>
      </c>
      <c r="R569" s="12">
        <f>'[12]syntetyka zewnętrzna'!R69</f>
        <v>50.266468327448713</v>
      </c>
      <c r="S569" s="12">
        <f>'[12]syntetyka zewnętrzna'!S69</f>
        <v>0.2</v>
      </c>
      <c r="T569" s="12">
        <f>'[12]syntetyka zewnętrzna'!T69</f>
        <v>10.053293665489743</v>
      </c>
      <c r="U569" s="15">
        <f>'[12]syntetyka zewnętrzna'!U69</f>
        <v>60</v>
      </c>
      <c r="V569" s="12">
        <f>'[12]syntetyka zewnętrzna'!V69</f>
        <v>60</v>
      </c>
      <c r="W569" s="12" t="str">
        <f>'[12]syntetyka zewnętrzna'!W69</f>
        <v>bez zmian</v>
      </c>
      <c r="X569" s="12">
        <f>'[12]syntetyka zewnętrzna'!X69</f>
        <v>0</v>
      </c>
    </row>
    <row r="570" spans="3:24" ht="18.75">
      <c r="C570" s="7">
        <f>'[12]syntetyka zewnętrzna'!C70</f>
        <v>65</v>
      </c>
      <c r="D570" s="7" t="str">
        <f>'[12]syntetyka zewnętrzna'!D70</f>
        <v>87.242</v>
      </c>
      <c r="E570" s="19" t="str">
        <f>'[12]syntetyka zewnętrzna'!E70</f>
        <v xml:space="preserve">Wykonanie RTG KR. LĘDŹWIOWY SKOS PRAWY </v>
      </c>
      <c r="F570" s="7" t="str">
        <f>'[12]syntetyka zewnętrzna'!F70</f>
        <v>312-065</v>
      </c>
      <c r="G570" s="23">
        <f>'[12]syntetyka zewnętrzna'!G70</f>
        <v>0</v>
      </c>
      <c r="H570" s="23">
        <f>'[12]syntetyka zewnętrzna'!H70</f>
        <v>3.6848000000000001</v>
      </c>
      <c r="I570" s="23">
        <f>'[12]syntetyka zewnętrzna'!I70</f>
        <v>0</v>
      </c>
      <c r="J570" s="23">
        <f>'[12]syntetyka zewnętrzna'!J70</f>
        <v>16.250713582243208</v>
      </c>
      <c r="K570" s="12">
        <f>'[12]syntetyka zewnętrzna'!K70</f>
        <v>19.935513582243207</v>
      </c>
      <c r="L570" s="12">
        <f>'[12]syntetyka zewnętrzna'!L70</f>
        <v>0</v>
      </c>
      <c r="M570" s="12">
        <f>'[12]syntetyka zewnętrzna'!M70</f>
        <v>30.101297738273097</v>
      </c>
      <c r="N570" s="12">
        <f>'[12]syntetyka zewnętrzna'!N70</f>
        <v>50.036811320516307</v>
      </c>
      <c r="O570" s="12">
        <f>'[12]syntetyka zewnętrzna'!O70</f>
        <v>48.332483337845822</v>
      </c>
      <c r="P570" s="12">
        <f>'[12]syntetyka zewnętrzna'!P70</f>
        <v>3.5262578393855118E-2</v>
      </c>
      <c r="Q570" s="12">
        <f>'[12]syntetyka zewnętrzna'!Q70</f>
        <v>0.2296570069324077</v>
      </c>
      <c r="R570" s="12">
        <f>'[12]syntetyka zewnętrzna'!R70</f>
        <v>50.266468327448713</v>
      </c>
      <c r="S570" s="12">
        <f>'[12]syntetyka zewnętrzna'!S70</f>
        <v>0.2</v>
      </c>
      <c r="T570" s="12">
        <f>'[12]syntetyka zewnętrzna'!T70</f>
        <v>10.053293665489743</v>
      </c>
      <c r="U570" s="15">
        <f>'[12]syntetyka zewnętrzna'!U70</f>
        <v>60</v>
      </c>
      <c r="V570" s="12">
        <f>'[12]syntetyka zewnętrzna'!V70</f>
        <v>60</v>
      </c>
      <c r="W570" s="12" t="str">
        <f>'[12]syntetyka zewnętrzna'!W70</f>
        <v>bez zmian</v>
      </c>
      <c r="X570" s="12">
        <f>'[12]syntetyka zewnętrzna'!X70</f>
        <v>0</v>
      </c>
    </row>
    <row r="571" spans="3:24" ht="18.75">
      <c r="C571" s="7">
        <f>'[12]syntetyka zewnętrzna'!C71</f>
        <v>66</v>
      </c>
      <c r="D571" s="7" t="str">
        <f>'[12]syntetyka zewnętrzna'!D71</f>
        <v>87.242</v>
      </c>
      <c r="E571" s="19" t="str">
        <f>'[12]syntetyka zewnętrzna'!E71</f>
        <v>Wykonanie RTG KR. LĘDŹWIOWY SKOS LEWY</v>
      </c>
      <c r="F571" s="7" t="str">
        <f>'[12]syntetyka zewnętrzna'!F71</f>
        <v>312-066</v>
      </c>
      <c r="G571" s="23">
        <f>'[12]syntetyka zewnętrzna'!G71</f>
        <v>0</v>
      </c>
      <c r="H571" s="23">
        <f>'[12]syntetyka zewnętrzna'!H71</f>
        <v>3.6848000000000001</v>
      </c>
      <c r="I571" s="23">
        <f>'[12]syntetyka zewnętrzna'!I71</f>
        <v>0</v>
      </c>
      <c r="J571" s="23">
        <f>'[12]syntetyka zewnętrzna'!J71</f>
        <v>16.250713582243208</v>
      </c>
      <c r="K571" s="12">
        <f>'[12]syntetyka zewnętrzna'!K71</f>
        <v>19.935513582243207</v>
      </c>
      <c r="L571" s="12">
        <f>'[12]syntetyka zewnętrzna'!L71</f>
        <v>0</v>
      </c>
      <c r="M571" s="12">
        <f>'[12]syntetyka zewnętrzna'!M71</f>
        <v>30.101297738273097</v>
      </c>
      <c r="N571" s="12">
        <f>'[12]syntetyka zewnętrzna'!N71</f>
        <v>50.036811320516307</v>
      </c>
      <c r="O571" s="12">
        <f>'[12]syntetyka zewnętrzna'!O71</f>
        <v>48.332483337845822</v>
      </c>
      <c r="P571" s="12">
        <f>'[12]syntetyka zewnętrzna'!P71</f>
        <v>3.5262578393855118E-2</v>
      </c>
      <c r="Q571" s="12">
        <f>'[12]syntetyka zewnętrzna'!Q71</f>
        <v>0.2296570069324077</v>
      </c>
      <c r="R571" s="12">
        <f>'[12]syntetyka zewnętrzna'!R71</f>
        <v>50.266468327448713</v>
      </c>
      <c r="S571" s="12">
        <f>'[12]syntetyka zewnętrzna'!S71</f>
        <v>0.2</v>
      </c>
      <c r="T571" s="12">
        <f>'[12]syntetyka zewnętrzna'!T71</f>
        <v>10.053293665489743</v>
      </c>
      <c r="U571" s="15">
        <f>'[12]syntetyka zewnętrzna'!U71</f>
        <v>60</v>
      </c>
      <c r="V571" s="12">
        <f>'[12]syntetyka zewnętrzna'!V71</f>
        <v>60</v>
      </c>
      <c r="W571" s="12" t="str">
        <f>'[12]syntetyka zewnętrzna'!W71</f>
        <v>bez zmian</v>
      </c>
      <c r="X571" s="12">
        <f>'[12]syntetyka zewnętrzna'!X71</f>
        <v>0</v>
      </c>
    </row>
    <row r="572" spans="3:24" ht="18.75">
      <c r="C572" s="7">
        <f>'[12]syntetyka zewnętrzna'!C72</f>
        <v>67</v>
      </c>
      <c r="D572" s="7" t="str">
        <f>'[12]syntetyka zewnętrzna'!D72</f>
        <v>87.242</v>
      </c>
      <c r="E572" s="19" t="str">
        <f>'[12]syntetyka zewnętrzna'!E72</f>
        <v>Wykonanie RTG KR. LĘDŹWIOWY CZYNNOŚCIOWY</v>
      </c>
      <c r="F572" s="7" t="str">
        <f>'[12]syntetyka zewnętrzna'!F72</f>
        <v>312-067</v>
      </c>
      <c r="G572" s="23">
        <f>'[12]syntetyka zewnętrzna'!G72</f>
        <v>0</v>
      </c>
      <c r="H572" s="23">
        <f>'[12]syntetyka zewnętrzna'!H72</f>
        <v>3.6848000000000001</v>
      </c>
      <c r="I572" s="23">
        <f>'[12]syntetyka zewnętrzna'!I72</f>
        <v>0</v>
      </c>
      <c r="J572" s="23">
        <f>'[12]syntetyka zewnętrzna'!J72</f>
        <v>21.556381581412129</v>
      </c>
      <c r="K572" s="12">
        <f>'[12]syntetyka zewnętrzna'!K72</f>
        <v>25.241181581412128</v>
      </c>
      <c r="L572" s="12">
        <f>'[12]syntetyka zewnętrzna'!L72</f>
        <v>0</v>
      </c>
      <c r="M572" s="12">
        <f>'[12]syntetyka zewnętrzna'!M72</f>
        <v>39.929019538620388</v>
      </c>
      <c r="N572" s="12">
        <f>'[12]syntetyka zewnętrzna'!N72</f>
        <v>65.170201120032516</v>
      </c>
      <c r="O572" s="12">
        <f>'[12]syntetyka zewnętrzna'!O72</f>
        <v>63.246681262716066</v>
      </c>
      <c r="P572" s="12">
        <f>'[12]syntetyka zewnętrzna'!P72</f>
        <v>3.0412976916946392E-2</v>
      </c>
      <c r="Q572" s="12">
        <f>'[12]syntetyka zewnętrzna'!Q72</f>
        <v>0.30463733479921601</v>
      </c>
      <c r="R572" s="12">
        <f>'[12]syntetyka zewnętrzna'!R72</f>
        <v>65.474838454831726</v>
      </c>
      <c r="S572" s="12">
        <f>'[12]syntetyka zewnętrzna'!S72</f>
        <v>0.22184341172813365</v>
      </c>
      <c r="T572" s="12">
        <f>'[12]syntetyka zewnętrzna'!T72</f>
        <v>14.525161545168274</v>
      </c>
      <c r="U572" s="15">
        <f>'[12]syntetyka zewnętrzna'!U72</f>
        <v>80</v>
      </c>
      <c r="V572" s="12">
        <f>'[12]syntetyka zewnętrzna'!V72</f>
        <v>80</v>
      </c>
      <c r="W572" s="12" t="str">
        <f>'[12]syntetyka zewnętrzna'!W72</f>
        <v>bez zmian</v>
      </c>
      <c r="X572" s="12">
        <f>'[12]syntetyka zewnętrzna'!X72</f>
        <v>0</v>
      </c>
    </row>
    <row r="573" spans="3:24" ht="18.75">
      <c r="C573" s="7">
        <f>'[12]syntetyka zewnętrzna'!C73</f>
        <v>68</v>
      </c>
      <c r="D573" s="7" t="str">
        <f>'[12]syntetyka zewnętrzna'!D73</f>
        <v>87.242</v>
      </c>
      <c r="E573" s="19" t="str">
        <f>'[12]syntetyka zewnętrzna'!E73</f>
        <v>Wykonanie RTG KR. LĘDŹWIOWY ZDJ. CELOWANE</v>
      </c>
      <c r="F573" s="7" t="str">
        <f>'[12]syntetyka zewnętrzna'!F73</f>
        <v>312-068</v>
      </c>
      <c r="G573" s="23">
        <f>'[12]syntetyka zewnętrzna'!G73</f>
        <v>0</v>
      </c>
      <c r="H573" s="23">
        <f>'[12]syntetyka zewnętrzna'!H73</f>
        <v>3.6848000000000001</v>
      </c>
      <c r="I573" s="23">
        <f>'[12]syntetyka zewnętrzna'!I73</f>
        <v>0</v>
      </c>
      <c r="J573" s="23">
        <f>'[12]syntetyka zewnętrzna'!J73</f>
        <v>13.264169997922309</v>
      </c>
      <c r="K573" s="12">
        <f>'[12]syntetyka zewnętrzna'!K73</f>
        <v>16.948969997922308</v>
      </c>
      <c r="L573" s="12">
        <f>'[12]syntetyka zewnętrzna'!L73</f>
        <v>0</v>
      </c>
      <c r="M573" s="12">
        <f>'[12]syntetyka zewnętrzna'!M73</f>
        <v>24.569304500868238</v>
      </c>
      <c r="N573" s="12">
        <f>'[12]syntetyka zewnętrzna'!N73</f>
        <v>41.518274498790547</v>
      </c>
      <c r="O573" s="12">
        <f>'[12]syntetyka zewnętrzna'!O73</f>
        <v>40.970294812175595</v>
      </c>
      <c r="P573" s="12">
        <f>'[12]syntetyka zewnętrzna'!P73</f>
        <v>1.3375048657255504E-2</v>
      </c>
      <c r="Q573" s="12">
        <f>'[12]syntetyka zewnętrzna'!Q73</f>
        <v>0.18745081966702085</v>
      </c>
      <c r="R573" s="12">
        <f>'[12]syntetyka zewnętrzna'!R73</f>
        <v>41.705725318457567</v>
      </c>
      <c r="S573" s="12">
        <f>'[12]syntetyka zewnętrzna'!S73</f>
        <v>0.2</v>
      </c>
      <c r="T573" s="12">
        <f>'[12]syntetyka zewnętrzna'!T73</f>
        <v>8.3411450636915134</v>
      </c>
      <c r="U573" s="15">
        <f>'[12]syntetyka zewnętrzna'!U73</f>
        <v>50</v>
      </c>
      <c r="V573" s="12">
        <f>'[12]syntetyka zewnętrzna'!V73</f>
        <v>50</v>
      </c>
      <c r="W573" s="12" t="str">
        <f>'[12]syntetyka zewnętrzna'!W73</f>
        <v>bez zmian</v>
      </c>
      <c r="X573" s="12">
        <f>'[12]syntetyka zewnętrzna'!X73</f>
        <v>0</v>
      </c>
    </row>
    <row r="574" spans="3:24" ht="18.75">
      <c r="C574" s="7">
        <f>'[12]syntetyka zewnętrzna'!C74</f>
        <v>69</v>
      </c>
      <c r="D574" s="7" t="str">
        <f>'[12]syntetyka zewnętrzna'!D74</f>
        <v>87.241</v>
      </c>
      <c r="E574" s="19" t="str">
        <f>'[12]syntetyka zewnętrzna'!E74</f>
        <v>Wykonanie RTG KR. KRZYŻOWY AP+BOK</v>
      </c>
      <c r="F574" s="7" t="str">
        <f>'[12]syntetyka zewnętrzna'!F74</f>
        <v>312-069</v>
      </c>
      <c r="G574" s="23">
        <f>'[12]syntetyka zewnętrzna'!G74</f>
        <v>0</v>
      </c>
      <c r="H574" s="23">
        <f>'[12]syntetyka zewnętrzna'!H74</f>
        <v>3.6848000000000001</v>
      </c>
      <c r="I574" s="23">
        <f>'[12]syntetyka zewnętrzna'!I74</f>
        <v>0</v>
      </c>
      <c r="J574" s="23">
        <f>'[12]syntetyka zewnętrzna'!J74</f>
        <v>12.684388894210302</v>
      </c>
      <c r="K574" s="12">
        <f>'[12]syntetyka zewnętrzna'!K74</f>
        <v>16.369188894210303</v>
      </c>
      <c r="L574" s="12">
        <f>'[12]syntetyka zewnętrzna'!L74</f>
        <v>0</v>
      </c>
      <c r="M574" s="12">
        <f>'[12]syntetyka zewnętrzna'!M74</f>
        <v>23.495372360132627</v>
      </c>
      <c r="N574" s="12">
        <f>'[12]syntetyka zewnętrzna'!N74</f>
        <v>39.864561254342931</v>
      </c>
      <c r="O574" s="12">
        <f>'[12]syntetyka zewnętrzna'!O74</f>
        <v>39.082292462375591</v>
      </c>
      <c r="P574" s="12">
        <f>'[12]syntetyka zewnętrzna'!P74</f>
        <v>2.0015939257412491E-2</v>
      </c>
      <c r="Q574" s="12">
        <f>'[12]syntetyka zewnętrzna'!Q74</f>
        <v>0.17925728451666548</v>
      </c>
      <c r="R574" s="12">
        <f>'[12]syntetyka zewnętrzna'!R74</f>
        <v>40.043818538859597</v>
      </c>
      <c r="S574" s="12">
        <f>'[12]syntetyka zewnętrzna'!S74</f>
        <v>0.24863216906945718</v>
      </c>
      <c r="T574" s="12">
        <f>'[12]syntetyka zewnętrzna'!T74</f>
        <v>9.9561814611404031</v>
      </c>
      <c r="U574" s="15">
        <f>'[12]syntetyka zewnętrzna'!U74</f>
        <v>50</v>
      </c>
      <c r="V574" s="12">
        <f>'[12]syntetyka zewnętrzna'!V74</f>
        <v>50</v>
      </c>
      <c r="W574" s="12" t="str">
        <f>'[12]syntetyka zewnętrzna'!W74</f>
        <v>bez zmian</v>
      </c>
      <c r="X574" s="12">
        <f>'[12]syntetyka zewnętrzna'!X74</f>
        <v>0</v>
      </c>
    </row>
    <row r="575" spans="3:24" ht="18.75">
      <c r="C575" s="7">
        <f>'[12]syntetyka zewnętrzna'!C75</f>
        <v>70</v>
      </c>
      <c r="D575" s="7" t="str">
        <f>'[12]syntetyka zewnętrzna'!D75</f>
        <v>88.110</v>
      </c>
      <c r="E575" s="19" t="str">
        <f>'[12]syntetyka zewnętrzna'!E75</f>
        <v>Wykonanie RTG MIEDNICA AP</v>
      </c>
      <c r="F575" s="7" t="str">
        <f>'[12]syntetyka zewnętrzna'!F75</f>
        <v>312-070</v>
      </c>
      <c r="G575" s="23">
        <f>'[12]syntetyka zewnętrzna'!G75</f>
        <v>0</v>
      </c>
      <c r="H575" s="23">
        <f>'[12]syntetyka zewnętrzna'!H75</f>
        <v>3.6848000000000001</v>
      </c>
      <c r="I575" s="23">
        <f>'[12]syntetyka zewnętrzna'!I75</f>
        <v>0</v>
      </c>
      <c r="J575" s="23">
        <f>'[12]syntetyka zewnętrzna'!J75</f>
        <v>13.264169997922309</v>
      </c>
      <c r="K575" s="12">
        <f>'[12]syntetyka zewnętrzna'!K75</f>
        <v>16.948969997922308</v>
      </c>
      <c r="L575" s="12">
        <f>'[12]syntetyka zewnętrzna'!L75</f>
        <v>0</v>
      </c>
      <c r="M575" s="12">
        <f>'[12]syntetyka zewnętrzna'!M75</f>
        <v>24.569304500868238</v>
      </c>
      <c r="N575" s="12">
        <f>'[12]syntetyka zewnętrzna'!N75</f>
        <v>41.518274498790547</v>
      </c>
      <c r="O575" s="12">
        <f>'[12]syntetyka zewnętrzna'!O75</f>
        <v>40.970294812175595</v>
      </c>
      <c r="P575" s="12">
        <f>'[12]syntetyka zewnętrzna'!P75</f>
        <v>1.3375048657255504E-2</v>
      </c>
      <c r="Q575" s="12">
        <f>'[12]syntetyka zewnętrzna'!Q75</f>
        <v>0.18745081966702085</v>
      </c>
      <c r="R575" s="12">
        <f>'[12]syntetyka zewnętrzna'!R75</f>
        <v>41.705725318457567</v>
      </c>
      <c r="S575" s="12">
        <f>'[12]syntetyka zewnętrzna'!S75</f>
        <v>0.31876378075263517</v>
      </c>
      <c r="T575" s="12">
        <f>'[12]syntetyka zewnętrzna'!T75</f>
        <v>13.294274681542433</v>
      </c>
      <c r="U575" s="15">
        <f>'[12]syntetyka zewnętrzna'!U75</f>
        <v>55</v>
      </c>
      <c r="V575" s="12">
        <f>'[12]syntetyka zewnętrzna'!V75</f>
        <v>55</v>
      </c>
      <c r="W575" s="12" t="str">
        <f>'[12]syntetyka zewnętrzna'!W75</f>
        <v>bez zmian</v>
      </c>
      <c r="X575" s="12">
        <f>'[12]syntetyka zewnętrzna'!X75</f>
        <v>0</v>
      </c>
    </row>
    <row r="576" spans="3:24" ht="18.75">
      <c r="C576" s="7">
        <f>'[12]syntetyka zewnętrzna'!C76</f>
        <v>71</v>
      </c>
      <c r="D576" s="7" t="str">
        <f>'[12]syntetyka zewnętrzna'!D76</f>
        <v>88.111</v>
      </c>
      <c r="E576" s="19" t="str">
        <f>'[12]syntetyka zewnętrzna'!E76</f>
        <v>Wykonanie RTG STAW KRZYŻOWO-BIODROWY PRAWY AP+SKOS</v>
      </c>
      <c r="F576" s="7" t="str">
        <f>'[12]syntetyka zewnętrzna'!F76</f>
        <v>312-071</v>
      </c>
      <c r="G576" s="23">
        <f>'[12]syntetyka zewnętrzna'!G76</f>
        <v>0</v>
      </c>
      <c r="H576" s="23">
        <f>'[12]syntetyka zewnętrzna'!H76</f>
        <v>3.6848000000000001</v>
      </c>
      <c r="I576" s="23">
        <f>'[12]syntetyka zewnętrzna'!I76</f>
        <v>0</v>
      </c>
      <c r="J576" s="23">
        <f>'[12]syntetyka zewnętrzna'!J76</f>
        <v>12.104607790498296</v>
      </c>
      <c r="K576" s="12">
        <f>'[12]syntetyka zewnętrzna'!K76</f>
        <v>15.789407790498295</v>
      </c>
      <c r="L576" s="12">
        <f>'[12]syntetyka zewnętrzna'!L76</f>
        <v>0</v>
      </c>
      <c r="M576" s="12">
        <f>'[12]syntetyka zewnętrzna'!M76</f>
        <v>22.42144021939702</v>
      </c>
      <c r="N576" s="12">
        <f>'[12]syntetyka zewnętrzna'!N76</f>
        <v>38.210848009895315</v>
      </c>
      <c r="O576" s="12">
        <f>'[12]syntetyka zewnętrzna'!O76</f>
        <v>37.194290112575587</v>
      </c>
      <c r="P576" s="12">
        <f>'[12]syntetyka zewnętrzna'!P76</f>
        <v>2.7331020278728881E-2</v>
      </c>
      <c r="Q576" s="12">
        <f>'[12]syntetyka zewnętrzna'!Q76</f>
        <v>0.17106374936631011</v>
      </c>
      <c r="R576" s="12">
        <f>'[12]syntetyka zewnętrzna'!R76</f>
        <v>38.381911759261627</v>
      </c>
      <c r="S576" s="12">
        <f>'[12]syntetyka zewnętrzna'!S76</f>
        <v>0.2</v>
      </c>
      <c r="T576" s="12">
        <f>'[12]syntetyka zewnętrzna'!T76</f>
        <v>7.6763823518523253</v>
      </c>
      <c r="U576" s="15">
        <f>'[12]syntetyka zewnętrzna'!U76</f>
        <v>46</v>
      </c>
      <c r="V576" s="12">
        <f>'[12]syntetyka zewnętrzna'!V76</f>
        <v>45</v>
      </c>
      <c r="W576" s="12">
        <f>'[12]syntetyka zewnętrzna'!W76</f>
        <v>2.2222222222222223E-2</v>
      </c>
      <c r="X576" s="12">
        <f>'[12]syntetyka zewnętrzna'!X76</f>
        <v>0</v>
      </c>
    </row>
    <row r="577" spans="3:24" ht="18.75">
      <c r="C577" s="7">
        <f>'[12]syntetyka zewnętrzna'!C77</f>
        <v>72</v>
      </c>
      <c r="D577" s="7" t="str">
        <f>'[12]syntetyka zewnętrzna'!D77</f>
        <v>88.111</v>
      </c>
      <c r="E577" s="19" t="str">
        <f>'[12]syntetyka zewnętrzna'!E77</f>
        <v>Wykonanie RTG STAW KRZYŻOWO-BIODROWY LEWY AP +SKOS</v>
      </c>
      <c r="F577" s="7" t="str">
        <f>'[12]syntetyka zewnętrzna'!F77</f>
        <v>312-072</v>
      </c>
      <c r="G577" s="23">
        <f>'[12]syntetyka zewnętrzna'!G77</f>
        <v>0</v>
      </c>
      <c r="H577" s="23">
        <f>'[12]syntetyka zewnętrzna'!H77</f>
        <v>3.6848000000000001</v>
      </c>
      <c r="I577" s="23">
        <f>'[12]syntetyka zewnętrzna'!I77</f>
        <v>0</v>
      </c>
      <c r="J577" s="23">
        <f>'[12]syntetyka zewnętrzna'!J77</f>
        <v>12.104607790498296</v>
      </c>
      <c r="K577" s="12">
        <f>'[12]syntetyka zewnętrzna'!K77</f>
        <v>15.789407790498295</v>
      </c>
      <c r="L577" s="12">
        <f>'[12]syntetyka zewnętrzna'!L77</f>
        <v>0</v>
      </c>
      <c r="M577" s="12">
        <f>'[12]syntetyka zewnętrzna'!M77</f>
        <v>22.42144021939702</v>
      </c>
      <c r="N577" s="12">
        <f>'[12]syntetyka zewnętrzna'!N77</f>
        <v>38.210848009895315</v>
      </c>
      <c r="O577" s="12">
        <f>'[12]syntetyka zewnętrzna'!O77</f>
        <v>37.194290112575587</v>
      </c>
      <c r="P577" s="12">
        <f>'[12]syntetyka zewnętrzna'!P77</f>
        <v>2.7331020278728881E-2</v>
      </c>
      <c r="Q577" s="12">
        <f>'[12]syntetyka zewnętrzna'!Q77</f>
        <v>0.17106374936631011</v>
      </c>
      <c r="R577" s="12">
        <f>'[12]syntetyka zewnętrzna'!R77</f>
        <v>38.381911759261627</v>
      </c>
      <c r="S577" s="12">
        <f>'[12]syntetyka zewnętrzna'!S77</f>
        <v>0.2</v>
      </c>
      <c r="T577" s="12">
        <f>'[12]syntetyka zewnętrzna'!T77</f>
        <v>7.6763823518523253</v>
      </c>
      <c r="U577" s="15">
        <f>'[12]syntetyka zewnętrzna'!U77</f>
        <v>46</v>
      </c>
      <c r="V577" s="12">
        <f>'[12]syntetyka zewnętrzna'!V77</f>
        <v>45</v>
      </c>
      <c r="W577" s="12">
        <f>'[12]syntetyka zewnętrzna'!W77</f>
        <v>2.2222222222222223E-2</v>
      </c>
      <c r="X577" s="12">
        <f>'[12]syntetyka zewnętrzna'!X77</f>
        <v>0</v>
      </c>
    </row>
    <row r="578" spans="3:24" ht="18.75" outlineLevel="1">
      <c r="C578" s="7">
        <f>'[12]syntetyka zewnętrzna'!C78</f>
        <v>73</v>
      </c>
      <c r="D578" s="7" t="str">
        <f>'[12]syntetyka zewnętrzna'!D78</f>
        <v>88.111</v>
      </c>
      <c r="E578" s="31" t="s">
        <v>50</v>
      </c>
      <c r="F578" s="7" t="str">
        <f>'[12]syntetyka zewnętrzna'!F78</f>
        <v>312-073</v>
      </c>
      <c r="G578" s="23">
        <f>'[12]syntetyka zewnętrzna'!G78</f>
        <v>0</v>
      </c>
      <c r="H578" s="23">
        <f>'[12]syntetyka zewnętrzna'!H78</f>
        <v>3.6848000000000001</v>
      </c>
      <c r="I578" s="23">
        <f>'[12]syntetyka zewnętrzna'!I78</f>
        <v>0</v>
      </c>
      <c r="J578" s="23">
        <f>'[12]syntetyka zewnętrzna'!J78</f>
        <v>17.164204270691648</v>
      </c>
      <c r="K578" s="12">
        <f>'[12]syntetyka zewnętrzna'!K78</f>
        <v>20.849004270691648</v>
      </c>
      <c r="L578" s="12">
        <f>'[12]syntetyka zewnętrzna'!L78</f>
        <v>0</v>
      </c>
      <c r="M578" s="12">
        <f>'[12]syntetyka zewnętrzna'!M78</f>
        <v>31.793362216239913</v>
      </c>
      <c r="N578" s="12">
        <f>'[12]syntetyka zewnętrzna'!N78</f>
        <v>52.642366486931564</v>
      </c>
      <c r="O578" s="12">
        <f>'[12]syntetyka zewnętrzna'!O78</f>
        <v>50.125575250880942</v>
      </c>
      <c r="P578" s="12">
        <f>'[12]syntetyka zewnętrzna'!P78</f>
        <v>5.0209722750391581E-2</v>
      </c>
      <c r="Q578" s="12">
        <f>'[12]syntetyka zewnętrzna'!Q78</f>
        <v>0.24256656541474572</v>
      </c>
      <c r="R578" s="12">
        <f>'[12]syntetyka zewnętrzna'!R78</f>
        <v>52.884933052346312</v>
      </c>
      <c r="S578" s="12">
        <f>'[12]syntetyka zewnętrzna'!S78</f>
        <v>0.2</v>
      </c>
      <c r="T578" s="12">
        <f>'[12]syntetyka zewnętrzna'!T78</f>
        <v>10.576986610469262</v>
      </c>
      <c r="U578" s="15">
        <f>'[12]syntetyka zewnętrzna'!U78</f>
        <v>63</v>
      </c>
      <c r="V578" s="12">
        <f>'[12]syntetyka zewnętrzna'!V78</f>
        <v>60</v>
      </c>
      <c r="W578" s="12">
        <f>'[12]syntetyka zewnętrzna'!W78</f>
        <v>0.05</v>
      </c>
      <c r="X578" s="12">
        <f>'[12]syntetyka zewnętrzna'!X78</f>
        <v>0</v>
      </c>
    </row>
    <row r="579" spans="3:24" ht="18.75">
      <c r="C579" s="7">
        <f>'[12]syntetyka zewnętrzna'!C79</f>
        <v>74</v>
      </c>
      <c r="D579" s="7" t="str">
        <f>'[12]syntetyka zewnętrzna'!D79</f>
        <v>88.111</v>
      </c>
      <c r="E579" s="19" t="str">
        <f>'[12]syntetyka zewnętrzna'!E79</f>
        <v>Wykonanie RTG CELOWANE NA SPOJENIE ŁONOWE ( L+P )</v>
      </c>
      <c r="F579" s="7" t="str">
        <f>'[12]syntetyka zewnętrzna'!F79</f>
        <v>312-074</v>
      </c>
      <c r="G579" s="23">
        <f>'[12]syntetyka zewnętrzna'!G79</f>
        <v>0</v>
      </c>
      <c r="H579" s="23">
        <f>'[12]syntetyka zewnętrzna'!H79</f>
        <v>3.6848000000000001</v>
      </c>
      <c r="I579" s="23">
        <f>'[12]syntetyka zewnętrzna'!I79</f>
        <v>0</v>
      </c>
      <c r="J579" s="23">
        <f>'[12]syntetyka zewnętrzna'!J79</f>
        <v>13.264169997922309</v>
      </c>
      <c r="K579" s="12">
        <f>'[12]syntetyka zewnętrzna'!K79</f>
        <v>16.948969997922308</v>
      </c>
      <c r="L579" s="12">
        <f>'[12]syntetyka zewnętrzna'!L79</f>
        <v>0</v>
      </c>
      <c r="M579" s="12">
        <f>'[12]syntetyka zewnętrzna'!M79</f>
        <v>24.569304500868238</v>
      </c>
      <c r="N579" s="12">
        <f>'[12]syntetyka zewnętrzna'!N79</f>
        <v>41.518274498790547</v>
      </c>
      <c r="O579" s="12">
        <f>'[12]syntetyka zewnętrzna'!O79</f>
        <v>40.970294812175595</v>
      </c>
      <c r="P579" s="12">
        <f>'[12]syntetyka zewnętrzna'!P79</f>
        <v>1.3375048657255504E-2</v>
      </c>
      <c r="Q579" s="12">
        <f>'[12]syntetyka zewnętrzna'!Q79</f>
        <v>0.18745081966702085</v>
      </c>
      <c r="R579" s="12">
        <f>'[12]syntetyka zewnętrzna'!R79</f>
        <v>41.705725318457567</v>
      </c>
      <c r="S579" s="12">
        <f>'[12]syntetyka zewnętrzna'!S79</f>
        <v>0.2</v>
      </c>
      <c r="T579" s="12">
        <f>'[12]syntetyka zewnętrzna'!T79</f>
        <v>8.3411450636915134</v>
      </c>
      <c r="U579" s="15">
        <f>'[12]syntetyka zewnętrzna'!U79</f>
        <v>50</v>
      </c>
      <c r="V579" s="12">
        <f>'[12]syntetyka zewnętrzna'!V79</f>
        <v>50</v>
      </c>
      <c r="W579" s="12" t="str">
        <f>'[12]syntetyka zewnętrzna'!W79</f>
        <v>bez zmian</v>
      </c>
      <c r="X579" s="12">
        <f>'[12]syntetyka zewnętrzna'!X79</f>
        <v>0</v>
      </c>
    </row>
    <row r="580" spans="3:24" ht="18.75">
      <c r="C580" s="7">
        <f>'[12]syntetyka zewnętrzna'!C80</f>
        <v>75</v>
      </c>
      <c r="D580" s="7" t="str">
        <f>'[12]syntetyka zewnętrzna'!D80</f>
        <v>88.111</v>
      </c>
      <c r="E580" s="19" t="str">
        <f>'[12]syntetyka zewnętrzna'!E80</f>
        <v>Wykonanie RTG CELOWANE NA KOŚĆ KULSZOWĄ ( L+P )</v>
      </c>
      <c r="F580" s="7" t="str">
        <f>'[12]syntetyka zewnętrzna'!F80</f>
        <v>312-075</v>
      </c>
      <c r="G580" s="23">
        <f>'[12]syntetyka zewnętrzna'!G80</f>
        <v>0</v>
      </c>
      <c r="H580" s="23">
        <f>'[12]syntetyka zewnętrzna'!H80</f>
        <v>3.6848000000000001</v>
      </c>
      <c r="I580" s="23">
        <f>'[12]syntetyka zewnętrzna'!I80</f>
        <v>0</v>
      </c>
      <c r="J580" s="23">
        <f>'[12]syntetyka zewnętrzna'!J80</f>
        <v>13.264169997922309</v>
      </c>
      <c r="K580" s="12">
        <f>'[12]syntetyka zewnętrzna'!K80</f>
        <v>16.948969997922308</v>
      </c>
      <c r="L580" s="12">
        <f>'[12]syntetyka zewnętrzna'!L80</f>
        <v>0</v>
      </c>
      <c r="M580" s="12">
        <f>'[12]syntetyka zewnętrzna'!M80</f>
        <v>24.569304500868238</v>
      </c>
      <c r="N580" s="12">
        <f>'[12]syntetyka zewnętrzna'!N80</f>
        <v>41.518274498790547</v>
      </c>
      <c r="O580" s="12">
        <f>'[12]syntetyka zewnętrzna'!O80</f>
        <v>40.970294812175595</v>
      </c>
      <c r="P580" s="12">
        <f>'[12]syntetyka zewnętrzna'!P80</f>
        <v>1.3375048657255504E-2</v>
      </c>
      <c r="Q580" s="12">
        <f>'[12]syntetyka zewnętrzna'!Q80</f>
        <v>0.18745081966702085</v>
      </c>
      <c r="R580" s="12">
        <f>'[12]syntetyka zewnętrzna'!R80</f>
        <v>41.705725318457567</v>
      </c>
      <c r="S580" s="12">
        <f>'[12]syntetyka zewnętrzna'!S80</f>
        <v>0.2</v>
      </c>
      <c r="T580" s="12">
        <f>'[12]syntetyka zewnętrzna'!T80</f>
        <v>8.3411450636915134</v>
      </c>
      <c r="U580" s="15">
        <f>'[12]syntetyka zewnętrzna'!U80</f>
        <v>50</v>
      </c>
      <c r="V580" s="12">
        <f>'[12]syntetyka zewnętrzna'!V80</f>
        <v>50</v>
      </c>
      <c r="W580" s="12" t="str">
        <f>'[12]syntetyka zewnętrzna'!W80</f>
        <v>bez zmian</v>
      </c>
      <c r="X580" s="12">
        <f>'[12]syntetyka zewnętrzna'!X80</f>
        <v>0</v>
      </c>
    </row>
    <row r="581" spans="3:24" ht="18.75">
      <c r="C581" s="7">
        <f>'[12]syntetyka zewnętrzna'!C81</f>
        <v>76</v>
      </c>
      <c r="D581" s="7" t="str">
        <f>'[12]syntetyka zewnętrzna'!D81</f>
        <v>88.291</v>
      </c>
      <c r="E581" s="19" t="str">
        <f>'[12]syntetyka zewnętrzna'!E81</f>
        <v>Wykonanie RTG STAW BIODROWY PRAWY+OSIOWE</v>
      </c>
      <c r="F581" s="7" t="str">
        <f>'[12]syntetyka zewnętrzna'!F81</f>
        <v>312-076</v>
      </c>
      <c r="G581" s="23">
        <f>'[12]syntetyka zewnętrzna'!G81</f>
        <v>0</v>
      </c>
      <c r="H581" s="23">
        <f>'[12]syntetyka zewnętrzna'!H81</f>
        <v>3.6848000000000001</v>
      </c>
      <c r="I581" s="23">
        <f>'[12]syntetyka zewnętrzna'!I81</f>
        <v>0</v>
      </c>
      <c r="J581" s="23">
        <f>'[12]syntetyka zewnętrzna'!J81</f>
        <v>13.264169997922309</v>
      </c>
      <c r="K581" s="12">
        <f>'[12]syntetyka zewnętrzna'!K81</f>
        <v>16.948969997922308</v>
      </c>
      <c r="L581" s="12">
        <f>'[12]syntetyka zewnętrzna'!L81</f>
        <v>0</v>
      </c>
      <c r="M581" s="12">
        <f>'[12]syntetyka zewnętrzna'!M81</f>
        <v>24.569304500868238</v>
      </c>
      <c r="N581" s="12">
        <f>'[12]syntetyka zewnętrzna'!N81</f>
        <v>41.518274498790547</v>
      </c>
      <c r="O581" s="12">
        <f>'[12]syntetyka zewnętrzna'!O81</f>
        <v>40.970294812175595</v>
      </c>
      <c r="P581" s="12">
        <f>'[12]syntetyka zewnętrzna'!P81</f>
        <v>1.3375048657255504E-2</v>
      </c>
      <c r="Q581" s="12">
        <f>'[12]syntetyka zewnętrzna'!Q81</f>
        <v>0.18745081966702085</v>
      </c>
      <c r="R581" s="12">
        <f>'[12]syntetyka zewnętrzna'!R81</f>
        <v>41.705725318457567</v>
      </c>
      <c r="S581" s="12">
        <f>'[12]syntetyka zewnętrzna'!S81</f>
        <v>0.22285368760698895</v>
      </c>
      <c r="T581" s="12">
        <f>'[12]syntetyka zewnętrzna'!T81</f>
        <v>9.2942746815424329</v>
      </c>
      <c r="U581" s="15">
        <f>'[12]syntetyka zewnętrzna'!U81</f>
        <v>51</v>
      </c>
      <c r="V581" s="12">
        <f>'[12]syntetyka zewnętrzna'!V81</f>
        <v>51</v>
      </c>
      <c r="W581" s="12" t="str">
        <f>'[12]syntetyka zewnętrzna'!W81</f>
        <v>bez zmian</v>
      </c>
      <c r="X581" s="12">
        <f>'[12]syntetyka zewnętrzna'!X81</f>
        <v>0</v>
      </c>
    </row>
    <row r="582" spans="3:24" ht="18.75">
      <c r="C582" s="7">
        <f>'[12]syntetyka zewnętrzna'!C82</f>
        <v>77</v>
      </c>
      <c r="D582" s="7" t="str">
        <f>'[12]syntetyka zewnętrzna'!D82</f>
        <v>88.291</v>
      </c>
      <c r="E582" s="19" t="str">
        <f>'[12]syntetyka zewnętrzna'!E82</f>
        <v>Wykonanie RTG STAW BIODROWY LEWY+ OSIOWE</v>
      </c>
      <c r="F582" s="7" t="str">
        <f>'[12]syntetyka zewnętrzna'!F82</f>
        <v>312-077</v>
      </c>
      <c r="G582" s="23">
        <f>'[12]syntetyka zewnętrzna'!G82</f>
        <v>0</v>
      </c>
      <c r="H582" s="23">
        <f>'[12]syntetyka zewnętrzna'!H82</f>
        <v>3.6848000000000001</v>
      </c>
      <c r="I582" s="23">
        <f>'[12]syntetyka zewnętrzna'!I82</f>
        <v>0</v>
      </c>
      <c r="J582" s="23">
        <f>'[12]syntetyka zewnętrzna'!J82</f>
        <v>13.264169997922309</v>
      </c>
      <c r="K582" s="12">
        <f>'[12]syntetyka zewnętrzna'!K82</f>
        <v>16.948969997922308</v>
      </c>
      <c r="L582" s="12">
        <f>'[12]syntetyka zewnętrzna'!L82</f>
        <v>0</v>
      </c>
      <c r="M582" s="12">
        <f>'[12]syntetyka zewnętrzna'!M82</f>
        <v>24.569304500868238</v>
      </c>
      <c r="N582" s="12">
        <f>'[12]syntetyka zewnętrzna'!N82</f>
        <v>41.518274498790547</v>
      </c>
      <c r="O582" s="12">
        <f>'[12]syntetyka zewnętrzna'!O82</f>
        <v>40.970294812175595</v>
      </c>
      <c r="P582" s="12">
        <f>'[12]syntetyka zewnętrzna'!P82</f>
        <v>1.3375048657255504E-2</v>
      </c>
      <c r="Q582" s="12">
        <f>'[12]syntetyka zewnętrzna'!Q82</f>
        <v>0.18745081966702085</v>
      </c>
      <c r="R582" s="12">
        <f>'[12]syntetyka zewnętrzna'!R82</f>
        <v>41.705725318457567</v>
      </c>
      <c r="S582" s="12">
        <f>'[12]syntetyka zewnętrzna'!S82</f>
        <v>0.22285368760698895</v>
      </c>
      <c r="T582" s="12">
        <f>'[12]syntetyka zewnętrzna'!T82</f>
        <v>9.2942746815424329</v>
      </c>
      <c r="U582" s="15">
        <f>'[12]syntetyka zewnętrzna'!U82</f>
        <v>51</v>
      </c>
      <c r="V582" s="12">
        <f>'[12]syntetyka zewnętrzna'!V82</f>
        <v>51</v>
      </c>
      <c r="W582" s="12" t="str">
        <f>'[12]syntetyka zewnętrzna'!W82</f>
        <v>bez zmian</v>
      </c>
      <c r="X582" s="12">
        <f>'[12]syntetyka zewnętrzna'!X82</f>
        <v>0</v>
      </c>
    </row>
    <row r="583" spans="3:24" ht="18.75">
      <c r="C583" s="7">
        <f>'[12]syntetyka zewnętrzna'!C83</f>
        <v>78</v>
      </c>
      <c r="D583" s="7" t="str">
        <f>'[12]syntetyka zewnętrzna'!D83</f>
        <v>87.092</v>
      </c>
      <c r="E583" s="19" t="str">
        <f>'[12]syntetyka zewnętrzna'!E83</f>
        <v>Wykonanie RTG BOCZNE KRTANI</v>
      </c>
      <c r="F583" s="7" t="str">
        <f>'[12]syntetyka zewnętrzna'!F83</f>
        <v>312-078</v>
      </c>
      <c r="G583" s="23">
        <f>'[12]syntetyka zewnętrzna'!G83</f>
        <v>0</v>
      </c>
      <c r="H583" s="23">
        <f>'[12]syntetyka zewnętrzna'!H83</f>
        <v>3.6848000000000001</v>
      </c>
      <c r="I583" s="23">
        <f>'[12]syntetyka zewnętrzna'!I83</f>
        <v>0</v>
      </c>
      <c r="J583" s="23">
        <f>'[12]syntetyka zewnętrzna'!J83</f>
        <v>13.264169997922309</v>
      </c>
      <c r="K583" s="12">
        <f>'[12]syntetyka zewnętrzna'!K83</f>
        <v>16.948969997922308</v>
      </c>
      <c r="L583" s="12">
        <f>'[12]syntetyka zewnętrzna'!L83</f>
        <v>0</v>
      </c>
      <c r="M583" s="12">
        <f>'[12]syntetyka zewnętrzna'!M83</f>
        <v>24.569304500868238</v>
      </c>
      <c r="N583" s="12">
        <f>'[12]syntetyka zewnętrzna'!N83</f>
        <v>41.518274498790547</v>
      </c>
      <c r="O583" s="12">
        <f>'[12]syntetyka zewnętrzna'!O83</f>
        <v>40.970294812175595</v>
      </c>
      <c r="P583" s="12">
        <f>'[12]syntetyka zewnętrzna'!P83</f>
        <v>1.3375048657255504E-2</v>
      </c>
      <c r="Q583" s="12">
        <f>'[12]syntetyka zewnętrzna'!Q83</f>
        <v>0.18745081966702085</v>
      </c>
      <c r="R583" s="12">
        <f>'[12]syntetyka zewnętrzna'!R83</f>
        <v>41.705725318457567</v>
      </c>
      <c r="S583" s="12">
        <f>'[12]syntetyka zewnętrzna'!S83</f>
        <v>0.2</v>
      </c>
      <c r="T583" s="12">
        <f>'[12]syntetyka zewnętrzna'!T83</f>
        <v>8.3411450636915134</v>
      </c>
      <c r="U583" s="15">
        <f>'[12]syntetyka zewnętrzna'!U83</f>
        <v>50</v>
      </c>
      <c r="V583" s="12">
        <f>'[12]syntetyka zewnętrzna'!V83</f>
        <v>50</v>
      </c>
      <c r="W583" s="12" t="str">
        <f>'[12]syntetyka zewnętrzna'!W83</f>
        <v>bez zmian</v>
      </c>
      <c r="X583" s="12">
        <f>'[12]syntetyka zewnętrzna'!X83</f>
        <v>0</v>
      </c>
    </row>
    <row r="584" spans="3:24" ht="18.75">
      <c r="C584" s="7">
        <f>'[12]syntetyka zewnętrzna'!C84</f>
        <v>79</v>
      </c>
      <c r="D584" s="7" t="str">
        <f>'[12]syntetyka zewnętrzna'!D84</f>
        <v>87.164</v>
      </c>
      <c r="E584" s="19" t="str">
        <f>'[12]syntetyka zewnętrzna'!E84</f>
        <v>Wykonanie RTG ZATOKI KLASYCZNE</v>
      </c>
      <c r="F584" s="7" t="str">
        <f>'[12]syntetyka zewnętrzna'!F84</f>
        <v>312-079</v>
      </c>
      <c r="G584" s="23">
        <f>'[12]syntetyka zewnętrzna'!G84</f>
        <v>0</v>
      </c>
      <c r="H584" s="23">
        <f>'[12]syntetyka zewnętrzna'!H84</f>
        <v>3.6848000000000001</v>
      </c>
      <c r="I584" s="23">
        <f>'[12]syntetyka zewnętrzna'!I84</f>
        <v>0</v>
      </c>
      <c r="J584" s="23">
        <f>'[12]syntetyka zewnętrzna'!J84</f>
        <v>12.104607790498296</v>
      </c>
      <c r="K584" s="12">
        <f>'[12]syntetyka zewnętrzna'!K84</f>
        <v>15.789407790498295</v>
      </c>
      <c r="L584" s="12">
        <f>'[12]syntetyka zewnętrzna'!L84</f>
        <v>0</v>
      </c>
      <c r="M584" s="12">
        <f>'[12]syntetyka zewnętrzna'!M84</f>
        <v>22.42144021939702</v>
      </c>
      <c r="N584" s="12">
        <f>'[12]syntetyka zewnętrzna'!N84</f>
        <v>38.210848009895315</v>
      </c>
      <c r="O584" s="12">
        <f>'[12]syntetyka zewnętrzna'!O84</f>
        <v>37.194290112575587</v>
      </c>
      <c r="P584" s="12">
        <f>'[12]syntetyka zewnętrzna'!P84</f>
        <v>2.7331020278728881E-2</v>
      </c>
      <c r="Q584" s="12">
        <f>'[12]syntetyka zewnętrzna'!Q84</f>
        <v>0.17106374936631011</v>
      </c>
      <c r="R584" s="12">
        <f>'[12]syntetyka zewnętrzna'!R84</f>
        <v>38.381911759261627</v>
      </c>
      <c r="S584" s="12">
        <f>'[12]syntetyka zewnętrzna'!S84</f>
        <v>0.2</v>
      </c>
      <c r="T584" s="12">
        <f>'[12]syntetyka zewnętrzna'!T84</f>
        <v>7.6763823518523253</v>
      </c>
      <c r="U584" s="15">
        <f>'[12]syntetyka zewnętrzna'!U84</f>
        <v>46</v>
      </c>
      <c r="V584" s="12">
        <f>'[12]syntetyka zewnętrzna'!V84</f>
        <v>45</v>
      </c>
      <c r="W584" s="12">
        <f>'[12]syntetyka zewnętrzna'!W84</f>
        <v>2.2222222222222223E-2</v>
      </c>
      <c r="X584" s="12">
        <f>'[12]syntetyka zewnętrzna'!X84</f>
        <v>0</v>
      </c>
    </row>
    <row r="585" spans="3:24" ht="18.75">
      <c r="C585" s="7">
        <f>'[12]syntetyka zewnętrzna'!C85</f>
        <v>80</v>
      </c>
      <c r="D585" s="7" t="str">
        <f>'[12]syntetyka zewnętrzna'!D85</f>
        <v>87.164</v>
      </c>
      <c r="E585" s="19" t="str">
        <f>'[12]syntetyka zewnętrzna'!E85</f>
        <v>Wykonanie RTG ZATOKI 3 PROJEKCJE</v>
      </c>
      <c r="F585" s="7" t="str">
        <f>'[12]syntetyka zewnętrzna'!F85</f>
        <v>312-080</v>
      </c>
      <c r="G585" s="23">
        <f>'[12]syntetyka zewnętrzna'!G85</f>
        <v>0</v>
      </c>
      <c r="H585" s="23">
        <f>'[12]syntetyka zewnętrzna'!H85</f>
        <v>3.6848000000000001</v>
      </c>
      <c r="I585" s="23">
        <f>'[12]syntetyka zewnętrzna'!I85</f>
        <v>0</v>
      </c>
      <c r="J585" s="23">
        <f>'[12]syntetyka zewnętrzna'!J85</f>
        <v>15.670932478531199</v>
      </c>
      <c r="K585" s="12">
        <f>'[12]syntetyka zewnętrzna'!K85</f>
        <v>19.355732478531198</v>
      </c>
      <c r="L585" s="12">
        <f>'[12]syntetyka zewnętrzna'!L85</f>
        <v>0</v>
      </c>
      <c r="M585" s="12">
        <f>'[12]syntetyka zewnętrzna'!M85</f>
        <v>29.027365597537482</v>
      </c>
      <c r="N585" s="12">
        <f>'[12]syntetyka zewnętrzna'!N85</f>
        <v>48.383098076068677</v>
      </c>
      <c r="O585" s="12">
        <f>'[12]syntetyka zewnętrzna'!O85</f>
        <v>46.444480988045825</v>
      </c>
      <c r="P585" s="12">
        <f>'[12]syntetyka zewnętrzna'!P85</f>
        <v>4.174052646905077E-2</v>
      </c>
      <c r="Q585" s="12">
        <f>'[12]syntetyka zewnętrzna'!Q85</f>
        <v>0.22146347178205231</v>
      </c>
      <c r="R585" s="12">
        <f>'[12]syntetyka zewnętrzna'!R85</f>
        <v>48.604561547850729</v>
      </c>
      <c r="S585" s="12">
        <f>'[12]syntetyka zewnętrzna'!S85</f>
        <v>0.44019404292096465</v>
      </c>
      <c r="T585" s="12">
        <f>'[12]syntetyka zewnętrzna'!T85</f>
        <v>21.395438452149271</v>
      </c>
      <c r="U585" s="15">
        <f>'[12]syntetyka zewnętrzna'!U85</f>
        <v>70</v>
      </c>
      <c r="V585" s="12">
        <f>'[12]syntetyka zewnętrzna'!V85</f>
        <v>70</v>
      </c>
      <c r="W585" s="12" t="str">
        <f>'[12]syntetyka zewnętrzna'!W85</f>
        <v>bez zmian</v>
      </c>
      <c r="X585" s="12">
        <f>'[12]syntetyka zewnętrzna'!X85</f>
        <v>0</v>
      </c>
    </row>
    <row r="586" spans="3:24" ht="18.75">
      <c r="C586" s="7">
        <f>'[12]syntetyka zewnętrzna'!C86</f>
        <v>81</v>
      </c>
      <c r="D586" s="7" t="str">
        <f>'[12]syntetyka zewnętrzna'!D86</f>
        <v>87.094</v>
      </c>
      <c r="E586" s="19" t="str">
        <f>'[12]syntetyka zewnętrzna'!E86</f>
        <v>Wykonanie RTG NOSOGARDŁA</v>
      </c>
      <c r="F586" s="7" t="str">
        <f>'[12]syntetyka zewnętrzna'!F86</f>
        <v>312-081</v>
      </c>
      <c r="G586" s="23">
        <f>'[12]syntetyka zewnętrzna'!G86</f>
        <v>0</v>
      </c>
      <c r="H586" s="23">
        <f>'[12]syntetyka zewnętrzna'!H86</f>
        <v>3.6848000000000001</v>
      </c>
      <c r="I586" s="23">
        <f>'[12]syntetyka zewnętrzna'!I86</f>
        <v>0</v>
      </c>
      <c r="J586" s="23">
        <f>'[12]syntetyka zewnętrzna'!J86</f>
        <v>15.670932478531199</v>
      </c>
      <c r="K586" s="12">
        <f>'[12]syntetyka zewnętrzna'!K86</f>
        <v>19.355732478531198</v>
      </c>
      <c r="L586" s="12">
        <f>'[12]syntetyka zewnętrzna'!L86</f>
        <v>0</v>
      </c>
      <c r="M586" s="12">
        <f>'[12]syntetyka zewnętrzna'!M86</f>
        <v>29.027365597537482</v>
      </c>
      <c r="N586" s="12">
        <f>'[12]syntetyka zewnętrzna'!N86</f>
        <v>48.383098076068677</v>
      </c>
      <c r="O586" s="12">
        <f>'[12]syntetyka zewnętrzna'!O86</f>
        <v>46.444480988045825</v>
      </c>
      <c r="P586" s="12">
        <f>'[12]syntetyka zewnętrzna'!P86</f>
        <v>4.174052646905077E-2</v>
      </c>
      <c r="Q586" s="12">
        <f>'[12]syntetyka zewnętrzna'!Q86</f>
        <v>0.22146347178205231</v>
      </c>
      <c r="R586" s="12">
        <f>'[12]syntetyka zewnętrzna'!R86</f>
        <v>48.604561547850729</v>
      </c>
      <c r="S586" s="12">
        <f>'[12]syntetyka zewnętrzna'!S86</f>
        <v>0.44019404292096465</v>
      </c>
      <c r="T586" s="12">
        <f>'[12]syntetyka zewnętrzna'!T86</f>
        <v>21.395438452149271</v>
      </c>
      <c r="U586" s="15">
        <f>'[12]syntetyka zewnętrzna'!U86</f>
        <v>70</v>
      </c>
      <c r="V586" s="12">
        <f>'[12]syntetyka zewnętrzna'!V86</f>
        <v>70</v>
      </c>
      <c r="W586" s="12" t="str">
        <f>'[12]syntetyka zewnętrzna'!W86</f>
        <v>bez zmian</v>
      </c>
      <c r="X586" s="12">
        <f>'[12]syntetyka zewnętrzna'!X86</f>
        <v>0</v>
      </c>
    </row>
    <row r="587" spans="3:24" ht="18.75">
      <c r="C587" s="7">
        <f>'[12]syntetyka zewnętrzna'!C87</f>
        <v>82</v>
      </c>
      <c r="D587" s="7" t="str">
        <f>'[12]syntetyka zewnętrzna'!D87</f>
        <v>87.177</v>
      </c>
      <c r="E587" s="19" t="str">
        <f>'[12]syntetyka zewnętrzna'!E87</f>
        <v>Wykonanie RTG ŻUCHWA OBUSTRONNE</v>
      </c>
      <c r="F587" s="7" t="str">
        <f>'[12]syntetyka zewnętrzna'!F87</f>
        <v>312-082</v>
      </c>
      <c r="G587" s="23">
        <f>'[12]syntetyka zewnętrzna'!G87</f>
        <v>0</v>
      </c>
      <c r="H587" s="23">
        <f>'[12]syntetyka zewnętrzna'!H87</f>
        <v>3.6848000000000001</v>
      </c>
      <c r="I587" s="23">
        <f>'[12]syntetyka zewnętrzna'!I87</f>
        <v>0</v>
      </c>
      <c r="J587" s="23">
        <f>'[12]syntetyka zewnętrzna'!J87</f>
        <v>22.469872269860574</v>
      </c>
      <c r="K587" s="12">
        <f>'[12]syntetyka zewnętrzna'!K87</f>
        <v>26.154672269860573</v>
      </c>
      <c r="L587" s="12">
        <f>'[12]syntetyka zewnętrzna'!L87</f>
        <v>0</v>
      </c>
      <c r="M587" s="12">
        <f>'[12]syntetyka zewnętrzna'!M87</f>
        <v>41.621084016587211</v>
      </c>
      <c r="N587" s="12">
        <f>'[12]syntetyka zewnętrzna'!N87</f>
        <v>67.775756286447788</v>
      </c>
      <c r="O587" s="12">
        <f>'[12]syntetyka zewnętrzna'!O87</f>
        <v>65.039773175751179</v>
      </c>
      <c r="P587" s="12">
        <f>'[12]syntetyka zewnętrzna'!P87</f>
        <v>4.2066307693038922E-2</v>
      </c>
      <c r="Q587" s="12">
        <f>'[12]syntetyka zewnętrzna'!Q87</f>
        <v>0.31754689328155411</v>
      </c>
      <c r="R587" s="12">
        <f>'[12]syntetyka zewnętrzna'!R87</f>
        <v>68.093303179729347</v>
      </c>
      <c r="S587" s="12">
        <f>'[12]syntetyka zewnętrzna'!S87</f>
        <v>0.2</v>
      </c>
      <c r="T587" s="12">
        <f>'[12]syntetyka zewnętrzna'!T87</f>
        <v>13.61866063594587</v>
      </c>
      <c r="U587" s="15">
        <f>'[12]syntetyka zewnętrzna'!U87</f>
        <v>82</v>
      </c>
      <c r="V587" s="12">
        <f>'[12]syntetyka zewnętrzna'!V87</f>
        <v>80</v>
      </c>
      <c r="W587" s="12">
        <f>'[12]syntetyka zewnętrzna'!W87</f>
        <v>2.5000000000000001E-2</v>
      </c>
      <c r="X587" s="12">
        <f>'[12]syntetyka zewnętrzna'!X87</f>
        <v>0</v>
      </c>
    </row>
    <row r="588" spans="3:24" ht="18.75">
      <c r="C588" s="7">
        <f>'[12]syntetyka zewnętrzna'!C88</f>
        <v>83</v>
      </c>
      <c r="D588" s="7" t="str">
        <f>'[12]syntetyka zewnętrzna'!D88</f>
        <v>87.177</v>
      </c>
      <c r="E588" s="19" t="str">
        <f>'[12]syntetyka zewnętrzna'!E88</f>
        <v>Wykonanie RTG ŻUCHWA ZDJĘCIE BRODKOWE</v>
      </c>
      <c r="F588" s="7" t="str">
        <f>'[12]syntetyka zewnętrzna'!F88</f>
        <v>312-083</v>
      </c>
      <c r="G588" s="23">
        <f>'[12]syntetyka zewnętrzna'!G88</f>
        <v>0</v>
      </c>
      <c r="H588" s="23">
        <f>'[12]syntetyka zewnętrzna'!H88</f>
        <v>3.6848000000000001</v>
      </c>
      <c r="I588" s="23">
        <f>'[12]syntetyka zewnętrzna'!I88</f>
        <v>0</v>
      </c>
      <c r="J588" s="23">
        <f>'[12]syntetyka zewnętrzna'!J88</f>
        <v>22.469872269860574</v>
      </c>
      <c r="K588" s="12">
        <f>'[12]syntetyka zewnętrzna'!K88</f>
        <v>26.154672269860573</v>
      </c>
      <c r="L588" s="12">
        <f>'[12]syntetyka zewnętrzna'!L88</f>
        <v>0</v>
      </c>
      <c r="M588" s="12">
        <f>'[12]syntetyka zewnętrzna'!M88</f>
        <v>41.621084016587211</v>
      </c>
      <c r="N588" s="12">
        <f>'[12]syntetyka zewnętrzna'!N88</f>
        <v>67.775756286447788</v>
      </c>
      <c r="O588" s="12">
        <f>'[12]syntetyka zewnętrzna'!O88</f>
        <v>65.039773175751179</v>
      </c>
      <c r="P588" s="12">
        <f>'[12]syntetyka zewnętrzna'!P88</f>
        <v>4.2066307693038922E-2</v>
      </c>
      <c r="Q588" s="12">
        <f>'[12]syntetyka zewnętrzna'!Q88</f>
        <v>0.31754689328155411</v>
      </c>
      <c r="R588" s="12">
        <f>'[12]syntetyka zewnętrzna'!R88</f>
        <v>68.093303179729347</v>
      </c>
      <c r="S588" s="12">
        <f>'[12]syntetyka zewnętrzna'!S88</f>
        <v>0.2</v>
      </c>
      <c r="T588" s="12">
        <f>'[12]syntetyka zewnętrzna'!T88</f>
        <v>13.61866063594587</v>
      </c>
      <c r="U588" s="15">
        <f>'[12]syntetyka zewnętrzna'!U88</f>
        <v>82</v>
      </c>
      <c r="V588" s="12">
        <f>'[12]syntetyka zewnętrzna'!V88</f>
        <v>79</v>
      </c>
      <c r="W588" s="12">
        <f>'[12]syntetyka zewnętrzna'!W88</f>
        <v>3.7974683544303799E-2</v>
      </c>
      <c r="X588" s="12">
        <f>'[12]syntetyka zewnętrzna'!X88</f>
        <v>0</v>
      </c>
    </row>
    <row r="589" spans="3:24" ht="18.75">
      <c r="C589" s="7">
        <f>'[12]syntetyka zewnętrzna'!C89</f>
        <v>84</v>
      </c>
      <c r="D589" s="7" t="str">
        <f>'[12]syntetyka zewnętrzna'!D89</f>
        <v>87.177</v>
      </c>
      <c r="E589" s="19" t="str">
        <f>'[12]syntetyka zewnętrzna'!E89</f>
        <v>Wykonanie RTG ŻUCHWA ZDJĘCIE LEWEJ GAŁĘZI</v>
      </c>
      <c r="F589" s="7" t="str">
        <f>'[12]syntetyka zewnętrzna'!F89</f>
        <v>312-084</v>
      </c>
      <c r="G589" s="23">
        <f>'[12]syntetyka zewnętrzna'!G89</f>
        <v>0</v>
      </c>
      <c r="H589" s="23">
        <f>'[12]syntetyka zewnętrzna'!H89</f>
        <v>3.6848000000000001</v>
      </c>
      <c r="I589" s="23">
        <f>'[12]syntetyka zewnętrzna'!I89</f>
        <v>0</v>
      </c>
      <c r="J589" s="23">
        <f>'[12]syntetyka zewnętrzna'!J89</f>
        <v>22.469872269860574</v>
      </c>
      <c r="K589" s="12">
        <f>'[12]syntetyka zewnętrzna'!K89</f>
        <v>26.154672269860573</v>
      </c>
      <c r="L589" s="12">
        <f>'[12]syntetyka zewnętrzna'!L89</f>
        <v>0</v>
      </c>
      <c r="M589" s="12">
        <f>'[12]syntetyka zewnętrzna'!M89</f>
        <v>41.621084016587211</v>
      </c>
      <c r="N589" s="12">
        <f>'[12]syntetyka zewnętrzna'!N89</f>
        <v>67.775756286447788</v>
      </c>
      <c r="O589" s="12">
        <f>'[12]syntetyka zewnętrzna'!O89</f>
        <v>65.039773175751179</v>
      </c>
      <c r="P589" s="12">
        <f>'[12]syntetyka zewnętrzna'!P89</f>
        <v>4.2066307693038922E-2</v>
      </c>
      <c r="Q589" s="12">
        <f>'[12]syntetyka zewnętrzna'!Q89</f>
        <v>0.31754689328155411</v>
      </c>
      <c r="R589" s="12">
        <f>'[12]syntetyka zewnętrzna'!R89</f>
        <v>68.093303179729347</v>
      </c>
      <c r="S589" s="12">
        <f>'[12]syntetyka zewnętrzna'!S89</f>
        <v>0.2</v>
      </c>
      <c r="T589" s="12">
        <f>'[12]syntetyka zewnętrzna'!T89</f>
        <v>13.61866063594587</v>
      </c>
      <c r="U589" s="15">
        <f>'[12]syntetyka zewnętrzna'!U89</f>
        <v>82</v>
      </c>
      <c r="V589" s="12">
        <f>'[12]syntetyka zewnętrzna'!V89</f>
        <v>79</v>
      </c>
      <c r="W589" s="12">
        <f>'[12]syntetyka zewnętrzna'!W89</f>
        <v>3.7974683544303799E-2</v>
      </c>
      <c r="X589" s="12">
        <f>'[12]syntetyka zewnętrzna'!X89</f>
        <v>0</v>
      </c>
    </row>
    <row r="590" spans="3:24" ht="18.75">
      <c r="C590" s="7">
        <f>'[12]syntetyka zewnętrzna'!C90</f>
        <v>85</v>
      </c>
      <c r="D590" s="7" t="str">
        <f>'[12]syntetyka zewnętrzna'!D90</f>
        <v>87.177</v>
      </c>
      <c r="E590" s="19" t="str">
        <f>'[12]syntetyka zewnętrzna'!E90</f>
        <v>Wykonanie RTG ŻUCHWA ZDJĘCIE PRAWEJ GAŁĘZI</v>
      </c>
      <c r="F590" s="7" t="str">
        <f>'[12]syntetyka zewnętrzna'!F90</f>
        <v>312-085</v>
      </c>
      <c r="G590" s="23">
        <f>'[12]syntetyka zewnętrzna'!G90</f>
        <v>0</v>
      </c>
      <c r="H590" s="23">
        <f>'[12]syntetyka zewnętrzna'!H90</f>
        <v>3.6848000000000001</v>
      </c>
      <c r="I590" s="23">
        <f>'[12]syntetyka zewnętrzna'!I90</f>
        <v>0</v>
      </c>
      <c r="J590" s="23">
        <f>'[12]syntetyka zewnętrzna'!J90</f>
        <v>22.469872269860574</v>
      </c>
      <c r="K590" s="12">
        <f>'[12]syntetyka zewnętrzna'!K90</f>
        <v>26.154672269860573</v>
      </c>
      <c r="L590" s="12">
        <f>'[12]syntetyka zewnętrzna'!L90</f>
        <v>0</v>
      </c>
      <c r="M590" s="12">
        <f>'[12]syntetyka zewnętrzna'!M90</f>
        <v>41.621084016587211</v>
      </c>
      <c r="N590" s="12">
        <f>'[12]syntetyka zewnętrzna'!N90</f>
        <v>67.775756286447788</v>
      </c>
      <c r="O590" s="12">
        <f>'[12]syntetyka zewnętrzna'!O90</f>
        <v>65.039773175751179</v>
      </c>
      <c r="P590" s="12">
        <f>'[12]syntetyka zewnętrzna'!P90</f>
        <v>4.2066307693038922E-2</v>
      </c>
      <c r="Q590" s="12">
        <f>'[12]syntetyka zewnętrzna'!Q90</f>
        <v>0.31754689328155411</v>
      </c>
      <c r="R590" s="12">
        <f>'[12]syntetyka zewnętrzna'!R90</f>
        <v>68.093303179729347</v>
      </c>
      <c r="S590" s="12">
        <f>'[12]syntetyka zewnętrzna'!S90</f>
        <v>0.2</v>
      </c>
      <c r="T590" s="12">
        <f>'[12]syntetyka zewnętrzna'!T90</f>
        <v>13.61866063594587</v>
      </c>
      <c r="U590" s="15">
        <f>'[12]syntetyka zewnętrzna'!U90</f>
        <v>82</v>
      </c>
      <c r="V590" s="12">
        <f>'[12]syntetyka zewnętrzna'!V90</f>
        <v>79</v>
      </c>
      <c r="W590" s="12">
        <f>'[12]syntetyka zewnętrzna'!W90</f>
        <v>3.7974683544303799E-2</v>
      </c>
      <c r="X590" s="12">
        <f>'[12]syntetyka zewnętrzna'!X90</f>
        <v>0</v>
      </c>
    </row>
    <row r="591" spans="3:24" ht="18.75">
      <c r="C591" s="7">
        <f>'[12]syntetyka zewnętrzna'!C91</f>
        <v>86</v>
      </c>
      <c r="D591" s="7" t="str">
        <f>'[12]syntetyka zewnętrzna'!D91</f>
        <v>87.62</v>
      </c>
      <c r="E591" s="19" t="str">
        <f>'[12]syntetyka zewnętrzna'!E91</f>
        <v>Wykonanie RTG ŻOŁĄDKA I DWUNASTNICY</v>
      </c>
      <c r="F591" s="7" t="str">
        <f>'[12]syntetyka zewnętrzna'!F91</f>
        <v>312-086</v>
      </c>
      <c r="G591" s="23">
        <f>'[12]syntetyka zewnętrzna'!G91</f>
        <v>0</v>
      </c>
      <c r="H591" s="23">
        <f>'[12]syntetyka zewnętrzna'!H91</f>
        <v>15.8248</v>
      </c>
      <c r="I591" s="23">
        <f>'[12]syntetyka zewnętrzna'!I91</f>
        <v>0</v>
      </c>
      <c r="J591" s="23">
        <f>'[12]syntetyka zewnętrzna'!J91</f>
        <v>46.834875786387052</v>
      </c>
      <c r="K591" s="12">
        <f>'[12]syntetyka zewnętrzna'!K91</f>
        <v>62.659675786387055</v>
      </c>
      <c r="L591" s="12">
        <f>'[12]syntetyka zewnętrzna'!L91</f>
        <v>0</v>
      </c>
      <c r="M591" s="12">
        <f>'[12]syntetyka zewnętrzna'!M91</f>
        <v>86.752531416313971</v>
      </c>
      <c r="N591" s="12">
        <f>'[12]syntetyka zewnętrzna'!N91</f>
        <v>149.41220720270104</v>
      </c>
      <c r="O591" s="12">
        <f>'[12]syntetyka zewnętrzna'!O91</f>
        <v>144.37917567206901</v>
      </c>
      <c r="P591" s="12">
        <f>'[12]syntetyka zewnętrzna'!P91</f>
        <v>3.4859816224907976E-2</v>
      </c>
      <c r="Q591" s="12">
        <f>'[12]syntetyka zewnętrzna'!Q91</f>
        <v>0.66187600555002946</v>
      </c>
      <c r="R591" s="12">
        <f>'[12]syntetyka zewnętrzna'!R91</f>
        <v>150.07408320825107</v>
      </c>
      <c r="S591" s="12">
        <f>'[12]syntetyka zewnętrzna'!S91</f>
        <v>0.33267514099998852</v>
      </c>
      <c r="T591" s="12">
        <f>'[12]syntetyka zewnętrzna'!T91</f>
        <v>49.925916791748932</v>
      </c>
      <c r="U591" s="15">
        <f>'[12]syntetyka zewnętrzna'!U91</f>
        <v>200</v>
      </c>
      <c r="V591" s="12">
        <f>'[12]syntetyka zewnętrzna'!V91</f>
        <v>200</v>
      </c>
      <c r="W591" s="12" t="str">
        <f>'[12]syntetyka zewnętrzna'!W91</f>
        <v>bez zmian</v>
      </c>
      <c r="X591" s="12">
        <f>'[12]syntetyka zewnętrzna'!X91</f>
        <v>0</v>
      </c>
    </row>
    <row r="592" spans="3:24" ht="18.75">
      <c r="C592" s="7">
        <f>'[12]syntetyka zewnętrzna'!C92</f>
        <v>87</v>
      </c>
      <c r="D592" s="7" t="str">
        <f>'[12]syntetyka zewnętrzna'!D92</f>
        <v>87.691</v>
      </c>
      <c r="E592" s="19" t="str">
        <f>'[12]syntetyka zewnętrzna'!E92</f>
        <v>Wykonanie RTG PRZEŁYKU</v>
      </c>
      <c r="F592" s="7" t="str">
        <f>'[12]syntetyka zewnętrzna'!F92</f>
        <v>312-087</v>
      </c>
      <c r="G592" s="23">
        <f>'[12]syntetyka zewnętrzna'!G92</f>
        <v>0</v>
      </c>
      <c r="H592" s="23">
        <f>'[12]syntetyka zewnętrzna'!H92</f>
        <v>15.8248</v>
      </c>
      <c r="I592" s="23">
        <f>'[12]syntetyka zewnętrzna'!I92</f>
        <v>0</v>
      </c>
      <c r="J592" s="23">
        <f>'[12]syntetyka zewnętrzna'!J92</f>
        <v>20.377331177996272</v>
      </c>
      <c r="K592" s="12">
        <f>'[12]syntetyka zewnętrzna'!K92</f>
        <v>36.202131177996272</v>
      </c>
      <c r="L592" s="12">
        <f>'[12]syntetyka zewnętrzna'!L92</f>
        <v>0</v>
      </c>
      <c r="M592" s="12">
        <f>'[12]syntetyka zewnętrzna'!M92</f>
        <v>37.745057150628277</v>
      </c>
      <c r="N592" s="12">
        <f>'[12]syntetyka zewnętrzna'!N92</f>
        <v>73.947188328624549</v>
      </c>
      <c r="O592" s="12">
        <f>'[12]syntetyka zewnętrzna'!O92</f>
        <v>75.946745280942253</v>
      </c>
      <c r="P592" s="12">
        <f>'[12]syntetyka zewnętrzna'!P92</f>
        <v>-2.6328408741163843E-2</v>
      </c>
      <c r="Q592" s="12">
        <f>'[12]syntetyka zewnętrzna'!Q92</f>
        <v>0.28797485500714054</v>
      </c>
      <c r="R592" s="12">
        <f>'[12]syntetyka zewnętrzna'!R92</f>
        <v>74.235163183631684</v>
      </c>
      <c r="S592" s="12">
        <f>'[12]syntetyka zewnętrzna'!S92</f>
        <v>0.61648462606813714</v>
      </c>
      <c r="T592" s="12">
        <f>'[12]syntetyka zewnętrzna'!T92</f>
        <v>45.764836816368323</v>
      </c>
      <c r="U592" s="15">
        <f>'[12]syntetyka zewnętrzna'!U92</f>
        <v>120</v>
      </c>
      <c r="V592" s="12">
        <f>'[12]syntetyka zewnętrzna'!V92</f>
        <v>120</v>
      </c>
      <c r="W592" s="12" t="str">
        <f>'[12]syntetyka zewnętrzna'!W92</f>
        <v>bez zmian</v>
      </c>
      <c r="X592" s="12">
        <f>'[12]syntetyka zewnętrzna'!X92</f>
        <v>0</v>
      </c>
    </row>
    <row r="593" spans="3:24" ht="18.75">
      <c r="C593" s="7">
        <f>'[12]syntetyka zewnętrzna'!C93</f>
        <v>88</v>
      </c>
      <c r="D593" s="7" t="str">
        <f>'[12]syntetyka zewnętrzna'!D93</f>
        <v>87.733</v>
      </c>
      <c r="E593" s="19" t="str">
        <f>'[12]syntetyka zewnętrzna'!E93</f>
        <v>Wykonanie RTG UROGRAFIA</v>
      </c>
      <c r="F593" s="7" t="str">
        <f>'[12]syntetyka zewnętrzna'!F93</f>
        <v>312-088</v>
      </c>
      <c r="G593" s="23">
        <f>'[12]syntetyka zewnętrzna'!G93</f>
        <v>0</v>
      </c>
      <c r="H593" s="23">
        <f>'[12]syntetyka zewnętrzna'!H93</f>
        <v>59.057800000000007</v>
      </c>
      <c r="I593" s="23">
        <f>'[12]syntetyka zewnętrzna'!I93</f>
        <v>0</v>
      </c>
      <c r="J593" s="23">
        <f>'[12]syntetyka zewnętrzna'!J93</f>
        <v>33.436992750409082</v>
      </c>
      <c r="K593" s="12">
        <f>'[12]syntetyka zewnętrzna'!K93</f>
        <v>92.49479275040909</v>
      </c>
      <c r="L593" s="12">
        <f>'[12]syntetyka zewnętrzna'!L93</f>
        <v>0</v>
      </c>
      <c r="M593" s="12">
        <f>'[12]syntetyka zewnętrzna'!M93</f>
        <v>61.935549424261559</v>
      </c>
      <c r="N593" s="12">
        <f>'[12]syntetyka zewnętrzna'!N93</f>
        <v>154.43034217467064</v>
      </c>
      <c r="O593" s="12">
        <f>'[12]syntetyka zewnętrzna'!O93</f>
        <v>166.00498961651667</v>
      </c>
      <c r="P593" s="12">
        <f>'[12]syntetyka zewnętrzna'!P93</f>
        <v>-6.9724696038259357E-2</v>
      </c>
      <c r="Q593" s="12">
        <f>'[12]syntetyka zewnętrzna'!Q93</f>
        <v>0.4725355374098944</v>
      </c>
      <c r="R593" s="12">
        <f>'[12]syntetyka zewnętrzna'!R93</f>
        <v>154.90287771208054</v>
      </c>
      <c r="S593" s="12">
        <f>'[12]syntetyka zewnętrzna'!S93</f>
        <v>0.9431530546480329</v>
      </c>
      <c r="T593" s="12">
        <f>'[12]syntetyka zewnętrzna'!T93</f>
        <v>146.09712228791946</v>
      </c>
      <c r="U593" s="15">
        <f>'[12]syntetyka zewnętrzna'!U93</f>
        <v>301</v>
      </c>
      <c r="V593" s="12">
        <f>'[12]syntetyka zewnętrzna'!V93</f>
        <v>301</v>
      </c>
      <c r="W593" s="12" t="str">
        <f>'[12]syntetyka zewnętrzna'!W93</f>
        <v>bez zmian</v>
      </c>
      <c r="X593" s="12">
        <f>'[12]syntetyka zewnętrzna'!X93</f>
        <v>0</v>
      </c>
    </row>
    <row r="594" spans="3:24" ht="18.75">
      <c r="C594" s="7">
        <f>'[12]syntetyka zewnętrzna'!C94</f>
        <v>89</v>
      </c>
      <c r="D594" s="7" t="str">
        <f>'[12]syntetyka zewnętrzna'!D94</f>
        <v>87.64</v>
      </c>
      <c r="E594" s="19" t="str">
        <f>'[12]syntetyka zewnętrzna'!E94</f>
        <v>Wykonanie RTG WLEW DOODBYTNICZY-JELITO GRUBE</v>
      </c>
      <c r="F594" s="7" t="str">
        <f>'[12]syntetyka zewnętrzna'!F94</f>
        <v>312-089</v>
      </c>
      <c r="G594" s="23">
        <f>'[12]syntetyka zewnętrzna'!G94</f>
        <v>0</v>
      </c>
      <c r="H594" s="23">
        <f>'[12]syntetyka zewnętrzna'!H94</f>
        <v>12.617599999999999</v>
      </c>
      <c r="I594" s="23">
        <f>'[12]syntetyka zewnętrzna'!I94</f>
        <v>0</v>
      </c>
      <c r="J594" s="23">
        <f>'[12]syntetyka zewnętrzna'!J94</f>
        <v>31.902157864782566</v>
      </c>
      <c r="K594" s="12">
        <f>'[12]syntetyka zewnętrzna'!K94</f>
        <v>44.519757864782562</v>
      </c>
      <c r="L594" s="12">
        <f>'[12]syntetyka zewnętrzna'!L94</f>
        <v>0</v>
      </c>
      <c r="M594" s="12">
        <f>'[12]syntetyka zewnętrzna'!M94</f>
        <v>59.092565229289697</v>
      </c>
      <c r="N594" s="12">
        <f>'[12]syntetyka zewnętrzna'!N94</f>
        <v>103.61232309407225</v>
      </c>
      <c r="O594" s="12">
        <f>'[12]syntetyka zewnętrzna'!O94</f>
        <v>104.36103304371784</v>
      </c>
      <c r="P594" s="12">
        <f>'[12]syntetyka zewnętrzna'!P94</f>
        <v>-7.1742289991700743E-3</v>
      </c>
      <c r="Q594" s="12">
        <f>'[12]syntetyka zewnętrzna'!Q94</f>
        <v>0.45084506922309536</v>
      </c>
      <c r="R594" s="12">
        <f>'[12]syntetyka zewnętrzna'!R94</f>
        <v>104.06316816329534</v>
      </c>
      <c r="S594" s="12">
        <f>'[12]syntetyka zewnętrzna'!S94</f>
        <v>1.0660528003781626</v>
      </c>
      <c r="T594" s="12">
        <f>'[12]syntetyka zewnętrzna'!T94</f>
        <v>110.93683183670466</v>
      </c>
      <c r="U594" s="15">
        <f>'[12]syntetyka zewnętrzna'!U94</f>
        <v>215</v>
      </c>
      <c r="V594" s="12">
        <f>'[12]syntetyka zewnętrzna'!V94</f>
        <v>215</v>
      </c>
      <c r="W594" s="12" t="str">
        <f>'[12]syntetyka zewnętrzna'!W94</f>
        <v>bez zmian</v>
      </c>
      <c r="X594" s="12">
        <f>'[12]syntetyka zewnętrzna'!X94</f>
        <v>0</v>
      </c>
    </row>
    <row r="595" spans="3:24" ht="18.75">
      <c r="C595" s="7">
        <f>'[12]syntetyka zewnętrzna'!C95</f>
        <v>90</v>
      </c>
      <c r="D595" s="7" t="str">
        <f>'[12]syntetyka zewnętrzna'!D95</f>
        <v>87.63</v>
      </c>
      <c r="E595" s="19" t="str">
        <f>'[12]syntetyka zewnętrzna'!E95</f>
        <v>Wykonanie RTG PASAŻ PRZEWODU POKARMOWEGO</v>
      </c>
      <c r="F595" s="7" t="str">
        <f>'[12]syntetyka zewnętrzna'!F95</f>
        <v>312-090</v>
      </c>
      <c r="G595" s="23">
        <f>'[12]syntetyka zewnętrzna'!G95</f>
        <v>0</v>
      </c>
      <c r="H595" s="23">
        <f>'[12]syntetyka zewnętrzna'!H95</f>
        <v>15.8248</v>
      </c>
      <c r="I595" s="23">
        <f>'[12]syntetyka zewnętrzna'!I95</f>
        <v>0</v>
      </c>
      <c r="J595" s="23">
        <f>'[12]syntetyka zewnętrzna'!J95</f>
        <v>32.481938968494575</v>
      </c>
      <c r="K595" s="12">
        <f>'[12]syntetyka zewnętrzna'!K95</f>
        <v>48.306738968494571</v>
      </c>
      <c r="L595" s="12">
        <f>'[12]syntetyka zewnętrzna'!L95</f>
        <v>0</v>
      </c>
      <c r="M595" s="12">
        <f>'[12]syntetyka zewnętrzna'!M95</f>
        <v>60.166497370025311</v>
      </c>
      <c r="N595" s="12">
        <f>'[12]syntetyka zewnętrzna'!N95</f>
        <v>108.47323633851988</v>
      </c>
      <c r="O595" s="12">
        <f>'[12]syntetyka zewnętrzna'!O95</f>
        <v>109.45623539351784</v>
      </c>
      <c r="P595" s="12">
        <f>'[12]syntetyka zewnętrzna'!P95</f>
        <v>-8.980749716668731E-3</v>
      </c>
      <c r="Q595" s="12">
        <f>'[12]syntetyka zewnętrzna'!Q95</f>
        <v>0.45903860437345073</v>
      </c>
      <c r="R595" s="12">
        <f>'[12]syntetyka zewnętrzna'!R95</f>
        <v>108.93227494289333</v>
      </c>
      <c r="S595" s="12">
        <f>'[12]syntetyka zewnętrzna'!S95</f>
        <v>1.0196034656885007</v>
      </c>
      <c r="T595" s="12">
        <f>'[12]syntetyka zewnętrzna'!T95</f>
        <v>111.06772505710666</v>
      </c>
      <c r="U595" s="15">
        <f>'[12]syntetyka zewnętrzna'!U95</f>
        <v>220</v>
      </c>
      <c r="V595" s="12">
        <f>'[12]syntetyka zewnętrzna'!V95</f>
        <v>220</v>
      </c>
      <c r="W595" s="12" t="str">
        <f>'[12]syntetyka zewnętrzna'!W95</f>
        <v>bez zmian</v>
      </c>
      <c r="X595" s="12">
        <f>'[12]syntetyka zewnętrzna'!X95</f>
        <v>0</v>
      </c>
    </row>
    <row r="596" spans="3:24" ht="18.75">
      <c r="C596" s="7">
        <f>'[12]syntetyka zewnętrzna'!C96</f>
        <v>91</v>
      </c>
      <c r="D596" s="7" t="str">
        <f>'[12]syntetyka zewnętrzna'!D96</f>
        <v>87.76</v>
      </c>
      <c r="E596" s="19" t="str">
        <f>'[12]syntetyka zewnętrzna'!E96</f>
        <v>Wykonanie RTG CYSTOGRAFIA</v>
      </c>
      <c r="F596" s="7" t="str">
        <f>'[12]syntetyka zewnętrzna'!F96</f>
        <v>312-091</v>
      </c>
      <c r="G596" s="23">
        <f>'[12]syntetyka zewnętrzna'!G96</f>
        <v>0</v>
      </c>
      <c r="H596" s="23">
        <f>'[12]syntetyka zewnętrzna'!H96</f>
        <v>54.867000000000004</v>
      </c>
      <c r="I596" s="23">
        <f>'[12]syntetyka zewnętrzna'!I96</f>
        <v>0</v>
      </c>
      <c r="J596" s="23">
        <f>'[12]syntetyka zewnętrzna'!J96</f>
        <v>35.960625590766611</v>
      </c>
      <c r="K596" s="12">
        <f>'[12]syntetyka zewnętrzna'!K96</f>
        <v>90.827625590766615</v>
      </c>
      <c r="L596" s="12">
        <f>'[12]syntetyka zewnętrzna'!L96</f>
        <v>0</v>
      </c>
      <c r="M596" s="12">
        <f>'[12]syntetyka zewnętrzna'!M96</f>
        <v>66.610090214438969</v>
      </c>
      <c r="N596" s="12">
        <f>'[12]syntetyka zewnętrzna'!N96</f>
        <v>157.43771580520558</v>
      </c>
      <c r="O596" s="12">
        <f>'[12]syntetyka zewnętrzna'!O96</f>
        <v>159.97644949231784</v>
      </c>
      <c r="P596" s="12">
        <f>'[12]syntetyka zewnętrzna'!P96</f>
        <v>-1.5869421375264158E-2</v>
      </c>
      <c r="Q596" s="12">
        <f>'[12]syntetyka zewnętrzna'!Q96</f>
        <v>0.508199815275583</v>
      </c>
      <c r="R596" s="12">
        <f>'[12]syntetyka zewnętrzna'!R96</f>
        <v>157.94591562048117</v>
      </c>
      <c r="S596" s="12">
        <f>'[12]syntetyka zewnętrzna'!S96</f>
        <v>0.26625623216853594</v>
      </c>
      <c r="T596" s="12">
        <f>'[12]syntetyka zewnętrzna'!T96</f>
        <v>42.054084379518827</v>
      </c>
      <c r="U596" s="15">
        <f>'[12]syntetyka zewnętrzna'!U96</f>
        <v>200</v>
      </c>
      <c r="V596" s="12">
        <f>'[12]syntetyka zewnętrzna'!V96</f>
        <v>200</v>
      </c>
      <c r="W596" s="12" t="str">
        <f>'[12]syntetyka zewnętrzna'!W96</f>
        <v>bez zmian</v>
      </c>
      <c r="X596" s="12">
        <f>'[12]syntetyka zewnętrzna'!X96</f>
        <v>0</v>
      </c>
    </row>
    <row r="597" spans="3:24" ht="18.75">
      <c r="C597" s="7">
        <f>'[12]syntetyka zewnętrzna'!C97</f>
        <v>92</v>
      </c>
      <c r="D597" s="7">
        <f>'[12]syntetyka zewnętrzna'!D97</f>
        <v>0</v>
      </c>
      <c r="E597" s="19" t="str">
        <f>'[12]syntetyka zewnętrzna'!E97</f>
        <v>Wykonanie RTG NEFROSTOMIA-WKŁUCIE</v>
      </c>
      <c r="F597" s="7" t="str">
        <f>'[12]syntetyka zewnętrzna'!F97</f>
        <v>312-092</v>
      </c>
      <c r="G597" s="23">
        <f>'[12]syntetyka zewnętrzna'!G97</f>
        <v>0</v>
      </c>
      <c r="H597" s="23">
        <f>'[12]syntetyka zewnętrzna'!H97</f>
        <v>359.67610000000002</v>
      </c>
      <c r="I597" s="23">
        <f>'[12]syntetyka zewnętrzna'!I97</f>
        <v>0</v>
      </c>
      <c r="J597" s="23">
        <f>'[12]syntetyka zewnętrzna'!J97</f>
        <v>27.561287745524076</v>
      </c>
      <c r="K597" s="12">
        <f>'[12]syntetyka zewnętrzna'!K97</f>
        <v>387.23738774552407</v>
      </c>
      <c r="L597" s="12">
        <f>'[12]syntetyka zewnętrzna'!L97</f>
        <v>0</v>
      </c>
      <c r="M597" s="12">
        <f>'[12]syntetyka zewnętrzna'!M97</f>
        <v>51.051944536439109</v>
      </c>
      <c r="N597" s="12">
        <f>'[12]syntetyka zewnętrzna'!N97</f>
        <v>438.2893322819632</v>
      </c>
      <c r="O597" s="12">
        <f>'[12]syntetyka zewnętrzna'!O97</f>
        <v>461.85305498293337</v>
      </c>
      <c r="P597" s="12">
        <f>'[12]syntetyka zewnętrzna'!P97</f>
        <v>-5.1019956340531109E-2</v>
      </c>
      <c r="Q597" s="12">
        <f>'[12]syntetyka zewnętrzna'!Q97</f>
        <v>0.38949937913841309</v>
      </c>
      <c r="R597" s="12">
        <f>'[12]syntetyka zewnętrzna'!R97</f>
        <v>438.67883166110158</v>
      </c>
      <c r="S597" s="12">
        <f>'[12]syntetyka zewnętrzna'!S97</f>
        <v>0.3677432251016981</v>
      </c>
      <c r="T597" s="12">
        <f>'[12]syntetyka zewnętrzna'!T97</f>
        <v>161.32116833889842</v>
      </c>
      <c r="U597" s="15">
        <f>'[12]syntetyka zewnętrzna'!U97</f>
        <v>600</v>
      </c>
      <c r="V597" s="12">
        <f>'[12]syntetyka zewnętrzna'!V97</f>
        <v>600</v>
      </c>
      <c r="W597" s="12" t="str">
        <f>'[12]syntetyka zewnętrzna'!W97</f>
        <v>bez zmian</v>
      </c>
      <c r="X597" s="12">
        <f>'[12]syntetyka zewnętrzna'!X97</f>
        <v>0</v>
      </c>
    </row>
    <row r="598" spans="3:24" ht="18.75">
      <c r="C598" s="7">
        <f>'[12]syntetyka zewnętrzna'!C98</f>
        <v>93</v>
      </c>
      <c r="D598" s="7">
        <f>'[12]syntetyka zewnętrzna'!D98</f>
        <v>0</v>
      </c>
      <c r="E598" s="19" t="str">
        <f>'[12]syntetyka zewnętrzna'!E98</f>
        <v>Wykonanie RTG SPRAWDZENIE PORTU NACZYNIOWEGO</v>
      </c>
      <c r="F598" s="7" t="str">
        <f>'[12]syntetyka zewnętrzna'!F98</f>
        <v>312-093</v>
      </c>
      <c r="G598" s="23">
        <f>'[12]syntetyka zewnętrzna'!G98</f>
        <v>0</v>
      </c>
      <c r="H598" s="23">
        <f>'[12]syntetyka zewnętrzna'!H98</f>
        <v>41.001800000000003</v>
      </c>
      <c r="I598" s="23">
        <f>'[12]syntetyka zewnętrzna'!I98</f>
        <v>0</v>
      </c>
      <c r="J598" s="23">
        <f>'[12]syntetyka zewnętrzna'!J98</f>
        <v>4.0584677259840447</v>
      </c>
      <c r="K598" s="12">
        <f>'[12]syntetyka zewnętrzna'!K98</f>
        <v>45.060267725984048</v>
      </c>
      <c r="L598" s="12">
        <f>'[12]syntetyka zewnętrzna'!L98</f>
        <v>0</v>
      </c>
      <c r="M598" s="12">
        <f>'[12]syntetyka zewnętrzna'!M98</f>
        <v>7.5175249851492687</v>
      </c>
      <c r="N598" s="12">
        <f>'[12]syntetyka zewnętrzna'!N98</f>
        <v>52.577792711133313</v>
      </c>
      <c r="O598" s="12">
        <f>'[12]syntetyka zewnętrzna'!O98</f>
        <v>54.217816448600004</v>
      </c>
      <c r="P598" s="12">
        <f>'[12]syntetyka zewnętrzna'!P98</f>
        <v>-3.0248797256921617E-2</v>
      </c>
      <c r="Q598" s="12">
        <f>'[12]syntetyka zewnętrzna'!Q98</f>
        <v>5.735474605248763E-2</v>
      </c>
      <c r="R598" s="12">
        <f>'[12]syntetyka zewnętrzna'!R98</f>
        <v>52.635147457185802</v>
      </c>
      <c r="S598" s="12">
        <f>'[12]syntetyka zewnętrzna'!S98</f>
        <v>0.53889566027883906</v>
      </c>
      <c r="T598" s="12">
        <f>'[12]syntetyka zewnętrzna'!T98</f>
        <v>28.364852542814198</v>
      </c>
      <c r="U598" s="15">
        <f>'[12]syntetyka zewnętrzna'!U98</f>
        <v>81</v>
      </c>
      <c r="V598" s="12">
        <f>'[12]syntetyka zewnętrzna'!V98</f>
        <v>81</v>
      </c>
      <c r="W598" s="12" t="str">
        <f>'[12]syntetyka zewnętrzna'!W98</f>
        <v>bez zmian</v>
      </c>
      <c r="X598" s="12">
        <f>'[12]syntetyka zewnętrzna'!X98</f>
        <v>0</v>
      </c>
    </row>
    <row r="599" spans="3:24" ht="18.75">
      <c r="C599" s="7">
        <f>'[12]syntetyka zewnętrzna'!C99</f>
        <v>94</v>
      </c>
      <c r="D599" s="7">
        <f>'[12]syntetyka zewnętrzna'!D99</f>
        <v>0</v>
      </c>
      <c r="E599" s="19" t="str">
        <f>'[12]syntetyka zewnętrzna'!E99</f>
        <v>RTG KONSULTACJA ZDJ. SPOZA ZAKŁADU RTG</v>
      </c>
      <c r="F599" s="7" t="str">
        <f>'[12]syntetyka zewnętrzna'!F99</f>
        <v>312-094</v>
      </c>
      <c r="G599" s="23">
        <f>'[12]syntetyka zewnętrzna'!G99</f>
        <v>0</v>
      </c>
      <c r="H599" s="23">
        <f>'[12]syntetyka zewnętrzna'!H99</f>
        <v>0</v>
      </c>
      <c r="I599" s="23">
        <f>'[12]syntetyka zewnętrzna'!I99</f>
        <v>0</v>
      </c>
      <c r="J599" s="23">
        <f>'[12]syntetyka zewnętrzna'!J99</f>
        <v>29.865435843208978</v>
      </c>
      <c r="K599" s="12">
        <f>'[12]syntetyka zewnętrzna'!K99</f>
        <v>29.865435843208978</v>
      </c>
      <c r="L599" s="12">
        <f>'[12]syntetyka zewnętrzna'!L99</f>
        <v>0</v>
      </c>
      <c r="M599" s="12">
        <f>'[12]syntetyka zewnętrzna'!M99</f>
        <v>55.319932374048562</v>
      </c>
      <c r="N599" s="12">
        <f>'[12]syntetyka zewnętrzna'!N99</f>
        <v>85.185368217257547</v>
      </c>
      <c r="O599" s="12">
        <f>'[12]syntetyka zewnętrzna'!O99</f>
        <v>73.621885256702356</v>
      </c>
      <c r="P599" s="12">
        <f>'[12]syntetyka zewnętrzna'!P99</f>
        <v>0.15706583606540395</v>
      </c>
      <c r="Q599" s="12">
        <f>'[12]syntetyka zewnętrzna'!Q99</f>
        <v>0.42206187265386835</v>
      </c>
      <c r="R599" s="12">
        <f>'[12]syntetyka zewnętrzna'!R99</f>
        <v>85.607430089911418</v>
      </c>
      <c r="S599" s="12">
        <f>'[12]syntetyka zewnętrzna'!S99</f>
        <v>0.16812290586193759</v>
      </c>
      <c r="T599" s="12">
        <f>'[12]syntetyka zewnętrzna'!T99</f>
        <v>14.39256991008858</v>
      </c>
      <c r="U599" s="15">
        <f>'[12]syntetyka zewnętrzna'!U99</f>
        <v>100</v>
      </c>
      <c r="V599" s="12">
        <f>'[12]syntetyka zewnętrzna'!V99</f>
        <v>89</v>
      </c>
      <c r="W599" s="12">
        <f>'[12]syntetyka zewnętrzna'!W99</f>
        <v>0.12359550561797752</v>
      </c>
      <c r="X599" s="12">
        <f>'[12]syntetyka zewnętrzna'!X99</f>
        <v>100</v>
      </c>
    </row>
    <row r="600" spans="3:24" ht="18.75">
      <c r="C600" s="7">
        <f>'[12]syntetyka zewnętrzna'!C100</f>
        <v>95</v>
      </c>
      <c r="D600" s="7" t="str">
        <f>'[12]syntetyka zewnętrzna'!D100</f>
        <v>88.191</v>
      </c>
      <c r="E600" s="19" t="str">
        <f>'[12]syntetyka zewnętrzna'!E100</f>
        <v>Wykonanie RTG PRZEGLĄDOWE JAMY BRZUSZNEJ ( PODEJRZENIE NIEDROŻNOŚCI, PERFORACJA-TRZY. ZD. )</v>
      </c>
      <c r="F600" s="7" t="str">
        <f>'[12]syntetyka zewnętrzna'!F100</f>
        <v>312-095</v>
      </c>
      <c r="G600" s="23">
        <f>'[12]syntetyka zewnętrzna'!G100</f>
        <v>0</v>
      </c>
      <c r="H600" s="23">
        <f>'[12]syntetyka zewnętrzna'!H100</f>
        <v>3.6348000000000003</v>
      </c>
      <c r="I600" s="23">
        <f>'[12]syntetyka zewnętrzna'!I100</f>
        <v>0</v>
      </c>
      <c r="J600" s="23">
        <f>'[12]syntetyka zewnętrzna'!J100</f>
        <v>19.570966751300542</v>
      </c>
      <c r="K600" s="12">
        <f>'[12]syntetyka zewnętrzna'!K100</f>
        <v>23.205766751300544</v>
      </c>
      <c r="L600" s="12">
        <f>'[12]syntetyka zewnętrzna'!L100</f>
        <v>0</v>
      </c>
      <c r="M600" s="12">
        <f>'[12]syntetyka zewnętrzna'!M100</f>
        <v>36.251423312909161</v>
      </c>
      <c r="N600" s="12">
        <f>'[12]syntetyka zewnętrzna'!N100</f>
        <v>59.457190064209705</v>
      </c>
      <c r="O600" s="12">
        <f>'[12]syntetyka zewnętrzna'!O100</f>
        <v>55.549761426751175</v>
      </c>
      <c r="P600" s="12">
        <f>'[12]syntetyka zewnętrzna'!P100</f>
        <v>7.0341051646296074E-2</v>
      </c>
      <c r="Q600" s="12">
        <f>'[12]syntetyka zewnętrzna'!Q100</f>
        <v>0.27657921752977721</v>
      </c>
      <c r="R600" s="12">
        <f>'[12]syntetyka zewnętrzna'!R100</f>
        <v>59.733769281739484</v>
      </c>
      <c r="S600" s="12">
        <f>'[12]syntetyka zewnętrzna'!S100</f>
        <v>0.6740949249048952</v>
      </c>
      <c r="T600" s="12">
        <f>'[12]syntetyka zewnętrzna'!T100</f>
        <v>40.266230718260516</v>
      </c>
      <c r="U600" s="15">
        <f>'[12]syntetyka zewnętrzna'!U100</f>
        <v>100</v>
      </c>
      <c r="V600" s="12">
        <f>'[12]syntetyka zewnętrzna'!V100</f>
        <v>100</v>
      </c>
      <c r="W600" s="12" t="str">
        <f>'[12]syntetyka zewnętrzna'!W100</f>
        <v>bez zmian</v>
      </c>
      <c r="X600" s="12">
        <f>'[12]syntetyka zewnętrzna'!X100</f>
        <v>0</v>
      </c>
    </row>
    <row r="601" spans="3:24" ht="18.75">
      <c r="C601" s="7">
        <f>'[12]syntetyka zewnętrzna'!C101</f>
        <v>96</v>
      </c>
      <c r="D601" s="7">
        <f>'[12]syntetyka zewnętrzna'!D101</f>
        <v>0</v>
      </c>
      <c r="E601" s="19" t="str">
        <f>'[12]syntetyka zewnętrzna'!E101</f>
        <v>Wykonanie RTG NEUROLIZA</v>
      </c>
      <c r="F601" s="7" t="str">
        <f>'[12]syntetyka zewnętrzna'!F101</f>
        <v>312-096</v>
      </c>
      <c r="G601" s="23">
        <f>'[12]syntetyka zewnętrzna'!G101</f>
        <v>0</v>
      </c>
      <c r="H601" s="23">
        <f>'[12]syntetyka zewnętrzna'!H101</f>
        <v>44.193800000000003</v>
      </c>
      <c r="I601" s="23">
        <f>'[12]syntetyka zewnętrzna'!I101</f>
        <v>0</v>
      </c>
      <c r="J601" s="23">
        <f>'[12]syntetyka zewnętrzna'!J101</f>
        <v>32.481938968494575</v>
      </c>
      <c r="K601" s="12">
        <f>'[12]syntetyka zewnętrzna'!K101</f>
        <v>76.675738968494585</v>
      </c>
      <c r="L601" s="12">
        <f>'[12]syntetyka zewnętrzna'!L101</f>
        <v>0</v>
      </c>
      <c r="M601" s="12">
        <f>'[12]syntetyka zewnętrzna'!M101</f>
        <v>60.166497370025311</v>
      </c>
      <c r="N601" s="12">
        <f>'[12]syntetyka zewnętrzna'!N101</f>
        <v>136.84223633851991</v>
      </c>
      <c r="O601" s="12">
        <f>'[12]syntetyka zewnętrzna'!O101</f>
        <v>137.82523539351786</v>
      </c>
      <c r="P601" s="12">
        <f>'[12]syntetyka zewnętrzna'!P101</f>
        <v>-7.1322138662872113E-3</v>
      </c>
      <c r="Q601" s="12">
        <f>'[12]syntetyka zewnętrzna'!Q101</f>
        <v>0.45903860437345073</v>
      </c>
      <c r="R601" s="12">
        <f>'[12]syntetyka zewnętrzna'!R101</f>
        <v>137.30127494289337</v>
      </c>
      <c r="S601" s="12">
        <f>'[12]syntetyka zewnętrzna'!S101</f>
        <v>0.20902009153988599</v>
      </c>
      <c r="T601" s="12">
        <f>'[12]syntetyka zewnętrzna'!T101</f>
        <v>28.698725057106628</v>
      </c>
      <c r="U601" s="15">
        <f>'[12]syntetyka zewnętrzna'!U101</f>
        <v>166</v>
      </c>
      <c r="V601" s="12">
        <f>'[12]syntetyka zewnętrzna'!V101</f>
        <v>166</v>
      </c>
      <c r="W601" s="12" t="str">
        <f>'[12]syntetyka zewnętrzna'!W101</f>
        <v>bez zmian</v>
      </c>
      <c r="X601" s="12">
        <f>'[12]syntetyka zewnętrzna'!X101</f>
        <v>0</v>
      </c>
    </row>
    <row r="602" spans="3:24" ht="18.75">
      <c r="C602" s="7">
        <f>'[12]syntetyka zewnętrzna'!C102</f>
        <v>97</v>
      </c>
      <c r="D602" s="7">
        <f>'[12]syntetyka zewnętrzna'!D102</f>
        <v>0</v>
      </c>
      <c r="E602" s="19" t="str">
        <f>'[12]syntetyka zewnętrzna'!E102</f>
        <v>Wykonanie RTG NEFROSTOMIA-WYMIANA</v>
      </c>
      <c r="F602" s="7" t="str">
        <f>'[12]syntetyka zewnętrzna'!F102</f>
        <v>312-097</v>
      </c>
      <c r="G602" s="23">
        <f>'[12]syntetyka zewnętrzna'!G102</f>
        <v>0</v>
      </c>
      <c r="H602" s="23">
        <f>'[12]syntetyka zewnętrzna'!H102</f>
        <v>316.47610000000003</v>
      </c>
      <c r="I602" s="23">
        <f>'[12]syntetyka zewnętrzna'!I102</f>
        <v>0</v>
      </c>
      <c r="J602" s="23">
        <f>'[12]syntetyka zewnętrzna'!J102</f>
        <v>21.68558274063907</v>
      </c>
      <c r="K602" s="12">
        <f>'[12]syntetyka zewnętrzna'!K102</f>
        <v>338.16168274063909</v>
      </c>
      <c r="L602" s="12">
        <f>'[12]syntetyka zewnętrzna'!L102</f>
        <v>0</v>
      </c>
      <c r="M602" s="12">
        <f>'[12]syntetyka zewnętrzna'!M102</f>
        <v>40.168339648616652</v>
      </c>
      <c r="N602" s="12">
        <f>'[12]syntetyka zewnętrzna'!N102</f>
        <v>378.33002238925576</v>
      </c>
      <c r="O602" s="12">
        <f>'[12]syntetyka zewnętrzna'!O102</f>
        <v>399.68282034934998</v>
      </c>
      <c r="P602" s="12">
        <f>'[12]syntetyka zewnętrzna'!P102</f>
        <v>-5.3424357698012695E-2</v>
      </c>
      <c r="Q602" s="12">
        <f>'[12]syntetyka zewnętrzna'!Q102</f>
        <v>0.30646322086693173</v>
      </c>
      <c r="R602" s="12">
        <f>'[12]syntetyka zewnętrzna'!R102</f>
        <v>378.63648561012269</v>
      </c>
      <c r="S602" s="12">
        <f>'[12]syntetyka zewnętrzna'!S102</f>
        <v>0.35222045275161379</v>
      </c>
      <c r="T602" s="12">
        <f>'[12]syntetyka zewnętrzna'!T102</f>
        <v>133.36351438987731</v>
      </c>
      <c r="U602" s="15">
        <f>'[12]syntetyka zewnętrzna'!U102</f>
        <v>512</v>
      </c>
      <c r="V602" s="12">
        <f>'[12]syntetyka zewnętrzna'!V102</f>
        <v>512</v>
      </c>
      <c r="W602" s="12" t="str">
        <f>'[12]syntetyka zewnętrzna'!W102</f>
        <v>bez zmian</v>
      </c>
      <c r="X602" s="12">
        <f>'[12]syntetyka zewnętrzna'!X102</f>
        <v>0</v>
      </c>
    </row>
    <row r="603" spans="3:24" ht="18.75">
      <c r="C603" s="7">
        <f>'[12]syntetyka zewnętrzna'!C103</f>
        <v>98</v>
      </c>
      <c r="D603" s="7" t="str">
        <f>'[12]syntetyka zewnętrzna'!D103</f>
        <v>88.291</v>
      </c>
      <c r="E603" s="19" t="str">
        <f>'[12]syntetyka zewnętrzna'!E103</f>
        <v>Wykonanie RTG STOPA LEWA AP BOK SKOS PRAWA</v>
      </c>
      <c r="F603" s="7" t="str">
        <f>'[12]syntetyka zewnętrzna'!F103</f>
        <v>312-098</v>
      </c>
      <c r="G603" s="23">
        <f>'[12]syntetyka zewnętrzna'!G103</f>
        <v>0</v>
      </c>
      <c r="H603" s="23">
        <f>'[12]syntetyka zewnętrzna'!H103</f>
        <v>3.6848000000000001</v>
      </c>
      <c r="I603" s="23">
        <f>'[12]syntetyka zewnętrzna'!I103</f>
        <v>0</v>
      </c>
      <c r="J603" s="23">
        <f>'[12]syntetyka zewnętrzna'!J103</f>
        <v>13.264169997922309</v>
      </c>
      <c r="K603" s="12">
        <f>'[12]syntetyka zewnętrzna'!K103</f>
        <v>16.948969997922308</v>
      </c>
      <c r="L603" s="12">
        <f>'[12]syntetyka zewnętrzna'!L103</f>
        <v>0</v>
      </c>
      <c r="M603" s="12">
        <f>'[12]syntetyka zewnętrzna'!M103</f>
        <v>24.569304500868238</v>
      </c>
      <c r="N603" s="12">
        <f>'[12]syntetyka zewnętrzna'!N103</f>
        <v>41.518274498790547</v>
      </c>
      <c r="O603" s="12">
        <f>'[12]syntetyka zewnętrzna'!O103</f>
        <v>40.970294812175595</v>
      </c>
      <c r="P603" s="12">
        <f>'[12]syntetyka zewnętrzna'!P103</f>
        <v>1.3375048657255504E-2</v>
      </c>
      <c r="Q603" s="12">
        <f>'[12]syntetyka zewnętrzna'!Q103</f>
        <v>0.18745081966702085</v>
      </c>
      <c r="R603" s="12">
        <f>'[12]syntetyka zewnętrzna'!R103</f>
        <v>41.705725318457567</v>
      </c>
      <c r="S603" s="12">
        <f>'[12]syntetyka zewnętrzna'!S103</f>
        <v>0.24683121089340052</v>
      </c>
      <c r="T603" s="12">
        <f>'[12]syntetyka zewnętrzna'!T103</f>
        <v>10.294274681542433</v>
      </c>
      <c r="U603" s="15">
        <f>'[12]syntetyka zewnętrzna'!U103</f>
        <v>52</v>
      </c>
      <c r="V603" s="12">
        <f>'[12]syntetyka zewnętrzna'!V103</f>
        <v>52</v>
      </c>
      <c r="W603" s="12" t="str">
        <f>'[12]syntetyka zewnętrzna'!W103</f>
        <v>bez zmian</v>
      </c>
      <c r="X603" s="12">
        <f>'[12]syntetyka zewnętrzna'!X103</f>
        <v>0</v>
      </c>
    </row>
    <row r="604" spans="3:24" ht="18.75">
      <c r="C604" s="7">
        <f>'[12]syntetyka zewnętrzna'!C104</f>
        <v>99</v>
      </c>
      <c r="D604" s="7" t="str">
        <f>'[12]syntetyka zewnętrzna'!D104</f>
        <v>88.291</v>
      </c>
      <c r="E604" s="19" t="str">
        <f>'[12]syntetyka zewnętrzna'!E104</f>
        <v>Wykonanie RTG STOPA LEWA AP BOK SKOS LEWA</v>
      </c>
      <c r="F604" s="7" t="str">
        <f>'[12]syntetyka zewnętrzna'!F104</f>
        <v>312-099</v>
      </c>
      <c r="G604" s="23">
        <f>'[12]syntetyka zewnętrzna'!G104</f>
        <v>0</v>
      </c>
      <c r="H604" s="23">
        <f>'[12]syntetyka zewnętrzna'!H104</f>
        <v>3.6848000000000001</v>
      </c>
      <c r="I604" s="23">
        <f>'[12]syntetyka zewnętrzna'!I104</f>
        <v>0</v>
      </c>
      <c r="J604" s="23">
        <f>'[12]syntetyka zewnętrzna'!J104</f>
        <v>13.264169997922309</v>
      </c>
      <c r="K604" s="12">
        <f>'[12]syntetyka zewnętrzna'!K104</f>
        <v>16.948969997922308</v>
      </c>
      <c r="L604" s="12">
        <f>'[12]syntetyka zewnętrzna'!L104</f>
        <v>0</v>
      </c>
      <c r="M604" s="12">
        <f>'[12]syntetyka zewnętrzna'!M104</f>
        <v>24.569304500868238</v>
      </c>
      <c r="N604" s="12">
        <f>'[12]syntetyka zewnętrzna'!N104</f>
        <v>41.518274498790547</v>
      </c>
      <c r="O604" s="12">
        <f>'[12]syntetyka zewnętrzna'!O104</f>
        <v>40.970294812175595</v>
      </c>
      <c r="P604" s="12">
        <f>'[12]syntetyka zewnętrzna'!P104</f>
        <v>1.3375048657255504E-2</v>
      </c>
      <c r="Q604" s="12">
        <f>'[12]syntetyka zewnętrzna'!Q104</f>
        <v>0.18745081966702085</v>
      </c>
      <c r="R604" s="12">
        <f>'[12]syntetyka zewnętrzna'!R104</f>
        <v>41.705725318457567</v>
      </c>
      <c r="S604" s="12">
        <f>'[12]syntetyka zewnętrzna'!S104</f>
        <v>0.24683121089340052</v>
      </c>
      <c r="T604" s="12">
        <f>'[12]syntetyka zewnętrzna'!T104</f>
        <v>10.294274681542433</v>
      </c>
      <c r="U604" s="15">
        <f>'[12]syntetyka zewnętrzna'!U104</f>
        <v>52</v>
      </c>
      <c r="V604" s="12">
        <f>'[12]syntetyka zewnętrzna'!V104</f>
        <v>52</v>
      </c>
      <c r="W604" s="12" t="str">
        <f>'[12]syntetyka zewnętrzna'!W104</f>
        <v>bez zmian</v>
      </c>
      <c r="X604" s="12">
        <f>'[12]syntetyka zewnętrzna'!X104</f>
        <v>0</v>
      </c>
    </row>
    <row r="605" spans="3:24" ht="18.75" outlineLevel="1">
      <c r="C605" s="7">
        <f>'[12]syntetyka zewnętrzna'!C105</f>
        <v>100</v>
      </c>
      <c r="D605" s="7" t="str">
        <f>'[12]syntetyka zewnętrzna'!D105</f>
        <v>87.221</v>
      </c>
      <c r="E605" s="31" t="s">
        <v>50</v>
      </c>
      <c r="F605" s="7" t="str">
        <f>'[12]syntetyka zewnętrzna'!F105</f>
        <v>312-100</v>
      </c>
      <c r="G605" s="23">
        <f>'[12]syntetyka zewnętrzna'!G105</f>
        <v>0</v>
      </c>
      <c r="H605" s="23">
        <f>'[12]syntetyka zewnętrzna'!H105</f>
        <v>3.6848000000000001</v>
      </c>
      <c r="I605" s="23">
        <f>'[12]syntetyka zewnętrzna'!I105</f>
        <v>0</v>
      </c>
      <c r="J605" s="23">
        <f>'[12]syntetyka zewnętrzna'!J105</f>
        <v>13.264169997922309</v>
      </c>
      <c r="K605" s="12">
        <f>'[12]syntetyka zewnętrzna'!K105</f>
        <v>16.948969997922308</v>
      </c>
      <c r="L605" s="12">
        <f>'[12]syntetyka zewnętrzna'!L105</f>
        <v>0</v>
      </c>
      <c r="M605" s="12">
        <f>'[12]syntetyka zewnętrzna'!M105</f>
        <v>24.569304500868238</v>
      </c>
      <c r="N605" s="12">
        <f>'[12]syntetyka zewnętrzna'!N105</f>
        <v>41.518274498790547</v>
      </c>
      <c r="O605" s="12">
        <f>'[12]syntetyka zewnętrzna'!O105</f>
        <v>40.970294812175595</v>
      </c>
      <c r="P605" s="12">
        <f>'[12]syntetyka zewnętrzna'!P105</f>
        <v>1.3375048657255504E-2</v>
      </c>
      <c r="Q605" s="12">
        <f>'[12]syntetyka zewnętrzna'!Q105</f>
        <v>0.18745081966702085</v>
      </c>
      <c r="R605" s="12">
        <f>'[12]syntetyka zewnętrzna'!R105</f>
        <v>41.705725318457567</v>
      </c>
      <c r="S605" s="12">
        <f>'[12]syntetyka zewnętrzna'!S105</f>
        <v>0.2</v>
      </c>
      <c r="T605" s="12">
        <f>'[12]syntetyka zewnętrzna'!T105</f>
        <v>8.3411450636915134</v>
      </c>
      <c r="U605" s="15">
        <f>'[12]syntetyka zewnętrzna'!U105</f>
        <v>50</v>
      </c>
      <c r="V605" s="12">
        <f>'[12]syntetyka zewnętrzna'!V105</f>
        <v>50</v>
      </c>
      <c r="W605" s="12" t="str">
        <f>'[12]syntetyka zewnętrzna'!W105</f>
        <v>bez zmian</v>
      </c>
      <c r="X605" s="12">
        <f>'[12]syntetyka zewnętrzna'!X105</f>
        <v>0</v>
      </c>
    </row>
    <row r="606" spans="3:24" ht="18.75" outlineLevel="1">
      <c r="C606" s="7">
        <f>'[12]syntetyka zewnętrzna'!C106</f>
        <v>101</v>
      </c>
      <c r="D606" s="7" t="str">
        <f>'[12]syntetyka zewnętrzna'!D106</f>
        <v>88.111</v>
      </c>
      <c r="E606" s="31" t="s">
        <v>50</v>
      </c>
      <c r="F606" s="7" t="str">
        <f>'[12]syntetyka zewnętrzna'!F106</f>
        <v>312-101</v>
      </c>
      <c r="G606" s="23">
        <f>'[12]syntetyka zewnętrzna'!G106</f>
        <v>0</v>
      </c>
      <c r="H606" s="23">
        <f>'[12]syntetyka zewnętrzna'!H106</f>
        <v>3.6848000000000001</v>
      </c>
      <c r="I606" s="23">
        <f>'[12]syntetyka zewnętrzna'!I106</f>
        <v>0</v>
      </c>
      <c r="J606" s="23">
        <f>'[12]syntetyka zewnętrzna'!J106</f>
        <v>13.264169997922309</v>
      </c>
      <c r="K606" s="12">
        <f>'[12]syntetyka zewnętrzna'!K106</f>
        <v>16.948969997922308</v>
      </c>
      <c r="L606" s="12">
        <f>'[12]syntetyka zewnętrzna'!L106</f>
        <v>0</v>
      </c>
      <c r="M606" s="12">
        <f>'[12]syntetyka zewnętrzna'!M106</f>
        <v>24.569304500868238</v>
      </c>
      <c r="N606" s="12">
        <f>'[12]syntetyka zewnętrzna'!N106</f>
        <v>41.518274498790547</v>
      </c>
      <c r="O606" s="12">
        <f>'[12]syntetyka zewnętrzna'!O106</f>
        <v>50.125575250880942</v>
      </c>
      <c r="P606" s="12">
        <f>'[12]syntetyka zewnętrzna'!P106</f>
        <v>-0.17171475257910632</v>
      </c>
      <c r="Q606" s="12">
        <f>'[12]syntetyka zewnętrzna'!Q106</f>
        <v>0.18745081966702085</v>
      </c>
      <c r="R606" s="12">
        <f>'[12]syntetyka zewnętrzna'!R106</f>
        <v>41.705725318457567</v>
      </c>
      <c r="S606" s="12">
        <f>'[12]syntetyka zewnętrzna'!S106</f>
        <v>0.43865139718469287</v>
      </c>
      <c r="T606" s="12">
        <f>'[12]syntetyka zewnętrzna'!T106</f>
        <v>18.294274681542433</v>
      </c>
      <c r="U606" s="15">
        <f>'[12]syntetyka zewnętrzna'!U106</f>
        <v>60</v>
      </c>
      <c r="V606" s="12">
        <f>'[12]syntetyka zewnętrzna'!V106</f>
        <v>60</v>
      </c>
      <c r="W606" s="12" t="str">
        <f>'[12]syntetyka zewnętrzna'!W106</f>
        <v>bez zmian</v>
      </c>
      <c r="X606" s="12">
        <f>'[12]syntetyka zewnętrzna'!X106</f>
        <v>0</v>
      </c>
    </row>
    <row r="607" spans="3:24" ht="18.75">
      <c r="C607" s="7">
        <f>'[12]syntetyka zewnętrzna'!C107</f>
        <v>102</v>
      </c>
      <c r="D607" s="7">
        <f>'[12]syntetyka zewnętrzna'!D107</f>
        <v>0</v>
      </c>
      <c r="E607" s="19" t="str">
        <f>'[12]syntetyka zewnętrzna'!E107</f>
        <v>Wykonanie RTG JAMY BRZUSZNEJ ZDJ. PRZYŁÓŻKOWE</v>
      </c>
      <c r="F607" s="7" t="str">
        <f>'[12]syntetyka zewnętrzna'!F107</f>
        <v>312-102</v>
      </c>
      <c r="G607" s="23">
        <f>'[12]syntetyka zewnętrzna'!G107</f>
        <v>0</v>
      </c>
      <c r="H607" s="23">
        <f>'[12]syntetyka zewnętrzna'!H107</f>
        <v>3.6848000000000001</v>
      </c>
      <c r="I607" s="23">
        <f>'[12]syntetyka zewnętrzna'!I107</f>
        <v>0</v>
      </c>
      <c r="J607" s="23">
        <f>'[12]syntetyka zewnętrzna'!J107</f>
        <v>12.3944983423543</v>
      </c>
      <c r="K607" s="12">
        <f>'[12]syntetyka zewnętrzna'!K107</f>
        <v>16.079298342354299</v>
      </c>
      <c r="L607" s="12">
        <f>'[12]syntetyka zewnętrzna'!L107</f>
        <v>0</v>
      </c>
      <c r="M607" s="12">
        <f>'[12]syntetyka zewnętrzna'!M107</f>
        <v>22.958406289764827</v>
      </c>
      <c r="N607" s="12">
        <f>'[12]syntetyka zewnętrzna'!N107</f>
        <v>39.03770463211913</v>
      </c>
      <c r="O607" s="12">
        <f>'[12]syntetyka zewnętrzna'!O107</f>
        <v>38.138291287475589</v>
      </c>
      <c r="P607" s="12">
        <f>'[12]syntetyka zewnętrzna'!P107</f>
        <v>2.3582948115426026E-2</v>
      </c>
      <c r="Q607" s="12">
        <f>'[12]syntetyka zewnętrzna'!Q107</f>
        <v>0.17516051694148779</v>
      </c>
      <c r="R607" s="12">
        <f>'[12]syntetyka zewnętrzna'!R107</f>
        <v>39.212865149060619</v>
      </c>
      <c r="S607" s="12">
        <f>'[12]syntetyka zewnętrzna'!S107</f>
        <v>0.27509172843999125</v>
      </c>
      <c r="T607" s="12">
        <f>'[12]syntetyka zewnętrzna'!T107</f>
        <v>10.787134850939381</v>
      </c>
      <c r="U607" s="15">
        <f>'[12]syntetyka zewnętrzna'!U107</f>
        <v>50</v>
      </c>
      <c r="V607" s="12">
        <f>'[12]syntetyka zewnętrzna'!V107</f>
        <v>50</v>
      </c>
      <c r="W607" s="12" t="str">
        <f>'[12]syntetyka zewnętrzna'!W107</f>
        <v>bez zmian</v>
      </c>
      <c r="X607" s="12">
        <f>'[12]syntetyka zewnętrzna'!X107</f>
        <v>0</v>
      </c>
    </row>
    <row r="608" spans="3:24" ht="18.75">
      <c r="C608" s="7">
        <f>'[12]syntetyka zewnętrzna'!C108</f>
        <v>103</v>
      </c>
      <c r="D608" s="7">
        <f>'[12]syntetyka zewnętrzna'!D108</f>
        <v>0</v>
      </c>
      <c r="E608" s="19" t="str">
        <f>'[12]syntetyka zewnętrzna'!E108</f>
        <v>Wykonanie RTG PIELOGRAFII-WYMIANA</v>
      </c>
      <c r="F608" s="7" t="str">
        <f>'[12]syntetyka zewnętrzna'!F108</f>
        <v>312-103</v>
      </c>
      <c r="G608" s="23">
        <f>'[12]syntetyka zewnętrzna'!G108</f>
        <v>0</v>
      </c>
      <c r="H608" s="23">
        <f>'[12]syntetyka zewnętrzna'!H108</f>
        <v>345.81000000000006</v>
      </c>
      <c r="I608" s="23">
        <f>'[12]syntetyka zewnętrzna'!I108</f>
        <v>0</v>
      </c>
      <c r="J608" s="23">
        <f>'[12]syntetyka zewnętrzna'!J108</f>
        <v>23.502820019540032</v>
      </c>
      <c r="K608" s="12">
        <f>'[12]syntetyka zewnętrzna'!K108</f>
        <v>369.31282001954008</v>
      </c>
      <c r="L608" s="12">
        <f>'[12]syntetyka zewnętrzna'!L108</f>
        <v>0</v>
      </c>
      <c r="M608" s="12">
        <f>'[12]syntetyka zewnętrzna'!M108</f>
        <v>43.534419551289837</v>
      </c>
      <c r="N608" s="12">
        <f>'[12]syntetyka zewnętrzna'!N108</f>
        <v>412.84723957082991</v>
      </c>
      <c r="O608" s="12">
        <f>'[12]syntetyka zewnętrzna'!O108</f>
        <v>421.69093853433338</v>
      </c>
      <c r="P608" s="12">
        <f>'[12]syntetyka zewnętrzna'!P108</f>
        <v>-2.0971991938554382E-2</v>
      </c>
      <c r="Q608" s="12">
        <f>'[12]syntetyka zewnętrzna'!Q108</f>
        <v>0.33214463308592546</v>
      </c>
      <c r="R608" s="12">
        <f>'[12]syntetyka zewnętrzna'!R108</f>
        <v>413.17938420391584</v>
      </c>
      <c r="S608" s="12">
        <f>'[12]syntetyka zewnętrzna'!S108</f>
        <v>0.23433070355780483</v>
      </c>
      <c r="T608" s="12">
        <f>'[12]syntetyka zewnętrzna'!T108</f>
        <v>96.820615796084155</v>
      </c>
      <c r="U608" s="15">
        <f>'[12]syntetyka zewnętrzna'!U108</f>
        <v>510</v>
      </c>
      <c r="V608" s="12">
        <f>'[12]syntetyka zewnętrzna'!V108</f>
        <v>510</v>
      </c>
      <c r="W608" s="12" t="str">
        <f>'[12]syntetyka zewnętrzna'!W108</f>
        <v>bez zmian</v>
      </c>
      <c r="X608" s="12">
        <f>'[12]syntetyka zewnętrzna'!X108</f>
        <v>0</v>
      </c>
    </row>
    <row r="609" spans="3:24" ht="18.75">
      <c r="C609" s="7">
        <f>'[12]syntetyka zewnętrzna'!C109</f>
        <v>104</v>
      </c>
      <c r="D609" s="7">
        <f>'[12]syntetyka zewnętrzna'!D109</f>
        <v>0</v>
      </c>
      <c r="E609" s="19" t="str">
        <f>'[12]syntetyka zewnętrzna'!E109</f>
        <v>Wykonanie RTG PIELOGRAFII</v>
      </c>
      <c r="F609" s="7" t="str">
        <f>'[12]syntetyka zewnętrzna'!F109</f>
        <v>312-104</v>
      </c>
      <c r="G609" s="23">
        <f>'[12]syntetyka zewnętrzna'!G109</f>
        <v>0</v>
      </c>
      <c r="H609" s="23">
        <f>'[12]syntetyka zewnętrzna'!H109</f>
        <v>129.81000000000003</v>
      </c>
      <c r="I609" s="23">
        <f>'[12]syntetyka zewnętrzna'!I109</f>
        <v>0</v>
      </c>
      <c r="J609" s="23">
        <f>'[12]syntetyka zewnętrzna'!J109</f>
        <v>23.502820019540032</v>
      </c>
      <c r="K609" s="12">
        <f>'[12]syntetyka zewnętrzna'!K109</f>
        <v>153.31282001954006</v>
      </c>
      <c r="L609" s="12">
        <f>'[12]syntetyka zewnętrzna'!L109</f>
        <v>0</v>
      </c>
      <c r="M609" s="12">
        <f>'[12]syntetyka zewnętrzna'!M109</f>
        <v>43.534419551289837</v>
      </c>
      <c r="N609" s="12">
        <f>'[12]syntetyka zewnętrzna'!N109</f>
        <v>196.84723957082988</v>
      </c>
      <c r="O609" s="12">
        <f>'[12]syntetyka zewnętrzna'!O109</f>
        <v>205.69093853433338</v>
      </c>
      <c r="P609" s="12">
        <f>'[12]syntetyka zewnętrzna'!P109</f>
        <v>-4.2995082945899106E-2</v>
      </c>
      <c r="Q609" s="12">
        <f>'[12]syntetyka zewnętrzna'!Q109</f>
        <v>0.33214463308592546</v>
      </c>
      <c r="R609" s="12">
        <f>'[12]syntetyka zewnętrzna'!R109</f>
        <v>197.17938420391582</v>
      </c>
      <c r="S609" s="12">
        <f>'[12]syntetyka zewnętrzna'!S109</f>
        <v>0.26788102625099491</v>
      </c>
      <c r="T609" s="12">
        <f>'[12]syntetyka zewnętrzna'!T109</f>
        <v>52.820615796084184</v>
      </c>
      <c r="U609" s="15">
        <f>'[12]syntetyka zewnętrzna'!U109</f>
        <v>250</v>
      </c>
      <c r="V609" s="12">
        <f>'[12]syntetyka zewnętrzna'!V109</f>
        <v>250</v>
      </c>
      <c r="W609" s="12" t="str">
        <f>'[12]syntetyka zewnętrzna'!W109</f>
        <v>bez zmian</v>
      </c>
      <c r="X609" s="12">
        <f>'[12]syntetyka zewnętrzna'!X109</f>
        <v>0</v>
      </c>
    </row>
    <row r="611" spans="3:24" ht="23.25">
      <c r="E611" s="18" t="s">
        <v>30</v>
      </c>
    </row>
    <row r="613" spans="3:24" ht="18.75" outlineLevel="1">
      <c r="C613" s="7"/>
      <c r="D613" s="7"/>
      <c r="E613" s="31" t="s">
        <v>50</v>
      </c>
      <c r="F613" s="7" t="str">
        <f>'[13]syntetyka zewnętrzna'!F6</f>
        <v>313-001</v>
      </c>
      <c r="G613" s="23"/>
      <c r="H613" s="23"/>
      <c r="I613" s="23"/>
      <c r="J613" s="23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5"/>
      <c r="V613" s="12"/>
      <c r="W613" s="12"/>
      <c r="X613" s="12"/>
    </row>
    <row r="614" spans="3:24" ht="18.75">
      <c r="C614" s="7">
        <f>'[13]syntetyka zewnętrzna'!C7</f>
        <v>2</v>
      </c>
      <c r="D614" s="7" t="str">
        <f>'[13]syntetyka zewnętrzna'!D7</f>
        <v>88.738</v>
      </c>
      <c r="E614" s="19" t="str">
        <f>'[13]syntetyka zewnętrzna'!E7</f>
        <v>USG klatki piersiowej- inne</v>
      </c>
      <c r="F614" s="7" t="str">
        <f>'[13]syntetyka zewnętrzna'!F7</f>
        <v>313-002</v>
      </c>
      <c r="G614" s="23">
        <f>'[13]syntetyka zewnętrzna'!G7</f>
        <v>0</v>
      </c>
      <c r="H614" s="23">
        <f>'[13]syntetyka zewnętrzna'!H7</f>
        <v>3.1346999999999992</v>
      </c>
      <c r="I614" s="23">
        <f>'[13]syntetyka zewnętrzna'!I7</f>
        <v>0.21160000000000001</v>
      </c>
      <c r="J614" s="23">
        <f>'[13]syntetyka zewnętrzna'!J7</f>
        <v>37.594375000000007</v>
      </c>
      <c r="K614" s="12">
        <f>'[13]syntetyka zewnętrzna'!K7</f>
        <v>40.940675000000006</v>
      </c>
      <c r="L614" s="12">
        <f>'[13]syntetyka zewnętrzna'!L7</f>
        <v>0</v>
      </c>
      <c r="M614" s="12">
        <f>'[13]syntetyka zewnętrzna'!M7</f>
        <v>42.704815424079122</v>
      </c>
      <c r="N614" s="12">
        <f>'[13]syntetyka zewnętrzna'!N7</f>
        <v>83.645490424079128</v>
      </c>
      <c r="O614" s="12">
        <f>'[13]syntetyka zewnętrzna'!O7</f>
        <v>78.081915260717466</v>
      </c>
      <c r="P614" s="12">
        <f>'[13]syntetyka zewnętrzna'!P7</f>
        <v>7.12530570591762E-2</v>
      </c>
      <c r="Q614" s="12">
        <f>'[13]syntetyka zewnętrzna'!Q7</f>
        <v>9.5575366033131903</v>
      </c>
      <c r="R614" s="12">
        <f>'[13]syntetyka zewnętrzna'!R7</f>
        <v>93.203027027392324</v>
      </c>
      <c r="S614" s="12">
        <f>'[13]syntetyka zewnętrzna'!S7</f>
        <v>0.2</v>
      </c>
      <c r="T614" s="12">
        <f>'[13]syntetyka zewnętrzna'!T7</f>
        <v>18.640605405478464</v>
      </c>
      <c r="U614" s="15">
        <f>'[13]syntetyka zewnętrzna'!U7</f>
        <v>112</v>
      </c>
      <c r="V614" s="12">
        <f>'[13]syntetyka zewnętrzna'!V7</f>
        <v>110</v>
      </c>
      <c r="W614" s="12">
        <f>'[13]syntetyka zewnętrzna'!W7</f>
        <v>1.8181818181818181E-2</v>
      </c>
      <c r="X614" s="12">
        <f>'[13]syntetyka zewnętrzna'!X7</f>
        <v>110</v>
      </c>
    </row>
    <row r="615" spans="3:24" ht="18.75">
      <c r="C615" s="7">
        <f>'[13]syntetyka zewnętrzna'!C8</f>
        <v>3</v>
      </c>
      <c r="D615" s="7" t="str">
        <f>'[13]syntetyka zewnętrzna'!D8</f>
        <v>88.759</v>
      </c>
      <c r="E615" s="19" t="str">
        <f>'[13]syntetyka zewnętrzna'!E8</f>
        <v>USG układu moczowego</v>
      </c>
      <c r="F615" s="7" t="str">
        <f>'[13]syntetyka zewnętrzna'!F8</f>
        <v>313-003</v>
      </c>
      <c r="G615" s="23">
        <f>'[13]syntetyka zewnętrzna'!G8</f>
        <v>0</v>
      </c>
      <c r="H615" s="23">
        <f>'[13]syntetyka zewnętrzna'!H8</f>
        <v>5.5573000000000006</v>
      </c>
      <c r="I615" s="23">
        <f>'[13]syntetyka zewnętrzna'!I8</f>
        <v>0.21160000000000001</v>
      </c>
      <c r="J615" s="23">
        <f>'[13]syntetyka zewnętrzna'!J8</f>
        <v>37.594375000000007</v>
      </c>
      <c r="K615" s="12">
        <f>'[13]syntetyka zewnętrzna'!K8</f>
        <v>43.363275000000009</v>
      </c>
      <c r="L615" s="12">
        <f>'[13]syntetyka zewnętrzna'!L8</f>
        <v>0</v>
      </c>
      <c r="M615" s="12">
        <f>'[13]syntetyka zewnętrzna'!M8</f>
        <v>42.704815424079122</v>
      </c>
      <c r="N615" s="12">
        <f>'[13]syntetyka zewnętrzna'!N8</f>
        <v>86.068090424079131</v>
      </c>
      <c r="O615" s="12">
        <f>'[13]syntetyka zewnętrzna'!O8</f>
        <v>80.634115260717465</v>
      </c>
      <c r="P615" s="12">
        <f>'[13]syntetyka zewnętrzna'!P8</f>
        <v>6.739052255725482E-2</v>
      </c>
      <c r="Q615" s="12">
        <f>'[13]syntetyka zewnętrzna'!Q8</f>
        <v>9.5575366033131903</v>
      </c>
      <c r="R615" s="12">
        <f>'[13]syntetyka zewnętrzna'!R8</f>
        <v>95.625627027392326</v>
      </c>
      <c r="S615" s="12">
        <f>'[13]syntetyka zewnętrzna'!S8</f>
        <v>0.2</v>
      </c>
      <c r="T615" s="12">
        <f>'[13]syntetyka zewnętrzna'!T8</f>
        <v>19.125125405478467</v>
      </c>
      <c r="U615" s="15">
        <f>'[13]syntetyka zewnętrzna'!U8</f>
        <v>115</v>
      </c>
      <c r="V615" s="12">
        <f>'[13]syntetyka zewnętrzna'!V8</f>
        <v>110</v>
      </c>
      <c r="W615" s="12">
        <f>'[13]syntetyka zewnętrzna'!W8</f>
        <v>4.5454545454545456E-2</v>
      </c>
      <c r="X615" s="12">
        <f>'[13]syntetyka zewnętrzna'!X8</f>
        <v>110</v>
      </c>
    </row>
    <row r="616" spans="3:24" ht="18.75">
      <c r="C616" s="7">
        <f>'[13]syntetyka zewnętrzna'!C9</f>
        <v>4</v>
      </c>
      <c r="D616" s="7" t="str">
        <f>'[13]syntetyka zewnętrzna'!D9</f>
        <v>3a</v>
      </c>
      <c r="E616" s="19" t="str">
        <f>'[13]syntetyka zewnętrzna'!E9</f>
        <v>Diagnostyka układu moczowego z przepływem w naczyniach nerkowych</v>
      </c>
      <c r="F616" s="7" t="str">
        <f>'[13]syntetyka zewnętrzna'!F9</f>
        <v>313-004</v>
      </c>
      <c r="G616" s="23">
        <f>'[13]syntetyka zewnętrzna'!G9</f>
        <v>0</v>
      </c>
      <c r="H616" s="23">
        <f>'[13]syntetyka zewnętrzna'!H9</f>
        <v>6.0017000000000005</v>
      </c>
      <c r="I616" s="23">
        <f>'[13]syntetyka zewnętrzna'!I9</f>
        <v>0.21160000000000001</v>
      </c>
      <c r="J616" s="23">
        <f>'[13]syntetyka zewnętrzna'!J9</f>
        <v>37.594375000000007</v>
      </c>
      <c r="K616" s="12">
        <f>'[13]syntetyka zewnętrzna'!K9</f>
        <v>43.807675000000003</v>
      </c>
      <c r="L616" s="12">
        <f>'[13]syntetyka zewnętrzna'!L9</f>
        <v>0</v>
      </c>
      <c r="M616" s="12">
        <f>'[13]syntetyka zewnętrzna'!M9</f>
        <v>42.704815424079122</v>
      </c>
      <c r="N616" s="12">
        <f>'[13]syntetyka zewnętrzna'!N9</f>
        <v>86.512490424079118</v>
      </c>
      <c r="O616" s="12">
        <f>'[13]syntetyka zewnętrzna'!O9</f>
        <v>81.97331526071747</v>
      </c>
      <c r="P616" s="12">
        <f>'[13]syntetyka zewnętrzna'!P9</f>
        <v>5.5373814623999616E-2</v>
      </c>
      <c r="Q616" s="12">
        <f>'[13]syntetyka zewnętrzna'!Q9</f>
        <v>9.5575366033131903</v>
      </c>
      <c r="R616" s="12">
        <f>'[13]syntetyka zewnętrzna'!R9</f>
        <v>96.070027027392314</v>
      </c>
      <c r="S616" s="12">
        <f>'[13]syntetyka zewnętrzna'!S9</f>
        <v>0.2</v>
      </c>
      <c r="T616" s="12">
        <f>'[13]syntetyka zewnętrzna'!T9</f>
        <v>19.214005405478463</v>
      </c>
      <c r="U616" s="15">
        <f>'[13]syntetyka zewnętrzna'!U9</f>
        <v>115</v>
      </c>
      <c r="V616" s="12">
        <f>'[13]syntetyka zewnętrzna'!V9</f>
        <v>110</v>
      </c>
      <c r="W616" s="12">
        <f>'[13]syntetyka zewnętrzna'!W9</f>
        <v>4.5454545454545456E-2</v>
      </c>
      <c r="X616" s="12">
        <f>'[13]syntetyka zewnętrzna'!X9</f>
        <v>110</v>
      </c>
    </row>
    <row r="617" spans="3:24" ht="18.75">
      <c r="C617" s="7">
        <f>'[13]syntetyka zewnętrzna'!C10</f>
        <v>5</v>
      </c>
      <c r="D617" s="7" t="str">
        <f>'[13]syntetyka zewnętrzna'!D10</f>
        <v>3b</v>
      </c>
      <c r="E617" s="19" t="str">
        <f>'[13]syntetyka zewnętrzna'!E10</f>
        <v>Diagnostyka przezodbytnicza gruczołu krokowego</v>
      </c>
      <c r="F617" s="7" t="str">
        <f>'[13]syntetyka zewnętrzna'!F10</f>
        <v>313-005</v>
      </c>
      <c r="G617" s="23">
        <f>'[13]syntetyka zewnętrzna'!G10</f>
        <v>0.57999999999999996</v>
      </c>
      <c r="H617" s="23">
        <f>'[13]syntetyka zewnętrzna'!H10</f>
        <v>3.4421999999999997</v>
      </c>
      <c r="I617" s="23">
        <f>'[13]syntetyka zewnętrzna'!I10</f>
        <v>0.21160000000000001</v>
      </c>
      <c r="J617" s="23">
        <f>'[13]syntetyka zewnętrzna'!J10</f>
        <v>70.387625</v>
      </c>
      <c r="K617" s="12">
        <f>'[13]syntetyka zewnętrzna'!K10</f>
        <v>74.621425000000002</v>
      </c>
      <c r="L617" s="12">
        <f>'[13]syntetyka zewnętrzna'!L10</f>
        <v>0</v>
      </c>
      <c r="M617" s="12">
        <f>'[13]syntetyka zewnętrzna'!M10</f>
        <v>79.955858656096737</v>
      </c>
      <c r="N617" s="12">
        <f>'[13]syntetyka zewnętrzna'!N10</f>
        <v>154.57728365609674</v>
      </c>
      <c r="O617" s="12">
        <f>'[13]syntetyka zewnętrzna'!O10</f>
        <v>161.69690604684823</v>
      </c>
      <c r="P617" s="12">
        <f>'[13]syntetyka zewnętrzna'!P10</f>
        <v>-4.4030665550822162E-2</v>
      </c>
      <c r="Q617" s="12">
        <f>'[13]syntetyka zewnętrzna'!Q10</f>
        <v>17.894493587346044</v>
      </c>
      <c r="R617" s="12">
        <f>'[13]syntetyka zewnętrzna'!R10</f>
        <v>172.47177724344277</v>
      </c>
      <c r="S617" s="12">
        <f>'[13]syntetyka zewnętrzna'!S10</f>
        <v>0.27557101524773792</v>
      </c>
      <c r="T617" s="12">
        <f>'[13]syntetyka zewnętrzna'!T10</f>
        <v>47.528222756557227</v>
      </c>
      <c r="U617" s="15">
        <f>'[13]syntetyka zewnętrzna'!U10</f>
        <v>220</v>
      </c>
      <c r="V617" s="12">
        <f>'[13]syntetyka zewnętrzna'!V10</f>
        <v>220</v>
      </c>
      <c r="W617" s="12" t="str">
        <f>'[13]syntetyka zewnętrzna'!W10</f>
        <v>bez zmian</v>
      </c>
      <c r="X617" s="12">
        <f>'[13]syntetyka zewnętrzna'!X10</f>
        <v>220</v>
      </c>
    </row>
    <row r="618" spans="3:24" ht="18.75">
      <c r="C618" s="7">
        <f>'[13]syntetyka zewnętrzna'!C11</f>
        <v>6</v>
      </c>
      <c r="D618" s="7" t="str">
        <f>'[13]syntetyka zewnętrzna'!D11</f>
        <v>3c</v>
      </c>
      <c r="E618" s="19" t="str">
        <f>'[13]syntetyka zewnętrzna'!E11</f>
        <v>Biopsja gruczołu krokowego</v>
      </c>
      <c r="F618" s="7" t="str">
        <f>'[13]syntetyka zewnętrzna'!F11</f>
        <v>313-006</v>
      </c>
      <c r="G618" s="23">
        <f>'[13]syntetyka zewnętrzna'!G11</f>
        <v>2.1800000000000002</v>
      </c>
      <c r="H618" s="23">
        <f>'[13]syntetyka zewnętrzna'!H11</f>
        <v>36.366399999999999</v>
      </c>
      <c r="I618" s="23">
        <f>'[13]syntetyka zewnętrzna'!I11</f>
        <v>0.21160000000000001</v>
      </c>
      <c r="J618" s="23">
        <f>'[13]syntetyka zewnętrzna'!J11</f>
        <v>80.830750000000009</v>
      </c>
      <c r="K618" s="12">
        <f>'[13]syntetyka zewnętrzna'!K11</f>
        <v>119.58875</v>
      </c>
      <c r="L618" s="12">
        <f>'[13]syntetyka zewnętrzna'!L11</f>
        <v>0</v>
      </c>
      <c r="M618" s="12">
        <f>'[13]syntetyka zewnętrzna'!M11</f>
        <v>91.818583480637287</v>
      </c>
      <c r="N618" s="12">
        <f>'[13]syntetyka zewnętrzna'!N11</f>
        <v>211.40733348063731</v>
      </c>
      <c r="O618" s="12">
        <f>'[13]syntetyka zewnętrzna'!O11</f>
        <v>220.9924428843066</v>
      </c>
      <c r="P618" s="12">
        <f>'[13]syntetyka zewnętrzna'!P11</f>
        <v>-4.3373018907652265E-2</v>
      </c>
      <c r="Q618" s="12">
        <f>'[13]syntetyka zewnętrzna'!Q11</f>
        <v>20.549426657532081</v>
      </c>
      <c r="R618" s="12">
        <f>'[13]syntetyka zewnętrzna'!R11</f>
        <v>231.95676013816939</v>
      </c>
      <c r="S618" s="12">
        <f>'[13]syntetyka zewnętrzna'!S11</f>
        <v>0.2933445001615792</v>
      </c>
      <c r="T618" s="12">
        <f>'[13]syntetyka zewnętrzna'!T11</f>
        <v>68.043239861830614</v>
      </c>
      <c r="U618" s="15">
        <f>'[13]syntetyka zewnętrzna'!U11</f>
        <v>300</v>
      </c>
      <c r="V618" s="12">
        <f>'[13]syntetyka zewnętrzna'!V11</f>
        <v>300</v>
      </c>
      <c r="W618" s="12" t="str">
        <f>'[13]syntetyka zewnętrzna'!W11</f>
        <v>bez zmian</v>
      </c>
      <c r="X618" s="12">
        <f>'[13]syntetyka zewnętrzna'!X11</f>
        <v>300</v>
      </c>
    </row>
    <row r="619" spans="3:24" ht="18.75">
      <c r="C619" s="7">
        <f>'[13]syntetyka zewnętrzna'!C12</f>
        <v>7</v>
      </c>
      <c r="D619" s="7" t="str">
        <f>'[13]syntetyka zewnętrzna'!D12</f>
        <v>88.761</v>
      </c>
      <c r="E619" s="19" t="str">
        <f>'[13]syntetyka zewnętrzna'!E12</f>
        <v>USG jamy brzusznej i przestrzeni zaotrzewnowej</v>
      </c>
      <c r="F619" s="7" t="str">
        <f>'[13]syntetyka zewnętrzna'!F12</f>
        <v>313-007</v>
      </c>
      <c r="G619" s="23">
        <f>'[13]syntetyka zewnętrzna'!G12</f>
        <v>0</v>
      </c>
      <c r="H619" s="23">
        <f>'[13]syntetyka zewnętrzna'!H12</f>
        <v>5.5573000000000006</v>
      </c>
      <c r="I619" s="23">
        <f>'[13]syntetyka zewnętrzna'!I12</f>
        <v>0.21160000000000001</v>
      </c>
      <c r="J619" s="23">
        <f>'[13]syntetyka zewnętrzna'!J12</f>
        <v>37.594375000000007</v>
      </c>
      <c r="K619" s="12">
        <f>'[13]syntetyka zewnętrzna'!K12</f>
        <v>43.363275000000009</v>
      </c>
      <c r="L619" s="12">
        <f>'[13]syntetyka zewnętrzna'!L12</f>
        <v>0</v>
      </c>
      <c r="M619" s="12">
        <f>'[13]syntetyka zewnętrzna'!M12</f>
        <v>42.704815424079122</v>
      </c>
      <c r="N619" s="12">
        <f>'[13]syntetyka zewnętrzna'!N12</f>
        <v>86.068090424079131</v>
      </c>
      <c r="O619" s="12">
        <f>'[13]syntetyka zewnętrzna'!O12</f>
        <v>80.634115260717465</v>
      </c>
      <c r="P619" s="12">
        <f>'[13]syntetyka zewnętrzna'!P12</f>
        <v>6.739052255725482E-2</v>
      </c>
      <c r="Q619" s="12">
        <f>'[13]syntetyka zewnętrzna'!Q12</f>
        <v>9.5575366033131903</v>
      </c>
      <c r="R619" s="12">
        <f>'[13]syntetyka zewnętrzna'!R12</f>
        <v>95.625627027392326</v>
      </c>
      <c r="S619" s="12">
        <f>'[13]syntetyka zewnętrzna'!S12</f>
        <v>0.2</v>
      </c>
      <c r="T619" s="12">
        <f>'[13]syntetyka zewnętrzna'!T12</f>
        <v>19.125125405478467</v>
      </c>
      <c r="U619" s="15">
        <f>'[13]syntetyka zewnętrzna'!U12</f>
        <v>115</v>
      </c>
      <c r="V619" s="12">
        <f>'[13]syntetyka zewnętrzna'!V12</f>
        <v>110</v>
      </c>
      <c r="W619" s="12">
        <f>'[13]syntetyka zewnętrzna'!W12</f>
        <v>4.5454545454545456E-2</v>
      </c>
      <c r="X619" s="12">
        <f>'[13]syntetyka zewnętrzna'!X12</f>
        <v>110</v>
      </c>
    </row>
    <row r="620" spans="3:24" ht="18.75" outlineLevel="1">
      <c r="C620" s="7"/>
      <c r="D620" s="7"/>
      <c r="E620" s="31" t="s">
        <v>50</v>
      </c>
      <c r="F620" s="7" t="str">
        <f>'[13]syntetyka zewnętrzna'!F13</f>
        <v>313-008</v>
      </c>
      <c r="G620" s="23"/>
      <c r="H620" s="23"/>
      <c r="I620" s="23"/>
      <c r="J620" s="23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5"/>
      <c r="V620" s="12"/>
      <c r="W620" s="12"/>
      <c r="X620" s="12"/>
    </row>
    <row r="621" spans="3:24" ht="18.75" outlineLevel="1">
      <c r="C621" s="7"/>
      <c r="D621" s="7"/>
      <c r="E621" s="31" t="s">
        <v>50</v>
      </c>
      <c r="F621" s="7" t="str">
        <f>'[13]syntetyka zewnętrzna'!F14</f>
        <v>313-009</v>
      </c>
      <c r="G621" s="23"/>
      <c r="H621" s="23"/>
      <c r="I621" s="23"/>
      <c r="J621" s="23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5"/>
      <c r="V621" s="12"/>
      <c r="W621" s="12"/>
      <c r="X621" s="12"/>
    </row>
    <row r="622" spans="3:24" ht="18.75">
      <c r="C622" s="7">
        <f>'[13]syntetyka zewnętrzna'!C15</f>
        <v>10</v>
      </c>
      <c r="D622" s="7" t="str">
        <f>'[13]syntetyka zewnętrzna'!D15</f>
        <v>88.78</v>
      </c>
      <c r="E622" s="19" t="str">
        <f>'[13]syntetyka zewnętrzna'!E15</f>
        <v>Diagnostyka USG macicy  ciężarnej</v>
      </c>
      <c r="F622" s="7" t="str">
        <f>'[13]syntetyka zewnętrzna'!F15</f>
        <v>313-010</v>
      </c>
      <c r="G622" s="23">
        <f>'[13]syntetyka zewnętrzna'!G15</f>
        <v>0</v>
      </c>
      <c r="H622" s="23">
        <f>'[13]syntetyka zewnętrzna'!H15</f>
        <v>7.8689000000000009</v>
      </c>
      <c r="I622" s="23">
        <f>'[13]syntetyka zewnętrzna'!I15</f>
        <v>0.21160000000000001</v>
      </c>
      <c r="J622" s="23">
        <f>'[13]syntetyka zewnętrzna'!J15</f>
        <v>37.594375000000007</v>
      </c>
      <c r="K622" s="12">
        <f>'[13]syntetyka zewnętrzna'!K15</f>
        <v>45.674875000000007</v>
      </c>
      <c r="L622" s="12">
        <f>'[13]syntetyka zewnętrzna'!L15</f>
        <v>0</v>
      </c>
      <c r="M622" s="12">
        <f>'[13]syntetyka zewnętrzna'!M15</f>
        <v>42.704815424079122</v>
      </c>
      <c r="N622" s="12">
        <f>'[13]syntetyka zewnętrzna'!N15</f>
        <v>88.379690424079129</v>
      </c>
      <c r="O622" s="12">
        <f>'[13]syntetyka zewnętrzna'!O15</f>
        <v>84.679115260717467</v>
      </c>
      <c r="P622" s="12">
        <f>'[13]syntetyka zewnętrzna'!P15</f>
        <v>4.3701155260869318E-2</v>
      </c>
      <c r="Q622" s="12">
        <f>'[13]syntetyka zewnętrzna'!Q15</f>
        <v>9.5575366033131903</v>
      </c>
      <c r="R622" s="12">
        <f>'[13]syntetyka zewnętrzna'!R15</f>
        <v>97.937227027392325</v>
      </c>
      <c r="S622" s="12">
        <f>'[13]syntetyka zewnętrzna'!S15</f>
        <v>0.2</v>
      </c>
      <c r="T622" s="12">
        <f>'[13]syntetyka zewnętrzna'!T15</f>
        <v>19.587445405478466</v>
      </c>
      <c r="U622" s="15">
        <f>'[13]syntetyka zewnętrzna'!U15</f>
        <v>118</v>
      </c>
      <c r="V622" s="12">
        <f>'[13]syntetyka zewnętrzna'!V15</f>
        <v>115</v>
      </c>
      <c r="W622" s="12">
        <f>'[13]syntetyka zewnętrzna'!W15</f>
        <v>2.6086956521739129E-2</v>
      </c>
      <c r="X622" s="12">
        <f>'[13]syntetyka zewnętrzna'!X15</f>
        <v>115</v>
      </c>
    </row>
    <row r="623" spans="3:24" ht="18.75">
      <c r="C623" s="7">
        <f>'[13]syntetyka zewnętrzna'!C16</f>
        <v>11</v>
      </c>
      <c r="D623" s="7" t="str">
        <f>'[13]syntetyka zewnętrzna'!D16</f>
        <v>88.792</v>
      </c>
      <c r="E623" s="19" t="str">
        <f>'[13]syntetyka zewnętrzna'!E16</f>
        <v xml:space="preserve">Diagnostyka ultrasonograficzna narządu rodnego transabdominalna </v>
      </c>
      <c r="F623" s="7" t="str">
        <f>'[13]syntetyka zewnętrzna'!F16</f>
        <v>313-011</v>
      </c>
      <c r="G623" s="23">
        <f>'[13]syntetyka zewnętrzna'!G16</f>
        <v>0</v>
      </c>
      <c r="H623" s="23">
        <f>'[13]syntetyka zewnętrzna'!H16</f>
        <v>3.4421999999999997</v>
      </c>
      <c r="I623" s="23">
        <f>'[13]syntetyka zewnętrzna'!I16</f>
        <v>0.21160000000000001</v>
      </c>
      <c r="J623" s="23">
        <f>'[13]syntetyka zewnętrzna'!J16</f>
        <v>37.594375000000007</v>
      </c>
      <c r="K623" s="12">
        <f>'[13]syntetyka zewnętrzna'!K16</f>
        <v>41.248175000000003</v>
      </c>
      <c r="L623" s="12">
        <f>'[13]syntetyka zewnętrzna'!L16</f>
        <v>0</v>
      </c>
      <c r="M623" s="12">
        <f>'[13]syntetyka zewnętrzna'!M16</f>
        <v>42.704815424079122</v>
      </c>
      <c r="N623" s="12">
        <f>'[13]syntetyka zewnętrzna'!N16</f>
        <v>83.952990424079132</v>
      </c>
      <c r="O623" s="12">
        <f>'[13]syntetyka zewnętrzna'!O16</f>
        <v>78.356515260717458</v>
      </c>
      <c r="P623" s="12">
        <f>'[13]syntetyka zewnętrzna'!P16</f>
        <v>7.142322683366395E-2</v>
      </c>
      <c r="Q623" s="12">
        <f>'[13]syntetyka zewnętrzna'!Q16</f>
        <v>9.5575366033131903</v>
      </c>
      <c r="R623" s="12">
        <f>'[13]syntetyka zewnętrzna'!R16</f>
        <v>93.510527027392328</v>
      </c>
      <c r="S623" s="12">
        <f>'[13]syntetyka zewnętrzna'!S16</f>
        <v>0.28327797751421108</v>
      </c>
      <c r="T623" s="12">
        <f>'[13]syntetyka zewnętrzna'!T16</f>
        <v>26.489472972607672</v>
      </c>
      <c r="U623" s="15">
        <f>'[13]syntetyka zewnętrzna'!U16</f>
        <v>120</v>
      </c>
      <c r="V623" s="12">
        <f>'[13]syntetyka zewnętrzna'!V16</f>
        <v>120</v>
      </c>
      <c r="W623" s="12" t="str">
        <f>'[13]syntetyka zewnętrzna'!W16</f>
        <v>bez zmian</v>
      </c>
      <c r="X623" s="12">
        <f>'[13]syntetyka zewnętrzna'!X16</f>
        <v>120</v>
      </c>
    </row>
    <row r="624" spans="3:24" ht="18.75">
      <c r="C624" s="7">
        <f>'[13]syntetyka zewnętrzna'!C17</f>
        <v>12</v>
      </c>
      <c r="D624" s="7" t="str">
        <f>'[13]syntetyka zewnętrzna'!D17</f>
        <v>88.792</v>
      </c>
      <c r="E624" s="19" t="str">
        <f>'[13]syntetyka zewnętrzna'!E17</f>
        <v>Diagnostyka ultrasonograficzna narządu rodnego transwaginalna</v>
      </c>
      <c r="F624" s="7" t="str">
        <f>'[13]syntetyka zewnętrzna'!F17</f>
        <v>313-012</v>
      </c>
      <c r="G624" s="23">
        <f>'[13]syntetyka zewnętrzna'!G17</f>
        <v>0</v>
      </c>
      <c r="H624" s="23">
        <f>'[13]syntetyka zewnętrzna'!H17</f>
        <v>3.4421999999999997</v>
      </c>
      <c r="I624" s="23">
        <f>'[13]syntetyka zewnętrzna'!I17</f>
        <v>0.21160000000000001</v>
      </c>
      <c r="J624" s="23">
        <f>'[13]syntetyka zewnętrzna'!J17</f>
        <v>37.594375000000007</v>
      </c>
      <c r="K624" s="12">
        <f>'[13]syntetyka zewnętrzna'!K17</f>
        <v>41.248175000000003</v>
      </c>
      <c r="L624" s="12">
        <f>'[13]syntetyka zewnętrzna'!L17</f>
        <v>0</v>
      </c>
      <c r="M624" s="12">
        <f>'[13]syntetyka zewnętrzna'!M17</f>
        <v>42.704815424079122</v>
      </c>
      <c r="N624" s="12">
        <f>'[13]syntetyka zewnętrzna'!N17</f>
        <v>83.952990424079132</v>
      </c>
      <c r="O624" s="12">
        <f>'[13]syntetyka zewnętrzna'!O17</f>
        <v>78.356515260717458</v>
      </c>
      <c r="P624" s="12">
        <f>'[13]syntetyka zewnętrzna'!P17</f>
        <v>7.142322683366395E-2</v>
      </c>
      <c r="Q624" s="12">
        <f>'[13]syntetyka zewnętrzna'!Q17</f>
        <v>9.5575366033131903</v>
      </c>
      <c r="R624" s="12">
        <f>'[13]syntetyka zewnętrzna'!R17</f>
        <v>93.510527027392328</v>
      </c>
      <c r="S624" s="12">
        <f>'[13]syntetyka zewnętrzna'!S17</f>
        <v>0.28327797751421108</v>
      </c>
      <c r="T624" s="12">
        <f>'[13]syntetyka zewnętrzna'!T17</f>
        <v>26.489472972607672</v>
      </c>
      <c r="U624" s="15">
        <f>'[13]syntetyka zewnętrzna'!U17</f>
        <v>120</v>
      </c>
      <c r="V624" s="12">
        <f>'[13]syntetyka zewnętrzna'!V17</f>
        <v>120</v>
      </c>
      <c r="W624" s="12" t="str">
        <f>'[13]syntetyka zewnętrzna'!W17</f>
        <v>bez zmian</v>
      </c>
      <c r="X624" s="12">
        <f>'[13]syntetyka zewnętrzna'!X17</f>
        <v>120</v>
      </c>
    </row>
    <row r="625" spans="3:24" ht="18.75">
      <c r="C625" s="7">
        <f>'[13]syntetyka zewnętrzna'!C18</f>
        <v>13</v>
      </c>
      <c r="D625" s="7" t="str">
        <f>'[13]syntetyka zewnętrzna'!D18</f>
        <v>88.714</v>
      </c>
      <c r="E625" s="19" t="str">
        <f>'[13]syntetyka zewnętrzna'!E18</f>
        <v xml:space="preserve">USG naczyń szyi </v>
      </c>
      <c r="F625" s="7" t="str">
        <f>'[13]syntetyka zewnętrzna'!F18</f>
        <v>313-013</v>
      </c>
      <c r="G625" s="23">
        <f>'[13]syntetyka zewnętrzna'!G18</f>
        <v>0</v>
      </c>
      <c r="H625" s="23">
        <f>'[13]syntetyka zewnętrzna'!H18</f>
        <v>3.8580999999999994</v>
      </c>
      <c r="I625" s="23">
        <f>'[13]syntetyka zewnętrzna'!I18</f>
        <v>0.10580000000000001</v>
      </c>
      <c r="J625" s="23">
        <f>'[13]syntetyka zewnętrzna'!J18</f>
        <v>37.594375000000007</v>
      </c>
      <c r="K625" s="12">
        <f>'[13]syntetyka zewnętrzna'!K18</f>
        <v>41.558275000000009</v>
      </c>
      <c r="L625" s="12">
        <f>'[13]syntetyka zewnętrzna'!L18</f>
        <v>0</v>
      </c>
      <c r="M625" s="12">
        <f>'[13]syntetyka zewnętrzna'!M18</f>
        <v>42.704815424079122</v>
      </c>
      <c r="N625" s="12">
        <f>'[13]syntetyka zewnętrzna'!N18</f>
        <v>84.263090424079138</v>
      </c>
      <c r="O625" s="12">
        <f>'[13]syntetyka zewnętrzna'!O18</f>
        <v>78.582215260717476</v>
      </c>
      <c r="P625" s="12">
        <f>'[13]syntetyka zewnętrzna'!P18</f>
        <v>7.2292122899740643E-2</v>
      </c>
      <c r="Q625" s="12">
        <f>'[13]syntetyka zewnętrzna'!Q18</f>
        <v>9.5575366033131903</v>
      </c>
      <c r="R625" s="12">
        <f>'[13]syntetyka zewnętrzna'!R18</f>
        <v>93.820627027392334</v>
      </c>
      <c r="S625" s="12">
        <f>'[13]syntetyka zewnętrzna'!S18</f>
        <v>0.2</v>
      </c>
      <c r="T625" s="12">
        <f>'[13]syntetyka zewnętrzna'!T18</f>
        <v>18.764125405478467</v>
      </c>
      <c r="U625" s="15">
        <f>'[13]syntetyka zewnętrzna'!U18</f>
        <v>113</v>
      </c>
      <c r="V625" s="12">
        <f>'[13]syntetyka zewnętrzna'!V18</f>
        <v>105</v>
      </c>
      <c r="W625" s="12">
        <f>'[13]syntetyka zewnętrzna'!W18</f>
        <v>7.6190476190476197E-2</v>
      </c>
      <c r="X625" s="12">
        <f>'[13]syntetyka zewnętrzna'!X18</f>
        <v>105</v>
      </c>
    </row>
    <row r="626" spans="3:24" ht="18.75">
      <c r="C626" s="7">
        <f>'[13]syntetyka zewnętrzna'!C19</f>
        <v>14</v>
      </c>
      <c r="D626" s="7" t="str">
        <f>'[13]syntetyka zewnętrzna'!D19</f>
        <v>88.790</v>
      </c>
      <c r="E626" s="19" t="str">
        <f>'[13]syntetyka zewnętrzna'!E19</f>
        <v>USG węzłów chłonnych całego ciała</v>
      </c>
      <c r="F626" s="7" t="str">
        <f>'[13]syntetyka zewnętrzna'!F19</f>
        <v>313-014</v>
      </c>
      <c r="G626" s="23">
        <f>'[13]syntetyka zewnętrzna'!G19</f>
        <v>0</v>
      </c>
      <c r="H626" s="23">
        <f>'[13]syntetyka zewnętrzna'!H19</f>
        <v>3.7811999999999997</v>
      </c>
      <c r="I626" s="23">
        <f>'[13]syntetyka zewnętrzna'!I19</f>
        <v>0.10580000000000001</v>
      </c>
      <c r="J626" s="23">
        <f>'[13]syntetyka zewnętrzna'!J19</f>
        <v>37.594375000000007</v>
      </c>
      <c r="K626" s="12">
        <f>'[13]syntetyka zewnętrzna'!K19</f>
        <v>41.481375000000007</v>
      </c>
      <c r="L626" s="12">
        <f>'[13]syntetyka zewnętrzna'!L19</f>
        <v>0</v>
      </c>
      <c r="M626" s="12">
        <f>'[13]syntetyka zewnętrzna'!M19</f>
        <v>42.704815424079122</v>
      </c>
      <c r="N626" s="12">
        <f>'[13]syntetyka zewnętrzna'!N19</f>
        <v>84.186190424079129</v>
      </c>
      <c r="O626" s="12">
        <f>'[13]syntetyka zewnętrzna'!O19</f>
        <v>78.585815260717467</v>
      </c>
      <c r="P626" s="12">
        <f>'[13]syntetyka zewnętrzna'!P19</f>
        <v>7.1264453321273999E-2</v>
      </c>
      <c r="Q626" s="12">
        <f>'[13]syntetyka zewnętrzna'!Q19</f>
        <v>9.5575366033131903</v>
      </c>
      <c r="R626" s="12">
        <f>'[13]syntetyka zewnętrzna'!R19</f>
        <v>93.743727027392325</v>
      </c>
      <c r="S626" s="12">
        <f>'[13]syntetyka zewnętrzna'!S19</f>
        <v>0.2</v>
      </c>
      <c r="T626" s="12">
        <f>'[13]syntetyka zewnętrzna'!T19</f>
        <v>18.748745405478466</v>
      </c>
      <c r="U626" s="15">
        <f>'[13]syntetyka zewnętrzna'!U19</f>
        <v>112</v>
      </c>
      <c r="V626" s="12">
        <f>'[13]syntetyka zewnętrzna'!V19</f>
        <v>105</v>
      </c>
      <c r="W626" s="12">
        <f>'[13]syntetyka zewnętrzna'!W19</f>
        <v>6.6666666666666666E-2</v>
      </c>
      <c r="X626" s="12">
        <f>'[13]syntetyka zewnętrzna'!X19</f>
        <v>105</v>
      </c>
    </row>
    <row r="627" spans="3:24" ht="18.75">
      <c r="C627" s="7">
        <f>'[13]syntetyka zewnętrzna'!C20</f>
        <v>15</v>
      </c>
      <c r="D627" s="7" t="str">
        <f>'[13]syntetyka zewnętrzna'!D20</f>
        <v>88.732</v>
      </c>
      <c r="E627" s="19" t="str">
        <f>'[13]syntetyka zewnętrzna'!E20</f>
        <v>USG piersi</v>
      </c>
      <c r="F627" s="7" t="str">
        <f>'[13]syntetyka zewnętrzna'!F20</f>
        <v>313-015</v>
      </c>
      <c r="G627" s="23">
        <f>'[13]syntetyka zewnętrzna'!G20</f>
        <v>0</v>
      </c>
      <c r="H627" s="23">
        <f>'[13]syntetyka zewnętrzna'!H20</f>
        <v>7.5479999999999992</v>
      </c>
      <c r="I627" s="23">
        <f>'[13]syntetyka zewnętrzna'!I20</f>
        <v>0.21160000000000001</v>
      </c>
      <c r="J627" s="23">
        <f>'[13]syntetyka zewnętrzna'!J20</f>
        <v>37.594375000000007</v>
      </c>
      <c r="K627" s="12">
        <f>'[13]syntetyka zewnętrzna'!K20</f>
        <v>45.353975000000005</v>
      </c>
      <c r="L627" s="12">
        <f>'[13]syntetyka zewnętrzna'!L20</f>
        <v>0</v>
      </c>
      <c r="M627" s="12">
        <f>'[13]syntetyka zewnętrzna'!M20</f>
        <v>42.704815424079122</v>
      </c>
      <c r="N627" s="12">
        <f>'[13]syntetyka zewnętrzna'!N20</f>
        <v>88.05879042407912</v>
      </c>
      <c r="O627" s="12">
        <f>'[13]syntetyka zewnętrzna'!O20</f>
        <v>84.114715260717475</v>
      </c>
      <c r="P627" s="12">
        <f>'[13]syntetyka zewnętrzna'!P20</f>
        <v>4.6889241093390155E-2</v>
      </c>
      <c r="Q627" s="12">
        <f>'[13]syntetyka zewnętrzna'!Q20</f>
        <v>9.5575366033131903</v>
      </c>
      <c r="R627" s="12">
        <f>'[13]syntetyka zewnętrzna'!R20</f>
        <v>97.616327027392316</v>
      </c>
      <c r="S627" s="12">
        <f>'[13]syntetyka zewnętrzna'!S20</f>
        <v>0.22930255270029323</v>
      </c>
      <c r="T627" s="12">
        <f>'[13]syntetyka zewnętrzna'!T20</f>
        <v>22.383672972607684</v>
      </c>
      <c r="U627" s="15">
        <f>'[13]syntetyka zewnętrzna'!U20</f>
        <v>120</v>
      </c>
      <c r="V627" s="12">
        <f>'[13]syntetyka zewnętrzna'!V20</f>
        <v>120</v>
      </c>
      <c r="W627" s="12" t="str">
        <f>'[13]syntetyka zewnętrzna'!W20</f>
        <v>bez zmian</v>
      </c>
      <c r="X627" s="12">
        <f>'[13]syntetyka zewnętrzna'!X20</f>
        <v>120</v>
      </c>
    </row>
    <row r="628" spans="3:24" ht="18.75">
      <c r="C628" s="7">
        <f>'[13]syntetyka zewnętrzna'!C21</f>
        <v>16</v>
      </c>
      <c r="D628" s="7" t="str">
        <f>'[13]syntetyka zewnętrzna'!D21</f>
        <v>88.791</v>
      </c>
      <c r="E628" s="19" t="str">
        <f>'[13]syntetyka zewnętrzna'!E21</f>
        <v>USG wielomiejscowe</v>
      </c>
      <c r="F628" s="7" t="str">
        <f>'[13]syntetyka zewnętrzna'!F21</f>
        <v>313-016</v>
      </c>
      <c r="G628" s="23">
        <f>'[13]syntetyka zewnętrzna'!G21</f>
        <v>0</v>
      </c>
      <c r="H628" s="23">
        <f>'[13]syntetyka zewnętrzna'!H21</f>
        <v>6.4139999999999997</v>
      </c>
      <c r="I628" s="23">
        <f>'[13]syntetyka zewnętrzna'!I21</f>
        <v>0.21160000000000001</v>
      </c>
      <c r="J628" s="23">
        <f>'[13]syntetyka zewnętrzna'!J21</f>
        <v>52.527125000000005</v>
      </c>
      <c r="K628" s="12">
        <f>'[13]syntetyka zewnętrzna'!K21</f>
        <v>59.152725000000004</v>
      </c>
      <c r="L628" s="12">
        <f>'[13]syntetyka zewnętrzna'!L21</f>
        <v>0</v>
      </c>
      <c r="M628" s="12">
        <f>'[13]syntetyka zewnętrzna'!M21</f>
        <v>59.667468281691924</v>
      </c>
      <c r="N628" s="12">
        <f>'[13]syntetyka zewnętrzna'!N21</f>
        <v>118.82019328169193</v>
      </c>
      <c r="O628" s="12">
        <f>'[13]syntetyka zewnętrzna'!O21</f>
        <v>113.16083038002721</v>
      </c>
      <c r="P628" s="12">
        <f>'[13]syntetyka zewnętrzna'!P21</f>
        <v>5.0011677032228585E-2</v>
      </c>
      <c r="Q628" s="12">
        <f>'[13]syntetyka zewnętrzna'!Q21</f>
        <v>13.353857321854861</v>
      </c>
      <c r="R628" s="12">
        <f>'[13]syntetyka zewnętrzna'!R21</f>
        <v>132.17405060354679</v>
      </c>
      <c r="S628" s="12">
        <f>'[13]syntetyka zewnętrzna'!S21</f>
        <v>0.2</v>
      </c>
      <c r="T628" s="12">
        <f>'[13]syntetyka zewnętrzna'!T21</f>
        <v>26.434810120709358</v>
      </c>
      <c r="U628" s="15">
        <f>'[13]syntetyka zewnętrzna'!U21</f>
        <v>159</v>
      </c>
      <c r="V628" s="12">
        <f>'[13]syntetyka zewnętrzna'!V21</f>
        <v>155</v>
      </c>
      <c r="W628" s="12">
        <f>'[13]syntetyka zewnętrzna'!W21</f>
        <v>2.5806451612903226E-2</v>
      </c>
      <c r="X628" s="12">
        <f>'[13]syntetyka zewnętrzna'!X21</f>
        <v>155</v>
      </c>
    </row>
    <row r="629" spans="3:24" ht="18.75" outlineLevel="1">
      <c r="C629" s="7"/>
      <c r="D629" s="7"/>
      <c r="E629" s="31" t="s">
        <v>50</v>
      </c>
      <c r="F629" s="7" t="str">
        <f>'[13]syntetyka zewnętrzna'!F22</f>
        <v>313-017</v>
      </c>
      <c r="G629" s="23"/>
      <c r="H629" s="23"/>
      <c r="I629" s="23"/>
      <c r="J629" s="23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5"/>
      <c r="V629" s="12"/>
      <c r="W629" s="12"/>
      <c r="X629" s="12"/>
    </row>
    <row r="630" spans="3:24" ht="18.75" outlineLevel="1">
      <c r="C630" s="7"/>
      <c r="D630" s="7"/>
      <c r="E630" s="31" t="s">
        <v>50</v>
      </c>
      <c r="F630" s="7" t="str">
        <f>'[13]syntetyka zewnętrzna'!F23</f>
        <v>313-018</v>
      </c>
      <c r="G630" s="23"/>
      <c r="H630" s="23"/>
      <c r="I630" s="23"/>
      <c r="J630" s="23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5"/>
      <c r="V630" s="12"/>
      <c r="W630" s="12"/>
      <c r="X630" s="12"/>
    </row>
    <row r="631" spans="3:24" ht="18.75">
      <c r="C631" s="7">
        <f>'[13]syntetyka zewnętrzna'!C24</f>
        <v>19</v>
      </c>
      <c r="D631" s="7">
        <f>'[13]syntetyka zewnętrzna'!D24</f>
        <v>0</v>
      </c>
      <c r="E631" s="19" t="str">
        <f>'[13]syntetyka zewnętrzna'!E24</f>
        <v>Endosonografia przewodu pokarmowego</v>
      </c>
      <c r="F631" s="7" t="str">
        <f>'[13]syntetyka zewnętrzna'!F24</f>
        <v>313-019</v>
      </c>
      <c r="G631" s="23">
        <f>'[13]syntetyka zewnętrzna'!G24</f>
        <v>0.57999999999999996</v>
      </c>
      <c r="H631" s="23">
        <f>'[13]syntetyka zewnętrzna'!H24</f>
        <v>3.4421999999999997</v>
      </c>
      <c r="I631" s="23">
        <f>'[13]syntetyka zewnętrzna'!I24</f>
        <v>0.21160000000000001</v>
      </c>
      <c r="J631" s="23">
        <f>'[13]syntetyka zewnętrzna'!J24</f>
        <v>70.387625</v>
      </c>
      <c r="K631" s="12">
        <f>'[13]syntetyka zewnętrzna'!K24</f>
        <v>74.621425000000002</v>
      </c>
      <c r="L631" s="12">
        <f>'[13]syntetyka zewnętrzna'!L24</f>
        <v>0</v>
      </c>
      <c r="M631" s="12">
        <f>'[13]syntetyka zewnętrzna'!M24</f>
        <v>79.955858656096737</v>
      </c>
      <c r="N631" s="12">
        <f>'[13]syntetyka zewnętrzna'!N24</f>
        <v>154.57728365609674</v>
      </c>
      <c r="O631" s="12">
        <f>'[13]syntetyka zewnętrzna'!O24</f>
        <v>161.69690604684823</v>
      </c>
      <c r="P631" s="12">
        <f>'[13]syntetyka zewnętrzna'!P24</f>
        <v>-4.4030665550822162E-2</v>
      </c>
      <c r="Q631" s="12">
        <f>'[13]syntetyka zewnętrzna'!Q24</f>
        <v>17.894493587346044</v>
      </c>
      <c r="R631" s="12">
        <f>'[13]syntetyka zewnętrzna'!R24</f>
        <v>172.47177724344277</v>
      </c>
      <c r="S631" s="12">
        <f>'[13]syntetyka zewnętrzna'!S24</f>
        <v>0.27557101524773792</v>
      </c>
      <c r="T631" s="12">
        <f>'[13]syntetyka zewnętrzna'!T24</f>
        <v>47.528222756557227</v>
      </c>
      <c r="U631" s="15">
        <f>'[13]syntetyka zewnętrzna'!U24</f>
        <v>220</v>
      </c>
      <c r="V631" s="12">
        <f>'[13]syntetyka zewnętrzna'!V24</f>
        <v>220</v>
      </c>
      <c r="W631" s="12" t="str">
        <f>'[13]syntetyka zewnętrzna'!W24</f>
        <v>bez zmian</v>
      </c>
      <c r="X631" s="12">
        <f>'[13]syntetyka zewnętrzna'!X24</f>
        <v>220</v>
      </c>
    </row>
    <row r="632" spans="3:24" ht="18.75">
      <c r="C632" s="7">
        <f>'[13]syntetyka zewnętrzna'!C25</f>
        <v>20</v>
      </c>
      <c r="D632" s="7">
        <f>'[13]syntetyka zewnętrzna'!D25</f>
        <v>0</v>
      </c>
      <c r="E632" s="19" t="str">
        <f>'[13]syntetyka zewnętrzna'!E25</f>
        <v>Ultrasonografia śródoperacyjna</v>
      </c>
      <c r="F632" s="7" t="str">
        <f>'[13]syntetyka zewnętrzna'!F25</f>
        <v>313-020</v>
      </c>
      <c r="G632" s="23">
        <f>'[13]syntetyka zewnętrzna'!G25</f>
        <v>0.57999999999999996</v>
      </c>
      <c r="H632" s="23">
        <f>'[13]syntetyka zewnętrzna'!H25</f>
        <v>0.54</v>
      </c>
      <c r="I632" s="23">
        <f>'[13]syntetyka zewnętrzna'!I25</f>
        <v>0</v>
      </c>
      <c r="J632" s="23">
        <f>'[13]syntetyka zewnętrzna'!J25</f>
        <v>46.816875000000003</v>
      </c>
      <c r="K632" s="12">
        <f>'[13]syntetyka zewnętrzna'!K25</f>
        <v>47.936875000000001</v>
      </c>
      <c r="L632" s="12">
        <f>'[13]syntetyka zewnętrzna'!L25</f>
        <v>0</v>
      </c>
      <c r="M632" s="12">
        <f>'[13]syntetyka zewnętrzna'!M25</f>
        <v>53.180987996400631</v>
      </c>
      <c r="N632" s="12">
        <f>'[13]syntetyka zewnętrzna'!N25</f>
        <v>101.11786299640063</v>
      </c>
      <c r="O632" s="12">
        <f>'[13]syntetyka zewnętrzna'!O25</f>
        <v>93.361345357929224</v>
      </c>
      <c r="P632" s="12">
        <f>'[13]syntetyka zewnętrzna'!P25</f>
        <v>8.3080611239420649E-2</v>
      </c>
      <c r="Q632" s="12">
        <f>'[13]syntetyka zewnętrzna'!Q25</f>
        <v>11.902152821139817</v>
      </c>
      <c r="R632" s="12">
        <f>'[13]syntetyka zewnętrzna'!R25</f>
        <v>113.02001581754045</v>
      </c>
      <c r="S632" s="12">
        <f>'[13]syntetyka zewnętrzna'!S25</f>
        <v>0.2</v>
      </c>
      <c r="T632" s="12">
        <f>'[13]syntetyka zewnętrzna'!T25</f>
        <v>22.604003163508093</v>
      </c>
      <c r="U632" s="15">
        <f>'[13]syntetyka zewnętrzna'!U25</f>
        <v>136</v>
      </c>
      <c r="V632" s="12">
        <f>'[13]syntetyka zewnętrzna'!V25</f>
        <v>122</v>
      </c>
      <c r="W632" s="12">
        <f>'[13]syntetyka zewnętrzna'!W25</f>
        <v>0.11475409836065574</v>
      </c>
      <c r="X632" s="12">
        <f>'[13]syntetyka zewnętrzna'!X25</f>
        <v>122</v>
      </c>
    </row>
    <row r="633" spans="3:24" ht="18.75">
      <c r="C633" s="7">
        <f>'[13]syntetyka zewnętrzna'!C26</f>
        <v>21</v>
      </c>
      <c r="D633" s="7" t="str">
        <f>'[13]syntetyka zewnętrzna'!D26</f>
        <v>88.769</v>
      </c>
      <c r="E633" s="19" t="str">
        <f>'[13]syntetyka zewnętrzna'!E26</f>
        <v>Diagnostyka ultrasonograficzna ze środkiem kontrastującym</v>
      </c>
      <c r="F633" s="7" t="str">
        <f>'[13]syntetyka zewnętrzna'!F26</f>
        <v>313-021</v>
      </c>
      <c r="G633" s="23">
        <f>'[13]syntetyka zewnętrzna'!G26</f>
        <v>412.85</v>
      </c>
      <c r="H633" s="23">
        <f>'[13]syntetyka zewnętrzna'!H26</f>
        <v>3.1958000000000006</v>
      </c>
      <c r="I633" s="23">
        <f>'[13]syntetyka zewnętrzna'!I26</f>
        <v>2.1160000000000001</v>
      </c>
      <c r="J633" s="23">
        <f>'[13]syntetyka zewnętrzna'!J26</f>
        <v>91.273875000000018</v>
      </c>
      <c r="K633" s="12">
        <f>'[13]syntetyka zewnętrzna'!K26</f>
        <v>509.43567500000006</v>
      </c>
      <c r="L633" s="12">
        <f>'[13]syntetyka zewnętrzna'!L26</f>
        <v>0</v>
      </c>
      <c r="M633" s="12">
        <f>'[13]syntetyka zewnętrzna'!M26</f>
        <v>103.68130830517784</v>
      </c>
      <c r="N633" s="12">
        <f>'[13]syntetyka zewnętrzna'!N26</f>
        <v>613.11698330517788</v>
      </c>
      <c r="O633" s="12">
        <f>'[13]syntetyka zewnętrzna'!O26</f>
        <v>623.91037972176491</v>
      </c>
      <c r="P633" s="12">
        <f>'[13]syntetyka zewnętrzna'!P26</f>
        <v>-1.7299594248456618E-2</v>
      </c>
      <c r="Q633" s="12">
        <f>'[13]syntetyka zewnętrzna'!Q26</f>
        <v>23.204359727718117</v>
      </c>
      <c r="R633" s="12">
        <f>'[13]syntetyka zewnętrzna'!R26</f>
        <v>636.32134303289604</v>
      </c>
      <c r="S633" s="12">
        <f>'[13]syntetyka zewnętrzna'!S26</f>
        <v>0.22579575326247728</v>
      </c>
      <c r="T633" s="12">
        <f>'[13]syntetyka zewnętrzna'!T26</f>
        <v>143.67865696710396</v>
      </c>
      <c r="U633" s="15">
        <f>'[13]syntetyka zewnętrzna'!U26</f>
        <v>780</v>
      </c>
      <c r="V633" s="12">
        <f>'[13]syntetyka zewnętrzna'!V26</f>
        <v>780</v>
      </c>
      <c r="W633" s="12" t="str">
        <f>'[13]syntetyka zewnętrzna'!W26</f>
        <v>bez zmian</v>
      </c>
      <c r="X633" s="12">
        <f>'[13]syntetyka zewnętrzna'!X26</f>
        <v>780</v>
      </c>
    </row>
    <row r="634" spans="3:24" ht="18.75">
      <c r="C634" s="7">
        <f>'[13]syntetyka zewnętrzna'!C27</f>
        <v>22</v>
      </c>
      <c r="D634" s="7">
        <f>'[13]syntetyka zewnętrzna'!D27</f>
        <v>0</v>
      </c>
      <c r="E634" s="19" t="str">
        <f>'[13]syntetyka zewnętrzna'!E27</f>
        <v>Lokalizacja przedoperacyjna zmiany przewidzianej do usunięcia</v>
      </c>
      <c r="F634" s="7" t="str">
        <f>'[13]syntetyka zewnętrzna'!F27</f>
        <v>313-022</v>
      </c>
      <c r="G634" s="23">
        <f>'[13]syntetyka zewnętrzna'!G27</f>
        <v>1.62</v>
      </c>
      <c r="H634" s="23">
        <f>'[13]syntetyka zewnętrzna'!H27</f>
        <v>35.051600000000001</v>
      </c>
      <c r="I634" s="23">
        <f>'[13]syntetyka zewnętrzna'!I27</f>
        <v>0.21160000000000001</v>
      </c>
      <c r="J634" s="23">
        <f>'[13]syntetyka zewnętrzna'!J27</f>
        <v>70.387625</v>
      </c>
      <c r="K634" s="12">
        <f>'[13]syntetyka zewnętrzna'!K27</f>
        <v>107.270825</v>
      </c>
      <c r="L634" s="12">
        <f>'[13]syntetyka zewnętrzna'!L27</f>
        <v>0</v>
      </c>
      <c r="M634" s="12">
        <f>'[13]syntetyka zewnętrzna'!M27</f>
        <v>79.955858656096737</v>
      </c>
      <c r="N634" s="12">
        <f>'[13]syntetyka zewnętrzna'!N27</f>
        <v>187.22668365609672</v>
      </c>
      <c r="O634" s="12">
        <f>'[13]syntetyka zewnętrzna'!O27</f>
        <v>195.26690604684822</v>
      </c>
      <c r="P634" s="12">
        <f>'[13]syntetyka zewnętrzna'!P27</f>
        <v>-4.117555070403222E-2</v>
      </c>
      <c r="Q634" s="12">
        <f>'[13]syntetyka zewnętrzna'!Q27</f>
        <v>17.894493587346044</v>
      </c>
      <c r="R634" s="12">
        <f>'[13]syntetyka zewnętrzna'!R27</f>
        <v>205.12117724344276</v>
      </c>
      <c r="S634" s="12">
        <f>'[13]syntetyka zewnętrzna'!S27</f>
        <v>0.80381180028464383</v>
      </c>
      <c r="T634" s="12">
        <f>'[13]syntetyka zewnętrzna'!T27</f>
        <v>164.87882275655724</v>
      </c>
      <c r="U634" s="15">
        <f>'[13]syntetyka zewnętrzna'!U27</f>
        <v>370</v>
      </c>
      <c r="V634" s="12">
        <f>'[13]syntetyka zewnętrzna'!V27</f>
        <v>370</v>
      </c>
      <c r="W634" s="12" t="str">
        <f>'[13]syntetyka zewnętrzna'!W27</f>
        <v>bez zmian</v>
      </c>
      <c r="X634" s="12">
        <f>'[13]syntetyka zewnętrzna'!X27</f>
        <v>370</v>
      </c>
    </row>
    <row r="635" spans="3:24" ht="18.75">
      <c r="C635" s="7">
        <f>'[13]syntetyka zewnętrzna'!C28</f>
        <v>23</v>
      </c>
      <c r="D635" s="7" t="str">
        <f>'[13]syntetyka zewnętrzna'!D28</f>
        <v>88.79</v>
      </c>
      <c r="E635" s="19" t="str">
        <f>'[13]syntetyka zewnętrzna'!E28</f>
        <v>Inna diagnostyka ultrasonograficzna</v>
      </c>
      <c r="F635" s="7" t="str">
        <f>'[13]syntetyka zewnętrzna'!F28</f>
        <v>313-023</v>
      </c>
      <c r="G635" s="23">
        <f>'[13]syntetyka zewnętrzna'!G28</f>
        <v>0</v>
      </c>
      <c r="H635" s="23">
        <f>'[13]syntetyka zewnętrzna'!H28</f>
        <v>7.8689000000000009</v>
      </c>
      <c r="I635" s="23">
        <f>'[13]syntetyka zewnętrzna'!I28</f>
        <v>0.21160000000000001</v>
      </c>
      <c r="J635" s="23">
        <f>'[13]syntetyka zewnętrzna'!J28</f>
        <v>37.594375000000007</v>
      </c>
      <c r="K635" s="12">
        <f>'[13]syntetyka zewnętrzna'!K28</f>
        <v>45.674875000000007</v>
      </c>
      <c r="L635" s="12">
        <f>'[13]syntetyka zewnętrzna'!L28</f>
        <v>0</v>
      </c>
      <c r="M635" s="12">
        <f>'[13]syntetyka zewnętrzna'!M28</f>
        <v>42.704815424079122</v>
      </c>
      <c r="N635" s="12">
        <f>'[13]syntetyka zewnętrzna'!N28</f>
        <v>88.379690424079129</v>
      </c>
      <c r="O635" s="12">
        <f>'[13]syntetyka zewnętrzna'!O28</f>
        <v>84.679115260717467</v>
      </c>
      <c r="P635" s="12">
        <f>'[13]syntetyka zewnętrzna'!P28</f>
        <v>4.3701155260869318E-2</v>
      </c>
      <c r="Q635" s="12">
        <f>'[13]syntetyka zewnętrzna'!Q28</f>
        <v>9.5575366033131903</v>
      </c>
      <c r="R635" s="12">
        <f>'[13]syntetyka zewnętrzna'!R28</f>
        <v>97.937227027392325</v>
      </c>
      <c r="S635" s="12">
        <f>'[13]syntetyka zewnętrzna'!S28</f>
        <v>0.2</v>
      </c>
      <c r="T635" s="12">
        <f>'[13]syntetyka zewnętrzna'!T28</f>
        <v>19.587445405478466</v>
      </c>
      <c r="U635" s="15">
        <f>'[13]syntetyka zewnętrzna'!U28</f>
        <v>118</v>
      </c>
      <c r="V635" s="12">
        <f>'[13]syntetyka zewnętrzna'!V28</f>
        <v>115</v>
      </c>
      <c r="W635" s="12">
        <f>'[13]syntetyka zewnętrzna'!W28</f>
        <v>2.6086956521739129E-2</v>
      </c>
      <c r="X635" s="12">
        <f>'[13]syntetyka zewnętrzna'!X28</f>
        <v>115</v>
      </c>
    </row>
    <row r="636" spans="3:24" ht="18.75">
      <c r="C636" s="7">
        <f>'[13]syntetyka zewnętrzna'!C29</f>
        <v>24</v>
      </c>
      <c r="D636" s="7" t="str">
        <f>'[13]syntetyka zewnętrzna'!D29</f>
        <v>88.713</v>
      </c>
      <c r="E636" s="19" t="str">
        <f>'[13]syntetyka zewnętrzna'!E29</f>
        <v>USG tarcycy i przytarczyc</v>
      </c>
      <c r="F636" s="7" t="str">
        <f>'[13]syntetyka zewnętrzna'!F29</f>
        <v>313-024</v>
      </c>
      <c r="G636" s="23">
        <f>'[13]syntetyka zewnętrzna'!G29</f>
        <v>0</v>
      </c>
      <c r="H636" s="23">
        <f>'[13]syntetyka zewnętrzna'!H29</f>
        <v>3.1346999999999992</v>
      </c>
      <c r="I636" s="23">
        <f>'[13]syntetyka zewnętrzna'!I29</f>
        <v>0.10580000000000001</v>
      </c>
      <c r="J636" s="23">
        <f>'[13]syntetyka zewnętrzna'!J29</f>
        <v>37.594375000000007</v>
      </c>
      <c r="K636" s="12">
        <f>'[13]syntetyka zewnętrzna'!K29</f>
        <v>40.834875000000004</v>
      </c>
      <c r="L636" s="12">
        <f>'[13]syntetyka zewnętrzna'!L29</f>
        <v>0</v>
      </c>
      <c r="M636" s="12">
        <f>'[13]syntetyka zewnętrzna'!M29</f>
        <v>42.704815424079122</v>
      </c>
      <c r="N636" s="12">
        <f>'[13]syntetyka zewnętrzna'!N29</f>
        <v>83.539690424079126</v>
      </c>
      <c r="O636" s="12">
        <f>'[13]syntetyka zewnętrzna'!O29</f>
        <v>0</v>
      </c>
      <c r="P636" s="12" t="str">
        <f>'[13]syntetyka zewnętrzna'!P29</f>
        <v>nowe bad.</v>
      </c>
      <c r="Q636" s="12">
        <f>'[13]syntetyka zewnętrzna'!Q29</f>
        <v>9.5575366033131903</v>
      </c>
      <c r="R636" s="12">
        <f>'[13]syntetyka zewnętrzna'!R29</f>
        <v>93.097227027392321</v>
      </c>
      <c r="S636" s="12">
        <f>'[13]syntetyka zewnętrzna'!S29</f>
        <v>0.2</v>
      </c>
      <c r="T636" s="12">
        <f>'[13]syntetyka zewnętrzna'!T29</f>
        <v>18.619445405478466</v>
      </c>
      <c r="U636" s="15">
        <f>'[13]syntetyka zewnętrzna'!U29</f>
        <v>112</v>
      </c>
      <c r="V636" s="12">
        <f>'[13]syntetyka zewnętrzna'!V29</f>
        <v>0</v>
      </c>
      <c r="W636" s="12" t="str">
        <f>'[13]syntetyka zewnętrzna'!W29</f>
        <v>nowe bad.</v>
      </c>
      <c r="X636" s="12">
        <f>'[13]syntetyka zewnętrzna'!X29</f>
        <v>0</v>
      </c>
    </row>
    <row r="637" spans="3:24" ht="18.75">
      <c r="C637" s="7">
        <f>'[13]syntetyka zewnętrzna'!C30</f>
        <v>25</v>
      </c>
      <c r="D637" s="7" t="str">
        <f>'[13]syntetyka zewnętrzna'!D30</f>
        <v>06.112</v>
      </c>
      <c r="E637" s="19" t="str">
        <f>'[13]syntetyka zewnętrzna'!E30</f>
        <v xml:space="preserve">Biopsja tarczycy - aspiracyjna cienkoigłowa celowana </v>
      </c>
      <c r="F637" s="7" t="str">
        <f>'[13]syntetyka zewnętrzna'!F30</f>
        <v>313-025</v>
      </c>
      <c r="G637" s="23">
        <f>'[13]syntetyka zewnętrzna'!G30</f>
        <v>0.28999999999999998</v>
      </c>
      <c r="H637" s="23">
        <f>'[13]syntetyka zewnętrzna'!H30</f>
        <v>31.476399999999991</v>
      </c>
      <c r="I637" s="23">
        <f>'[13]syntetyka zewnętrzna'!I30</f>
        <v>1.1116000000000001</v>
      </c>
      <c r="J637" s="23">
        <f>'[13]syntetyka zewnętrzna'!J30</f>
        <v>70.387625</v>
      </c>
      <c r="K637" s="12">
        <f>'[13]syntetyka zewnętrzna'!K30</f>
        <v>103.265625</v>
      </c>
      <c r="L637" s="12">
        <f>'[13]syntetyka zewnętrzna'!L30</f>
        <v>0</v>
      </c>
      <c r="M637" s="12">
        <f>'[13]syntetyka zewnętrzna'!M30</f>
        <v>79.955858656096737</v>
      </c>
      <c r="N637" s="12">
        <f>'[13]syntetyka zewnętrzna'!N30</f>
        <v>183.22148365609672</v>
      </c>
      <c r="O637" s="12">
        <f>'[13]syntetyka zewnętrzna'!O30</f>
        <v>0</v>
      </c>
      <c r="P637" s="12" t="str">
        <f>'[13]syntetyka zewnętrzna'!P30</f>
        <v>nowe bad.</v>
      </c>
      <c r="Q637" s="12">
        <f>'[13]syntetyka zewnętrzna'!Q30</f>
        <v>17.894493587346044</v>
      </c>
      <c r="R637" s="12">
        <f>'[13]syntetyka zewnętrzna'!R30</f>
        <v>201.11597724344276</v>
      </c>
      <c r="S637" s="12">
        <f>'[13]syntetyka zewnętrzna'!S30</f>
        <v>0.2</v>
      </c>
      <c r="T637" s="12">
        <f>'[13]syntetyka zewnętrzna'!T30</f>
        <v>40.223195448688557</v>
      </c>
      <c r="U637" s="15">
        <f>'[13]syntetyka zewnętrzna'!U30</f>
        <v>241</v>
      </c>
      <c r="V637" s="12">
        <f>'[13]syntetyka zewnętrzna'!V30</f>
        <v>0</v>
      </c>
      <c r="W637" s="12" t="str">
        <f>'[13]syntetyka zewnętrzna'!W30</f>
        <v>nowe bad.</v>
      </c>
      <c r="X637" s="12">
        <f>'[13]syntetyka zewnętrzna'!X30</f>
        <v>0</v>
      </c>
    </row>
    <row r="638" spans="3:24" ht="18.75">
      <c r="C638" s="7">
        <f>'[13]syntetyka zewnętrzna'!C31</f>
        <v>26</v>
      </c>
      <c r="D638" s="7" t="str">
        <f>'[13]syntetyka zewnętrzna'!D31</f>
        <v>06.113</v>
      </c>
      <c r="E638" s="19" t="str">
        <f>'[13]syntetyka zewnętrzna'!E31</f>
        <v>Biopsja tarczycy - gruboigłowa celowana</v>
      </c>
      <c r="F638" s="7" t="str">
        <f>'[13]syntetyka zewnętrzna'!F31</f>
        <v>313-026</v>
      </c>
      <c r="G638" s="23">
        <f>'[13]syntetyka zewnętrzna'!G31</f>
        <v>0.28999999999999998</v>
      </c>
      <c r="H638" s="23">
        <f>'[13]syntetyka zewnętrzna'!H31</f>
        <v>39.246400000000008</v>
      </c>
      <c r="I638" s="23">
        <f>'[13]syntetyka zewnętrzna'!I31</f>
        <v>1.1116000000000001</v>
      </c>
      <c r="J638" s="23">
        <f>'[13]syntetyka zewnętrzna'!J31</f>
        <v>70.387625</v>
      </c>
      <c r="K638" s="12">
        <f>'[13]syntetyka zewnętrzna'!K31</f>
        <v>111.03562500000001</v>
      </c>
      <c r="L638" s="12">
        <f>'[13]syntetyka zewnętrzna'!L31</f>
        <v>0</v>
      </c>
      <c r="M638" s="12">
        <f>'[13]syntetyka zewnętrzna'!M31</f>
        <v>79.955858656096737</v>
      </c>
      <c r="N638" s="12">
        <f>'[13]syntetyka zewnętrzna'!N31</f>
        <v>190.99148365609676</v>
      </c>
      <c r="O638" s="12">
        <f>'[13]syntetyka zewnętrzna'!O31</f>
        <v>0</v>
      </c>
      <c r="P638" s="12" t="str">
        <f>'[13]syntetyka zewnętrzna'!P31</f>
        <v>nowe bad.</v>
      </c>
      <c r="Q638" s="12">
        <f>'[13]syntetyka zewnętrzna'!Q31</f>
        <v>17.894493587346044</v>
      </c>
      <c r="R638" s="12">
        <f>'[13]syntetyka zewnętrzna'!R31</f>
        <v>208.8859772434428</v>
      </c>
      <c r="S638" s="12">
        <f>'[13]syntetyka zewnętrzna'!S31</f>
        <v>0.2</v>
      </c>
      <c r="T638" s="12">
        <f>'[13]syntetyka zewnętrzna'!T31</f>
        <v>41.777195448688559</v>
      </c>
      <c r="U638" s="15">
        <f>'[13]syntetyka zewnętrzna'!U31</f>
        <v>251</v>
      </c>
      <c r="V638" s="12">
        <f>'[13]syntetyka zewnętrzna'!V31</f>
        <v>0</v>
      </c>
      <c r="W638" s="12" t="str">
        <f>'[13]syntetyka zewnętrzna'!W31</f>
        <v>nowe bad.</v>
      </c>
      <c r="X638" s="12">
        <f>'[13]syntetyka zewnętrzna'!X31</f>
        <v>0</v>
      </c>
    </row>
    <row r="639" spans="3:24" ht="18.75">
      <c r="C639" s="7">
        <f>'[13]syntetyka zewnętrzna'!C32</f>
        <v>27</v>
      </c>
      <c r="D639" s="7" t="str">
        <f>'[13]syntetyka zewnętrzna'!D32</f>
        <v>88.717</v>
      </c>
      <c r="E639" s="19" t="str">
        <f>'[13]syntetyka zewnętrzna'!E32</f>
        <v>USG ślinianek</v>
      </c>
      <c r="F639" s="7" t="str">
        <f>'[13]syntetyka zewnętrzna'!F32</f>
        <v>313-027</v>
      </c>
      <c r="G639" s="23">
        <f>'[13]syntetyka zewnętrzna'!G32</f>
        <v>0</v>
      </c>
      <c r="H639" s="23">
        <f>'[13]syntetyka zewnętrzna'!H32</f>
        <v>3.1346999999999992</v>
      </c>
      <c r="I639" s="23">
        <f>'[13]syntetyka zewnętrzna'!I32</f>
        <v>0.10580000000000001</v>
      </c>
      <c r="J639" s="23">
        <f>'[13]syntetyka zewnętrzna'!J32</f>
        <v>37.594375000000007</v>
      </c>
      <c r="K639" s="12">
        <f>'[13]syntetyka zewnętrzna'!K32</f>
        <v>40.834875000000004</v>
      </c>
      <c r="L639" s="12">
        <f>'[13]syntetyka zewnętrzna'!L32</f>
        <v>0</v>
      </c>
      <c r="M639" s="12">
        <f>'[13]syntetyka zewnętrzna'!M32</f>
        <v>42.704815424079122</v>
      </c>
      <c r="N639" s="12">
        <f>'[13]syntetyka zewnętrzna'!N32</f>
        <v>83.539690424079126</v>
      </c>
      <c r="O639" s="12">
        <f>'[13]syntetyka zewnętrzna'!O32</f>
        <v>0</v>
      </c>
      <c r="P639" s="12" t="str">
        <f>'[13]syntetyka zewnętrzna'!P32</f>
        <v>nowe bad.</v>
      </c>
      <c r="Q639" s="12">
        <f>'[13]syntetyka zewnętrzna'!Q32</f>
        <v>9.5575366033131903</v>
      </c>
      <c r="R639" s="12">
        <f>'[13]syntetyka zewnętrzna'!R32</f>
        <v>93.097227027392321</v>
      </c>
      <c r="S639" s="12">
        <f>'[13]syntetyka zewnętrzna'!S32</f>
        <v>0.2</v>
      </c>
      <c r="T639" s="12">
        <f>'[13]syntetyka zewnętrzna'!T32</f>
        <v>18.619445405478466</v>
      </c>
      <c r="U639" s="15">
        <f>'[13]syntetyka zewnętrzna'!U32</f>
        <v>112</v>
      </c>
      <c r="V639" s="12">
        <f>'[13]syntetyka zewnętrzna'!V32</f>
        <v>0</v>
      </c>
      <c r="W639" s="12" t="str">
        <f>'[13]syntetyka zewnętrzna'!W32</f>
        <v>nowe bad.</v>
      </c>
      <c r="X639" s="12">
        <f>'[13]syntetyka zewnętrzna'!X32</f>
        <v>0</v>
      </c>
    </row>
    <row r="640" spans="3:24" ht="18.75">
      <c r="C640" s="7">
        <f>'[13]syntetyka zewnętrzna'!C33</f>
        <v>28</v>
      </c>
      <c r="D640" s="7" t="str">
        <f>'[13]syntetyka zewnętrzna'!D33</f>
        <v>26.11</v>
      </c>
      <c r="E640" s="19" t="str">
        <f>'[13]syntetyka zewnętrzna'!E33</f>
        <v>Biopsja ślinianek - cienkoigłowa</v>
      </c>
      <c r="F640" s="7" t="str">
        <f>'[13]syntetyka zewnętrzna'!F33</f>
        <v>313-028</v>
      </c>
      <c r="G640" s="23">
        <f>'[13]syntetyka zewnętrzna'!G33</f>
        <v>0.28999999999999998</v>
      </c>
      <c r="H640" s="23">
        <f>'[13]syntetyka zewnętrzna'!H33</f>
        <v>31.476399999999991</v>
      </c>
      <c r="I640" s="23">
        <f>'[13]syntetyka zewnętrzna'!I33</f>
        <v>1.1116000000000001</v>
      </c>
      <c r="J640" s="23">
        <f>'[13]syntetyka zewnętrzna'!J33</f>
        <v>70.387625</v>
      </c>
      <c r="K640" s="12">
        <f>'[13]syntetyka zewnętrzna'!K33</f>
        <v>103.265625</v>
      </c>
      <c r="L640" s="12">
        <f>'[13]syntetyka zewnętrzna'!L33</f>
        <v>0</v>
      </c>
      <c r="M640" s="12">
        <f>'[13]syntetyka zewnętrzna'!M33</f>
        <v>79.955858656096737</v>
      </c>
      <c r="N640" s="12">
        <f>'[13]syntetyka zewnętrzna'!N33</f>
        <v>183.22148365609672</v>
      </c>
      <c r="O640" s="12">
        <f>'[13]syntetyka zewnętrzna'!O33</f>
        <v>0</v>
      </c>
      <c r="P640" s="12" t="str">
        <f>'[13]syntetyka zewnętrzna'!P33</f>
        <v>nowe bad.</v>
      </c>
      <c r="Q640" s="12">
        <f>'[13]syntetyka zewnętrzna'!Q33</f>
        <v>17.894493587346044</v>
      </c>
      <c r="R640" s="12">
        <f>'[13]syntetyka zewnętrzna'!R33</f>
        <v>201.11597724344276</v>
      </c>
      <c r="S640" s="12">
        <f>'[13]syntetyka zewnętrzna'!S33</f>
        <v>0.2</v>
      </c>
      <c r="T640" s="12">
        <f>'[13]syntetyka zewnętrzna'!T33</f>
        <v>40.223195448688557</v>
      </c>
      <c r="U640" s="15">
        <f>'[13]syntetyka zewnętrzna'!U33</f>
        <v>241</v>
      </c>
      <c r="V640" s="12">
        <f>'[13]syntetyka zewnętrzna'!V33</f>
        <v>0</v>
      </c>
      <c r="W640" s="12" t="str">
        <f>'[13]syntetyka zewnętrzna'!W33</f>
        <v>nowe bad.</v>
      </c>
      <c r="X640" s="12">
        <f>'[13]syntetyka zewnętrzna'!X33</f>
        <v>0</v>
      </c>
    </row>
    <row r="641" spans="3:24" ht="18.75">
      <c r="C641" s="7">
        <f>'[13]syntetyka zewnętrzna'!C34</f>
        <v>29</v>
      </c>
      <c r="D641" s="7" t="str">
        <f>'[13]syntetyka zewnętrzna'!D34</f>
        <v>26.11</v>
      </c>
      <c r="E641" s="19" t="str">
        <f>'[13]syntetyka zewnętrzna'!E34</f>
        <v>Biopsja ślinianek - gruboigłowa</v>
      </c>
      <c r="F641" s="7" t="str">
        <f>'[13]syntetyka zewnętrzna'!F34</f>
        <v>313-029</v>
      </c>
      <c r="G641" s="23">
        <f>'[13]syntetyka zewnętrzna'!G34</f>
        <v>0.28999999999999998</v>
      </c>
      <c r="H641" s="23">
        <f>'[13]syntetyka zewnętrzna'!H34</f>
        <v>39.246400000000008</v>
      </c>
      <c r="I641" s="23">
        <f>'[13]syntetyka zewnętrzna'!I34</f>
        <v>1.1116000000000001</v>
      </c>
      <c r="J641" s="23">
        <f>'[13]syntetyka zewnętrzna'!J34</f>
        <v>70.387625</v>
      </c>
      <c r="K641" s="12">
        <f>'[13]syntetyka zewnętrzna'!K34</f>
        <v>111.03562500000001</v>
      </c>
      <c r="L641" s="12">
        <f>'[13]syntetyka zewnętrzna'!L34</f>
        <v>0</v>
      </c>
      <c r="M641" s="12">
        <f>'[13]syntetyka zewnętrzna'!M34</f>
        <v>79.955858656096737</v>
      </c>
      <c r="N641" s="12">
        <f>'[13]syntetyka zewnętrzna'!N34</f>
        <v>190.99148365609676</v>
      </c>
      <c r="O641" s="12">
        <f>'[13]syntetyka zewnętrzna'!O34</f>
        <v>0</v>
      </c>
      <c r="P641" s="12" t="str">
        <f>'[13]syntetyka zewnętrzna'!P34</f>
        <v>nowe bad.</v>
      </c>
      <c r="Q641" s="12">
        <f>'[13]syntetyka zewnętrzna'!Q34</f>
        <v>17.894493587346044</v>
      </c>
      <c r="R641" s="12">
        <f>'[13]syntetyka zewnętrzna'!R34</f>
        <v>208.8859772434428</v>
      </c>
      <c r="S641" s="12">
        <f>'[13]syntetyka zewnętrzna'!S34</f>
        <v>0.2</v>
      </c>
      <c r="T641" s="12">
        <f>'[13]syntetyka zewnętrzna'!T34</f>
        <v>41.777195448688559</v>
      </c>
      <c r="U641" s="15">
        <f>'[13]syntetyka zewnętrzna'!U34</f>
        <v>251</v>
      </c>
      <c r="V641" s="12">
        <f>'[13]syntetyka zewnętrzna'!V34</f>
        <v>0</v>
      </c>
      <c r="W641" s="12" t="str">
        <f>'[13]syntetyka zewnętrzna'!W34</f>
        <v>nowe bad.</v>
      </c>
      <c r="X641" s="12">
        <f>'[13]syntetyka zewnętrzna'!X34</f>
        <v>0</v>
      </c>
    </row>
    <row r="642" spans="3:24" ht="18.75">
      <c r="C642" s="7">
        <f>'[13]syntetyka zewnętrzna'!C35</f>
        <v>30</v>
      </c>
      <c r="D642" s="7" t="str">
        <f>'[13]syntetyka zewnętrzna'!D35</f>
        <v>88.715</v>
      </c>
      <c r="E642" s="19" t="str">
        <f>'[13]syntetyka zewnętrzna'!E35</f>
        <v>USG węzłów chłonnych szyi lub nadobojczyków</v>
      </c>
      <c r="F642" s="7" t="str">
        <f>'[13]syntetyka zewnętrzna'!F35</f>
        <v>313-030</v>
      </c>
      <c r="G642" s="23">
        <f>'[13]syntetyka zewnętrzna'!G35</f>
        <v>0</v>
      </c>
      <c r="H642" s="23">
        <f>'[13]syntetyka zewnętrzna'!H35</f>
        <v>3.1346999999999992</v>
      </c>
      <c r="I642" s="23">
        <f>'[13]syntetyka zewnętrzna'!I35</f>
        <v>0.10580000000000001</v>
      </c>
      <c r="J642" s="23">
        <f>'[13]syntetyka zewnętrzna'!J35</f>
        <v>37.594375000000007</v>
      </c>
      <c r="K642" s="12">
        <f>'[13]syntetyka zewnętrzna'!K35</f>
        <v>40.834875000000004</v>
      </c>
      <c r="L642" s="12">
        <f>'[13]syntetyka zewnętrzna'!L35</f>
        <v>0</v>
      </c>
      <c r="M642" s="12">
        <f>'[13]syntetyka zewnętrzna'!M35</f>
        <v>42.704815424079122</v>
      </c>
      <c r="N642" s="12">
        <f>'[13]syntetyka zewnętrzna'!N35</f>
        <v>83.539690424079126</v>
      </c>
      <c r="O642" s="12">
        <f>'[13]syntetyka zewnętrzna'!O35</f>
        <v>0</v>
      </c>
      <c r="P642" s="12" t="str">
        <f>'[13]syntetyka zewnętrzna'!P35</f>
        <v>nowe bad.</v>
      </c>
      <c r="Q642" s="12">
        <f>'[13]syntetyka zewnętrzna'!Q35</f>
        <v>9.5575366033131903</v>
      </c>
      <c r="R642" s="12">
        <f>'[13]syntetyka zewnętrzna'!R35</f>
        <v>93.097227027392321</v>
      </c>
      <c r="S642" s="12">
        <f>'[13]syntetyka zewnętrzna'!S35</f>
        <v>0.2</v>
      </c>
      <c r="T642" s="12">
        <f>'[13]syntetyka zewnętrzna'!T35</f>
        <v>18.619445405478466</v>
      </c>
      <c r="U642" s="15">
        <f>'[13]syntetyka zewnętrzna'!U35</f>
        <v>112</v>
      </c>
      <c r="V642" s="12">
        <f>'[13]syntetyka zewnętrzna'!V35</f>
        <v>0</v>
      </c>
      <c r="W642" s="12" t="str">
        <f>'[13]syntetyka zewnętrzna'!W35</f>
        <v>nowe bad.</v>
      </c>
      <c r="X642" s="12">
        <f>'[13]syntetyka zewnętrzna'!X35</f>
        <v>0</v>
      </c>
    </row>
    <row r="643" spans="3:24" ht="18.75">
      <c r="C643" s="7">
        <f>'[13]syntetyka zewnętrzna'!C36</f>
        <v>31</v>
      </c>
      <c r="D643" s="7" t="str">
        <f>'[13]syntetyka zewnętrzna'!D36</f>
        <v>40.10</v>
      </c>
      <c r="E643" s="19" t="str">
        <f>'[13]syntetyka zewnętrzna'!E36</f>
        <v>Biopsja węzłów chłonnych szyi lub nadobojczykowych - cienkoigłowa</v>
      </c>
      <c r="F643" s="7" t="str">
        <f>'[13]syntetyka zewnętrzna'!F36</f>
        <v>313-031</v>
      </c>
      <c r="G643" s="23">
        <f>'[13]syntetyka zewnętrzna'!G36</f>
        <v>0.28999999999999998</v>
      </c>
      <c r="H643" s="23">
        <f>'[13]syntetyka zewnętrzna'!H36</f>
        <v>31.476399999999991</v>
      </c>
      <c r="I643" s="23">
        <f>'[13]syntetyka zewnętrzna'!I36</f>
        <v>1.1116000000000001</v>
      </c>
      <c r="J643" s="23">
        <f>'[13]syntetyka zewnętrzna'!J36</f>
        <v>70.387625</v>
      </c>
      <c r="K643" s="12">
        <f>'[13]syntetyka zewnętrzna'!K36</f>
        <v>103.265625</v>
      </c>
      <c r="L643" s="12">
        <f>'[13]syntetyka zewnętrzna'!L36</f>
        <v>0</v>
      </c>
      <c r="M643" s="12">
        <f>'[13]syntetyka zewnętrzna'!M36</f>
        <v>79.955858656096737</v>
      </c>
      <c r="N643" s="12">
        <f>'[13]syntetyka zewnętrzna'!N36</f>
        <v>183.22148365609672</v>
      </c>
      <c r="O643" s="12">
        <f>'[13]syntetyka zewnętrzna'!O36</f>
        <v>0</v>
      </c>
      <c r="P643" s="12" t="str">
        <f>'[13]syntetyka zewnętrzna'!P36</f>
        <v>nowe bad.</v>
      </c>
      <c r="Q643" s="12">
        <f>'[13]syntetyka zewnętrzna'!Q36</f>
        <v>17.894493587346044</v>
      </c>
      <c r="R643" s="12">
        <f>'[13]syntetyka zewnętrzna'!R36</f>
        <v>201.11597724344276</v>
      </c>
      <c r="S643" s="12">
        <f>'[13]syntetyka zewnętrzna'!S36</f>
        <v>0.2</v>
      </c>
      <c r="T643" s="12">
        <f>'[13]syntetyka zewnętrzna'!T36</f>
        <v>40.223195448688557</v>
      </c>
      <c r="U643" s="15">
        <f>'[13]syntetyka zewnętrzna'!U36</f>
        <v>241</v>
      </c>
      <c r="V643" s="12">
        <f>'[13]syntetyka zewnętrzna'!V36</f>
        <v>0</v>
      </c>
      <c r="W643" s="12" t="str">
        <f>'[13]syntetyka zewnętrzna'!W36</f>
        <v>nowe bad.</v>
      </c>
      <c r="X643" s="12">
        <f>'[13]syntetyka zewnętrzna'!X36</f>
        <v>0</v>
      </c>
    </row>
    <row r="644" spans="3:24" ht="18.75">
      <c r="C644" s="7">
        <f>'[13]syntetyka zewnętrzna'!C37</f>
        <v>32</v>
      </c>
      <c r="D644" s="7" t="str">
        <f>'[13]syntetyka zewnętrzna'!D37</f>
        <v>40.10</v>
      </c>
      <c r="E644" s="19" t="str">
        <f>'[13]syntetyka zewnętrzna'!E37</f>
        <v>Biopsja węzłów chłonnych szyi lub nadobojczykowych - gruboigłowa</v>
      </c>
      <c r="F644" s="7" t="str">
        <f>'[13]syntetyka zewnętrzna'!F37</f>
        <v>313-032</v>
      </c>
      <c r="G644" s="23">
        <f>'[13]syntetyka zewnętrzna'!G37</f>
        <v>0.28999999999999998</v>
      </c>
      <c r="H644" s="23">
        <f>'[13]syntetyka zewnętrzna'!H37</f>
        <v>39.246400000000008</v>
      </c>
      <c r="I644" s="23">
        <f>'[13]syntetyka zewnętrzna'!I37</f>
        <v>1.1116000000000001</v>
      </c>
      <c r="J644" s="23">
        <f>'[13]syntetyka zewnętrzna'!J37</f>
        <v>70.387625</v>
      </c>
      <c r="K644" s="12">
        <f>'[13]syntetyka zewnętrzna'!K37</f>
        <v>111.03562500000001</v>
      </c>
      <c r="L644" s="12">
        <f>'[13]syntetyka zewnętrzna'!L37</f>
        <v>0</v>
      </c>
      <c r="M644" s="12">
        <f>'[13]syntetyka zewnętrzna'!M37</f>
        <v>79.955858656096737</v>
      </c>
      <c r="N644" s="12">
        <f>'[13]syntetyka zewnętrzna'!N37</f>
        <v>190.99148365609676</v>
      </c>
      <c r="O644" s="12">
        <f>'[13]syntetyka zewnętrzna'!O37</f>
        <v>0</v>
      </c>
      <c r="P644" s="12" t="str">
        <f>'[13]syntetyka zewnętrzna'!P37</f>
        <v>nowe bad.</v>
      </c>
      <c r="Q644" s="12">
        <f>'[13]syntetyka zewnętrzna'!Q37</f>
        <v>17.894493587346044</v>
      </c>
      <c r="R644" s="12">
        <f>'[13]syntetyka zewnętrzna'!R37</f>
        <v>208.8859772434428</v>
      </c>
      <c r="S644" s="12">
        <f>'[13]syntetyka zewnętrzna'!S37</f>
        <v>0.2</v>
      </c>
      <c r="T644" s="12">
        <f>'[13]syntetyka zewnętrzna'!T37</f>
        <v>41.777195448688559</v>
      </c>
      <c r="U644" s="15">
        <f>'[13]syntetyka zewnętrzna'!U37</f>
        <v>251</v>
      </c>
      <c r="V644" s="12">
        <f>'[13]syntetyka zewnętrzna'!V37</f>
        <v>0</v>
      </c>
      <c r="W644" s="12" t="str">
        <f>'[13]syntetyka zewnętrzna'!W37</f>
        <v>nowe bad.</v>
      </c>
      <c r="X644" s="12">
        <f>'[13]syntetyka zewnętrzna'!X37</f>
        <v>0</v>
      </c>
    </row>
    <row r="645" spans="3:24" ht="18.75">
      <c r="C645" s="7">
        <f>'[13]syntetyka zewnętrzna'!C38</f>
        <v>33</v>
      </c>
      <c r="D645" s="7" t="str">
        <f>'[13]syntetyka zewnętrzna'!D38</f>
        <v>40.10</v>
      </c>
      <c r="E645" s="19" t="str">
        <f>'[13]syntetyka zewnętrzna'!E38</f>
        <v>Biopsja węzłów chłonnych - pachowe lub pachwinowe - cienkoigłowa</v>
      </c>
      <c r="F645" s="7" t="str">
        <f>'[13]syntetyka zewnętrzna'!F38</f>
        <v>313-033</v>
      </c>
      <c r="G645" s="23">
        <f>'[13]syntetyka zewnętrzna'!G38</f>
        <v>0.28999999999999998</v>
      </c>
      <c r="H645" s="23">
        <f>'[13]syntetyka zewnętrzna'!H38</f>
        <v>31.476399999999991</v>
      </c>
      <c r="I645" s="23">
        <f>'[13]syntetyka zewnętrzna'!I38</f>
        <v>1.1116000000000001</v>
      </c>
      <c r="J645" s="23">
        <f>'[13]syntetyka zewnętrzna'!J38</f>
        <v>70.387625</v>
      </c>
      <c r="K645" s="12">
        <f>'[13]syntetyka zewnętrzna'!K38</f>
        <v>103.265625</v>
      </c>
      <c r="L645" s="12">
        <f>'[13]syntetyka zewnętrzna'!L38</f>
        <v>0</v>
      </c>
      <c r="M645" s="12">
        <f>'[13]syntetyka zewnętrzna'!M38</f>
        <v>79.955858656096737</v>
      </c>
      <c r="N645" s="12">
        <f>'[13]syntetyka zewnętrzna'!N38</f>
        <v>183.22148365609672</v>
      </c>
      <c r="O645" s="12">
        <f>'[13]syntetyka zewnętrzna'!O38</f>
        <v>0</v>
      </c>
      <c r="P645" s="12" t="str">
        <f>'[13]syntetyka zewnętrzna'!P38</f>
        <v>nowe bad.</v>
      </c>
      <c r="Q645" s="12">
        <f>'[13]syntetyka zewnętrzna'!Q38</f>
        <v>17.894493587346044</v>
      </c>
      <c r="R645" s="12">
        <f>'[13]syntetyka zewnętrzna'!R38</f>
        <v>201.11597724344276</v>
      </c>
      <c r="S645" s="12">
        <f>'[13]syntetyka zewnętrzna'!S38</f>
        <v>0.2</v>
      </c>
      <c r="T645" s="12">
        <f>'[13]syntetyka zewnętrzna'!T38</f>
        <v>40.223195448688557</v>
      </c>
      <c r="U645" s="15">
        <f>'[13]syntetyka zewnętrzna'!U38</f>
        <v>241</v>
      </c>
      <c r="V645" s="12">
        <f>'[13]syntetyka zewnętrzna'!V38</f>
        <v>0</v>
      </c>
      <c r="W645" s="12" t="str">
        <f>'[13]syntetyka zewnętrzna'!W38</f>
        <v>nowe bad.</v>
      </c>
      <c r="X645" s="12">
        <f>'[13]syntetyka zewnętrzna'!X38</f>
        <v>0</v>
      </c>
    </row>
    <row r="646" spans="3:24" ht="18.75">
      <c r="C646" s="7">
        <f>'[13]syntetyka zewnętrzna'!C39</f>
        <v>34</v>
      </c>
      <c r="D646" s="7" t="str">
        <f>'[13]syntetyka zewnętrzna'!D39</f>
        <v>40.10</v>
      </c>
      <c r="E646" s="19" t="str">
        <f>'[13]syntetyka zewnętrzna'!E39</f>
        <v>Biopsja węzłów chłonnych - pachowe lub pachwinowe - gruboigłowa</v>
      </c>
      <c r="F646" s="7" t="str">
        <f>'[13]syntetyka zewnętrzna'!F39</f>
        <v>313-034</v>
      </c>
      <c r="G646" s="23">
        <f>'[13]syntetyka zewnętrzna'!G39</f>
        <v>0.28999999999999998</v>
      </c>
      <c r="H646" s="23">
        <f>'[13]syntetyka zewnętrzna'!H39</f>
        <v>39.246400000000008</v>
      </c>
      <c r="I646" s="23">
        <f>'[13]syntetyka zewnętrzna'!I39</f>
        <v>1.1116000000000001</v>
      </c>
      <c r="J646" s="23">
        <f>'[13]syntetyka zewnętrzna'!J39</f>
        <v>70.387625</v>
      </c>
      <c r="K646" s="12">
        <f>'[13]syntetyka zewnętrzna'!K39</f>
        <v>111.03562500000001</v>
      </c>
      <c r="L646" s="12">
        <f>'[13]syntetyka zewnętrzna'!L39</f>
        <v>0</v>
      </c>
      <c r="M646" s="12">
        <f>'[13]syntetyka zewnętrzna'!M39</f>
        <v>79.955858656096737</v>
      </c>
      <c r="N646" s="12">
        <f>'[13]syntetyka zewnętrzna'!N39</f>
        <v>190.99148365609676</v>
      </c>
      <c r="O646" s="12">
        <f>'[13]syntetyka zewnętrzna'!O39</f>
        <v>0</v>
      </c>
      <c r="P646" s="12" t="str">
        <f>'[13]syntetyka zewnętrzna'!P39</f>
        <v>nowe bad.</v>
      </c>
      <c r="Q646" s="12">
        <f>'[13]syntetyka zewnętrzna'!Q39</f>
        <v>17.894493587346044</v>
      </c>
      <c r="R646" s="12">
        <f>'[13]syntetyka zewnętrzna'!R39</f>
        <v>208.8859772434428</v>
      </c>
      <c r="S646" s="12">
        <f>'[13]syntetyka zewnętrzna'!S39</f>
        <v>0.2</v>
      </c>
      <c r="T646" s="12">
        <f>'[13]syntetyka zewnętrzna'!T39</f>
        <v>41.777195448688559</v>
      </c>
      <c r="U646" s="15">
        <f>'[13]syntetyka zewnętrzna'!U39</f>
        <v>251</v>
      </c>
      <c r="V646" s="12">
        <f>'[13]syntetyka zewnętrzna'!V39</f>
        <v>0</v>
      </c>
      <c r="W646" s="12" t="str">
        <f>'[13]syntetyka zewnętrzna'!W39</f>
        <v>nowe bad.</v>
      </c>
      <c r="X646" s="12">
        <f>'[13]syntetyka zewnętrzna'!X39</f>
        <v>0</v>
      </c>
    </row>
    <row r="647" spans="3:24" ht="18.75">
      <c r="C647" s="7">
        <f>'[13]syntetyka zewnętrzna'!C40</f>
        <v>35</v>
      </c>
      <c r="D647" s="7" t="str">
        <f>'[13]syntetyka zewnętrzna'!D40</f>
        <v>88.776</v>
      </c>
      <c r="E647" s="19" t="str">
        <f>'[13]syntetyka zewnętrzna'!E40</f>
        <v>USG doppler żył kończyny górnej</v>
      </c>
      <c r="F647" s="7" t="str">
        <f>'[13]syntetyka zewnętrzna'!F40</f>
        <v>313-035</v>
      </c>
      <c r="G647" s="23">
        <f>'[13]syntetyka zewnętrzna'!G40</f>
        <v>0</v>
      </c>
      <c r="H647" s="23">
        <f>'[13]syntetyka zewnętrzna'!H40</f>
        <v>7.7489000000000008</v>
      </c>
      <c r="I647" s="23">
        <f>'[13]syntetyka zewnętrzna'!I40</f>
        <v>0.21160000000000001</v>
      </c>
      <c r="J647" s="23">
        <f>'[13]syntetyka zewnętrzna'!J40</f>
        <v>46.816875000000003</v>
      </c>
      <c r="K647" s="12">
        <f>'[13]syntetyka zewnętrzna'!K40</f>
        <v>54.777375000000006</v>
      </c>
      <c r="L647" s="12">
        <f>'[13]syntetyka zewnętrzna'!L40</f>
        <v>0</v>
      </c>
      <c r="M647" s="12">
        <f>'[13]syntetyka zewnętrzna'!M40</f>
        <v>53.180987996400631</v>
      </c>
      <c r="N647" s="12">
        <f>'[13]syntetyka zewnętrzna'!N40</f>
        <v>107.95836299640064</v>
      </c>
      <c r="O647" s="12">
        <f>'[13]syntetyka zewnętrzna'!O40</f>
        <v>0</v>
      </c>
      <c r="P647" s="12" t="str">
        <f>'[13]syntetyka zewnętrzna'!P40</f>
        <v>nowe bad.</v>
      </c>
      <c r="Q647" s="12">
        <f>'[13]syntetyka zewnętrzna'!Q40</f>
        <v>11.902152821139817</v>
      </c>
      <c r="R647" s="12">
        <f>'[13]syntetyka zewnętrzna'!R40</f>
        <v>119.86051581754046</v>
      </c>
      <c r="S647" s="12">
        <f>'[13]syntetyka zewnętrzna'!S40</f>
        <v>0.2</v>
      </c>
      <c r="T647" s="12">
        <f>'[13]syntetyka zewnętrzna'!T40</f>
        <v>23.972103163508095</v>
      </c>
      <c r="U647" s="15">
        <f>'[13]syntetyka zewnętrzna'!U40</f>
        <v>144</v>
      </c>
      <c r="V647" s="12">
        <f>'[13]syntetyka zewnętrzna'!V40</f>
        <v>0</v>
      </c>
      <c r="W647" s="12" t="str">
        <f>'[13]syntetyka zewnętrzna'!W40</f>
        <v>nowe bad.</v>
      </c>
      <c r="X647" s="12">
        <f>'[13]syntetyka zewnętrzna'!X40</f>
        <v>0</v>
      </c>
    </row>
    <row r="648" spans="3:24" ht="18.75">
      <c r="C648" s="7">
        <f>'[13]syntetyka zewnętrzna'!C41</f>
        <v>36</v>
      </c>
      <c r="D648" s="7" t="str">
        <f>'[13]syntetyka zewnętrzna'!D41</f>
        <v>88.799</v>
      </c>
      <c r="E648" s="19" t="str">
        <f>'[13]syntetyka zewnętrzna'!E41</f>
        <v>USG moszny, w tym jader i najądrzy</v>
      </c>
      <c r="F648" s="7" t="str">
        <f>'[13]syntetyka zewnętrzna'!F41</f>
        <v>313-036</v>
      </c>
      <c r="G648" s="23">
        <f>'[13]syntetyka zewnętrzna'!G41</f>
        <v>0.57999999999999996</v>
      </c>
      <c r="H648" s="23">
        <f>'[13]syntetyka zewnętrzna'!H41</f>
        <v>3.4421999999999997</v>
      </c>
      <c r="I648" s="23">
        <f>'[13]syntetyka zewnętrzna'!I41</f>
        <v>0.21160000000000001</v>
      </c>
      <c r="J648" s="23">
        <f>'[13]syntetyka zewnętrzna'!J41</f>
        <v>70.387625</v>
      </c>
      <c r="K648" s="12">
        <f>'[13]syntetyka zewnętrzna'!K41</f>
        <v>74.621425000000002</v>
      </c>
      <c r="L648" s="12">
        <f>'[13]syntetyka zewnętrzna'!L41</f>
        <v>0</v>
      </c>
      <c r="M648" s="12">
        <f>'[13]syntetyka zewnętrzna'!M41</f>
        <v>79.955858656096737</v>
      </c>
      <c r="N648" s="12">
        <f>'[13]syntetyka zewnętrzna'!N41</f>
        <v>154.57728365609674</v>
      </c>
      <c r="O648" s="12">
        <f>'[13]syntetyka zewnętrzna'!O41</f>
        <v>0</v>
      </c>
      <c r="P648" s="12" t="str">
        <f>'[13]syntetyka zewnętrzna'!P41</f>
        <v>nowe bad.</v>
      </c>
      <c r="Q648" s="12">
        <f>'[13]syntetyka zewnętrzna'!Q41</f>
        <v>17.894493587346044</v>
      </c>
      <c r="R648" s="12">
        <f>'[13]syntetyka zewnętrzna'!R41</f>
        <v>172.47177724344277</v>
      </c>
      <c r="S648" s="12">
        <f>'[13]syntetyka zewnętrzna'!S41</f>
        <v>0.2</v>
      </c>
      <c r="T648" s="12">
        <f>'[13]syntetyka zewnętrzna'!T41</f>
        <v>34.494355448688559</v>
      </c>
      <c r="U648" s="15">
        <f>'[13]syntetyka zewnętrzna'!U41</f>
        <v>207</v>
      </c>
      <c r="V648" s="12">
        <f>'[13]syntetyka zewnętrzna'!V41</f>
        <v>0</v>
      </c>
      <c r="W648" s="12" t="str">
        <f>'[13]syntetyka zewnętrzna'!W41</f>
        <v>nowe bad.</v>
      </c>
      <c r="X648" s="12">
        <f>'[13]syntetyka zewnętrzna'!X41</f>
        <v>0</v>
      </c>
    </row>
    <row r="650" spans="3:24" ht="23.25">
      <c r="E650" s="18" t="s">
        <v>31</v>
      </c>
    </row>
    <row r="651" spans="3:24" ht="23.25">
      <c r="E651" s="18"/>
    </row>
    <row r="652" spans="3:24" ht="18.75">
      <c r="C652" s="7">
        <f>'[14]syntetyka zewnętrzna'!C6</f>
        <v>1</v>
      </c>
      <c r="D652" s="7" t="str">
        <f>'[14]syntetyka zewnętrzna'!D6</f>
        <v>88.721</v>
      </c>
      <c r="E652" s="19" t="str">
        <f>'[14]syntetyka zewnętrzna'!E6</f>
        <v>Przezklatkowe badanie echokardiograficzne</v>
      </c>
      <c r="F652" s="7" t="str">
        <f>'[14]syntetyka zewnętrzna'!F6</f>
        <v>134-001</v>
      </c>
      <c r="G652" s="23">
        <f>'[14]syntetyka zewnętrzna'!G6</f>
        <v>0</v>
      </c>
      <c r="H652" s="23">
        <f>'[14]syntetyka zewnętrzna'!H6</f>
        <v>8.5112799999999993</v>
      </c>
      <c r="I652" s="23">
        <f>'[14]syntetyka zewnętrzna'!I6</f>
        <v>0</v>
      </c>
      <c r="J652" s="23">
        <f>'[14]syntetyka zewnętrzna'!J6</f>
        <v>45.13600000000001</v>
      </c>
      <c r="K652" s="12">
        <f>'[14]syntetyka zewnętrzna'!K6</f>
        <v>53.647280000000009</v>
      </c>
      <c r="L652" s="12">
        <f>'[14]syntetyka zewnętrzna'!L6</f>
        <v>0</v>
      </c>
      <c r="M652" s="12">
        <f>'[14]syntetyka zewnętrzna'!M6</f>
        <v>51.271621059832363</v>
      </c>
      <c r="N652" s="12">
        <f>'[14]syntetyka zewnętrzna'!N6</f>
        <v>104.91890105983236</v>
      </c>
      <c r="O652" s="12">
        <f>'[14]syntetyka zewnętrzna'!O6</f>
        <v>94.686793604745759</v>
      </c>
      <c r="P652" s="12">
        <f>'[14]syntetyka zewnętrzna'!P6</f>
        <v>0.10806266708955034</v>
      </c>
      <c r="Q652" s="12">
        <f>'[14]syntetyka zewnętrzna'!Q6</f>
        <v>11.47482760724561</v>
      </c>
      <c r="R652" s="12">
        <f>'[14]syntetyka zewnętrzna'!R6</f>
        <v>116.39372866707798</v>
      </c>
      <c r="S652" s="12">
        <f>'[14]syntetyka zewnętrzna'!S6</f>
        <v>0.28872922723393746</v>
      </c>
      <c r="T652" s="12">
        <f>'[14]syntetyka zewnętrzna'!T6</f>
        <v>33.60627133292202</v>
      </c>
      <c r="U652" s="15">
        <f>'[14]syntetyka zewnętrzna'!U6</f>
        <v>150</v>
      </c>
      <c r="V652" s="12">
        <f>'[14]syntetyka zewnętrzna'!V6</f>
        <v>150</v>
      </c>
      <c r="W652" s="12" t="str">
        <f>'[14]syntetyka zewnętrzna'!W6</f>
        <v>bez zmian</v>
      </c>
      <c r="X652" s="12">
        <f>'[14]syntetyka zewnętrzna'!X6</f>
        <v>150</v>
      </c>
    </row>
    <row r="653" spans="3:24" ht="18.75">
      <c r="C653" s="7">
        <f>'[14]syntetyka zewnętrzna'!C7</f>
        <v>2</v>
      </c>
      <c r="D653" s="7" t="str">
        <f>'[14]syntetyka zewnętrzna'!D7</f>
        <v>88.722</v>
      </c>
      <c r="E653" s="19" t="str">
        <f>'[14]syntetyka zewnętrzna'!E7</f>
        <v>Przezprzełykowe badanie echokardiograficzne</v>
      </c>
      <c r="F653" s="7" t="str">
        <f>'[14]syntetyka zewnętrzna'!F7</f>
        <v>134-002</v>
      </c>
      <c r="G653" s="23">
        <f>'[14]syntetyka zewnętrzna'!G7</f>
        <v>6.1380000000000008</v>
      </c>
      <c r="H653" s="23">
        <f>'[14]syntetyka zewnętrzna'!H7</f>
        <v>10.781279999999999</v>
      </c>
      <c r="I653" s="23">
        <f>'[14]syntetyka zewnętrzna'!I7</f>
        <v>2.3320000000000003</v>
      </c>
      <c r="J653" s="23">
        <f>'[14]syntetyka zewnętrzna'!J7</f>
        <v>63.357000000000014</v>
      </c>
      <c r="K653" s="12">
        <f>'[14]syntetyka zewnętrzna'!K7</f>
        <v>82.608280000000008</v>
      </c>
      <c r="L653" s="12">
        <f>'[14]syntetyka zewnętrzna'!L7</f>
        <v>0</v>
      </c>
      <c r="M653" s="12">
        <f>'[14]syntetyka zewnętrzna'!M7</f>
        <v>71.969516472168536</v>
      </c>
      <c r="N653" s="12">
        <f>'[14]syntetyka zewnętrzna'!N7</f>
        <v>154.57779647216853</v>
      </c>
      <c r="O653" s="12">
        <f>'[14]syntetyka zewnętrzna'!O7</f>
        <v>296.41481105207453</v>
      </c>
      <c r="P653" s="12">
        <f>'[14]syntetyka zewnętrzna'!P7</f>
        <v>-0.47850852687313217</v>
      </c>
      <c r="Q653" s="12">
        <f>'[14]syntetyka zewnętrzna'!Q7</f>
        <v>16.107113007627174</v>
      </c>
      <c r="R653" s="12">
        <f>'[14]syntetyka zewnętrzna'!R7</f>
        <v>170.68490947979569</v>
      </c>
      <c r="S653" s="12">
        <f>'[14]syntetyka zewnętrzna'!S7</f>
        <v>1.9293743748282912</v>
      </c>
      <c r="T653" s="12">
        <f>'[14]syntetyka zewnętrzna'!T7</f>
        <v>329.31509052020431</v>
      </c>
      <c r="U653" s="15">
        <f>'[14]syntetyka zewnętrzna'!U7</f>
        <v>500</v>
      </c>
      <c r="V653" s="12">
        <f>'[14]syntetyka zewnętrzna'!V7</f>
        <v>500</v>
      </c>
      <c r="W653" s="12" t="str">
        <f>'[14]syntetyka zewnętrzna'!W7</f>
        <v>bez zmian</v>
      </c>
      <c r="X653" s="12">
        <f>'[14]syntetyka zewnętrzna'!X7</f>
        <v>500</v>
      </c>
    </row>
    <row r="654" spans="3:24" ht="18.75">
      <c r="C654" s="7">
        <f>'[14]syntetyka zewnętrzna'!C8</f>
        <v>3</v>
      </c>
      <c r="D654" s="7" t="str">
        <f>'[14]syntetyka zewnętrzna'!D8</f>
        <v>37.0</v>
      </c>
      <c r="E654" s="19" t="str">
        <f>'[14]syntetyka zewnętrzna'!E8</f>
        <v xml:space="preserve">Perikardiocenteza - nakłucie worka osierdziowego pod kontrolą USG </v>
      </c>
      <c r="F654" s="7" t="str">
        <f>'[14]syntetyka zewnętrzna'!F8</f>
        <v>134-003</v>
      </c>
      <c r="G654" s="23">
        <f>'[14]syntetyka zewnętrzna'!G8</f>
        <v>3.0651000000000002</v>
      </c>
      <c r="H654" s="23">
        <f>'[14]syntetyka zewnętrzna'!H8</f>
        <v>40.838280000000005</v>
      </c>
      <c r="I654" s="23">
        <f>'[14]syntetyka zewnętrzna'!I8</f>
        <v>46.332000000000001</v>
      </c>
      <c r="J654" s="23">
        <f>'[14]syntetyka zewnętrzna'!J8</f>
        <v>200.48819101395765</v>
      </c>
      <c r="K654" s="12">
        <f>'[14]syntetyka zewnętrzna'!K8</f>
        <v>290.72357101395767</v>
      </c>
      <c r="L654" s="12">
        <f>'[14]syntetyka zewnętrzna'!L8</f>
        <v>0</v>
      </c>
      <c r="M654" s="12">
        <f>'[14]syntetyka zewnętrzna'!M8</f>
        <v>227.74181488476876</v>
      </c>
      <c r="N654" s="12">
        <f>'[14]syntetyka zewnętrzna'!N8</f>
        <v>518.46538589872648</v>
      </c>
      <c r="O654" s="12">
        <f>'[14]syntetyka zewnętrzna'!O8</f>
        <v>402.34689152774905</v>
      </c>
      <c r="P654" s="12">
        <f>'[14]syntetyka zewnętrzna'!P8</f>
        <v>0.28860293646128238</v>
      </c>
      <c r="Q654" s="12">
        <f>'[14]syntetyka zewnętrzna'!Q8</f>
        <v>50.969678951916251</v>
      </c>
      <c r="R654" s="12">
        <f>'[14]syntetyka zewnętrzna'!R8</f>
        <v>569.43506485064268</v>
      </c>
      <c r="S654" s="12">
        <f>'[14]syntetyka zewnętrzna'!S8</f>
        <v>1.6341897304716131</v>
      </c>
      <c r="T654" s="12">
        <f>'[14]syntetyka zewnętrzna'!T8</f>
        <v>930.56493514935732</v>
      </c>
      <c r="U654" s="15">
        <f>'[14]syntetyka zewnętrzna'!U8</f>
        <v>1500</v>
      </c>
      <c r="V654" s="12">
        <f>'[14]syntetyka zewnętrzna'!V8</f>
        <v>1500</v>
      </c>
      <c r="W654" s="12" t="str">
        <f>'[14]syntetyka zewnętrzna'!W8</f>
        <v>bez zmian</v>
      </c>
      <c r="X654" s="12">
        <f>'[14]syntetyka zewnętrzna'!X8</f>
        <v>1500</v>
      </c>
    </row>
    <row r="655" spans="3:24" ht="18.75">
      <c r="C655" s="7">
        <f>'[15]syntetyka zewnętrzna'!C6</f>
        <v>1</v>
      </c>
      <c r="D655" s="7" t="str">
        <f>'[15]syntetyka zewnętrzna'!D6</f>
        <v>88.714</v>
      </c>
      <c r="E655" s="19" t="str">
        <f>'[15]syntetyka zewnętrzna'!E6</f>
        <v>USG DOPPLER tętnic szyjnych i kręgowych</v>
      </c>
      <c r="F655" s="7" t="str">
        <f>'[15]syntetyka zewnętrzna'!F6</f>
        <v>134-004</v>
      </c>
      <c r="G655" s="23">
        <f>'[15]syntetyka zewnętrzna'!G6</f>
        <v>0</v>
      </c>
      <c r="H655" s="23">
        <f>'[15]syntetyka zewnętrzna'!H6</f>
        <v>3.5546999999999991</v>
      </c>
      <c r="I655" s="23">
        <f>'[15]syntetyka zewnętrzna'!I6</f>
        <v>0.21160000000000001</v>
      </c>
      <c r="J655" s="23">
        <f>'[15]syntetyka zewnętrzna'!J6</f>
        <v>31.678500000000007</v>
      </c>
      <c r="K655" s="12">
        <f>'[15]syntetyka zewnętrzna'!K6</f>
        <v>35.444800000000008</v>
      </c>
      <c r="L655" s="12">
        <f>'[15]syntetyka zewnętrzna'!L6</f>
        <v>0</v>
      </c>
      <c r="M655" s="12">
        <f>'[15]syntetyka zewnętrzna'!M6</f>
        <v>44.349900000000005</v>
      </c>
      <c r="N655" s="12">
        <f>'[15]syntetyka zewnętrzna'!N6</f>
        <v>79.794700000000006</v>
      </c>
      <c r="O655" s="12">
        <f>'[15]syntetyka zewnętrzna'!O6</f>
        <v>83.286799999999999</v>
      </c>
      <c r="P655" s="12">
        <f>'[15]syntetyka zewnętrzna'!P6</f>
        <v>-4.1928612937464201E-2</v>
      </c>
      <c r="Q655" s="12">
        <f>'[15]syntetyka zewnętrzna'!Q6</f>
        <v>0.31678500000000009</v>
      </c>
      <c r="R655" s="12">
        <f>'[15]syntetyka zewnętrzna'!R6</f>
        <v>80.111485000000002</v>
      </c>
      <c r="S655" s="12">
        <f>'[15]syntetyka zewnętrzna'!S6</f>
        <v>0.24826047101735785</v>
      </c>
      <c r="T655" s="12">
        <f>'[15]syntetyka zewnętrzna'!T6</f>
        <v>19.888514999999998</v>
      </c>
      <c r="U655" s="15">
        <f>'[15]syntetyka zewnętrzna'!U6</f>
        <v>100</v>
      </c>
      <c r="V655" s="12">
        <f>'[15]syntetyka zewnętrzna'!V6</f>
        <v>100</v>
      </c>
      <c r="W655" s="12" t="str">
        <f>'[15]syntetyka zewnętrzna'!W6</f>
        <v>bez zmian</v>
      </c>
      <c r="X655" s="12">
        <f>'[15]syntetyka zewnętrzna'!X6</f>
        <v>110</v>
      </c>
    </row>
    <row r="656" spans="3:24" ht="18.75">
      <c r="C656" s="7">
        <f>'[15]syntetyka zewnętrzna'!C7</f>
        <v>2</v>
      </c>
      <c r="D656" s="7" t="str">
        <f>'[15]syntetyka zewnętrzna'!D7</f>
        <v>88.714</v>
      </c>
      <c r="E656" s="19" t="str">
        <f>'[15]syntetyka zewnętrzna'!E7</f>
        <v>USG DOPPLER żył szyjnych</v>
      </c>
      <c r="F656" s="7" t="str">
        <f>'[15]syntetyka zewnętrzna'!F7</f>
        <v>134-005</v>
      </c>
      <c r="G656" s="23">
        <f>'[15]syntetyka zewnętrzna'!G7</f>
        <v>0</v>
      </c>
      <c r="H656" s="23">
        <f>'[15]syntetyka zewnętrzna'!H7</f>
        <v>3.5546999999999991</v>
      </c>
      <c r="I656" s="23">
        <f>'[15]syntetyka zewnętrzna'!I7</f>
        <v>0.21160000000000001</v>
      </c>
      <c r="J656" s="23">
        <f>'[15]syntetyka zewnętrzna'!J7</f>
        <v>31.678500000000007</v>
      </c>
      <c r="K656" s="12">
        <f>'[15]syntetyka zewnętrzna'!K7</f>
        <v>35.444800000000008</v>
      </c>
      <c r="L656" s="12">
        <f>'[15]syntetyka zewnętrzna'!L7</f>
        <v>0</v>
      </c>
      <c r="M656" s="12">
        <f>'[15]syntetyka zewnętrzna'!M7</f>
        <v>44.349900000000005</v>
      </c>
      <c r="N656" s="12">
        <f>'[15]syntetyka zewnętrzna'!N7</f>
        <v>79.794700000000006</v>
      </c>
      <c r="O656" s="12">
        <f>'[15]syntetyka zewnętrzna'!O7</f>
        <v>83.286799999999999</v>
      </c>
      <c r="P656" s="12">
        <f>'[15]syntetyka zewnętrzna'!P7</f>
        <v>-4.1928612937464201E-2</v>
      </c>
      <c r="Q656" s="12">
        <f>'[15]syntetyka zewnętrzna'!Q7</f>
        <v>0.31678500000000009</v>
      </c>
      <c r="R656" s="12">
        <f>'[15]syntetyka zewnętrzna'!R7</f>
        <v>80.111485000000002</v>
      </c>
      <c r="S656" s="12">
        <f>'[15]syntetyka zewnętrzna'!S7</f>
        <v>0.24826047101735785</v>
      </c>
      <c r="T656" s="12">
        <f>'[15]syntetyka zewnętrzna'!T7</f>
        <v>19.888514999999998</v>
      </c>
      <c r="U656" s="15">
        <f>'[15]syntetyka zewnętrzna'!U7</f>
        <v>100</v>
      </c>
      <c r="V656" s="12">
        <f>'[15]syntetyka zewnętrzna'!V7</f>
        <v>100</v>
      </c>
      <c r="W656" s="12" t="str">
        <f>'[15]syntetyka zewnętrzna'!W7</f>
        <v>bez zmian</v>
      </c>
      <c r="X656" s="12">
        <f>'[15]syntetyka zewnętrzna'!X7</f>
        <v>110</v>
      </c>
    </row>
    <row r="657" spans="3:24" ht="18.75">
      <c r="C657" s="7">
        <f>'[15]syntetyka zewnętrzna'!C8</f>
        <v>3</v>
      </c>
      <c r="D657" s="7" t="str">
        <f>'[15]syntetyka zewnętrzna'!D8</f>
        <v>88.776</v>
      </c>
      <c r="E657" s="19" t="str">
        <f>'[15]syntetyka zewnętrzna'!E8</f>
        <v>USG DOPPLER tętnic kończyny górnej</v>
      </c>
      <c r="F657" s="7" t="str">
        <f>'[15]syntetyka zewnętrzna'!F8</f>
        <v>134-006</v>
      </c>
      <c r="G657" s="23">
        <f>'[15]syntetyka zewnętrzna'!G8</f>
        <v>0</v>
      </c>
      <c r="H657" s="23">
        <f>'[15]syntetyka zewnętrzna'!H8</f>
        <v>7.7489000000000008</v>
      </c>
      <c r="I657" s="23">
        <f>'[15]syntetyka zewnętrzna'!I8</f>
        <v>0.21160000000000001</v>
      </c>
      <c r="J657" s="23">
        <f>'[15]syntetyka zewnętrzna'!J8</f>
        <v>31.678500000000007</v>
      </c>
      <c r="K657" s="12">
        <f>'[15]syntetyka zewnętrzna'!K8</f>
        <v>39.63900000000001</v>
      </c>
      <c r="L657" s="12">
        <f>'[15]syntetyka zewnętrzna'!L8</f>
        <v>0</v>
      </c>
      <c r="M657" s="12">
        <f>'[15]syntetyka zewnętrzna'!M8</f>
        <v>44.349900000000005</v>
      </c>
      <c r="N657" s="12">
        <f>'[15]syntetyka zewnętrzna'!N8</f>
        <v>83.988900000000015</v>
      </c>
      <c r="O657" s="12">
        <f>'[15]syntetyka zewnętrzna'!O8</f>
        <v>89.343999999999994</v>
      </c>
      <c r="P657" s="12">
        <f>'[15]syntetyka zewnętrzna'!P8</f>
        <v>-5.9937992478509797E-2</v>
      </c>
      <c r="Q657" s="12">
        <f>'[15]syntetyka zewnętrzna'!Q8</f>
        <v>0.31678500000000009</v>
      </c>
      <c r="R657" s="12">
        <f>'[15]syntetyka zewnętrzna'!R8</f>
        <v>84.305685000000011</v>
      </c>
      <c r="S657" s="12">
        <f>'[15]syntetyka zewnętrzna'!S8</f>
        <v>0.28105239877951277</v>
      </c>
      <c r="T657" s="12">
        <f>'[15]syntetyka zewnętrzna'!T8</f>
        <v>23.694314999999992</v>
      </c>
      <c r="U657" s="15">
        <f>'[15]syntetyka zewnętrzna'!U8</f>
        <v>108</v>
      </c>
      <c r="V657" s="12">
        <f>'[15]syntetyka zewnętrzna'!V8</f>
        <v>108</v>
      </c>
      <c r="W657" s="12" t="str">
        <f>'[15]syntetyka zewnętrzna'!W8</f>
        <v>bez zmian</v>
      </c>
      <c r="X657" s="12">
        <f>'[15]syntetyka zewnętrzna'!X8</f>
        <v>110</v>
      </c>
    </row>
    <row r="658" spans="3:24" ht="18.75">
      <c r="C658" s="7">
        <f>'[15]syntetyka zewnętrzna'!C9</f>
        <v>4</v>
      </c>
      <c r="D658" s="7" t="str">
        <f>'[15]syntetyka zewnętrzna'!D9</f>
        <v>88.776</v>
      </c>
      <c r="E658" s="19" t="str">
        <f>'[15]syntetyka zewnętrzna'!E9</f>
        <v>USG DOPPLER żył kończyny górnej</v>
      </c>
      <c r="F658" s="7" t="str">
        <f>'[15]syntetyka zewnętrzna'!F9</f>
        <v>134-007</v>
      </c>
      <c r="G658" s="23">
        <f>'[15]syntetyka zewnętrzna'!G9</f>
        <v>0</v>
      </c>
      <c r="H658" s="23">
        <f>'[15]syntetyka zewnętrzna'!H9</f>
        <v>7.7489000000000008</v>
      </c>
      <c r="I658" s="23">
        <f>'[15]syntetyka zewnętrzna'!I9</f>
        <v>0.21160000000000001</v>
      </c>
      <c r="J658" s="23">
        <f>'[15]syntetyka zewnętrzna'!J9</f>
        <v>31.678500000000007</v>
      </c>
      <c r="K658" s="12">
        <f>'[15]syntetyka zewnętrzna'!K9</f>
        <v>39.63900000000001</v>
      </c>
      <c r="L658" s="12">
        <f>'[15]syntetyka zewnętrzna'!L9</f>
        <v>0</v>
      </c>
      <c r="M658" s="12">
        <f>'[15]syntetyka zewnętrzna'!M9</f>
        <v>44.349900000000005</v>
      </c>
      <c r="N658" s="12">
        <f>'[15]syntetyka zewnętrzna'!N9</f>
        <v>83.988900000000015</v>
      </c>
      <c r="O658" s="12">
        <f>'[15]syntetyka zewnętrzna'!O9</f>
        <v>89.343999999999994</v>
      </c>
      <c r="P658" s="12">
        <f>'[15]syntetyka zewnętrzna'!P9</f>
        <v>-5.9937992478509797E-2</v>
      </c>
      <c r="Q658" s="12">
        <f>'[15]syntetyka zewnętrzna'!Q9</f>
        <v>0.31678500000000009</v>
      </c>
      <c r="R658" s="12">
        <f>'[15]syntetyka zewnętrzna'!R9</f>
        <v>84.305685000000011</v>
      </c>
      <c r="S658" s="12">
        <f>'[15]syntetyka zewnętrzna'!S9</f>
        <v>0.28105239877951277</v>
      </c>
      <c r="T658" s="12">
        <f>'[15]syntetyka zewnętrzna'!T9</f>
        <v>23.694314999999992</v>
      </c>
      <c r="U658" s="15">
        <f>'[15]syntetyka zewnętrzna'!U9</f>
        <v>108</v>
      </c>
      <c r="V658" s="12">
        <f>'[15]syntetyka zewnętrzna'!V9</f>
        <v>108</v>
      </c>
      <c r="W658" s="12" t="str">
        <f>'[15]syntetyka zewnętrzna'!W9</f>
        <v>bez zmian</v>
      </c>
      <c r="X658" s="12">
        <f>'[15]syntetyka zewnętrzna'!X9</f>
        <v>110</v>
      </c>
    </row>
    <row r="659" spans="3:24" ht="18.75">
      <c r="C659" s="7">
        <f>'[15]syntetyka zewnętrzna'!C10</f>
        <v>5</v>
      </c>
      <c r="D659" s="7" t="str">
        <f>'[15]syntetyka zewnętrzna'!D10</f>
        <v>88.777</v>
      </c>
      <c r="E659" s="19" t="str">
        <f>'[15]syntetyka zewnętrzna'!E10</f>
        <v>USG DOPPLER aorty i tętnic biodrowych</v>
      </c>
      <c r="F659" s="7" t="str">
        <f>'[15]syntetyka zewnętrzna'!F10</f>
        <v>134-008</v>
      </c>
      <c r="G659" s="23">
        <f>'[15]syntetyka zewnętrzna'!G10</f>
        <v>0</v>
      </c>
      <c r="H659" s="23">
        <f>'[15]syntetyka zewnętrzna'!H10</f>
        <v>7.8764000000000003</v>
      </c>
      <c r="I659" s="23">
        <f>'[15]syntetyka zewnętrzna'!I10</f>
        <v>0.21160000000000001</v>
      </c>
      <c r="J659" s="23">
        <f>'[15]syntetyka zewnętrzna'!J10</f>
        <v>31.678500000000007</v>
      </c>
      <c r="K659" s="12">
        <f>'[15]syntetyka zewnętrzna'!K10</f>
        <v>39.766500000000008</v>
      </c>
      <c r="L659" s="12">
        <f>'[15]syntetyka zewnętrzna'!L10</f>
        <v>0</v>
      </c>
      <c r="M659" s="12">
        <f>'[15]syntetyka zewnętrzna'!M10</f>
        <v>44.349900000000005</v>
      </c>
      <c r="N659" s="12">
        <f>'[15]syntetyka zewnętrzna'!N10</f>
        <v>84.116400000000013</v>
      </c>
      <c r="O659" s="12">
        <f>'[15]syntetyka zewnętrzna'!O10</f>
        <v>89.343999999999994</v>
      </c>
      <c r="P659" s="12">
        <f>'[15]syntetyka zewnętrzna'!P10</f>
        <v>-5.8510924068767699E-2</v>
      </c>
      <c r="Q659" s="12">
        <f>'[15]syntetyka zewnętrzna'!Q10</f>
        <v>0.31678500000000009</v>
      </c>
      <c r="R659" s="12">
        <f>'[15]syntetyka zewnętrzna'!R10</f>
        <v>84.433185000000009</v>
      </c>
      <c r="S659" s="12">
        <f>'[15]syntetyka zewnętrzna'!S10</f>
        <v>0.2791179202821733</v>
      </c>
      <c r="T659" s="12">
        <f>'[15]syntetyka zewnętrzna'!T10</f>
        <v>23.566814999999995</v>
      </c>
      <c r="U659" s="15">
        <f>'[15]syntetyka zewnętrzna'!U10</f>
        <v>108</v>
      </c>
      <c r="V659" s="12">
        <f>'[15]syntetyka zewnętrzna'!V10</f>
        <v>108</v>
      </c>
      <c r="W659" s="12" t="str">
        <f>'[15]syntetyka zewnętrzna'!W10</f>
        <v>bez zmian</v>
      </c>
      <c r="X659" s="12">
        <f>'[15]syntetyka zewnętrzna'!X10</f>
        <v>220</v>
      </c>
    </row>
    <row r="660" spans="3:24" ht="18.75">
      <c r="C660" s="7">
        <f>'[15]syntetyka zewnętrzna'!C11</f>
        <v>6</v>
      </c>
      <c r="D660" s="7" t="str">
        <f>'[15]syntetyka zewnętrzna'!D11</f>
        <v>88.779</v>
      </c>
      <c r="E660" s="19" t="str">
        <f>'[15]syntetyka zewnętrzna'!E11</f>
        <v>USG DOPPLER tętnic trzewnych</v>
      </c>
      <c r="F660" s="7" t="str">
        <f>'[15]syntetyka zewnętrzna'!F11</f>
        <v>134-009</v>
      </c>
      <c r="G660" s="23">
        <f>'[15]syntetyka zewnętrzna'!G11</f>
        <v>0</v>
      </c>
      <c r="H660" s="23">
        <f>'[15]syntetyka zewnętrzna'!H11</f>
        <v>7.7489000000000008</v>
      </c>
      <c r="I660" s="23">
        <f>'[15]syntetyka zewnętrzna'!I11</f>
        <v>0.21160000000000001</v>
      </c>
      <c r="J660" s="23">
        <f>'[15]syntetyka zewnętrzna'!J11</f>
        <v>31.678500000000007</v>
      </c>
      <c r="K660" s="12">
        <f>'[15]syntetyka zewnętrzna'!K11</f>
        <v>39.63900000000001</v>
      </c>
      <c r="L660" s="12">
        <f>'[15]syntetyka zewnętrzna'!L11</f>
        <v>0</v>
      </c>
      <c r="M660" s="12">
        <f>'[15]syntetyka zewnętrzna'!M11</f>
        <v>44.349900000000005</v>
      </c>
      <c r="N660" s="12">
        <f>'[15]syntetyka zewnętrzna'!N11</f>
        <v>83.988900000000015</v>
      </c>
      <c r="O660" s="12">
        <f>'[15]syntetyka zewnętrzna'!O11</f>
        <v>89.343999999999994</v>
      </c>
      <c r="P660" s="12">
        <f>'[15]syntetyka zewnętrzna'!P11</f>
        <v>-5.9937992478509797E-2</v>
      </c>
      <c r="Q660" s="12">
        <f>'[15]syntetyka zewnętrzna'!Q11</f>
        <v>0.31678500000000009</v>
      </c>
      <c r="R660" s="12">
        <f>'[15]syntetyka zewnętrzna'!R11</f>
        <v>84.305685000000011</v>
      </c>
      <c r="S660" s="12">
        <f>'[15]syntetyka zewnętrzna'!S11</f>
        <v>0.28105239877951277</v>
      </c>
      <c r="T660" s="12">
        <f>'[15]syntetyka zewnętrzna'!T11</f>
        <v>23.694314999999992</v>
      </c>
      <c r="U660" s="15">
        <f>'[15]syntetyka zewnętrzna'!U11</f>
        <v>108</v>
      </c>
      <c r="V660" s="12">
        <f>'[15]syntetyka zewnętrzna'!V11</f>
        <v>108</v>
      </c>
      <c r="W660" s="12" t="str">
        <f>'[15]syntetyka zewnętrzna'!W11</f>
        <v>bez zmian</v>
      </c>
      <c r="X660" s="12">
        <f>'[15]syntetyka zewnętrzna'!X11</f>
        <v>300</v>
      </c>
    </row>
    <row r="661" spans="3:24" ht="18.75">
      <c r="C661" s="7">
        <f>'[15]syntetyka zewnętrzna'!C12</f>
        <v>7</v>
      </c>
      <c r="D661" s="7" t="str">
        <f>'[15]syntetyka zewnętrzna'!D12</f>
        <v>88.751</v>
      </c>
      <c r="E661" s="19" t="str">
        <f>'[15]syntetyka zewnętrzna'!E12</f>
        <v>USG DOPPLER tętnic nerkowych</v>
      </c>
      <c r="F661" s="7" t="str">
        <f>'[15]syntetyka zewnętrzna'!F12</f>
        <v>134-010</v>
      </c>
      <c r="G661" s="23">
        <f>'[15]syntetyka zewnętrzna'!G12</f>
        <v>0</v>
      </c>
      <c r="H661" s="23">
        <f>'[15]syntetyka zewnętrzna'!H12</f>
        <v>5.9016999999999999</v>
      </c>
      <c r="I661" s="23">
        <f>'[15]syntetyka zewnętrzna'!I12</f>
        <v>0.21160000000000001</v>
      </c>
      <c r="J661" s="23">
        <f>'[15]syntetyka zewnętrzna'!J12</f>
        <v>31.678500000000007</v>
      </c>
      <c r="K661" s="12">
        <f>'[15]syntetyka zewnętrzna'!K12</f>
        <v>37.791800000000009</v>
      </c>
      <c r="L661" s="12">
        <f>'[15]syntetyka zewnętrzna'!L12</f>
        <v>0</v>
      </c>
      <c r="M661" s="12">
        <f>'[15]syntetyka zewnętrzna'!M12</f>
        <v>44.349900000000005</v>
      </c>
      <c r="N661" s="12">
        <f>'[15]syntetyka zewnętrzna'!N12</f>
        <v>82.141700000000014</v>
      </c>
      <c r="O661" s="12">
        <f>'[15]syntetyka zewnętrzna'!O12</f>
        <v>86.638199999999998</v>
      </c>
      <c r="P661" s="12">
        <f>'[15]syntetyka zewnętrzna'!P12</f>
        <v>-5.1899739375933285E-2</v>
      </c>
      <c r="Q661" s="12">
        <f>'[15]syntetyka zewnętrzna'!Q12</f>
        <v>0.31678500000000009</v>
      </c>
      <c r="R661" s="12">
        <f>'[15]syntetyka zewnętrzna'!R12</f>
        <v>82.45848500000001</v>
      </c>
      <c r="S661" s="12">
        <f>'[15]syntetyka zewnętrzna'!S12</f>
        <v>0.26124073223028516</v>
      </c>
      <c r="T661" s="12">
        <f>'[15]syntetyka zewnętrzna'!T12</f>
        <v>21.541514999999986</v>
      </c>
      <c r="U661" s="15">
        <f>'[15]syntetyka zewnętrzna'!U12</f>
        <v>104</v>
      </c>
      <c r="V661" s="12">
        <f>'[15]syntetyka zewnętrzna'!V12</f>
        <v>104</v>
      </c>
      <c r="W661" s="12" t="str">
        <f>'[15]syntetyka zewnętrzna'!W12</f>
        <v>bez zmian</v>
      </c>
      <c r="X661" s="12">
        <f>'[15]syntetyka zewnętrzna'!X12</f>
        <v>110</v>
      </c>
    </row>
    <row r="662" spans="3:24" ht="18.75">
      <c r="C662" s="7">
        <f>'[15]syntetyka zewnętrzna'!C13</f>
        <v>8</v>
      </c>
      <c r="D662" s="7" t="str">
        <f>'[15]syntetyka zewnętrzna'!D13</f>
        <v>88.777</v>
      </c>
      <c r="E662" s="19" t="str">
        <f>'[15]syntetyka zewnętrzna'!E13</f>
        <v>USG DOPPLER żyły głównej dolnej i biodrowej</v>
      </c>
      <c r="F662" s="7" t="str">
        <f>'[15]syntetyka zewnętrzna'!F13</f>
        <v>134-011</v>
      </c>
      <c r="G662" s="23">
        <f>'[15]syntetyka zewnętrzna'!G13</f>
        <v>0</v>
      </c>
      <c r="H662" s="23">
        <f>'[15]syntetyka zewnętrzna'!H13</f>
        <v>7.7489000000000008</v>
      </c>
      <c r="I662" s="23">
        <f>'[15]syntetyka zewnętrzna'!I13</f>
        <v>0.21160000000000001</v>
      </c>
      <c r="J662" s="23">
        <f>'[15]syntetyka zewnętrzna'!J13</f>
        <v>31.678500000000007</v>
      </c>
      <c r="K662" s="12">
        <f>'[15]syntetyka zewnętrzna'!K13</f>
        <v>39.63900000000001</v>
      </c>
      <c r="L662" s="12">
        <f>'[15]syntetyka zewnętrzna'!L13</f>
        <v>0</v>
      </c>
      <c r="M662" s="12">
        <f>'[15]syntetyka zewnętrzna'!M13</f>
        <v>44.349900000000005</v>
      </c>
      <c r="N662" s="12">
        <f>'[15]syntetyka zewnętrzna'!N13</f>
        <v>83.988900000000015</v>
      </c>
      <c r="O662" s="12">
        <f>'[15]syntetyka zewnętrzna'!O13</f>
        <v>89.343999999999994</v>
      </c>
      <c r="P662" s="12">
        <f>'[15]syntetyka zewnętrzna'!P13</f>
        <v>-5.9937992478509797E-2</v>
      </c>
      <c r="Q662" s="12">
        <f>'[15]syntetyka zewnętrzna'!Q13</f>
        <v>0.31678500000000009</v>
      </c>
      <c r="R662" s="12">
        <f>'[15]syntetyka zewnętrzna'!R13</f>
        <v>84.305685000000011</v>
      </c>
      <c r="S662" s="12">
        <f>'[15]syntetyka zewnętrzna'!S13</f>
        <v>0.28105239877951277</v>
      </c>
      <c r="T662" s="12">
        <f>'[15]syntetyka zewnętrzna'!T13</f>
        <v>23.694314999999992</v>
      </c>
      <c r="U662" s="15">
        <f>'[15]syntetyka zewnętrzna'!U13</f>
        <v>108</v>
      </c>
      <c r="V662" s="12">
        <f>'[15]syntetyka zewnętrzna'!V13</f>
        <v>108</v>
      </c>
      <c r="W662" s="12" t="str">
        <f>'[15]syntetyka zewnętrzna'!W13</f>
        <v>bez zmian</v>
      </c>
      <c r="X662" s="12">
        <f>'[15]syntetyka zewnętrzna'!X13</f>
        <v>310</v>
      </c>
    </row>
    <row r="663" spans="3:24" ht="18.75">
      <c r="C663" s="7">
        <f>'[15]syntetyka zewnętrzna'!C14</f>
        <v>9</v>
      </c>
      <c r="D663" s="7" t="str">
        <f>'[15]syntetyka zewnętrzna'!D14</f>
        <v>88.777</v>
      </c>
      <c r="E663" s="19" t="str">
        <f>'[15]syntetyka zewnętrzna'!E14</f>
        <v>USG DOPPLER układu żyły wrotnej</v>
      </c>
      <c r="F663" s="7" t="str">
        <f>'[15]syntetyka zewnętrzna'!F14</f>
        <v>134-012</v>
      </c>
      <c r="G663" s="23">
        <f>'[15]syntetyka zewnętrzna'!G14</f>
        <v>0</v>
      </c>
      <c r="H663" s="23">
        <f>'[15]syntetyka zewnętrzna'!H14</f>
        <v>7.7489000000000008</v>
      </c>
      <c r="I663" s="23">
        <f>'[15]syntetyka zewnętrzna'!I14</f>
        <v>0.21160000000000001</v>
      </c>
      <c r="J663" s="23">
        <f>'[15]syntetyka zewnętrzna'!J14</f>
        <v>31.678500000000007</v>
      </c>
      <c r="K663" s="12">
        <f>'[15]syntetyka zewnętrzna'!K14</f>
        <v>39.63900000000001</v>
      </c>
      <c r="L663" s="12">
        <f>'[15]syntetyka zewnętrzna'!L14</f>
        <v>0</v>
      </c>
      <c r="M663" s="12">
        <f>'[15]syntetyka zewnętrzna'!M14</f>
        <v>44.349900000000005</v>
      </c>
      <c r="N663" s="12">
        <f>'[15]syntetyka zewnętrzna'!N14</f>
        <v>83.988900000000015</v>
      </c>
      <c r="O663" s="12">
        <f>'[15]syntetyka zewnętrzna'!O14</f>
        <v>89.343999999999994</v>
      </c>
      <c r="P663" s="12">
        <f>'[15]syntetyka zewnętrzna'!P14</f>
        <v>-5.9937992478509797E-2</v>
      </c>
      <c r="Q663" s="12">
        <f>'[15]syntetyka zewnętrzna'!Q14</f>
        <v>0.31678500000000009</v>
      </c>
      <c r="R663" s="12">
        <f>'[15]syntetyka zewnętrzna'!R14</f>
        <v>84.305685000000011</v>
      </c>
      <c r="S663" s="12">
        <f>'[15]syntetyka zewnętrzna'!S14</f>
        <v>0.28105239877951277</v>
      </c>
      <c r="T663" s="12">
        <f>'[15]syntetyka zewnętrzna'!T14</f>
        <v>23.694314999999992</v>
      </c>
      <c r="U663" s="15">
        <f>'[15]syntetyka zewnętrzna'!U14</f>
        <v>108</v>
      </c>
      <c r="V663" s="12">
        <f>'[15]syntetyka zewnętrzna'!V14</f>
        <v>108</v>
      </c>
      <c r="W663" s="12" t="str">
        <f>'[15]syntetyka zewnętrzna'!W14</f>
        <v>bez zmian</v>
      </c>
      <c r="X663" s="12">
        <f>'[15]syntetyka zewnętrzna'!X14</f>
        <v>155</v>
      </c>
    </row>
    <row r="664" spans="3:24" ht="18.75">
      <c r="C664" s="7">
        <f>'[15]syntetyka zewnętrzna'!C15</f>
        <v>10</v>
      </c>
      <c r="D664" s="7" t="str">
        <f>'[15]syntetyka zewnętrzna'!D15</f>
        <v>88.777</v>
      </c>
      <c r="E664" s="19" t="str">
        <f>'[15]syntetyka zewnętrzna'!E15</f>
        <v>USG DOPPLER tętnic kończyny dolnej</v>
      </c>
      <c r="F664" s="7" t="str">
        <f>'[15]syntetyka zewnętrzna'!F15</f>
        <v>134-013</v>
      </c>
      <c r="G664" s="23">
        <f>'[15]syntetyka zewnętrzna'!G15</f>
        <v>0</v>
      </c>
      <c r="H664" s="23">
        <f>'[15]syntetyka zewnętrzna'!H15</f>
        <v>7.7489000000000008</v>
      </c>
      <c r="I664" s="23">
        <f>'[15]syntetyka zewnętrzna'!I15</f>
        <v>0.21160000000000001</v>
      </c>
      <c r="J664" s="23">
        <f>'[15]syntetyka zewnętrzna'!J15</f>
        <v>31.678500000000007</v>
      </c>
      <c r="K664" s="12">
        <f>'[15]syntetyka zewnętrzna'!K15</f>
        <v>39.63900000000001</v>
      </c>
      <c r="L664" s="12">
        <f>'[15]syntetyka zewnętrzna'!L15</f>
        <v>0</v>
      </c>
      <c r="M664" s="12">
        <f>'[15]syntetyka zewnętrzna'!M15</f>
        <v>44.349900000000005</v>
      </c>
      <c r="N664" s="12">
        <f>'[15]syntetyka zewnętrzna'!N15</f>
        <v>83.988900000000015</v>
      </c>
      <c r="O664" s="12">
        <f>'[15]syntetyka zewnętrzna'!O15</f>
        <v>89.343999999999994</v>
      </c>
      <c r="P664" s="12">
        <f>'[15]syntetyka zewnętrzna'!P15</f>
        <v>-5.9937992478509797E-2</v>
      </c>
      <c r="Q664" s="12">
        <f>'[15]syntetyka zewnętrzna'!Q15</f>
        <v>0.31678500000000009</v>
      </c>
      <c r="R664" s="12">
        <f>'[15]syntetyka zewnętrzna'!R15</f>
        <v>84.305685000000011</v>
      </c>
      <c r="S664" s="12">
        <f>'[15]syntetyka zewnętrzna'!S15</f>
        <v>0.28105239877951277</v>
      </c>
      <c r="T664" s="12">
        <f>'[15]syntetyka zewnętrzna'!T15</f>
        <v>23.694314999999992</v>
      </c>
      <c r="U664" s="15">
        <f>'[15]syntetyka zewnętrzna'!U15</f>
        <v>108</v>
      </c>
      <c r="V664" s="12">
        <f>'[15]syntetyka zewnętrzna'!V15</f>
        <v>108</v>
      </c>
      <c r="W664" s="12" t="str">
        <f>'[15]syntetyka zewnętrzna'!W15</f>
        <v>bez zmian</v>
      </c>
      <c r="X664" s="12">
        <f>'[15]syntetyka zewnętrzna'!X15</f>
        <v>115</v>
      </c>
    </row>
    <row r="665" spans="3:24" ht="18.75">
      <c r="C665" s="7">
        <f>'[15]syntetyka zewnętrzna'!C16</f>
        <v>11</v>
      </c>
      <c r="D665" s="7" t="str">
        <f>'[15]syntetyka zewnętrzna'!D16</f>
        <v>88.777</v>
      </c>
      <c r="E665" s="19" t="str">
        <f>'[15]syntetyka zewnętrzna'!E16</f>
        <v>USG DOPPLER żył kończyny dolnej</v>
      </c>
      <c r="F665" s="7" t="str">
        <f>'[15]syntetyka zewnętrzna'!F16</f>
        <v>134-014</v>
      </c>
      <c r="G665" s="23">
        <f>'[15]syntetyka zewnętrzna'!G16</f>
        <v>0</v>
      </c>
      <c r="H665" s="23">
        <f>'[15]syntetyka zewnętrzna'!H16</f>
        <v>7.7489000000000008</v>
      </c>
      <c r="I665" s="23">
        <f>'[15]syntetyka zewnętrzna'!I16</f>
        <v>0.21160000000000001</v>
      </c>
      <c r="J665" s="23">
        <f>'[15]syntetyka zewnętrzna'!J16</f>
        <v>31.678500000000007</v>
      </c>
      <c r="K665" s="12">
        <f>'[15]syntetyka zewnętrzna'!K16</f>
        <v>39.63900000000001</v>
      </c>
      <c r="L665" s="12">
        <f>'[15]syntetyka zewnętrzna'!L16</f>
        <v>0</v>
      </c>
      <c r="M665" s="12">
        <f>'[15]syntetyka zewnętrzna'!M16</f>
        <v>44.349900000000005</v>
      </c>
      <c r="N665" s="12">
        <f>'[15]syntetyka zewnętrzna'!N16</f>
        <v>83.988900000000015</v>
      </c>
      <c r="O665" s="12">
        <f>'[15]syntetyka zewnętrzna'!O16</f>
        <v>89.343999999999994</v>
      </c>
      <c r="P665" s="12">
        <f>'[15]syntetyka zewnętrzna'!P16</f>
        <v>-5.9937992478509797E-2</v>
      </c>
      <c r="Q665" s="12">
        <f>'[15]syntetyka zewnętrzna'!Q16</f>
        <v>0.31678500000000009</v>
      </c>
      <c r="R665" s="12">
        <f>'[15]syntetyka zewnętrzna'!R16</f>
        <v>84.305685000000011</v>
      </c>
      <c r="S665" s="12">
        <f>'[15]syntetyka zewnętrzna'!S16</f>
        <v>0.28105239877951277</v>
      </c>
      <c r="T665" s="12">
        <f>'[15]syntetyka zewnętrzna'!T16</f>
        <v>23.694314999999992</v>
      </c>
      <c r="U665" s="15">
        <f>'[15]syntetyka zewnętrzna'!U16</f>
        <v>108</v>
      </c>
      <c r="V665" s="12">
        <f>'[15]syntetyka zewnętrzna'!V16</f>
        <v>108</v>
      </c>
      <c r="W665" s="12" t="str">
        <f>'[15]syntetyka zewnętrzna'!W16</f>
        <v>bez zmian</v>
      </c>
      <c r="X665" s="12">
        <f>'[15]syntetyka zewnętrzna'!X16</f>
        <v>120</v>
      </c>
    </row>
    <row r="666" spans="3:24" ht="18.75">
      <c r="C666" s="7">
        <f>'[15]syntetyka zewnętrzna'!C17</f>
        <v>12</v>
      </c>
      <c r="D666" s="7" t="str">
        <f>'[15]syntetyka zewnętrzna'!D17</f>
        <v>88.779</v>
      </c>
      <c r="E666" s="19" t="str">
        <f>'[15]syntetyka zewnętrzna'!E17</f>
        <v>USG DOPPLER inne</v>
      </c>
      <c r="F666" s="7" t="str">
        <f>'[15]syntetyka zewnętrzna'!F17</f>
        <v>134-015</v>
      </c>
      <c r="G666" s="23">
        <f>'[15]syntetyka zewnętrzna'!G17</f>
        <v>0</v>
      </c>
      <c r="H666" s="23">
        <f>'[15]syntetyka zewnętrzna'!H17</f>
        <v>7.7489000000000008</v>
      </c>
      <c r="I666" s="23">
        <f>'[15]syntetyka zewnętrzna'!I17</f>
        <v>0.21160000000000001</v>
      </c>
      <c r="J666" s="23">
        <f>'[15]syntetyka zewnętrzna'!J17</f>
        <v>31.678500000000007</v>
      </c>
      <c r="K666" s="12">
        <f>'[15]syntetyka zewnętrzna'!K17</f>
        <v>39.63900000000001</v>
      </c>
      <c r="L666" s="12">
        <f>'[15]syntetyka zewnętrzna'!L17</f>
        <v>0</v>
      </c>
      <c r="M666" s="12">
        <f>'[15]syntetyka zewnętrzna'!M17</f>
        <v>44.349900000000005</v>
      </c>
      <c r="N666" s="12">
        <f>'[15]syntetyka zewnętrzna'!N17</f>
        <v>83.988900000000015</v>
      </c>
      <c r="O666" s="12">
        <f>'[15]syntetyka zewnętrzna'!O17</f>
        <v>89.343999999999994</v>
      </c>
      <c r="P666" s="12">
        <f>'[15]syntetyka zewnętrzna'!P17</f>
        <v>-5.9937992478509797E-2</v>
      </c>
      <c r="Q666" s="12">
        <f>'[15]syntetyka zewnętrzna'!Q17</f>
        <v>0.31678500000000009</v>
      </c>
      <c r="R666" s="12">
        <f>'[15]syntetyka zewnętrzna'!R17</f>
        <v>84.305685000000011</v>
      </c>
      <c r="S666" s="12">
        <f>'[15]syntetyka zewnętrzna'!S17</f>
        <v>0.28105239877951277</v>
      </c>
      <c r="T666" s="12">
        <f>'[15]syntetyka zewnętrzna'!T17</f>
        <v>23.694314999999992</v>
      </c>
      <c r="U666" s="15">
        <f>'[15]syntetyka zewnętrzna'!U17</f>
        <v>108</v>
      </c>
      <c r="V666" s="12">
        <f>'[15]syntetyka zewnętrzna'!V17</f>
        <v>108</v>
      </c>
      <c r="W666" s="12" t="str">
        <f>'[15]syntetyka zewnętrzna'!W17</f>
        <v>bez zmian</v>
      </c>
      <c r="X666" s="12">
        <f>'[15]syntetyka zewnętrzna'!X17</f>
        <v>120</v>
      </c>
    </row>
    <row r="667" spans="3:24" ht="18.75">
      <c r="C667" s="7">
        <f>'[15]syntetyka zewnętrzna'!C18</f>
        <v>13</v>
      </c>
      <c r="D667" s="7" t="str">
        <f>'[15]syntetyka zewnętrzna'!D18</f>
        <v>88.723</v>
      </c>
      <c r="E667" s="19" t="str">
        <f>'[15]syntetyka zewnętrzna'!E18</f>
        <v>Echokardiografia obciążeniowa (DBX)</v>
      </c>
      <c r="F667" s="7" t="str">
        <f>'[15]syntetyka zewnętrzna'!F18</f>
        <v>134-016</v>
      </c>
      <c r="G667" s="23">
        <f>'[15]syntetyka zewnętrzna'!G18</f>
        <v>20.684299999999997</v>
      </c>
      <c r="H667" s="23">
        <f>'[15]syntetyka zewnętrzna'!H18</f>
        <v>10.216969999999998</v>
      </c>
      <c r="I667" s="23">
        <f>'[15]syntetyka zewnętrzna'!I18</f>
        <v>2.3320000000000003</v>
      </c>
      <c r="J667" s="23">
        <f>'[15]syntetyka zewnętrzna'!J18</f>
        <v>141.58199999999999</v>
      </c>
      <c r="K667" s="12">
        <f>'[15]syntetyka zewnętrzna'!K18</f>
        <v>174.81527</v>
      </c>
      <c r="L667" s="12">
        <f>'[15]syntetyka zewnętrzna'!L18</f>
        <v>0</v>
      </c>
      <c r="M667" s="12">
        <f>'[15]syntetyka zewnętrzna'!M18</f>
        <v>198.21479999999997</v>
      </c>
      <c r="N667" s="12">
        <f>'[15]syntetyka zewnętrzna'!N18</f>
        <v>373.03006999999997</v>
      </c>
      <c r="O667" s="12">
        <f>'[15]syntetyka zewnętrzna'!O18</f>
        <v>484.09102776833754</v>
      </c>
      <c r="P667" s="12">
        <f>'[15]syntetyka zewnętrzna'!P18</f>
        <v>-0.22942164055452388</v>
      </c>
      <c r="Q667" s="12">
        <f>'[15]syntetyka zewnętrzna'!Q18</f>
        <v>1.4158199999999999</v>
      </c>
      <c r="R667" s="12">
        <f>'[15]syntetyka zewnętrzna'!R18</f>
        <v>374.44588999999996</v>
      </c>
      <c r="S667" s="12">
        <f>'[15]syntetyka zewnętrzna'!S18</f>
        <v>0.60236770124516537</v>
      </c>
      <c r="T667" s="12">
        <f>'[15]syntetyka zewnętrzna'!T18</f>
        <v>225.55411000000004</v>
      </c>
      <c r="U667" s="15">
        <f>'[15]syntetyka zewnętrzna'!U18</f>
        <v>600</v>
      </c>
      <c r="V667" s="12">
        <f>'[15]syntetyka zewnętrzna'!V18</f>
        <v>600</v>
      </c>
      <c r="W667" s="12" t="str">
        <f>'[15]syntetyka zewnętrzna'!W18</f>
        <v>bez zmian</v>
      </c>
      <c r="X667" s="12">
        <f>'[15]syntetyka zewnętrzna'!X18</f>
        <v>0</v>
      </c>
    </row>
    <row r="670" spans="3:24" ht="23.25">
      <c r="E670" s="18" t="s">
        <v>32</v>
      </c>
    </row>
    <row r="672" spans="3:24" ht="18.75">
      <c r="C672" s="7">
        <f>'[16]syntetyka zewnętrzna (2)przesor'!C6</f>
        <v>1</v>
      </c>
      <c r="D672" s="7" t="str">
        <f>'[16]syntetyka zewnętrzna (2)przesor'!D6</f>
        <v>45.131</v>
      </c>
      <c r="E672" s="19" t="str">
        <f>'[16]syntetyka zewnętrzna (2)przesor'!E6</f>
        <v>GASTROSKOPIA (EGD)</v>
      </c>
      <c r="F672" s="7" t="str">
        <f>'[16]syntetyka zewnętrzna (2)przesor'!F6</f>
        <v>121-001</v>
      </c>
      <c r="G672" s="23">
        <f>'[16]syntetyka zewnętrzna (2)przesor'!G6</f>
        <v>1.1028536842105263</v>
      </c>
      <c r="H672" s="23">
        <f>'[16]syntetyka zewnętrzna (2)przesor'!H6</f>
        <v>43.485400000000006</v>
      </c>
      <c r="I672" s="23">
        <f>'[16]syntetyka zewnętrzna (2)przesor'!I6</f>
        <v>6.2594000000000003</v>
      </c>
      <c r="J672" s="23">
        <f>'[16]syntetyka zewnętrzna (2)przesor'!J6</f>
        <v>41.36661820377342</v>
      </c>
      <c r="K672" s="12">
        <f>'[16]syntetyka zewnętrzna (2)przesor'!K6</f>
        <v>92.214271887983955</v>
      </c>
      <c r="L672" s="12">
        <f>'[16]syntetyka zewnętrzna (2)przesor'!L6</f>
        <v>0</v>
      </c>
      <c r="M672" s="12">
        <f>'[16]syntetyka zewnętrzna (2)przesor'!M6</f>
        <v>62.486210966984054</v>
      </c>
      <c r="N672" s="12">
        <f>'[16]syntetyka zewnętrzna (2)przesor'!N6</f>
        <v>154.70048285496802</v>
      </c>
      <c r="O672" s="12">
        <f>'[16]syntetyka zewnętrzna (2)przesor'!O6</f>
        <v>156.10337815251097</v>
      </c>
      <c r="P672" s="12">
        <f>'[16]syntetyka zewnętrzna (2)przesor'!P6</f>
        <v>-8.9869630891161387E-3</v>
      </c>
      <c r="Q672" s="12">
        <f>'[16]syntetyka zewnętrzna (2)przesor'!Q6</f>
        <v>0.33602862568117392</v>
      </c>
      <c r="R672" s="12">
        <f>'[16]syntetyka zewnętrzna (2)przesor'!R6</f>
        <v>155.03651148064918</v>
      </c>
      <c r="S672" s="12">
        <f>'[16]syntetyka zewnętrzna (2)przesor'!S6</f>
        <v>0.29001870649652045</v>
      </c>
      <c r="T672" s="12">
        <f>'[16]syntetyka zewnętrzna (2)przesor'!T6</f>
        <v>44.963488519350818</v>
      </c>
      <c r="U672" s="15">
        <f>'[16]syntetyka zewnętrzna (2)przesor'!U6</f>
        <v>200</v>
      </c>
      <c r="V672" s="12">
        <f>'[16]syntetyka zewnętrzna (2)przesor'!V6</f>
        <v>200</v>
      </c>
      <c r="W672" s="12" t="str">
        <f>'[16]syntetyka zewnętrzna (2)przesor'!W6</f>
        <v>bez zmian</v>
      </c>
      <c r="X672" s="12">
        <f>'[16]syntetyka zewnętrzna (2)przesor'!X6</f>
        <v>200</v>
      </c>
    </row>
    <row r="673" spans="3:24" ht="18.75">
      <c r="C673" s="7">
        <f>'[16]syntetyka zewnętrzna (2)przesor'!C7</f>
        <v>2</v>
      </c>
      <c r="D673" s="7" t="str">
        <f>'[16]syntetyka zewnętrzna (2)przesor'!D7</f>
        <v>45.16</v>
      </c>
      <c r="E673" s="19" t="str">
        <f>'[16]syntetyka zewnętrzna (2)przesor'!E7</f>
        <v>GASTROSKOPIA Z BIOPSJĄ</v>
      </c>
      <c r="F673" s="7" t="str">
        <f>'[16]syntetyka zewnętrzna (2)przesor'!F7</f>
        <v>121-002</v>
      </c>
      <c r="G673" s="23">
        <f>'[16]syntetyka zewnętrzna (2)przesor'!G7</f>
        <v>1.5028536842105265</v>
      </c>
      <c r="H673" s="23">
        <f>'[16]syntetyka zewnętrzna (2)przesor'!H7</f>
        <v>57.479199999999999</v>
      </c>
      <c r="I673" s="23">
        <f>'[16]syntetyka zewnętrzna (2)przesor'!I7</f>
        <v>5.1593999999999998</v>
      </c>
      <c r="J673" s="23">
        <f>'[16]syntetyka zewnętrzna (2)przesor'!J7</f>
        <v>48.074372106265763</v>
      </c>
      <c r="K673" s="12">
        <f>'[16]syntetyka zewnętrzna (2)przesor'!K7</f>
        <v>112.21582579047629</v>
      </c>
      <c r="L673" s="12">
        <f>'[16]syntetyka zewnętrzna (2)przesor'!L7</f>
        <v>0</v>
      </c>
      <c r="M673" s="12">
        <f>'[16]syntetyka zewnętrzna (2)przesor'!M7</f>
        <v>72.618586869723757</v>
      </c>
      <c r="N673" s="12">
        <f>'[16]syntetyka zewnętrzna (2)przesor'!N7</f>
        <v>184.83441266020003</v>
      </c>
      <c r="O673" s="12">
        <f>'[16]syntetyka zewnętrzna (2)przesor'!O7</f>
        <v>184.76867049465991</v>
      </c>
      <c r="P673" s="12">
        <f>'[16]syntetyka zewnętrzna (2)przesor'!P7</f>
        <v>3.5580796984743785E-4</v>
      </c>
      <c r="Q673" s="12">
        <f>'[16]syntetyka zewnętrzna (2)przesor'!Q7</f>
        <v>0.39051694073170001</v>
      </c>
      <c r="R673" s="12">
        <f>'[16]syntetyka zewnętrzna (2)przesor'!R7</f>
        <v>185.22492960093172</v>
      </c>
      <c r="S673" s="12">
        <f>'[16]syntetyka zewnętrzna (2)przesor'!S7</f>
        <v>0.24173349934879962</v>
      </c>
      <c r="T673" s="12">
        <f>'[16]syntetyka zewnętrzna (2)przesor'!T7</f>
        <v>44.775070399068284</v>
      </c>
      <c r="U673" s="15">
        <f>'[16]syntetyka zewnętrzna (2)przesor'!U7</f>
        <v>230</v>
      </c>
      <c r="V673" s="12">
        <f>'[16]syntetyka zewnętrzna (2)przesor'!V7</f>
        <v>230</v>
      </c>
      <c r="W673" s="12" t="str">
        <f>'[16]syntetyka zewnętrzna (2)przesor'!W7</f>
        <v>bez zmian</v>
      </c>
      <c r="X673" s="12">
        <f>'[16]syntetyka zewnętrzna (2)przesor'!X7</f>
        <v>230</v>
      </c>
    </row>
    <row r="674" spans="3:24" ht="18.75">
      <c r="C674" s="7">
        <f>'[16]syntetyka zewnętrzna (2)przesor'!C8</f>
        <v>3</v>
      </c>
      <c r="D674" s="7" t="str">
        <f>'[16]syntetyka zewnętrzna (2)przesor'!D8</f>
        <v>43.411</v>
      </c>
      <c r="E674" s="19" t="str">
        <f>'[16]syntetyka zewnętrzna (2)przesor'!E8</f>
        <v>GASTROSKOPIA Z POLIPEKTOMIĄ W ŻOŁĄDKU</v>
      </c>
      <c r="F674" s="7" t="str">
        <f>'[16]syntetyka zewnętrzna (2)przesor'!F8</f>
        <v>121-003</v>
      </c>
      <c r="G674" s="23">
        <f>'[16]syntetyka zewnętrzna (2)przesor'!G8</f>
        <v>1.7745036842105266</v>
      </c>
      <c r="H674" s="23">
        <f>'[16]syntetyka zewnętrzna (2)przesor'!H8</f>
        <v>223.83130000000003</v>
      </c>
      <c r="I674" s="23">
        <f>'[16]syntetyka zewnętrzna (2)przesor'!I8</f>
        <v>9.0793999999999997</v>
      </c>
      <c r="J674" s="23">
        <f>'[16]syntetyka zewnętrzna (2)przesor'!J8</f>
        <v>68.197633813742826</v>
      </c>
      <c r="K674" s="12">
        <f>'[16]syntetyka zewnętrzna (2)przesor'!K8</f>
        <v>302.88283749795335</v>
      </c>
      <c r="L674" s="12">
        <f>'[16]syntetyka zewnętrzna (2)przesor'!L8</f>
        <v>0</v>
      </c>
      <c r="M674" s="12">
        <f>'[16]syntetyka zewnętrzna (2)przesor'!M8</f>
        <v>103.0157145779429</v>
      </c>
      <c r="N674" s="12">
        <f>'[16]syntetyka zewnętrzna (2)przesor'!N8</f>
        <v>405.89855207589625</v>
      </c>
      <c r="O674" s="12">
        <f>'[16]syntetyka zewnętrzna (2)przesor'!O8</f>
        <v>417.58368752110664</v>
      </c>
      <c r="P674" s="12">
        <f>'[16]syntetyka zewnętrzna (2)przesor'!P8</f>
        <v>-2.7982739255397206E-2</v>
      </c>
      <c r="Q674" s="12">
        <f>'[16]syntetyka zewnętrzna (2)przesor'!Q8</f>
        <v>0.55398188588327846</v>
      </c>
      <c r="R674" s="12">
        <f>'[16]syntetyka zewnętrzna (2)przesor'!R8</f>
        <v>406.45253396177952</v>
      </c>
      <c r="S674" s="12">
        <f>'[16]syntetyka zewnętrzna (2)przesor'!S8</f>
        <v>2.9364990160215241</v>
      </c>
      <c r="T674" s="12">
        <f>'[16]syntetyka zewnętrzna (2)przesor'!T8</f>
        <v>1193.5474660382206</v>
      </c>
      <c r="U674" s="15">
        <f>'[16]syntetyka zewnętrzna (2)przesor'!U8</f>
        <v>1600</v>
      </c>
      <c r="V674" s="12">
        <f>'[16]syntetyka zewnętrzna (2)przesor'!V8</f>
        <v>1600</v>
      </c>
      <c r="W674" s="12" t="str">
        <f>'[16]syntetyka zewnętrzna (2)przesor'!W8</f>
        <v>bez zmian</v>
      </c>
      <c r="X674" s="12">
        <f>'[16]syntetyka zewnętrzna (2)przesor'!X8</f>
        <v>1600</v>
      </c>
    </row>
    <row r="675" spans="3:24" ht="18.75">
      <c r="C675" s="7" t="str">
        <f>'[16]syntetyka zewnętrzna (2)przesor'!C9</f>
        <v>3a</v>
      </c>
      <c r="D675" s="7" t="str">
        <f>'[16]syntetyka zewnętrzna (2)przesor'!D9</f>
        <v>43.411</v>
      </c>
      <c r="E675" s="19" t="str">
        <f>'[16]syntetyka zewnętrzna (2)przesor'!E9</f>
        <v>GASTROSKOPIA Z POLIPEKTOMIĄ W ŻOŁĄDKU z użyciem preparatu Hemo-Spray</v>
      </c>
      <c r="F675" s="7" t="str">
        <f>'[16]syntetyka zewnętrzna (2)przesor'!F9</f>
        <v>121-003-01</v>
      </c>
      <c r="G675" s="23">
        <f>'[16]syntetyka zewnętrzna (2)przesor'!G9</f>
        <v>1.7745036842105266</v>
      </c>
      <c r="H675" s="23">
        <f>'[16]syntetyka zewnętrzna (2)przesor'!H9</f>
        <v>3368.7613000000001</v>
      </c>
      <c r="I675" s="23">
        <f>'[16]syntetyka zewnętrzna (2)przesor'!I9</f>
        <v>12.0794</v>
      </c>
      <c r="J675" s="23">
        <f>'[16]syntetyka zewnętrzna (2)przesor'!J9</f>
        <v>92.549686764709037</v>
      </c>
      <c r="K675" s="12">
        <f>'[16]syntetyka zewnętrzna (2)przesor'!K9</f>
        <v>3475.1648904489198</v>
      </c>
      <c r="L675" s="12">
        <f>'[16]syntetyka zewnętrzna (2)przesor'!L9</f>
        <v>0</v>
      </c>
      <c r="M675" s="12">
        <f>'[16]syntetyka zewnętrzna (2)przesor'!M9</f>
        <v>139.80062918414671</v>
      </c>
      <c r="N675" s="12">
        <f>'[16]syntetyka zewnętrzna (2)przesor'!N9</f>
        <v>3614.9655196330664</v>
      </c>
      <c r="O675" s="12">
        <f>'[16]syntetyka zewnętrzna (2)przesor'!O9</f>
        <v>3621.8458354260861</v>
      </c>
      <c r="P675" s="12">
        <f>'[16]syntetyka zewnętrzna (2)przesor'!P9</f>
        <v>-1.8996710808952108E-3</v>
      </c>
      <c r="Q675" s="12">
        <f>'[16]syntetyka zewnętrzna (2)przesor'!Q9</f>
        <v>0.75179807780205388</v>
      </c>
      <c r="R675" s="12">
        <f>'[16]syntetyka zewnętrzna (2)przesor'!R9</f>
        <v>3615.7173177108684</v>
      </c>
      <c r="S675" s="12">
        <f>'[16]syntetyka zewnętrzna (2)przesor'!S9</f>
        <v>0.20225106611821936</v>
      </c>
      <c r="T675" s="12">
        <f>'[16]syntetyka zewnętrzna (2)przesor'!T9</f>
        <v>731.28268228913157</v>
      </c>
      <c r="U675" s="15">
        <f>'[16]syntetyka zewnętrzna (2)przesor'!U9</f>
        <v>4347</v>
      </c>
      <c r="V675" s="12">
        <f>'[16]syntetyka zewnętrzna (2)przesor'!V9</f>
        <v>4347</v>
      </c>
      <c r="W675" s="12" t="str">
        <f>'[16]syntetyka zewnętrzna (2)przesor'!W9</f>
        <v>bez zmian</v>
      </c>
      <c r="X675" s="12">
        <f>'[16]syntetyka zewnętrzna (2)przesor'!X9</f>
        <v>4347</v>
      </c>
    </row>
    <row r="676" spans="3:24" ht="18.75">
      <c r="C676" s="7" t="str">
        <f>'[16]syntetyka zewnętrzna (2)przesor'!C10</f>
        <v>3b</v>
      </c>
      <c r="D676" s="7" t="str">
        <f>'[16]syntetyka zewnętrzna (2)przesor'!D10</f>
        <v>43.411</v>
      </c>
      <c r="E676" s="19" t="str">
        <f>'[16]syntetyka zewnętrzna (2)przesor'!E10</f>
        <v>GASTROSKOPIA Z POLIPEKTOMIĄ W ŻOŁĄDKU z użyciem systemu do klipsowania OTSC</v>
      </c>
      <c r="F676" s="7" t="str">
        <f>'[16]syntetyka zewnętrzna (2)przesor'!F10</f>
        <v>121-003-02</v>
      </c>
      <c r="G676" s="23">
        <f>'[16]syntetyka zewnętrzna (2)przesor'!G10</f>
        <v>1.7745036842105266</v>
      </c>
      <c r="H676" s="23">
        <f>'[16]syntetyka zewnętrzna (2)przesor'!H10</f>
        <v>5220.4462999999996</v>
      </c>
      <c r="I676" s="23">
        <f>'[16]syntetyka zewnętrzna (2)przesor'!I10</f>
        <v>12.0794</v>
      </c>
      <c r="J676" s="23">
        <f>'[16]syntetyka zewnętrzna (2)przesor'!J10</f>
        <v>92.549686764709037</v>
      </c>
      <c r="K676" s="12">
        <f>'[16]syntetyka zewnętrzna (2)przesor'!K10</f>
        <v>5326.8498904489188</v>
      </c>
      <c r="L676" s="12">
        <f>'[16]syntetyka zewnętrzna (2)przesor'!L10</f>
        <v>0</v>
      </c>
      <c r="M676" s="12">
        <f>'[16]syntetyka zewnętrzna (2)przesor'!M10</f>
        <v>139.80062918414671</v>
      </c>
      <c r="N676" s="12">
        <f>'[16]syntetyka zewnętrzna (2)przesor'!N10</f>
        <v>5466.6505196330654</v>
      </c>
      <c r="O676" s="12">
        <f>'[16]syntetyka zewnętrzna (2)przesor'!O10</f>
        <v>5473.530835426086</v>
      </c>
      <c r="P676" s="12">
        <f>'[16]syntetyka zewnętrzna (2)przesor'!P10</f>
        <v>-1.2570159920337789E-3</v>
      </c>
      <c r="Q676" s="12">
        <f>'[16]syntetyka zewnętrzna (2)przesor'!Q10</f>
        <v>0.75179807780205388</v>
      </c>
      <c r="R676" s="12">
        <f>'[16]syntetyka zewnętrzna (2)przesor'!R10</f>
        <v>5467.4023177108675</v>
      </c>
      <c r="S676" s="12">
        <f>'[16]syntetyka zewnętrzna (2)przesor'!S10</f>
        <v>0.20148465729706125</v>
      </c>
      <c r="T676" s="12">
        <f>'[16]syntetyka zewnętrzna (2)przesor'!T10</f>
        <v>1101.5976822891325</v>
      </c>
      <c r="U676" s="15">
        <f>'[16]syntetyka zewnętrzna (2)przesor'!U10</f>
        <v>6569</v>
      </c>
      <c r="V676" s="12">
        <f>'[16]syntetyka zewnętrzna (2)przesor'!V10</f>
        <v>6569</v>
      </c>
      <c r="W676" s="12" t="str">
        <f>'[16]syntetyka zewnętrzna (2)przesor'!W10</f>
        <v>bez zmian</v>
      </c>
      <c r="X676" s="12">
        <f>'[16]syntetyka zewnętrzna (2)przesor'!X10</f>
        <v>6569</v>
      </c>
    </row>
    <row r="677" spans="3:24" ht="18.75">
      <c r="C677" s="7">
        <f>'[16]syntetyka zewnętrzna (2)przesor'!C11</f>
        <v>4</v>
      </c>
      <c r="D677" s="7" t="str">
        <f>'[16]syntetyka zewnętrzna (2)przesor'!D11</f>
        <v>45.231</v>
      </c>
      <c r="E677" s="19" t="str">
        <f>'[16]syntetyka zewnętrzna (2)przesor'!E11</f>
        <v>KOLONOSKOPIA</v>
      </c>
      <c r="F677" s="7" t="str">
        <f>'[16]syntetyka zewnętrzna (2)przesor'!F11</f>
        <v>121-004</v>
      </c>
      <c r="G677" s="23">
        <f>'[16]syntetyka zewnętrzna (2)przesor'!G11</f>
        <v>4.0242500000000003</v>
      </c>
      <c r="H677" s="23">
        <f>'[16]syntetyka zewnętrzna (2)przesor'!H11</f>
        <v>40.655799999999999</v>
      </c>
      <c r="I677" s="23">
        <f>'[16]syntetyka zewnętrzna (2)przesor'!I11</f>
        <v>10.029400000000001</v>
      </c>
      <c r="J677" s="23">
        <f>'[16]syntetyka zewnętrzna (2)przesor'!J11</f>
        <v>54.782126008758119</v>
      </c>
      <c r="K677" s="12">
        <f>'[16]syntetyka zewnętrzna (2)przesor'!K11</f>
        <v>109.49157600875813</v>
      </c>
      <c r="L677" s="12">
        <f>'[16]syntetyka zewnętrzna (2)przesor'!L11</f>
        <v>0</v>
      </c>
      <c r="M677" s="12">
        <f>'[16]syntetyka zewnętrzna (2)przesor'!M11</f>
        <v>82.750962772463467</v>
      </c>
      <c r="N677" s="12">
        <f>'[16]syntetyka zewnętrzna (2)przesor'!N11</f>
        <v>192.24253878122158</v>
      </c>
      <c r="O677" s="12">
        <f>'[16]syntetyka zewnętrzna (2)przesor'!O11</f>
        <v>187.80711739821231</v>
      </c>
      <c r="P677" s="12">
        <f>'[16]syntetyka zewnętrzna (2)przesor'!P11</f>
        <v>2.3616897189283465E-2</v>
      </c>
      <c r="Q677" s="12">
        <f>'[16]syntetyka zewnętrzna (2)przesor'!Q11</f>
        <v>0.44500525578222616</v>
      </c>
      <c r="R677" s="12">
        <f>'[16]syntetyka zewnętrzna (2)przesor'!R11</f>
        <v>192.68754403700382</v>
      </c>
      <c r="S677" s="12">
        <f>'[16]syntetyka zewnętrzna (2)przesor'!S11</f>
        <v>1.075899622879535</v>
      </c>
      <c r="T677" s="12">
        <f>'[16]syntetyka zewnętrzna (2)przesor'!T11</f>
        <v>207.31245596299621</v>
      </c>
      <c r="U677" s="15">
        <f>'[16]syntetyka zewnętrzna (2)przesor'!U11</f>
        <v>400</v>
      </c>
      <c r="V677" s="12">
        <f>'[16]syntetyka zewnętrzna (2)przesor'!V11</f>
        <v>400</v>
      </c>
      <c r="W677" s="12" t="str">
        <f>'[16]syntetyka zewnętrzna (2)przesor'!W11</f>
        <v>bez zmian</v>
      </c>
      <c r="X677" s="12">
        <f>'[16]syntetyka zewnętrzna (2)przesor'!X11</f>
        <v>400</v>
      </c>
    </row>
    <row r="678" spans="3:24" ht="18.75">
      <c r="C678" s="7">
        <f>'[16]syntetyka zewnętrzna (2)przesor'!C12</f>
        <v>5</v>
      </c>
      <c r="D678" s="7" t="str">
        <f>'[16]syntetyka zewnętrzna (2)przesor'!D12</f>
        <v>45.24</v>
      </c>
      <c r="E678" s="19" t="str">
        <f>'[16]syntetyka zewnętrzna (2)przesor'!E12</f>
        <v>FSS</v>
      </c>
      <c r="F678" s="7" t="str">
        <f>'[16]syntetyka zewnętrzna (2)przesor'!F12</f>
        <v>121-005</v>
      </c>
      <c r="G678" s="23">
        <f>'[16]syntetyka zewnętrzna (2)przesor'!G12</f>
        <v>3.1293333333333333</v>
      </c>
      <c r="H678" s="23">
        <f>'[16]syntetyka zewnętrzna (2)przesor'!H12</f>
        <v>40.047799999999995</v>
      </c>
      <c r="I678" s="23">
        <f>'[16]syntetyka zewnętrzna (2)przesor'!I12</f>
        <v>10.029400000000001</v>
      </c>
      <c r="J678" s="23">
        <f>'[16]syntetyka zewnętrzna (2)przesor'!J12</f>
        <v>34.658864301281071</v>
      </c>
      <c r="K678" s="12">
        <f>'[16]syntetyka zewnętrzna (2)przesor'!K12</f>
        <v>87.865397634614396</v>
      </c>
      <c r="L678" s="12">
        <f>'[16]syntetyka zewnętrzna (2)przesor'!L12</f>
        <v>0</v>
      </c>
      <c r="M678" s="12">
        <f>'[16]syntetyka zewnętrzna (2)przesor'!M12</f>
        <v>52.353835064244343</v>
      </c>
      <c r="N678" s="12">
        <f>'[16]syntetyka zewnętrzna (2)przesor'!N12</f>
        <v>140.21923269885875</v>
      </c>
      <c r="O678" s="12">
        <f>'[16]syntetyka zewnętrzna (2)przesor'!O12</f>
        <v>140.26225703843227</v>
      </c>
      <c r="P678" s="12">
        <f>'[16]syntetyka zewnętrzna (2)przesor'!P12</f>
        <v>-3.0674210213037971E-4</v>
      </c>
      <c r="Q678" s="12">
        <f>'[16]syntetyka zewnętrzna (2)przesor'!Q12</f>
        <v>0.28154031063064777</v>
      </c>
      <c r="R678" s="12">
        <f>'[16]syntetyka zewnętrzna (2)przesor'!R12</f>
        <v>140.50077300948939</v>
      </c>
      <c r="S678" s="12">
        <f>'[16]syntetyka zewnętrzna (2)przesor'!S12</f>
        <v>0.85052362653150426</v>
      </c>
      <c r="T678" s="12">
        <f>'[16]syntetyka zewnętrzna (2)przesor'!T12</f>
        <v>119.49922699051061</v>
      </c>
      <c r="U678" s="15">
        <f>'[16]syntetyka zewnętrzna (2)przesor'!U12</f>
        <v>260</v>
      </c>
      <c r="V678" s="12">
        <f>'[16]syntetyka zewnętrzna (2)przesor'!V12</f>
        <v>260</v>
      </c>
      <c r="W678" s="12" t="str">
        <f>'[16]syntetyka zewnętrzna (2)przesor'!W12</f>
        <v>bez zmian</v>
      </c>
      <c r="X678" s="12">
        <f>'[16]syntetyka zewnętrzna (2)przesor'!X12</f>
        <v>260</v>
      </c>
    </row>
    <row r="679" spans="3:24" ht="18.75">
      <c r="C679" s="7">
        <f>'[16]syntetyka zewnętrzna (2)przesor'!C13</f>
        <v>6</v>
      </c>
      <c r="D679" s="7" t="str">
        <f>'[16]syntetyka zewnętrzna (2)przesor'!D13</f>
        <v>45.253</v>
      </c>
      <c r="E679" s="19" t="str">
        <f>'[16]syntetyka zewnętrzna (2)przesor'!E13</f>
        <v>KOLONOSKOPIA (FSS) Z BIOPSJĄ</v>
      </c>
      <c r="F679" s="7" t="str">
        <f>'[16]syntetyka zewnętrzna (2)przesor'!F13</f>
        <v>121-006</v>
      </c>
      <c r="G679" s="23">
        <f>'[16]syntetyka zewnętrzna (2)przesor'!G13</f>
        <v>2.9450133333333328</v>
      </c>
      <c r="H679" s="23">
        <f>'[16]syntetyka zewnętrzna (2)przesor'!H13</f>
        <v>44.807299999999991</v>
      </c>
      <c r="I679" s="23">
        <f>'[16]syntetyka zewnętrzna (2)przesor'!I13</f>
        <v>11.6294</v>
      </c>
      <c r="J679" s="23">
        <f>'[16]syntetyka zewnętrzna (2)przesor'!J13</f>
        <v>61.489879911250469</v>
      </c>
      <c r="K679" s="12">
        <f>'[16]syntetyka zewnętrzna (2)przesor'!K13</f>
        <v>120.87159324458379</v>
      </c>
      <c r="L679" s="12">
        <f>'[16]syntetyka zewnętrzna (2)przesor'!L13</f>
        <v>0</v>
      </c>
      <c r="M679" s="12">
        <f>'[16]syntetyka zewnętrzna (2)przesor'!M13</f>
        <v>92.883338675203177</v>
      </c>
      <c r="N679" s="12">
        <f>'[16]syntetyka zewnętrzna (2)przesor'!N13</f>
        <v>213.75493191978697</v>
      </c>
      <c r="O679" s="12">
        <f>'[16]syntetyka zewnętrzna (2)przesor'!O13</f>
        <v>208.0037364070279</v>
      </c>
      <c r="P679" s="12">
        <f>'[16]syntetyka zewnętrzna (2)przesor'!P13</f>
        <v>2.7649481745390177E-2</v>
      </c>
      <c r="Q679" s="12">
        <f>'[16]syntetyka zewnętrzna (2)przesor'!Q13</f>
        <v>0.49949357083275231</v>
      </c>
      <c r="R679" s="12">
        <f>'[16]syntetyka zewnętrzna (2)przesor'!R13</f>
        <v>214.25442549061972</v>
      </c>
      <c r="S679" s="12">
        <f>'[16]syntetyka zewnętrzna (2)przesor'!S13</f>
        <v>1.0069597116388425</v>
      </c>
      <c r="T679" s="12">
        <f>'[16]syntetyka zewnętrzna (2)przesor'!T13</f>
        <v>215.7455745093803</v>
      </c>
      <c r="U679" s="15">
        <f>'[16]syntetyka zewnętrzna (2)przesor'!U13</f>
        <v>430</v>
      </c>
      <c r="V679" s="12">
        <f>'[16]syntetyka zewnętrzna (2)przesor'!V13</f>
        <v>430</v>
      </c>
      <c r="W679" s="12" t="str">
        <f>'[16]syntetyka zewnętrzna (2)przesor'!W13</f>
        <v>bez zmian</v>
      </c>
      <c r="X679" s="12">
        <f>'[16]syntetyka zewnętrzna (2)przesor'!X13</f>
        <v>430</v>
      </c>
    </row>
    <row r="680" spans="3:24" ht="18.75">
      <c r="C680" s="7">
        <f>'[16]syntetyka zewnętrzna (2)przesor'!C14</f>
        <v>7</v>
      </c>
      <c r="D680" s="7" t="str">
        <f>'[16]syntetyka zewnętrzna (2)przesor'!D14</f>
        <v>45.42</v>
      </c>
      <c r="E680" s="19" t="str">
        <f>'[16]syntetyka zewnętrzna (2)przesor'!E14</f>
        <v>KOLONOSKOPIA Z POLIPEKTOMIĄ W JELICIE GRUBYM</v>
      </c>
      <c r="F680" s="7" t="str">
        <f>'[16]syntetyka zewnętrzna (2)przesor'!F14</f>
        <v>121-007</v>
      </c>
      <c r="G680" s="23">
        <f>'[16]syntetyka zewnętrzna (2)przesor'!G14</f>
        <v>4.4283799999999998</v>
      </c>
      <c r="H680" s="23">
        <f>'[16]syntetyka zewnętrzna (2)przesor'!H14</f>
        <v>207.83279999999999</v>
      </c>
      <c r="I680" s="23">
        <f>'[16]syntetyka zewnętrzna (2)przesor'!I14</f>
        <v>18.929400000000001</v>
      </c>
      <c r="J680" s="23">
        <f>'[16]syntetyka zewnętrzna (2)przesor'!J14</f>
        <v>68.197633813742826</v>
      </c>
      <c r="K680" s="12">
        <f>'[16]syntetyka zewnętrzna (2)przesor'!K14</f>
        <v>299.38821381374282</v>
      </c>
      <c r="L680" s="12">
        <f>'[16]syntetyka zewnętrzna (2)przesor'!L14</f>
        <v>0</v>
      </c>
      <c r="M680" s="12">
        <f>'[16]syntetyka zewnętrzna (2)przesor'!M14</f>
        <v>103.0157145779429</v>
      </c>
      <c r="N680" s="12">
        <f>'[16]syntetyka zewnętrzna (2)przesor'!N14</f>
        <v>402.40392839168572</v>
      </c>
      <c r="O680" s="12">
        <f>'[16]syntetyka zewnętrzna (2)przesor'!O14</f>
        <v>411.11881208251015</v>
      </c>
      <c r="P680" s="12">
        <f>'[16]syntetyka zewnętrzna (2)przesor'!P14</f>
        <v>-2.1197968652126226E-2</v>
      </c>
      <c r="Q680" s="12">
        <f>'[16]syntetyka zewnętrzna (2)przesor'!Q14</f>
        <v>0.55398188588327846</v>
      </c>
      <c r="R680" s="12">
        <f>'[16]syntetyka zewnętrzna (2)przesor'!R14</f>
        <v>402.957910277569</v>
      </c>
      <c r="S680" s="12">
        <f>'[16]syntetyka zewnętrzna (2)przesor'!S14</f>
        <v>3.4669677752698993</v>
      </c>
      <c r="T680" s="12">
        <f>'[16]syntetyka zewnętrzna (2)przesor'!T14</f>
        <v>1397.042089722431</v>
      </c>
      <c r="U680" s="15">
        <f>'[16]syntetyka zewnętrzna (2)przesor'!U14</f>
        <v>1800</v>
      </c>
      <c r="V680" s="12">
        <f>'[16]syntetyka zewnętrzna (2)przesor'!V14</f>
        <v>1800</v>
      </c>
      <c r="W680" s="12" t="str">
        <f>'[16]syntetyka zewnętrzna (2)przesor'!W14</f>
        <v>bez zmian</v>
      </c>
      <c r="X680" s="12">
        <f>'[16]syntetyka zewnętrzna (2)przesor'!X14</f>
        <v>1800</v>
      </c>
    </row>
    <row r="681" spans="3:24" ht="18.75">
      <c r="C681" s="7" t="str">
        <f>'[16]syntetyka zewnętrzna (2)przesor'!C15</f>
        <v>7a</v>
      </c>
      <c r="D681" s="7" t="str">
        <f>'[16]syntetyka zewnętrzna (2)przesor'!D15</f>
        <v>45.42</v>
      </c>
      <c r="E681" s="19" t="str">
        <f>'[16]syntetyka zewnętrzna (2)przesor'!E15</f>
        <v>KOLONOSKOPIA Z POLIPEKTOMIĄ W JELICIE GRUBYM z użyciem preparatu Hemo-Spray</v>
      </c>
      <c r="F681" s="7" t="str">
        <f>'[16]syntetyka zewnętrzna (2)przesor'!F15</f>
        <v>121-007-01</v>
      </c>
      <c r="G681" s="23">
        <f>'[16]syntetyka zewnętrzna (2)przesor'!G15</f>
        <v>5.0118800000000006</v>
      </c>
      <c r="H681" s="23">
        <f>'[16]syntetyka zewnętrzna (2)przesor'!H15</f>
        <v>3345.4657999999999</v>
      </c>
      <c r="I681" s="23">
        <f>'[16]syntetyka zewnętrzna (2)przesor'!I15</f>
        <v>20.889400000000002</v>
      </c>
      <c r="J681" s="23">
        <f>'[16]syntetyka zewnętrzna (2)przesor'!J15</f>
        <v>92.549686764709037</v>
      </c>
      <c r="K681" s="12">
        <f>'[16]syntetyka zewnętrzna (2)przesor'!K15</f>
        <v>3463.9167667647089</v>
      </c>
      <c r="L681" s="12">
        <f>'[16]syntetyka zewnętrzna (2)przesor'!L15</f>
        <v>0</v>
      </c>
      <c r="M681" s="12">
        <f>'[16]syntetyka zewnętrzna (2)przesor'!M15</f>
        <v>139.80062918414671</v>
      </c>
      <c r="N681" s="12">
        <f>'[16]syntetyka zewnętrzna (2)przesor'!N15</f>
        <v>3603.7173959488555</v>
      </c>
      <c r="O681" s="12">
        <f>'[16]syntetyka zewnętrzna (2)przesor'!O15</f>
        <v>3607.5142099874893</v>
      </c>
      <c r="P681" s="12">
        <f>'[16]syntetyka zewnętrzna (2)przesor'!P15</f>
        <v>-1.0524737582799295E-3</v>
      </c>
      <c r="Q681" s="12">
        <f>'[16]syntetyka zewnętrzna (2)przesor'!Q15</f>
        <v>0.75179807780205388</v>
      </c>
      <c r="R681" s="12">
        <f>'[16]syntetyka zewnętrzna (2)przesor'!R15</f>
        <v>3604.4691940266575</v>
      </c>
      <c r="S681" s="12">
        <f>'[16]syntetyka zewnętrzna (2)przesor'!S15</f>
        <v>0.20128644938225448</v>
      </c>
      <c r="T681" s="12">
        <f>'[16]syntetyka zewnętrzna (2)przesor'!T15</f>
        <v>725.53080597334247</v>
      </c>
      <c r="U681" s="15">
        <f>'[16]syntetyka zewnętrzna (2)przesor'!U15</f>
        <v>4330</v>
      </c>
      <c r="V681" s="12">
        <f>'[16]syntetyka zewnętrzna (2)przesor'!V15</f>
        <v>4330</v>
      </c>
      <c r="W681" s="12" t="str">
        <f>'[16]syntetyka zewnętrzna (2)przesor'!W15</f>
        <v>bez zmian</v>
      </c>
      <c r="X681" s="12">
        <f>'[16]syntetyka zewnętrzna (2)przesor'!X15</f>
        <v>4330</v>
      </c>
    </row>
    <row r="682" spans="3:24" ht="18.75">
      <c r="C682" s="7" t="str">
        <f>'[16]syntetyka zewnętrzna (2)przesor'!C16</f>
        <v>7b</v>
      </c>
      <c r="D682" s="7" t="str">
        <f>'[16]syntetyka zewnętrzna (2)przesor'!D16</f>
        <v>45.42</v>
      </c>
      <c r="E682" s="19" t="str">
        <f>'[16]syntetyka zewnętrzna (2)przesor'!E16</f>
        <v>KOLONOSKOPIA Z POLIPEKTOMIĄ W JELICIE GRUBYM z użyciem systemu do klipsowania OTSC</v>
      </c>
      <c r="F682" s="7" t="str">
        <f>'[16]syntetyka zewnętrzna (2)przesor'!F16</f>
        <v>121-007-02</v>
      </c>
      <c r="G682" s="23">
        <f>'[16]syntetyka zewnętrzna (2)przesor'!G16</f>
        <v>5.0118800000000006</v>
      </c>
      <c r="H682" s="23">
        <f>'[16]syntetyka zewnętrzna (2)przesor'!H16</f>
        <v>5206.3257999999996</v>
      </c>
      <c r="I682" s="23">
        <f>'[16]syntetyka zewnętrzna (2)przesor'!I16</f>
        <v>20.889400000000002</v>
      </c>
      <c r="J682" s="23">
        <f>'[16]syntetyka zewnętrzna (2)przesor'!J16</f>
        <v>92.549686764709037</v>
      </c>
      <c r="K682" s="12">
        <f>'[16]syntetyka zewnętrzna (2)przesor'!K16</f>
        <v>5324.7767667647086</v>
      </c>
      <c r="L682" s="12">
        <f>'[16]syntetyka zewnętrzna (2)przesor'!L16</f>
        <v>0</v>
      </c>
      <c r="M682" s="12">
        <f>'[16]syntetyka zewnętrzna (2)przesor'!M16</f>
        <v>139.80062918414671</v>
      </c>
      <c r="N682" s="12">
        <f>'[16]syntetyka zewnętrzna (2)przesor'!N16</f>
        <v>5464.5773959488552</v>
      </c>
      <c r="O682" s="12">
        <f>'[16]syntetyka zewnętrzna (2)przesor'!O16</f>
        <v>5468.3542099874894</v>
      </c>
      <c r="P682" s="12">
        <f>'[16]syntetyka zewnętrzna (2)przesor'!P16</f>
        <v>-6.9066740990117708E-4</v>
      </c>
      <c r="Q682" s="12">
        <f>'[16]syntetyka zewnętrzna (2)przesor'!Q16</f>
        <v>0.75179807780205388</v>
      </c>
      <c r="R682" s="12">
        <f>'[16]syntetyka zewnętrzna (2)przesor'!R16</f>
        <v>5465.3291940266572</v>
      </c>
      <c r="S682" s="12">
        <f>'[16]syntetyka zewnętrzna (2)przesor'!S16</f>
        <v>0.20084257818779597</v>
      </c>
      <c r="T682" s="12">
        <f>'[16]syntetyka zewnętrzna (2)przesor'!T16</f>
        <v>1097.6708059733428</v>
      </c>
      <c r="U682" s="15">
        <f>'[16]syntetyka zewnętrzna (2)przesor'!U16</f>
        <v>6563</v>
      </c>
      <c r="V682" s="12">
        <f>'[16]syntetyka zewnętrzna (2)przesor'!V16</f>
        <v>6563</v>
      </c>
      <c r="W682" s="12" t="str">
        <f>'[16]syntetyka zewnętrzna (2)przesor'!W16</f>
        <v>bez zmian</v>
      </c>
      <c r="X682" s="12">
        <f>'[16]syntetyka zewnętrzna (2)przesor'!X16</f>
        <v>6563</v>
      </c>
    </row>
    <row r="683" spans="3:24" ht="18.75">
      <c r="C683" s="7">
        <f>'[16]syntetyka zewnętrzna (2)przesor'!C17</f>
        <v>8</v>
      </c>
      <c r="D683" s="7" t="str">
        <f>'[16]syntetyka zewnętrzna (2)przesor'!D17</f>
        <v>42.09</v>
      </c>
      <c r="E683" s="19" t="str">
        <f>'[16]syntetyka zewnętrzna (2)przesor'!E17</f>
        <v>Endoskopowe leczenie uchyłka Zenkera</v>
      </c>
      <c r="F683" s="7" t="str">
        <f>'[16]syntetyka zewnętrzna (2)przesor'!F17</f>
        <v>121-008</v>
      </c>
      <c r="G683" s="23">
        <f>'[16]syntetyka zewnętrzna (2)przesor'!G17</f>
        <v>4.2084736842105261</v>
      </c>
      <c r="H683" s="23">
        <f>'[16]syntetyka zewnętrzna (2)przesor'!H17</f>
        <v>174.31780000000001</v>
      </c>
      <c r="I683" s="23">
        <f>'[16]syntetyka zewnętrzna (2)przesor'!I17</f>
        <v>13.539400000000001</v>
      </c>
      <c r="J683" s="23">
        <f>'[16]syntetyka zewnętrzna (2)przesor'!J17</f>
        <v>54.782126008758119</v>
      </c>
      <c r="K683" s="12">
        <f>'[16]syntetyka zewnętrzna (2)przesor'!K17</f>
        <v>246.84779969296866</v>
      </c>
      <c r="L683" s="12">
        <f>'[16]syntetyka zewnętrzna (2)przesor'!L17</f>
        <v>0</v>
      </c>
      <c r="M683" s="12">
        <f>'[16]syntetyka zewnętrzna (2)przesor'!M17</f>
        <v>82.750962772463467</v>
      </c>
      <c r="N683" s="12">
        <f>'[16]syntetyka zewnętrzna (2)przesor'!N17</f>
        <v>329.59876246543212</v>
      </c>
      <c r="O683" s="12">
        <f>'[16]syntetyka zewnętrzna (2)przesor'!O17</f>
        <v>277.03574283680882</v>
      </c>
      <c r="P683" s="12">
        <f>'[16]syntetyka zewnętrzna (2)przesor'!P17</f>
        <v>0.18973371121857791</v>
      </c>
      <c r="Q683" s="12">
        <f>'[16]syntetyka zewnętrzna (2)przesor'!Q17</f>
        <v>0.44500525578222616</v>
      </c>
      <c r="R683" s="12">
        <f>'[16]syntetyka zewnętrzna (2)przesor'!R17</f>
        <v>330.04376772121435</v>
      </c>
      <c r="S683" s="12">
        <f>'[16]syntetyka zewnętrzna (2)przesor'!S17</f>
        <v>3.5448517642273414</v>
      </c>
      <c r="T683" s="12">
        <f>'[16]syntetyka zewnętrzna (2)przesor'!T17</f>
        <v>1169.9562322787856</v>
      </c>
      <c r="U683" s="15">
        <f>'[16]syntetyka zewnętrzna (2)przesor'!U17</f>
        <v>1500</v>
      </c>
      <c r="V683" s="12">
        <f>'[16]syntetyka zewnętrzna (2)przesor'!V17</f>
        <v>1500</v>
      </c>
      <c r="W683" s="12" t="str">
        <f>'[16]syntetyka zewnętrzna (2)przesor'!W17</f>
        <v>bez zmian</v>
      </c>
      <c r="X683" s="12">
        <f>'[16]syntetyka zewnętrzna (2)przesor'!X17</f>
        <v>1500</v>
      </c>
    </row>
    <row r="684" spans="3:24" ht="18.75">
      <c r="C684" s="7">
        <f>'[16]syntetyka zewnętrzna (2)przesor'!C18</f>
        <v>9</v>
      </c>
      <c r="D684" s="7" t="str">
        <f>'[16]syntetyka zewnętrzna (2)przesor'!D18</f>
        <v>42.242</v>
      </c>
      <c r="E684" s="19" t="str">
        <f>'[16]syntetyka zewnętrzna (2)przesor'!E18</f>
        <v>Esofagoskopia z biopsją</v>
      </c>
      <c r="F684" s="7" t="str">
        <f>'[16]syntetyka zewnętrzna (2)przesor'!F18</f>
        <v>121-009</v>
      </c>
      <c r="G684" s="23">
        <f>'[16]syntetyka zewnętrzna (2)przesor'!G18</f>
        <v>1.4803396842105263</v>
      </c>
      <c r="H684" s="23">
        <f>'[16]syntetyka zewnętrzna (2)przesor'!H18</f>
        <v>52.206400000000002</v>
      </c>
      <c r="I684" s="23">
        <f>'[16]syntetyka zewnętrzna (2)przesor'!I18</f>
        <v>5.1593999999999998</v>
      </c>
      <c r="J684" s="23">
        <f>'[16]syntetyka zewnętrzna (2)przesor'!J18</f>
        <v>48.074372106265763</v>
      </c>
      <c r="K684" s="12">
        <f>'[16]syntetyka zewnętrzna (2)przesor'!K18</f>
        <v>106.9205117904763</v>
      </c>
      <c r="L684" s="12">
        <f>'[16]syntetyka zewnętrzna (2)przesor'!L18</f>
        <v>0</v>
      </c>
      <c r="M684" s="12">
        <f>'[16]syntetyka zewnętrzna (2)przesor'!M18</f>
        <v>72.618586869723757</v>
      </c>
      <c r="N684" s="12">
        <f>'[16]syntetyka zewnętrzna (2)przesor'!N18</f>
        <v>179.53909866020007</v>
      </c>
      <c r="O684" s="12">
        <f>'[16]syntetyka zewnętrzna (2)przesor'!O18</f>
        <v>179.46446249465993</v>
      </c>
      <c r="P684" s="12">
        <f>'[16]syntetyka zewnętrzna (2)przesor'!P18</f>
        <v>4.1588270180433276E-4</v>
      </c>
      <c r="Q684" s="12">
        <f>'[16]syntetyka zewnętrzna (2)przesor'!Q18</f>
        <v>0.39051694073170001</v>
      </c>
      <c r="R684" s="12">
        <f>'[16]syntetyka zewnętrzna (2)przesor'!R18</f>
        <v>179.92961560093175</v>
      </c>
      <c r="S684" s="12">
        <f>'[16]syntetyka zewnętrzna (2)przesor'!S18</f>
        <v>0.22270032793234482</v>
      </c>
      <c r="T684" s="12">
        <f>'[16]syntetyka zewnętrzna (2)przesor'!T18</f>
        <v>40.070384399068246</v>
      </c>
      <c r="U684" s="15">
        <f>'[16]syntetyka zewnętrzna (2)przesor'!U18</f>
        <v>220</v>
      </c>
      <c r="V684" s="12">
        <f>'[16]syntetyka zewnętrzna (2)przesor'!V18</f>
        <v>220</v>
      </c>
      <c r="W684" s="12" t="str">
        <f>'[16]syntetyka zewnętrzna (2)przesor'!W18</f>
        <v>bez zmian</v>
      </c>
      <c r="X684" s="12">
        <f>'[16]syntetyka zewnętrzna (2)przesor'!X18</f>
        <v>220</v>
      </c>
    </row>
    <row r="685" spans="3:24" ht="18.75">
      <c r="C685" s="7">
        <f>'[16]syntetyka zewnętrzna (2)przesor'!C19</f>
        <v>10</v>
      </c>
      <c r="D685" s="7" t="str">
        <f>'[16]syntetyka zewnętrzna (2)przesor'!D19</f>
        <v>42.331</v>
      </c>
      <c r="E685" s="19" t="str">
        <f>'[16]syntetyka zewnętrzna (2)przesor'!E19</f>
        <v>Ablacja guza przełyku</v>
      </c>
      <c r="F685" s="7" t="str">
        <f>'[16]syntetyka zewnętrzna (2)przesor'!F19</f>
        <v>121-010</v>
      </c>
      <c r="G685" s="23">
        <f>'[16]syntetyka zewnętrzna (2)przesor'!G19</f>
        <v>3.7570736842105266</v>
      </c>
      <c r="H685" s="23">
        <f>'[16]syntetyka zewnętrzna (2)przesor'!H19</f>
        <v>64.543800000000005</v>
      </c>
      <c r="I685" s="23">
        <f>'[16]syntetyka zewnętrzna (2)przesor'!I19</f>
        <v>10.439399999999999</v>
      </c>
      <c r="J685" s="23">
        <f>'[16]syntetyka zewnętrzna (2)przesor'!J19</f>
        <v>54.782126008758119</v>
      </c>
      <c r="K685" s="12">
        <f>'[16]syntetyka zewnętrzna (2)przesor'!K19</f>
        <v>133.52239969296866</v>
      </c>
      <c r="L685" s="12">
        <f>'[16]syntetyka zewnętrzna (2)przesor'!L19</f>
        <v>0</v>
      </c>
      <c r="M685" s="12">
        <f>'[16]syntetyka zewnętrzna (2)przesor'!M19</f>
        <v>82.750962772463467</v>
      </c>
      <c r="N685" s="12">
        <f>'[16]syntetyka zewnętrzna (2)przesor'!N19</f>
        <v>216.27336246543211</v>
      </c>
      <c r="O685" s="12">
        <f>'[16]syntetyka zewnętrzna (2)przesor'!O19</f>
        <v>215.76494283680881</v>
      </c>
      <c r="P685" s="12">
        <f>'[16]syntetyka zewnętrzna (2)przesor'!P19</f>
        <v>2.3563588316932371E-3</v>
      </c>
      <c r="Q685" s="12">
        <f>'[16]syntetyka zewnętrzna (2)przesor'!Q19</f>
        <v>0.44500525578222616</v>
      </c>
      <c r="R685" s="12">
        <f>'[16]syntetyka zewnętrzna (2)przesor'!R19</f>
        <v>216.71836772121435</v>
      </c>
      <c r="S685" s="12">
        <f>'[16]syntetyka zewnętrzna (2)przesor'!S19</f>
        <v>0.2458565595479518</v>
      </c>
      <c r="T685" s="12">
        <f>'[16]syntetyka zewnętrzna (2)przesor'!T19</f>
        <v>53.281632278785651</v>
      </c>
      <c r="U685" s="15">
        <f>'[16]syntetyka zewnętrzna (2)przesor'!U19</f>
        <v>270</v>
      </c>
      <c r="V685" s="12">
        <f>'[16]syntetyka zewnętrzna (2)przesor'!V19</f>
        <v>270</v>
      </c>
      <c r="W685" s="12" t="str">
        <f>'[16]syntetyka zewnętrzna (2)przesor'!W19</f>
        <v>bez zmian</v>
      </c>
      <c r="X685" s="12">
        <f>'[16]syntetyka zewnętrzna (2)przesor'!X19</f>
        <v>270</v>
      </c>
    </row>
    <row r="686" spans="3:24" ht="18.75">
      <c r="C686" s="7" t="str">
        <f>'[16]syntetyka zewnętrzna (2)przesor'!C20</f>
        <v>10a</v>
      </c>
      <c r="D686" s="7" t="str">
        <f>'[16]syntetyka zewnętrzna (2)przesor'!D20</f>
        <v>42.331</v>
      </c>
      <c r="E686" s="19" t="str">
        <f>'[16]syntetyka zewnętrzna (2)przesor'!E20</f>
        <v>Ablacja guza przełyku z użyciem preparatu Hemo-Spray</v>
      </c>
      <c r="F686" s="7" t="str">
        <f>'[16]syntetyka zewnętrzna (2)przesor'!F20</f>
        <v>121-010-01</v>
      </c>
      <c r="G686" s="23">
        <f>'[16]syntetyka zewnętrzna (2)przesor'!G20</f>
        <v>3.7570736842105266</v>
      </c>
      <c r="H686" s="23">
        <f>'[16]syntetyka zewnętrzna (2)przesor'!H20</f>
        <v>3201.1687999999999</v>
      </c>
      <c r="I686" s="23">
        <f>'[16]syntetyka zewnętrzna (2)przesor'!I20</f>
        <v>14.439399999999999</v>
      </c>
      <c r="J686" s="23">
        <f>'[16]syntetyka zewnętrzna (2)przesor'!J20</f>
        <v>79.134178959724323</v>
      </c>
      <c r="K686" s="12">
        <f>'[16]syntetyka zewnętrzna (2)przesor'!K20</f>
        <v>3298.499452643935</v>
      </c>
      <c r="L686" s="12">
        <f>'[16]syntetyka zewnętrzna (2)przesor'!L20</f>
        <v>0</v>
      </c>
      <c r="M686" s="12">
        <f>'[16]syntetyka zewnętrzna (2)przesor'!M20</f>
        <v>119.53587737866727</v>
      </c>
      <c r="N686" s="12">
        <f>'[16]syntetyka zewnętrzna (2)przesor'!N20</f>
        <v>3418.0353300226025</v>
      </c>
      <c r="O686" s="12">
        <f>'[16]syntetyka zewnętrzna (2)przesor'!O20</f>
        <v>3412.7020907417882</v>
      </c>
      <c r="P686" s="12">
        <f>'[16]syntetyka zewnętrzna (2)przesor'!P20</f>
        <v>1.5627614538293996E-3</v>
      </c>
      <c r="Q686" s="12">
        <f>'[16]syntetyka zewnętrzna (2)przesor'!Q20</f>
        <v>0.64282144770100158</v>
      </c>
      <c r="R686" s="12">
        <f>'[16]syntetyka zewnętrzna (2)przesor'!R20</f>
        <v>3418.6781514703034</v>
      </c>
      <c r="S686" s="12">
        <f>'[16]syntetyka zewnętrzna (2)przesor'!S20</f>
        <v>0.2</v>
      </c>
      <c r="T686" s="12">
        <f>'[16]syntetyka zewnętrzna (2)przesor'!T20</f>
        <v>683.73563029406068</v>
      </c>
      <c r="U686" s="15">
        <f>'[16]syntetyka zewnętrzna (2)przesor'!U20</f>
        <v>4102</v>
      </c>
      <c r="V686" s="12">
        <f>'[16]syntetyka zewnętrzna (2)przesor'!V20</f>
        <v>4096</v>
      </c>
      <c r="W686" s="12">
        <f>'[16]syntetyka zewnętrzna (2)przesor'!W20</f>
        <v>-1.4627011214041932E-3</v>
      </c>
      <c r="X686" s="12">
        <f>'[16]syntetyka zewnętrzna (2)przesor'!X20</f>
        <v>0</v>
      </c>
    </row>
    <row r="687" spans="3:24" ht="18.75">
      <c r="C687" s="7" t="str">
        <f>'[16]syntetyka zewnętrzna (2)przesor'!C21</f>
        <v>10b</v>
      </c>
      <c r="D687" s="7" t="str">
        <f>'[16]syntetyka zewnętrzna (2)przesor'!D21</f>
        <v>42.331</v>
      </c>
      <c r="E687" s="19" t="str">
        <f>'[16]syntetyka zewnętrzna (2)przesor'!E21</f>
        <v>Ablacja guza przełyku z użyciem systemu do klipsowania OTSC</v>
      </c>
      <c r="F687" s="7" t="str">
        <f>'[16]syntetyka zewnętrzna (2)przesor'!F21</f>
        <v>121-010-02</v>
      </c>
      <c r="G687" s="23">
        <f>'[16]syntetyka zewnętrzna (2)przesor'!G21</f>
        <v>3.7570736842105266</v>
      </c>
      <c r="H687" s="23">
        <f>'[16]syntetyka zewnętrzna (2)przesor'!H21</f>
        <v>5061.3887999999997</v>
      </c>
      <c r="I687" s="23">
        <f>'[16]syntetyka zewnętrzna (2)przesor'!I21</f>
        <v>13.439399999999999</v>
      </c>
      <c r="J687" s="23">
        <f>'[16]syntetyka zewnętrzna (2)przesor'!J21</f>
        <v>79.134178959724323</v>
      </c>
      <c r="K687" s="12">
        <f>'[16]syntetyka zewnętrzna (2)przesor'!K21</f>
        <v>5157.7194526439353</v>
      </c>
      <c r="L687" s="12">
        <f>'[16]syntetyka zewnętrzna (2)przesor'!L21</f>
        <v>0</v>
      </c>
      <c r="M687" s="12">
        <f>'[16]syntetyka zewnętrzna (2)przesor'!M21</f>
        <v>119.53587737866727</v>
      </c>
      <c r="N687" s="12">
        <f>'[16]syntetyka zewnętrzna (2)przesor'!N21</f>
        <v>5277.2553300226027</v>
      </c>
      <c r="O687" s="12">
        <f>'[16]syntetyka zewnętrzna (2)przesor'!O21</f>
        <v>5271.9220907417885</v>
      </c>
      <c r="P687" s="12">
        <f>'[16]syntetyka zewnętrzna (2)przesor'!P21</f>
        <v>1.0116308983738893E-3</v>
      </c>
      <c r="Q687" s="12">
        <f>'[16]syntetyka zewnętrzna (2)przesor'!Q21</f>
        <v>0.64282144770100158</v>
      </c>
      <c r="R687" s="12">
        <f>'[16]syntetyka zewnętrzna (2)przesor'!R21</f>
        <v>5277.8981514703037</v>
      </c>
      <c r="S687" s="12">
        <f>'[16]syntetyka zewnętrzna (2)przesor'!S21</f>
        <v>0.2</v>
      </c>
      <c r="T687" s="12">
        <f>'[16]syntetyka zewnętrzna (2)przesor'!T21</f>
        <v>1055.5796302940607</v>
      </c>
      <c r="U687" s="15">
        <f>'[16]syntetyka zewnętrzna (2)przesor'!U21</f>
        <v>6333</v>
      </c>
      <c r="V687" s="12">
        <f>'[16]syntetyka zewnętrzna (2)przesor'!V21</f>
        <v>6327</v>
      </c>
      <c r="W687" s="12">
        <f>'[16]syntetyka zewnętrzna (2)przesor'!W21</f>
        <v>-9.4741828517290385E-4</v>
      </c>
      <c r="X687" s="12">
        <f>'[16]syntetyka zewnętrzna (2)przesor'!X21</f>
        <v>0</v>
      </c>
    </row>
    <row r="688" spans="3:24" ht="18.75">
      <c r="C688" s="7">
        <f>'[16]syntetyka zewnętrzna (2)przesor'!C22</f>
        <v>11</v>
      </c>
      <c r="D688" s="7" t="str">
        <f>'[16]syntetyka zewnętrzna (2)przesor'!D22</f>
        <v>42.332</v>
      </c>
      <c r="E688" s="19" t="str">
        <f>'[16]syntetyka zewnętrzna (2)przesor'!E22</f>
        <v>Opanowanie krwawienia z przełyku</v>
      </c>
      <c r="F688" s="7" t="str">
        <f>'[16]syntetyka zewnętrzna (2)przesor'!F22</f>
        <v>121-011</v>
      </c>
      <c r="G688" s="23">
        <f>'[16]syntetyka zewnętrzna (2)przesor'!G22</f>
        <v>6.822473684210526</v>
      </c>
      <c r="H688" s="23">
        <f>'[16]syntetyka zewnętrzna (2)przesor'!H22</f>
        <v>221.9178</v>
      </c>
      <c r="I688" s="23">
        <f>'[16]syntetyka zewnętrzna (2)przesor'!I22</f>
        <v>50.959399999999995</v>
      </c>
      <c r="J688" s="23">
        <f>'[16]syntetyka zewnętrzna (2)przesor'!J22</f>
        <v>54.782126008758119</v>
      </c>
      <c r="K688" s="12">
        <f>'[16]syntetyka zewnętrzna (2)przesor'!K22</f>
        <v>334.48179969296865</v>
      </c>
      <c r="L688" s="12">
        <f>'[16]syntetyka zewnętrzna (2)przesor'!L22</f>
        <v>0</v>
      </c>
      <c r="M688" s="12">
        <f>'[16]syntetyka zewnętrzna (2)przesor'!M22</f>
        <v>82.750962772463467</v>
      </c>
      <c r="N688" s="12">
        <f>'[16]syntetyka zewnętrzna (2)przesor'!N22</f>
        <v>417.23276246543213</v>
      </c>
      <c r="O688" s="12">
        <f>'[16]syntetyka zewnętrzna (2)przesor'!O22</f>
        <v>410.43374283680885</v>
      </c>
      <c r="P688" s="12">
        <f>'[16]syntetyka zewnętrzna (2)przesor'!P22</f>
        <v>1.6565449959426506E-2</v>
      </c>
      <c r="Q688" s="12">
        <f>'[16]syntetyka zewnętrzna (2)przesor'!Q22</f>
        <v>0.44500525578222616</v>
      </c>
      <c r="R688" s="12">
        <f>'[16]syntetyka zewnętrzna (2)przesor'!R22</f>
        <v>417.67776772121437</v>
      </c>
      <c r="S688" s="12">
        <f>'[16]syntetyka zewnętrzna (2)przesor'!S22</f>
        <v>0.2</v>
      </c>
      <c r="T688" s="12">
        <f>'[16]syntetyka zewnętrzna (2)przesor'!T22</f>
        <v>83.535553544242873</v>
      </c>
      <c r="U688" s="15">
        <f>'[16]syntetyka zewnętrzna (2)przesor'!U22</f>
        <v>501</v>
      </c>
      <c r="V688" s="12">
        <f>'[16]syntetyka zewnętrzna (2)przesor'!V22</f>
        <v>500</v>
      </c>
      <c r="W688" s="12">
        <f>'[16]syntetyka zewnętrzna (2)przesor'!W22</f>
        <v>2E-3</v>
      </c>
      <c r="X688" s="12">
        <f>'[16]syntetyka zewnętrzna (2)przesor'!X22</f>
        <v>500</v>
      </c>
    </row>
    <row r="689" spans="3:24" ht="18.75">
      <c r="C689" s="7" t="str">
        <f>'[16]syntetyka zewnętrzna (2)przesor'!C23</f>
        <v>11a</v>
      </c>
      <c r="D689" s="7" t="str">
        <f>'[16]syntetyka zewnętrzna (2)przesor'!D23</f>
        <v>42.332</v>
      </c>
      <c r="E689" s="19" t="str">
        <f>'[16]syntetyka zewnętrzna (2)przesor'!E23</f>
        <v>Opanowanie krwawienia z przełyku z użyciem preparatu Hemo-Spray</v>
      </c>
      <c r="F689" s="7" t="str">
        <f>'[16]syntetyka zewnętrzna (2)przesor'!F23</f>
        <v>121-011-01</v>
      </c>
      <c r="G689" s="23">
        <f>'[16]syntetyka zewnętrzna (2)przesor'!G23</f>
        <v>6.822473684210526</v>
      </c>
      <c r="H689" s="23">
        <f>'[16]syntetyka zewnętrzna (2)przesor'!H23</f>
        <v>3358.5428000000002</v>
      </c>
      <c r="I689" s="23">
        <f>'[16]syntetyka zewnętrzna (2)przesor'!I23</f>
        <v>53.959399999999995</v>
      </c>
      <c r="J689" s="23">
        <f>'[16]syntetyka zewnętrzna (2)przesor'!J23</f>
        <v>79.134178959724323</v>
      </c>
      <c r="K689" s="12">
        <f>'[16]syntetyka zewnętrzna (2)przesor'!K23</f>
        <v>3498.4588526439352</v>
      </c>
      <c r="L689" s="12">
        <f>'[16]syntetyka zewnętrzna (2)przesor'!L23</f>
        <v>0</v>
      </c>
      <c r="M689" s="12">
        <f>'[16]syntetyka zewnętrzna (2)przesor'!M23</f>
        <v>119.53587737866727</v>
      </c>
      <c r="N689" s="12">
        <f>'[16]syntetyka zewnętrzna (2)przesor'!N23</f>
        <v>3617.9947300226027</v>
      </c>
      <c r="O689" s="12">
        <f>'[16]syntetyka zewnętrzna (2)przesor'!O23</f>
        <v>3606.3708907417881</v>
      </c>
      <c r="P689" s="12">
        <f>'[16]syntetyka zewnętrzna (2)przesor'!P23</f>
        <v>3.2231402795134165E-3</v>
      </c>
      <c r="Q689" s="12">
        <f>'[16]syntetyka zewnętrzna (2)przesor'!Q23</f>
        <v>0.64282144770100158</v>
      </c>
      <c r="R689" s="12">
        <f>'[16]syntetyka zewnętrzna (2)przesor'!R23</f>
        <v>3618.6375514703036</v>
      </c>
      <c r="S689" s="12">
        <f>'[16]syntetyka zewnętrzna (2)przesor'!S23</f>
        <v>0.2</v>
      </c>
      <c r="T689" s="12">
        <f>'[16]syntetyka zewnętrzna (2)przesor'!T23</f>
        <v>723.72751029406072</v>
      </c>
      <c r="U689" s="15">
        <f>'[16]syntetyka zewnętrzna (2)przesor'!U23</f>
        <v>4342</v>
      </c>
      <c r="V689" s="12">
        <f>'[16]syntetyka zewnętrzna (2)przesor'!V23</f>
        <v>4328</v>
      </c>
      <c r="W689" s="12">
        <f>'[16]syntetyka zewnętrzna (2)przesor'!W23</f>
        <v>-3.2243205895900505E-3</v>
      </c>
      <c r="X689" s="12">
        <f>'[16]syntetyka zewnętrzna (2)przesor'!X23</f>
        <v>0</v>
      </c>
    </row>
    <row r="690" spans="3:24" ht="18.75">
      <c r="C690" s="7" t="str">
        <f>'[16]syntetyka zewnętrzna (2)przesor'!C24</f>
        <v>11b</v>
      </c>
      <c r="D690" s="7" t="str">
        <f>'[16]syntetyka zewnętrzna (2)przesor'!D24</f>
        <v>42.332</v>
      </c>
      <c r="E690" s="19" t="str">
        <f>'[16]syntetyka zewnętrzna (2)przesor'!E24</f>
        <v>Opanowanie krwawienia z przełyku z użyciem systemu do klipsowania OTSC</v>
      </c>
      <c r="F690" s="7" t="str">
        <f>'[16]syntetyka zewnętrzna (2)przesor'!F24</f>
        <v>121-011-02</v>
      </c>
      <c r="G690" s="23">
        <f>'[16]syntetyka zewnętrzna (2)przesor'!G24</f>
        <v>6.822473684210526</v>
      </c>
      <c r="H690" s="23">
        <f>'[16]syntetyka zewnętrzna (2)przesor'!H24</f>
        <v>5218.9327999999996</v>
      </c>
      <c r="I690" s="23">
        <f>'[16]syntetyka zewnętrzna (2)przesor'!I24</f>
        <v>53.959399999999995</v>
      </c>
      <c r="J690" s="23">
        <f>'[16]syntetyka zewnętrzna (2)przesor'!J24</f>
        <v>79.134178959724323</v>
      </c>
      <c r="K690" s="12">
        <f>'[16]syntetyka zewnętrzna (2)przesor'!K24</f>
        <v>5358.8488526439342</v>
      </c>
      <c r="L690" s="12">
        <f>'[16]syntetyka zewnętrzna (2)przesor'!L24</f>
        <v>0</v>
      </c>
      <c r="M690" s="12">
        <f>'[16]syntetyka zewnętrzna (2)przesor'!M24</f>
        <v>119.53587737866727</v>
      </c>
      <c r="N690" s="12">
        <f>'[16]syntetyka zewnętrzna (2)przesor'!N24</f>
        <v>5478.3847300226016</v>
      </c>
      <c r="O690" s="12">
        <f>'[16]syntetyka zewnętrzna (2)przesor'!O24</f>
        <v>5466.7708907417873</v>
      </c>
      <c r="P690" s="12">
        <f>'[16]syntetyka zewnętrzna (2)przesor'!P24</f>
        <v>2.1244422919721871E-3</v>
      </c>
      <c r="Q690" s="12">
        <f>'[16]syntetyka zewnętrzna (2)przesor'!Q24</f>
        <v>0.64282144770100158</v>
      </c>
      <c r="R690" s="12">
        <f>'[16]syntetyka zewnętrzna (2)przesor'!R24</f>
        <v>5479.0275514703026</v>
      </c>
      <c r="S690" s="12">
        <f>'[16]syntetyka zewnętrzna (2)przesor'!S24</f>
        <v>0.2</v>
      </c>
      <c r="T690" s="12">
        <f>'[16]syntetyka zewnętrzna (2)przesor'!T24</f>
        <v>1095.8055102940605</v>
      </c>
      <c r="U690" s="15">
        <f>'[16]syntetyka zewnętrzna (2)przesor'!U24</f>
        <v>6575</v>
      </c>
      <c r="V690" s="12">
        <f>'[16]syntetyka zewnętrzna (2)przesor'!V24</f>
        <v>6561</v>
      </c>
      <c r="W690" s="12">
        <f>'[16]syntetyka zewnętrzna (2)przesor'!W24</f>
        <v>-2.1292775665399241E-3</v>
      </c>
      <c r="X690" s="12">
        <f>'[16]syntetyka zewnętrzna (2)przesor'!X24</f>
        <v>0</v>
      </c>
    </row>
    <row r="691" spans="3:24" ht="18.75">
      <c r="C691" s="7">
        <f>'[16]syntetyka zewnętrzna (2)przesor'!C25</f>
        <v>12</v>
      </c>
      <c r="D691" s="7" t="str">
        <f>'[16]syntetyka zewnętrzna (2)przesor'!D25</f>
        <v>42.333</v>
      </c>
      <c r="E691" s="19" t="str">
        <f>'[16]syntetyka zewnętrzna (2)przesor'!E25</f>
        <v>Polipektomia w przełyku</v>
      </c>
      <c r="F691" s="7" t="str">
        <f>'[16]syntetyka zewnętrzna (2)przesor'!F25</f>
        <v>121-012</v>
      </c>
      <c r="G691" s="23">
        <f>'[16]syntetyka zewnętrzna (2)przesor'!G25</f>
        <v>1.7745036842105266</v>
      </c>
      <c r="H691" s="23">
        <f>'[16]syntetyka zewnętrzna (2)przesor'!H25</f>
        <v>164.22880000000001</v>
      </c>
      <c r="I691" s="23">
        <f>'[16]syntetyka zewnętrzna (2)przesor'!I25</f>
        <v>14.859400000000001</v>
      </c>
      <c r="J691" s="23">
        <f>'[16]syntetyka zewnętrzna (2)przesor'!J25</f>
        <v>54.782126008758119</v>
      </c>
      <c r="K691" s="12">
        <f>'[16]syntetyka zewnętrzna (2)przesor'!K25</f>
        <v>235.64482969296864</v>
      </c>
      <c r="L691" s="12">
        <f>'[16]syntetyka zewnętrzna (2)przesor'!L25</f>
        <v>0</v>
      </c>
      <c r="M691" s="12">
        <f>'[16]syntetyka zewnętrzna (2)przesor'!M25</f>
        <v>82.750962772463467</v>
      </c>
      <c r="N691" s="12">
        <f>'[16]syntetyka zewnętrzna (2)przesor'!N25</f>
        <v>318.39579246543212</v>
      </c>
      <c r="O691" s="12">
        <f>'[16]syntetyka zewnętrzna (2)przesor'!O25</f>
        <v>322.74970283680881</v>
      </c>
      <c r="P691" s="12">
        <f>'[16]syntetyka zewnętrzna (2)przesor'!P25</f>
        <v>-1.349005230092541E-2</v>
      </c>
      <c r="Q691" s="12">
        <f>'[16]syntetyka zewnętrzna (2)przesor'!Q25</f>
        <v>0.44500525578222616</v>
      </c>
      <c r="R691" s="12">
        <f>'[16]syntetyka zewnętrzna (2)przesor'!R25</f>
        <v>318.84079772121436</v>
      </c>
      <c r="S691" s="12">
        <f>'[16]syntetyka zewnętrzna (2)przesor'!S25</f>
        <v>1.5090891934710879</v>
      </c>
      <c r="T691" s="12">
        <f>'[16]syntetyka zewnętrzna (2)przesor'!T25</f>
        <v>481.15920227878564</v>
      </c>
      <c r="U691" s="15">
        <f>'[16]syntetyka zewnętrzna (2)przesor'!U25</f>
        <v>800</v>
      </c>
      <c r="V691" s="12">
        <f>'[16]syntetyka zewnętrzna (2)przesor'!V25</f>
        <v>800</v>
      </c>
      <c r="W691" s="12" t="str">
        <f>'[16]syntetyka zewnętrzna (2)przesor'!W25</f>
        <v>bez zmian</v>
      </c>
      <c r="X691" s="12">
        <f>'[16]syntetyka zewnętrzna (2)przesor'!X25</f>
        <v>800</v>
      </c>
    </row>
    <row r="692" spans="3:24" ht="18.75">
      <c r="C692" s="7" t="str">
        <f>'[16]syntetyka zewnętrzna (2)przesor'!C26</f>
        <v>12a</v>
      </c>
      <c r="D692" s="7" t="str">
        <f>'[16]syntetyka zewnętrzna (2)przesor'!D26</f>
        <v>42.333</v>
      </c>
      <c r="E692" s="19" t="str">
        <f>'[16]syntetyka zewnętrzna (2)przesor'!E26</f>
        <v>Polipektomia w przełyku z użyciem preparatu Hemo-Spray</v>
      </c>
      <c r="F692" s="7" t="str">
        <f>'[16]syntetyka zewnętrzna (2)przesor'!F26</f>
        <v>121-012-01</v>
      </c>
      <c r="G692" s="23">
        <f>'[16]syntetyka zewnętrzna (2)przesor'!G26</f>
        <v>1.7745036842105266</v>
      </c>
      <c r="H692" s="23">
        <f>'[16]syntetyka zewnętrzna (2)przesor'!H26</f>
        <v>3300.1237999999998</v>
      </c>
      <c r="I692" s="23">
        <f>'[16]syntetyka zewnętrzna (2)przesor'!I26</f>
        <v>17.859400000000001</v>
      </c>
      <c r="J692" s="23">
        <f>'[16]syntetyka zewnętrzna (2)przesor'!J26</f>
        <v>79.134178959724323</v>
      </c>
      <c r="K692" s="12">
        <f>'[16]syntetyka zewnętrzna (2)przesor'!K26</f>
        <v>3398.8918826439349</v>
      </c>
      <c r="L692" s="12">
        <f>'[16]syntetyka zewnętrzna (2)przesor'!L26</f>
        <v>0</v>
      </c>
      <c r="M692" s="12">
        <f>'[16]syntetyka zewnętrzna (2)przesor'!M26</f>
        <v>119.53587737866727</v>
      </c>
      <c r="N692" s="12">
        <f>'[16]syntetyka zewnętrzna (2)przesor'!N26</f>
        <v>3518.4277600226023</v>
      </c>
      <c r="O692" s="12">
        <f>'[16]syntetyka zewnętrzna (2)przesor'!O26</f>
        <v>3517.9668507417878</v>
      </c>
      <c r="P692" s="12">
        <f>'[16]syntetyka zewnętrzna (2)przesor'!P26</f>
        <v>1.3101581122556345E-4</v>
      </c>
      <c r="Q692" s="12">
        <f>'[16]syntetyka zewnętrzna (2)przesor'!Q26</f>
        <v>0.64282144770100158</v>
      </c>
      <c r="R692" s="12">
        <f>'[16]syntetyka zewnętrzna (2)przesor'!R26</f>
        <v>3519.0705814703033</v>
      </c>
      <c r="S692" s="12">
        <f>'[16]syntetyka zewnętrzna (2)przesor'!S26</f>
        <v>0.2</v>
      </c>
      <c r="T692" s="12">
        <f>'[16]syntetyka zewnętrzna (2)przesor'!T26</f>
        <v>703.81411629406068</v>
      </c>
      <c r="U692" s="15">
        <f>'[16]syntetyka zewnętrzna (2)przesor'!U26</f>
        <v>4223</v>
      </c>
      <c r="V692" s="12">
        <f>'[16]syntetyka zewnętrzna (2)przesor'!V26</f>
        <v>4222</v>
      </c>
      <c r="W692" s="12">
        <f>'[16]syntetyka zewnętrzna (2)przesor'!W26</f>
        <v>-2.3679848448969926E-4</v>
      </c>
      <c r="X692" s="12">
        <f>'[16]syntetyka zewnętrzna (2)przesor'!X26</f>
        <v>0</v>
      </c>
    </row>
    <row r="693" spans="3:24" ht="18.75">
      <c r="C693" s="7" t="str">
        <f>'[16]syntetyka zewnętrzna (2)przesor'!C27</f>
        <v>12b</v>
      </c>
      <c r="D693" s="7" t="str">
        <f>'[16]syntetyka zewnętrzna (2)przesor'!D27</f>
        <v>42.333</v>
      </c>
      <c r="E693" s="19" t="str">
        <f>'[16]syntetyka zewnętrzna (2)przesor'!E27</f>
        <v>Polipektomia w przełyku z użyciem systemu do klipsowania OTSC</v>
      </c>
      <c r="F693" s="7" t="str">
        <f>'[16]syntetyka zewnętrzna (2)przesor'!F27</f>
        <v>121-012-02</v>
      </c>
      <c r="G693" s="23">
        <f>'[16]syntetyka zewnętrzna (2)przesor'!G27</f>
        <v>1.7745036842105266</v>
      </c>
      <c r="H693" s="23">
        <f>'[16]syntetyka zewnętrzna (2)przesor'!H27</f>
        <v>5159.5967999999993</v>
      </c>
      <c r="I693" s="23">
        <f>'[16]syntetyka zewnętrzna (2)przesor'!I27</f>
        <v>17.859400000000001</v>
      </c>
      <c r="J693" s="23">
        <f>'[16]syntetyka zewnętrzna (2)przesor'!J27</f>
        <v>79.134178959724323</v>
      </c>
      <c r="K693" s="12">
        <f>'[16]syntetyka zewnętrzna (2)przesor'!K27</f>
        <v>5258.3648826439348</v>
      </c>
      <c r="L693" s="12">
        <f>'[16]syntetyka zewnętrzna (2)przesor'!L27</f>
        <v>0</v>
      </c>
      <c r="M693" s="12">
        <f>'[16]syntetyka zewnętrzna (2)przesor'!M27</f>
        <v>119.53587737866727</v>
      </c>
      <c r="N693" s="12">
        <f>'[16]syntetyka zewnętrzna (2)przesor'!N27</f>
        <v>5377.9007600226023</v>
      </c>
      <c r="O693" s="12">
        <f>'[16]syntetyka zewnętrzna (2)przesor'!O27</f>
        <v>5377.4398507417891</v>
      </c>
      <c r="P693" s="12">
        <f>'[16]syntetyka zewnętrzna (2)przesor'!P27</f>
        <v>8.5711657146593997E-5</v>
      </c>
      <c r="Q693" s="12">
        <f>'[16]syntetyka zewnętrzna (2)przesor'!Q27</f>
        <v>0.64282144770100158</v>
      </c>
      <c r="R693" s="12">
        <f>'[16]syntetyka zewnętrzna (2)przesor'!R27</f>
        <v>5378.5435814703033</v>
      </c>
      <c r="S693" s="12">
        <f>'[16]syntetyka zewnętrzna (2)przesor'!S27</f>
        <v>0.2</v>
      </c>
      <c r="T693" s="12">
        <f>'[16]syntetyka zewnętrzna (2)przesor'!T27</f>
        <v>1075.7087162940607</v>
      </c>
      <c r="U693" s="15">
        <f>'[16]syntetyka zewnętrzna (2)przesor'!U27</f>
        <v>6454</v>
      </c>
      <c r="V693" s="12">
        <f>'[16]syntetyka zewnętrzna (2)przesor'!V27</f>
        <v>6454</v>
      </c>
      <c r="W693" s="12" t="str">
        <f>'[16]syntetyka zewnętrzna (2)przesor'!W27</f>
        <v>bez zmian</v>
      </c>
      <c r="X693" s="12">
        <f>'[16]syntetyka zewnętrzna (2)przesor'!X27</f>
        <v>0</v>
      </c>
    </row>
    <row r="694" spans="3:24" ht="18.75">
      <c r="C694" s="7">
        <f>'[16]syntetyka zewnętrzna (2)przesor'!C28</f>
        <v>13</v>
      </c>
      <c r="D694" s="7" t="str">
        <f>'[16]syntetyka zewnętrzna (2)przesor'!D28</f>
        <v>42.334</v>
      </c>
      <c r="E694" s="19" t="str">
        <f>'[16]syntetyka zewnętrzna (2)przesor'!E28</f>
        <v>Nastrzykanie żylaków przełyku</v>
      </c>
      <c r="F694" s="7" t="str">
        <f>'[16]syntetyka zewnętrzna (2)przesor'!F28</f>
        <v>121-013</v>
      </c>
      <c r="G694" s="23">
        <f>'[16]syntetyka zewnętrzna (2)przesor'!G28</f>
        <v>4.6284736842105261</v>
      </c>
      <c r="H694" s="23">
        <f>'[16]syntetyka zewnętrzna (2)przesor'!H28</f>
        <v>183.17779999999999</v>
      </c>
      <c r="I694" s="23">
        <f>'[16]syntetyka zewnętrzna (2)przesor'!I28</f>
        <v>7.2593999999999994</v>
      </c>
      <c r="J694" s="23">
        <f>'[16]syntetyka zewnętrzna (2)przesor'!J28</f>
        <v>54.782126008758119</v>
      </c>
      <c r="K694" s="12">
        <f>'[16]syntetyka zewnętrzna (2)przesor'!K28</f>
        <v>249.84779969296864</v>
      </c>
      <c r="L694" s="12">
        <f>'[16]syntetyka zewnętrzna (2)przesor'!L28</f>
        <v>0</v>
      </c>
      <c r="M694" s="12">
        <f>'[16]syntetyka zewnętrzna (2)przesor'!M28</f>
        <v>82.750962772463467</v>
      </c>
      <c r="N694" s="12">
        <f>'[16]syntetyka zewnętrzna (2)przesor'!N28</f>
        <v>332.59876246543212</v>
      </c>
      <c r="O694" s="12">
        <f>'[16]syntetyka zewnętrzna (2)przesor'!O28</f>
        <v>331.59574283680877</v>
      </c>
      <c r="P694" s="12">
        <f>'[16]syntetyka zewnętrzna (2)przesor'!P28</f>
        <v>3.0248266158138652E-3</v>
      </c>
      <c r="Q694" s="12">
        <f>'[16]syntetyka zewnętrzna (2)przesor'!Q28</f>
        <v>0.44500525578222616</v>
      </c>
      <c r="R694" s="12">
        <f>'[16]syntetyka zewnętrzna (2)przesor'!R28</f>
        <v>333.04376772121435</v>
      </c>
      <c r="S694" s="12">
        <f>'[16]syntetyka zewnętrzna (2)przesor'!S28</f>
        <v>0.23106942611580256</v>
      </c>
      <c r="T694" s="12">
        <f>'[16]syntetyka zewnętrzna (2)przesor'!T28</f>
        <v>76.956232278785649</v>
      </c>
      <c r="U694" s="15">
        <f>'[16]syntetyka zewnętrzna (2)przesor'!U28</f>
        <v>410</v>
      </c>
      <c r="V694" s="12">
        <f>'[16]syntetyka zewnętrzna (2)przesor'!V28</f>
        <v>410</v>
      </c>
      <c r="W694" s="12" t="str">
        <f>'[16]syntetyka zewnętrzna (2)przesor'!W28</f>
        <v>bez zmian</v>
      </c>
      <c r="X694" s="12">
        <f>'[16]syntetyka zewnętrzna (2)przesor'!X28</f>
        <v>410</v>
      </c>
    </row>
    <row r="695" spans="3:24" ht="18.75">
      <c r="C695" s="7">
        <f>'[16]syntetyka zewnętrzna (2)przesor'!C29</f>
        <v>14</v>
      </c>
      <c r="D695" s="7" t="str">
        <f>'[16]syntetyka zewnętrzna (2)przesor'!D29</f>
        <v>42.339</v>
      </c>
      <c r="E695" s="19" t="str">
        <f>'[16]syntetyka zewnętrzna (2)przesor'!E29</f>
        <v>EMR w przełyku</v>
      </c>
      <c r="F695" s="7" t="str">
        <f>'[16]syntetyka zewnętrzna (2)przesor'!F29</f>
        <v>121-014-01</v>
      </c>
      <c r="G695" s="23">
        <f>'[16]syntetyka zewnętrzna (2)przesor'!G29</f>
        <v>6.3710736842105264</v>
      </c>
      <c r="H695" s="23">
        <f>'[16]syntetyka zewnętrzna (2)przesor'!H29</f>
        <v>841.41980000000001</v>
      </c>
      <c r="I695" s="23">
        <f>'[16]syntetyka zewnętrzna (2)przesor'!I29</f>
        <v>14.859400000000001</v>
      </c>
      <c r="J695" s="23">
        <f>'[16]syntetyka zewnętrzna (2)przesor'!J29</f>
        <v>54.782126008758119</v>
      </c>
      <c r="K695" s="12">
        <f>'[16]syntetyka zewnętrzna (2)przesor'!K29</f>
        <v>917.43239969296872</v>
      </c>
      <c r="L695" s="12">
        <f>'[16]syntetyka zewnętrzna (2)przesor'!L29</f>
        <v>0</v>
      </c>
      <c r="M695" s="12">
        <f>'[16]syntetyka zewnętrzna (2)przesor'!M29</f>
        <v>82.750962772463467</v>
      </c>
      <c r="N695" s="12">
        <f>'[16]syntetyka zewnętrzna (2)przesor'!N29</f>
        <v>1000.1833624654322</v>
      </c>
      <c r="O695" s="12">
        <f>'[16]syntetyka zewnętrzna (2)przesor'!O29</f>
        <v>1118.5349428368088</v>
      </c>
      <c r="P695" s="12">
        <f>'[16]syntetyka zewnętrzna (2)przesor'!P29</f>
        <v>-0.1058094618583979</v>
      </c>
      <c r="Q695" s="12">
        <f>'[16]syntetyka zewnętrzna (2)przesor'!Q29</f>
        <v>0.44500525578222616</v>
      </c>
      <c r="R695" s="12">
        <f>'[16]syntetyka zewnętrzna (2)przesor'!R29</f>
        <v>1000.6283677212144</v>
      </c>
      <c r="S695" s="12">
        <f>'[16]syntetyka zewnętrzna (2)przesor'!S29</f>
        <v>1.4984300671920647</v>
      </c>
      <c r="T695" s="12">
        <f>'[16]syntetyka zewnętrzna (2)przesor'!T29</f>
        <v>1499.3716322787855</v>
      </c>
      <c r="U695" s="15">
        <f>'[16]syntetyka zewnętrzna (2)przesor'!U29</f>
        <v>2500</v>
      </c>
      <c r="V695" s="12">
        <f>'[16]syntetyka zewnętrzna (2)przesor'!V29</f>
        <v>2500</v>
      </c>
      <c r="W695" s="12" t="str">
        <f>'[16]syntetyka zewnętrzna (2)przesor'!W29</f>
        <v>bez zmian</v>
      </c>
      <c r="X695" s="12">
        <f>'[16]syntetyka zewnętrzna (2)przesor'!X29</f>
        <v>2500</v>
      </c>
    </row>
    <row r="696" spans="3:24" ht="18.75">
      <c r="C696" s="7" t="str">
        <f>'[16]syntetyka zewnętrzna (2)przesor'!C30</f>
        <v>14.1</v>
      </c>
      <c r="D696" s="7" t="str">
        <f>'[16]syntetyka zewnętrzna (2)przesor'!D30</f>
        <v>42.339</v>
      </c>
      <c r="E696" s="19" t="str">
        <f>'[16]syntetyka zewnętrzna (2)przesor'!E30</f>
        <v>EMR w przełyku z użyciem preparatu Hemo-Spray</v>
      </c>
      <c r="F696" s="7" t="str">
        <f>'[16]syntetyka zewnętrzna (2)przesor'!F30</f>
        <v>121-014-011</v>
      </c>
      <c r="G696" s="23">
        <f>'[16]syntetyka zewnętrzna (2)przesor'!G30</f>
        <v>6.3710736842105264</v>
      </c>
      <c r="H696" s="23">
        <f>'[16]syntetyka zewnętrzna (2)przesor'!H30</f>
        <v>3977.9848000000002</v>
      </c>
      <c r="I696" s="23">
        <f>'[16]syntetyka zewnętrzna (2)przesor'!I30</f>
        <v>17.859400000000001</v>
      </c>
      <c r="J696" s="23">
        <f>'[16]syntetyka zewnętrzna (2)przesor'!J30</f>
        <v>79.134178959724323</v>
      </c>
      <c r="K696" s="12">
        <f>'[16]syntetyka zewnętrzna (2)przesor'!K30</f>
        <v>4081.3494526439349</v>
      </c>
      <c r="L696" s="12">
        <f>'[16]syntetyka zewnętrzna (2)przesor'!L30</f>
        <v>0</v>
      </c>
      <c r="M696" s="12">
        <f>'[16]syntetyka zewnętrzna (2)przesor'!M30</f>
        <v>119.53587737866727</v>
      </c>
      <c r="N696" s="12">
        <f>'[16]syntetyka zewnętrzna (2)przesor'!N30</f>
        <v>4200.8853300226019</v>
      </c>
      <c r="O696" s="12">
        <f>'[16]syntetyka zewnętrzna (2)przesor'!O30</f>
        <v>4314.4120907417891</v>
      </c>
      <c r="P696" s="12">
        <f>'[16]syntetyka zewnętrzna (2)przesor'!P30</f>
        <v>-2.6313379049442687E-2</v>
      </c>
      <c r="Q696" s="12">
        <f>'[16]syntetyka zewnętrzna (2)przesor'!Q30</f>
        <v>0.64282144770100158</v>
      </c>
      <c r="R696" s="12">
        <f>'[16]syntetyka zewnętrzna (2)przesor'!R30</f>
        <v>4201.5281514703029</v>
      </c>
      <c r="S696" s="12">
        <f>'[16]syntetyka zewnętrzna (2)przesor'!S30</f>
        <v>0.2324087363755937</v>
      </c>
      <c r="T696" s="12">
        <f>'[16]syntetyka zewnętrzna (2)przesor'!T30</f>
        <v>976.47184852969713</v>
      </c>
      <c r="U696" s="15">
        <f>'[16]syntetyka zewnętrzna (2)przesor'!U30</f>
        <v>5178</v>
      </c>
      <c r="V696" s="12">
        <f>'[16]syntetyka zewnętrzna (2)przesor'!V30</f>
        <v>5178</v>
      </c>
      <c r="W696" s="12" t="str">
        <f>'[16]syntetyka zewnętrzna (2)przesor'!W30</f>
        <v>bez zmian</v>
      </c>
      <c r="X696" s="12">
        <f>'[16]syntetyka zewnętrzna (2)przesor'!X30</f>
        <v>5178</v>
      </c>
    </row>
    <row r="697" spans="3:24" ht="18.75">
      <c r="C697" s="7" t="str">
        <f>'[16]syntetyka zewnętrzna (2)przesor'!C31</f>
        <v>14.2</v>
      </c>
      <c r="D697" s="7" t="str">
        <f>'[16]syntetyka zewnętrzna (2)przesor'!D31</f>
        <v>42.339</v>
      </c>
      <c r="E697" s="19" t="str">
        <f>'[16]syntetyka zewnętrzna (2)przesor'!E31</f>
        <v>EMR w przełyku z użyciem systemu do klipsowania OTSC</v>
      </c>
      <c r="F697" s="7" t="str">
        <f>'[16]syntetyka zewnętrzna (2)przesor'!F31</f>
        <v>121-014-012</v>
      </c>
      <c r="G697" s="23">
        <f>'[16]syntetyka zewnętrzna (2)przesor'!G31</f>
        <v>6.3710736842105264</v>
      </c>
      <c r="H697" s="23">
        <f>'[16]syntetyka zewnętrzna (2)przesor'!H31</f>
        <v>5838.4948000000004</v>
      </c>
      <c r="I697" s="23">
        <f>'[16]syntetyka zewnętrzna (2)przesor'!I31</f>
        <v>17.859400000000001</v>
      </c>
      <c r="J697" s="23">
        <f>'[16]syntetyka zewnętrzna (2)przesor'!J31</f>
        <v>79.134178959724323</v>
      </c>
      <c r="K697" s="12">
        <f>'[16]syntetyka zewnętrzna (2)przesor'!K31</f>
        <v>5941.8594526439356</v>
      </c>
      <c r="L697" s="12">
        <f>'[16]syntetyka zewnętrzna (2)przesor'!L31</f>
        <v>0</v>
      </c>
      <c r="M697" s="12">
        <f>'[16]syntetyka zewnętrzna (2)przesor'!M31</f>
        <v>119.53587737866727</v>
      </c>
      <c r="N697" s="12">
        <f>'[16]syntetyka zewnętrzna (2)przesor'!N31</f>
        <v>6061.395330022603</v>
      </c>
      <c r="O697" s="12">
        <f>'[16]syntetyka zewnętrzna (2)przesor'!O31</f>
        <v>6174.9320907417887</v>
      </c>
      <c r="P697" s="12">
        <f>'[16]syntetyka zewnętrzna (2)przesor'!P31</f>
        <v>-1.8386722161594909E-2</v>
      </c>
      <c r="Q697" s="12">
        <f>'[16]syntetyka zewnętrzna (2)przesor'!Q31</f>
        <v>0.64282144770100158</v>
      </c>
      <c r="R697" s="12">
        <f>'[16]syntetyka zewnętrzna (2)przesor'!R31</f>
        <v>6062.038151470304</v>
      </c>
      <c r="S697" s="12">
        <f>'[16]syntetyka zewnętrzna (2)przesor'!S31</f>
        <v>0.22252612319876525</v>
      </c>
      <c r="T697" s="12">
        <f>'[16]syntetyka zewnętrzna (2)przesor'!T31</f>
        <v>1348.961848529696</v>
      </c>
      <c r="U697" s="15">
        <f>'[16]syntetyka zewnętrzna (2)przesor'!U31</f>
        <v>7411</v>
      </c>
      <c r="V697" s="12">
        <f>'[16]syntetyka zewnętrzna (2)przesor'!V31</f>
        <v>7411</v>
      </c>
      <c r="W697" s="12" t="str">
        <f>'[16]syntetyka zewnętrzna (2)przesor'!W31</f>
        <v>bez zmian</v>
      </c>
      <c r="X697" s="12">
        <f>'[16]syntetyka zewnętrzna (2)przesor'!X31</f>
        <v>7411</v>
      </c>
    </row>
    <row r="698" spans="3:24" ht="18.75">
      <c r="C698" s="7" t="str">
        <f>'[16]syntetyka zewnętrzna (2)przesor'!C32</f>
        <v>14a</v>
      </c>
      <c r="D698" s="7" t="str">
        <f>'[16]syntetyka zewnętrzna (2)przesor'!D32</f>
        <v>42.339</v>
      </c>
      <c r="E698" s="19" t="str">
        <f>'[16]syntetyka zewnętrzna (2)przesor'!E32</f>
        <v>ESD w przełyku</v>
      </c>
      <c r="F698" s="7" t="str">
        <f>'[16]syntetyka zewnętrzna (2)przesor'!F32</f>
        <v>121-014-02</v>
      </c>
      <c r="G698" s="23">
        <f>'[16]syntetyka zewnętrzna (2)przesor'!G32</f>
        <v>6.3710736842105264</v>
      </c>
      <c r="H698" s="23">
        <f>'[16]syntetyka zewnętrzna (2)przesor'!H32</f>
        <v>2427.2988</v>
      </c>
      <c r="I698" s="23">
        <f>'[16]syntetyka zewnętrzna (2)przesor'!I32</f>
        <v>12.859400000000001</v>
      </c>
      <c r="J698" s="23">
        <f>'[16]syntetyka zewnętrzna (2)przesor'!J32</f>
        <v>54.782126008758119</v>
      </c>
      <c r="K698" s="12">
        <f>'[16]syntetyka zewnętrzna (2)przesor'!K32</f>
        <v>2501.3113996929683</v>
      </c>
      <c r="L698" s="12">
        <f>'[16]syntetyka zewnętrzna (2)przesor'!L32</f>
        <v>0</v>
      </c>
      <c r="M698" s="12">
        <f>'[16]syntetyka zewnętrzna (2)przesor'!M32</f>
        <v>82.750962772463467</v>
      </c>
      <c r="N698" s="12">
        <f>'[16]syntetyka zewnętrzna (2)przesor'!N32</f>
        <v>2584.0623624654318</v>
      </c>
      <c r="O698" s="12">
        <f>'[16]syntetyka zewnętrzna (2)przesor'!O32</f>
        <v>2594.9329428368087</v>
      </c>
      <c r="P698" s="12">
        <f>'[16]syntetyka zewnętrzna (2)przesor'!P32</f>
        <v>-4.1891565642899076E-3</v>
      </c>
      <c r="Q698" s="12">
        <f>'[16]syntetyka zewnętrzna (2)przesor'!Q32</f>
        <v>0.44500525578222616</v>
      </c>
      <c r="R698" s="12">
        <f>'[16]syntetyka zewnętrzna (2)przesor'!R32</f>
        <v>2584.507367721214</v>
      </c>
      <c r="S698" s="12">
        <f>'[16]syntetyka zewnętrzna (2)przesor'!S32</f>
        <v>0.23814698304438267</v>
      </c>
      <c r="T698" s="12">
        <f>'[16]syntetyka zewnętrzna (2)przesor'!T32</f>
        <v>615.492632278786</v>
      </c>
      <c r="U698" s="15">
        <f>'[16]syntetyka zewnętrzna (2)przesor'!U32</f>
        <v>3200</v>
      </c>
      <c r="V698" s="12">
        <f>'[16]syntetyka zewnętrzna (2)przesor'!V32</f>
        <v>3200</v>
      </c>
      <c r="W698" s="12" t="str">
        <f>'[16]syntetyka zewnętrzna (2)przesor'!W32</f>
        <v>bez zmian</v>
      </c>
      <c r="X698" s="12">
        <f>'[16]syntetyka zewnętrzna (2)przesor'!X32</f>
        <v>3200</v>
      </c>
    </row>
    <row r="699" spans="3:24" ht="18.75">
      <c r="C699" s="7" t="str">
        <f>'[16]syntetyka zewnętrzna (2)przesor'!C33</f>
        <v>14a.1</v>
      </c>
      <c r="D699" s="7" t="str">
        <f>'[16]syntetyka zewnętrzna (2)przesor'!D33</f>
        <v>42.339</v>
      </c>
      <c r="E699" s="19" t="str">
        <f>'[16]syntetyka zewnętrzna (2)przesor'!E33</f>
        <v>ESD w przełyku z użyciem preparatu Hemo-Spray</v>
      </c>
      <c r="F699" s="7" t="str">
        <f>'[16]syntetyka zewnętrzna (2)przesor'!F33</f>
        <v>121-014-021</v>
      </c>
      <c r="G699" s="23">
        <f>'[16]syntetyka zewnętrzna (2)przesor'!G33</f>
        <v>6.3710736842105264</v>
      </c>
      <c r="H699" s="23">
        <f>'[16]syntetyka zewnętrzna (2)przesor'!H33</f>
        <v>5563.6738000000005</v>
      </c>
      <c r="I699" s="23">
        <f>'[16]syntetyka zewnętrzna (2)przesor'!I33</f>
        <v>14.859400000000001</v>
      </c>
      <c r="J699" s="23">
        <f>'[16]syntetyka zewnętrzna (2)przesor'!J33</f>
        <v>79.134178959724323</v>
      </c>
      <c r="K699" s="12">
        <f>'[16]syntetyka zewnętrzna (2)przesor'!K33</f>
        <v>5664.0384526439357</v>
      </c>
      <c r="L699" s="12">
        <f>'[16]syntetyka zewnętrzna (2)przesor'!L33</f>
        <v>0</v>
      </c>
      <c r="M699" s="12">
        <f>'[16]syntetyka zewnętrzna (2)przesor'!M33</f>
        <v>119.53587737866727</v>
      </c>
      <c r="N699" s="12">
        <f>'[16]syntetyka zewnętrzna (2)przesor'!N33</f>
        <v>5783.5743300226031</v>
      </c>
      <c r="O699" s="12">
        <f>'[16]syntetyka zewnętrzna (2)przesor'!O33</f>
        <v>5789.630090741789</v>
      </c>
      <c r="P699" s="12">
        <f>'[16]syntetyka zewnętrzna (2)przesor'!P33</f>
        <v>-1.0459667758169276E-3</v>
      </c>
      <c r="Q699" s="12">
        <f>'[16]syntetyka zewnętrzna (2)przesor'!Q33</f>
        <v>0.64282144770100158</v>
      </c>
      <c r="R699" s="12">
        <f>'[16]syntetyka zewnętrzna (2)przesor'!R33</f>
        <v>5784.2171514703041</v>
      </c>
      <c r="S699" s="12">
        <f>'[16]syntetyka zewnętrzna (2)przesor'!S33</f>
        <v>0.2011997160642337</v>
      </c>
      <c r="T699" s="12">
        <f>'[16]syntetyka zewnętrzna (2)przesor'!T33</f>
        <v>1163.7828485296959</v>
      </c>
      <c r="U699" s="15">
        <f>'[16]syntetyka zewnętrzna (2)przesor'!U33</f>
        <v>6948</v>
      </c>
      <c r="V699" s="12">
        <f>'[16]syntetyka zewnętrzna (2)przesor'!V33</f>
        <v>6948</v>
      </c>
      <c r="W699" s="12" t="str">
        <f>'[16]syntetyka zewnętrzna (2)przesor'!W33</f>
        <v>bez zmian</v>
      </c>
      <c r="X699" s="12">
        <f>'[16]syntetyka zewnętrzna (2)przesor'!X33</f>
        <v>6948</v>
      </c>
    </row>
    <row r="700" spans="3:24" ht="18.75">
      <c r="C700" s="7" t="str">
        <f>'[16]syntetyka zewnętrzna (2)przesor'!C34</f>
        <v>14a.2</v>
      </c>
      <c r="D700" s="7" t="str">
        <f>'[16]syntetyka zewnętrzna (2)przesor'!D34</f>
        <v>42.339</v>
      </c>
      <c r="E700" s="19" t="str">
        <f>'[16]syntetyka zewnętrzna (2)przesor'!E34</f>
        <v>ESD w przełyku z użyciem systemu do klipsowania OTSC</v>
      </c>
      <c r="F700" s="7" t="str">
        <f>'[16]syntetyka zewnętrzna (2)przesor'!F34</f>
        <v>121-014-022</v>
      </c>
      <c r="G700" s="23">
        <f>'[16]syntetyka zewnętrzna (2)przesor'!G34</f>
        <v>6.3710736842105264</v>
      </c>
      <c r="H700" s="23">
        <f>'[16]syntetyka zewnętrzna (2)przesor'!H34</f>
        <v>7424.3737999999994</v>
      </c>
      <c r="I700" s="23">
        <f>'[16]syntetyka zewnętrzna (2)przesor'!I34</f>
        <v>14.859400000000001</v>
      </c>
      <c r="J700" s="23">
        <f>'[16]syntetyka zewnętrzna (2)przesor'!J34</f>
        <v>79.134178959724323</v>
      </c>
      <c r="K700" s="12">
        <f>'[16]syntetyka zewnętrzna (2)przesor'!K34</f>
        <v>7524.7384526439346</v>
      </c>
      <c r="L700" s="12">
        <f>'[16]syntetyka zewnętrzna (2)przesor'!L34</f>
        <v>0</v>
      </c>
      <c r="M700" s="12">
        <f>'[16]syntetyka zewnętrzna (2)przesor'!M34</f>
        <v>119.53587737866727</v>
      </c>
      <c r="N700" s="12">
        <f>'[16]syntetyka zewnętrzna (2)przesor'!N34</f>
        <v>7644.274330022602</v>
      </c>
      <c r="O700" s="12">
        <f>'[16]syntetyka zewnętrzna (2)przesor'!O34</f>
        <v>7650.3300907417888</v>
      </c>
      <c r="P700" s="12">
        <f>'[16]syntetyka zewnętrzna (2)przesor'!P34</f>
        <v>-7.915685529066613E-4</v>
      </c>
      <c r="Q700" s="12">
        <f>'[16]syntetyka zewnętrzna (2)przesor'!Q34</f>
        <v>0.64282144770100158</v>
      </c>
      <c r="R700" s="12">
        <f>'[16]syntetyka zewnętrzna (2)przesor'!R34</f>
        <v>7644.917151470303</v>
      </c>
      <c r="S700" s="12">
        <f>'[16]syntetyka zewnętrzna (2)przesor'!S34</f>
        <v>0.20092864554251855</v>
      </c>
      <c r="T700" s="12">
        <f>'[16]syntetyka zewnętrzna (2)przesor'!T34</f>
        <v>1536.082848529697</v>
      </c>
      <c r="U700" s="15">
        <f>'[16]syntetyka zewnętrzna (2)przesor'!U34</f>
        <v>9181</v>
      </c>
      <c r="V700" s="12">
        <f>'[16]syntetyka zewnętrzna (2)przesor'!V34</f>
        <v>9181</v>
      </c>
      <c r="W700" s="12" t="str">
        <f>'[16]syntetyka zewnętrzna (2)przesor'!W34</f>
        <v>bez zmian</v>
      </c>
      <c r="X700" s="12">
        <f>'[16]syntetyka zewnętrzna (2)przesor'!X34</f>
        <v>9181</v>
      </c>
    </row>
    <row r="701" spans="3:24" ht="18.75">
      <c r="C701" s="7" t="str">
        <f>'[16]syntetyka zewnętrzna (2)przesor'!C35</f>
        <v>14b</v>
      </c>
      <c r="D701" s="7" t="str">
        <f>'[16]syntetyka zewnętrzna (2)przesor'!D35</f>
        <v>42.339</v>
      </c>
      <c r="E701" s="19" t="str">
        <f>'[16]syntetyka zewnętrzna (2)przesor'!E35</f>
        <v>APC w przełyku</v>
      </c>
      <c r="F701" s="7" t="str">
        <f>'[16]syntetyka zewnętrzna (2)przesor'!F35</f>
        <v>121-014-03</v>
      </c>
      <c r="G701" s="23">
        <f>'[16]syntetyka zewnętrzna (2)przesor'!G35</f>
        <v>3.7570736842105266</v>
      </c>
      <c r="H701" s="23">
        <f>'[16]syntetyka zewnętrzna (2)przesor'!H35</f>
        <v>44.063799999999993</v>
      </c>
      <c r="I701" s="23">
        <f>'[16]syntetyka zewnętrzna (2)przesor'!I35</f>
        <v>9.9393999999999991</v>
      </c>
      <c r="J701" s="23">
        <f>'[16]syntetyka zewnętrzna (2)przesor'!J35</f>
        <v>54.782126008758119</v>
      </c>
      <c r="K701" s="12">
        <f>'[16]syntetyka zewnętrzna (2)przesor'!K35</f>
        <v>112.54239969296864</v>
      </c>
      <c r="L701" s="12">
        <f>'[16]syntetyka zewnętrzna (2)przesor'!L35</f>
        <v>0</v>
      </c>
      <c r="M701" s="12">
        <f>'[16]syntetyka zewnętrzna (2)przesor'!M35</f>
        <v>82.750962772463467</v>
      </c>
      <c r="N701" s="12">
        <f>'[16]syntetyka zewnętrzna (2)przesor'!N35</f>
        <v>195.2933624654321</v>
      </c>
      <c r="O701" s="12">
        <f>'[16]syntetyka zewnętrzna (2)przesor'!O35</f>
        <v>193.89494283680881</v>
      </c>
      <c r="P701" s="12">
        <f>'[16]syntetyka zewnętrzna (2)przesor'!P35</f>
        <v>7.212254265962283E-3</v>
      </c>
      <c r="Q701" s="12">
        <f>'[16]syntetyka zewnętrzna (2)przesor'!Q35</f>
        <v>0.44500525578222616</v>
      </c>
      <c r="R701" s="12">
        <f>'[16]syntetyka zewnętrzna (2)przesor'!R35</f>
        <v>195.73836772121433</v>
      </c>
      <c r="S701" s="12">
        <f>'[16]syntetyka zewnętrzna (2)przesor'!S35</f>
        <v>2.5762022956939843</v>
      </c>
      <c r="T701" s="12">
        <f>'[16]syntetyka zewnętrzna (2)przesor'!T35</f>
        <v>504.26163227878561</v>
      </c>
      <c r="U701" s="15">
        <f>'[16]syntetyka zewnętrzna (2)przesor'!U35</f>
        <v>700</v>
      </c>
      <c r="V701" s="12">
        <f>'[16]syntetyka zewnętrzna (2)przesor'!V35</f>
        <v>700</v>
      </c>
      <c r="W701" s="12" t="str">
        <f>'[16]syntetyka zewnętrzna (2)przesor'!W35</f>
        <v>bez zmian</v>
      </c>
      <c r="X701" s="12">
        <f>'[16]syntetyka zewnętrzna (2)przesor'!X35</f>
        <v>700</v>
      </c>
    </row>
    <row r="702" spans="3:24" ht="18.75">
      <c r="C702" s="7" t="str">
        <f>'[16]syntetyka zewnętrzna (2)przesor'!C36</f>
        <v>14c</v>
      </c>
      <c r="D702" s="7" t="str">
        <f>'[16]syntetyka zewnętrzna (2)przesor'!D36</f>
        <v>42.339</v>
      </c>
      <c r="E702" s="19" t="str">
        <f>'[16]syntetyka zewnętrzna (2)przesor'!E36</f>
        <v>MBL w przełyku</v>
      </c>
      <c r="F702" s="7" t="str">
        <f>'[16]syntetyka zewnętrzna (2)przesor'!F36</f>
        <v>121-014-04</v>
      </c>
      <c r="G702" s="23">
        <f>'[16]syntetyka zewnętrzna (2)przesor'!G36</f>
        <v>3.7570736842105266</v>
      </c>
      <c r="H702" s="23">
        <f>'[16]syntetyka zewnętrzna (2)przesor'!H36</f>
        <v>472.43580000000003</v>
      </c>
      <c r="I702" s="23">
        <f>'[16]syntetyka zewnętrzna (2)przesor'!I36</f>
        <v>4.0594000000000001</v>
      </c>
      <c r="J702" s="23">
        <f>'[16]syntetyka zewnętrzna (2)przesor'!J36</f>
        <v>54.782126008758119</v>
      </c>
      <c r="K702" s="12">
        <f>'[16]syntetyka zewnętrzna (2)przesor'!K36</f>
        <v>535.03439969296869</v>
      </c>
      <c r="L702" s="12">
        <f>'[16]syntetyka zewnętrzna (2)przesor'!L36</f>
        <v>0</v>
      </c>
      <c r="M702" s="12">
        <f>'[16]syntetyka zewnętrzna (2)przesor'!M36</f>
        <v>82.750962772463467</v>
      </c>
      <c r="N702" s="12">
        <f>'[16]syntetyka zewnętrzna (2)przesor'!N36</f>
        <v>617.78536246543217</v>
      </c>
      <c r="O702" s="12">
        <f>'[16]syntetyka zewnętrzna (2)przesor'!O36</f>
        <v>819.78694283680875</v>
      </c>
      <c r="P702" s="12">
        <f>'[16]syntetyka zewnętrzna (2)przesor'!P36</f>
        <v>-0.24640741370235281</v>
      </c>
      <c r="Q702" s="12">
        <f>'[16]syntetyka zewnętrzna (2)przesor'!Q36</f>
        <v>0.44500525578222616</v>
      </c>
      <c r="R702" s="12">
        <f>'[16]syntetyka zewnętrzna (2)przesor'!R36</f>
        <v>618.23036772121441</v>
      </c>
      <c r="S702" s="12">
        <f>'[16]syntetyka zewnętrzna (2)przesor'!S36</f>
        <v>3.0438000630977631</v>
      </c>
      <c r="T702" s="12">
        <f>'[16]syntetyka zewnętrzna (2)przesor'!T36</f>
        <v>1881.7696322787856</v>
      </c>
      <c r="U702" s="15">
        <f>'[16]syntetyka zewnętrzna (2)przesor'!U36</f>
        <v>2500</v>
      </c>
      <c r="V702" s="12">
        <f>'[16]syntetyka zewnętrzna (2)przesor'!V36</f>
        <v>2500</v>
      </c>
      <c r="W702" s="12" t="str">
        <f>'[16]syntetyka zewnętrzna (2)przesor'!W36</f>
        <v>bez zmian</v>
      </c>
      <c r="X702" s="12">
        <f>'[16]syntetyka zewnętrzna (2)przesor'!X36</f>
        <v>2500</v>
      </c>
    </row>
    <row r="703" spans="3:24" ht="18.75">
      <c r="C703" s="7">
        <f>'[16]syntetyka zewnętrzna (2)przesor'!C37</f>
        <v>15</v>
      </c>
      <c r="D703" s="7" t="str">
        <f>'[16]syntetyka zewnętrzna (2)przesor'!D37</f>
        <v>42.81</v>
      </c>
      <c r="E703" s="19" t="str">
        <f>'[16]syntetyka zewnętrzna (2)przesor'!E37</f>
        <v>Protezowanie przełyku</v>
      </c>
      <c r="F703" s="7" t="str">
        <f>'[16]syntetyka zewnętrzna (2)przesor'!F37</f>
        <v>121-015</v>
      </c>
      <c r="G703" s="23">
        <f>'[16]syntetyka zewnętrzna (2)przesor'!G37</f>
        <v>7.6251403508771931</v>
      </c>
      <c r="H703" s="23">
        <f>'[16]syntetyka zewnętrzna (2)przesor'!H37</f>
        <v>4150.1477999999997</v>
      </c>
      <c r="I703" s="23">
        <f>'[16]syntetyka zewnętrzna (2)przesor'!I37</f>
        <v>5.1593999999999998</v>
      </c>
      <c r="J703" s="23">
        <f>'[16]syntetyka zewnętrzna (2)przesor'!J37</f>
        <v>54.782126008758119</v>
      </c>
      <c r="K703" s="12">
        <f>'[16]syntetyka zewnętrzna (2)przesor'!K37</f>
        <v>4217.7144663596346</v>
      </c>
      <c r="L703" s="12">
        <f>'[16]syntetyka zewnętrzna (2)przesor'!L37</f>
        <v>0</v>
      </c>
      <c r="M703" s="12">
        <f>'[16]syntetyka zewnętrzna (2)przesor'!M37</f>
        <v>82.750962772463467</v>
      </c>
      <c r="N703" s="12">
        <f>'[16]syntetyka zewnętrzna (2)przesor'!N37</f>
        <v>4300.4654291320976</v>
      </c>
      <c r="O703" s="12">
        <f>'[16]syntetyka zewnętrzna (2)przesor'!O37</f>
        <v>4907.9690761701422</v>
      </c>
      <c r="P703" s="12">
        <f>'[16]syntetyka zewnętrzna (2)przesor'!P37</f>
        <v>-0.12377902908713938</v>
      </c>
      <c r="Q703" s="12">
        <f>'[16]syntetyka zewnętrzna (2)przesor'!Q37</f>
        <v>0.44500525578222616</v>
      </c>
      <c r="R703" s="12">
        <f>'[16]syntetyka zewnętrzna (2)przesor'!R37</f>
        <v>4300.9104343878798</v>
      </c>
      <c r="S703" s="12">
        <f>'[16]syntetyka zewnętrzna (2)przesor'!S37</f>
        <v>0.44155524617019953</v>
      </c>
      <c r="T703" s="12">
        <f>'[16]syntetyka zewnętrzna (2)przesor'!T37</f>
        <v>1899.0895656121202</v>
      </c>
      <c r="U703" s="15">
        <f>'[16]syntetyka zewnętrzna (2)przesor'!U37</f>
        <v>6200</v>
      </c>
      <c r="V703" s="12">
        <f>'[16]syntetyka zewnętrzna (2)przesor'!V37</f>
        <v>6200</v>
      </c>
      <c r="W703" s="12" t="str">
        <f>'[16]syntetyka zewnętrzna (2)przesor'!W37</f>
        <v>bez zmian</v>
      </c>
      <c r="X703" s="12">
        <f>'[16]syntetyka zewnętrzna (2)przesor'!X37</f>
        <v>6200</v>
      </c>
    </row>
    <row r="704" spans="3:24" ht="18.75">
      <c r="C704" s="7">
        <f>'[16]syntetyka zewnętrzna (2)przesor'!C38</f>
        <v>16</v>
      </c>
      <c r="D704" s="7" t="str">
        <f>'[16]syntetyka zewnętrzna (2)przesor'!D38</f>
        <v>42.92</v>
      </c>
      <c r="E704" s="19" t="str">
        <f>'[16]syntetyka zewnętrzna (2)przesor'!E38</f>
        <v>Rozszerzanie przełyku</v>
      </c>
      <c r="F704" s="7" t="str">
        <f>'[16]syntetyka zewnętrzna (2)przesor'!F38</f>
        <v>121-016</v>
      </c>
      <c r="G704" s="23">
        <f>'[16]syntetyka zewnętrzna (2)przesor'!G38</f>
        <v>7.6251403508771931</v>
      </c>
      <c r="H704" s="23">
        <f>'[16]syntetyka zewnętrzna (2)przesor'!H38</f>
        <v>425.26580000000001</v>
      </c>
      <c r="I704" s="23">
        <f>'[16]syntetyka zewnętrzna (2)przesor'!I38</f>
        <v>5.1593999999999998</v>
      </c>
      <c r="J704" s="23">
        <f>'[16]syntetyka zewnętrzna (2)przesor'!J38</f>
        <v>54.782126008758119</v>
      </c>
      <c r="K704" s="12">
        <f>'[16]syntetyka zewnętrzna (2)przesor'!K38</f>
        <v>492.8324663596353</v>
      </c>
      <c r="L704" s="12">
        <f>'[16]syntetyka zewnętrzna (2)przesor'!L38</f>
        <v>0</v>
      </c>
      <c r="M704" s="12">
        <f>'[16]syntetyka zewnętrzna (2)przesor'!M38</f>
        <v>82.750962772463467</v>
      </c>
      <c r="N704" s="12">
        <f>'[16]syntetyka zewnętrzna (2)przesor'!N38</f>
        <v>575.58342913209879</v>
      </c>
      <c r="O704" s="12">
        <f>'[16]syntetyka zewnętrzna (2)przesor'!O38</f>
        <v>600.96107617014218</v>
      </c>
      <c r="P704" s="12">
        <f>'[16]syntetyka zewnętrzna (2)przesor'!P38</f>
        <v>-4.2228437155651249E-2</v>
      </c>
      <c r="Q704" s="12">
        <f>'[16]syntetyka zewnętrzna (2)przesor'!Q38</f>
        <v>0.44500525578222616</v>
      </c>
      <c r="R704" s="12">
        <f>'[16]syntetyka zewnętrzna (2)przesor'!R38</f>
        <v>576.02843438788102</v>
      </c>
      <c r="S704" s="12">
        <f>'[16]syntetyka zewnętrzna (2)przesor'!S38</f>
        <v>0.30201905882821667</v>
      </c>
      <c r="T704" s="12">
        <f>'[16]syntetyka zewnętrzna (2)przesor'!T38</f>
        <v>173.97156561211898</v>
      </c>
      <c r="U704" s="15">
        <f>'[16]syntetyka zewnętrzna (2)przesor'!U38</f>
        <v>750</v>
      </c>
      <c r="V704" s="12">
        <f>'[16]syntetyka zewnętrzna (2)przesor'!V38</f>
        <v>750</v>
      </c>
      <c r="W704" s="12" t="str">
        <f>'[16]syntetyka zewnętrzna (2)przesor'!W38</f>
        <v>bez zmian</v>
      </c>
      <c r="X704" s="12">
        <f>'[16]syntetyka zewnętrzna (2)przesor'!X38</f>
        <v>750</v>
      </c>
    </row>
    <row r="705" spans="3:24" ht="18.75">
      <c r="C705" s="7" t="str">
        <f>'[16]syntetyka zewnętrzna (2)przesor'!C39</f>
        <v>16a</v>
      </c>
      <c r="D705" s="7" t="str">
        <f>'[16]syntetyka zewnętrzna (2)przesor'!D39</f>
        <v>42.92</v>
      </c>
      <c r="E705" s="19" t="str">
        <f>'[16]syntetyka zewnętrzna (2)przesor'!E39</f>
        <v>Rozszerzanie przełyku z użyciem preparatu Hemo-Spray</v>
      </c>
      <c r="F705" s="7" t="str">
        <f>'[16]syntetyka zewnętrzna (2)przesor'!F39</f>
        <v>121-016-01</v>
      </c>
      <c r="G705" s="23">
        <f>'[16]syntetyka zewnętrzna (2)przesor'!G39</f>
        <v>7.6251403508771931</v>
      </c>
      <c r="H705" s="23">
        <f>'[16]syntetyka zewnętrzna (2)przesor'!H39</f>
        <v>3561.6408000000001</v>
      </c>
      <c r="I705" s="23">
        <f>'[16]syntetyka zewnętrzna (2)przesor'!I39</f>
        <v>7.1593999999999998</v>
      </c>
      <c r="J705" s="23">
        <f>'[16]syntetyka zewnętrzna (2)przesor'!J39</f>
        <v>79.134178959724323</v>
      </c>
      <c r="K705" s="12">
        <f>'[16]syntetyka zewnętrzna (2)przesor'!K39</f>
        <v>3655.5595193106019</v>
      </c>
      <c r="L705" s="12">
        <f>'[16]syntetyka zewnętrzna (2)przesor'!L39</f>
        <v>0</v>
      </c>
      <c r="M705" s="12">
        <f>'[16]syntetyka zewnętrzna (2)przesor'!M39</f>
        <v>119.53587737866727</v>
      </c>
      <c r="N705" s="12">
        <f>'[16]syntetyka zewnętrzna (2)przesor'!N39</f>
        <v>3775.0953966892694</v>
      </c>
      <c r="O705" s="12">
        <f>'[16]syntetyka zewnętrzna (2)przesor'!O39</f>
        <v>3795.6582240751213</v>
      </c>
      <c r="P705" s="12">
        <f>'[16]syntetyka zewnętrzna (2)przesor'!P39</f>
        <v>-5.4174602063552374E-3</v>
      </c>
      <c r="Q705" s="12">
        <f>'[16]syntetyka zewnętrzna (2)przesor'!Q39</f>
        <v>0.64282144770100158</v>
      </c>
      <c r="R705" s="12">
        <f>'[16]syntetyka zewnętrzna (2)przesor'!R39</f>
        <v>3775.7382181369703</v>
      </c>
      <c r="S705" s="12">
        <f>'[16]syntetyka zewnętrzna (2)przesor'!S39</f>
        <v>0.20638660225960634</v>
      </c>
      <c r="T705" s="12">
        <f>'[16]syntetyka zewnętrzna (2)przesor'!T39</f>
        <v>779.26178186302968</v>
      </c>
      <c r="U705" s="15">
        <f>'[16]syntetyka zewnętrzna (2)przesor'!U39</f>
        <v>4555</v>
      </c>
      <c r="V705" s="12">
        <f>'[16]syntetyka zewnętrzna (2)przesor'!V39</f>
        <v>4555</v>
      </c>
      <c r="W705" s="12" t="str">
        <f>'[16]syntetyka zewnętrzna (2)przesor'!W39</f>
        <v>bez zmian</v>
      </c>
      <c r="X705" s="12">
        <f>'[16]syntetyka zewnętrzna (2)przesor'!X39</f>
        <v>4555</v>
      </c>
    </row>
    <row r="706" spans="3:24" ht="18.75">
      <c r="C706" s="7" t="str">
        <f>'[16]syntetyka zewnętrzna (2)przesor'!C40</f>
        <v>16b</v>
      </c>
      <c r="D706" s="7" t="str">
        <f>'[16]syntetyka zewnętrzna (2)przesor'!D40</f>
        <v>42.92</v>
      </c>
      <c r="E706" s="19" t="str">
        <f>'[16]syntetyka zewnętrzna (2)przesor'!E40</f>
        <v>Rozszerzanie przełyku z użyciem systemu do klipsowania OTSC</v>
      </c>
      <c r="F706" s="7" t="str">
        <f>'[16]syntetyka zewnętrzna (2)przesor'!F40</f>
        <v>121-016-02</v>
      </c>
      <c r="G706" s="23">
        <f>'[16]syntetyka zewnętrzna (2)przesor'!G40</f>
        <v>7.6251403508771931</v>
      </c>
      <c r="H706" s="23">
        <f>'[16]syntetyka zewnętrzna (2)przesor'!H40</f>
        <v>5422.3407999999999</v>
      </c>
      <c r="I706" s="23">
        <f>'[16]syntetyka zewnętrzna (2)przesor'!I40</f>
        <v>7.1593999999999998</v>
      </c>
      <c r="J706" s="23">
        <f>'[16]syntetyka zewnętrzna (2)przesor'!J40</f>
        <v>79.134178959724323</v>
      </c>
      <c r="K706" s="12">
        <f>'[16]syntetyka zewnętrzna (2)przesor'!K40</f>
        <v>5516.2595193106008</v>
      </c>
      <c r="L706" s="12">
        <f>'[16]syntetyka zewnętrzna (2)przesor'!L40</f>
        <v>0</v>
      </c>
      <c r="M706" s="12">
        <f>'[16]syntetyka zewnętrzna (2)przesor'!M40</f>
        <v>119.53587737866727</v>
      </c>
      <c r="N706" s="12">
        <f>'[16]syntetyka zewnętrzna (2)przesor'!N40</f>
        <v>5635.7953966892683</v>
      </c>
      <c r="O706" s="12">
        <f>'[16]syntetyka zewnętrzna (2)przesor'!O40</f>
        <v>5656.3582240751211</v>
      </c>
      <c r="P706" s="12">
        <f>'[16]syntetyka zewnętrzna (2)przesor'!P40</f>
        <v>-3.6353474393349843E-3</v>
      </c>
      <c r="Q706" s="12">
        <f>'[16]syntetyka zewnętrzna (2)przesor'!Q40</f>
        <v>0.64282144770100158</v>
      </c>
      <c r="R706" s="12">
        <f>'[16]syntetyka zewnętrzna (2)przesor'!R40</f>
        <v>5636.4382181369692</v>
      </c>
      <c r="S706" s="12">
        <f>'[16]syntetyka zewnętrzna (2)przesor'!S40</f>
        <v>0.20430664495842915</v>
      </c>
      <c r="T706" s="12">
        <f>'[16]syntetyka zewnętrzna (2)przesor'!T40</f>
        <v>1151.5617818630308</v>
      </c>
      <c r="U706" s="15">
        <f>'[16]syntetyka zewnętrzna (2)przesor'!U40</f>
        <v>6788</v>
      </c>
      <c r="V706" s="12">
        <f>'[16]syntetyka zewnętrzna (2)przesor'!V40</f>
        <v>6788</v>
      </c>
      <c r="W706" s="12" t="str">
        <f>'[16]syntetyka zewnętrzna (2)przesor'!W40</f>
        <v>bez zmian</v>
      </c>
      <c r="X706" s="12">
        <f>'[16]syntetyka zewnętrzna (2)przesor'!X40</f>
        <v>6788</v>
      </c>
    </row>
    <row r="707" spans="3:24" ht="18.75">
      <c r="C707" s="7">
        <f>'[16]syntetyka zewnętrzna (2)przesor'!C41</f>
        <v>17</v>
      </c>
      <c r="D707" s="7" t="str">
        <f>'[16]syntetyka zewnętrzna (2)przesor'!D41</f>
        <v>43.11</v>
      </c>
      <c r="E707" s="19" t="str">
        <f>'[16]syntetyka zewnętrzna (2)przesor'!E41</f>
        <v>Gastrostomia PEG</v>
      </c>
      <c r="F707" s="7" t="str">
        <f>'[16]syntetyka zewnętrzna (2)przesor'!F41</f>
        <v>121-017</v>
      </c>
      <c r="G707" s="23">
        <f>'[16]syntetyka zewnętrzna (2)przesor'!G41</f>
        <v>11.664187477313973</v>
      </c>
      <c r="H707" s="23">
        <f>'[16]syntetyka zewnętrzna (2)przesor'!H41</f>
        <v>240.46099999999998</v>
      </c>
      <c r="I707" s="23">
        <f>'[16]syntetyka zewnętrzna (2)przesor'!I41</f>
        <v>5.1593999999999998</v>
      </c>
      <c r="J707" s="23">
        <f>'[16]syntetyka zewnętrzna (2)przesor'!J41</f>
        <v>54.782126008758119</v>
      </c>
      <c r="K707" s="12">
        <f>'[16]syntetyka zewnętrzna (2)przesor'!K41</f>
        <v>312.06671348607205</v>
      </c>
      <c r="L707" s="12">
        <f>'[16]syntetyka zewnętrzna (2)przesor'!L41</f>
        <v>0</v>
      </c>
      <c r="M707" s="12">
        <f>'[16]syntetyka zewnętrzna (2)przesor'!M41</f>
        <v>82.750962772463467</v>
      </c>
      <c r="N707" s="12">
        <f>'[16]syntetyka zewnętrzna (2)przesor'!N41</f>
        <v>394.81767625853553</v>
      </c>
      <c r="O707" s="12">
        <f>'[16]syntetyka zewnętrzna (2)przesor'!O41</f>
        <v>552.19624283680878</v>
      </c>
      <c r="P707" s="12">
        <f>'[16]syntetyka zewnętrzna (2)przesor'!P41</f>
        <v>-0.28500477614583031</v>
      </c>
      <c r="Q707" s="12">
        <f>'[16]syntetyka zewnętrzna (2)przesor'!Q41</f>
        <v>0.44500525578222616</v>
      </c>
      <c r="R707" s="12">
        <f>'[16]syntetyka zewnętrzna (2)przesor'!R41</f>
        <v>395.26268151431776</v>
      </c>
      <c r="S707" s="12">
        <f>'[16]syntetyka zewnętrzna (2)przesor'!S41</f>
        <v>0.69507527863019447</v>
      </c>
      <c r="T707" s="12">
        <f>'[16]syntetyka zewnętrzna (2)przesor'!T41</f>
        <v>274.73731848568224</v>
      </c>
      <c r="U707" s="15">
        <f>'[16]syntetyka zewnętrzna (2)przesor'!U41</f>
        <v>670</v>
      </c>
      <c r="V707" s="12">
        <f>'[16]syntetyka zewnętrzna (2)przesor'!V41</f>
        <v>670</v>
      </c>
      <c r="W707" s="12" t="str">
        <f>'[16]syntetyka zewnętrzna (2)przesor'!W41</f>
        <v>bez zmian</v>
      </c>
      <c r="X707" s="12">
        <f>'[16]syntetyka zewnętrzna (2)przesor'!X41</f>
        <v>670</v>
      </c>
    </row>
    <row r="708" spans="3:24" ht="18.75">
      <c r="C708" s="7">
        <f>'[16]syntetyka zewnętrzna (2)przesor'!C42</f>
        <v>18</v>
      </c>
      <c r="D708" s="7" t="str">
        <f>'[16]syntetyka zewnętrzna (2)przesor'!D42</f>
        <v>43.412</v>
      </c>
      <c r="E708" s="19" t="str">
        <f>'[16]syntetyka zewnętrzna (2)przesor'!E42</f>
        <v>Leczenie żylaków żołądka</v>
      </c>
      <c r="F708" s="7" t="str">
        <f>'[16]syntetyka zewnętrzna (2)przesor'!F42</f>
        <v>121-018</v>
      </c>
      <c r="G708" s="23">
        <f>'[16]syntetyka zewnętrzna (2)przesor'!G42</f>
        <v>4.2084736842105261</v>
      </c>
      <c r="H708" s="23">
        <f>'[16]syntetyka zewnętrzna (2)przesor'!H42</f>
        <v>494.37780000000004</v>
      </c>
      <c r="I708" s="23">
        <f>'[16]syntetyka zewnętrzna (2)przesor'!I42</f>
        <v>5.1593999999999998</v>
      </c>
      <c r="J708" s="23">
        <f>'[16]syntetyka zewnętrzna (2)przesor'!J42</f>
        <v>54.782126008758119</v>
      </c>
      <c r="K708" s="12">
        <f>'[16]syntetyka zewnętrzna (2)przesor'!K42</f>
        <v>558.52779969296864</v>
      </c>
      <c r="L708" s="12">
        <f>'[16]syntetyka zewnętrzna (2)przesor'!L42</f>
        <v>0</v>
      </c>
      <c r="M708" s="12">
        <f>'[16]syntetyka zewnętrzna (2)przesor'!M42</f>
        <v>82.750962772463467</v>
      </c>
      <c r="N708" s="12">
        <f>'[16]syntetyka zewnętrzna (2)przesor'!N42</f>
        <v>641.27876246543212</v>
      </c>
      <c r="O708" s="12">
        <f>'[16]syntetyka zewnętrzna (2)przesor'!O42</f>
        <v>900.0757428368089</v>
      </c>
      <c r="P708" s="12">
        <f>'[16]syntetyka zewnętrzna (2)przesor'!P42</f>
        <v>-0.28752800242756771</v>
      </c>
      <c r="Q708" s="12">
        <f>'[16]syntetyka zewnętrzna (2)przesor'!Q42</f>
        <v>0.44500525578222616</v>
      </c>
      <c r="R708" s="12">
        <f>'[16]syntetyka zewnętrzna (2)przesor'!R42</f>
        <v>641.72376772121436</v>
      </c>
      <c r="S708" s="12">
        <f>'[16]syntetyka zewnętrzna (2)przesor'!S42</f>
        <v>0.71413317587743719</v>
      </c>
      <c r="T708" s="12">
        <f>'[16]syntetyka zewnętrzna (2)przesor'!T42</f>
        <v>458.27623227878564</v>
      </c>
      <c r="U708" s="15">
        <f>'[16]syntetyka zewnętrzna (2)przesor'!U42</f>
        <v>1100</v>
      </c>
      <c r="V708" s="12">
        <f>'[16]syntetyka zewnętrzna (2)przesor'!V42</f>
        <v>1100</v>
      </c>
      <c r="W708" s="12" t="str">
        <f>'[16]syntetyka zewnętrzna (2)przesor'!W42</f>
        <v>bez zmian</v>
      </c>
      <c r="X708" s="12">
        <f>'[16]syntetyka zewnętrzna (2)przesor'!X42</f>
        <v>1100</v>
      </c>
    </row>
    <row r="709" spans="3:24" ht="18.75">
      <c r="C709" s="7">
        <f>'[16]syntetyka zewnętrzna (2)przesor'!C43</f>
        <v>19</v>
      </c>
      <c r="D709" s="7" t="str">
        <f>'[16]syntetyka zewnętrzna (2)przesor'!D43</f>
        <v>43.419</v>
      </c>
      <c r="E709" s="19" t="str">
        <f>'[16]syntetyka zewnętrzna (2)przesor'!E43</f>
        <v>EMR w żołądku</v>
      </c>
      <c r="F709" s="7" t="str">
        <f>'[16]syntetyka zewnętrzna (2)przesor'!F43</f>
        <v>121-019-01</v>
      </c>
      <c r="G709" s="23">
        <f>'[16]syntetyka zewnętrzna (2)przesor'!G43</f>
        <v>6.3710736842105264</v>
      </c>
      <c r="H709" s="23">
        <f>'[16]syntetyka zewnętrzna (2)przesor'!H43</f>
        <v>871.33879999999999</v>
      </c>
      <c r="I709" s="23">
        <f>'[16]syntetyka zewnętrzna (2)przesor'!I43</f>
        <v>9.9393999999999991</v>
      </c>
      <c r="J709" s="23">
        <f>'[16]syntetyka zewnętrzna (2)przesor'!J43</f>
        <v>54.782126008758119</v>
      </c>
      <c r="K709" s="12">
        <f>'[16]syntetyka zewnętrzna (2)przesor'!K43</f>
        <v>942.43139969296863</v>
      </c>
      <c r="L709" s="12">
        <f>'[16]syntetyka zewnętrzna (2)przesor'!L43</f>
        <v>0</v>
      </c>
      <c r="M709" s="12">
        <f>'[16]syntetyka zewnętrzna (2)przesor'!M43</f>
        <v>82.750962772463467</v>
      </c>
      <c r="N709" s="12">
        <f>'[16]syntetyka zewnętrzna (2)przesor'!N43</f>
        <v>1025.1823624654321</v>
      </c>
      <c r="O709" s="12">
        <f>'[16]syntetyka zewnętrzna (2)przesor'!O43</f>
        <v>1147.5929428368088</v>
      </c>
      <c r="P709" s="12">
        <f>'[16]syntetyka zewnętrzna (2)przesor'!P43</f>
        <v>-0.10666724742031099</v>
      </c>
      <c r="Q709" s="12">
        <f>'[16]syntetyka zewnętrzna (2)przesor'!Q43</f>
        <v>0.44500525578222616</v>
      </c>
      <c r="R709" s="12">
        <f>'[16]syntetyka zewnętrzna (2)przesor'!R43</f>
        <v>1025.6273677212143</v>
      </c>
      <c r="S709" s="12">
        <f>'[16]syntetyka zewnętrzna (2)przesor'!S43</f>
        <v>1.4375324593322953</v>
      </c>
      <c r="T709" s="12">
        <f>'[16]syntetyka zewnętrzna (2)przesor'!T43</f>
        <v>1474.3726322787857</v>
      </c>
      <c r="U709" s="15">
        <f>'[16]syntetyka zewnętrzna (2)przesor'!U43</f>
        <v>2500</v>
      </c>
      <c r="V709" s="12">
        <f>'[16]syntetyka zewnętrzna (2)przesor'!V43</f>
        <v>2500</v>
      </c>
      <c r="W709" s="12" t="str">
        <f>'[16]syntetyka zewnętrzna (2)przesor'!W43</f>
        <v>bez zmian</v>
      </c>
      <c r="X709" s="12">
        <f>'[16]syntetyka zewnętrzna (2)przesor'!X43</f>
        <v>2500</v>
      </c>
    </row>
    <row r="710" spans="3:24" ht="18.75">
      <c r="C710" s="7" t="str">
        <f>'[16]syntetyka zewnętrzna (2)przesor'!C44</f>
        <v>19.1</v>
      </c>
      <c r="D710" s="7" t="str">
        <f>'[16]syntetyka zewnętrzna (2)przesor'!D44</f>
        <v>43.419</v>
      </c>
      <c r="E710" s="19" t="str">
        <f>'[16]syntetyka zewnętrzna (2)przesor'!E44</f>
        <v>EMR w żołądku z użyciem preparatu Hemo-Spray</v>
      </c>
      <c r="F710" s="7" t="str">
        <f>'[16]syntetyka zewnętrzna (2)przesor'!F44</f>
        <v>121-019-011</v>
      </c>
      <c r="G710" s="23">
        <f>'[16]syntetyka zewnętrzna (2)przesor'!G44</f>
        <v>6.3710736842105264</v>
      </c>
      <c r="H710" s="23">
        <f>'[16]syntetyka zewnętrzna (2)przesor'!H44</f>
        <v>4007.7138</v>
      </c>
      <c r="I710" s="23">
        <f>'[16]syntetyka zewnętrzna (2)przesor'!I44</f>
        <v>11.939399999999999</v>
      </c>
      <c r="J710" s="23">
        <f>'[16]syntetyka zewnętrzna (2)przesor'!J44</f>
        <v>79.134178959724323</v>
      </c>
      <c r="K710" s="12">
        <f>'[16]syntetyka zewnętrzna (2)przesor'!K44</f>
        <v>4105.1584526439347</v>
      </c>
      <c r="L710" s="12">
        <f>'[16]syntetyka zewnętrzna (2)przesor'!L44</f>
        <v>0</v>
      </c>
      <c r="M710" s="12">
        <f>'[16]syntetyka zewnętrzna (2)przesor'!M44</f>
        <v>119.53587737866727</v>
      </c>
      <c r="N710" s="12">
        <f>'[16]syntetyka zewnętrzna (2)przesor'!N44</f>
        <v>4224.6943300226021</v>
      </c>
      <c r="O710" s="12">
        <f>'[16]syntetyka zewnętrzna (2)przesor'!O44</f>
        <v>4342.2900907417888</v>
      </c>
      <c r="P710" s="12">
        <f>'[16]syntetyka zewnętrzna (2)przesor'!P44</f>
        <v>-2.7081507283429323E-2</v>
      </c>
      <c r="Q710" s="12">
        <f>'[16]syntetyka zewnętrzna (2)przesor'!Q44</f>
        <v>0.64282144770100158</v>
      </c>
      <c r="R710" s="12">
        <f>'[16]syntetyka zewnętrzna (2)przesor'!R44</f>
        <v>4225.3371514703031</v>
      </c>
      <c r="S710" s="12">
        <f>'[16]syntetyka zewnętrzna (2)przesor'!S44</f>
        <v>0.23327436680093397</v>
      </c>
      <c r="T710" s="12">
        <f>'[16]syntetyka zewnętrzna (2)przesor'!T44</f>
        <v>985.66284852969693</v>
      </c>
      <c r="U710" s="15">
        <f>'[16]syntetyka zewnętrzna (2)przesor'!U44</f>
        <v>5211</v>
      </c>
      <c r="V710" s="12">
        <f>'[16]syntetyka zewnętrzna (2)przesor'!V44</f>
        <v>5211</v>
      </c>
      <c r="W710" s="12" t="str">
        <f>'[16]syntetyka zewnętrzna (2)przesor'!W44</f>
        <v>bez zmian</v>
      </c>
      <c r="X710" s="12">
        <f>'[16]syntetyka zewnętrzna (2)przesor'!X44</f>
        <v>5211</v>
      </c>
    </row>
    <row r="711" spans="3:24" ht="18.75">
      <c r="C711" s="7" t="str">
        <f>'[16]syntetyka zewnętrzna (2)przesor'!C45</f>
        <v>19.2</v>
      </c>
      <c r="D711" s="7" t="str">
        <f>'[16]syntetyka zewnętrzna (2)przesor'!D45</f>
        <v>43.419</v>
      </c>
      <c r="E711" s="19" t="str">
        <f>'[16]syntetyka zewnętrzna (2)przesor'!E45</f>
        <v>EMR w żołądku z użyciem systemu do klipsowania OTSC</v>
      </c>
      <c r="F711" s="7" t="str">
        <f>'[16]syntetyka zewnętrzna (2)przesor'!F45</f>
        <v>121-019-012</v>
      </c>
      <c r="G711" s="23">
        <f>'[16]syntetyka zewnętrzna (2)przesor'!G45</f>
        <v>6.3710736842105264</v>
      </c>
      <c r="H711" s="23">
        <f>'[16]syntetyka zewnętrzna (2)przesor'!H45</f>
        <v>5868.4138000000003</v>
      </c>
      <c r="I711" s="23">
        <f>'[16]syntetyka zewnętrzna (2)przesor'!I45</f>
        <v>11.939399999999999</v>
      </c>
      <c r="J711" s="23">
        <f>'[16]syntetyka zewnętrzna (2)przesor'!J45</f>
        <v>79.134178959724323</v>
      </c>
      <c r="K711" s="12">
        <f>'[16]syntetyka zewnętrzna (2)przesor'!K45</f>
        <v>5965.8584526439354</v>
      </c>
      <c r="L711" s="12">
        <f>'[16]syntetyka zewnętrzna (2)przesor'!L45</f>
        <v>0</v>
      </c>
      <c r="M711" s="12">
        <f>'[16]syntetyka zewnętrzna (2)przesor'!M45</f>
        <v>119.53587737866727</v>
      </c>
      <c r="N711" s="12">
        <f>'[16]syntetyka zewnętrzna (2)przesor'!N45</f>
        <v>6085.3943300226028</v>
      </c>
      <c r="O711" s="12">
        <f>'[16]syntetyka zewnętrzna (2)przesor'!O45</f>
        <v>6202.9900907417887</v>
      </c>
      <c r="P711" s="12">
        <f>'[16]syntetyka zewnętrzna (2)przesor'!P45</f>
        <v>-1.8957915295512433E-2</v>
      </c>
      <c r="Q711" s="12">
        <f>'[16]syntetyka zewnętrzna (2)przesor'!Q45</f>
        <v>0.64282144770100158</v>
      </c>
      <c r="R711" s="12">
        <f>'[16]syntetyka zewnętrzna (2)przesor'!R45</f>
        <v>6086.0371514703038</v>
      </c>
      <c r="S711" s="12">
        <f>'[16]syntetyka zewnętrzna (2)przesor'!S45</f>
        <v>0.22312759760292145</v>
      </c>
      <c r="T711" s="12">
        <f>'[16]syntetyka zewnętrzna (2)przesor'!T45</f>
        <v>1357.9628485296962</v>
      </c>
      <c r="U711" s="15">
        <f>'[16]syntetyka zewnętrzna (2)przesor'!U45</f>
        <v>7444</v>
      </c>
      <c r="V711" s="12">
        <f>'[16]syntetyka zewnętrzna (2)przesor'!V45</f>
        <v>7444</v>
      </c>
      <c r="W711" s="12" t="str">
        <f>'[16]syntetyka zewnętrzna (2)przesor'!W45</f>
        <v>bez zmian</v>
      </c>
      <c r="X711" s="12">
        <f>'[16]syntetyka zewnętrzna (2)przesor'!X45</f>
        <v>7444</v>
      </c>
    </row>
    <row r="712" spans="3:24" ht="18.75">
      <c r="C712" s="7" t="str">
        <f>'[16]syntetyka zewnętrzna (2)przesor'!C46</f>
        <v>19a</v>
      </c>
      <c r="D712" s="7" t="str">
        <f>'[16]syntetyka zewnętrzna (2)przesor'!D46</f>
        <v>43.419</v>
      </c>
      <c r="E712" s="19" t="str">
        <f>'[16]syntetyka zewnętrzna (2)przesor'!E46</f>
        <v>ESD w żołądku</v>
      </c>
      <c r="F712" s="7" t="str">
        <f>'[16]syntetyka zewnętrzna (2)przesor'!F46</f>
        <v>121-019-02</v>
      </c>
      <c r="G712" s="23">
        <f>'[16]syntetyka zewnętrzna (2)przesor'!G46</f>
        <v>6.3710736842105264</v>
      </c>
      <c r="H712" s="23">
        <f>'[16]syntetyka zewnętrzna (2)przesor'!H46</f>
        <v>2427.2988</v>
      </c>
      <c r="I712" s="23">
        <f>'[16]syntetyka zewnętrzna (2)przesor'!I46</f>
        <v>12.859400000000001</v>
      </c>
      <c r="J712" s="23">
        <f>'[16]syntetyka zewnętrzna (2)przesor'!J46</f>
        <v>54.782126008758119</v>
      </c>
      <c r="K712" s="12">
        <f>'[16]syntetyka zewnętrzna (2)przesor'!K46</f>
        <v>2501.3113996929683</v>
      </c>
      <c r="L712" s="12">
        <f>'[16]syntetyka zewnętrzna (2)przesor'!L46</f>
        <v>0</v>
      </c>
      <c r="M712" s="12">
        <f>'[16]syntetyka zewnętrzna (2)przesor'!M46</f>
        <v>82.750962772463467</v>
      </c>
      <c r="N712" s="12">
        <f>'[16]syntetyka zewnętrzna (2)przesor'!N46</f>
        <v>2584.0623624654318</v>
      </c>
      <c r="O712" s="12">
        <f>'[16]syntetyka zewnętrzna (2)przesor'!O46</f>
        <v>2594.9329428368087</v>
      </c>
      <c r="P712" s="12">
        <f>'[16]syntetyka zewnętrzna (2)przesor'!P46</f>
        <v>-4.1891565642899076E-3</v>
      </c>
      <c r="Q712" s="12">
        <f>'[16]syntetyka zewnętrzna (2)przesor'!Q46</f>
        <v>0.44500525578222616</v>
      </c>
      <c r="R712" s="12">
        <f>'[16]syntetyka zewnętrzna (2)przesor'!R46</f>
        <v>2584.507367721214</v>
      </c>
      <c r="S712" s="12">
        <f>'[16]syntetyka zewnętrzna (2)przesor'!S46</f>
        <v>0.23814698304438267</v>
      </c>
      <c r="T712" s="12">
        <f>'[16]syntetyka zewnętrzna (2)przesor'!T46</f>
        <v>615.492632278786</v>
      </c>
      <c r="U712" s="15">
        <f>'[16]syntetyka zewnętrzna (2)przesor'!U46</f>
        <v>3200</v>
      </c>
      <c r="V712" s="12">
        <f>'[16]syntetyka zewnętrzna (2)przesor'!V46</f>
        <v>3200</v>
      </c>
      <c r="W712" s="12" t="str">
        <f>'[16]syntetyka zewnętrzna (2)przesor'!W46</f>
        <v>bez zmian</v>
      </c>
      <c r="X712" s="12">
        <f>'[16]syntetyka zewnętrzna (2)przesor'!X46</f>
        <v>3200</v>
      </c>
    </row>
    <row r="713" spans="3:24" ht="18.75">
      <c r="C713" s="7" t="str">
        <f>'[16]syntetyka zewnętrzna (2)przesor'!C47</f>
        <v>19a.1</v>
      </c>
      <c r="D713" s="7" t="str">
        <f>'[16]syntetyka zewnętrzna (2)przesor'!D47</f>
        <v>43.419</v>
      </c>
      <c r="E713" s="19" t="str">
        <f>'[16]syntetyka zewnętrzna (2)przesor'!E47</f>
        <v>ESD w żołądku z użyciem preparatu Hemo-Spray</v>
      </c>
      <c r="F713" s="7" t="str">
        <f>'[16]syntetyka zewnętrzna (2)przesor'!F47</f>
        <v>121-019-021</v>
      </c>
      <c r="G713" s="23">
        <f>'[16]syntetyka zewnętrzna (2)przesor'!G47</f>
        <v>6.3710736842105264</v>
      </c>
      <c r="H713" s="23">
        <f>'[16]syntetyka zewnętrzna (2)przesor'!H47</f>
        <v>5563.6738000000005</v>
      </c>
      <c r="I713" s="23">
        <f>'[16]syntetyka zewnętrzna (2)przesor'!I47</f>
        <v>14.859400000000001</v>
      </c>
      <c r="J713" s="23">
        <f>'[16]syntetyka zewnętrzna (2)przesor'!J47</f>
        <v>79.134178959724323</v>
      </c>
      <c r="K713" s="12">
        <f>'[16]syntetyka zewnętrzna (2)przesor'!K47</f>
        <v>5664.0384526439357</v>
      </c>
      <c r="L713" s="12">
        <f>'[16]syntetyka zewnętrzna (2)przesor'!L47</f>
        <v>0</v>
      </c>
      <c r="M713" s="12">
        <f>'[16]syntetyka zewnętrzna (2)przesor'!M47</f>
        <v>119.53587737866727</v>
      </c>
      <c r="N713" s="12">
        <f>'[16]syntetyka zewnętrzna (2)przesor'!N47</f>
        <v>5783.5743300226031</v>
      </c>
      <c r="O713" s="12">
        <f>'[16]syntetyka zewnętrzna (2)przesor'!O47</f>
        <v>5789.630090741789</v>
      </c>
      <c r="P713" s="12">
        <f>'[16]syntetyka zewnętrzna (2)przesor'!P47</f>
        <v>-1.0459667758169276E-3</v>
      </c>
      <c r="Q713" s="12">
        <f>'[16]syntetyka zewnętrzna (2)przesor'!Q47</f>
        <v>0.64282144770100158</v>
      </c>
      <c r="R713" s="12">
        <f>'[16]syntetyka zewnętrzna (2)przesor'!R47</f>
        <v>5784.2171514703041</v>
      </c>
      <c r="S713" s="12">
        <f>'[16]syntetyka zewnętrzna (2)przesor'!S47</f>
        <v>0.2011997160642337</v>
      </c>
      <c r="T713" s="12">
        <f>'[16]syntetyka zewnętrzna (2)przesor'!T47</f>
        <v>1163.7828485296959</v>
      </c>
      <c r="U713" s="15">
        <f>'[16]syntetyka zewnętrzna (2)przesor'!U47</f>
        <v>6948</v>
      </c>
      <c r="V713" s="12">
        <f>'[16]syntetyka zewnętrzna (2)przesor'!V47</f>
        <v>6948</v>
      </c>
      <c r="W713" s="12" t="str">
        <f>'[16]syntetyka zewnętrzna (2)przesor'!W47</f>
        <v>bez zmian</v>
      </c>
      <c r="X713" s="12">
        <f>'[16]syntetyka zewnętrzna (2)przesor'!X47</f>
        <v>6948</v>
      </c>
    </row>
    <row r="714" spans="3:24" ht="18.75">
      <c r="C714" s="7" t="str">
        <f>'[16]syntetyka zewnętrzna (2)przesor'!C48</f>
        <v>19a.2</v>
      </c>
      <c r="D714" s="7" t="str">
        <f>'[16]syntetyka zewnętrzna (2)przesor'!D48</f>
        <v>43.419</v>
      </c>
      <c r="E714" s="19" t="str">
        <f>'[16]syntetyka zewnętrzna (2)przesor'!E48</f>
        <v>ESD w żołądku z użyciem systemu do klipsowania OTSC</v>
      </c>
      <c r="F714" s="7" t="str">
        <f>'[16]syntetyka zewnętrzna (2)przesor'!F48</f>
        <v>121-019-022</v>
      </c>
      <c r="G714" s="23">
        <f>'[16]syntetyka zewnętrzna (2)przesor'!G48</f>
        <v>6.3710736842105264</v>
      </c>
      <c r="H714" s="23">
        <f>'[16]syntetyka zewnętrzna (2)przesor'!H48</f>
        <v>7424.3737999999994</v>
      </c>
      <c r="I714" s="23">
        <f>'[16]syntetyka zewnętrzna (2)przesor'!I48</f>
        <v>14.859400000000001</v>
      </c>
      <c r="J714" s="23">
        <f>'[16]syntetyka zewnętrzna (2)przesor'!J48</f>
        <v>79.134178959724323</v>
      </c>
      <c r="K714" s="12">
        <f>'[16]syntetyka zewnętrzna (2)przesor'!K48</f>
        <v>7524.7384526439346</v>
      </c>
      <c r="L714" s="12">
        <f>'[16]syntetyka zewnętrzna (2)przesor'!L48</f>
        <v>0</v>
      </c>
      <c r="M714" s="12">
        <f>'[16]syntetyka zewnętrzna (2)przesor'!M48</f>
        <v>119.53587737866727</v>
      </c>
      <c r="N714" s="12">
        <f>'[16]syntetyka zewnętrzna (2)przesor'!N48</f>
        <v>7644.274330022602</v>
      </c>
      <c r="O714" s="12">
        <f>'[16]syntetyka zewnętrzna (2)przesor'!O48</f>
        <v>7650.3300907417888</v>
      </c>
      <c r="P714" s="12">
        <f>'[16]syntetyka zewnętrzna (2)przesor'!P48</f>
        <v>-7.915685529066613E-4</v>
      </c>
      <c r="Q714" s="12">
        <f>'[16]syntetyka zewnętrzna (2)przesor'!Q48</f>
        <v>0.64282144770100158</v>
      </c>
      <c r="R714" s="12">
        <f>'[16]syntetyka zewnętrzna (2)przesor'!R48</f>
        <v>7644.917151470303</v>
      </c>
      <c r="S714" s="12">
        <f>'[16]syntetyka zewnętrzna (2)przesor'!S48</f>
        <v>0.20092864554251855</v>
      </c>
      <c r="T714" s="12">
        <f>'[16]syntetyka zewnętrzna (2)przesor'!T48</f>
        <v>1536.082848529697</v>
      </c>
      <c r="U714" s="15">
        <f>'[16]syntetyka zewnętrzna (2)przesor'!U48</f>
        <v>9181</v>
      </c>
      <c r="V714" s="12">
        <f>'[16]syntetyka zewnętrzna (2)przesor'!V48</f>
        <v>9181</v>
      </c>
      <c r="W714" s="12" t="str">
        <f>'[16]syntetyka zewnętrzna (2)przesor'!W48</f>
        <v>bez zmian</v>
      </c>
      <c r="X714" s="12">
        <f>'[16]syntetyka zewnętrzna (2)przesor'!X48</f>
        <v>9181</v>
      </c>
    </row>
    <row r="715" spans="3:24" ht="18.75">
      <c r="C715" s="7" t="str">
        <f>'[16]syntetyka zewnętrzna (2)przesor'!C49</f>
        <v>19b</v>
      </c>
      <c r="D715" s="7" t="str">
        <f>'[16]syntetyka zewnętrzna (2)przesor'!D49</f>
        <v>43.419</v>
      </c>
      <c r="E715" s="19" t="str">
        <f>'[16]syntetyka zewnętrzna (2)przesor'!E49</f>
        <v>APC w żołądku</v>
      </c>
      <c r="F715" s="7" t="str">
        <f>'[16]syntetyka zewnętrzna (2)przesor'!F49</f>
        <v>121-019-03</v>
      </c>
      <c r="G715" s="23">
        <f>'[16]syntetyka zewnętrzna (2)przesor'!G49</f>
        <v>6.3710736842105264</v>
      </c>
      <c r="H715" s="23">
        <f>'[16]syntetyka zewnętrzna (2)przesor'!H49</f>
        <v>60.087799999999994</v>
      </c>
      <c r="I715" s="23">
        <f>'[16]syntetyka zewnętrzna (2)przesor'!I49</f>
        <v>9.9393999999999991</v>
      </c>
      <c r="J715" s="23">
        <f>'[16]syntetyka zewnętrzna (2)przesor'!J49</f>
        <v>54.782126008758119</v>
      </c>
      <c r="K715" s="12">
        <f>'[16]syntetyka zewnętrzna (2)przesor'!K49</f>
        <v>131.18039969296865</v>
      </c>
      <c r="L715" s="12">
        <f>'[16]syntetyka zewnętrzna (2)przesor'!L49</f>
        <v>0</v>
      </c>
      <c r="M715" s="12">
        <f>'[16]syntetyka zewnętrzna (2)przesor'!M49</f>
        <v>82.750962772463467</v>
      </c>
      <c r="N715" s="12">
        <f>'[16]syntetyka zewnętrzna (2)przesor'!N49</f>
        <v>213.93136246543213</v>
      </c>
      <c r="O715" s="12">
        <f>'[16]syntetyka zewnętrzna (2)przesor'!O49</f>
        <v>212.46294283680879</v>
      </c>
      <c r="P715" s="12">
        <f>'[16]syntetyka zewnętrzna (2)przesor'!P49</f>
        <v>6.9114152756098246E-3</v>
      </c>
      <c r="Q715" s="12">
        <f>'[16]syntetyka zewnętrzna (2)przesor'!Q49</f>
        <v>0.44500525578222616</v>
      </c>
      <c r="R715" s="12">
        <f>'[16]syntetyka zewnętrzna (2)przesor'!R49</f>
        <v>214.37636772121436</v>
      </c>
      <c r="S715" s="12">
        <f>'[16]syntetyka zewnętrzna (2)przesor'!S49</f>
        <v>2.2652852897960964</v>
      </c>
      <c r="T715" s="12">
        <f>'[16]syntetyka zewnętrzna (2)przesor'!T49</f>
        <v>485.62363227878564</v>
      </c>
      <c r="U715" s="15">
        <f>'[16]syntetyka zewnętrzna (2)przesor'!U49</f>
        <v>700</v>
      </c>
      <c r="V715" s="12">
        <f>'[16]syntetyka zewnętrzna (2)przesor'!V49</f>
        <v>700</v>
      </c>
      <c r="W715" s="12" t="str">
        <f>'[16]syntetyka zewnętrzna (2)przesor'!W49</f>
        <v>bez zmian</v>
      </c>
      <c r="X715" s="12">
        <f>'[16]syntetyka zewnętrzna (2)przesor'!X49</f>
        <v>700</v>
      </c>
    </row>
    <row r="716" spans="3:24" ht="18.75">
      <c r="C716" s="7">
        <f>'[16]syntetyka zewnętrzna (2)przesor'!C50</f>
        <v>20</v>
      </c>
      <c r="D716" s="7" t="str">
        <f>'[16]syntetyka zewnętrzna (2)przesor'!D50</f>
        <v>44.19</v>
      </c>
      <c r="E716" s="19" t="str">
        <f>'[16]syntetyka zewnętrzna (2)przesor'!E50</f>
        <v>Zabieg iniekcyjny w żołądku (np.tatuaż)</v>
      </c>
      <c r="F716" s="7" t="str">
        <f>'[16]syntetyka zewnętrzna (2)przesor'!F50</f>
        <v>121-020</v>
      </c>
      <c r="G716" s="23">
        <f>'[16]syntetyka zewnętrzna (2)przesor'!G50</f>
        <v>1.1028536842105263</v>
      </c>
      <c r="H716" s="23">
        <f>'[16]syntetyka zewnętrzna (2)przesor'!H50</f>
        <v>240.3064</v>
      </c>
      <c r="I716" s="23">
        <f>'[16]syntetyka zewnętrzna (2)przesor'!I50</f>
        <v>5.1593999999999998</v>
      </c>
      <c r="J716" s="23">
        <f>'[16]syntetyka zewnętrzna (2)przesor'!J50</f>
        <v>48.074372106265763</v>
      </c>
      <c r="K716" s="12">
        <f>'[16]syntetyka zewnętrzna (2)przesor'!K50</f>
        <v>294.64302579047626</v>
      </c>
      <c r="L716" s="12">
        <f>'[16]syntetyka zewnętrzna (2)przesor'!L50</f>
        <v>0</v>
      </c>
      <c r="M716" s="12">
        <f>'[16]syntetyka zewnętrzna (2)przesor'!M50</f>
        <v>72.618586869723757</v>
      </c>
      <c r="N716" s="12">
        <f>'[16]syntetyka zewnętrzna (2)przesor'!N50</f>
        <v>367.2616126602</v>
      </c>
      <c r="O716" s="12">
        <f>'[16]syntetyka zewnętrzna (2)przesor'!O50</f>
        <v>431.79587049465999</v>
      </c>
      <c r="P716" s="12">
        <f>'[16]syntetyka zewnętrzna (2)przesor'!P50</f>
        <v>-0.14945547709970072</v>
      </c>
      <c r="Q716" s="12">
        <f>'[16]syntetyka zewnętrzna (2)przesor'!Q50</f>
        <v>0.39051694073170001</v>
      </c>
      <c r="R716" s="12">
        <f>'[16]syntetyka zewnętrzna (2)przesor'!R50</f>
        <v>367.65212960093169</v>
      </c>
      <c r="S716" s="12">
        <f>'[16]syntetyka zewnętrzna (2)przesor'!S50</f>
        <v>0.44158011698528427</v>
      </c>
      <c r="T716" s="12">
        <f>'[16]syntetyka zewnętrzna (2)przesor'!T50</f>
        <v>162.34787039906831</v>
      </c>
      <c r="U716" s="15">
        <f>'[16]syntetyka zewnętrzna (2)przesor'!U50</f>
        <v>530</v>
      </c>
      <c r="V716" s="12">
        <f>'[16]syntetyka zewnętrzna (2)przesor'!V50</f>
        <v>530</v>
      </c>
      <c r="W716" s="12" t="str">
        <f>'[16]syntetyka zewnętrzna (2)przesor'!W50</f>
        <v>bez zmian</v>
      </c>
      <c r="X716" s="12">
        <f>'[16]syntetyka zewnętrzna (2)przesor'!X50</f>
        <v>530</v>
      </c>
    </row>
    <row r="717" spans="3:24" ht="18.75">
      <c r="C717" s="7">
        <f>'[16]syntetyka zewnętrzna (2)przesor'!C51</f>
        <v>21</v>
      </c>
      <c r="D717" s="7" t="str">
        <f>'[16]syntetyka zewnętrzna (2)przesor'!D51</f>
        <v>44.221</v>
      </c>
      <c r="E717" s="19" t="str">
        <f>'[16]syntetyka zewnętrzna (2)przesor'!E51</f>
        <v>Balonowe rozszerzanie odźwiernika</v>
      </c>
      <c r="F717" s="7" t="str">
        <f>'[16]syntetyka zewnętrzna (2)przesor'!F51</f>
        <v>121-021</v>
      </c>
      <c r="G717" s="23">
        <f>'[16]syntetyka zewnętrzna (2)przesor'!G51</f>
        <v>11.04180701754386</v>
      </c>
      <c r="H717" s="23">
        <f>'[16]syntetyka zewnętrzna (2)przesor'!H51</f>
        <v>959.57780000000002</v>
      </c>
      <c r="I717" s="23">
        <f>'[16]syntetyka zewnętrzna (2)przesor'!I51</f>
        <v>3.6593999999999998</v>
      </c>
      <c r="J717" s="23">
        <f>'[16]syntetyka zewnętrzna (2)przesor'!J51</f>
        <v>54.782126008758119</v>
      </c>
      <c r="K717" s="12">
        <f>'[16]syntetyka zewnętrzna (2)przesor'!K51</f>
        <v>1029.0611330263021</v>
      </c>
      <c r="L717" s="12">
        <f>'[16]syntetyka zewnętrzna (2)przesor'!L51</f>
        <v>0</v>
      </c>
      <c r="M717" s="12">
        <f>'[16]syntetyka zewnętrzna (2)przesor'!M51</f>
        <v>82.750962772463467</v>
      </c>
      <c r="N717" s="12">
        <f>'[16]syntetyka zewnętrzna (2)przesor'!N51</f>
        <v>1111.8120957987655</v>
      </c>
      <c r="O717" s="12">
        <f>'[16]syntetyka zewnętrzna (2)przesor'!O51</f>
        <v>961.48440950347549</v>
      </c>
      <c r="P717" s="12">
        <f>'[16]syntetyka zewnętrzna (2)przesor'!P51</f>
        <v>0.15634958280074604</v>
      </c>
      <c r="Q717" s="12">
        <f>'[16]syntetyka zewnętrzna (2)przesor'!Q51</f>
        <v>0.44500525578222616</v>
      </c>
      <c r="R717" s="12">
        <f>'[16]syntetyka zewnętrzna (2)przesor'!R51</f>
        <v>1112.2571010545478</v>
      </c>
      <c r="S717" s="12">
        <f>'[16]syntetyka zewnętrzna (2)przesor'!S51</f>
        <v>0.61833086818991112</v>
      </c>
      <c r="T717" s="12">
        <f>'[16]syntetyka zewnętrzna (2)przesor'!T51</f>
        <v>687.74289894545223</v>
      </c>
      <c r="U717" s="15">
        <f>'[16]syntetyka zewnętrzna (2)przesor'!U51</f>
        <v>1800</v>
      </c>
      <c r="V717" s="12">
        <f>'[16]syntetyka zewnętrzna (2)przesor'!V51</f>
        <v>1800</v>
      </c>
      <c r="W717" s="12" t="str">
        <f>'[16]syntetyka zewnętrzna (2)przesor'!W51</f>
        <v>bez zmian</v>
      </c>
      <c r="X717" s="12">
        <f>'[16]syntetyka zewnętrzna (2)przesor'!X51</f>
        <v>1800</v>
      </c>
    </row>
    <row r="718" spans="3:24" ht="18.75">
      <c r="C718" s="7" t="str">
        <f>'[16]syntetyka zewnętrzna (2)przesor'!C52</f>
        <v>21a</v>
      </c>
      <c r="D718" s="7" t="str">
        <f>'[16]syntetyka zewnętrzna (2)przesor'!D52</f>
        <v>44.221</v>
      </c>
      <c r="E718" s="19" t="str">
        <f>'[16]syntetyka zewnętrzna (2)przesor'!E52</f>
        <v>Balonowe rozszerzanie odźwiernika z użyciem preparatu Hemo-Spray</v>
      </c>
      <c r="F718" s="7" t="str">
        <f>'[16]syntetyka zewnętrzna (2)przesor'!F52</f>
        <v>121-021-01</v>
      </c>
      <c r="G718" s="23">
        <f>'[16]syntetyka zewnętrzna (2)przesor'!G52</f>
        <v>11.04180701754386</v>
      </c>
      <c r="H718" s="23">
        <f>'[16]syntetyka zewnętrzna (2)przesor'!H52</f>
        <v>4107.8948</v>
      </c>
      <c r="I718" s="23">
        <f>'[16]syntetyka zewnętrzna (2)przesor'!I52</f>
        <v>5.6593999999999998</v>
      </c>
      <c r="J718" s="23">
        <f>'[16]syntetyka zewnętrzna (2)przesor'!J52</f>
        <v>79.134178959724323</v>
      </c>
      <c r="K718" s="12">
        <f>'[16]syntetyka zewnętrzna (2)przesor'!K52</f>
        <v>4203.7301859772679</v>
      </c>
      <c r="L718" s="12">
        <f>'[16]syntetyka zewnętrzna (2)przesor'!L52</f>
        <v>0</v>
      </c>
      <c r="M718" s="12">
        <f>'[16]syntetyka zewnętrzna (2)przesor'!M52</f>
        <v>119.53587737866727</v>
      </c>
      <c r="N718" s="12">
        <f>'[16]syntetyka zewnętrzna (2)przesor'!N52</f>
        <v>4323.2660633559353</v>
      </c>
      <c r="O718" s="12">
        <f>'[16]syntetyka zewnętrzna (2)przesor'!O52</f>
        <v>4174.6815574084549</v>
      </c>
      <c r="P718" s="12">
        <f>'[16]syntetyka zewnętrzna (2)przesor'!P52</f>
        <v>3.5591817939694126E-2</v>
      </c>
      <c r="Q718" s="12">
        <f>'[16]syntetyka zewnętrzna (2)przesor'!Q52</f>
        <v>0.64282144770100158</v>
      </c>
      <c r="R718" s="12">
        <f>'[16]syntetyka zewnętrzna (2)przesor'!R52</f>
        <v>4323.9088848036363</v>
      </c>
      <c r="S718" s="12">
        <f>'[16]syntetyka zewnętrzna (2)przesor'!S52</f>
        <v>0.2</v>
      </c>
      <c r="T718" s="12">
        <f>'[16]syntetyka zewnętrzna (2)przesor'!T52</f>
        <v>864.78177696072726</v>
      </c>
      <c r="U718" s="15">
        <f>'[16]syntetyka zewnętrzna (2)przesor'!U52</f>
        <v>5189</v>
      </c>
      <c r="V718" s="12">
        <f>'[16]syntetyka zewnętrzna (2)przesor'!V52</f>
        <v>5010</v>
      </c>
      <c r="W718" s="12">
        <f>'[16]syntetyka zewnętrzna (2)przesor'!W52</f>
        <v>-3.4496049335132013E-2</v>
      </c>
      <c r="X718" s="12">
        <f>'[16]syntetyka zewnętrzna (2)przesor'!X52</f>
        <v>0</v>
      </c>
    </row>
    <row r="719" spans="3:24" ht="18.75">
      <c r="C719" s="7" t="str">
        <f>'[16]syntetyka zewnętrzna (2)przesor'!C53</f>
        <v>21b</v>
      </c>
      <c r="D719" s="7" t="str">
        <f>'[16]syntetyka zewnętrzna (2)przesor'!D53</f>
        <v>44.221</v>
      </c>
      <c r="E719" s="19" t="str">
        <f>'[16]syntetyka zewnętrzna (2)przesor'!E53</f>
        <v>Balonowe rozszerzanie odźwiernika z użyciem systemu do klipsowania OTSC</v>
      </c>
      <c r="F719" s="7" t="str">
        <f>'[16]syntetyka zewnętrzna (2)przesor'!F53</f>
        <v>121-021-02</v>
      </c>
      <c r="G719" s="23">
        <f>'[16]syntetyka zewnętrzna (2)przesor'!G53</f>
        <v>11.04180701754386</v>
      </c>
      <c r="H719" s="23">
        <f>'[16]syntetyka zewnętrzna (2)przesor'!H53</f>
        <v>5963.7847999999994</v>
      </c>
      <c r="I719" s="23">
        <f>'[16]syntetyka zewnętrzna (2)przesor'!I53</f>
        <v>5.6593999999999998</v>
      </c>
      <c r="J719" s="23">
        <f>'[16]syntetyka zewnętrzna (2)przesor'!J53</f>
        <v>79.134178959724323</v>
      </c>
      <c r="K719" s="12">
        <f>'[16]syntetyka zewnętrzna (2)przesor'!K53</f>
        <v>6059.6201859772673</v>
      </c>
      <c r="L719" s="12">
        <f>'[16]syntetyka zewnętrzna (2)przesor'!L53</f>
        <v>0</v>
      </c>
      <c r="M719" s="12">
        <f>'[16]syntetyka zewnętrzna (2)przesor'!M53</f>
        <v>119.53587737866727</v>
      </c>
      <c r="N719" s="12">
        <f>'[16]syntetyka zewnętrzna (2)przesor'!N53</f>
        <v>6179.1560633559347</v>
      </c>
      <c r="O719" s="12">
        <f>'[16]syntetyka zewnętrzna (2)przesor'!O53</f>
        <v>6025.1515574084551</v>
      </c>
      <c r="P719" s="12">
        <f>'[16]syntetyka zewnętrzna (2)przesor'!P53</f>
        <v>2.5560270887811529E-2</v>
      </c>
      <c r="Q719" s="12">
        <f>'[16]syntetyka zewnętrzna (2)przesor'!Q53</f>
        <v>0.64282144770100158</v>
      </c>
      <c r="R719" s="12">
        <f>'[16]syntetyka zewnętrzna (2)przesor'!R53</f>
        <v>6179.7988848036357</v>
      </c>
      <c r="S719" s="12">
        <f>'[16]syntetyka zewnętrzna (2)przesor'!S53</f>
        <v>0.2</v>
      </c>
      <c r="T719" s="12">
        <f>'[16]syntetyka zewnętrzna (2)przesor'!T53</f>
        <v>1235.9597769607271</v>
      </c>
      <c r="U719" s="15">
        <f>'[16]syntetyka zewnętrzna (2)przesor'!U53</f>
        <v>7416</v>
      </c>
      <c r="V719" s="12">
        <f>'[16]syntetyka zewnętrzna (2)przesor'!V53</f>
        <v>7231</v>
      </c>
      <c r="W719" s="12">
        <f>'[16]syntetyka zewnętrzna (2)przesor'!W53</f>
        <v>-2.4946062567421792E-2</v>
      </c>
      <c r="X719" s="12">
        <f>'[16]syntetyka zewnętrzna (2)przesor'!X53</f>
        <v>0</v>
      </c>
    </row>
    <row r="720" spans="3:24" ht="18.75">
      <c r="C720" s="7">
        <f>'[16]syntetyka zewnętrzna (2)przesor'!C54</f>
        <v>22</v>
      </c>
      <c r="D720" s="7" t="str">
        <f>'[16]syntetyka zewnętrzna (2)przesor'!D54</f>
        <v>44.222</v>
      </c>
      <c r="E720" s="19" t="str">
        <f>'[16]syntetyka zewnętrzna (2)przesor'!E54</f>
        <v>Balonowe rozszerzanie zespolenia żołądkowo-jelitowego</v>
      </c>
      <c r="F720" s="7" t="str">
        <f>'[16]syntetyka zewnętrzna (2)przesor'!F54</f>
        <v>121-022</v>
      </c>
      <c r="G720" s="23">
        <f>'[16]syntetyka zewnętrzna (2)przesor'!G54</f>
        <v>4.2084736842105261</v>
      </c>
      <c r="H720" s="23">
        <f>'[16]syntetyka zewnętrzna (2)przesor'!H54</f>
        <v>955.26330000000019</v>
      </c>
      <c r="I720" s="23">
        <f>'[16]syntetyka zewnętrzna (2)przesor'!I54</f>
        <v>5.1593999999999998</v>
      </c>
      <c r="J720" s="23">
        <f>'[16]syntetyka zewnętrzna (2)przesor'!J54</f>
        <v>54.782126008758119</v>
      </c>
      <c r="K720" s="12">
        <f>'[16]syntetyka zewnętrzna (2)przesor'!K54</f>
        <v>1019.4132996929688</v>
      </c>
      <c r="L720" s="12">
        <f>'[16]syntetyka zewnętrzna (2)przesor'!L54</f>
        <v>0</v>
      </c>
      <c r="M720" s="12">
        <f>'[16]syntetyka zewnętrzna (2)przesor'!M54</f>
        <v>82.750962772463467</v>
      </c>
      <c r="N720" s="12">
        <f>'[16]syntetyka zewnętrzna (2)przesor'!N54</f>
        <v>1102.1642624654323</v>
      </c>
      <c r="O720" s="12">
        <f>'[16]syntetyka zewnętrzna (2)przesor'!O54</f>
        <v>951.67124283680903</v>
      </c>
      <c r="P720" s="12">
        <f>'[16]syntetyka zewnętrzna (2)przesor'!P54</f>
        <v>0.15813551240659857</v>
      </c>
      <c r="Q720" s="12">
        <f>'[16]syntetyka zewnętrzna (2)przesor'!Q54</f>
        <v>0.44500525578222616</v>
      </c>
      <c r="R720" s="12">
        <f>'[16]syntetyka zewnętrzna (2)przesor'!R54</f>
        <v>1102.6092677212146</v>
      </c>
      <c r="S720" s="12">
        <f>'[16]syntetyka zewnętrzna (2)przesor'!S54</f>
        <v>0.63249126657541821</v>
      </c>
      <c r="T720" s="12">
        <f>'[16]syntetyka zewnętrzna (2)przesor'!T54</f>
        <v>697.39073227878544</v>
      </c>
      <c r="U720" s="15">
        <f>'[16]syntetyka zewnętrzna (2)przesor'!U54</f>
        <v>1800</v>
      </c>
      <c r="V720" s="12">
        <f>'[16]syntetyka zewnętrzna (2)przesor'!V54</f>
        <v>1800</v>
      </c>
      <c r="W720" s="12" t="str">
        <f>'[16]syntetyka zewnętrzna (2)przesor'!W54</f>
        <v>bez zmian</v>
      </c>
      <c r="X720" s="12">
        <f>'[16]syntetyka zewnętrzna (2)przesor'!X54</f>
        <v>1800</v>
      </c>
    </row>
    <row r="721" spans="3:24" ht="18.75">
      <c r="C721" s="7" t="str">
        <f>'[16]syntetyka zewnętrzna (2)przesor'!C55</f>
        <v>22a</v>
      </c>
      <c r="D721" s="7" t="str">
        <f>'[16]syntetyka zewnętrzna (2)przesor'!D55</f>
        <v>44.222</v>
      </c>
      <c r="E721" s="19" t="str">
        <f>'[16]syntetyka zewnętrzna (2)przesor'!E55</f>
        <v>Balonowe rozszerzanie zespolenia żołądkowo-jelitowego z użyciem preparatu Hemo-Spray</v>
      </c>
      <c r="F721" s="7" t="str">
        <f>'[16]syntetyka zewnętrzna (2)przesor'!F55</f>
        <v>121-022-01</v>
      </c>
      <c r="G721" s="23">
        <f>'[16]syntetyka zewnętrzna (2)przesor'!G55</f>
        <v>4.2084736842105261</v>
      </c>
      <c r="H721" s="23">
        <f>'[16]syntetyka zewnętrzna (2)przesor'!H55</f>
        <v>4091.6683000000003</v>
      </c>
      <c r="I721" s="23">
        <f>'[16]syntetyka zewnętrzna (2)przesor'!I55</f>
        <v>7.1593999999999998</v>
      </c>
      <c r="J721" s="23">
        <f>'[16]syntetyka zewnętrzna (2)przesor'!J55</f>
        <v>79.134178959724323</v>
      </c>
      <c r="K721" s="12">
        <f>'[16]syntetyka zewnętrzna (2)przesor'!K55</f>
        <v>4182.1703526439351</v>
      </c>
      <c r="L721" s="12">
        <f>'[16]syntetyka zewnętrzna (2)przesor'!L55</f>
        <v>0</v>
      </c>
      <c r="M721" s="12">
        <f>'[16]syntetyka zewnętrzna (2)przesor'!M55</f>
        <v>119.53587737866727</v>
      </c>
      <c r="N721" s="12">
        <f>'[16]syntetyka zewnętrzna (2)przesor'!N55</f>
        <v>4301.7062300226025</v>
      </c>
      <c r="O721" s="12">
        <f>'[16]syntetyka zewnętrzna (2)przesor'!O55</f>
        <v>4146.4083907417889</v>
      </c>
      <c r="P721" s="12">
        <f>'[16]syntetyka zewnętrzna (2)przesor'!P55</f>
        <v>3.7453580218380501E-2</v>
      </c>
      <c r="Q721" s="12">
        <f>'[16]syntetyka zewnętrzna (2)przesor'!Q55</f>
        <v>0.64282144770100158</v>
      </c>
      <c r="R721" s="12">
        <f>'[16]syntetyka zewnętrzna (2)przesor'!R55</f>
        <v>4302.3490514703035</v>
      </c>
      <c r="S721" s="12">
        <f>'[16]syntetyka zewnętrzna (2)przesor'!S55</f>
        <v>0.2</v>
      </c>
      <c r="T721" s="12">
        <f>'[16]syntetyka zewnętrzna (2)przesor'!T55</f>
        <v>860.46981029406072</v>
      </c>
      <c r="U721" s="15">
        <f>'[16]syntetyka zewnętrzna (2)przesor'!U55</f>
        <v>5163</v>
      </c>
      <c r="V721" s="12">
        <f>'[16]syntetyka zewnętrzna (2)przesor'!V55</f>
        <v>4976</v>
      </c>
      <c r="W721" s="12">
        <f>'[16]syntetyka zewnętrzna (2)przesor'!W55</f>
        <v>-3.6219252372651556E-2</v>
      </c>
      <c r="X721" s="12">
        <f>'[16]syntetyka zewnętrzna (2)przesor'!X55</f>
        <v>0</v>
      </c>
    </row>
    <row r="722" spans="3:24" ht="18.75">
      <c r="C722" s="7" t="str">
        <f>'[16]syntetyka zewnętrzna (2)przesor'!C56</f>
        <v>22b</v>
      </c>
      <c r="D722" s="7" t="str">
        <f>'[16]syntetyka zewnętrzna (2)przesor'!D56</f>
        <v>44.222</v>
      </c>
      <c r="E722" s="19" t="str">
        <f>'[16]syntetyka zewnętrzna (2)przesor'!E56</f>
        <v>Balonowe rozszerzanie zespolenia żołądkowo-jelitowego z użyciem systemu do klipsowania OTSC</v>
      </c>
      <c r="F722" s="7" t="str">
        <f>'[16]syntetyka zewnętrzna (2)przesor'!F56</f>
        <v>121-022-02</v>
      </c>
      <c r="G722" s="23">
        <f>'[16]syntetyka zewnętrzna (2)przesor'!G56</f>
        <v>4.2084736842105261</v>
      </c>
      <c r="H722" s="23">
        <f>'[16]syntetyka zewnętrzna (2)przesor'!H56</f>
        <v>5952.3683000000001</v>
      </c>
      <c r="I722" s="23">
        <f>'[16]syntetyka zewnętrzna (2)przesor'!I56</f>
        <v>7.1593999999999998</v>
      </c>
      <c r="J722" s="23">
        <f>'[16]syntetyka zewnętrzna (2)przesor'!J56</f>
        <v>79.134178959724323</v>
      </c>
      <c r="K722" s="12">
        <f>'[16]syntetyka zewnętrzna (2)przesor'!K56</f>
        <v>6042.8703526439349</v>
      </c>
      <c r="L722" s="12">
        <f>'[16]syntetyka zewnętrzna (2)przesor'!L56</f>
        <v>0</v>
      </c>
      <c r="M722" s="12">
        <f>'[16]syntetyka zewnętrzna (2)przesor'!M56</f>
        <v>119.53587737866727</v>
      </c>
      <c r="N722" s="12">
        <f>'[16]syntetyka zewnętrzna (2)przesor'!N56</f>
        <v>6162.4062300226024</v>
      </c>
      <c r="O722" s="12">
        <f>'[16]syntetyka zewnętrzna (2)przesor'!O56</f>
        <v>6007.1083907417878</v>
      </c>
      <c r="P722" s="12">
        <f>'[16]syntetyka zewnętrzna (2)przesor'!P56</f>
        <v>2.5852345118353617E-2</v>
      </c>
      <c r="Q722" s="12">
        <f>'[16]syntetyka zewnętrzna (2)przesor'!Q56</f>
        <v>0.64282144770100158</v>
      </c>
      <c r="R722" s="12">
        <f>'[16]syntetyka zewnętrzna (2)przesor'!R56</f>
        <v>6163.0490514703033</v>
      </c>
      <c r="S722" s="12">
        <f>'[16]syntetyka zewnętrzna (2)przesor'!S56</f>
        <v>0.2</v>
      </c>
      <c r="T722" s="12">
        <f>'[16]syntetyka zewnętrzna (2)przesor'!T56</f>
        <v>1232.6098102940607</v>
      </c>
      <c r="U722" s="15">
        <f>'[16]syntetyka zewnętrzna (2)przesor'!U56</f>
        <v>7396</v>
      </c>
      <c r="V722" s="12">
        <f>'[16]syntetyka zewnętrzna (2)przesor'!V56</f>
        <v>7209</v>
      </c>
      <c r="W722" s="12">
        <f>'[16]syntetyka zewnętrzna (2)przesor'!W56</f>
        <v>-2.5283937263385615E-2</v>
      </c>
      <c r="X722" s="12">
        <f>'[16]syntetyka zewnętrzna (2)przesor'!X56</f>
        <v>0</v>
      </c>
    </row>
    <row r="723" spans="3:24" ht="18.75">
      <c r="C723" s="7">
        <f>'[16]syntetyka zewnętrzna (2)przesor'!C57</f>
        <v>23</v>
      </c>
      <c r="D723" s="7" t="str">
        <f>'[16]syntetyka zewnętrzna (2)przesor'!D57</f>
        <v>44.43</v>
      </c>
      <c r="E723" s="19" t="str">
        <f>'[16]syntetyka zewnętrzna (2)przesor'!E57</f>
        <v>Opanowanie krwawienia z żołądka/dwunastnicy</v>
      </c>
      <c r="F723" s="7" t="str">
        <f>'[16]syntetyka zewnętrzna (2)przesor'!F57</f>
        <v>121-023</v>
      </c>
      <c r="G723" s="23">
        <f>'[16]syntetyka zewnętrzna (2)przesor'!G57</f>
        <v>5.5154736842105265</v>
      </c>
      <c r="H723" s="23">
        <f>'[16]syntetyka zewnętrzna (2)przesor'!H57</f>
        <v>211.78779999999998</v>
      </c>
      <c r="I723" s="23">
        <f>'[16]syntetyka zewnętrzna (2)przesor'!I57</f>
        <v>48.959399999999995</v>
      </c>
      <c r="J723" s="23">
        <f>'[16]syntetyka zewnętrzna (2)przesor'!J57</f>
        <v>68.197633813742826</v>
      </c>
      <c r="K723" s="12">
        <f>'[16]syntetyka zewnętrzna (2)przesor'!K57</f>
        <v>334.46030749795329</v>
      </c>
      <c r="L723" s="12">
        <f>'[16]syntetyka zewnętrzna (2)przesor'!L57</f>
        <v>0</v>
      </c>
      <c r="M723" s="12">
        <f>'[16]syntetyka zewnętrzna (2)przesor'!M57</f>
        <v>103.0157145779429</v>
      </c>
      <c r="N723" s="12">
        <f>'[16]syntetyka zewnętrzna (2)przesor'!N57</f>
        <v>437.4760220758962</v>
      </c>
      <c r="O723" s="12">
        <f>'[16]syntetyka zewnętrzna (2)przesor'!O57</f>
        <v>424.7877275211066</v>
      </c>
      <c r="P723" s="12">
        <f>'[16]syntetyka zewnętrzna (2)przesor'!P57</f>
        <v>2.9869729591373715E-2</v>
      </c>
      <c r="Q723" s="12">
        <f>'[16]syntetyka zewnętrzna (2)przesor'!Q57</f>
        <v>0.55398188588327846</v>
      </c>
      <c r="R723" s="12">
        <f>'[16]syntetyka zewnętrzna (2)przesor'!R57</f>
        <v>438.03000396177947</v>
      </c>
      <c r="S723" s="12">
        <f>'[16]syntetyka zewnętrzna (2)przesor'!S57</f>
        <v>4.7073715895912436</v>
      </c>
      <c r="T723" s="12">
        <f>'[16]syntetyka zewnętrzna (2)przesor'!T57</f>
        <v>2061.9699960382204</v>
      </c>
      <c r="U723" s="15">
        <f>'[16]syntetyka zewnętrzna (2)przesor'!U57</f>
        <v>2500</v>
      </c>
      <c r="V723" s="12">
        <f>'[16]syntetyka zewnętrzna (2)przesor'!V57</f>
        <v>2500</v>
      </c>
      <c r="W723" s="12" t="str">
        <f>'[16]syntetyka zewnętrzna (2)przesor'!W57</f>
        <v>bez zmian</v>
      </c>
      <c r="X723" s="12">
        <f>'[16]syntetyka zewnętrzna (2)przesor'!X57</f>
        <v>2500</v>
      </c>
    </row>
    <row r="724" spans="3:24" ht="18.75">
      <c r="C724" s="7" t="str">
        <f>'[16]syntetyka zewnętrzna (2)przesor'!C58</f>
        <v>23a</v>
      </c>
      <c r="D724" s="7" t="str">
        <f>'[16]syntetyka zewnętrzna (2)przesor'!D58</f>
        <v>44.43</v>
      </c>
      <c r="E724" s="19" t="str">
        <f>'[16]syntetyka zewnętrzna (2)przesor'!E58</f>
        <v>Opanowanie krwawienia z żołądka/dwunastnicy z użyciem preparatu Hemo-Spray</v>
      </c>
      <c r="F724" s="7" t="str">
        <f>'[16]syntetyka zewnętrzna (2)przesor'!F58</f>
        <v>121-023-01</v>
      </c>
      <c r="G724" s="23">
        <f>'[16]syntetyka zewnętrzna (2)przesor'!G58</f>
        <v>5.5154736842105265</v>
      </c>
      <c r="H724" s="23">
        <f>'[16]syntetyka zewnętrzna (2)przesor'!H58</f>
        <v>3348.1628000000001</v>
      </c>
      <c r="I724" s="23">
        <f>'[16]syntetyka zewnętrzna (2)przesor'!I58</f>
        <v>50.959399999999995</v>
      </c>
      <c r="J724" s="23">
        <f>'[16]syntetyka zewnętrzna (2)przesor'!J58</f>
        <v>92.549686764709037</v>
      </c>
      <c r="K724" s="12">
        <f>'[16]syntetyka zewnętrzna (2)przesor'!K58</f>
        <v>3497.1873604489197</v>
      </c>
      <c r="L724" s="12">
        <f>'[16]syntetyka zewnętrzna (2)przesor'!L58</f>
        <v>0</v>
      </c>
      <c r="M724" s="12">
        <f>'[16]syntetyka zewnętrzna (2)przesor'!M58</f>
        <v>139.80062918414671</v>
      </c>
      <c r="N724" s="12">
        <f>'[16]syntetyka zewnętrzna (2)przesor'!N58</f>
        <v>3636.9879896330663</v>
      </c>
      <c r="O724" s="12">
        <f>'[16]syntetyka zewnętrzna (2)przesor'!O58</f>
        <v>3619.4848754260861</v>
      </c>
      <c r="P724" s="12">
        <f>'[16]syntetyka zewnętrzna (2)przesor'!P58</f>
        <v>4.8358025546162021E-3</v>
      </c>
      <c r="Q724" s="12">
        <f>'[16]syntetyka zewnętrzna (2)przesor'!Q58</f>
        <v>0.75179807780205388</v>
      </c>
      <c r="R724" s="12">
        <f>'[16]syntetyka zewnętrzna (2)przesor'!R58</f>
        <v>3637.7397877108683</v>
      </c>
      <c r="S724" s="12">
        <f>'[16]syntetyka zewnętrzna (2)przesor'!S58</f>
        <v>0.2</v>
      </c>
      <c r="T724" s="12">
        <f>'[16]syntetyka zewnętrzna (2)przesor'!T58</f>
        <v>727.54795754217366</v>
      </c>
      <c r="U724" s="15">
        <f>'[16]syntetyka zewnętrzna (2)przesor'!U58</f>
        <v>4365</v>
      </c>
      <c r="V724" s="12">
        <f>'[16]syntetyka zewnętrzna (2)przesor'!V58</f>
        <v>4344</v>
      </c>
      <c r="W724" s="12">
        <f>'[16]syntetyka zewnętrzna (2)przesor'!W58</f>
        <v>-4.8109965635738834E-3</v>
      </c>
      <c r="X724" s="12">
        <f>'[16]syntetyka zewnętrzna (2)przesor'!X58</f>
        <v>0</v>
      </c>
    </row>
    <row r="725" spans="3:24" ht="18.75">
      <c r="C725" s="7" t="str">
        <f>'[16]syntetyka zewnętrzna (2)przesor'!C59</f>
        <v>23b</v>
      </c>
      <c r="D725" s="7" t="str">
        <f>'[16]syntetyka zewnętrzna (2)przesor'!D59</f>
        <v>44.43</v>
      </c>
      <c r="E725" s="19" t="str">
        <f>'[16]syntetyka zewnętrzna (2)przesor'!E59</f>
        <v>Opanowanie krwawienia z żołądka/dwunastnicy z użyciem systemu do klipsowania OTSC</v>
      </c>
      <c r="F725" s="7" t="str">
        <f>'[16]syntetyka zewnętrzna (2)przesor'!F59</f>
        <v>121-023-02</v>
      </c>
      <c r="G725" s="23">
        <f>'[16]syntetyka zewnętrzna (2)przesor'!G59</f>
        <v>5.5154736842105265</v>
      </c>
      <c r="H725" s="23">
        <f>'[16]syntetyka zewnętrzna (2)przesor'!H59</f>
        <v>5208.8627999999999</v>
      </c>
      <c r="I725" s="23">
        <f>'[16]syntetyka zewnętrzna (2)przesor'!I59</f>
        <v>50.959399999999995</v>
      </c>
      <c r="J725" s="23">
        <f>'[16]syntetyka zewnętrzna (2)przesor'!J59</f>
        <v>92.549686764709037</v>
      </c>
      <c r="K725" s="12">
        <f>'[16]syntetyka zewnętrzna (2)przesor'!K59</f>
        <v>5357.887360448919</v>
      </c>
      <c r="L725" s="12">
        <f>'[16]syntetyka zewnętrzna (2)przesor'!L59</f>
        <v>0</v>
      </c>
      <c r="M725" s="12">
        <f>'[16]syntetyka zewnętrzna (2)przesor'!M59</f>
        <v>139.80062918414671</v>
      </c>
      <c r="N725" s="12">
        <f>'[16]syntetyka zewnętrzna (2)przesor'!N59</f>
        <v>5497.6879896330656</v>
      </c>
      <c r="O725" s="12">
        <f>'[16]syntetyka zewnętrzna (2)przesor'!O59</f>
        <v>5480.1848754260855</v>
      </c>
      <c r="P725" s="12">
        <f>'[16]syntetyka zewnętrzna (2)przesor'!P59</f>
        <v>3.1938911925155264E-3</v>
      </c>
      <c r="Q725" s="12">
        <f>'[16]syntetyka zewnętrzna (2)przesor'!Q59</f>
        <v>0.75179807780205388</v>
      </c>
      <c r="R725" s="12">
        <f>'[16]syntetyka zewnętrzna (2)przesor'!R59</f>
        <v>5498.4397877108677</v>
      </c>
      <c r="S725" s="12">
        <f>'[16]syntetyka zewnętrzna (2)przesor'!S59</f>
        <v>0.2</v>
      </c>
      <c r="T725" s="12">
        <f>'[16]syntetyka zewnętrzna (2)przesor'!T59</f>
        <v>1099.6879575421735</v>
      </c>
      <c r="U725" s="15">
        <f>'[16]syntetyka zewnętrzna (2)przesor'!U59</f>
        <v>6598</v>
      </c>
      <c r="V725" s="12">
        <f>'[16]syntetyka zewnętrzna (2)przesor'!V59</f>
        <v>6577</v>
      </c>
      <c r="W725" s="12">
        <f>'[16]syntetyka zewnętrzna (2)przesor'!W59</f>
        <v>-3.1827826614125492E-3</v>
      </c>
      <c r="X725" s="12">
        <f>'[16]syntetyka zewnętrzna (2)przesor'!X59</f>
        <v>0</v>
      </c>
    </row>
    <row r="726" spans="3:24" ht="18.75">
      <c r="C726" s="7">
        <f>'[16]syntetyka zewnętrzna (2)przesor'!C60</f>
        <v>24</v>
      </c>
      <c r="D726" s="7" t="str">
        <f>'[16]syntetyka zewnętrzna (2)przesor'!D60</f>
        <v>44.62</v>
      </c>
      <c r="E726" s="19" t="str">
        <f>'[16]syntetyka zewnętrzna (2)przesor'!E60</f>
        <v>Zamknięcie (usunięcie) gastrostomii PEG</v>
      </c>
      <c r="F726" s="7" t="str">
        <f>'[16]syntetyka zewnętrzna (2)przesor'!F60</f>
        <v>121-024</v>
      </c>
      <c r="G726" s="23">
        <f>'[16]syntetyka zewnętrzna (2)przesor'!G60</f>
        <v>1.7954736842105263</v>
      </c>
      <c r="H726" s="23">
        <f>'[16]syntetyka zewnętrzna (2)przesor'!H60</f>
        <v>45.082799999999999</v>
      </c>
      <c r="I726" s="23">
        <f>'[16]syntetyka zewnętrzna (2)przesor'!I60</f>
        <v>4.1593999999999998</v>
      </c>
      <c r="J726" s="23">
        <f>'[16]syntetyka zewnętrzna (2)przesor'!J60</f>
        <v>41.36661820377342</v>
      </c>
      <c r="K726" s="12">
        <f>'[16]syntetyka zewnętrzna (2)przesor'!K60</f>
        <v>92.404291887983945</v>
      </c>
      <c r="L726" s="12">
        <f>'[16]syntetyka zewnętrzna (2)przesor'!L60</f>
        <v>0</v>
      </c>
      <c r="M726" s="12">
        <f>'[16]syntetyka zewnętrzna (2)przesor'!M60</f>
        <v>62.486210966984054</v>
      </c>
      <c r="N726" s="12">
        <f>'[16]syntetyka zewnętrzna (2)przesor'!N60</f>
        <v>154.89050285496799</v>
      </c>
      <c r="O726" s="12">
        <f>'[16]syntetyka zewnętrzna (2)przesor'!O60</f>
        <v>156.27275815251099</v>
      </c>
      <c r="P726" s="12">
        <f>'[16]syntetyka zewnętrzna (2)przesor'!P60</f>
        <v>-8.8451455895724018E-3</v>
      </c>
      <c r="Q726" s="12">
        <f>'[16]syntetyka zewnętrzna (2)przesor'!Q60</f>
        <v>0.33602862568117392</v>
      </c>
      <c r="R726" s="12">
        <f>'[16]syntetyka zewnętrzna (2)przesor'!R60</f>
        <v>155.22653148064916</v>
      </c>
      <c r="S726" s="12">
        <f>'[16]syntetyka zewnętrzna (2)przesor'!S60</f>
        <v>0.2884395347385082</v>
      </c>
      <c r="T726" s="12">
        <f>'[16]syntetyka zewnętrzna (2)przesor'!T60</f>
        <v>44.773468519350835</v>
      </c>
      <c r="U726" s="15">
        <f>'[16]syntetyka zewnętrzna (2)przesor'!U60</f>
        <v>200</v>
      </c>
      <c r="V726" s="12">
        <f>'[16]syntetyka zewnętrzna (2)przesor'!V60</f>
        <v>200</v>
      </c>
      <c r="W726" s="12" t="str">
        <f>'[16]syntetyka zewnętrzna (2)przesor'!W60</f>
        <v>bez zmian</v>
      </c>
      <c r="X726" s="12">
        <f>'[16]syntetyka zewnętrzna (2)przesor'!X60</f>
        <v>200</v>
      </c>
    </row>
    <row r="727" spans="3:24" ht="18.75">
      <c r="C727" s="7">
        <f>'[16]syntetyka zewnętrzna (2)przesor'!C61</f>
        <v>25</v>
      </c>
      <c r="D727" s="7" t="str">
        <f>'[16]syntetyka zewnętrzna (2)przesor'!D61</f>
        <v>45.132</v>
      </c>
      <c r="E727" s="19" t="str">
        <f>'[16]syntetyka zewnętrzna (2)przesor'!E61</f>
        <v>Enteroskopia (kolonoskopem)</v>
      </c>
      <c r="F727" s="7" t="str">
        <f>'[16]syntetyka zewnętrzna (2)przesor'!F61</f>
        <v>121-025</v>
      </c>
      <c r="G727" s="23">
        <f>'[16]syntetyka zewnętrzna (2)przesor'!G61</f>
        <v>3.7570736842105266</v>
      </c>
      <c r="H727" s="23">
        <f>'[16]syntetyka zewnętrzna (2)przesor'!H61</f>
        <v>54.3078</v>
      </c>
      <c r="I727" s="23">
        <f>'[16]syntetyka zewnętrzna (2)przesor'!I61</f>
        <v>5.5594000000000001</v>
      </c>
      <c r="J727" s="23">
        <f>'[16]syntetyka zewnętrzna (2)przesor'!J61</f>
        <v>54.782126008758119</v>
      </c>
      <c r="K727" s="12">
        <f>'[16]syntetyka zewnętrzna (2)przesor'!K61</f>
        <v>118.40639969296865</v>
      </c>
      <c r="L727" s="12">
        <f>'[16]syntetyka zewnętrzna (2)przesor'!L61</f>
        <v>0</v>
      </c>
      <c r="M727" s="12">
        <f>'[16]syntetyka zewnętrzna (2)przesor'!M61</f>
        <v>82.750962772463467</v>
      </c>
      <c r="N727" s="12">
        <f>'[16]syntetyka zewnętrzna (2)przesor'!N61</f>
        <v>201.15736246543213</v>
      </c>
      <c r="O727" s="12">
        <f>'[16]syntetyka zewnętrzna (2)przesor'!O61</f>
        <v>199.7149428368088</v>
      </c>
      <c r="P727" s="12">
        <f>'[16]syntetyka zewnętrzna (2)przesor'!P61</f>
        <v>7.2223921161570651E-3</v>
      </c>
      <c r="Q727" s="12">
        <f>'[16]syntetyka zewnętrzna (2)przesor'!Q61</f>
        <v>0.44500525578222616</v>
      </c>
      <c r="R727" s="12">
        <f>'[16]syntetyka zewnętrzna (2)przesor'!R61</f>
        <v>201.60236772121436</v>
      </c>
      <c r="S727" s="12">
        <f>'[16]syntetyka zewnętrzna (2)przesor'!S61</f>
        <v>1.2321166417166391</v>
      </c>
      <c r="T727" s="12">
        <f>'[16]syntetyka zewnętrzna (2)przesor'!T61</f>
        <v>248.39763227878561</v>
      </c>
      <c r="U727" s="15">
        <f>'[16]syntetyka zewnętrzna (2)przesor'!U61</f>
        <v>450</v>
      </c>
      <c r="V727" s="12">
        <f>'[16]syntetyka zewnętrzna (2)przesor'!V61</f>
        <v>450</v>
      </c>
      <c r="W727" s="12" t="str">
        <f>'[16]syntetyka zewnętrzna (2)przesor'!W61</f>
        <v>bez zmian</v>
      </c>
      <c r="X727" s="12">
        <f>'[16]syntetyka zewnętrzna (2)przesor'!X61</f>
        <v>450</v>
      </c>
    </row>
    <row r="728" spans="3:24" ht="18.75">
      <c r="C728" s="7">
        <f>'[16]syntetyka zewnętrzna (2)przesor'!C62</f>
        <v>26</v>
      </c>
      <c r="D728" s="7" t="str">
        <f>'[16]syntetyka zewnętrzna (2)przesor'!D62</f>
        <v>45.133</v>
      </c>
      <c r="E728" s="19" t="str">
        <f>'[16]syntetyka zewnętrzna (2)przesor'!E62</f>
        <v>Enteroskopia śródoperacyjna</v>
      </c>
      <c r="F728" s="7" t="str">
        <f>'[16]syntetyka zewnętrzna (2)przesor'!F62</f>
        <v>121-026</v>
      </c>
      <c r="G728" s="23">
        <f>'[16]syntetyka zewnętrzna (2)przesor'!G62</f>
        <v>1.4394736842105265</v>
      </c>
      <c r="H728" s="23">
        <f>'[16]syntetyka zewnętrzna (2)przesor'!H62</f>
        <v>40.382000000000005</v>
      </c>
      <c r="I728" s="23">
        <f>'[16]syntetyka zewnętrzna (2)przesor'!I62</f>
        <v>0.52</v>
      </c>
      <c r="J728" s="23">
        <f>'[16]syntetyka zewnętrzna (2)przesor'!J62</f>
        <v>194.4035349346384</v>
      </c>
      <c r="K728" s="12">
        <f>'[16]syntetyka zewnętrzna (2)przesor'!K62</f>
        <v>236.74500861884894</v>
      </c>
      <c r="L728" s="12">
        <f>'[16]syntetyka zewnętrzna (2)przesor'!L62</f>
        <v>0</v>
      </c>
      <c r="M728" s="12">
        <f>'[16]syntetyka zewnętrzna (2)przesor'!M62</f>
        <v>293.65562920357803</v>
      </c>
      <c r="N728" s="12">
        <f>'[16]syntetyka zewnętrzna (2)przesor'!N62</f>
        <v>530.40063782242692</v>
      </c>
      <c r="O728" s="12">
        <f>'[16]syntetyka zewnętrzna (2)przesor'!O62</f>
        <v>497.62900162371614</v>
      </c>
      <c r="P728" s="12">
        <f>'[16]syntetyka zewnętrzna (2)przesor'!P62</f>
        <v>6.5855559245502265E-2</v>
      </c>
      <c r="Q728" s="12">
        <f>'[16]syntetyka zewnętrzna (2)przesor'!Q62</f>
        <v>1.579175564941147</v>
      </c>
      <c r="R728" s="12">
        <f>'[16]syntetyka zewnętrzna (2)przesor'!R62</f>
        <v>531.97981338736804</v>
      </c>
      <c r="S728" s="12">
        <f>'[16]syntetyka zewnętrzna (2)przesor'!S62</f>
        <v>0.22185087411708612</v>
      </c>
      <c r="T728" s="12">
        <f>'[16]syntetyka zewnętrzna (2)przesor'!T62</f>
        <v>118.02018661263196</v>
      </c>
      <c r="U728" s="15">
        <f>'[16]syntetyka zewnętrzna (2)przesor'!U62</f>
        <v>650</v>
      </c>
      <c r="V728" s="12">
        <f>'[16]syntetyka zewnętrzna (2)przesor'!V62</f>
        <v>650</v>
      </c>
      <c r="W728" s="12" t="str">
        <f>'[16]syntetyka zewnętrzna (2)przesor'!W62</f>
        <v>bez zmian</v>
      </c>
      <c r="X728" s="12">
        <f>'[16]syntetyka zewnętrzna (2)przesor'!X62</f>
        <v>650</v>
      </c>
    </row>
    <row r="729" spans="3:24" ht="18.75">
      <c r="C729" s="7">
        <f>'[16]syntetyka zewnętrzna (2)przesor'!C63</f>
        <v>27</v>
      </c>
      <c r="D729" s="7" t="str">
        <f>'[16]syntetyka zewnętrzna (2)przesor'!D63</f>
        <v>45.134</v>
      </c>
      <c r="E729" s="19" t="str">
        <f>'[16]syntetyka zewnętrzna (2)przesor'!E63</f>
        <v>Enteroskopia dwubalonowa</v>
      </c>
      <c r="F729" s="7" t="str">
        <f>'[16]syntetyka zewnętrzna (2)przesor'!F63</f>
        <v>121-027</v>
      </c>
      <c r="G729" s="23">
        <f>'[16]syntetyka zewnętrzna (2)przesor'!G63</f>
        <v>1.4394736842105265</v>
      </c>
      <c r="H729" s="23">
        <f>'[16]syntetyka zewnętrzna (2)przesor'!H63</f>
        <v>1869.3600000000001</v>
      </c>
      <c r="I729" s="23">
        <f>'[16]syntetyka zewnętrzna (2)przesor'!I63</f>
        <v>3.52</v>
      </c>
      <c r="J729" s="23">
        <f>'[16]syntetyka zewnętrzna (2)przesor'!J63</f>
        <v>207.81904273962311</v>
      </c>
      <c r="K729" s="12">
        <f>'[16]syntetyka zewnętrzna (2)przesor'!K63</f>
        <v>2082.1385164238336</v>
      </c>
      <c r="L729" s="12">
        <f>'[16]syntetyka zewnętrzna (2)przesor'!L63</f>
        <v>0</v>
      </c>
      <c r="M729" s="12">
        <f>'[16]syntetyka zewnętrzna (2)przesor'!M63</f>
        <v>313.92038100905751</v>
      </c>
      <c r="N729" s="12">
        <f>'[16]syntetyka zewnętrzna (2)przesor'!N63</f>
        <v>2396.0588974328912</v>
      </c>
      <c r="O729" s="12">
        <f>'[16]syntetyka zewnętrzna (2)przesor'!O63</f>
        <v>2735.4339863080136</v>
      </c>
      <c r="P729" s="12">
        <f>'[16]syntetyka zewnętrzna (2)przesor'!P63</f>
        <v>-0.12406626903585906</v>
      </c>
      <c r="Q729" s="12">
        <f>'[16]syntetyka zewnętrzna (2)przesor'!Q63</f>
        <v>1.6881521950421994</v>
      </c>
      <c r="R729" s="12">
        <f>'[16]syntetyka zewnętrzna (2)przesor'!R63</f>
        <v>2397.7470496279334</v>
      </c>
      <c r="S729" s="12">
        <f>'[16]syntetyka zewnętrzna (2)przesor'!S63</f>
        <v>0.4597035999035457</v>
      </c>
      <c r="T729" s="12">
        <f>'[16]syntetyka zewnętrzna (2)przesor'!T63</f>
        <v>1102.2529503720666</v>
      </c>
      <c r="U729" s="15">
        <f>'[16]syntetyka zewnętrzna (2)przesor'!U63</f>
        <v>3500</v>
      </c>
      <c r="V729" s="12">
        <f>'[16]syntetyka zewnętrzna (2)przesor'!V63</f>
        <v>3500</v>
      </c>
      <c r="W729" s="12" t="str">
        <f>'[16]syntetyka zewnętrzna (2)przesor'!W63</f>
        <v>bez zmian</v>
      </c>
      <c r="X729" s="12">
        <f>'[16]syntetyka zewnętrzna (2)przesor'!X63</f>
        <v>3500</v>
      </c>
    </row>
    <row r="730" spans="3:24" ht="18.75">
      <c r="C730" s="7">
        <f>'[16]syntetyka zewnętrzna (2)przesor'!C64</f>
        <v>28</v>
      </c>
      <c r="D730" s="7" t="str">
        <f>'[16]syntetyka zewnętrzna (2)przesor'!D64</f>
        <v>45.17</v>
      </c>
      <c r="E730" s="19" t="str">
        <f>'[16]syntetyka zewnętrzna (2)przesor'!E64</f>
        <v>Kapsułka endoskopowa (VCE)</v>
      </c>
      <c r="F730" s="7" t="str">
        <f>'[16]syntetyka zewnętrzna (2)przesor'!F64</f>
        <v>121-028</v>
      </c>
      <c r="G730" s="23">
        <f>'[16]syntetyka zewnętrzna (2)przesor'!G64</f>
        <v>0</v>
      </c>
      <c r="H730" s="23">
        <f>'[16]syntetyka zewnętrzna (2)przesor'!H64</f>
        <v>2593.4148</v>
      </c>
      <c r="I730" s="23">
        <f>'[16]syntetyka zewnętrzna (2)przesor'!I64</f>
        <v>0.12</v>
      </c>
      <c r="J730" s="23">
        <f>'[16]syntetyka zewnętrzna (2)przesor'!J64</f>
        <v>78.05609173236455</v>
      </c>
      <c r="K730" s="12">
        <f>'[16]syntetyka zewnętrzna (2)przesor'!K64</f>
        <v>2671.5908917323645</v>
      </c>
      <c r="L730" s="12">
        <f>'[16]syntetyka zewnętrzna (2)przesor'!L64</f>
        <v>0</v>
      </c>
      <c r="M730" s="12">
        <f>'[16]syntetyka zewnętrzna (2)przesor'!M64</f>
        <v>117.90737621384474</v>
      </c>
      <c r="N730" s="12">
        <f>'[16]syntetyka zewnętrzna (2)przesor'!N64</f>
        <v>2789.4982679462091</v>
      </c>
      <c r="O730" s="12">
        <f>'[16]syntetyka zewnętrzna (2)przesor'!O64</f>
        <v>2839.2226200585214</v>
      </c>
      <c r="P730" s="12">
        <f>'[16]syntetyka zewnętrzna (2)przesor'!P64</f>
        <v>-1.7513368540043334E-2</v>
      </c>
      <c r="Q730" s="12">
        <f>'[16]syntetyka zewnętrzna (2)przesor'!Q64</f>
        <v>0.63406394744827155</v>
      </c>
      <c r="R730" s="12">
        <f>'[16]syntetyka zewnętrzna (2)przesor'!R64</f>
        <v>2790.1323318936575</v>
      </c>
      <c r="S730" s="12">
        <f>'[16]syntetyka zewnętrzna (2)przesor'!S64</f>
        <v>0.25442078857405187</v>
      </c>
      <c r="T730" s="12">
        <f>'[16]syntetyka zewnętrzna (2)przesor'!T64</f>
        <v>709.86766810634253</v>
      </c>
      <c r="U730" s="15">
        <f>'[16]syntetyka zewnętrzna (2)przesor'!U64</f>
        <v>3500</v>
      </c>
      <c r="V730" s="12">
        <f>'[16]syntetyka zewnętrzna (2)przesor'!V64</f>
        <v>3500</v>
      </c>
      <c r="W730" s="12" t="str">
        <f>'[16]syntetyka zewnętrzna (2)przesor'!W64</f>
        <v>bez zmian</v>
      </c>
      <c r="X730" s="12">
        <f>'[16]syntetyka zewnętrzna (2)przesor'!X64</f>
        <v>3500</v>
      </c>
    </row>
    <row r="731" spans="3:24" ht="18.75">
      <c r="C731" s="7">
        <f>'[16]syntetyka zewnętrzna (2)przesor'!C65</f>
        <v>29</v>
      </c>
      <c r="D731" s="7" t="str">
        <f>'[16]syntetyka zewnętrzna (2)przesor'!D65</f>
        <v>45.19</v>
      </c>
      <c r="E731" s="19" t="str">
        <f>'[16]syntetyka zewnętrzna (2)przesor'!E65</f>
        <v>Zabieg iniekcyjny w jelicie cienkim, w tym w dwunastnicy (np.tatuaż)</v>
      </c>
      <c r="F731" s="7" t="str">
        <f>'[16]syntetyka zewnętrzna (2)przesor'!F65</f>
        <v>121-029</v>
      </c>
      <c r="G731" s="23">
        <f>'[16]syntetyka zewnętrzna (2)przesor'!G65</f>
        <v>1.3563736842105263</v>
      </c>
      <c r="H731" s="23">
        <f>'[16]syntetyka zewnętrzna (2)przesor'!H65</f>
        <v>242.40780000000001</v>
      </c>
      <c r="I731" s="23">
        <f>'[16]syntetyka zewnętrzna (2)przesor'!I65</f>
        <v>5.1593999999999998</v>
      </c>
      <c r="J731" s="23">
        <f>'[16]syntetyka zewnętrzna (2)przesor'!J65</f>
        <v>48.074372106265763</v>
      </c>
      <c r="K731" s="12">
        <f>'[16]syntetyka zewnętrzna (2)przesor'!K65</f>
        <v>296.99794579047631</v>
      </c>
      <c r="L731" s="12">
        <f>'[16]syntetyka zewnętrzna (2)przesor'!L65</f>
        <v>0</v>
      </c>
      <c r="M731" s="12">
        <f>'[16]syntetyka zewnętrzna (2)przesor'!M65</f>
        <v>72.618586869723757</v>
      </c>
      <c r="N731" s="12">
        <f>'[16]syntetyka zewnętrzna (2)przesor'!N65</f>
        <v>369.61653266020005</v>
      </c>
      <c r="O731" s="12">
        <f>'[16]syntetyka zewnętrzna (2)przesor'!O65</f>
        <v>434.19335049465997</v>
      </c>
      <c r="P731" s="12">
        <f>'[16]syntetyka zewnętrzna (2)przesor'!P65</f>
        <v>-0.1487282515056714</v>
      </c>
      <c r="Q731" s="12">
        <f>'[16]syntetyka zewnętrzna (2)przesor'!Q65</f>
        <v>0.39051694073170001</v>
      </c>
      <c r="R731" s="12">
        <f>'[16]syntetyka zewnętrzna (2)przesor'!R65</f>
        <v>370.00704960093174</v>
      </c>
      <c r="S731" s="12">
        <f>'[16]syntetyka zewnętrzna (2)przesor'!S65</f>
        <v>0.48645816503549938</v>
      </c>
      <c r="T731" s="12">
        <f>'[16]syntetyka zewnętrzna (2)przesor'!T65</f>
        <v>179.99295039906826</v>
      </c>
      <c r="U731" s="15">
        <f>'[16]syntetyka zewnętrzna (2)przesor'!U65</f>
        <v>550</v>
      </c>
      <c r="V731" s="12">
        <f>'[16]syntetyka zewnętrzna (2)przesor'!V65</f>
        <v>550</v>
      </c>
      <c r="W731" s="12" t="str">
        <f>'[16]syntetyka zewnętrzna (2)przesor'!W65</f>
        <v>bez zmian</v>
      </c>
      <c r="X731" s="12">
        <f>'[16]syntetyka zewnętrzna (2)przesor'!X65</f>
        <v>550</v>
      </c>
    </row>
    <row r="732" spans="3:24" ht="18.75">
      <c r="C732" s="7">
        <f>'[16]syntetyka zewnętrzna (2)przesor'!C66</f>
        <v>30</v>
      </c>
      <c r="D732" s="7" t="str">
        <f>'[16]syntetyka zewnętrzna (2)przesor'!D66</f>
        <v>45.211</v>
      </c>
      <c r="E732" s="19" t="str">
        <f>'[16]syntetyka zewnętrzna (2)przesor'!E66</f>
        <v>Kolonoskopia śródoperacyjna</v>
      </c>
      <c r="F732" s="7" t="str">
        <f>'[16]syntetyka zewnętrzna (2)przesor'!F66</f>
        <v>121-030</v>
      </c>
      <c r="G732" s="23">
        <f>'[16]syntetyka zewnętrzna (2)przesor'!G66</f>
        <v>3.416666666666667</v>
      </c>
      <c r="H732" s="23">
        <f>'[16]syntetyka zewnętrzna (2)przesor'!H66</f>
        <v>24.12</v>
      </c>
      <c r="I732" s="23">
        <f>'[16]syntetyka zewnętrzna (2)przesor'!I66</f>
        <v>3.03</v>
      </c>
      <c r="J732" s="23">
        <f>'[16]syntetyka zewnętrzna (2)przesor'!J66</f>
        <v>71.974001549946422</v>
      </c>
      <c r="K732" s="12">
        <f>'[16]syntetyka zewnętrzna (2)przesor'!K66</f>
        <v>102.54066821661308</v>
      </c>
      <c r="L732" s="12">
        <f>'[16]syntetyka zewnętrzna (2)przesor'!L66</f>
        <v>0</v>
      </c>
      <c r="M732" s="12">
        <f>'[16]syntetyka zewnętrzna (2)przesor'!M66</f>
        <v>108.72009461430287</v>
      </c>
      <c r="N732" s="12">
        <f>'[16]syntetyka zewnętrzna (2)przesor'!N66</f>
        <v>211.26076283091595</v>
      </c>
      <c r="O732" s="12">
        <f>'[16]syntetyka zewnętrzna (2)przesor'!O66</f>
        <v>202.42553807482221</v>
      </c>
      <c r="P732" s="12">
        <f>'[16]syntetyka zewnętrzna (2)przesor'!P66</f>
        <v>4.3646789037201365E-2</v>
      </c>
      <c r="Q732" s="12">
        <f>'[16]syntetyka zewnętrzna (2)przesor'!Q66</f>
        <v>0.5846580135331686</v>
      </c>
      <c r="R732" s="12">
        <f>'[16]syntetyka zewnętrzna (2)przesor'!R66</f>
        <v>211.84542084444911</v>
      </c>
      <c r="S732" s="12">
        <f>'[16]syntetyka zewnętrzna (2)przesor'!S66</f>
        <v>0.2</v>
      </c>
      <c r="T732" s="12">
        <f>'[16]syntetyka zewnętrzna (2)przesor'!T66</f>
        <v>42.369084168889827</v>
      </c>
      <c r="U732" s="15">
        <f>'[16]syntetyka zewnętrzna (2)przesor'!U66</f>
        <v>254</v>
      </c>
      <c r="V732" s="12">
        <f>'[16]syntetyka zewnętrzna (2)przesor'!V66</f>
        <v>250</v>
      </c>
      <c r="W732" s="12">
        <f>'[16]syntetyka zewnętrzna (2)przesor'!W66</f>
        <v>1.6E-2</v>
      </c>
      <c r="X732" s="12">
        <f>'[16]syntetyka zewnętrzna (2)przesor'!X66</f>
        <v>250</v>
      </c>
    </row>
    <row r="733" spans="3:24" ht="18.75">
      <c r="C733" s="7">
        <f>'[16]syntetyka zewnętrzna (2)przesor'!C67</f>
        <v>31</v>
      </c>
      <c r="D733" s="7" t="str">
        <f>'[16]syntetyka zewnętrzna (2)przesor'!D67</f>
        <v>45.22</v>
      </c>
      <c r="E733" s="19" t="str">
        <f>'[16]syntetyka zewnętrzna (2)przesor'!E67</f>
        <v>Kolonoskopia przez przetokę</v>
      </c>
      <c r="F733" s="7" t="str">
        <f>'[16]syntetyka zewnętrzna (2)przesor'!F67</f>
        <v>121-031</v>
      </c>
      <c r="G733" s="23">
        <f>'[16]syntetyka zewnętrzna (2)przesor'!G67</f>
        <v>4.0242500000000003</v>
      </c>
      <c r="H733" s="23">
        <f>'[16]syntetyka zewnętrzna (2)przesor'!H67</f>
        <v>40.655799999999999</v>
      </c>
      <c r="I733" s="23">
        <f>'[16]syntetyka zewnętrzna (2)przesor'!I67</f>
        <v>10.029400000000001</v>
      </c>
      <c r="J733" s="23">
        <f>'[16]syntetyka zewnętrzna (2)przesor'!J67</f>
        <v>54.782126008758119</v>
      </c>
      <c r="K733" s="12">
        <f>'[16]syntetyka zewnętrzna (2)przesor'!K67</f>
        <v>109.49157600875813</v>
      </c>
      <c r="L733" s="12">
        <f>'[16]syntetyka zewnętrzna (2)przesor'!L67</f>
        <v>0</v>
      </c>
      <c r="M733" s="12">
        <f>'[16]syntetyka zewnętrzna (2)przesor'!M67</f>
        <v>82.750962772463467</v>
      </c>
      <c r="N733" s="12">
        <f>'[16]syntetyka zewnętrzna (2)przesor'!N67</f>
        <v>192.24253878122158</v>
      </c>
      <c r="O733" s="12">
        <f>'[16]syntetyka zewnętrzna (2)przesor'!O67</f>
        <v>187.80711739821231</v>
      </c>
      <c r="P733" s="12">
        <f>'[16]syntetyka zewnętrzna (2)przesor'!P67</f>
        <v>2.3616897189283465E-2</v>
      </c>
      <c r="Q733" s="12">
        <f>'[16]syntetyka zewnętrzna (2)przesor'!Q67</f>
        <v>0.44500525578222616</v>
      </c>
      <c r="R733" s="12">
        <f>'[16]syntetyka zewnętrzna (2)przesor'!R67</f>
        <v>192.68754403700382</v>
      </c>
      <c r="S733" s="12">
        <f>'[16]syntetyka zewnętrzna (2)przesor'!S67</f>
        <v>0.2</v>
      </c>
      <c r="T733" s="12">
        <f>'[16]syntetyka zewnętrzna (2)przesor'!T67</f>
        <v>38.537508807400769</v>
      </c>
      <c r="U733" s="15">
        <f>'[16]syntetyka zewnętrzna (2)przesor'!U67</f>
        <v>231</v>
      </c>
      <c r="V733" s="12">
        <f>'[16]syntetyka zewnętrzna (2)przesor'!V67</f>
        <v>230</v>
      </c>
      <c r="W733" s="12">
        <f>'[16]syntetyka zewnętrzna (2)przesor'!W67</f>
        <v>4.3478260869565218E-3</v>
      </c>
      <c r="X733" s="12">
        <f>'[16]syntetyka zewnętrzna (2)przesor'!X67</f>
        <v>230</v>
      </c>
    </row>
    <row r="734" spans="3:24" ht="18.75">
      <c r="C734" s="7">
        <f>'[16]syntetyka zewnętrzna (2)przesor'!C68</f>
        <v>32</v>
      </c>
      <c r="D734" s="7" t="str">
        <f>'[16]syntetyka zewnętrzna (2)przesor'!D68</f>
        <v>45.28</v>
      </c>
      <c r="E734" s="19" t="str">
        <f>'[16]syntetyka zewnętrzna (2)przesor'!E68</f>
        <v>Zabieg iniekcyjny w jelicie grubym (np.tatuaż)</v>
      </c>
      <c r="F734" s="7" t="str">
        <f>'[16]syntetyka zewnętrzna (2)przesor'!F68</f>
        <v>121-032</v>
      </c>
      <c r="G734" s="23">
        <f>'[16]syntetyka zewnętrzna (2)przesor'!G68</f>
        <v>11.119450000000001</v>
      </c>
      <c r="H734" s="23">
        <f>'[16]syntetyka zewnętrzna (2)przesor'!H68</f>
        <v>239.96729999999999</v>
      </c>
      <c r="I734" s="23">
        <f>'[16]syntetyka zewnętrzna (2)przesor'!I68</f>
        <v>9.0213999999999999</v>
      </c>
      <c r="J734" s="23">
        <f>'[16]syntetyka zewnętrzna (2)przesor'!J68</f>
        <v>61.489879911250469</v>
      </c>
      <c r="K734" s="12">
        <f>'[16]syntetyka zewnętrzna (2)przesor'!K68</f>
        <v>321.59802991125048</v>
      </c>
      <c r="L734" s="12">
        <f>'[16]syntetyka zewnętrzna (2)przesor'!L68</f>
        <v>0</v>
      </c>
      <c r="M734" s="12">
        <f>'[16]syntetyka zewnętrzna (2)przesor'!M68</f>
        <v>92.883338675203177</v>
      </c>
      <c r="N734" s="12">
        <f>'[16]syntetyka zewnętrzna (2)przesor'!N68</f>
        <v>414.48136858645364</v>
      </c>
      <c r="O734" s="12">
        <f>'[16]syntetyka zewnętrzna (2)przesor'!O68</f>
        <v>474.14060974036119</v>
      </c>
      <c r="P734" s="12">
        <f>'[16]syntetyka zewnętrzna (2)przesor'!P68</f>
        <v>-0.12582605228979832</v>
      </c>
      <c r="Q734" s="12">
        <f>'[16]syntetyka zewnętrzna (2)przesor'!Q68</f>
        <v>0.49949357083275231</v>
      </c>
      <c r="R734" s="12">
        <f>'[16]syntetyka zewnętrzna (2)przesor'!R68</f>
        <v>414.98086215728637</v>
      </c>
      <c r="S734" s="12">
        <f>'[16]syntetyka zewnętrzna (2)przesor'!S68</f>
        <v>0.44584980830414184</v>
      </c>
      <c r="T734" s="12">
        <f>'[16]syntetyka zewnętrzna (2)przesor'!T68</f>
        <v>185.01913784271363</v>
      </c>
      <c r="U734" s="15">
        <f>'[16]syntetyka zewnętrzna (2)przesor'!U68</f>
        <v>600</v>
      </c>
      <c r="V734" s="12">
        <f>'[16]syntetyka zewnętrzna (2)przesor'!V68</f>
        <v>600</v>
      </c>
      <c r="W734" s="12" t="str">
        <f>'[16]syntetyka zewnętrzna (2)przesor'!W68</f>
        <v>bez zmian</v>
      </c>
      <c r="X734" s="12">
        <f>'[16]syntetyka zewnętrzna (2)przesor'!X68</f>
        <v>600</v>
      </c>
    </row>
    <row r="735" spans="3:24" ht="18.75">
      <c r="C735" s="7">
        <f>'[16]syntetyka zewnętrzna (2)przesor'!C69</f>
        <v>33</v>
      </c>
      <c r="D735" s="7" t="str">
        <f>'[16]syntetyka zewnętrzna (2)przesor'!D69</f>
        <v>45.30</v>
      </c>
      <c r="E735" s="19" t="str">
        <f>'[16]syntetyka zewnętrzna (2)przesor'!E69</f>
        <v>Polipektomia/niszczenie zmian w dwunastnicy</v>
      </c>
      <c r="F735" s="7" t="str">
        <f>'[16]syntetyka zewnętrzna (2)przesor'!F69</f>
        <v>121-033</v>
      </c>
      <c r="G735" s="23">
        <f>'[16]syntetyka zewnętrzna (2)przesor'!G69</f>
        <v>6.3710736842105264</v>
      </c>
      <c r="H735" s="23">
        <f>'[16]syntetyka zewnętrzna (2)przesor'!H69</f>
        <v>315.31799999999998</v>
      </c>
      <c r="I735" s="23">
        <f>'[16]syntetyka zewnętrzna (2)przesor'!I69</f>
        <v>9.9393999999999991</v>
      </c>
      <c r="J735" s="23">
        <f>'[16]syntetyka zewnętrzna (2)przesor'!J69</f>
        <v>68.197633813742826</v>
      </c>
      <c r="K735" s="12">
        <f>'[16]syntetyka zewnętrzna (2)przesor'!K69</f>
        <v>399.82610749795327</v>
      </c>
      <c r="L735" s="12">
        <f>'[16]syntetyka zewnętrzna (2)przesor'!L69</f>
        <v>0</v>
      </c>
      <c r="M735" s="12">
        <f>'[16]syntetyka zewnętrzna (2)przesor'!M69</f>
        <v>103.0157145779429</v>
      </c>
      <c r="N735" s="12">
        <f>'[16]syntetyka zewnętrzna (2)przesor'!N69</f>
        <v>502.84182207589618</v>
      </c>
      <c r="O735" s="12">
        <f>'[16]syntetyka zewnętrzna (2)przesor'!O69</f>
        <v>498.13362752110658</v>
      </c>
      <c r="P735" s="12">
        <f>'[16]syntetyka zewnętrzna (2)przesor'!P69</f>
        <v>9.4516697823017522E-3</v>
      </c>
      <c r="Q735" s="12">
        <f>'[16]syntetyka zewnętrzna (2)przesor'!Q69</f>
        <v>0.55398188588327846</v>
      </c>
      <c r="R735" s="12">
        <f>'[16]syntetyka zewnętrzna (2)przesor'!R69</f>
        <v>503.39580396177945</v>
      </c>
      <c r="S735" s="12">
        <f>'[16]syntetyka zewnętrzna (2)przesor'!S69</f>
        <v>2.1784134619474913</v>
      </c>
      <c r="T735" s="12">
        <f>'[16]syntetyka zewnętrzna (2)przesor'!T69</f>
        <v>1096.6041960382206</v>
      </c>
      <c r="U735" s="15">
        <f>'[16]syntetyka zewnętrzna (2)przesor'!U69</f>
        <v>1600</v>
      </c>
      <c r="V735" s="12">
        <f>'[16]syntetyka zewnętrzna (2)przesor'!V69</f>
        <v>1600</v>
      </c>
      <c r="W735" s="12" t="str">
        <f>'[16]syntetyka zewnętrzna (2)przesor'!W69</f>
        <v>bez zmian</v>
      </c>
      <c r="X735" s="12">
        <f>'[16]syntetyka zewnętrzna (2)przesor'!X69</f>
        <v>1600</v>
      </c>
    </row>
    <row r="736" spans="3:24" ht="18.75">
      <c r="C736" s="7" t="str">
        <f>'[16]syntetyka zewnętrzna (2)przesor'!C70</f>
        <v>33a</v>
      </c>
      <c r="D736" s="7" t="str">
        <f>'[16]syntetyka zewnętrzna (2)przesor'!D70</f>
        <v>45.30</v>
      </c>
      <c r="E736" s="19" t="str">
        <f>'[16]syntetyka zewnętrzna (2)przesor'!E70</f>
        <v>Polipektomia/niszczenie zmian w dwunastnicy z użyciem preparatu Hemo-Spray</v>
      </c>
      <c r="F736" s="7" t="str">
        <f>'[16]syntetyka zewnętrzna (2)przesor'!F70</f>
        <v>121-033-01</v>
      </c>
      <c r="G736" s="23">
        <f>'[16]syntetyka zewnętrzna (2)przesor'!G70</f>
        <v>6.3710736842105264</v>
      </c>
      <c r="H736" s="23">
        <f>'[16]syntetyka zewnętrzna (2)przesor'!H70</f>
        <v>3451.6930000000002</v>
      </c>
      <c r="I736" s="23">
        <f>'[16]syntetyka zewnętrzna (2)przesor'!I70</f>
        <v>11.939399999999999</v>
      </c>
      <c r="J736" s="23">
        <f>'[16]syntetyka zewnętrzna (2)przesor'!J70</f>
        <v>92.549686764709037</v>
      </c>
      <c r="K736" s="12">
        <f>'[16]syntetyka zewnętrzna (2)przesor'!K70</f>
        <v>3562.5531604489197</v>
      </c>
      <c r="L736" s="12">
        <f>'[16]syntetyka zewnętrzna (2)przesor'!L70</f>
        <v>0</v>
      </c>
      <c r="M736" s="12">
        <f>'[16]syntetyka zewnętrzna (2)przesor'!M70</f>
        <v>139.80062918414671</v>
      </c>
      <c r="N736" s="12">
        <f>'[16]syntetyka zewnętrzna (2)przesor'!N70</f>
        <v>3702.3537896330663</v>
      </c>
      <c r="O736" s="12">
        <f>'[16]syntetyka zewnętrzna (2)przesor'!O70</f>
        <v>3692.8307754260859</v>
      </c>
      <c r="P736" s="12">
        <f>'[16]syntetyka zewnętrzna (2)przesor'!P70</f>
        <v>2.5787843489474879E-3</v>
      </c>
      <c r="Q736" s="12">
        <f>'[16]syntetyka zewnętrzna (2)przesor'!Q70</f>
        <v>0.75179807780205388</v>
      </c>
      <c r="R736" s="12">
        <f>'[16]syntetyka zewnętrzna (2)przesor'!R70</f>
        <v>3703.1055877108683</v>
      </c>
      <c r="S736" s="12">
        <f>'[16]syntetyka zewnętrzna (2)przesor'!S70</f>
        <v>0.2</v>
      </c>
      <c r="T736" s="12">
        <f>'[16]syntetyka zewnętrzna (2)przesor'!T70</f>
        <v>740.62111754217369</v>
      </c>
      <c r="U736" s="15">
        <f>'[16]syntetyka zewnętrzna (2)przesor'!U70</f>
        <v>4444</v>
      </c>
      <c r="V736" s="12">
        <f>'[16]syntetyka zewnętrzna (2)przesor'!V70</f>
        <v>4432</v>
      </c>
      <c r="W736" s="12">
        <f>'[16]syntetyka zewnętrzna (2)przesor'!W70</f>
        <v>-2.7002700270027003E-3</v>
      </c>
      <c r="X736" s="12">
        <f>'[16]syntetyka zewnętrzna (2)przesor'!X70</f>
        <v>0</v>
      </c>
    </row>
    <row r="737" spans="3:24" ht="18.75">
      <c r="C737" s="7" t="str">
        <f>'[16]syntetyka zewnętrzna (2)przesor'!C71</f>
        <v>33b</v>
      </c>
      <c r="D737" s="7" t="str">
        <f>'[16]syntetyka zewnętrzna (2)przesor'!D71</f>
        <v>45.30</v>
      </c>
      <c r="E737" s="19" t="str">
        <f>'[16]syntetyka zewnętrzna (2)przesor'!E71</f>
        <v>Polipektomia/niszczenie zmian w dwunastnicy z użyciem systemu do klipsowania OTSC</v>
      </c>
      <c r="F737" s="7" t="str">
        <f>'[16]syntetyka zewnętrzna (2)przesor'!F71</f>
        <v>121-033-02</v>
      </c>
      <c r="G737" s="23">
        <f>'[16]syntetyka zewnętrzna (2)przesor'!G71</f>
        <v>6.3710736842105264</v>
      </c>
      <c r="H737" s="23">
        <f>'[16]syntetyka zewnętrzna (2)przesor'!H71</f>
        <v>5312.393</v>
      </c>
      <c r="I737" s="23">
        <f>'[16]syntetyka zewnętrzna (2)przesor'!I71</f>
        <v>11.939399999999999</v>
      </c>
      <c r="J737" s="23">
        <f>'[16]syntetyka zewnętrzna (2)przesor'!J71</f>
        <v>92.549686764709037</v>
      </c>
      <c r="K737" s="12">
        <f>'[16]syntetyka zewnętrzna (2)przesor'!K71</f>
        <v>5423.2531604489195</v>
      </c>
      <c r="L737" s="12">
        <f>'[16]syntetyka zewnętrzna (2)przesor'!L71</f>
        <v>0</v>
      </c>
      <c r="M737" s="12">
        <f>'[16]syntetyka zewnętrzna (2)przesor'!M71</f>
        <v>139.80062918414671</v>
      </c>
      <c r="N737" s="12">
        <f>'[16]syntetyka zewnętrzna (2)przesor'!N71</f>
        <v>5563.0537896330661</v>
      </c>
      <c r="O737" s="12">
        <f>'[16]syntetyka zewnętrzna (2)przesor'!O71</f>
        <v>5553.5307754260857</v>
      </c>
      <c r="P737" s="12">
        <f>'[16]syntetyka zewnętrzna (2)przesor'!P71</f>
        <v>1.7147675221534662E-3</v>
      </c>
      <c r="Q737" s="12">
        <f>'[16]syntetyka zewnętrzna (2)przesor'!Q71</f>
        <v>0.75179807780205388</v>
      </c>
      <c r="R737" s="12">
        <f>'[16]syntetyka zewnętrzna (2)przesor'!R71</f>
        <v>5563.8055877108682</v>
      </c>
      <c r="S737" s="12">
        <f>'[16]syntetyka zewnętrzna (2)przesor'!S71</f>
        <v>0.2</v>
      </c>
      <c r="T737" s="12">
        <f>'[16]syntetyka zewnętrzna (2)przesor'!T71</f>
        <v>1112.7611175421737</v>
      </c>
      <c r="U737" s="15">
        <f>'[16]syntetyka zewnętrzna (2)przesor'!U71</f>
        <v>6677</v>
      </c>
      <c r="V737" s="12">
        <f>'[16]syntetyka zewnętrzna (2)przesor'!V71</f>
        <v>6665</v>
      </c>
      <c r="W737" s="12">
        <f>'[16]syntetyka zewnętrzna (2)przesor'!W71</f>
        <v>-1.7972143178073986E-3</v>
      </c>
      <c r="X737" s="12">
        <f>'[16]syntetyka zewnętrzna (2)przesor'!X71</f>
        <v>0</v>
      </c>
    </row>
    <row r="738" spans="3:24" ht="18.75">
      <c r="C738" s="7">
        <f>'[16]syntetyka zewnętrzna (2)przesor'!C72</f>
        <v>34</v>
      </c>
      <c r="D738" s="7" t="str">
        <f>'[16]syntetyka zewnętrzna (2)przesor'!D72</f>
        <v>45.33</v>
      </c>
      <c r="E738" s="19" t="str">
        <f>'[16]syntetyka zewnętrzna (2)przesor'!E72</f>
        <v>Polipektomia w jelicie cienkim</v>
      </c>
      <c r="F738" s="7" t="str">
        <f>'[16]syntetyka zewnętrzna (2)przesor'!F72</f>
        <v>121-034</v>
      </c>
      <c r="G738" s="23">
        <f>'[16]syntetyka zewnętrzna (2)przesor'!G72</f>
        <v>3.7570736842105266</v>
      </c>
      <c r="H738" s="23">
        <f>'[16]syntetyka zewnętrzna (2)przesor'!H72</f>
        <v>2651.4900000000002</v>
      </c>
      <c r="I738" s="23">
        <f>'[16]syntetyka zewnętrzna (2)przesor'!I72</f>
        <v>11.93</v>
      </c>
      <c r="J738" s="23">
        <f>'[16]syntetyka zewnętrzna (2)przesor'!J72</f>
        <v>54.782126008758119</v>
      </c>
      <c r="K738" s="12">
        <f>'[16]syntetyka zewnętrzna (2)przesor'!K72</f>
        <v>2721.9591996929685</v>
      </c>
      <c r="L738" s="12">
        <f>'[16]syntetyka zewnętrzna (2)przesor'!L72</f>
        <v>0</v>
      </c>
      <c r="M738" s="12">
        <f>'[16]syntetyka zewnętrzna (2)przesor'!M72</f>
        <v>82.750962772463467</v>
      </c>
      <c r="N738" s="12">
        <f>'[16]syntetyka zewnętrzna (2)przesor'!N72</f>
        <v>2804.7101624654319</v>
      </c>
      <c r="O738" s="12">
        <f>'[16]syntetyka zewnętrzna (2)przesor'!O72</f>
        <v>3464.471742836809</v>
      </c>
      <c r="P738" s="12">
        <f>'[16]syntetyka zewnętrzna (2)przesor'!P72</f>
        <v>-0.19043641551861679</v>
      </c>
      <c r="Q738" s="12">
        <f>'[16]syntetyka zewnętrzna (2)przesor'!Q72</f>
        <v>0.44500525578222616</v>
      </c>
      <c r="R738" s="12">
        <f>'[16]syntetyka zewnętrzna (2)przesor'!R72</f>
        <v>2805.1551677212142</v>
      </c>
      <c r="S738" s="12">
        <f>'[16]syntetyka zewnętrzna (2)przesor'!S72</f>
        <v>0.4972433783090498</v>
      </c>
      <c r="T738" s="12">
        <f>'[16]syntetyka zewnętrzna (2)przesor'!T72</f>
        <v>1394.8448322787858</v>
      </c>
      <c r="U738" s="15">
        <f>'[16]syntetyka zewnętrzna (2)przesor'!U72</f>
        <v>4200</v>
      </c>
      <c r="V738" s="12">
        <f>'[16]syntetyka zewnętrzna (2)przesor'!V72</f>
        <v>4200</v>
      </c>
      <c r="W738" s="12" t="str">
        <f>'[16]syntetyka zewnętrzna (2)przesor'!W72</f>
        <v>bez zmian</v>
      </c>
      <c r="X738" s="12">
        <f>'[16]syntetyka zewnętrzna (2)przesor'!X72</f>
        <v>4200</v>
      </c>
    </row>
    <row r="739" spans="3:24" ht="18.75">
      <c r="C739" s="7" t="str">
        <f>'[16]syntetyka zewnętrzna (2)przesor'!C73</f>
        <v>34a</v>
      </c>
      <c r="D739" s="7" t="str">
        <f>'[16]syntetyka zewnętrzna (2)przesor'!D73</f>
        <v>45.33</v>
      </c>
      <c r="E739" s="19" t="str">
        <f>'[16]syntetyka zewnętrzna (2)przesor'!E73</f>
        <v>Polipektomia w jelicie cienkim z użyciem preparatu Hemo-Spray</v>
      </c>
      <c r="F739" s="7" t="str">
        <f>'[16]syntetyka zewnętrzna (2)przesor'!F73</f>
        <v>121-034-01</v>
      </c>
      <c r="G739" s="23">
        <f>'[16]syntetyka zewnętrzna (2)przesor'!G73</f>
        <v>3.7570736842105266</v>
      </c>
      <c r="H739" s="23">
        <f>'[16]syntetyka zewnętrzna (2)przesor'!H73</f>
        <v>5790.0450000000001</v>
      </c>
      <c r="I739" s="23">
        <f>'[16]syntetyka zewnętrzna (2)przesor'!I73</f>
        <v>15.93</v>
      </c>
      <c r="J739" s="23">
        <f>'[16]syntetyka zewnętrzna (2)przesor'!J73</f>
        <v>79.134178959724323</v>
      </c>
      <c r="K739" s="12">
        <f>'[16]syntetyka zewnętrzna (2)przesor'!K73</f>
        <v>5888.8662526439357</v>
      </c>
      <c r="L739" s="12">
        <f>'[16]syntetyka zewnętrzna (2)przesor'!L73</f>
        <v>0</v>
      </c>
      <c r="M739" s="12">
        <f>'[16]syntetyka zewnętrzna (2)przesor'!M73</f>
        <v>119.53587737866727</v>
      </c>
      <c r="N739" s="12">
        <f>'[16]syntetyka zewnętrzna (2)przesor'!N73</f>
        <v>6008.4021300226032</v>
      </c>
      <c r="O739" s="12">
        <f>'[16]syntetyka zewnętrzna (2)przesor'!O73</f>
        <v>6663.6468907417893</v>
      </c>
      <c r="P739" s="12">
        <f>'[16]syntetyka zewnętrzna (2)przesor'!P73</f>
        <v>-9.8331254861291892E-2</v>
      </c>
      <c r="Q739" s="12">
        <f>'[16]syntetyka zewnętrzna (2)przesor'!Q73</f>
        <v>0.64282144770100158</v>
      </c>
      <c r="R739" s="12">
        <f>'[16]syntetyka zewnętrzna (2)przesor'!R73</f>
        <v>6009.0449514703041</v>
      </c>
      <c r="S739" s="12">
        <f>'[16]syntetyka zewnętrzna (2)przesor'!S73</f>
        <v>0.33082712221070659</v>
      </c>
      <c r="T739" s="12">
        <f>'[16]syntetyka zewnętrzna (2)przesor'!T73</f>
        <v>1987.9550485296957</v>
      </c>
      <c r="U739" s="15">
        <f>'[16]syntetyka zewnętrzna (2)przesor'!U73</f>
        <v>7997</v>
      </c>
      <c r="V739" s="12">
        <f>'[16]syntetyka zewnętrzna (2)przesor'!V73</f>
        <v>7997</v>
      </c>
      <c r="W739" s="12" t="str">
        <f>'[16]syntetyka zewnętrzna (2)przesor'!W73</f>
        <v>bez zmian</v>
      </c>
      <c r="X739" s="12">
        <f>'[16]syntetyka zewnętrzna (2)przesor'!X73</f>
        <v>7997</v>
      </c>
    </row>
    <row r="740" spans="3:24" ht="18.75">
      <c r="C740" s="7" t="str">
        <f>'[16]syntetyka zewnętrzna (2)przesor'!C74</f>
        <v>34b</v>
      </c>
      <c r="D740" s="7" t="str">
        <f>'[16]syntetyka zewnętrzna (2)przesor'!D74</f>
        <v>45.33</v>
      </c>
      <c r="E740" s="19" t="str">
        <f>'[16]syntetyka zewnętrzna (2)przesor'!E74</f>
        <v>Polipektomia w jelicie cienkim z użyciem systemu do klipsowania OTSC</v>
      </c>
      <c r="F740" s="7" t="str">
        <f>'[16]syntetyka zewnętrzna (2)przesor'!F74</f>
        <v>121-034-02</v>
      </c>
      <c r="G740" s="23">
        <f>'[16]syntetyka zewnętrzna (2)przesor'!G74</f>
        <v>3.7570736842105266</v>
      </c>
      <c r="H740" s="23">
        <f>'[16]syntetyka zewnętrzna (2)przesor'!H74</f>
        <v>7650.8550000000005</v>
      </c>
      <c r="I740" s="23">
        <f>'[16]syntetyka zewnętrzna (2)przesor'!I74</f>
        <v>15.93</v>
      </c>
      <c r="J740" s="23">
        <f>'[16]syntetyka zewnętrzna (2)przesor'!J74</f>
        <v>79.134178959724323</v>
      </c>
      <c r="K740" s="12">
        <f>'[16]syntetyka zewnętrzna (2)przesor'!K74</f>
        <v>7749.6762526439361</v>
      </c>
      <c r="L740" s="12">
        <f>'[16]syntetyka zewnętrzna (2)przesor'!L74</f>
        <v>0</v>
      </c>
      <c r="M740" s="12">
        <f>'[16]syntetyka zewnętrzna (2)przesor'!M74</f>
        <v>119.53587737866727</v>
      </c>
      <c r="N740" s="12">
        <f>'[16]syntetyka zewnętrzna (2)przesor'!N74</f>
        <v>7869.2121300226036</v>
      </c>
      <c r="O740" s="12">
        <f>'[16]syntetyka zewnętrzna (2)przesor'!O74</f>
        <v>8524.4468907417868</v>
      </c>
      <c r="P740" s="12">
        <f>'[16]syntetyka zewnętrzna (2)przesor'!P74</f>
        <v>-7.6865369579675505E-2</v>
      </c>
      <c r="Q740" s="12">
        <f>'[16]syntetyka zewnętrzna (2)przesor'!Q74</f>
        <v>0.64282144770100158</v>
      </c>
      <c r="R740" s="12">
        <f>'[16]syntetyka zewnętrzna (2)przesor'!R74</f>
        <v>7869.8549514703045</v>
      </c>
      <c r="S740" s="12">
        <f>'[16]syntetyka zewnętrzna (2)przesor'!S74</f>
        <v>0.29989689302834682</v>
      </c>
      <c r="T740" s="12">
        <f>'[16]syntetyka zewnętrzna (2)przesor'!T74</f>
        <v>2360.1450485296955</v>
      </c>
      <c r="U740" s="15">
        <f>'[16]syntetyka zewnętrzna (2)przesor'!U74</f>
        <v>10230</v>
      </c>
      <c r="V740" s="12">
        <f>'[16]syntetyka zewnętrzna (2)przesor'!V74</f>
        <v>10230</v>
      </c>
      <c r="W740" s="12" t="str">
        <f>'[16]syntetyka zewnętrzna (2)przesor'!W74</f>
        <v>bez zmian</v>
      </c>
      <c r="X740" s="12">
        <f>'[16]syntetyka zewnętrzna (2)przesor'!X74</f>
        <v>10230</v>
      </c>
    </row>
    <row r="741" spans="3:24" ht="18.75">
      <c r="C741" s="7">
        <f>'[16]syntetyka zewnętrzna (2)przesor'!C75</f>
        <v>35</v>
      </c>
      <c r="D741" s="7" t="str">
        <f>'[16]syntetyka zewnętrzna (2)przesor'!D75</f>
        <v>45.34</v>
      </c>
      <c r="E741" s="19" t="str">
        <f>'[16]syntetyka zewnętrzna (2)przesor'!E75</f>
        <v>Niszczenie zmian w jelicie cienkim</v>
      </c>
      <c r="F741" s="7" t="str">
        <f>'[16]syntetyka zewnętrzna (2)przesor'!F75</f>
        <v>121-035</v>
      </c>
      <c r="G741" s="23">
        <f>'[16]syntetyka zewnętrzna (2)przesor'!G75</f>
        <v>3.3570736842105267</v>
      </c>
      <c r="H741" s="23">
        <f>'[16]syntetyka zewnętrzna (2)przesor'!H75</f>
        <v>2379.7858000000001</v>
      </c>
      <c r="I741" s="23">
        <f>'[16]syntetyka zewnętrzna (2)przesor'!I75</f>
        <v>12.459400000000002</v>
      </c>
      <c r="J741" s="23">
        <f>'[16]syntetyka zewnętrzna (2)przesor'!J75</f>
        <v>54.782126008758119</v>
      </c>
      <c r="K741" s="12">
        <f>'[16]syntetyka zewnętrzna (2)przesor'!K75</f>
        <v>2450.3843996929691</v>
      </c>
      <c r="L741" s="12">
        <f>'[16]syntetyka zewnętrzna (2)przesor'!L75</f>
        <v>0</v>
      </c>
      <c r="M741" s="12">
        <f>'[16]syntetyka zewnętrzna (2)przesor'!M75</f>
        <v>82.750962772463467</v>
      </c>
      <c r="N741" s="12">
        <f>'[16]syntetyka zewnętrzna (2)przesor'!N75</f>
        <v>2533.1353624654325</v>
      </c>
      <c r="O741" s="12">
        <f>'[16]syntetyka zewnętrzna (2)przesor'!O75</f>
        <v>3318.0269428368092</v>
      </c>
      <c r="P741" s="12">
        <f>'[16]syntetyka zewnętrzna (2)przesor'!P75</f>
        <v>-0.23655370914508578</v>
      </c>
      <c r="Q741" s="12">
        <f>'[16]syntetyka zewnętrzna (2)przesor'!Q75</f>
        <v>0.44500525578222616</v>
      </c>
      <c r="R741" s="12">
        <f>'[16]syntetyka zewnętrzna (2)przesor'!R75</f>
        <v>2533.5803677212148</v>
      </c>
      <c r="S741" s="12">
        <f>'[16]syntetyka zewnętrzna (2)przesor'!S75</f>
        <v>0.5787934146323257</v>
      </c>
      <c r="T741" s="12">
        <f>'[16]syntetyka zewnętrzna (2)przesor'!T75</f>
        <v>1466.4196322787852</v>
      </c>
      <c r="U741" s="15">
        <f>'[16]syntetyka zewnętrzna (2)przesor'!U75</f>
        <v>4000</v>
      </c>
      <c r="V741" s="12">
        <f>'[16]syntetyka zewnętrzna (2)przesor'!V75</f>
        <v>4000</v>
      </c>
      <c r="W741" s="12" t="str">
        <f>'[16]syntetyka zewnętrzna (2)przesor'!W75</f>
        <v>bez zmian</v>
      </c>
      <c r="X741" s="12">
        <f>'[16]syntetyka zewnętrzna (2)przesor'!X75</f>
        <v>4000</v>
      </c>
    </row>
    <row r="742" spans="3:24" ht="18.75">
      <c r="C742" s="7">
        <f>'[16]syntetyka zewnętrzna (2)przesor'!C76</f>
        <v>36</v>
      </c>
      <c r="D742" s="7" t="str">
        <f>'[16]syntetyka zewnętrzna (2)przesor'!D76</f>
        <v>45.431</v>
      </c>
      <c r="E742" s="19" t="str">
        <f>'[16]syntetyka zewnętrzna (2)przesor'!E76</f>
        <v>USUNIĘCIE DUŻEJ ZMIANY POLIPOWATEJ (ablacja guza) JELITA GRUBEGO</v>
      </c>
      <c r="F742" s="7" t="str">
        <f>'[16]syntetyka zewnętrzna (2)przesor'!F76</f>
        <v>121-036</v>
      </c>
      <c r="G742" s="23">
        <f>'[16]syntetyka zewnętrzna (2)przesor'!G76</f>
        <v>4.4146650000000003</v>
      </c>
      <c r="H742" s="23">
        <f>'[16]syntetyka zewnętrzna (2)przesor'!H76</f>
        <v>276.33380000000005</v>
      </c>
      <c r="I742" s="23">
        <f>'[16]syntetyka zewnętrzna (2)przesor'!I76</f>
        <v>17.929400000000001</v>
      </c>
      <c r="J742" s="23">
        <f>'[16]syntetyka zewnętrzna (2)przesor'!J76</f>
        <v>142.6126605368253</v>
      </c>
      <c r="K742" s="12">
        <f>'[16]syntetyka zewnętrzna (2)przesor'!K76</f>
        <v>441.29052553682538</v>
      </c>
      <c r="L742" s="12">
        <f>'[16]syntetyka zewnętrzna (2)przesor'!L76</f>
        <v>0</v>
      </c>
      <c r="M742" s="12">
        <f>'[16]syntetyka zewnętrzna (2)przesor'!M76</f>
        <v>215.42309185076351</v>
      </c>
      <c r="N742" s="12">
        <f>'[16]syntetyka zewnętrzna (2)przesor'!N76</f>
        <v>656.7136173875889</v>
      </c>
      <c r="O742" s="12">
        <f>'[16]syntetyka zewnętrzna (2)przesor'!O76</f>
        <v>657.43683526670952</v>
      </c>
      <c r="P742" s="12">
        <f>'[16]syntetyka zewnętrzna (2)przesor'!P76</f>
        <v>-1.1000568272497686E-3</v>
      </c>
      <c r="Q742" s="12">
        <f>'[16]syntetyka zewnętrzna (2)przesor'!Q76</f>
        <v>1.1584687945449166</v>
      </c>
      <c r="R742" s="12">
        <f>'[16]syntetyka zewnętrzna (2)przesor'!R76</f>
        <v>657.87208618213378</v>
      </c>
      <c r="S742" s="12">
        <f>'[16]syntetyka zewnętrzna (2)przesor'!S76</f>
        <v>2.8001308347165041</v>
      </c>
      <c r="T742" s="12">
        <f>'[16]syntetyka zewnętrzna (2)przesor'!T76</f>
        <v>1842.1279138178663</v>
      </c>
      <c r="U742" s="15">
        <f>'[16]syntetyka zewnętrzna (2)przesor'!U76</f>
        <v>2500</v>
      </c>
      <c r="V742" s="12">
        <f>'[16]syntetyka zewnętrzna (2)przesor'!V76</f>
        <v>2500</v>
      </c>
      <c r="W742" s="12" t="str">
        <f>'[16]syntetyka zewnętrzna (2)przesor'!W76</f>
        <v>bez zmian</v>
      </c>
      <c r="X742" s="12">
        <f>'[16]syntetyka zewnętrzna (2)przesor'!X76</f>
        <v>2500</v>
      </c>
    </row>
    <row r="743" spans="3:24" ht="18.75">
      <c r="C743" s="7" t="str">
        <f>'[16]syntetyka zewnętrzna (2)przesor'!C77</f>
        <v>36a</v>
      </c>
      <c r="D743" s="7" t="str">
        <f>'[16]syntetyka zewnętrzna (2)przesor'!D77</f>
        <v>45.431</v>
      </c>
      <c r="E743" s="19" t="str">
        <f>'[16]syntetyka zewnętrzna (2)przesor'!E77</f>
        <v>USUNIĘCIE DUŻEJ ZMIANY POLIPOWATEJ (ablacja guza) JELITA GRUBEGO z użyciem preparatu Hemo-Spray</v>
      </c>
      <c r="F743" s="7" t="str">
        <f>'[16]syntetyka zewnętrzna (2)przesor'!F77</f>
        <v>121-036-01</v>
      </c>
      <c r="G743" s="23">
        <f>'[16]syntetyka zewnętrzna (2)przesor'!G77</f>
        <v>4.9981650000000011</v>
      </c>
      <c r="H743" s="23">
        <f>'[16]syntetyka zewnętrzna (2)przesor'!H77</f>
        <v>3413.8868000000002</v>
      </c>
      <c r="I743" s="23">
        <f>'[16]syntetyka zewnętrzna (2)przesor'!I77</f>
        <v>20.889400000000002</v>
      </c>
      <c r="J743" s="23">
        <f>'[16]syntetyka zewnętrzna (2)przesor'!J77</f>
        <v>166.96471348779147</v>
      </c>
      <c r="K743" s="12">
        <f>'[16]syntetyka zewnętrzna (2)przesor'!K77</f>
        <v>3606.7390784877916</v>
      </c>
      <c r="L743" s="12">
        <f>'[16]syntetyka zewnętrzna (2)przesor'!L77</f>
        <v>0</v>
      </c>
      <c r="M743" s="12">
        <f>'[16]syntetyka zewnętrzna (2)przesor'!M77</f>
        <v>252.20800645696724</v>
      </c>
      <c r="N743" s="12">
        <f>'[16]syntetyka zewnętrzna (2)przesor'!N77</f>
        <v>3858.9470849447589</v>
      </c>
      <c r="O743" s="12">
        <f>'[16]syntetyka zewnętrzna (2)przesor'!O77</f>
        <v>3854.7322331716882</v>
      </c>
      <c r="P743" s="12">
        <f>'[16]syntetyka zewnętrzna (2)przesor'!P77</f>
        <v>1.0934227121666194E-3</v>
      </c>
      <c r="Q743" s="12">
        <f>'[16]syntetyka zewnętrzna (2)przesor'!Q77</f>
        <v>1.3562849864636917</v>
      </c>
      <c r="R743" s="12">
        <f>'[16]syntetyka zewnętrzna (2)przesor'!R77</f>
        <v>3860.3033699312227</v>
      </c>
      <c r="S743" s="12">
        <f>'[16]syntetyka zewnętrzna (2)przesor'!S77</f>
        <v>0.2</v>
      </c>
      <c r="T743" s="12">
        <f>'[16]syntetyka zewnętrzna (2)przesor'!T77</f>
        <v>772.06067398624464</v>
      </c>
      <c r="U743" s="15">
        <f>'[16]syntetyka zewnętrzna (2)przesor'!U77</f>
        <v>4632</v>
      </c>
      <c r="V743" s="12">
        <f>'[16]syntetyka zewnętrzna (2)przesor'!V77</f>
        <v>4627</v>
      </c>
      <c r="W743" s="12">
        <f>'[16]syntetyka zewnętrzna (2)przesor'!W77</f>
        <v>-1.079447322970639E-3</v>
      </c>
      <c r="X743" s="12">
        <f>'[16]syntetyka zewnętrzna (2)przesor'!X77</f>
        <v>0</v>
      </c>
    </row>
    <row r="744" spans="3:24" ht="18.75">
      <c r="C744" s="7" t="str">
        <f>'[16]syntetyka zewnętrzna (2)przesor'!C78</f>
        <v>36b</v>
      </c>
      <c r="D744" s="7" t="str">
        <f>'[16]syntetyka zewnętrzna (2)przesor'!D78</f>
        <v>45.431</v>
      </c>
      <c r="E744" s="19" t="str">
        <f>'[16]syntetyka zewnętrzna (2)przesor'!E78</f>
        <v>USUNIĘCIE DUŻEJ ZMIANY POLIPOWATEJ (ablacja guza) JELITA GRUBEGO z użyciem systemu do klipsowania OTSC</v>
      </c>
      <c r="F744" s="7" t="str">
        <f>'[16]syntetyka zewnętrzna (2)przesor'!F78</f>
        <v>121-036-02</v>
      </c>
      <c r="G744" s="23">
        <f>'[16]syntetyka zewnętrzna (2)przesor'!G78</f>
        <v>4.9981650000000011</v>
      </c>
      <c r="H744" s="23">
        <f>'[16]syntetyka zewnętrzna (2)przesor'!H78</f>
        <v>5274.3667999999998</v>
      </c>
      <c r="I744" s="23">
        <f>'[16]syntetyka zewnętrzna (2)przesor'!I78</f>
        <v>20.889400000000002</v>
      </c>
      <c r="J744" s="23">
        <f>'[16]syntetyka zewnętrzna (2)przesor'!J78</f>
        <v>166.96471348779147</v>
      </c>
      <c r="K744" s="12">
        <f>'[16]syntetyka zewnętrzna (2)przesor'!K78</f>
        <v>5467.2190784877912</v>
      </c>
      <c r="L744" s="12">
        <f>'[16]syntetyka zewnętrzna (2)przesor'!L78</f>
        <v>0</v>
      </c>
      <c r="M744" s="12">
        <f>'[16]syntetyka zewnętrzna (2)przesor'!M78</f>
        <v>252.20800645696724</v>
      </c>
      <c r="N744" s="12">
        <f>'[16]syntetyka zewnętrzna (2)przesor'!N78</f>
        <v>5719.4270849447585</v>
      </c>
      <c r="O744" s="12">
        <f>'[16]syntetyka zewnętrzna (2)przesor'!O78</f>
        <v>5715.2122331716882</v>
      </c>
      <c r="P744" s="12">
        <f>'[16]syntetyka zewnętrzna (2)przesor'!P78</f>
        <v>7.3747948476992383E-4</v>
      </c>
      <c r="Q744" s="12">
        <f>'[16]syntetyka zewnętrzna (2)przesor'!Q78</f>
        <v>1.3562849864636917</v>
      </c>
      <c r="R744" s="12">
        <f>'[16]syntetyka zewnętrzna (2)przesor'!R78</f>
        <v>5720.7833699312223</v>
      </c>
      <c r="S744" s="12">
        <f>'[16]syntetyka zewnętrzna (2)przesor'!S78</f>
        <v>0.2</v>
      </c>
      <c r="T744" s="12">
        <f>'[16]syntetyka zewnętrzna (2)przesor'!T78</f>
        <v>1144.1566739862444</v>
      </c>
      <c r="U744" s="15">
        <f>'[16]syntetyka zewnętrzna (2)przesor'!U78</f>
        <v>6865</v>
      </c>
      <c r="V744" s="12">
        <f>'[16]syntetyka zewnętrzna (2)przesor'!V78</f>
        <v>6860</v>
      </c>
      <c r="W744" s="12">
        <f>'[16]syntetyka zewnętrzna (2)przesor'!W78</f>
        <v>-7.2833211944646763E-4</v>
      </c>
      <c r="X744" s="12">
        <f>'[16]syntetyka zewnętrzna (2)przesor'!X78</f>
        <v>0</v>
      </c>
    </row>
    <row r="745" spans="3:24" ht="18.75">
      <c r="C745" s="7">
        <f>'[16]syntetyka zewnętrzna (2)przesor'!C79</f>
        <v>37</v>
      </c>
      <c r="D745" s="7" t="str">
        <f>'[16]syntetyka zewnętrzna (2)przesor'!D79</f>
        <v>45.432</v>
      </c>
      <c r="E745" s="19" t="str">
        <f>'[16]syntetyka zewnętrzna (2)przesor'!E79</f>
        <v>Opanowanie krwawienia z jelita grubego</v>
      </c>
      <c r="F745" s="7" t="str">
        <f>'[16]syntetyka zewnętrzna (2)przesor'!F79</f>
        <v>121-037</v>
      </c>
      <c r="G745" s="23">
        <f>'[16]syntetyka zewnętrzna (2)przesor'!G79</f>
        <v>4.0146650000000008</v>
      </c>
      <c r="H745" s="23">
        <f>'[16]syntetyka zewnętrzna (2)przesor'!H79</f>
        <v>178.81880000000001</v>
      </c>
      <c r="I745" s="23">
        <f>'[16]syntetyka zewnętrzna (2)przesor'!I79</f>
        <v>81.191400000000002</v>
      </c>
      <c r="J745" s="23">
        <f>'[16]syntetyka zewnętrzna (2)przesor'!J79</f>
        <v>68.197633813742826</v>
      </c>
      <c r="K745" s="12">
        <f>'[16]syntetyka zewnętrzna (2)przesor'!K79</f>
        <v>332.22249881374285</v>
      </c>
      <c r="L745" s="12">
        <f>'[16]syntetyka zewnętrzna (2)przesor'!L79</f>
        <v>0</v>
      </c>
      <c r="M745" s="12">
        <f>'[16]syntetyka zewnętrzna (2)przesor'!M79</f>
        <v>103.0157145779429</v>
      </c>
      <c r="N745" s="12">
        <f>'[16]syntetyka zewnętrzna (2)przesor'!N79</f>
        <v>435.23821339168575</v>
      </c>
      <c r="O745" s="12">
        <f>'[16]syntetyka zewnętrzna (2)przesor'!O79</f>
        <v>421.88733208251011</v>
      </c>
      <c r="P745" s="12">
        <f>'[16]syntetyka zewnętrzna (2)przesor'!P79</f>
        <v>3.1645608421739836E-2</v>
      </c>
      <c r="Q745" s="12">
        <f>'[16]syntetyka zewnętrzna (2)przesor'!Q79</f>
        <v>0.55398188588327846</v>
      </c>
      <c r="R745" s="12">
        <f>'[16]syntetyka zewnętrzna (2)przesor'!R79</f>
        <v>435.79219527756902</v>
      </c>
      <c r="S745" s="12">
        <f>'[16]syntetyka zewnętrzna (2)przesor'!S79</f>
        <v>4.7366791491244475</v>
      </c>
      <c r="T745" s="12">
        <f>'[16]syntetyka zewnętrzna (2)przesor'!T79</f>
        <v>2064.2078047224309</v>
      </c>
      <c r="U745" s="15">
        <f>'[16]syntetyka zewnętrzna (2)przesor'!U79</f>
        <v>2500</v>
      </c>
      <c r="V745" s="12">
        <f>'[16]syntetyka zewnętrzna (2)przesor'!V79</f>
        <v>2500</v>
      </c>
      <c r="W745" s="12" t="str">
        <f>'[16]syntetyka zewnętrzna (2)przesor'!W79</f>
        <v>bez zmian</v>
      </c>
      <c r="X745" s="12">
        <f>'[16]syntetyka zewnętrzna (2)przesor'!X79</f>
        <v>2500</v>
      </c>
    </row>
    <row r="746" spans="3:24" ht="18.75">
      <c r="C746" s="7" t="str">
        <f>'[16]syntetyka zewnętrzna (2)przesor'!C80</f>
        <v>37a</v>
      </c>
      <c r="D746" s="7" t="str">
        <f>'[16]syntetyka zewnętrzna (2)przesor'!D80</f>
        <v>45.432</v>
      </c>
      <c r="E746" s="19" t="str">
        <f>'[16]syntetyka zewnętrzna (2)przesor'!E80</f>
        <v>Opanowanie krwawienia z jelita grubego z użyciem preparatu Hemo-Spray</v>
      </c>
      <c r="F746" s="7" t="str">
        <f>'[16]syntetyka zewnętrzna (2)przesor'!F80</f>
        <v>121-037-01</v>
      </c>
      <c r="G746" s="23">
        <f>'[16]syntetyka zewnętrzna (2)przesor'!G80</f>
        <v>4.5981650000000007</v>
      </c>
      <c r="H746" s="23">
        <f>'[16]syntetyka zewnętrzna (2)przesor'!H80</f>
        <v>3324.8968</v>
      </c>
      <c r="I746" s="23">
        <f>'[16]syntetyka zewnętrzna (2)przesor'!I80</f>
        <v>83.191400000000002</v>
      </c>
      <c r="J746" s="23">
        <f>'[16]syntetyka zewnętrzna (2)przesor'!J80</f>
        <v>92.549686764709037</v>
      </c>
      <c r="K746" s="12">
        <f>'[16]syntetyka zewnętrzna (2)przesor'!K80</f>
        <v>3505.2360517647089</v>
      </c>
      <c r="L746" s="12">
        <f>'[16]syntetyka zewnętrzna (2)przesor'!L80</f>
        <v>0</v>
      </c>
      <c r="M746" s="12">
        <f>'[16]syntetyka zewnętrzna (2)przesor'!M80</f>
        <v>139.80062918414671</v>
      </c>
      <c r="N746" s="12">
        <f>'[16]syntetyka zewnętrzna (2)przesor'!N80</f>
        <v>3645.0366809488555</v>
      </c>
      <c r="O746" s="12">
        <f>'[16]syntetyka zewnętrzna (2)przesor'!O80</f>
        <v>3626.8937299874892</v>
      </c>
      <c r="P746" s="12">
        <f>'[16]syntetyka zewnętrzna (2)przesor'!P80</f>
        <v>5.0023387262104532E-3</v>
      </c>
      <c r="Q746" s="12">
        <f>'[16]syntetyka zewnętrzna (2)przesor'!Q80</f>
        <v>0.75179807780205388</v>
      </c>
      <c r="R746" s="12">
        <f>'[16]syntetyka zewnętrzna (2)przesor'!R80</f>
        <v>3645.7884790266576</v>
      </c>
      <c r="S746" s="12">
        <f>'[16]syntetyka zewnętrzna (2)przesor'!S80</f>
        <v>0.2</v>
      </c>
      <c r="T746" s="12">
        <f>'[16]syntetyka zewnętrzna (2)przesor'!T80</f>
        <v>729.15769580533151</v>
      </c>
      <c r="U746" s="15">
        <f>'[16]syntetyka zewnętrzna (2)przesor'!U80</f>
        <v>4375</v>
      </c>
      <c r="V746" s="12">
        <f>'[16]syntetyka zewnętrzna (2)przesor'!V80</f>
        <v>4353</v>
      </c>
      <c r="W746" s="12">
        <f>'[16]syntetyka zewnętrzna (2)przesor'!W80</f>
        <v>-5.0285714285714283E-3</v>
      </c>
      <c r="X746" s="12">
        <f>'[16]syntetyka zewnętrzna (2)przesor'!X80</f>
        <v>0</v>
      </c>
    </row>
    <row r="747" spans="3:24" ht="18.75">
      <c r="C747" s="7" t="str">
        <f>'[16]syntetyka zewnętrzna (2)przesor'!C81</f>
        <v>37b</v>
      </c>
      <c r="D747" s="7" t="str">
        <f>'[16]syntetyka zewnętrzna (2)przesor'!D81</f>
        <v>45.432</v>
      </c>
      <c r="E747" s="19" t="str">
        <f>'[16]syntetyka zewnętrzna (2)przesor'!E81</f>
        <v>Opanowanie krwawienia z jelita grubego z użyciem systemu do klipsowania OTSC</v>
      </c>
      <c r="F747" s="7" t="str">
        <f>'[16]syntetyka zewnętrzna (2)przesor'!F81</f>
        <v>121-037-02</v>
      </c>
      <c r="G747" s="23">
        <f>'[16]syntetyka zewnętrzna (2)przesor'!G81</f>
        <v>4.5981650000000007</v>
      </c>
      <c r="H747" s="23">
        <f>'[16]syntetyka zewnętrzna (2)przesor'!H81</f>
        <v>5185.5967999999993</v>
      </c>
      <c r="I747" s="23">
        <f>'[16]syntetyka zewnętrzna (2)przesor'!I81</f>
        <v>83.191400000000002</v>
      </c>
      <c r="J747" s="23">
        <f>'[16]syntetyka zewnętrzna (2)przesor'!J81</f>
        <v>92.549686764709037</v>
      </c>
      <c r="K747" s="12">
        <f>'[16]syntetyka zewnętrzna (2)przesor'!K81</f>
        <v>5365.9360517647083</v>
      </c>
      <c r="L747" s="12">
        <f>'[16]syntetyka zewnętrzna (2)przesor'!L81</f>
        <v>0</v>
      </c>
      <c r="M747" s="12">
        <f>'[16]syntetyka zewnętrzna (2)przesor'!M81</f>
        <v>139.80062918414671</v>
      </c>
      <c r="N747" s="12">
        <f>'[16]syntetyka zewnętrzna (2)przesor'!N81</f>
        <v>5505.7366809488549</v>
      </c>
      <c r="O747" s="12">
        <f>'[16]syntetyka zewnętrzna (2)przesor'!O81</f>
        <v>5487.5937299874886</v>
      </c>
      <c r="P747" s="12">
        <f>'[16]syntetyka zewnętrzna (2)przesor'!P81</f>
        <v>3.3061760498453775E-3</v>
      </c>
      <c r="Q747" s="12">
        <f>'[16]syntetyka zewnętrzna (2)przesor'!Q81</f>
        <v>0.75179807780205388</v>
      </c>
      <c r="R747" s="12">
        <f>'[16]syntetyka zewnętrzna (2)przesor'!R81</f>
        <v>5506.4884790266569</v>
      </c>
      <c r="S747" s="12">
        <f>'[16]syntetyka zewnętrzna (2)przesor'!S81</f>
        <v>0.2</v>
      </c>
      <c r="T747" s="12">
        <f>'[16]syntetyka zewnętrzna (2)przesor'!T81</f>
        <v>1101.2976958053314</v>
      </c>
      <c r="U747" s="15">
        <f>'[16]syntetyka zewnętrzna (2)przesor'!U81</f>
        <v>6608</v>
      </c>
      <c r="V747" s="12">
        <f>'[16]syntetyka zewnętrzna (2)przesor'!V81</f>
        <v>6586</v>
      </c>
      <c r="W747" s="12">
        <f>'[16]syntetyka zewnętrzna (2)przesor'!W81</f>
        <v>-3.3292978208232446E-3</v>
      </c>
      <c r="X747" s="12">
        <f>'[16]syntetyka zewnętrzna (2)przesor'!X81</f>
        <v>0</v>
      </c>
    </row>
    <row r="748" spans="3:24" ht="18.75">
      <c r="C748" s="7">
        <f>'[16]syntetyka zewnętrzna (2)przesor'!C82</f>
        <v>38</v>
      </c>
      <c r="D748" s="7" t="str">
        <f>'[16]syntetyka zewnętrzna (2)przesor'!D82</f>
        <v>45.439</v>
      </c>
      <c r="E748" s="19" t="str">
        <f>'[16]syntetyka zewnętrzna (2)przesor'!E82</f>
        <v>Niszczenie zmian w jelicie grubym</v>
      </c>
      <c r="F748" s="7" t="str">
        <f>'[16]syntetyka zewnętrzna (2)przesor'!F82</f>
        <v>121-038</v>
      </c>
      <c r="G748" s="23">
        <f>'[16]syntetyka zewnętrzna (2)przesor'!G82</f>
        <v>4.0709500000000007</v>
      </c>
      <c r="H748" s="23">
        <f>'[16]syntetyka zewnętrzna (2)przesor'!H82</f>
        <v>42.770800000000001</v>
      </c>
      <c r="I748" s="23">
        <f>'[16]syntetyka zewnętrzna (2)przesor'!I82</f>
        <v>17.589400000000001</v>
      </c>
      <c r="J748" s="23">
        <f>'[16]syntetyka zewnętrzna (2)przesor'!J82</f>
        <v>54.782126008758119</v>
      </c>
      <c r="K748" s="12">
        <f>'[16]syntetyka zewnętrzna (2)przesor'!K82</f>
        <v>119.21327600875813</v>
      </c>
      <c r="L748" s="12">
        <f>'[16]syntetyka zewnętrzna (2)przesor'!L82</f>
        <v>0</v>
      </c>
      <c r="M748" s="12">
        <f>'[16]syntetyka zewnętrzna (2)przesor'!M82</f>
        <v>82.750962772463467</v>
      </c>
      <c r="N748" s="12">
        <f>'[16]syntetyka zewnętrzna (2)przesor'!N82</f>
        <v>201.96423878122158</v>
      </c>
      <c r="O748" s="12">
        <f>'[16]syntetyka zewnętrzna (2)przesor'!O82</f>
        <v>197.31886739821232</v>
      </c>
      <c r="P748" s="12">
        <f>'[16]syntetyka zewnętrzna (2)przesor'!P82</f>
        <v>2.3542459189340295E-2</v>
      </c>
      <c r="Q748" s="12">
        <f>'[16]syntetyka zewnętrzna (2)przesor'!Q82</f>
        <v>0.44500525578222616</v>
      </c>
      <c r="R748" s="12">
        <f>'[16]syntetyka zewnętrzna (2)przesor'!R82</f>
        <v>202.40924403700382</v>
      </c>
      <c r="S748" s="12">
        <f>'[16]syntetyka zewnętrzna (2)przesor'!S82</f>
        <v>0.48214574599742566</v>
      </c>
      <c r="T748" s="12">
        <f>'[16]syntetyka zewnętrzna (2)przesor'!T82</f>
        <v>97.590755962996184</v>
      </c>
      <c r="U748" s="15">
        <f>'[16]syntetyka zewnętrzna (2)przesor'!U82</f>
        <v>300</v>
      </c>
      <c r="V748" s="12">
        <f>'[16]syntetyka zewnętrzna (2)przesor'!V82</f>
        <v>300</v>
      </c>
      <c r="W748" s="12" t="str">
        <f>'[16]syntetyka zewnętrzna (2)przesor'!W82</f>
        <v>bez zmian</v>
      </c>
      <c r="X748" s="12">
        <f>'[16]syntetyka zewnętrzna (2)przesor'!X82</f>
        <v>300</v>
      </c>
    </row>
    <row r="749" spans="3:24" ht="18.75">
      <c r="C749" s="7">
        <f>'[16]syntetyka zewnętrzna (2)przesor'!C83</f>
        <v>39</v>
      </c>
      <c r="D749" s="7" t="str">
        <f>'[16]syntetyka zewnętrzna (2)przesor'!D83</f>
        <v>46.851</v>
      </c>
      <c r="E749" s="19" t="str">
        <f>'[16]syntetyka zewnętrzna (2)przesor'!E83</f>
        <v>Balonowe rozszerzanie dwunastnicy</v>
      </c>
      <c r="F749" s="7" t="str">
        <f>'[16]syntetyka zewnętrzna (2)przesor'!F83</f>
        <v>121-039</v>
      </c>
      <c r="G749" s="23">
        <f>'[16]syntetyka zewnętrzna (2)przesor'!G83</f>
        <v>4.8918070175438597</v>
      </c>
      <c r="H749" s="23">
        <f>'[16]syntetyka zewnętrzna (2)przesor'!H83</f>
        <v>846.20780000000025</v>
      </c>
      <c r="I749" s="23">
        <f>'[16]syntetyka zewnętrzna (2)przesor'!I83</f>
        <v>5.1593999999999998</v>
      </c>
      <c r="J749" s="23">
        <f>'[16]syntetyka zewnętrzna (2)przesor'!J83</f>
        <v>48.074372106265763</v>
      </c>
      <c r="K749" s="12">
        <f>'[16]syntetyka zewnętrzna (2)przesor'!K83</f>
        <v>904.33337912380989</v>
      </c>
      <c r="L749" s="12">
        <f>'[16]syntetyka zewnętrzna (2)przesor'!L83</f>
        <v>0</v>
      </c>
      <c r="M749" s="12">
        <f>'[16]syntetyka zewnętrzna (2)przesor'!M83</f>
        <v>72.618586869723757</v>
      </c>
      <c r="N749" s="12">
        <f>'[16]syntetyka zewnętrzna (2)przesor'!N83</f>
        <v>976.95196599353369</v>
      </c>
      <c r="O749" s="12">
        <f>'[16]syntetyka zewnętrzna (2)przesor'!O83</f>
        <v>977.31891716132679</v>
      </c>
      <c r="P749" s="12">
        <f>'[16]syntetyka zewnętrzna (2)przesor'!P83</f>
        <v>-3.7546716977394923E-4</v>
      </c>
      <c r="Q749" s="12">
        <f>'[16]syntetyka zewnętrzna (2)przesor'!Q83</f>
        <v>0.39051694073170001</v>
      </c>
      <c r="R749" s="12">
        <f>'[16]syntetyka zewnętrzna (2)przesor'!R83</f>
        <v>977.34248293426538</v>
      </c>
      <c r="S749" s="12">
        <f>'[16]syntetyka zewnętrzna (2)przesor'!S83</f>
        <v>0.84172900639280346</v>
      </c>
      <c r="T749" s="12">
        <f>'[16]syntetyka zewnętrzna (2)przesor'!T83</f>
        <v>822.65751706573462</v>
      </c>
      <c r="U749" s="15">
        <f>'[16]syntetyka zewnętrzna (2)przesor'!U83</f>
        <v>1800</v>
      </c>
      <c r="V749" s="12">
        <f>'[16]syntetyka zewnętrzna (2)przesor'!V83</f>
        <v>1800</v>
      </c>
      <c r="W749" s="12" t="str">
        <f>'[16]syntetyka zewnętrzna (2)przesor'!W83</f>
        <v>bez zmian</v>
      </c>
      <c r="X749" s="12">
        <f>'[16]syntetyka zewnętrzna (2)przesor'!X83</f>
        <v>1800</v>
      </c>
    </row>
    <row r="750" spans="3:24" ht="18.75">
      <c r="C750" s="7" t="str">
        <f>'[16]syntetyka zewnętrzna (2)przesor'!C84</f>
        <v>39a</v>
      </c>
      <c r="D750" s="7" t="str">
        <f>'[16]syntetyka zewnętrzna (2)przesor'!D84</f>
        <v>46.851</v>
      </c>
      <c r="E750" s="19" t="str">
        <f>'[16]syntetyka zewnętrzna (2)przesor'!E84</f>
        <v>Balonowe rozszerzanie dwunastnicy z użyciem preparatu Hemo-Spray</v>
      </c>
      <c r="F750" s="7" t="str">
        <f>'[16]syntetyka zewnętrzna (2)przesor'!F84</f>
        <v>121-039-01</v>
      </c>
      <c r="G750" s="23">
        <f>'[16]syntetyka zewnętrzna (2)przesor'!G84</f>
        <v>4.8918070175438597</v>
      </c>
      <c r="H750" s="23">
        <f>'[16]syntetyka zewnętrzna (2)przesor'!H84</f>
        <v>3982.6128000000003</v>
      </c>
      <c r="I750" s="23">
        <f>'[16]syntetyka zewnętrzna (2)przesor'!I84</f>
        <v>7.1593999999999998</v>
      </c>
      <c r="J750" s="23">
        <f>'[16]syntetyka zewnętrzna (2)przesor'!J84</f>
        <v>72.426425057231981</v>
      </c>
      <c r="K750" s="12">
        <f>'[16]syntetyka zewnętrzna (2)przesor'!K84</f>
        <v>4067.0904320747759</v>
      </c>
      <c r="L750" s="12">
        <f>'[16]syntetyka zewnętrzna (2)przesor'!L84</f>
        <v>0</v>
      </c>
      <c r="M750" s="12">
        <f>'[16]syntetyka zewnętrzna (2)przesor'!M84</f>
        <v>109.40350147592757</v>
      </c>
      <c r="N750" s="12">
        <f>'[16]syntetyka zewnętrzna (2)przesor'!N84</f>
        <v>4176.4939335507033</v>
      </c>
      <c r="O750" s="12">
        <f>'[16]syntetyka zewnętrzna (2)przesor'!O84</f>
        <v>4172.0560650663056</v>
      </c>
      <c r="P750" s="12">
        <f>'[16]syntetyka zewnętrzna (2)przesor'!P84</f>
        <v>1.063712571256455E-3</v>
      </c>
      <c r="Q750" s="12">
        <f>'[16]syntetyka zewnętrzna (2)przesor'!Q84</f>
        <v>0.58833313265047549</v>
      </c>
      <c r="R750" s="12">
        <f>'[16]syntetyka zewnętrzna (2)przesor'!R84</f>
        <v>4177.0822666833537</v>
      </c>
      <c r="S750" s="12">
        <f>'[16]syntetyka zewnętrzna (2)przesor'!S84</f>
        <v>0.2</v>
      </c>
      <c r="T750" s="12">
        <f>'[16]syntetyka zewnętrzna (2)przesor'!T84</f>
        <v>835.41645333667077</v>
      </c>
      <c r="U750" s="15">
        <f>'[16]syntetyka zewnętrzna (2)przesor'!U84</f>
        <v>5012</v>
      </c>
      <c r="V750" s="12">
        <f>'[16]syntetyka zewnętrzna (2)przesor'!V84</f>
        <v>5007</v>
      </c>
      <c r="W750" s="12">
        <f>'[16]syntetyka zewnętrzna (2)przesor'!W84</f>
        <v>-9.9760574620909813E-4</v>
      </c>
      <c r="X750" s="12">
        <f>'[16]syntetyka zewnętrzna (2)przesor'!X84</f>
        <v>0</v>
      </c>
    </row>
    <row r="751" spans="3:24" ht="18.75">
      <c r="C751" s="7" t="str">
        <f>'[16]syntetyka zewnętrzna (2)przesor'!C85</f>
        <v>39b</v>
      </c>
      <c r="D751" s="7" t="str">
        <f>'[16]syntetyka zewnętrzna (2)przesor'!D85</f>
        <v>46.851</v>
      </c>
      <c r="E751" s="19" t="str">
        <f>'[16]syntetyka zewnętrzna (2)przesor'!E85</f>
        <v>Balonowe rozszerzanie dwunastnicy z użyciem systemu do klipsowania OTSC</v>
      </c>
      <c r="F751" s="7" t="str">
        <f>'[16]syntetyka zewnętrzna (2)przesor'!F85</f>
        <v>121-039-02</v>
      </c>
      <c r="G751" s="23">
        <f>'[16]syntetyka zewnętrzna (2)przesor'!G85</f>
        <v>4.8918070175438597</v>
      </c>
      <c r="H751" s="23">
        <f>'[16]syntetyka zewnętrzna (2)przesor'!H85</f>
        <v>5843.3127999999997</v>
      </c>
      <c r="I751" s="23">
        <f>'[16]syntetyka zewnętrzna (2)przesor'!I85</f>
        <v>7.1593999999999998</v>
      </c>
      <c r="J751" s="23">
        <f>'[16]syntetyka zewnętrzna (2)przesor'!J85</f>
        <v>72.426425057231981</v>
      </c>
      <c r="K751" s="12">
        <f>'[16]syntetyka zewnętrzna (2)przesor'!K85</f>
        <v>5927.7904320747757</v>
      </c>
      <c r="L751" s="12">
        <f>'[16]syntetyka zewnętrzna (2)przesor'!L85</f>
        <v>0</v>
      </c>
      <c r="M751" s="12">
        <f>'[16]syntetyka zewnętrzna (2)przesor'!M85</f>
        <v>109.40350147592757</v>
      </c>
      <c r="N751" s="12">
        <f>'[16]syntetyka zewnętrzna (2)przesor'!N85</f>
        <v>6037.1939335507032</v>
      </c>
      <c r="O751" s="12">
        <f>'[16]syntetyka zewnętrzna (2)przesor'!O85</f>
        <v>6032.7560650663045</v>
      </c>
      <c r="P751" s="12">
        <f>'[16]syntetyka zewnętrzna (2)przesor'!P85</f>
        <v>7.3562869715500462E-4</v>
      </c>
      <c r="Q751" s="12">
        <f>'[16]syntetyka zewnętrzna (2)przesor'!Q85</f>
        <v>0.58833313265047549</v>
      </c>
      <c r="R751" s="12">
        <f>'[16]syntetyka zewnętrzna (2)przesor'!R85</f>
        <v>6037.7822666833536</v>
      </c>
      <c r="S751" s="12">
        <f>'[16]syntetyka zewnętrzna (2)przesor'!S85</f>
        <v>0.2</v>
      </c>
      <c r="T751" s="12">
        <f>'[16]syntetyka zewnętrzna (2)przesor'!T85</f>
        <v>1207.5564533366708</v>
      </c>
      <c r="U751" s="15">
        <f>'[16]syntetyka zewnętrzna (2)przesor'!U85</f>
        <v>7245</v>
      </c>
      <c r="V751" s="12">
        <f>'[16]syntetyka zewnętrzna (2)przesor'!V85</f>
        <v>7240</v>
      </c>
      <c r="W751" s="12">
        <f>'[16]syntetyka zewnętrzna (2)przesor'!W85</f>
        <v>-6.9013112491373362E-4</v>
      </c>
      <c r="X751" s="12">
        <f>'[16]syntetyka zewnętrzna (2)przesor'!X85</f>
        <v>0</v>
      </c>
    </row>
    <row r="752" spans="3:24" ht="18.75">
      <c r="C752" s="7">
        <f>'[16]syntetyka zewnętrzna (2)przesor'!C86</f>
        <v>40</v>
      </c>
      <c r="D752" s="7" t="str">
        <f>'[16]syntetyka zewnętrzna (2)przesor'!D86</f>
        <v>46.852</v>
      </c>
      <c r="E752" s="19" t="str">
        <f>'[16]syntetyka zewnętrzna (2)przesor'!E86</f>
        <v>Balonowe rozszerzanie jelita cienkiego</v>
      </c>
      <c r="F752" s="7" t="str">
        <f>'[16]syntetyka zewnętrzna (2)przesor'!F86</f>
        <v>121-040</v>
      </c>
      <c r="G752" s="23">
        <f>'[16]syntetyka zewnętrzna (2)przesor'!G86</f>
        <v>3.3570736842105267</v>
      </c>
      <c r="H752" s="23">
        <f>'[16]syntetyka zewnętrzna (2)przesor'!H86</f>
        <v>1744.9857999999999</v>
      </c>
      <c r="I752" s="23">
        <f>'[16]syntetyka zewnętrzna (2)przesor'!I86</f>
        <v>5.1593999999999998</v>
      </c>
      <c r="J752" s="23">
        <f>'[16]syntetyka zewnętrzna (2)przesor'!J86</f>
        <v>54.782126008758119</v>
      </c>
      <c r="K752" s="12">
        <f>'[16]syntetyka zewnętrzna (2)przesor'!K86</f>
        <v>1808.2843996929685</v>
      </c>
      <c r="L752" s="12">
        <f>'[16]syntetyka zewnętrzna (2)przesor'!L86</f>
        <v>0</v>
      </c>
      <c r="M752" s="12">
        <f>'[16]syntetyka zewnętrzna (2)przesor'!M86</f>
        <v>82.750962772463467</v>
      </c>
      <c r="N752" s="12">
        <f>'[16]syntetyka zewnętrzna (2)przesor'!N86</f>
        <v>1891.0353624654319</v>
      </c>
      <c r="O752" s="12">
        <f>'[16]syntetyka zewnętrzna (2)przesor'!O86</f>
        <v>2024.8269428368089</v>
      </c>
      <c r="P752" s="12">
        <f>'[16]syntetyka zewnętrzna (2)przesor'!P86</f>
        <v>-6.6075563072038768E-2</v>
      </c>
      <c r="Q752" s="12">
        <f>'[16]syntetyka zewnętrzna (2)przesor'!Q86</f>
        <v>0.44500525578222616</v>
      </c>
      <c r="R752" s="12">
        <f>'[16]syntetyka zewnętrzna (2)przesor'!R86</f>
        <v>1891.4803677212142</v>
      </c>
      <c r="S752" s="12">
        <f>'[16]syntetyka zewnętrzna (2)przesor'!S86</f>
        <v>0.32171607100099475</v>
      </c>
      <c r="T752" s="12">
        <f>'[16]syntetyka zewnętrzna (2)przesor'!T86</f>
        <v>608.51963227878582</v>
      </c>
      <c r="U752" s="15">
        <f>'[16]syntetyka zewnętrzna (2)przesor'!U86</f>
        <v>2500</v>
      </c>
      <c r="V752" s="12">
        <f>'[16]syntetyka zewnętrzna (2)przesor'!V86</f>
        <v>2500</v>
      </c>
      <c r="W752" s="12" t="str">
        <f>'[16]syntetyka zewnętrzna (2)przesor'!W86</f>
        <v>bez zmian</v>
      </c>
      <c r="X752" s="12">
        <f>'[16]syntetyka zewnętrzna (2)przesor'!X86</f>
        <v>2500</v>
      </c>
    </row>
    <row r="753" spans="3:24" ht="18.75">
      <c r="C753" s="7" t="str">
        <f>'[16]syntetyka zewnętrzna (2)przesor'!C87</f>
        <v>40a</v>
      </c>
      <c r="D753" s="7" t="str">
        <f>'[16]syntetyka zewnętrzna (2)przesor'!D87</f>
        <v>46.852</v>
      </c>
      <c r="E753" s="19" t="str">
        <f>'[16]syntetyka zewnętrzna (2)przesor'!E87</f>
        <v>Balonowe rozszerzanie jelita cienkiego z użyciem preparatu Hemo-Spray</v>
      </c>
      <c r="F753" s="7" t="str">
        <f>'[16]syntetyka zewnętrzna (2)przesor'!F87</f>
        <v>121-040-01</v>
      </c>
      <c r="G753" s="23">
        <f>'[16]syntetyka zewnętrzna (2)przesor'!G87</f>
        <v>3.3570736842105267</v>
      </c>
      <c r="H753" s="23">
        <f>'[16]syntetyka zewnętrzna (2)przesor'!H87</f>
        <v>4881.3908000000001</v>
      </c>
      <c r="I753" s="23">
        <f>'[16]syntetyka zewnętrzna (2)przesor'!I87</f>
        <v>7.1593999999999998</v>
      </c>
      <c r="J753" s="23">
        <f>'[16]syntetyka zewnętrzna (2)przesor'!J87</f>
        <v>79.134178959724323</v>
      </c>
      <c r="K753" s="12">
        <f>'[16]syntetyka zewnętrzna (2)przesor'!K87</f>
        <v>4971.0414526439345</v>
      </c>
      <c r="L753" s="12">
        <f>'[16]syntetyka zewnętrzna (2)przesor'!L87</f>
        <v>0</v>
      </c>
      <c r="M753" s="12">
        <f>'[16]syntetyka zewnętrzna (2)przesor'!M87</f>
        <v>119.53587737866727</v>
      </c>
      <c r="N753" s="12">
        <f>'[16]syntetyka zewnętrzna (2)przesor'!N87</f>
        <v>5090.5773300226019</v>
      </c>
      <c r="O753" s="12">
        <f>'[16]syntetyka zewnętrzna (2)przesor'!O87</f>
        <v>5219.5640907417874</v>
      </c>
      <c r="P753" s="12">
        <f>'[16]syntetyka zewnętrzna (2)przesor'!P87</f>
        <v>-2.4712171069606364E-2</v>
      </c>
      <c r="Q753" s="12">
        <f>'[16]syntetyka zewnętrzna (2)przesor'!Q87</f>
        <v>0.64282144770100158</v>
      </c>
      <c r="R753" s="12">
        <f>'[16]syntetyka zewnętrzna (2)przesor'!R87</f>
        <v>5091.2201514703029</v>
      </c>
      <c r="S753" s="12">
        <f>'[16]syntetyka zewnętrzna (2)przesor'!S87</f>
        <v>0.230353395382246</v>
      </c>
      <c r="T753" s="12">
        <f>'[16]syntetyka zewnętrzna (2)przesor'!T87</f>
        <v>1172.7798485296971</v>
      </c>
      <c r="U753" s="15">
        <f>'[16]syntetyka zewnętrzna (2)przesor'!U87</f>
        <v>6264</v>
      </c>
      <c r="V753" s="12">
        <f>'[16]syntetyka zewnętrzna (2)przesor'!V87</f>
        <v>6264</v>
      </c>
      <c r="W753" s="12" t="str">
        <f>'[16]syntetyka zewnętrzna (2)przesor'!W87</f>
        <v>bez zmian</v>
      </c>
      <c r="X753" s="12">
        <f>'[16]syntetyka zewnętrzna (2)przesor'!X87</f>
        <v>6264</v>
      </c>
    </row>
    <row r="754" spans="3:24" ht="18.75">
      <c r="C754" s="7" t="str">
        <f>'[16]syntetyka zewnętrzna (2)przesor'!C88</f>
        <v>40b</v>
      </c>
      <c r="D754" s="7" t="str">
        <f>'[16]syntetyka zewnętrzna (2)przesor'!D88</f>
        <v>46.852</v>
      </c>
      <c r="E754" s="19" t="str">
        <f>'[16]syntetyka zewnętrzna (2)przesor'!E88</f>
        <v>Balonowe rozszerzanie jelita cienkiego z użyciem systemu do klipsowania OTSC</v>
      </c>
      <c r="F754" s="7" t="str">
        <f>'[16]syntetyka zewnętrzna (2)przesor'!F88</f>
        <v>121-040-02</v>
      </c>
      <c r="G754" s="23">
        <f>'[16]syntetyka zewnętrzna (2)przesor'!G88</f>
        <v>3.3570736842105267</v>
      </c>
      <c r="H754" s="23">
        <f>'[16]syntetyka zewnętrzna (2)przesor'!H88</f>
        <v>6742.0907999999999</v>
      </c>
      <c r="I754" s="23">
        <f>'[16]syntetyka zewnętrzna (2)przesor'!I88</f>
        <v>7.1593999999999998</v>
      </c>
      <c r="J754" s="23">
        <f>'[16]syntetyka zewnętrzna (2)przesor'!J88</f>
        <v>79.134178959724323</v>
      </c>
      <c r="K754" s="12">
        <f>'[16]syntetyka zewnętrzna (2)przesor'!K88</f>
        <v>6831.7414526439343</v>
      </c>
      <c r="L754" s="12">
        <f>'[16]syntetyka zewnętrzna (2)przesor'!L88</f>
        <v>0</v>
      </c>
      <c r="M754" s="12">
        <f>'[16]syntetyka zewnętrzna (2)przesor'!M88</f>
        <v>119.53587737866727</v>
      </c>
      <c r="N754" s="12">
        <f>'[16]syntetyka zewnętrzna (2)przesor'!N88</f>
        <v>6951.2773300226017</v>
      </c>
      <c r="O754" s="12">
        <f>'[16]syntetyka zewnętrzna (2)przesor'!O88</f>
        <v>7080.2640907417881</v>
      </c>
      <c r="P754" s="12">
        <f>'[16]syntetyka zewnętrzna (2)przesor'!P88</f>
        <v>-1.8217789487238265E-2</v>
      </c>
      <c r="Q754" s="12">
        <f>'[16]syntetyka zewnętrzna (2)przesor'!Q88</f>
        <v>0.64282144770100158</v>
      </c>
      <c r="R754" s="12">
        <f>'[16]syntetyka zewnętrzna (2)przesor'!R88</f>
        <v>6951.9201514703027</v>
      </c>
      <c r="S754" s="12">
        <f>'[16]syntetyka zewnętrzna (2)przesor'!S88</f>
        <v>0.2222522432457627</v>
      </c>
      <c r="T754" s="12">
        <f>'[16]syntetyka zewnętrzna (2)przesor'!T88</f>
        <v>1545.0798485296973</v>
      </c>
      <c r="U754" s="15">
        <f>'[16]syntetyka zewnętrzna (2)przesor'!U88</f>
        <v>8497</v>
      </c>
      <c r="V754" s="12">
        <f>'[16]syntetyka zewnętrzna (2)przesor'!V88</f>
        <v>8497</v>
      </c>
      <c r="W754" s="12" t="str">
        <f>'[16]syntetyka zewnętrzna (2)przesor'!W88</f>
        <v>bez zmian</v>
      </c>
      <c r="X754" s="12">
        <f>'[16]syntetyka zewnętrzna (2)przesor'!X88</f>
        <v>8497</v>
      </c>
    </row>
    <row r="755" spans="3:24" ht="18.75">
      <c r="C755" s="7">
        <f>'[16]syntetyka zewnętrzna (2)przesor'!C89</f>
        <v>41</v>
      </c>
      <c r="D755" s="7" t="str">
        <f>'[16]syntetyka zewnętrzna (2)przesor'!D89</f>
        <v>46.853</v>
      </c>
      <c r="E755" s="19" t="str">
        <f>'[16]syntetyka zewnętrzna (2)przesor'!E89</f>
        <v>Balonowe rozszerzanie jelita grubego</v>
      </c>
      <c r="F755" s="7" t="str">
        <f>'[16]syntetyka zewnętrzna (2)przesor'!F89</f>
        <v>121-041</v>
      </c>
      <c r="G755" s="23">
        <f>'[16]syntetyka zewnętrzna (2)przesor'!G89</f>
        <v>4.0709500000000007</v>
      </c>
      <c r="H755" s="23">
        <f>'[16]syntetyka zewnętrzna (2)przesor'!H89</f>
        <v>949.78480000000002</v>
      </c>
      <c r="I755" s="23">
        <f>'[16]syntetyka zewnętrzna (2)przesor'!I89</f>
        <v>6.5114000000000001</v>
      </c>
      <c r="J755" s="23">
        <f>'[16]syntetyka zewnętrzna (2)przesor'!J89</f>
        <v>54.782126008758119</v>
      </c>
      <c r="K755" s="12">
        <f>'[16]syntetyka zewnętrzna (2)przesor'!K89</f>
        <v>1015.1492760087582</v>
      </c>
      <c r="L755" s="12">
        <f>'[16]syntetyka zewnętrzna (2)przesor'!L89</f>
        <v>0</v>
      </c>
      <c r="M755" s="12">
        <f>'[16]syntetyka zewnętrzna (2)przesor'!M89</f>
        <v>82.750962772463467</v>
      </c>
      <c r="N755" s="12">
        <f>'[16]syntetyka zewnętrzna (2)przesor'!N89</f>
        <v>1097.9002387812216</v>
      </c>
      <c r="O755" s="12">
        <f>'[16]syntetyka zewnętrzna (2)przesor'!O89</f>
        <v>943.7908673982123</v>
      </c>
      <c r="P755" s="12">
        <f>'[16]syntetyka zewnętrzna (2)przesor'!P89</f>
        <v>0.1632876272768447</v>
      </c>
      <c r="Q755" s="12">
        <f>'[16]syntetyka zewnętrzna (2)przesor'!Q89</f>
        <v>0.44500525578222616</v>
      </c>
      <c r="R755" s="12">
        <f>'[16]syntetyka zewnętrzna (2)przesor'!R89</f>
        <v>1098.3452440370038</v>
      </c>
      <c r="S755" s="12">
        <f>'[16]syntetyka zewnętrzna (2)przesor'!S89</f>
        <v>0.63882896545720114</v>
      </c>
      <c r="T755" s="12">
        <f>'[16]syntetyka zewnętrzna (2)przesor'!T89</f>
        <v>701.65475596299621</v>
      </c>
      <c r="U755" s="15">
        <f>'[16]syntetyka zewnętrzna (2)przesor'!U89</f>
        <v>1800</v>
      </c>
      <c r="V755" s="12">
        <f>'[16]syntetyka zewnętrzna (2)przesor'!V89</f>
        <v>1800</v>
      </c>
      <c r="W755" s="12" t="str">
        <f>'[16]syntetyka zewnętrzna (2)przesor'!W89</f>
        <v>bez zmian</v>
      </c>
      <c r="X755" s="12">
        <f>'[16]syntetyka zewnętrzna (2)przesor'!X89</f>
        <v>1800</v>
      </c>
    </row>
    <row r="756" spans="3:24" ht="18.75">
      <c r="C756" s="7" t="str">
        <f>'[16]syntetyka zewnętrzna (2)przesor'!C90</f>
        <v>41a</v>
      </c>
      <c r="D756" s="7" t="str">
        <f>'[16]syntetyka zewnętrzna (2)przesor'!D90</f>
        <v>46.853</v>
      </c>
      <c r="E756" s="19" t="str">
        <f>'[16]syntetyka zewnętrzna (2)przesor'!E90</f>
        <v>Balonowe rozszerzanie jelita grubego z użyciem preparatu Hemo-Spray</v>
      </c>
      <c r="F756" s="7" t="str">
        <f>'[16]syntetyka zewnętrzna (2)przesor'!F90</f>
        <v>121-041-01</v>
      </c>
      <c r="G756" s="23">
        <f>'[16]syntetyka zewnętrzna (2)przesor'!G90</f>
        <v>4.6544500000000006</v>
      </c>
      <c r="H756" s="23">
        <f>'[16]syntetyka zewnętrzna (2)przesor'!H90</f>
        <v>4086.7757999999999</v>
      </c>
      <c r="I756" s="23">
        <f>'[16]syntetyka zewnętrzna (2)przesor'!I90</f>
        <v>7.4213999999999993</v>
      </c>
      <c r="J756" s="23">
        <f>'[16]syntetyka zewnętrzna (2)przesor'!J90</f>
        <v>79.134178959724323</v>
      </c>
      <c r="K756" s="12">
        <f>'[16]syntetyka zewnętrzna (2)przesor'!K90</f>
        <v>4177.9858289597241</v>
      </c>
      <c r="L756" s="12">
        <f>'[16]syntetyka zewnętrzna (2)przesor'!L90</f>
        <v>0</v>
      </c>
      <c r="M756" s="12">
        <f>'[16]syntetyka zewnętrzna (2)przesor'!M90</f>
        <v>119.53587737866727</v>
      </c>
      <c r="N756" s="12">
        <f>'[16]syntetyka zewnętrzna (2)przesor'!N90</f>
        <v>4297.5217063383916</v>
      </c>
      <c r="O756" s="12">
        <f>'[16]syntetyka zewnętrzna (2)przesor'!O90</f>
        <v>4138.7442653031922</v>
      </c>
      <c r="P756" s="12">
        <f>'[16]syntetyka zewnętrzna (2)przesor'!P90</f>
        <v>3.8363675273753083E-2</v>
      </c>
      <c r="Q756" s="12">
        <f>'[16]syntetyka zewnętrzna (2)przesor'!Q90</f>
        <v>0.64282144770100158</v>
      </c>
      <c r="R756" s="12">
        <f>'[16]syntetyka zewnętrzna (2)przesor'!R90</f>
        <v>4298.1645277860925</v>
      </c>
      <c r="S756" s="12">
        <f>'[16]syntetyka zewnętrzna (2)przesor'!S90</f>
        <v>0.2</v>
      </c>
      <c r="T756" s="12">
        <f>'[16]syntetyka zewnętrzna (2)przesor'!T90</f>
        <v>859.63290555721858</v>
      </c>
      <c r="U756" s="15">
        <f>'[16]syntetyka zewnętrzna (2)przesor'!U90</f>
        <v>5158</v>
      </c>
      <c r="V756" s="12">
        <f>'[16]syntetyka zewnętrzna (2)przesor'!V90</f>
        <v>4967</v>
      </c>
      <c r="W756" s="12">
        <f>'[16]syntetyka zewnętrzna (2)przesor'!W90</f>
        <v>-3.7029856533540129E-2</v>
      </c>
      <c r="X756" s="12">
        <f>'[16]syntetyka zewnętrzna (2)przesor'!X90</f>
        <v>0</v>
      </c>
    </row>
    <row r="757" spans="3:24" ht="18.75">
      <c r="C757" s="7" t="str">
        <f>'[16]syntetyka zewnętrzna (2)przesor'!C91</f>
        <v>41b</v>
      </c>
      <c r="D757" s="7" t="str">
        <f>'[16]syntetyka zewnętrzna (2)przesor'!D91</f>
        <v>46.853</v>
      </c>
      <c r="E757" s="19" t="str">
        <f>'[16]syntetyka zewnętrzna (2)przesor'!E91</f>
        <v>Balonowe rozszerzanie jelita grubego z użyciem systemu do klipsowania OTSC</v>
      </c>
      <c r="F757" s="7" t="str">
        <f>'[16]syntetyka zewnętrzna (2)przesor'!F91</f>
        <v>121-041-02</v>
      </c>
      <c r="G757" s="23">
        <f>'[16]syntetyka zewnętrzna (2)przesor'!G91</f>
        <v>4.6544500000000006</v>
      </c>
      <c r="H757" s="23">
        <f>'[16]syntetyka zewnętrzna (2)przesor'!H91</f>
        <v>5947.4758000000002</v>
      </c>
      <c r="I757" s="23">
        <f>'[16]syntetyka zewnętrzna (2)przesor'!I91</f>
        <v>10.421399999999998</v>
      </c>
      <c r="J757" s="23">
        <f>'[16]syntetyka zewnętrzna (2)przesor'!J91</f>
        <v>79.134178959724323</v>
      </c>
      <c r="K757" s="12">
        <f>'[16]syntetyka zewnętrzna (2)przesor'!K91</f>
        <v>6041.6858289597249</v>
      </c>
      <c r="L757" s="12">
        <f>'[16]syntetyka zewnętrzna (2)przesor'!L91</f>
        <v>0</v>
      </c>
      <c r="M757" s="12">
        <f>'[16]syntetyka zewnętrzna (2)przesor'!M91</f>
        <v>119.53587737866727</v>
      </c>
      <c r="N757" s="12">
        <f>'[16]syntetyka zewnętrzna (2)przesor'!N91</f>
        <v>6161.2217063383923</v>
      </c>
      <c r="O757" s="12">
        <f>'[16]syntetyka zewnętrzna (2)przesor'!O91</f>
        <v>6002.444265303192</v>
      </c>
      <c r="P757" s="12">
        <f>'[16]syntetyka zewnętrzna (2)przesor'!P91</f>
        <v>2.6452130834934171E-2</v>
      </c>
      <c r="Q757" s="12">
        <f>'[16]syntetyka zewnętrzna (2)przesor'!Q91</f>
        <v>0.64282144770100158</v>
      </c>
      <c r="R757" s="12">
        <f>'[16]syntetyka zewnętrzna (2)przesor'!R91</f>
        <v>6161.8645277860933</v>
      </c>
      <c r="S757" s="12">
        <f>'[16]syntetyka zewnętrzna (2)przesor'!S91</f>
        <v>0.2</v>
      </c>
      <c r="T757" s="12">
        <f>'[16]syntetyka zewnętrzna (2)przesor'!T91</f>
        <v>1232.3729055572187</v>
      </c>
      <c r="U757" s="15">
        <f>'[16]syntetyka zewnętrzna (2)przesor'!U91</f>
        <v>7394</v>
      </c>
      <c r="V757" s="12">
        <f>'[16]syntetyka zewnętrzna (2)przesor'!V91</f>
        <v>7204</v>
      </c>
      <c r="W757" s="12">
        <f>'[16]syntetyka zewnętrzna (2)przesor'!W91</f>
        <v>-2.5696510684338654E-2</v>
      </c>
      <c r="X757" s="12">
        <f>'[16]syntetyka zewnętrzna (2)przesor'!X91</f>
        <v>0</v>
      </c>
    </row>
    <row r="758" spans="3:24" ht="18.75">
      <c r="C758" s="7">
        <f>'[16]syntetyka zewnętrzna (2)przesor'!C92</f>
        <v>42</v>
      </c>
      <c r="D758" s="7" t="str">
        <f>'[16]syntetyka zewnętrzna (2)przesor'!D92</f>
        <v>46.854</v>
      </c>
      <c r="E758" s="19" t="str">
        <f>'[16]syntetyka zewnętrzna (2)przesor'!E92</f>
        <v>Balonowe rozszerzanie odbytnicy</v>
      </c>
      <c r="F758" s="7" t="str">
        <f>'[16]syntetyka zewnętrzna (2)przesor'!F92</f>
        <v>121-042</v>
      </c>
      <c r="G758" s="23">
        <f>'[16]syntetyka zewnętrzna (2)przesor'!G92</f>
        <v>4.0193333333333339</v>
      </c>
      <c r="H758" s="23">
        <f>'[16]syntetyka zewnętrzna (2)przesor'!H92</f>
        <v>951.25080000000003</v>
      </c>
      <c r="I758" s="23">
        <f>'[16]syntetyka zewnętrzna (2)przesor'!I92</f>
        <v>8.3214000000000006</v>
      </c>
      <c r="J758" s="23">
        <f>'[16]syntetyka zewnętrzna (2)przesor'!J92</f>
        <v>48.074372106265763</v>
      </c>
      <c r="K758" s="12">
        <f>'[16]syntetyka zewnętrzna (2)przesor'!K92</f>
        <v>1011.6659054395991</v>
      </c>
      <c r="L758" s="12">
        <f>'[16]syntetyka zewnętrzna (2)przesor'!L92</f>
        <v>0</v>
      </c>
      <c r="M758" s="12">
        <f>'[16]syntetyka zewnętrzna (2)przesor'!M92</f>
        <v>72.618586869723757</v>
      </c>
      <c r="N758" s="12">
        <f>'[16]syntetyka zewnętrzna (2)przesor'!N92</f>
        <v>1084.2844923093228</v>
      </c>
      <c r="O758" s="12">
        <f>'[16]syntetyka zewnętrzna (2)przesor'!O92</f>
        <v>931.54840838939685</v>
      </c>
      <c r="P758" s="12">
        <f>'[16]syntetyka zewnętrzna (2)przesor'!P92</f>
        <v>0.16395936329707159</v>
      </c>
      <c r="Q758" s="12">
        <f>'[16]syntetyka zewnętrzna (2)przesor'!Q92</f>
        <v>0.39051694073170001</v>
      </c>
      <c r="R758" s="12">
        <f>'[16]syntetyka zewnętrzna (2)przesor'!R92</f>
        <v>1084.6750092500545</v>
      </c>
      <c r="S758" s="12">
        <f>'[16]syntetyka zewnętrzna (2)przesor'!S92</f>
        <v>0.65948324120099533</v>
      </c>
      <c r="T758" s="12">
        <f>'[16]syntetyka zewnętrzna (2)przesor'!T92</f>
        <v>715.32499074994553</v>
      </c>
      <c r="U758" s="15">
        <f>'[16]syntetyka zewnętrzna (2)przesor'!U92</f>
        <v>1800</v>
      </c>
      <c r="V758" s="12">
        <f>'[16]syntetyka zewnętrzna (2)przesor'!V92</f>
        <v>1800</v>
      </c>
      <c r="W758" s="12" t="str">
        <f>'[16]syntetyka zewnętrzna (2)przesor'!W92</f>
        <v>bez zmian</v>
      </c>
      <c r="X758" s="12">
        <f>'[16]syntetyka zewnętrzna (2)przesor'!X92</f>
        <v>1800</v>
      </c>
    </row>
    <row r="759" spans="3:24" ht="18.75">
      <c r="C759" s="7">
        <f>'[16]syntetyka zewnętrzna (2)przesor'!C93</f>
        <v>43</v>
      </c>
      <c r="D759" s="7" t="str">
        <f>'[16]syntetyka zewnętrzna (2)przesor'!D93</f>
        <v>48.29</v>
      </c>
      <c r="E759" s="19" t="str">
        <f>'[16]syntetyka zewnętrzna (2)przesor'!E93</f>
        <v>Zabieg iniekcyjny w odbytnicy (np.tatuaż)</v>
      </c>
      <c r="F759" s="7" t="str">
        <f>'[16]syntetyka zewnętrzna (2)przesor'!F93</f>
        <v>121-043</v>
      </c>
      <c r="G759" s="23">
        <f>'[16]syntetyka zewnętrzna (2)przesor'!G93</f>
        <v>1.9096666666666664</v>
      </c>
      <c r="H759" s="23">
        <f>'[16]syntetyka zewnętrzna (2)przesor'!H93</f>
        <v>236.86279999999999</v>
      </c>
      <c r="I759" s="23">
        <f>'[16]syntetyka zewnętrzna (2)przesor'!I93</f>
        <v>8.3214000000000006</v>
      </c>
      <c r="J759" s="23">
        <f>'[16]syntetyka zewnętrzna (2)przesor'!J93</f>
        <v>61.489879911250469</v>
      </c>
      <c r="K759" s="12">
        <f>'[16]syntetyka zewnętrzna (2)przesor'!K93</f>
        <v>308.58374657791717</v>
      </c>
      <c r="L759" s="12">
        <f>'[16]syntetyka zewnętrzna (2)przesor'!L93</f>
        <v>0</v>
      </c>
      <c r="M759" s="12">
        <f>'[16]syntetyka zewnętrzna (2)przesor'!M93</f>
        <v>92.883338675203177</v>
      </c>
      <c r="N759" s="12">
        <f>'[16]syntetyka zewnętrzna (2)przesor'!N93</f>
        <v>401.46708525312033</v>
      </c>
      <c r="O759" s="12">
        <f>'[16]syntetyka zewnętrzna (2)przesor'!O93</f>
        <v>460.5250597403612</v>
      </c>
      <c r="P759" s="12">
        <f>'[16]syntetyka zewnętrzna (2)przesor'!P93</f>
        <v>-0.12824052293818078</v>
      </c>
      <c r="Q759" s="12">
        <f>'[16]syntetyka zewnętrzna (2)przesor'!Q93</f>
        <v>0.49949357083275231</v>
      </c>
      <c r="R759" s="12">
        <f>'[16]syntetyka zewnętrzna (2)przesor'!R93</f>
        <v>401.96657882395306</v>
      </c>
      <c r="S759" s="12">
        <f>'[16]syntetyka zewnętrzna (2)przesor'!S93</f>
        <v>0.44290602889654462</v>
      </c>
      <c r="T759" s="12">
        <f>'[16]syntetyka zewnętrzna (2)przesor'!T93</f>
        <v>178.03342117604694</v>
      </c>
      <c r="U759" s="15">
        <f>'[16]syntetyka zewnętrzna (2)przesor'!U93</f>
        <v>580</v>
      </c>
      <c r="V759" s="12">
        <f>'[16]syntetyka zewnętrzna (2)przesor'!V93</f>
        <v>580</v>
      </c>
      <c r="W759" s="12" t="str">
        <f>'[16]syntetyka zewnętrzna (2)przesor'!W93</f>
        <v>bez zmian</v>
      </c>
      <c r="X759" s="12">
        <f>'[16]syntetyka zewnętrzna (2)przesor'!X93</f>
        <v>580</v>
      </c>
    </row>
    <row r="760" spans="3:24" ht="18.75">
      <c r="C760" s="7">
        <f>'[16]syntetyka zewnętrzna (2)przesor'!C94</f>
        <v>44</v>
      </c>
      <c r="D760" s="7" t="str">
        <f>'[16]syntetyka zewnętrzna (2)przesor'!D94</f>
        <v>51.10</v>
      </c>
      <c r="E760" s="19" t="str">
        <f>'[16]syntetyka zewnętrzna (2)przesor'!E94</f>
        <v>ECPW diagnostyczne</v>
      </c>
      <c r="F760" s="7" t="str">
        <f>'[16]syntetyka zewnętrzna (2)przesor'!F94</f>
        <v>121-044</v>
      </c>
      <c r="G760" s="23">
        <f>'[16]syntetyka zewnętrzna (2)przesor'!G94</f>
        <v>46.948668421052631</v>
      </c>
      <c r="H760" s="23">
        <f>'[16]syntetyka zewnętrzna (2)przesor'!H94</f>
        <v>413.40820000000008</v>
      </c>
      <c r="I760" s="23">
        <f>'[16]syntetyka zewnętrzna (2)przesor'!I94</f>
        <v>7.1593999999999998</v>
      </c>
      <c r="J760" s="23">
        <f>'[16]syntetyka zewnętrzna (2)przesor'!J94</f>
        <v>98.587734347871404</v>
      </c>
      <c r="K760" s="12">
        <f>'[16]syntetyka zewnętrzna (2)przesor'!K94</f>
        <v>566.10400276892415</v>
      </c>
      <c r="L760" s="12">
        <f>'[16]syntetyka zewnętrzna (2)przesor'!L94</f>
        <v>0</v>
      </c>
      <c r="M760" s="12">
        <f>'[16]syntetyka zewnętrzna (2)przesor'!M94</f>
        <v>148.92138237822229</v>
      </c>
      <c r="N760" s="12">
        <f>'[16]syntetyka zewnętrzna (2)przesor'!N94</f>
        <v>715.02538514714638</v>
      </c>
      <c r="O760" s="12">
        <f>'[16]syntetyka zewnętrzna (2)przesor'!O94</f>
        <v>486.98312055009717</v>
      </c>
      <c r="P760" s="12">
        <f>'[16]syntetyka zewnętrzna (2)przesor'!P94</f>
        <v>0.46827550067742019</v>
      </c>
      <c r="Q760" s="12">
        <f>'[16]syntetyka zewnętrzna (2)przesor'!Q94</f>
        <v>0.80084624560665596</v>
      </c>
      <c r="R760" s="12">
        <f>'[16]syntetyka zewnętrzna (2)przesor'!R94</f>
        <v>715.82623139275302</v>
      </c>
      <c r="S760" s="12">
        <f>'[16]syntetyka zewnętrzna (2)przesor'!S94</f>
        <v>0.81608320984639615</v>
      </c>
      <c r="T760" s="12">
        <f>'[16]syntetyka zewnętrzna (2)przesor'!T94</f>
        <v>584.17376860724698</v>
      </c>
      <c r="U760" s="15">
        <f>'[16]syntetyka zewnętrzna (2)przesor'!U94</f>
        <v>1300</v>
      </c>
      <c r="V760" s="12">
        <f>'[16]syntetyka zewnętrzna (2)przesor'!V94</f>
        <v>1300</v>
      </c>
      <c r="W760" s="12" t="str">
        <f>'[16]syntetyka zewnętrzna (2)przesor'!W94</f>
        <v>bez zmian</v>
      </c>
      <c r="X760" s="12">
        <f>'[16]syntetyka zewnętrzna (2)przesor'!X94</f>
        <v>1300</v>
      </c>
    </row>
    <row r="761" spans="3:24" ht="18.75">
      <c r="C761" s="7">
        <f>'[16]syntetyka zewnętrzna (2)przesor'!C95</f>
        <v>45</v>
      </c>
      <c r="D761" s="7" t="str">
        <f>'[16]syntetyka zewnętrzna (2)przesor'!D95</f>
        <v>51.11</v>
      </c>
      <c r="E761" s="19" t="str">
        <f>'[16]syntetyka zewnętrzna (2)przesor'!E95</f>
        <v>ECW (cholangiografia)</v>
      </c>
      <c r="F761" s="7" t="str">
        <f>'[16]syntetyka zewnętrzna (2)przesor'!F95</f>
        <v>121-045</v>
      </c>
      <c r="G761" s="23">
        <f>'[16]syntetyka zewnętrzna (2)przesor'!G95</f>
        <v>46.948668421052631</v>
      </c>
      <c r="H761" s="23">
        <f>'[16]syntetyka zewnętrzna (2)przesor'!H95</f>
        <v>413.49820000000005</v>
      </c>
      <c r="I761" s="23">
        <f>'[16]syntetyka zewnętrzna (2)przesor'!I95</f>
        <v>7.1593999999999998</v>
      </c>
      <c r="J761" s="23">
        <f>'[16]syntetyka zewnętrzna (2)przesor'!J95</f>
        <v>98.587734347871404</v>
      </c>
      <c r="K761" s="12">
        <f>'[16]syntetyka zewnętrzna (2)przesor'!K95</f>
        <v>566.19400276892407</v>
      </c>
      <c r="L761" s="12">
        <f>'[16]syntetyka zewnętrzna (2)przesor'!L95</f>
        <v>0</v>
      </c>
      <c r="M761" s="12">
        <f>'[16]syntetyka zewnętrzna (2)przesor'!M95</f>
        <v>148.92138237822229</v>
      </c>
      <c r="N761" s="12">
        <f>'[16]syntetyka zewnętrzna (2)przesor'!N95</f>
        <v>715.1153851471463</v>
      </c>
      <c r="O761" s="12">
        <f>'[16]syntetyka zewnętrzna (2)przesor'!O95</f>
        <v>487.10312055009717</v>
      </c>
      <c r="P761" s="12">
        <f>'[16]syntetyka zewnętrzna (2)przesor'!P95</f>
        <v>0.46809855034299397</v>
      </c>
      <c r="Q761" s="12">
        <f>'[16]syntetyka zewnętrzna (2)przesor'!Q95</f>
        <v>0.80084624560665596</v>
      </c>
      <c r="R761" s="12">
        <f>'[16]syntetyka zewnętrzna (2)przesor'!R95</f>
        <v>715.91623139275293</v>
      </c>
      <c r="S761" s="12">
        <f>'[16]syntetyka zewnętrzna (2)przesor'!S95</f>
        <v>0.81585490451999221</v>
      </c>
      <c r="T761" s="12">
        <f>'[16]syntetyka zewnętrzna (2)przesor'!T95</f>
        <v>584.08376860724707</v>
      </c>
      <c r="U761" s="15">
        <f>'[16]syntetyka zewnętrzna (2)przesor'!U95</f>
        <v>1300</v>
      </c>
      <c r="V761" s="12">
        <f>'[16]syntetyka zewnętrzna (2)przesor'!V95</f>
        <v>1300</v>
      </c>
      <c r="W761" s="12" t="str">
        <f>'[16]syntetyka zewnętrzna (2)przesor'!W95</f>
        <v>bez zmian</v>
      </c>
      <c r="X761" s="12">
        <f>'[16]syntetyka zewnętrzna (2)przesor'!X95</f>
        <v>1300</v>
      </c>
    </row>
    <row r="762" spans="3:24" ht="18.75">
      <c r="C762" s="7">
        <f>'[16]syntetyka zewnętrzna (2)przesor'!C96</f>
        <v>46</v>
      </c>
      <c r="D762" s="7" t="str">
        <f>'[16]syntetyka zewnętrzna (2)przesor'!D96</f>
        <v>51.14</v>
      </c>
      <c r="E762" s="19" t="str">
        <f>'[16]syntetyka zewnętrzna (2)przesor'!E96</f>
        <v>ECWP + biopsja dróg żółciowych/brodawki Vatera</v>
      </c>
      <c r="F762" s="7" t="str">
        <f>'[16]syntetyka zewnętrzna (2)przesor'!F96</f>
        <v>121-046</v>
      </c>
      <c r="G762" s="23">
        <f>'[16]syntetyka zewnętrzna (2)przesor'!G96</f>
        <v>47.348668421052636</v>
      </c>
      <c r="H762" s="23">
        <f>'[16]syntetyka zewnętrzna (2)przesor'!H96</f>
        <v>413.02480000000008</v>
      </c>
      <c r="I762" s="23">
        <f>'[16]syntetyka zewnętrzna (2)przesor'!I96</f>
        <v>8.3594000000000008</v>
      </c>
      <c r="J762" s="23">
        <f>'[16]syntetyka zewnętrzna (2)przesor'!J96</f>
        <v>98.587734347871404</v>
      </c>
      <c r="K762" s="12">
        <f>'[16]syntetyka zewnętrzna (2)przesor'!K96</f>
        <v>567.32060276892412</v>
      </c>
      <c r="L762" s="12">
        <f>'[16]syntetyka zewnętrzna (2)przesor'!L96</f>
        <v>0</v>
      </c>
      <c r="M762" s="12">
        <f>'[16]syntetyka zewnętrzna (2)przesor'!M96</f>
        <v>148.92138237822229</v>
      </c>
      <c r="N762" s="12">
        <f>'[16]syntetyka zewnętrzna (2)przesor'!N96</f>
        <v>716.24198514714635</v>
      </c>
      <c r="O762" s="12">
        <f>'[16]syntetyka zewnętrzna (2)przesor'!O96</f>
        <v>488.22972055009723</v>
      </c>
      <c r="P762" s="12">
        <f>'[16]syntetyka zewnętrzna (2)przesor'!P96</f>
        <v>0.46701840342727108</v>
      </c>
      <c r="Q762" s="12">
        <f>'[16]syntetyka zewnętrzna (2)przesor'!Q96</f>
        <v>0.80084624560665596</v>
      </c>
      <c r="R762" s="12">
        <f>'[16]syntetyka zewnętrzna (2)przesor'!R96</f>
        <v>717.04283139275299</v>
      </c>
      <c r="S762" s="12">
        <f>'[16]syntetyka zewnętrzna (2)przesor'!S96</f>
        <v>0.95246356104097796</v>
      </c>
      <c r="T762" s="12">
        <f>'[16]syntetyka zewnętrzna (2)przesor'!T96</f>
        <v>682.95716860724701</v>
      </c>
      <c r="U762" s="15">
        <f>'[16]syntetyka zewnętrzna (2)przesor'!U96</f>
        <v>1400</v>
      </c>
      <c r="V762" s="12">
        <f>'[16]syntetyka zewnętrzna (2)przesor'!V96</f>
        <v>1400</v>
      </c>
      <c r="W762" s="12" t="str">
        <f>'[16]syntetyka zewnętrzna (2)przesor'!W96</f>
        <v>bez zmian</v>
      </c>
      <c r="X762" s="12">
        <f>'[16]syntetyka zewnętrzna (2)przesor'!X96</f>
        <v>1400</v>
      </c>
    </row>
    <row r="763" spans="3:24" ht="18.75">
      <c r="C763" s="7">
        <f>'[16]syntetyka zewnętrzna (2)przesor'!C97</f>
        <v>47</v>
      </c>
      <c r="D763" s="7" t="str">
        <f>'[16]syntetyka zewnętrzna (2)przesor'!D97</f>
        <v>51.15</v>
      </c>
      <c r="E763" s="19" t="str">
        <f>'[16]syntetyka zewnętrzna (2)przesor'!E97</f>
        <v>ECWP + manometria zwieracza Oddiego</v>
      </c>
      <c r="F763" s="7" t="str">
        <f>'[16]syntetyka zewnętrzna (2)przesor'!F97</f>
        <v>121-047</v>
      </c>
      <c r="G763" s="23">
        <f>'[16]syntetyka zewnętrzna (2)przesor'!G97</f>
        <v>46.948668421052631</v>
      </c>
      <c r="H763" s="23">
        <f>'[16]syntetyka zewnętrzna (2)przesor'!H97</f>
        <v>412.78980000000007</v>
      </c>
      <c r="I763" s="23">
        <f>'[16]syntetyka zewnętrzna (2)przesor'!I97</f>
        <v>7.1593999999999998</v>
      </c>
      <c r="J763" s="23">
        <f>'[16]syntetyka zewnętrzna (2)przesor'!J97</f>
        <v>98.587734347871404</v>
      </c>
      <c r="K763" s="12">
        <f>'[16]syntetyka zewnętrzna (2)przesor'!K97</f>
        <v>565.48560276892408</v>
      </c>
      <c r="L763" s="12">
        <f>'[16]syntetyka zewnętrzna (2)przesor'!L97</f>
        <v>0</v>
      </c>
      <c r="M763" s="12">
        <f>'[16]syntetyka zewnętrzna (2)przesor'!M97</f>
        <v>148.92138237822229</v>
      </c>
      <c r="N763" s="12">
        <f>'[16]syntetyka zewnętrzna (2)przesor'!N97</f>
        <v>714.40698514714632</v>
      </c>
      <c r="O763" s="12">
        <f>'[16]syntetyka zewnętrzna (2)przesor'!O97</f>
        <v>486.39472055009719</v>
      </c>
      <c r="P763" s="12">
        <f>'[16]syntetyka zewnętrzna (2)przesor'!P97</f>
        <v>0.46878030324666026</v>
      </c>
      <c r="Q763" s="12">
        <f>'[16]syntetyka zewnętrzna (2)przesor'!Q97</f>
        <v>0.80084624560665596</v>
      </c>
      <c r="R763" s="12">
        <f>'[16]syntetyka zewnętrzna (2)przesor'!R97</f>
        <v>715.20783139275295</v>
      </c>
      <c r="S763" s="12">
        <f>'[16]syntetyka zewnętrzna (2)przesor'!S97</f>
        <v>0.2</v>
      </c>
      <c r="T763" s="12">
        <f>'[16]syntetyka zewnętrzna (2)przesor'!T97</f>
        <v>143.04156627855059</v>
      </c>
      <c r="U763" s="15">
        <f>'[16]syntetyka zewnętrzna (2)przesor'!U97</f>
        <v>858</v>
      </c>
      <c r="V763" s="12">
        <f>'[16]syntetyka zewnętrzna (2)przesor'!V97</f>
        <v>750</v>
      </c>
      <c r="W763" s="12">
        <f>'[16]syntetyka zewnętrzna (2)przesor'!W97</f>
        <v>0.14399999999999999</v>
      </c>
      <c r="X763" s="12">
        <f>'[16]syntetyka zewnętrzna (2)przesor'!X97</f>
        <v>750</v>
      </c>
    </row>
    <row r="764" spans="3:24" ht="18.75">
      <c r="C764" s="7">
        <f>'[16]syntetyka zewnętrzna (2)przesor'!C98</f>
        <v>48</v>
      </c>
      <c r="D764" s="7" t="str">
        <f>'[16]syntetyka zewnętrzna (2)przesor'!D98</f>
        <v>51.19</v>
      </c>
      <c r="E764" s="19" t="str">
        <f>'[16]syntetyka zewnętrzna (2)przesor'!E98</f>
        <v>ECPW + rewizja dróg żółciowych</v>
      </c>
      <c r="F764" s="7" t="str">
        <f>'[16]syntetyka zewnętrzna (2)przesor'!F98</f>
        <v>121-048</v>
      </c>
      <c r="G764" s="23">
        <f>'[16]syntetyka zewnętrzna (2)przesor'!G98</f>
        <v>46.948668421052631</v>
      </c>
      <c r="H764" s="23">
        <f>'[16]syntetyka zewnętrzna (2)przesor'!H98</f>
        <v>961.12980000000005</v>
      </c>
      <c r="I764" s="23">
        <f>'[16]syntetyka zewnętrzna (2)przesor'!I98</f>
        <v>7.1593999999999998</v>
      </c>
      <c r="J764" s="23">
        <f>'[16]syntetyka zewnętrzna (2)przesor'!J98</f>
        <v>98.587734347871404</v>
      </c>
      <c r="K764" s="12">
        <f>'[16]syntetyka zewnętrzna (2)przesor'!K98</f>
        <v>1113.825602768924</v>
      </c>
      <c r="L764" s="12">
        <f>'[16]syntetyka zewnętrzna (2)przesor'!L98</f>
        <v>0</v>
      </c>
      <c r="M764" s="12">
        <f>'[16]syntetyka zewnętrzna (2)przesor'!M98</f>
        <v>148.92138237822229</v>
      </c>
      <c r="N764" s="12">
        <f>'[16]syntetyka zewnętrzna (2)przesor'!N98</f>
        <v>1262.7469851471462</v>
      </c>
      <c r="O764" s="12">
        <f>'[16]syntetyka zewnętrzna (2)przesor'!O98</f>
        <v>1034.7347205500971</v>
      </c>
      <c r="P764" s="12">
        <f>'[16]syntetyka zewnętrzna (2)przesor'!P98</f>
        <v>0.22035818463289869</v>
      </c>
      <c r="Q764" s="12">
        <f>'[16]syntetyka zewnętrzna (2)przesor'!Q98</f>
        <v>0.80084624560665596</v>
      </c>
      <c r="R764" s="12">
        <f>'[16]syntetyka zewnętrzna (2)przesor'!R98</f>
        <v>1263.5478313927529</v>
      </c>
      <c r="S764" s="12">
        <f>'[16]syntetyka zewnętrzna (2)przesor'!S98</f>
        <v>0.2</v>
      </c>
      <c r="T764" s="12">
        <f>'[16]syntetyka zewnętrzna (2)przesor'!T98</f>
        <v>252.7095662785506</v>
      </c>
      <c r="U764" s="15">
        <f>'[16]syntetyka zewnętrzna (2)przesor'!U98</f>
        <v>1516</v>
      </c>
      <c r="V764" s="12">
        <f>'[16]syntetyka zewnętrzna (2)przesor'!V98</f>
        <v>1500</v>
      </c>
      <c r="W764" s="12">
        <f>'[16]syntetyka zewnętrzna (2)przesor'!W98</f>
        <v>1.0666666666666666E-2</v>
      </c>
      <c r="X764" s="12">
        <f>'[16]syntetyka zewnętrzna (2)przesor'!X98</f>
        <v>1500</v>
      </c>
    </row>
    <row r="765" spans="3:24" ht="18.75">
      <c r="C765" s="7">
        <f>'[16]syntetyka zewnętrzna (2)przesor'!C99</f>
        <v>49</v>
      </c>
      <c r="D765" s="7" t="str">
        <f>'[16]syntetyka zewnętrzna (2)przesor'!D99</f>
        <v>51.64</v>
      </c>
      <c r="E765" s="19" t="str">
        <f>'[16]syntetyka zewnętrzna (2)przesor'!E99</f>
        <v>ECPW + zniszczenie zmian dróg żółciowych</v>
      </c>
      <c r="F765" s="7" t="str">
        <f>'[16]syntetyka zewnętrzna (2)przesor'!F99</f>
        <v>121-049</v>
      </c>
      <c r="G765" s="23">
        <f>'[16]syntetyka zewnętrzna (2)przesor'!G99</f>
        <v>46.948668421052631</v>
      </c>
      <c r="H765" s="23">
        <f>'[16]syntetyka zewnętrzna (2)przesor'!H99</f>
        <v>412.95980000000009</v>
      </c>
      <c r="I765" s="23">
        <f>'[16]syntetyka zewnętrzna (2)przesor'!I99</f>
        <v>14.459400000000002</v>
      </c>
      <c r="J765" s="23">
        <f>'[16]syntetyka zewnętrzna (2)przesor'!J99</f>
        <v>98.587734347871404</v>
      </c>
      <c r="K765" s="12">
        <f>'[16]syntetyka zewnętrzna (2)przesor'!K99</f>
        <v>572.95560276892411</v>
      </c>
      <c r="L765" s="12">
        <f>'[16]syntetyka zewnętrzna (2)przesor'!L99</f>
        <v>0</v>
      </c>
      <c r="M765" s="12">
        <f>'[16]syntetyka zewnętrzna (2)przesor'!M99</f>
        <v>148.92138237822229</v>
      </c>
      <c r="N765" s="12">
        <f>'[16]syntetyka zewnętrzna (2)przesor'!N99</f>
        <v>721.87698514714634</v>
      </c>
      <c r="O765" s="12">
        <f>'[16]syntetyka zewnętrzna (2)przesor'!O99</f>
        <v>493.86472055009722</v>
      </c>
      <c r="P765" s="12">
        <f>'[16]syntetyka zewnętrzna (2)przesor'!P99</f>
        <v>0.46168972009799547</v>
      </c>
      <c r="Q765" s="12">
        <f>'[16]syntetyka zewnętrzna (2)przesor'!Q99</f>
        <v>0.80084624560665596</v>
      </c>
      <c r="R765" s="12">
        <f>'[16]syntetyka zewnętrzna (2)przesor'!R99</f>
        <v>722.67783139275298</v>
      </c>
      <c r="S765" s="12">
        <f>'[16]syntetyka zewnętrzna (2)przesor'!S99</f>
        <v>0.93723944361473488</v>
      </c>
      <c r="T765" s="12">
        <f>'[16]syntetyka zewnętrzna (2)przesor'!T99</f>
        <v>677.32216860724702</v>
      </c>
      <c r="U765" s="15">
        <f>'[16]syntetyka zewnętrzna (2)przesor'!U99</f>
        <v>1400</v>
      </c>
      <c r="V765" s="12">
        <f>'[16]syntetyka zewnętrzna (2)przesor'!V99</f>
        <v>1400</v>
      </c>
      <c r="W765" s="12" t="str">
        <f>'[16]syntetyka zewnętrzna (2)przesor'!W99</f>
        <v>bez zmian</v>
      </c>
      <c r="X765" s="12">
        <f>'[16]syntetyka zewnętrzna (2)przesor'!X99</f>
        <v>1400</v>
      </c>
    </row>
    <row r="766" spans="3:24" ht="18.75">
      <c r="C766" s="7">
        <f>'[16]syntetyka zewnętrzna (2)przesor'!C100</f>
        <v>50</v>
      </c>
      <c r="D766" s="7" t="str">
        <f>'[16]syntetyka zewnętrzna (2)przesor'!D100</f>
        <v>51.84</v>
      </c>
      <c r="E766" s="19" t="str">
        <f>'[16]syntetyka zewnętrzna (2)przesor'!E100</f>
        <v>ECPW + rozszerzanie dróg żółciowych/brodawki Vatera</v>
      </c>
      <c r="F766" s="7" t="str">
        <f>'[16]syntetyka zewnętrzna (2)przesor'!F100</f>
        <v>121-050</v>
      </c>
      <c r="G766" s="23">
        <f>'[16]syntetyka zewnętrzna (2)przesor'!G100</f>
        <v>46.948668421052631</v>
      </c>
      <c r="H766" s="23">
        <f>'[16]syntetyka zewnętrzna (2)przesor'!H100</f>
        <v>1279.1297999999999</v>
      </c>
      <c r="I766" s="23">
        <f>'[16]syntetyka zewnętrzna (2)przesor'!I100</f>
        <v>7.1593999999999998</v>
      </c>
      <c r="J766" s="23">
        <f>'[16]syntetyka zewnętrzna (2)przesor'!J100</f>
        <v>98.587734347871404</v>
      </c>
      <c r="K766" s="12">
        <f>'[16]syntetyka zewnętrzna (2)przesor'!K100</f>
        <v>1431.825602768924</v>
      </c>
      <c r="L766" s="12">
        <f>'[16]syntetyka zewnętrzna (2)przesor'!L100</f>
        <v>0</v>
      </c>
      <c r="M766" s="12">
        <f>'[16]syntetyka zewnętrzna (2)przesor'!M100</f>
        <v>148.92138237822229</v>
      </c>
      <c r="N766" s="12">
        <f>'[16]syntetyka zewnętrzna (2)przesor'!N100</f>
        <v>1580.7469851471462</v>
      </c>
      <c r="O766" s="12">
        <f>'[16]syntetyka zewnętrzna (2)przesor'!O100</f>
        <v>1352.7347205500969</v>
      </c>
      <c r="P766" s="12">
        <f>'[16]syntetyka zewnętrzna (2)przesor'!P100</f>
        <v>0.16855652563151993</v>
      </c>
      <c r="Q766" s="12">
        <f>'[16]syntetyka zewnętrzna (2)przesor'!Q100</f>
        <v>0.80084624560665596</v>
      </c>
      <c r="R766" s="12">
        <f>'[16]syntetyka zewnętrzna (2)przesor'!R100</f>
        <v>1581.5478313927529</v>
      </c>
      <c r="S766" s="12">
        <f>'[16]syntetyka zewnętrzna (2)przesor'!S100</f>
        <v>0.26458394763738957</v>
      </c>
      <c r="T766" s="12">
        <f>'[16]syntetyka zewnętrzna (2)przesor'!T100</f>
        <v>418.45216860724713</v>
      </c>
      <c r="U766" s="15">
        <f>'[16]syntetyka zewnętrzna (2)przesor'!U100</f>
        <v>2000</v>
      </c>
      <c r="V766" s="12">
        <f>'[16]syntetyka zewnętrzna (2)przesor'!V100</f>
        <v>2000</v>
      </c>
      <c r="W766" s="12" t="str">
        <f>'[16]syntetyka zewnętrzna (2)przesor'!W100</f>
        <v>bez zmian</v>
      </c>
      <c r="X766" s="12">
        <f>'[16]syntetyka zewnętrzna (2)przesor'!X100</f>
        <v>2000</v>
      </c>
    </row>
    <row r="767" spans="3:24" ht="18.75">
      <c r="C767" s="7">
        <f>'[16]syntetyka zewnętrzna (2)przesor'!C101</f>
        <v>51</v>
      </c>
      <c r="D767" s="7" t="str">
        <f>'[16]syntetyka zewnętrzna (2)przesor'!D101</f>
        <v>51.85</v>
      </c>
      <c r="E767" s="19" t="str">
        <f>'[16]syntetyka zewnętrzna (2)przesor'!E101</f>
        <v>ECPW + sfinkterotomia</v>
      </c>
      <c r="F767" s="7" t="str">
        <f>'[16]syntetyka zewnętrzna (2)przesor'!F101</f>
        <v>121-051</v>
      </c>
      <c r="G767" s="23">
        <f>'[16]syntetyka zewnętrzna (2)przesor'!G101</f>
        <v>46.948668421052631</v>
      </c>
      <c r="H767" s="23">
        <f>'[16]syntetyka zewnętrzna (2)przesor'!H101</f>
        <v>413.12980000000005</v>
      </c>
      <c r="I767" s="23">
        <f>'[16]syntetyka zewnętrzna (2)przesor'!I101</f>
        <v>7.1593999999999998</v>
      </c>
      <c r="J767" s="23">
        <f>'[16]syntetyka zewnętrzna (2)przesor'!J101</f>
        <v>98.587734347871404</v>
      </c>
      <c r="K767" s="12">
        <f>'[16]syntetyka zewnętrzna (2)przesor'!K101</f>
        <v>565.82560276892411</v>
      </c>
      <c r="L767" s="12">
        <f>'[16]syntetyka zewnętrzna (2)przesor'!L101</f>
        <v>0</v>
      </c>
      <c r="M767" s="12">
        <f>'[16]syntetyka zewnętrzna (2)przesor'!M101</f>
        <v>148.92138237822229</v>
      </c>
      <c r="N767" s="12">
        <f>'[16]syntetyka zewnętrzna (2)przesor'!N101</f>
        <v>714.74698514714646</v>
      </c>
      <c r="O767" s="12">
        <f>'[16]syntetyka zewnętrzna (2)przesor'!O101</f>
        <v>486.73472055009722</v>
      </c>
      <c r="P767" s="12">
        <f>'[16]syntetyka zewnętrzna (2)przesor'!P101</f>
        <v>0.4684528449898841</v>
      </c>
      <c r="Q767" s="12">
        <f>'[16]syntetyka zewnętrzna (2)przesor'!Q101</f>
        <v>0.80084624560665596</v>
      </c>
      <c r="R767" s="12">
        <f>'[16]syntetyka zewnętrzna (2)przesor'!R101</f>
        <v>715.5478313927531</v>
      </c>
      <c r="S767" s="12">
        <f>'[16]syntetyka zewnętrzna (2)przesor'!S101</f>
        <v>1.0962959206799319</v>
      </c>
      <c r="T767" s="12">
        <f>'[16]syntetyka zewnętrzna (2)przesor'!T101</f>
        <v>784.4521686072469</v>
      </c>
      <c r="U767" s="15">
        <f>'[16]syntetyka zewnętrzna (2)przesor'!U101</f>
        <v>1500</v>
      </c>
      <c r="V767" s="12">
        <f>'[16]syntetyka zewnętrzna (2)przesor'!V101</f>
        <v>1500</v>
      </c>
      <c r="W767" s="12" t="str">
        <f>'[16]syntetyka zewnętrzna (2)przesor'!W101</f>
        <v>bez zmian</v>
      </c>
      <c r="X767" s="12">
        <f>'[16]syntetyka zewnętrzna (2)przesor'!X101</f>
        <v>1500</v>
      </c>
    </row>
    <row r="768" spans="3:24" ht="18.75">
      <c r="C768" s="7">
        <f>'[16]syntetyka zewnętrzna (2)przesor'!C102</f>
        <v>52</v>
      </c>
      <c r="D768" s="7" t="str">
        <f>'[16]syntetyka zewnętrzna (2)przesor'!D102</f>
        <v>51.86</v>
      </c>
      <c r="E768" s="19" t="str">
        <f>'[16]syntetyka zewnętrzna (2)przesor'!E102</f>
        <v>ECPW + założenie sondy nosowo-żółciowej</v>
      </c>
      <c r="F768" s="7" t="str">
        <f>'[16]syntetyka zewnętrzna (2)przesor'!F102</f>
        <v>121-052</v>
      </c>
      <c r="G768" s="23">
        <f>'[16]syntetyka zewnętrzna (2)przesor'!G102</f>
        <v>46.948668421052631</v>
      </c>
      <c r="H768" s="23">
        <f>'[16]syntetyka zewnętrzna (2)przesor'!H102</f>
        <v>834.32980000000009</v>
      </c>
      <c r="I768" s="23">
        <f>'[16]syntetyka zewnętrzna (2)przesor'!I102</f>
        <v>7.1593999999999998</v>
      </c>
      <c r="J768" s="23">
        <f>'[16]syntetyka zewnętrzna (2)przesor'!J102</f>
        <v>98.587734347871404</v>
      </c>
      <c r="K768" s="12">
        <f>'[16]syntetyka zewnętrzna (2)przesor'!K102</f>
        <v>987.02560276892416</v>
      </c>
      <c r="L768" s="12">
        <f>'[16]syntetyka zewnętrzna (2)przesor'!L102</f>
        <v>0</v>
      </c>
      <c r="M768" s="12">
        <f>'[16]syntetyka zewnętrzna (2)przesor'!M102</f>
        <v>148.92138237822229</v>
      </c>
      <c r="N768" s="12">
        <f>'[16]syntetyka zewnętrzna (2)przesor'!N102</f>
        <v>1135.9469851471465</v>
      </c>
      <c r="O768" s="12">
        <f>'[16]syntetyka zewnętrzna (2)przesor'!O102</f>
        <v>929.53472055009706</v>
      </c>
      <c r="P768" s="12">
        <f>'[16]syntetyka zewnętrzna (2)przesor'!P102</f>
        <v>0.22205976821919574</v>
      </c>
      <c r="Q768" s="12">
        <f>'[16]syntetyka zewnętrzna (2)przesor'!Q102</f>
        <v>0.80084624560665596</v>
      </c>
      <c r="R768" s="12">
        <f>'[16]syntetyka zewnętrzna (2)przesor'!R102</f>
        <v>1136.7478313927531</v>
      </c>
      <c r="S768" s="12">
        <f>'[16]syntetyka zewnętrzna (2)przesor'!S102</f>
        <v>0.23158361189456422</v>
      </c>
      <c r="T768" s="12">
        <f>'[16]syntetyka zewnętrzna (2)przesor'!T102</f>
        <v>263.25216860724686</v>
      </c>
      <c r="U768" s="15">
        <f>'[16]syntetyka zewnętrzna (2)przesor'!U102</f>
        <v>1400</v>
      </c>
      <c r="V768" s="12">
        <f>'[16]syntetyka zewnętrzna (2)przesor'!V102</f>
        <v>1400</v>
      </c>
      <c r="W768" s="12" t="str">
        <f>'[16]syntetyka zewnętrzna (2)przesor'!W102</f>
        <v>bez zmian</v>
      </c>
      <c r="X768" s="12">
        <f>'[16]syntetyka zewnętrzna (2)przesor'!X102</f>
        <v>1400</v>
      </c>
    </row>
    <row r="769" spans="3:24" ht="18.75">
      <c r="C769" s="7">
        <f>'[16]syntetyka zewnętrzna (2)przesor'!C103</f>
        <v>53</v>
      </c>
      <c r="D769" s="7" t="str">
        <f>'[16]syntetyka zewnętrzna (2)przesor'!D103</f>
        <v>51.871</v>
      </c>
      <c r="E769" s="19" t="str">
        <f>'[16]syntetyka zewnętrzna (2)przesor'!E103</f>
        <v>ECPW + protezowanie dróg żółciowych</v>
      </c>
      <c r="F769" s="7" t="str">
        <f>'[16]syntetyka zewnętrzna (2)przesor'!F103</f>
        <v>121-053</v>
      </c>
      <c r="G769" s="23">
        <f>'[16]syntetyka zewnętrzna (2)przesor'!G103</f>
        <v>46.948668421052631</v>
      </c>
      <c r="H769" s="23">
        <f>'[16]syntetyka zewnętrzna (2)przesor'!H103</f>
        <v>553.52980000000002</v>
      </c>
      <c r="I769" s="23">
        <f>'[16]syntetyka zewnętrzna (2)przesor'!I103</f>
        <v>7.1593999999999998</v>
      </c>
      <c r="J769" s="23">
        <f>'[16]syntetyka zewnętrzna (2)przesor'!J103</f>
        <v>98.587734347871404</v>
      </c>
      <c r="K769" s="12">
        <f>'[16]syntetyka zewnętrzna (2)przesor'!K103</f>
        <v>706.22560276892409</v>
      </c>
      <c r="L769" s="12">
        <f>'[16]syntetyka zewnętrzna (2)przesor'!L103</f>
        <v>0</v>
      </c>
      <c r="M769" s="12">
        <f>'[16]syntetyka zewnętrzna (2)przesor'!M103</f>
        <v>148.92138237822229</v>
      </c>
      <c r="N769" s="12">
        <f>'[16]syntetyka zewnętrzna (2)przesor'!N103</f>
        <v>855.14698514714632</v>
      </c>
      <c r="O769" s="12">
        <f>'[16]syntetyka zewnętrzna (2)przesor'!O103</f>
        <v>625.73472055009722</v>
      </c>
      <c r="P769" s="12">
        <f>'[16]syntetyka zewnętrzna (2)przesor'!P103</f>
        <v>0.36662863201097057</v>
      </c>
      <c r="Q769" s="12">
        <f>'[16]syntetyka zewnętrzna (2)przesor'!Q103</f>
        <v>0.80084624560665596</v>
      </c>
      <c r="R769" s="12">
        <f>'[16]syntetyka zewnętrzna (2)przesor'!R103</f>
        <v>855.94783139275296</v>
      </c>
      <c r="S769" s="12">
        <f>'[16]syntetyka zewnętrzna (2)przesor'!S103</f>
        <v>1.9207387510195948</v>
      </c>
      <c r="T769" s="12">
        <f>'[16]syntetyka zewnętrzna (2)przesor'!T103</f>
        <v>1644.052168607247</v>
      </c>
      <c r="U769" s="15">
        <f>'[16]syntetyka zewnętrzna (2)przesor'!U103</f>
        <v>2500</v>
      </c>
      <c r="V769" s="12">
        <f>'[16]syntetyka zewnętrzna (2)przesor'!V103</f>
        <v>2500</v>
      </c>
      <c r="W769" s="12" t="str">
        <f>'[16]syntetyka zewnętrzna (2)przesor'!W103</f>
        <v>bez zmian</v>
      </c>
      <c r="X769" s="12">
        <f>'[16]syntetyka zewnętrzna (2)przesor'!X103</f>
        <v>2500</v>
      </c>
    </row>
    <row r="770" spans="3:24" ht="18.75">
      <c r="C770" s="7">
        <f>'[16]syntetyka zewnętrzna (2)przesor'!C104</f>
        <v>54</v>
      </c>
      <c r="D770" s="7" t="str">
        <f>'[16]syntetyka zewnętrzna (2)przesor'!D104</f>
        <v>51.872</v>
      </c>
      <c r="E770" s="19" t="str">
        <f>'[16]syntetyka zewnętrzna (2)przesor'!E104</f>
        <v>ECPW + protezowanie (prot.samorozprężalną) dróg żółciowych</v>
      </c>
      <c r="F770" s="7" t="str">
        <f>'[16]syntetyka zewnętrzna (2)przesor'!F104</f>
        <v>121-054</v>
      </c>
      <c r="G770" s="23">
        <f>'[16]syntetyka zewnętrzna (2)przesor'!G104</f>
        <v>46.948668421052631</v>
      </c>
      <c r="H770" s="23">
        <f>'[16]syntetyka zewnętrzna (2)przesor'!H104</f>
        <v>4301.1298000000006</v>
      </c>
      <c r="I770" s="23">
        <f>'[16]syntetyka zewnętrzna (2)przesor'!I104</f>
        <v>7.1593999999999998</v>
      </c>
      <c r="J770" s="23">
        <f>'[16]syntetyka zewnętrzna (2)przesor'!J104</f>
        <v>98.587734347871404</v>
      </c>
      <c r="K770" s="12">
        <f>'[16]syntetyka zewnętrzna (2)przesor'!K104</f>
        <v>4453.825602768924</v>
      </c>
      <c r="L770" s="12">
        <f>'[16]syntetyka zewnętrzna (2)przesor'!L104</f>
        <v>0</v>
      </c>
      <c r="M770" s="12">
        <f>'[16]syntetyka zewnętrzna (2)przesor'!M104</f>
        <v>148.92138237822229</v>
      </c>
      <c r="N770" s="12">
        <f>'[16]syntetyka zewnętrzna (2)przesor'!N104</f>
        <v>4602.746985147146</v>
      </c>
      <c r="O770" s="12">
        <f>'[16]syntetyka zewnętrzna (2)przesor'!O104</f>
        <v>4896.7347205500973</v>
      </c>
      <c r="P770" s="12">
        <f>'[16]syntetyka zewnętrzna (2)przesor'!P104</f>
        <v>-6.0037505027416484E-2</v>
      </c>
      <c r="Q770" s="12">
        <f>'[16]syntetyka zewnętrzna (2)przesor'!Q104</f>
        <v>0.80084624560665596</v>
      </c>
      <c r="R770" s="12">
        <f>'[16]syntetyka zewnętrzna (2)przesor'!R104</f>
        <v>4603.5478313927524</v>
      </c>
      <c r="S770" s="12">
        <f>'[16]syntetyka zewnętrzna (2)przesor'!S104</f>
        <v>0.41195448338233015</v>
      </c>
      <c r="T770" s="12">
        <f>'[16]syntetyka zewnętrzna (2)przesor'!T104</f>
        <v>1896.4521686072476</v>
      </c>
      <c r="U770" s="15">
        <f>'[16]syntetyka zewnętrzna (2)przesor'!U104</f>
        <v>6500</v>
      </c>
      <c r="V770" s="12">
        <f>'[16]syntetyka zewnętrzna (2)przesor'!V104</f>
        <v>6500</v>
      </c>
      <c r="W770" s="12" t="str">
        <f>'[16]syntetyka zewnętrzna (2)przesor'!W104</f>
        <v>bez zmian</v>
      </c>
      <c r="X770" s="12">
        <f>'[16]syntetyka zewnętrzna (2)przesor'!X104</f>
        <v>6500</v>
      </c>
    </row>
    <row r="771" spans="3:24" ht="18.75">
      <c r="C771" s="7">
        <f>'[16]syntetyka zewnętrzna (2)przesor'!C105</f>
        <v>55</v>
      </c>
      <c r="D771" s="7" t="str">
        <f>'[16]syntetyka zewnętrzna (2)przesor'!D105</f>
        <v>51.88</v>
      </c>
      <c r="E771" s="19" t="str">
        <f>'[16]syntetyka zewnętrzna (2)przesor'!E105</f>
        <v>ECPW + usunięcie kamieni z dróg żółciowych</v>
      </c>
      <c r="F771" s="7" t="str">
        <f>'[16]syntetyka zewnętrzna (2)przesor'!F105</f>
        <v>121-055</v>
      </c>
      <c r="G771" s="23">
        <f>'[16]syntetyka zewnętrzna (2)przesor'!G105</f>
        <v>46.948668421052631</v>
      </c>
      <c r="H771" s="23">
        <f>'[16]syntetyka zewnętrzna (2)przesor'!H105</f>
        <v>545.4298</v>
      </c>
      <c r="I771" s="23">
        <f>'[16]syntetyka zewnętrzna (2)przesor'!I105</f>
        <v>7.1593999999999998</v>
      </c>
      <c r="J771" s="23">
        <f>'[16]syntetyka zewnętrzna (2)przesor'!J105</f>
        <v>98.587734347871404</v>
      </c>
      <c r="K771" s="12">
        <f>'[16]syntetyka zewnętrzna (2)przesor'!K105</f>
        <v>698.12560276892407</v>
      </c>
      <c r="L771" s="12">
        <f>'[16]syntetyka zewnętrzna (2)przesor'!L105</f>
        <v>0</v>
      </c>
      <c r="M771" s="12">
        <f>'[16]syntetyka zewnętrzna (2)przesor'!M105</f>
        <v>148.92138237822229</v>
      </c>
      <c r="N771" s="12">
        <f>'[16]syntetyka zewnętrzna (2)przesor'!N105</f>
        <v>847.04698514714642</v>
      </c>
      <c r="O771" s="12">
        <f>'[16]syntetyka zewnętrzna (2)przesor'!O105</f>
        <v>619.03472055009718</v>
      </c>
      <c r="P771" s="12">
        <f>'[16]syntetyka zewnętrzna (2)przesor'!P105</f>
        <v>0.36833517899356127</v>
      </c>
      <c r="Q771" s="12">
        <f>'[16]syntetyka zewnętrzna (2)przesor'!Q105</f>
        <v>0.80084624560665596</v>
      </c>
      <c r="R771" s="12">
        <f>'[16]syntetyka zewnętrzna (2)przesor'!R105</f>
        <v>847.84783139275305</v>
      </c>
      <c r="S771" s="12">
        <f>'[16]syntetyka zewnętrzna (2)przesor'!S105</f>
        <v>1.8306966310894948</v>
      </c>
      <c r="T771" s="12">
        <f>'[16]syntetyka zewnętrzna (2)przesor'!T105</f>
        <v>1552.1521686072469</v>
      </c>
      <c r="U771" s="15">
        <f>'[16]syntetyka zewnętrzna (2)przesor'!U105</f>
        <v>2400</v>
      </c>
      <c r="V771" s="12">
        <f>'[16]syntetyka zewnętrzna (2)przesor'!V105</f>
        <v>2400</v>
      </c>
      <c r="W771" s="12" t="str">
        <f>'[16]syntetyka zewnętrzna (2)przesor'!W105</f>
        <v>bez zmian</v>
      </c>
      <c r="X771" s="12">
        <f>'[16]syntetyka zewnętrzna (2)przesor'!X105</f>
        <v>2400</v>
      </c>
    </row>
    <row r="772" spans="3:24" ht="18.75">
      <c r="C772" s="7">
        <f>'[16]syntetyka zewnętrzna (2)przesor'!C106</f>
        <v>56</v>
      </c>
      <c r="D772" s="7" t="str">
        <f>'[16]syntetyka zewnętrzna (2)przesor'!D106</f>
        <v>51.95</v>
      </c>
      <c r="E772" s="19" t="str">
        <f>'[16]syntetyka zewnętrzna (2)przesor'!E106</f>
        <v>ECPW + usunięcie protezy dróg żółciowych</v>
      </c>
      <c r="F772" s="7" t="str">
        <f>'[16]syntetyka zewnętrzna (2)przesor'!F106</f>
        <v>121-056</v>
      </c>
      <c r="G772" s="23">
        <f>'[16]syntetyka zewnętrzna (2)przesor'!G106</f>
        <v>46.948668421052631</v>
      </c>
      <c r="H772" s="23">
        <f>'[16]syntetyka zewnętrzna (2)przesor'!H106</f>
        <v>413.03579999999999</v>
      </c>
      <c r="I772" s="23">
        <f>'[16]syntetyka zewnętrzna (2)przesor'!I106</f>
        <v>7.1593999999999998</v>
      </c>
      <c r="J772" s="23">
        <f>'[16]syntetyka zewnętrzna (2)przesor'!J106</f>
        <v>98.587734347871404</v>
      </c>
      <c r="K772" s="12">
        <f>'[16]syntetyka zewnętrzna (2)przesor'!K106</f>
        <v>565.73160276892406</v>
      </c>
      <c r="L772" s="12">
        <f>'[16]syntetyka zewnętrzna (2)przesor'!L106</f>
        <v>0</v>
      </c>
      <c r="M772" s="12">
        <f>'[16]syntetyka zewnętrzna (2)przesor'!M106</f>
        <v>148.92138237822229</v>
      </c>
      <c r="N772" s="12">
        <f>'[16]syntetyka zewnętrzna (2)przesor'!N106</f>
        <v>714.65298514714641</v>
      </c>
      <c r="O772" s="12">
        <f>'[16]syntetyka zewnętrzna (2)przesor'!O106</f>
        <v>486.64072055009717</v>
      </c>
      <c r="P772" s="12">
        <f>'[16]syntetyka zewnętrzna (2)przesor'!P106</f>
        <v>0.46854333180196034</v>
      </c>
      <c r="Q772" s="12">
        <f>'[16]syntetyka zewnętrzna (2)przesor'!Q106</f>
        <v>0.80084624560665596</v>
      </c>
      <c r="R772" s="12">
        <f>'[16]syntetyka zewnętrzna (2)przesor'!R106</f>
        <v>715.45383139275305</v>
      </c>
      <c r="S772" s="12">
        <f>'[16]syntetyka zewnętrzna (2)przesor'!S106</f>
        <v>0.2</v>
      </c>
      <c r="T772" s="12">
        <f>'[16]syntetyka zewnętrzna (2)przesor'!T106</f>
        <v>143.0907662785506</v>
      </c>
      <c r="U772" s="15">
        <f>'[16]syntetyka zewnętrzna (2)przesor'!U106</f>
        <v>859</v>
      </c>
      <c r="V772" s="12">
        <f>'[16]syntetyka zewnętrzna (2)przesor'!V106</f>
        <v>750</v>
      </c>
      <c r="W772" s="12">
        <f>'[16]syntetyka zewnętrzna (2)przesor'!W106</f>
        <v>0.14533333333333334</v>
      </c>
      <c r="X772" s="12">
        <f>'[16]syntetyka zewnętrzna (2)przesor'!X106</f>
        <v>750</v>
      </c>
    </row>
    <row r="773" spans="3:24" ht="18.75">
      <c r="C773" s="7">
        <f>'[16]syntetyka zewnętrzna (2)przesor'!C107</f>
        <v>57</v>
      </c>
      <c r="D773" s="7" t="str">
        <f>'[16]syntetyka zewnętrzna (2)przesor'!D107</f>
        <v>52.13</v>
      </c>
      <c r="E773" s="19" t="str">
        <f>'[16]syntetyka zewnętrzna (2)przesor'!E107</f>
        <v>EPW (pankreatografia)</v>
      </c>
      <c r="F773" s="7" t="str">
        <f>'[16]syntetyka zewnętrzna (2)przesor'!F107</f>
        <v>121-057</v>
      </c>
      <c r="G773" s="23">
        <f>'[16]syntetyka zewnętrzna (2)przesor'!G107</f>
        <v>46.948668421052631</v>
      </c>
      <c r="H773" s="23">
        <f>'[16]syntetyka zewnętrzna (2)przesor'!H107</f>
        <v>1363.5297999999998</v>
      </c>
      <c r="I773" s="23">
        <f>'[16]syntetyka zewnętrzna (2)przesor'!I107</f>
        <v>7.1593999999999998</v>
      </c>
      <c r="J773" s="23">
        <f>'[16]syntetyka zewnętrzna (2)przesor'!J107</f>
        <v>98.587734347871404</v>
      </c>
      <c r="K773" s="12">
        <f>'[16]syntetyka zewnętrzna (2)przesor'!K107</f>
        <v>1516.2256027689239</v>
      </c>
      <c r="L773" s="12">
        <f>'[16]syntetyka zewnętrzna (2)przesor'!L107</f>
        <v>0</v>
      </c>
      <c r="M773" s="12">
        <f>'[16]syntetyka zewnętrzna (2)przesor'!M107</f>
        <v>148.92138237822229</v>
      </c>
      <c r="N773" s="12">
        <f>'[16]syntetyka zewnętrzna (2)przesor'!N107</f>
        <v>1665.1469851471461</v>
      </c>
      <c r="O773" s="12">
        <f>'[16]syntetyka zewnętrzna (2)przesor'!O107</f>
        <v>939.53472055009706</v>
      </c>
      <c r="P773" s="12">
        <f>'[16]syntetyka zewnętrzna (2)przesor'!P107</f>
        <v>0.77231021773437325</v>
      </c>
      <c r="Q773" s="12">
        <f>'[16]syntetyka zewnętrzna (2)przesor'!Q107</f>
        <v>0.80084624560665596</v>
      </c>
      <c r="R773" s="12">
        <f>'[16]syntetyka zewnętrzna (2)przesor'!R107</f>
        <v>1665.9478313927527</v>
      </c>
      <c r="S773" s="12">
        <f>'[16]syntetyka zewnętrzna (2)przesor'!S107</f>
        <v>0.2</v>
      </c>
      <c r="T773" s="12">
        <f>'[16]syntetyka zewnętrzna (2)przesor'!T107</f>
        <v>333.18956627855056</v>
      </c>
      <c r="U773" s="15">
        <f>'[16]syntetyka zewnętrzna (2)przesor'!U107</f>
        <v>1999</v>
      </c>
      <c r="V773" s="12">
        <f>'[16]syntetyka zewnętrzna (2)przesor'!V107</f>
        <v>1300</v>
      </c>
      <c r="W773" s="12">
        <f>'[16]syntetyka zewnętrzna (2)przesor'!W107</f>
        <v>0.53769230769230769</v>
      </c>
      <c r="X773" s="12">
        <f>'[16]syntetyka zewnętrzna (2)przesor'!X107</f>
        <v>1300</v>
      </c>
    </row>
    <row r="774" spans="3:24" ht="18.75">
      <c r="C774" s="7">
        <f>'[16]syntetyka zewnętrzna (2)przesor'!C108</f>
        <v>58</v>
      </c>
      <c r="D774" s="7" t="str">
        <f>'[16]syntetyka zewnętrzna (2)przesor'!D108</f>
        <v>52.14</v>
      </c>
      <c r="E774" s="19" t="str">
        <f>'[16]syntetyka zewnętrzna (2)przesor'!E108</f>
        <v>ECWP + biopsja dróg trzustkowych</v>
      </c>
      <c r="F774" s="7" t="str">
        <f>'[16]syntetyka zewnętrzna (2)przesor'!F108</f>
        <v>121-058</v>
      </c>
      <c r="G774" s="23">
        <f>'[16]syntetyka zewnętrzna (2)przesor'!G108</f>
        <v>47.348668421052636</v>
      </c>
      <c r="H774" s="23">
        <f>'[16]syntetyka zewnętrzna (2)przesor'!H108</f>
        <v>1371.8297999999995</v>
      </c>
      <c r="I774" s="23">
        <f>'[16]syntetyka zewnętrzna (2)przesor'!I108</f>
        <v>8.3594000000000008</v>
      </c>
      <c r="J774" s="23">
        <f>'[16]syntetyka zewnętrzna (2)przesor'!J108</f>
        <v>98.587734347871404</v>
      </c>
      <c r="K774" s="12">
        <f>'[16]syntetyka zewnętrzna (2)przesor'!K108</f>
        <v>1526.1256027689237</v>
      </c>
      <c r="L774" s="12">
        <f>'[16]syntetyka zewnętrzna (2)przesor'!L108</f>
        <v>0</v>
      </c>
      <c r="M774" s="12">
        <f>'[16]syntetyka zewnętrzna (2)przesor'!M108</f>
        <v>148.92138237822229</v>
      </c>
      <c r="N774" s="12">
        <f>'[16]syntetyka zewnętrzna (2)przesor'!N108</f>
        <v>1675.046985147146</v>
      </c>
      <c r="O774" s="12">
        <f>'[16]syntetyka zewnętrzna (2)przesor'!O108</f>
        <v>949.43472055009738</v>
      </c>
      <c r="P774" s="12">
        <f>'[16]syntetyka zewnętrzna (2)przesor'!P108</f>
        <v>0.76425714047684368</v>
      </c>
      <c r="Q774" s="12">
        <f>'[16]syntetyka zewnętrzna (2)przesor'!Q108</f>
        <v>0.80084624560665596</v>
      </c>
      <c r="R774" s="12">
        <f>'[16]syntetyka zewnętrzna (2)przesor'!R108</f>
        <v>1675.8478313927526</v>
      </c>
      <c r="S774" s="12">
        <f>'[16]syntetyka zewnętrzna (2)przesor'!S108</f>
        <v>0.2</v>
      </c>
      <c r="T774" s="12">
        <f>'[16]syntetyka zewnętrzna (2)przesor'!T108</f>
        <v>335.16956627855052</v>
      </c>
      <c r="U774" s="15">
        <f>'[16]syntetyka zewnętrzna (2)przesor'!U108</f>
        <v>2011</v>
      </c>
      <c r="V774" s="12">
        <f>'[16]syntetyka zewnętrzna (2)przesor'!V108</f>
        <v>1400</v>
      </c>
      <c r="W774" s="12">
        <f>'[16]syntetyka zewnętrzna (2)przesor'!W108</f>
        <v>0.43642857142857144</v>
      </c>
      <c r="X774" s="12">
        <f>'[16]syntetyka zewnętrzna (2)przesor'!X108</f>
        <v>1400</v>
      </c>
    </row>
    <row r="775" spans="3:24" ht="18.75">
      <c r="C775" s="7">
        <f>'[16]syntetyka zewnętrzna (2)przesor'!C109</f>
        <v>59</v>
      </c>
      <c r="D775" s="7" t="str">
        <f>'[16]syntetyka zewnętrzna (2)przesor'!D109</f>
        <v>52.19</v>
      </c>
      <c r="E775" s="19" t="str">
        <f>'[16]syntetyka zewnętrzna (2)przesor'!E109</f>
        <v>ECPW + rewizja przewodu Wirsunga</v>
      </c>
      <c r="F775" s="7" t="str">
        <f>'[16]syntetyka zewnętrzna (2)przesor'!F109</f>
        <v>121-059</v>
      </c>
      <c r="G775" s="23">
        <f>'[16]syntetyka zewnętrzna (2)przesor'!G109</f>
        <v>46.948668421052631</v>
      </c>
      <c r="H775" s="23">
        <f>'[16]syntetyka zewnętrzna (2)przesor'!H109</f>
        <v>1363.8981999999999</v>
      </c>
      <c r="I775" s="23">
        <f>'[16]syntetyka zewnętrzna (2)przesor'!I109</f>
        <v>7.1593999999999998</v>
      </c>
      <c r="J775" s="23">
        <f>'[16]syntetyka zewnętrzna (2)przesor'!J109</f>
        <v>98.587734347871404</v>
      </c>
      <c r="K775" s="12">
        <f>'[16]syntetyka zewnętrzna (2)przesor'!K109</f>
        <v>1516.5940027689239</v>
      </c>
      <c r="L775" s="12">
        <f>'[16]syntetyka zewnętrzna (2)przesor'!L109</f>
        <v>0</v>
      </c>
      <c r="M775" s="12">
        <f>'[16]syntetyka zewnętrzna (2)przesor'!M109</f>
        <v>148.92138237822229</v>
      </c>
      <c r="N775" s="12">
        <f>'[16]syntetyka zewnętrzna (2)przesor'!N109</f>
        <v>1665.5153851471462</v>
      </c>
      <c r="O775" s="12">
        <f>'[16]syntetyka zewnętrzna (2)przesor'!O109</f>
        <v>939.90312055009713</v>
      </c>
      <c r="P775" s="12">
        <f>'[16]syntetyka zewnętrzna (2)przesor'!P109</f>
        <v>0.77200750665916495</v>
      </c>
      <c r="Q775" s="12">
        <f>'[16]syntetyka zewnętrzna (2)przesor'!Q109</f>
        <v>0.80084624560665596</v>
      </c>
      <c r="R775" s="12">
        <f>'[16]syntetyka zewnętrzna (2)przesor'!R109</f>
        <v>1666.3162313927528</v>
      </c>
      <c r="S775" s="12">
        <f>'[16]syntetyka zewnętrzna (2)przesor'!S109</f>
        <v>0.2</v>
      </c>
      <c r="T775" s="12">
        <f>'[16]syntetyka zewnętrzna (2)przesor'!T109</f>
        <v>333.26324627855058</v>
      </c>
      <c r="U775" s="15">
        <f>'[16]syntetyka zewnętrzna (2)przesor'!U109</f>
        <v>2000</v>
      </c>
      <c r="V775" s="12">
        <f>'[16]syntetyka zewnętrzna (2)przesor'!V109</f>
        <v>1500</v>
      </c>
      <c r="W775" s="12">
        <f>'[16]syntetyka zewnętrzna (2)przesor'!W109</f>
        <v>0.33333333333333331</v>
      </c>
      <c r="X775" s="12">
        <f>'[16]syntetyka zewnętrzna (2)przesor'!X109</f>
        <v>1500</v>
      </c>
    </row>
    <row r="776" spans="3:24" ht="18.75">
      <c r="C776" s="7">
        <f>'[16]syntetyka zewnętrzna (2)przesor'!C110</f>
        <v>60</v>
      </c>
      <c r="D776" s="7" t="str">
        <f>'[16]syntetyka zewnętrzna (2)przesor'!D110</f>
        <v>52.931</v>
      </c>
      <c r="E776" s="19" t="str">
        <f>'[16]syntetyka zewnętrzna (2)przesor'!E110</f>
        <v>ECPW + protezowenia dróg trzustkowych</v>
      </c>
      <c r="F776" s="7" t="str">
        <f>'[16]syntetyka zewnętrzna (2)przesor'!F110</f>
        <v>121-060</v>
      </c>
      <c r="G776" s="23">
        <f>'[16]syntetyka zewnętrzna (2)przesor'!G110</f>
        <v>46.948668421052631</v>
      </c>
      <c r="H776" s="23">
        <f>'[16]syntetyka zewnętrzna (2)przesor'!H110</f>
        <v>1439.1297999999997</v>
      </c>
      <c r="I776" s="23">
        <f>'[16]syntetyka zewnętrzna (2)przesor'!I110</f>
        <v>7.1593999999999998</v>
      </c>
      <c r="J776" s="23">
        <f>'[16]syntetyka zewnętrzna (2)przesor'!J110</f>
        <v>98.587734347871404</v>
      </c>
      <c r="K776" s="12">
        <f>'[16]syntetyka zewnętrzna (2)przesor'!K110</f>
        <v>1591.8256027689238</v>
      </c>
      <c r="L776" s="12">
        <f>'[16]syntetyka zewnętrzna (2)przesor'!L110</f>
        <v>0</v>
      </c>
      <c r="M776" s="12">
        <f>'[16]syntetyka zewnętrzna (2)przesor'!M110</f>
        <v>148.92138237822229</v>
      </c>
      <c r="N776" s="12">
        <f>'[16]syntetyka zewnętrzna (2)przesor'!N110</f>
        <v>1740.746985147146</v>
      </c>
      <c r="O776" s="12">
        <f>'[16]syntetyka zewnętrzna (2)przesor'!O110</f>
        <v>1202.5347205500971</v>
      </c>
      <c r="P776" s="12">
        <f>'[16]syntetyka zewnętrzna (2)przesor'!P110</f>
        <v>0.44756484399123614</v>
      </c>
      <c r="Q776" s="12">
        <f>'[16]syntetyka zewnętrzna (2)przesor'!Q110</f>
        <v>0.80084624560665596</v>
      </c>
      <c r="R776" s="12">
        <f>'[16]syntetyka zewnętrzna (2)przesor'!R110</f>
        <v>1741.5478313927526</v>
      </c>
      <c r="S776" s="12">
        <f>'[16]syntetyka zewnętrzna (2)przesor'!S110</f>
        <v>0.43550464416512585</v>
      </c>
      <c r="T776" s="12">
        <f>'[16]syntetyka zewnętrzna (2)przesor'!T110</f>
        <v>758.45216860724736</v>
      </c>
      <c r="U776" s="15">
        <f>'[16]syntetyka zewnętrzna (2)przesor'!U110</f>
        <v>2500</v>
      </c>
      <c r="V776" s="12">
        <f>'[16]syntetyka zewnętrzna (2)przesor'!V110</f>
        <v>2500</v>
      </c>
      <c r="W776" s="12" t="str">
        <f>'[16]syntetyka zewnętrzna (2)przesor'!W110</f>
        <v>bez zmian</v>
      </c>
      <c r="X776" s="12">
        <f>'[16]syntetyka zewnętrzna (2)przesor'!X110</f>
        <v>2500</v>
      </c>
    </row>
    <row r="777" spans="3:24" ht="18.75">
      <c r="C777" s="7">
        <f>'[16]syntetyka zewnętrzna (2)przesor'!C111</f>
        <v>61</v>
      </c>
      <c r="D777" s="7" t="str">
        <f>'[16]syntetyka zewnętrzna (2)przesor'!D111</f>
        <v>52.932</v>
      </c>
      <c r="E777" s="19" t="str">
        <f>'[16]syntetyka zewnętrzna (2)przesor'!E111</f>
        <v>ECPW + pretezowanie (prot.samorozprężalną) dróg trzustkowych</v>
      </c>
      <c r="F777" s="7" t="str">
        <f>'[16]syntetyka zewnętrzna (2)przesor'!F111</f>
        <v>121-061</v>
      </c>
      <c r="G777" s="23">
        <f>'[16]syntetyka zewnętrzna (2)przesor'!G111</f>
        <v>46.948668421052631</v>
      </c>
      <c r="H777" s="23">
        <f>'[16]syntetyka zewnętrzna (2)przesor'!H111</f>
        <v>5251.5298000000003</v>
      </c>
      <c r="I777" s="23">
        <f>'[16]syntetyka zewnętrzna (2)przesor'!I111</f>
        <v>7.1593999999999998</v>
      </c>
      <c r="J777" s="23">
        <f>'[16]syntetyka zewnętrzna (2)przesor'!J111</f>
        <v>98.587734347871404</v>
      </c>
      <c r="K777" s="12">
        <f>'[16]syntetyka zewnętrzna (2)przesor'!K111</f>
        <v>5404.2256027689236</v>
      </c>
      <c r="L777" s="12">
        <f>'[16]syntetyka zewnętrzna (2)przesor'!L111</f>
        <v>0</v>
      </c>
      <c r="M777" s="12">
        <f>'[16]syntetyka zewnętrzna (2)przesor'!M111</f>
        <v>148.92138237822229</v>
      </c>
      <c r="N777" s="12">
        <f>'[16]syntetyka zewnętrzna (2)przesor'!N111</f>
        <v>5553.1469851471456</v>
      </c>
      <c r="O777" s="12">
        <f>'[16]syntetyka zewnętrzna (2)przesor'!O111</f>
        <v>5349.5347205500975</v>
      </c>
      <c r="P777" s="12">
        <f>'[16]syntetyka zewnętrzna (2)przesor'!P111</f>
        <v>3.8061677366982391E-2</v>
      </c>
      <c r="Q777" s="12">
        <f>'[16]syntetyka zewnętrzna (2)przesor'!Q111</f>
        <v>0.80084624560665596</v>
      </c>
      <c r="R777" s="12">
        <f>'[16]syntetyka zewnętrzna (2)przesor'!R111</f>
        <v>5553.9478313927521</v>
      </c>
      <c r="S777" s="12">
        <f>'[16]syntetyka zewnętrzna (2)przesor'!S111</f>
        <v>0.2</v>
      </c>
      <c r="T777" s="12">
        <f>'[16]syntetyka zewnętrzna (2)przesor'!T111</f>
        <v>1110.7895662785504</v>
      </c>
      <c r="U777" s="15">
        <f>'[16]syntetyka zewnętrzna (2)przesor'!U111</f>
        <v>6665</v>
      </c>
      <c r="V777" s="12">
        <f>'[16]syntetyka zewnętrzna (2)przesor'!V111</f>
        <v>6500</v>
      </c>
      <c r="W777" s="12">
        <f>'[16]syntetyka zewnętrzna (2)przesor'!W111</f>
        <v>2.5384615384615384E-2</v>
      </c>
      <c r="X777" s="12">
        <f>'[16]syntetyka zewnętrzna (2)przesor'!X111</f>
        <v>6500</v>
      </c>
    </row>
    <row r="778" spans="3:24" ht="18.75">
      <c r="C778" s="7">
        <f>'[16]syntetyka zewnętrzna (2)przesor'!C112</f>
        <v>62</v>
      </c>
      <c r="D778" s="7" t="str">
        <f>'[16]syntetyka zewnętrzna (2)przesor'!D112</f>
        <v>52.94</v>
      </c>
      <c r="E778" s="19" t="str">
        <f>'[16]syntetyka zewnętrzna (2)przesor'!E112</f>
        <v>ECPW + usunięcie protezy przewodu Wirsunga</v>
      </c>
      <c r="F778" s="7" t="str">
        <f>'[16]syntetyka zewnętrzna (2)przesor'!F112</f>
        <v>121-062</v>
      </c>
      <c r="G778" s="23">
        <f>'[16]syntetyka zewnętrzna (2)przesor'!G112</f>
        <v>46.948668421052631</v>
      </c>
      <c r="H778" s="23">
        <f>'[16]syntetyka zewnętrzna (2)przesor'!H112</f>
        <v>1363.5297999999998</v>
      </c>
      <c r="I778" s="23">
        <f>'[16]syntetyka zewnętrzna (2)przesor'!I112</f>
        <v>7.1593999999999998</v>
      </c>
      <c r="J778" s="23">
        <f>'[16]syntetyka zewnętrzna (2)przesor'!J112</f>
        <v>98.587734347871404</v>
      </c>
      <c r="K778" s="12">
        <f>'[16]syntetyka zewnętrzna (2)przesor'!K112</f>
        <v>1516.2256027689239</v>
      </c>
      <c r="L778" s="12">
        <f>'[16]syntetyka zewnętrzna (2)przesor'!L112</f>
        <v>0</v>
      </c>
      <c r="M778" s="12">
        <f>'[16]syntetyka zewnętrzna (2)przesor'!M112</f>
        <v>148.92138237822229</v>
      </c>
      <c r="N778" s="12">
        <f>'[16]syntetyka zewnętrzna (2)przesor'!N112</f>
        <v>1665.1469851471461</v>
      </c>
      <c r="O778" s="12">
        <f>'[16]syntetyka zewnętrzna (2)przesor'!O112</f>
        <v>939.53472055009706</v>
      </c>
      <c r="P778" s="12">
        <f>'[16]syntetyka zewnętrzna (2)przesor'!P112</f>
        <v>0.77231021773437325</v>
      </c>
      <c r="Q778" s="12">
        <f>'[16]syntetyka zewnętrzna (2)przesor'!Q112</f>
        <v>0.80084624560665596</v>
      </c>
      <c r="R778" s="12">
        <f>'[16]syntetyka zewnętrzna (2)przesor'!R112</f>
        <v>1665.9478313927527</v>
      </c>
      <c r="S778" s="12">
        <f>'[16]syntetyka zewnętrzna (2)przesor'!S112</f>
        <v>0.2</v>
      </c>
      <c r="T778" s="12">
        <f>'[16]syntetyka zewnętrzna (2)przesor'!T112</f>
        <v>333.18956627855056</v>
      </c>
      <c r="U778" s="15">
        <f>'[16]syntetyka zewnętrzna (2)przesor'!U112</f>
        <v>1999</v>
      </c>
      <c r="V778" s="12">
        <f>'[16]syntetyka zewnętrzna (2)przesor'!V112</f>
        <v>1150</v>
      </c>
      <c r="W778" s="12">
        <f>'[16]syntetyka zewnętrzna (2)przesor'!W112</f>
        <v>0.73826086956521741</v>
      </c>
      <c r="X778" s="12">
        <f>'[16]syntetyka zewnętrzna (2)przesor'!X112</f>
        <v>1150</v>
      </c>
    </row>
    <row r="779" spans="3:24" ht="18.75">
      <c r="C779" s="7">
        <f>'[16]syntetyka zewnętrzna (2)przesor'!C113</f>
        <v>63</v>
      </c>
      <c r="D779" s="7" t="str">
        <f>'[16]syntetyka zewnętrzna (2)przesor'!D113</f>
        <v>52.941</v>
      </c>
      <c r="E779" s="19" t="str">
        <f>'[16]syntetyka zewnętrzna (2)przesor'!E113</f>
        <v>ECPW + usunięcie kamieni z dróg trzustkowych</v>
      </c>
      <c r="F779" s="7" t="str">
        <f>'[16]syntetyka zewnętrzna (2)przesor'!F113</f>
        <v>121-063</v>
      </c>
      <c r="G779" s="23">
        <f>'[16]syntetyka zewnętrzna (2)przesor'!G113</f>
        <v>46.948668421052631</v>
      </c>
      <c r="H779" s="23">
        <f>'[16]syntetyka zewnętrzna (2)przesor'!H113</f>
        <v>1911.4397999999999</v>
      </c>
      <c r="I779" s="23">
        <f>'[16]syntetyka zewnętrzna (2)przesor'!I113</f>
        <v>7.1593999999999998</v>
      </c>
      <c r="J779" s="23">
        <f>'[16]syntetyka zewnętrzna (2)przesor'!J113</f>
        <v>98.587734347871404</v>
      </c>
      <c r="K779" s="12">
        <f>'[16]syntetyka zewnętrzna (2)przesor'!K113</f>
        <v>2064.1356027689239</v>
      </c>
      <c r="L779" s="12">
        <f>'[16]syntetyka zewnętrzna (2)przesor'!L113</f>
        <v>0</v>
      </c>
      <c r="M779" s="12">
        <f>'[16]syntetyka zewnętrzna (2)przesor'!M113</f>
        <v>148.92138237822229</v>
      </c>
      <c r="N779" s="12">
        <f>'[16]syntetyka zewnętrzna (2)przesor'!N113</f>
        <v>2213.0569851471464</v>
      </c>
      <c r="O779" s="12">
        <f>'[16]syntetyka zewnętrzna (2)przesor'!O113</f>
        <v>1487.4147205500969</v>
      </c>
      <c r="P779" s="12">
        <f>'[16]syntetyka zewnętrzna (2)przesor'!P113</f>
        <v>0.48785470156479432</v>
      </c>
      <c r="Q779" s="12">
        <f>'[16]syntetyka zewnętrzna (2)przesor'!Q113</f>
        <v>0.80084624560665596</v>
      </c>
      <c r="R779" s="12">
        <f>'[16]syntetyka zewnętrzna (2)przesor'!R113</f>
        <v>2213.8578313927533</v>
      </c>
      <c r="S779" s="12">
        <f>'[16]syntetyka zewnętrzna (2)przesor'!S113</f>
        <v>0.2</v>
      </c>
      <c r="T779" s="12">
        <f>'[16]syntetyka zewnętrzna (2)przesor'!T113</f>
        <v>442.77156627855067</v>
      </c>
      <c r="U779" s="15">
        <f>'[16]syntetyka zewnętrzna (2)przesor'!U113</f>
        <v>2657</v>
      </c>
      <c r="V779" s="12">
        <f>'[16]syntetyka zewnętrzna (2)przesor'!V113</f>
        <v>2400</v>
      </c>
      <c r="W779" s="12">
        <f>'[16]syntetyka zewnętrzna (2)przesor'!W113</f>
        <v>0.10708333333333334</v>
      </c>
      <c r="X779" s="12">
        <f>'[16]syntetyka zewnętrzna (2)przesor'!X113</f>
        <v>2400</v>
      </c>
    </row>
    <row r="780" spans="3:24" ht="18.75">
      <c r="C780" s="7">
        <f>'[16]syntetyka zewnętrzna (2)przesor'!C114</f>
        <v>64</v>
      </c>
      <c r="D780" s="7" t="str">
        <f>'[16]syntetyka zewnętrzna (2)przesor'!D114</f>
        <v>52.97</v>
      </c>
      <c r="E780" s="19" t="str">
        <f>'[16]syntetyka zewnętrzna (2)przesor'!E114</f>
        <v>ECPW + założenie zgłębnika do dróg trzustkowych</v>
      </c>
      <c r="F780" s="7" t="str">
        <f>'[16]syntetyka zewnętrzna (2)przesor'!F114</f>
        <v>121-064</v>
      </c>
      <c r="G780" s="23">
        <f>'[16]syntetyka zewnętrzna (2)przesor'!G114</f>
        <v>46.948668421052631</v>
      </c>
      <c r="H780" s="23">
        <f>'[16]syntetyka zewnętrzna (2)przesor'!H114</f>
        <v>1784.6397999999999</v>
      </c>
      <c r="I780" s="23">
        <f>'[16]syntetyka zewnętrzna (2)przesor'!I114</f>
        <v>7.1593999999999998</v>
      </c>
      <c r="J780" s="23">
        <f>'[16]syntetyka zewnętrzna (2)przesor'!J114</f>
        <v>98.587734347871404</v>
      </c>
      <c r="K780" s="12">
        <f>'[16]syntetyka zewnętrzna (2)przesor'!K114</f>
        <v>1937.335602768924</v>
      </c>
      <c r="L780" s="12">
        <f>'[16]syntetyka zewnętrzna (2)przesor'!L114</f>
        <v>0</v>
      </c>
      <c r="M780" s="12">
        <f>'[16]syntetyka zewnętrzna (2)przesor'!M114</f>
        <v>148.92138237822229</v>
      </c>
      <c r="N780" s="12">
        <f>'[16]syntetyka zewnętrzna (2)przesor'!N114</f>
        <v>2086.2569851471462</v>
      </c>
      <c r="O780" s="12">
        <f>'[16]syntetyka zewnętrzna (2)przesor'!O114</f>
        <v>1382.2147205500969</v>
      </c>
      <c r="P780" s="12">
        <f>'[16]syntetyka zewnętrzna (2)przesor'!P114</f>
        <v>0.50935810053943931</v>
      </c>
      <c r="Q780" s="12">
        <f>'[16]syntetyka zewnętrzna (2)przesor'!Q114</f>
        <v>0.80084624560665596</v>
      </c>
      <c r="R780" s="12">
        <f>'[16]syntetyka zewnętrzna (2)przesor'!R114</f>
        <v>2087.0578313927531</v>
      </c>
      <c r="S780" s="12">
        <f>'[16]syntetyka zewnętrzna (2)przesor'!S114</f>
        <v>0.2</v>
      </c>
      <c r="T780" s="12">
        <f>'[16]syntetyka zewnętrzna (2)przesor'!T114</f>
        <v>417.41156627855065</v>
      </c>
      <c r="U780" s="15">
        <f>'[16]syntetyka zewnętrzna (2)przesor'!U114</f>
        <v>2504</v>
      </c>
      <c r="V780" s="12">
        <f>'[16]syntetyka zewnętrzna (2)przesor'!V114</f>
        <v>1800</v>
      </c>
      <c r="W780" s="12">
        <f>'[16]syntetyka zewnętrzna (2)przesor'!W114</f>
        <v>0.39111111111111113</v>
      </c>
      <c r="X780" s="12">
        <f>'[16]syntetyka zewnętrzna (2)przesor'!X114</f>
        <v>1800</v>
      </c>
    </row>
    <row r="781" spans="3:24" ht="18.75">
      <c r="C781" s="7">
        <f>'[16]syntetyka zewnętrzna (2)przesor'!C115</f>
        <v>65</v>
      </c>
      <c r="D781" s="7" t="str">
        <f>'[16]syntetyka zewnętrzna (2)przesor'!D115</f>
        <v>52.98</v>
      </c>
      <c r="E781" s="19" t="str">
        <f>'[16]syntetyka zewnętrzna (2)przesor'!E115</f>
        <v>ECPW + rozszerzanie przewodu Wirsunga</v>
      </c>
      <c r="F781" s="7" t="str">
        <f>'[16]syntetyka zewnętrzna (2)przesor'!F115</f>
        <v>121-065</v>
      </c>
      <c r="G781" s="23">
        <f>'[16]syntetyka zewnętrzna (2)przesor'!G115</f>
        <v>46.948668421052631</v>
      </c>
      <c r="H781" s="23">
        <f>'[16]syntetyka zewnętrzna (2)przesor'!H115</f>
        <v>2229.8081999999999</v>
      </c>
      <c r="I781" s="23">
        <f>'[16]syntetyka zewnętrzna (2)przesor'!I115</f>
        <v>7.1593999999999998</v>
      </c>
      <c r="J781" s="23">
        <f>'[16]syntetyka zewnętrzna (2)przesor'!J115</f>
        <v>98.587734347871404</v>
      </c>
      <c r="K781" s="12">
        <f>'[16]syntetyka zewnętrzna (2)przesor'!K115</f>
        <v>2382.5040027689242</v>
      </c>
      <c r="L781" s="12">
        <f>'[16]syntetyka zewnętrzna (2)przesor'!L115</f>
        <v>0</v>
      </c>
      <c r="M781" s="12">
        <f>'[16]syntetyka zewnętrzna (2)przesor'!M115</f>
        <v>148.92138237822229</v>
      </c>
      <c r="N781" s="12">
        <f>'[16]syntetyka zewnętrzna (2)przesor'!N115</f>
        <v>2531.4253851471467</v>
      </c>
      <c r="O781" s="12">
        <f>'[16]syntetyka zewnętrzna (2)przesor'!O115</f>
        <v>1805.783120550097</v>
      </c>
      <c r="P781" s="12">
        <f>'[16]syntetyka zewnętrzna (2)przesor'!P115</f>
        <v>0.4018435305652856</v>
      </c>
      <c r="Q781" s="12">
        <f>'[16]syntetyka zewnętrzna (2)przesor'!Q115</f>
        <v>0.80084624560665596</v>
      </c>
      <c r="R781" s="12">
        <f>'[16]syntetyka zewnętrzna (2)przesor'!R115</f>
        <v>2532.2262313927536</v>
      </c>
      <c r="S781" s="12">
        <f>'[16]syntetyka zewnętrzna (2)przesor'!S115</f>
        <v>0.2</v>
      </c>
      <c r="T781" s="12">
        <f>'[16]syntetyka zewnętrzna (2)przesor'!T115</f>
        <v>506.44524627855071</v>
      </c>
      <c r="U781" s="15">
        <f>'[16]syntetyka zewnętrzna (2)przesor'!U115</f>
        <v>3039</v>
      </c>
      <c r="V781" s="12">
        <f>'[16]syntetyka zewnętrzna (2)przesor'!V115</f>
        <v>2300</v>
      </c>
      <c r="W781" s="12">
        <f>'[16]syntetyka zewnętrzna (2)przesor'!W115</f>
        <v>0.32130434782608697</v>
      </c>
      <c r="X781" s="12">
        <f>'[16]syntetyka zewnętrzna (2)przesor'!X115</f>
        <v>2300</v>
      </c>
    </row>
    <row r="782" spans="3:24" ht="18.75">
      <c r="C782" s="7">
        <f>'[16]syntetyka zewnętrzna (2)przesor'!C116</f>
        <v>66</v>
      </c>
      <c r="D782" s="7" t="str">
        <f>'[16]syntetyka zewnętrzna (2)przesor'!D116</f>
        <v xml:space="preserve">96.07 </v>
      </c>
      <c r="E782" s="19" t="str">
        <f>'[16]syntetyka zewnętrzna (2)przesor'!E116</f>
        <v>Założenie sondy do żołądka</v>
      </c>
      <c r="F782" s="7" t="str">
        <f>'[16]syntetyka zewnętrzna (2)przesor'!F116</f>
        <v>121-066</v>
      </c>
      <c r="G782" s="23">
        <f>'[16]syntetyka zewnętrzna (2)przesor'!G116</f>
        <v>9.9770438596491235</v>
      </c>
      <c r="H782" s="23">
        <f>'[16]syntetyka zewnętrzna (2)przesor'!H116</f>
        <v>142.46779999999998</v>
      </c>
      <c r="I782" s="23">
        <f>'[16]syntetyka zewnętrzna (2)przesor'!I116</f>
        <v>5.1593999999999998</v>
      </c>
      <c r="J782" s="23">
        <f>'[16]syntetyka zewnętrzna (2)przesor'!J116</f>
        <v>54.782126008758119</v>
      </c>
      <c r="K782" s="12">
        <f>'[16]syntetyka zewnętrzna (2)przesor'!K116</f>
        <v>212.38636986840723</v>
      </c>
      <c r="L782" s="12">
        <f>'[16]syntetyka zewnętrzna (2)przesor'!L116</f>
        <v>0</v>
      </c>
      <c r="M782" s="12">
        <f>'[16]syntetyka zewnętrzna (2)przesor'!M116</f>
        <v>82.750962772463467</v>
      </c>
      <c r="N782" s="12">
        <f>'[16]syntetyka zewnętrzna (2)przesor'!N116</f>
        <v>295.13733264087068</v>
      </c>
      <c r="O782" s="12">
        <f>'[16]syntetyka zewnętrzna (2)przesor'!O116</f>
        <v>355.88533055610702</v>
      </c>
      <c r="P782" s="12">
        <f>'[16]syntetyka zewnętrzna (2)przesor'!P116</f>
        <v>-0.17069542546277874</v>
      </c>
      <c r="Q782" s="12">
        <f>'[16]syntetyka zewnętrzna (2)przesor'!Q116</f>
        <v>0.44500525578222616</v>
      </c>
      <c r="R782" s="12">
        <f>'[16]syntetyka zewnętrzna (2)przesor'!R116</f>
        <v>295.58233789665292</v>
      </c>
      <c r="S782" s="12">
        <f>'[16]syntetyka zewnętrzna (2)przesor'!S116</f>
        <v>0.69157603785791644</v>
      </c>
      <c r="T782" s="12">
        <f>'[16]syntetyka zewnętrzna (2)przesor'!T116</f>
        <v>204.41766210334708</v>
      </c>
      <c r="U782" s="15">
        <f>'[16]syntetyka zewnętrzna (2)przesor'!U116</f>
        <v>500</v>
      </c>
      <c r="V782" s="12">
        <f>'[16]syntetyka zewnętrzna (2)przesor'!V116</f>
        <v>500</v>
      </c>
      <c r="W782" s="12" t="str">
        <f>'[16]syntetyka zewnętrzna (2)przesor'!W116</f>
        <v>bez zmian</v>
      </c>
      <c r="X782" s="12">
        <f>'[16]syntetyka zewnętrzna (2)przesor'!X116</f>
        <v>500</v>
      </c>
    </row>
    <row r="783" spans="3:24" ht="18.75">
      <c r="C783" s="7">
        <f>'[16]syntetyka zewnętrzna (2)przesor'!C117</f>
        <v>67</v>
      </c>
      <c r="D783" s="7" t="str">
        <f>'[16]syntetyka zewnętrzna (2)przesor'!D117</f>
        <v xml:space="preserve">96.08 </v>
      </c>
      <c r="E783" s="19" t="str">
        <f>'[16]syntetyka zewnętrzna (2)przesor'!E117</f>
        <v>Założenie sondy do jelita cienkiego</v>
      </c>
      <c r="F783" s="7" t="str">
        <f>'[16]syntetyka zewnętrzna (2)przesor'!F117</f>
        <v>121-067</v>
      </c>
      <c r="G783" s="23">
        <f>'[16]syntetyka zewnętrzna (2)przesor'!G117</f>
        <v>11.561543859649124</v>
      </c>
      <c r="H783" s="23">
        <f>'[16]syntetyka zewnętrzna (2)przesor'!H117</f>
        <v>321.57780000000002</v>
      </c>
      <c r="I783" s="23">
        <f>'[16]syntetyka zewnętrzna (2)przesor'!I117</f>
        <v>5.1593999999999998</v>
      </c>
      <c r="J783" s="23">
        <f>'[16]syntetyka zewnętrzna (2)przesor'!J117</f>
        <v>68.197633813742826</v>
      </c>
      <c r="K783" s="12">
        <f>'[16]syntetyka zewnętrzna (2)przesor'!K117</f>
        <v>406.49637767339198</v>
      </c>
      <c r="L783" s="12">
        <f>'[16]syntetyka zewnętrzna (2)przesor'!L117</f>
        <v>0</v>
      </c>
      <c r="M783" s="12">
        <f>'[16]syntetyka zewnętrzna (2)przesor'!M117</f>
        <v>103.0157145779429</v>
      </c>
      <c r="N783" s="12">
        <f>'[16]syntetyka zewnętrzna (2)przesor'!N117</f>
        <v>509.51209225133488</v>
      </c>
      <c r="O783" s="12">
        <f>'[16]syntetyka zewnętrzna (2)przesor'!O117</f>
        <v>473.49881524040489</v>
      </c>
      <c r="P783" s="12">
        <f>'[16]syntetyka zewnętrzna (2)przesor'!P117</f>
        <v>7.6057797510317562E-2</v>
      </c>
      <c r="Q783" s="12">
        <f>'[16]syntetyka zewnętrzna (2)przesor'!Q117</f>
        <v>0.55398188588327846</v>
      </c>
      <c r="R783" s="12">
        <f>'[16]syntetyka zewnętrzna (2)przesor'!R117</f>
        <v>510.06607413721815</v>
      </c>
      <c r="S783" s="12">
        <f>'[16]syntetyka zewnętrzna (2)przesor'!S117</f>
        <v>0.2</v>
      </c>
      <c r="T783" s="12">
        <f>'[16]syntetyka zewnętrzna (2)przesor'!T117</f>
        <v>102.01321482744363</v>
      </c>
      <c r="U783" s="15">
        <f>'[16]syntetyka zewnętrzna (2)przesor'!U117</f>
        <v>612</v>
      </c>
      <c r="V783" s="12">
        <f>'[16]syntetyka zewnętrzna (2)przesor'!V117</f>
        <v>600</v>
      </c>
      <c r="W783" s="12">
        <f>'[16]syntetyka zewnętrzna (2)przesor'!W117</f>
        <v>0.02</v>
      </c>
      <c r="X783" s="12">
        <f>'[16]syntetyka zewnętrzna (2)przesor'!X117</f>
        <v>600</v>
      </c>
    </row>
    <row r="784" spans="3:24" ht="18.75">
      <c r="C784" s="7">
        <f>'[16]syntetyka zewnętrzna (2)przesor'!C118</f>
        <v>68</v>
      </c>
      <c r="D784" s="7" t="str">
        <f>'[16]syntetyka zewnętrzna (2)przesor'!D118</f>
        <v>98.02</v>
      </c>
      <c r="E784" s="19" t="str">
        <f>'[16]syntetyka zewnętrzna (2)przesor'!E118</f>
        <v>Usunięcie ciała obcego z przełyku z użyciem tuby zewnętrznej</v>
      </c>
      <c r="F784" s="7" t="str">
        <f>'[16]syntetyka zewnętrzna (2)przesor'!F118</f>
        <v>121-068</v>
      </c>
      <c r="G784" s="23">
        <f>'[16]syntetyka zewnętrzna (2)przesor'!G118</f>
        <v>11.234350877192984</v>
      </c>
      <c r="H784" s="23">
        <f>'[16]syntetyka zewnętrzna (2)przesor'!H118</f>
        <v>1234.1777999999997</v>
      </c>
      <c r="I784" s="23">
        <f>'[16]syntetyka zewnętrzna (2)przesor'!I118</f>
        <v>5.1593999999999998</v>
      </c>
      <c r="J784" s="23">
        <f>'[16]syntetyka zewnętrzna (2)przesor'!J118</f>
        <v>48.074372106265763</v>
      </c>
      <c r="K784" s="12">
        <f>'[16]syntetyka zewnętrzna (2)przesor'!K118</f>
        <v>1298.6459229834586</v>
      </c>
      <c r="L784" s="12">
        <f>'[16]syntetyka zewnętrzna (2)przesor'!L118</f>
        <v>0</v>
      </c>
      <c r="M784" s="12">
        <f>'[16]syntetyka zewnętrzna (2)przesor'!M118</f>
        <v>72.618586869723757</v>
      </c>
      <c r="N784" s="12">
        <f>'[16]syntetyka zewnętrzna (2)przesor'!N118</f>
        <v>1371.2645098531823</v>
      </c>
      <c r="O784" s="12">
        <f>'[16]syntetyka zewnętrzna (2)przesor'!O118</f>
        <v>1883.8118469858878</v>
      </c>
      <c r="P784" s="12">
        <f>'[16]syntetyka zewnętrzna (2)przesor'!P118</f>
        <v>-0.27207989903704283</v>
      </c>
      <c r="Q784" s="12">
        <f>'[16]syntetyka zewnętrzna (2)przesor'!Q118</f>
        <v>0.39051694073170001</v>
      </c>
      <c r="R784" s="12">
        <f>'[16]syntetyka zewnętrzna (2)przesor'!R118</f>
        <v>1371.655026793914</v>
      </c>
      <c r="S784" s="12">
        <f>'[16]syntetyka zewnętrzna (2)przesor'!S118</f>
        <v>0.67680645284112417</v>
      </c>
      <c r="T784" s="12">
        <f>'[16]syntetyka zewnętrzna (2)przesor'!T118</f>
        <v>928.34497320608602</v>
      </c>
      <c r="U784" s="15">
        <f>'[16]syntetyka zewnętrzna (2)przesor'!U118</f>
        <v>2300</v>
      </c>
      <c r="V784" s="12">
        <f>'[16]syntetyka zewnętrzna (2)przesor'!V118</f>
        <v>2300</v>
      </c>
      <c r="W784" s="12" t="str">
        <f>'[16]syntetyka zewnętrzna (2)przesor'!W118</f>
        <v>bez zmian</v>
      </c>
      <c r="X784" s="12">
        <f>'[16]syntetyka zewnętrzna (2)przesor'!X118</f>
        <v>2300</v>
      </c>
    </row>
    <row r="785" spans="3:24" ht="18.75">
      <c r="C785" s="7" t="str">
        <f>'[16]syntetyka zewnętrzna (2)przesor'!C119</f>
        <v>68a</v>
      </c>
      <c r="D785" s="7" t="str">
        <f>'[16]syntetyka zewnętrzna (2)przesor'!D119</f>
        <v>98.02</v>
      </c>
      <c r="E785" s="19" t="str">
        <f>'[16]syntetyka zewnętrzna (2)przesor'!E119</f>
        <v>Usunięcie ciała obcego z przełyku bez użycia tuby zewnętrznej</v>
      </c>
      <c r="F785" s="7" t="str">
        <f>'[16]syntetyka zewnętrzna (2)przesor'!F119</f>
        <v>121-068-01</v>
      </c>
      <c r="G785" s="23">
        <f>'[16]syntetyka zewnętrzna (2)przesor'!G119</f>
        <v>11.234350877192984</v>
      </c>
      <c r="H785" s="23">
        <f>'[16]syntetyka zewnętrzna (2)przesor'!H119</f>
        <v>46.177799999999998</v>
      </c>
      <c r="I785" s="23">
        <f>'[16]syntetyka zewnętrzna (2)przesor'!I119</f>
        <v>5.1593999999999998</v>
      </c>
      <c r="J785" s="23">
        <f>'[16]syntetyka zewnętrzna (2)przesor'!J119</f>
        <v>48.074372106265763</v>
      </c>
      <c r="K785" s="12">
        <f>'[16]syntetyka zewnętrzna (2)przesor'!K119</f>
        <v>110.64592298345875</v>
      </c>
      <c r="L785" s="12">
        <f>'[16]syntetyka zewnętrzna (2)przesor'!L119</f>
        <v>0</v>
      </c>
      <c r="M785" s="12">
        <f>'[16]syntetyka zewnętrzna (2)przesor'!M119</f>
        <v>72.618586869723757</v>
      </c>
      <c r="N785" s="12">
        <f>'[16]syntetyka zewnętrzna (2)przesor'!N119</f>
        <v>183.26450985318252</v>
      </c>
      <c r="O785" s="12">
        <f>'[16]syntetyka zewnętrzna (2)przesor'!O119</f>
        <v>183.811846985888</v>
      </c>
      <c r="P785" s="12">
        <f>'[16]syntetyka zewnętrzna (2)przesor'!P119</f>
        <v>-2.9777032420957097E-3</v>
      </c>
      <c r="Q785" s="12">
        <f>'[16]syntetyka zewnętrzna (2)przesor'!Q119</f>
        <v>0.39051694073170001</v>
      </c>
      <c r="R785" s="12">
        <f>'[16]syntetyka zewnętrzna (2)przesor'!R119</f>
        <v>183.6550267939142</v>
      </c>
      <c r="S785" s="12">
        <f>'[16]syntetyka zewnętrzna (2)przesor'!S119</f>
        <v>1.0037567521249817</v>
      </c>
      <c r="T785" s="12">
        <f>'[16]syntetyka zewnętrzna (2)przesor'!T119</f>
        <v>184.34497320608583</v>
      </c>
      <c r="U785" s="15">
        <f>'[16]syntetyka zewnętrzna (2)przesor'!U119</f>
        <v>368</v>
      </c>
      <c r="V785" s="12">
        <f>'[16]syntetyka zewnętrzna (2)przesor'!V119</f>
        <v>368</v>
      </c>
      <c r="W785" s="12" t="str">
        <f>'[16]syntetyka zewnętrzna (2)przesor'!W119</f>
        <v>bez zmian</v>
      </c>
      <c r="X785" s="12">
        <f>'[16]syntetyka zewnętrzna (2)przesor'!X119</f>
        <v>368</v>
      </c>
    </row>
    <row r="786" spans="3:24" ht="18.75">
      <c r="C786" s="7">
        <f>'[16]syntetyka zewnętrzna (2)przesor'!C120</f>
        <v>69</v>
      </c>
      <c r="D786" s="7" t="str">
        <f>'[16]syntetyka zewnętrzna (2)przesor'!D120</f>
        <v>98.03</v>
      </c>
      <c r="E786" s="19" t="str">
        <f>'[16]syntetyka zewnętrzna (2)przesor'!E120</f>
        <v>Usunięcie ciała obcego z żołądka i jelita cienkiego z użyciem tuby zewnętrznej</v>
      </c>
      <c r="F786" s="7" t="str">
        <f>'[16]syntetyka zewnętrzna (2)przesor'!F120</f>
        <v>121-069</v>
      </c>
      <c r="G786" s="23">
        <f>'[16]syntetyka zewnętrzna (2)przesor'!G120</f>
        <v>11.234350877192984</v>
      </c>
      <c r="H786" s="23">
        <f>'[16]syntetyka zewnętrzna (2)przesor'!H120</f>
        <v>1234.1777999999997</v>
      </c>
      <c r="I786" s="23">
        <f>'[16]syntetyka zewnętrzna (2)przesor'!I120</f>
        <v>5.1593999999999998</v>
      </c>
      <c r="J786" s="23">
        <f>'[16]syntetyka zewnętrzna (2)przesor'!J120</f>
        <v>54.782126008758119</v>
      </c>
      <c r="K786" s="12">
        <f>'[16]syntetyka zewnętrzna (2)przesor'!K120</f>
        <v>1305.3536768859508</v>
      </c>
      <c r="L786" s="12">
        <f>'[16]syntetyka zewnętrzna (2)przesor'!L120</f>
        <v>0</v>
      </c>
      <c r="M786" s="12">
        <f>'[16]syntetyka zewnętrzna (2)przesor'!M120</f>
        <v>82.750962772463467</v>
      </c>
      <c r="N786" s="12">
        <f>'[16]syntetyka zewnętrzna (2)przesor'!N120</f>
        <v>1388.1046396584143</v>
      </c>
      <c r="O786" s="12">
        <f>'[16]syntetyka zewnętrzna (2)przesor'!O120</f>
        <v>1899.1933393280367</v>
      </c>
      <c r="P786" s="12">
        <f>'[16]syntetyka zewnętrzna (2)przesor'!P120</f>
        <v>-0.26910830460813079</v>
      </c>
      <c r="Q786" s="12">
        <f>'[16]syntetyka zewnętrzna (2)przesor'!Q120</f>
        <v>0.44500525578222616</v>
      </c>
      <c r="R786" s="12">
        <f>'[16]syntetyka zewnętrzna (2)przesor'!R120</f>
        <v>1388.5496449141965</v>
      </c>
      <c r="S786" s="12">
        <f>'[16]syntetyka zewnętrzna (2)przesor'!S120</f>
        <v>1.1605277211283149</v>
      </c>
      <c r="T786" s="12">
        <f>'[16]syntetyka zewnętrzna (2)przesor'!T120</f>
        <v>1611.4503550858033</v>
      </c>
      <c r="U786" s="15">
        <f>'[16]syntetyka zewnętrzna (2)przesor'!U120</f>
        <v>3000</v>
      </c>
      <c r="V786" s="12">
        <f>'[16]syntetyka zewnętrzna (2)przesor'!V120</f>
        <v>3000</v>
      </c>
      <c r="W786" s="12" t="str">
        <f>'[16]syntetyka zewnętrzna (2)przesor'!W120</f>
        <v>bez zmian</v>
      </c>
      <c r="X786" s="12">
        <f>'[16]syntetyka zewnętrzna (2)przesor'!X120</f>
        <v>3000</v>
      </c>
    </row>
    <row r="787" spans="3:24" ht="18.75">
      <c r="C787" s="7" t="str">
        <f>'[16]syntetyka zewnętrzna (2)przesor'!C121</f>
        <v>69a</v>
      </c>
      <c r="D787" s="7" t="str">
        <f>'[16]syntetyka zewnętrzna (2)przesor'!D121</f>
        <v>98.03</v>
      </c>
      <c r="E787" s="19" t="str">
        <f>'[16]syntetyka zewnętrzna (2)przesor'!E121</f>
        <v>Usunięcie ciała obcego z żołądka i jelita cienkiego bez użycia tuby zewnętrznej</v>
      </c>
      <c r="F787" s="7" t="str">
        <f>'[16]syntetyka zewnętrzna (2)przesor'!F121</f>
        <v>121-069-01</v>
      </c>
      <c r="G787" s="23">
        <f>'[16]syntetyka zewnętrzna (2)przesor'!G121</f>
        <v>11.234350877192984</v>
      </c>
      <c r="H787" s="23">
        <f>'[16]syntetyka zewnętrzna (2)przesor'!H121</f>
        <v>46.177799999999998</v>
      </c>
      <c r="I787" s="23">
        <f>'[16]syntetyka zewnętrzna (2)przesor'!I121</f>
        <v>5.1593999999999998</v>
      </c>
      <c r="J787" s="23">
        <f>'[16]syntetyka zewnętrzna (2)przesor'!J121</f>
        <v>54.782126008758119</v>
      </c>
      <c r="K787" s="12">
        <f>'[16]syntetyka zewnętrzna (2)przesor'!K121</f>
        <v>117.3536768859511</v>
      </c>
      <c r="L787" s="12">
        <f>'[16]syntetyka zewnętrzna (2)przesor'!L121</f>
        <v>0</v>
      </c>
      <c r="M787" s="12">
        <f>'[16]syntetyka zewnętrzna (2)przesor'!M121</f>
        <v>82.750962772463467</v>
      </c>
      <c r="N787" s="12">
        <f>'[16]syntetyka zewnętrzna (2)przesor'!N121</f>
        <v>200.10463965841456</v>
      </c>
      <c r="O787" s="12">
        <f>'[16]syntetyka zewnętrzna (2)przesor'!O121</f>
        <v>199.19333932803687</v>
      </c>
      <c r="P787" s="12">
        <f>'[16]syntetyka zewnętrzna (2)przesor'!P121</f>
        <v>4.5749538285360606E-3</v>
      </c>
      <c r="Q787" s="12">
        <f>'[16]syntetyka zewnętrzna (2)przesor'!Q121</f>
        <v>0.44500525578222616</v>
      </c>
      <c r="R787" s="12">
        <f>'[16]syntetyka zewnętrzna (2)przesor'!R121</f>
        <v>200.54964491419679</v>
      </c>
      <c r="S787" s="12">
        <f>'[16]syntetyka zewnętrzna (2)przesor'!S121</f>
        <v>1</v>
      </c>
      <c r="T787" s="12">
        <f>'[16]syntetyka zewnętrzna (2)przesor'!T121</f>
        <v>200.54964491419679</v>
      </c>
      <c r="U787" s="15">
        <f>'[16]syntetyka zewnętrzna (2)przesor'!U121</f>
        <v>401</v>
      </c>
      <c r="V787" s="12">
        <f>'[16]syntetyka zewnętrzna (2)przesor'!V121</f>
        <v>399</v>
      </c>
      <c r="W787" s="12">
        <f>'[16]syntetyka zewnętrzna (2)przesor'!W121</f>
        <v>-4.9875311720698253E-3</v>
      </c>
      <c r="X787" s="12">
        <f>'[16]syntetyka zewnętrzna (2)przesor'!X121</f>
        <v>0</v>
      </c>
    </row>
    <row r="788" spans="3:24" ht="18.75">
      <c r="C788" s="7">
        <f>'[16]syntetyka zewnętrzna (2)przesor'!C122</f>
        <v>70</v>
      </c>
      <c r="D788" s="7" t="str">
        <f>'[16]syntetyka zewnętrzna (2)przesor'!D122</f>
        <v>98.04</v>
      </c>
      <c r="E788" s="19" t="str">
        <f>'[16]syntetyka zewnętrzna (2)przesor'!E122</f>
        <v>Usunięcie ciała obcego z jelita grubego</v>
      </c>
      <c r="F788" s="7" t="str">
        <f>'[16]syntetyka zewnętrzna (2)przesor'!F122</f>
        <v>121-070</v>
      </c>
      <c r="G788" s="23">
        <f>'[16]syntetyka zewnętrzna (2)przesor'!G122</f>
        <v>5.0068250000000001</v>
      </c>
      <c r="H788" s="23">
        <f>'[16]syntetyka zewnętrzna (2)przesor'!H122</f>
        <v>44.202799999999989</v>
      </c>
      <c r="I788" s="23">
        <f>'[16]syntetyka zewnętrzna (2)przesor'!I122</f>
        <v>9.0213999999999999</v>
      </c>
      <c r="J788" s="23">
        <f>'[16]syntetyka zewnętrzna (2)przesor'!J122</f>
        <v>54.782126008758119</v>
      </c>
      <c r="K788" s="12">
        <f>'[16]syntetyka zewnętrzna (2)przesor'!K122</f>
        <v>113.01315100875811</v>
      </c>
      <c r="L788" s="12">
        <f>'[16]syntetyka zewnętrzna (2)przesor'!L122</f>
        <v>0</v>
      </c>
      <c r="M788" s="12">
        <f>'[16]syntetyka zewnętrzna (2)przesor'!M122</f>
        <v>82.750962772463467</v>
      </c>
      <c r="N788" s="12">
        <f>'[16]syntetyka zewnętrzna (2)przesor'!N122</f>
        <v>195.76411378122157</v>
      </c>
      <c r="O788" s="12">
        <f>'[16]syntetyka zewnętrzna (2)przesor'!O122</f>
        <v>192.46571739821229</v>
      </c>
      <c r="P788" s="12">
        <f>'[16]syntetyka zewnętrzna (2)przesor'!P122</f>
        <v>1.7137578721019089E-2</v>
      </c>
      <c r="Q788" s="12">
        <f>'[16]syntetyka zewnętrzna (2)przesor'!Q122</f>
        <v>0.44500525578222616</v>
      </c>
      <c r="R788" s="12">
        <f>'[16]syntetyka zewnętrzna (2)przesor'!R122</f>
        <v>196.2091190370038</v>
      </c>
      <c r="S788" s="12">
        <f>'[16]syntetyka zewnętrzna (2)przesor'!S122</f>
        <v>1.5483015389600885</v>
      </c>
      <c r="T788" s="12">
        <f>'[16]syntetyka zewnętrzna (2)przesor'!T122</f>
        <v>303.7908809629962</v>
      </c>
      <c r="U788" s="15">
        <f>'[16]syntetyka zewnętrzna (2)przesor'!U122</f>
        <v>500</v>
      </c>
      <c r="V788" s="12">
        <f>'[16]syntetyka zewnętrzna (2)przesor'!V122</f>
        <v>500</v>
      </c>
      <c r="W788" s="12" t="str">
        <f>'[16]syntetyka zewnętrzna (2)przesor'!W122</f>
        <v>bez zmian</v>
      </c>
      <c r="X788" s="12">
        <f>'[16]syntetyka zewnętrzna (2)przesor'!X122</f>
        <v>500</v>
      </c>
    </row>
    <row r="789" spans="3:24" ht="18.75">
      <c r="C789" s="7">
        <f>'[16]syntetyka zewnętrzna (2)przesor'!C123</f>
        <v>71</v>
      </c>
      <c r="D789" s="7" t="str">
        <f>'[16]syntetyka zewnętrzna (2)przesor'!D123</f>
        <v>98.05</v>
      </c>
      <c r="E789" s="19" t="str">
        <f>'[16]syntetyka zewnętrzna (2)przesor'!E123</f>
        <v>Usunięcie ciała obcego z odbytnicy i odbytu</v>
      </c>
      <c r="F789" s="7" t="str">
        <f>'[16]syntetyka zewnętrzna (2)przesor'!F123</f>
        <v>121-071</v>
      </c>
      <c r="G789" s="23">
        <f>'[16]syntetyka zewnętrzna (2)przesor'!G123</f>
        <v>4.2288250000000005</v>
      </c>
      <c r="H789" s="23">
        <f>'[16]syntetyka zewnętrzna (2)przesor'!H123</f>
        <v>45.92199999999999</v>
      </c>
      <c r="I789" s="23">
        <f>'[16]syntetyka zewnętrzna (2)przesor'!I123</f>
        <v>9.0213999999999999</v>
      </c>
      <c r="J789" s="23">
        <f>'[16]syntetyka zewnętrzna (2)przesor'!J123</f>
        <v>41.36661820377342</v>
      </c>
      <c r="K789" s="12">
        <f>'[16]syntetyka zewnętrzna (2)przesor'!K123</f>
        <v>100.53884320377341</v>
      </c>
      <c r="L789" s="12">
        <f>'[16]syntetyka zewnętrzna (2)przesor'!L123</f>
        <v>0</v>
      </c>
      <c r="M789" s="12">
        <f>'[16]syntetyka zewnętrzna (2)przesor'!M123</f>
        <v>62.486210966984054</v>
      </c>
      <c r="N789" s="12">
        <f>'[16]syntetyka zewnętrzna (2)przesor'!N123</f>
        <v>163.02505417075747</v>
      </c>
      <c r="O789" s="12">
        <f>'[16]syntetyka zewnętrzna (2)przesor'!O123</f>
        <v>162.50093271391449</v>
      </c>
      <c r="P789" s="12">
        <f>'[16]syntetyka zewnętrzna (2)przesor'!P123</f>
        <v>3.2253442985813569E-3</v>
      </c>
      <c r="Q789" s="12">
        <f>'[16]syntetyka zewnętrzna (2)przesor'!Q123</f>
        <v>0.33602862568117392</v>
      </c>
      <c r="R789" s="12">
        <f>'[16]syntetyka zewnętrzna (2)przesor'!R123</f>
        <v>163.36108279643864</v>
      </c>
      <c r="S789" s="12">
        <f>'[16]syntetyka zewnętrzna (2)przesor'!S123</f>
        <v>2.0607044924098674</v>
      </c>
      <c r="T789" s="12">
        <f>'[16]syntetyka zewnętrzna (2)przesor'!T123</f>
        <v>336.63891720356139</v>
      </c>
      <c r="U789" s="15">
        <f>'[16]syntetyka zewnętrzna (2)przesor'!U123</f>
        <v>500</v>
      </c>
      <c r="V789" s="12">
        <f>'[16]syntetyka zewnętrzna (2)przesor'!V123</f>
        <v>500</v>
      </c>
      <c r="W789" s="12" t="str">
        <f>'[16]syntetyka zewnętrzna (2)przesor'!W123</f>
        <v>bez zmian</v>
      </c>
      <c r="X789" s="12">
        <f>'[16]syntetyka zewnętrzna (2)przesor'!X123</f>
        <v>500</v>
      </c>
    </row>
    <row r="790" spans="3:24" ht="18.75">
      <c r="C790" s="7">
        <f>'[16]syntetyka zewnętrzna (2)przesor'!C124</f>
        <v>72</v>
      </c>
      <c r="D790" s="7">
        <f>'[16]syntetyka zewnętrzna (2)przesor'!D124</f>
        <v>0</v>
      </c>
      <c r="E790" s="19" t="str">
        <f>'[16]syntetyka zewnętrzna (2)przesor'!E124</f>
        <v xml:space="preserve">Endosonografia </v>
      </c>
      <c r="F790" s="7" t="str">
        <f>'[16]syntetyka zewnętrzna (2)przesor'!F124</f>
        <v>121-072</v>
      </c>
      <c r="G790" s="23">
        <f>'[16]syntetyka zewnętrzna (2)przesor'!G124</f>
        <v>5.1167368421052632</v>
      </c>
      <c r="H790" s="23">
        <f>'[16]syntetyka zewnętrzna (2)przesor'!H124</f>
        <v>191.00540000000004</v>
      </c>
      <c r="I790" s="23">
        <f>'[16]syntetyka zewnętrzna (2)przesor'!I124</f>
        <v>5.3994</v>
      </c>
      <c r="J790" s="23">
        <f>'[16]syntetyka zewnętrzna (2)przesor'!J124</f>
        <v>56.670309876859925</v>
      </c>
      <c r="K790" s="12">
        <f>'[16]syntetyka zewnętrzna (2)przesor'!K124</f>
        <v>258.19184671896522</v>
      </c>
      <c r="L790" s="12">
        <f>'[16]syntetyka zewnętrzna (2)przesor'!L124</f>
        <v>0</v>
      </c>
      <c r="M790" s="12">
        <f>'[16]syntetyka zewnętrzna (2)przesor'!M124</f>
        <v>85.603152790643463</v>
      </c>
      <c r="N790" s="12">
        <f>'[16]syntetyka zewnętrzna (2)przesor'!N124</f>
        <v>343.79499950960872</v>
      </c>
      <c r="O790" s="12">
        <f>'[16]syntetyka zewnętrzna (2)przesor'!O124</f>
        <v>341.0745814469999</v>
      </c>
      <c r="P790" s="12">
        <f>'[16]syntetyka zewnętrzna (2)przesor'!P124</f>
        <v>7.9760211126478926E-3</v>
      </c>
      <c r="Q790" s="12">
        <f>'[16]syntetyka zewnętrzna (2)przesor'!Q124</f>
        <v>0.46034331960717129</v>
      </c>
      <c r="R790" s="12">
        <f>'[16]syntetyka zewnętrzna (2)przesor'!R124</f>
        <v>344.25534282921586</v>
      </c>
      <c r="S790" s="12">
        <f>'[16]syntetyka zewnętrzna (2)przesor'!S124</f>
        <v>0.74289233993866688</v>
      </c>
      <c r="T790" s="12">
        <f>'[16]syntetyka zewnętrzna (2)przesor'!T124</f>
        <v>255.74465717078414</v>
      </c>
      <c r="U790" s="15">
        <f>'[16]syntetyka zewnętrzna (2)przesor'!U124</f>
        <v>600</v>
      </c>
      <c r="V790" s="12">
        <f>'[16]syntetyka zewnętrzna (2)przesor'!V124</f>
        <v>600</v>
      </c>
      <c r="W790" s="12" t="str">
        <f>'[16]syntetyka zewnętrzna (2)przesor'!W124</f>
        <v>bez zmian</v>
      </c>
      <c r="X790" s="12">
        <f>'[16]syntetyka zewnętrzna (2)przesor'!X124</f>
        <v>600</v>
      </c>
    </row>
    <row r="791" spans="3:24" ht="18.75">
      <c r="C791" s="7">
        <f>'[16]syntetyka zewnętrzna (2)przesor'!C125</f>
        <v>73</v>
      </c>
      <c r="D791" s="7">
        <f>'[16]syntetyka zewnętrzna (2)przesor'!D125</f>
        <v>0</v>
      </c>
      <c r="E791" s="19" t="str">
        <f>'[16]syntetyka zewnętrzna (2)przesor'!E125</f>
        <v>Endosonografia z biopsją cienkoigłową</v>
      </c>
      <c r="F791" s="7" t="str">
        <f>'[16]syntetyka zewnętrzna (2)przesor'!F125</f>
        <v>121-073</v>
      </c>
      <c r="G791" s="23">
        <f>'[16]syntetyka zewnętrzna (2)przesor'!G125</f>
        <v>6.1415469544648129</v>
      </c>
      <c r="H791" s="23">
        <f>'[16]syntetyka zewnętrzna (2)przesor'!H125</f>
        <v>1194.9653999999998</v>
      </c>
      <c r="I791" s="23">
        <f>'[16]syntetyka zewnętrzna (2)przesor'!I125</f>
        <v>5.7994000000000003</v>
      </c>
      <c r="J791" s="23">
        <f>'[16]syntetyka zewnętrzna (2)przesor'!J125</f>
        <v>117.03907748039298</v>
      </c>
      <c r="K791" s="12">
        <f>'[16]syntetyka zewnętrzna (2)przesor'!K125</f>
        <v>1323.9454244348576</v>
      </c>
      <c r="L791" s="12">
        <f>'[16]syntetyka zewnętrzna (2)przesor'!L125</f>
        <v>0</v>
      </c>
      <c r="M791" s="12">
        <f>'[16]syntetyka zewnętrzna (2)przesor'!M125</f>
        <v>176.79299890542936</v>
      </c>
      <c r="N791" s="12">
        <f>'[16]syntetyka zewnętrzna (2)przesor'!N125</f>
        <v>1500.738423340287</v>
      </c>
      <c r="O791" s="12">
        <f>'[16]syntetyka zewnętrzna (2)przesor'!O125</f>
        <v>1498.3893267814115</v>
      </c>
      <c r="P791" s="12">
        <f>'[16]syntetyka zewnętrzna (2)przesor'!P125</f>
        <v>1.5677477921719313E-3</v>
      </c>
      <c r="Q791" s="12">
        <f>'[16]syntetyka zewnętrzna (2)przesor'!Q125</f>
        <v>0.9507298895692996</v>
      </c>
      <c r="R791" s="12">
        <f>'[16]syntetyka zewnętrzna (2)przesor'!R125</f>
        <v>1501.6891532298564</v>
      </c>
      <c r="S791" s="12">
        <f>'[16]syntetyka zewnętrzna (2)przesor'!S125</f>
        <v>0.33183355270188164</v>
      </c>
      <c r="T791" s="12">
        <f>'[16]syntetyka zewnętrzna (2)przesor'!T125</f>
        <v>498.31084677014354</v>
      </c>
      <c r="U791" s="15">
        <f>'[16]syntetyka zewnętrzna (2)przesor'!U125</f>
        <v>2000</v>
      </c>
      <c r="V791" s="12">
        <f>'[16]syntetyka zewnętrzna (2)przesor'!V125</f>
        <v>2000</v>
      </c>
      <c r="W791" s="12" t="str">
        <f>'[16]syntetyka zewnętrzna (2)przesor'!W125</f>
        <v>bez zmian</v>
      </c>
      <c r="X791" s="12">
        <f>'[16]syntetyka zewnętrzna (2)przesor'!X125</f>
        <v>2000</v>
      </c>
    </row>
    <row r="792" spans="3:24" ht="18.75">
      <c r="C792" s="7">
        <f>'[16]syntetyka zewnętrzna (2)przesor'!C126</f>
        <v>74</v>
      </c>
      <c r="D792" s="7" t="str">
        <f>'[16]syntetyka zewnętrzna (2)przesor'!D126</f>
        <v>45.14</v>
      </c>
      <c r="E792" s="19" t="str">
        <f>'[16]syntetyka zewnętrzna (2)przesor'!E126</f>
        <v>Zamknięta endoskopowa biopsja jelita cienkiego (czczego)</v>
      </c>
      <c r="F792" s="7" t="str">
        <f>'[16]syntetyka zewnętrzna (2)przesor'!F126</f>
        <v>121-074</v>
      </c>
      <c r="G792" s="23">
        <f>'[16]syntetyka zewnętrzna (2)przesor'!G126</f>
        <v>1.5028536842105265</v>
      </c>
      <c r="H792" s="23">
        <f>'[16]syntetyka zewnętrzna (2)przesor'!H126</f>
        <v>57.479199999999999</v>
      </c>
      <c r="I792" s="23">
        <f>'[16]syntetyka zewnętrzna (2)przesor'!I126</f>
        <v>5.1593999999999998</v>
      </c>
      <c r="J792" s="23">
        <f>'[16]syntetyka zewnętrzna (2)przesor'!J126</f>
        <v>61.489879911250469</v>
      </c>
      <c r="K792" s="12">
        <f>'[16]syntetyka zewnętrzna (2)przesor'!K126</f>
        <v>125.631333595461</v>
      </c>
      <c r="L792" s="12">
        <f>'[16]syntetyka zewnętrzna (2)przesor'!L126</f>
        <v>0</v>
      </c>
      <c r="M792" s="12">
        <f>'[16]syntetyka zewnętrzna (2)przesor'!M126</f>
        <v>92.883338675203177</v>
      </c>
      <c r="N792" s="12">
        <f>'[16]syntetyka zewnętrzna (2)przesor'!N126</f>
        <v>218.51467227066416</v>
      </c>
      <c r="O792" s="12">
        <f>'[16]syntetyka zewnętrzna (2)przesor'!O126</f>
        <v>215.53165517895772</v>
      </c>
      <c r="P792" s="12">
        <f>'[16]syntetyka zewnętrzna (2)przesor'!P126</f>
        <v>1.3840273667594766E-2</v>
      </c>
      <c r="Q792" s="12">
        <f>'[16]syntetyka zewnętrzna (2)przesor'!Q126</f>
        <v>0.49949357083275231</v>
      </c>
      <c r="R792" s="12">
        <f>'[16]syntetyka zewnętrzna (2)przesor'!R126</f>
        <v>219.01416584149692</v>
      </c>
      <c r="S792" s="12">
        <f>'[16]syntetyka zewnętrzna (2)przesor'!S126</f>
        <v>1.2</v>
      </c>
      <c r="T792" s="12">
        <f>'[16]syntetyka zewnętrzna (2)przesor'!T126</f>
        <v>262.81699900979629</v>
      </c>
      <c r="U792" s="15">
        <f>'[16]syntetyka zewnętrzna (2)przesor'!U126</f>
        <v>482</v>
      </c>
      <c r="V792" s="12">
        <f>'[16]syntetyka zewnętrzna (2)przesor'!V126</f>
        <v>475</v>
      </c>
      <c r="W792" s="12">
        <f>'[16]syntetyka zewnętrzna (2)przesor'!W126</f>
        <v>1.4736842105263158E-2</v>
      </c>
      <c r="X792" s="12">
        <f>'[16]syntetyka zewnętrzna (2)przesor'!X126</f>
        <v>0</v>
      </c>
    </row>
    <row r="793" spans="3:24" ht="18.75">
      <c r="C793" s="7">
        <f>'[16]syntetyka zewnętrzna (2)przesor'!C127</f>
        <v>75</v>
      </c>
      <c r="D793" s="7" t="str">
        <f>'[16]syntetyka zewnętrzna (2)przesor'!D127</f>
        <v>45.14</v>
      </c>
      <c r="E793" s="19" t="str">
        <f>'[16]syntetyka zewnętrzna (2)przesor'!E127</f>
        <v>Zamknięta endoskopowa biopsja jelita cienkiego (krętego)</v>
      </c>
      <c r="F793" s="7" t="str">
        <f>'[16]syntetyka zewnętrzna (2)przesor'!F127</f>
        <v>121-075</v>
      </c>
      <c r="G793" s="23">
        <f>'[16]syntetyka zewnętrzna (2)przesor'!G127</f>
        <v>2.9450133333333328</v>
      </c>
      <c r="H793" s="23">
        <f>'[16]syntetyka zewnętrzna (2)przesor'!H127</f>
        <v>44.807299999999991</v>
      </c>
      <c r="I793" s="23">
        <f>'[16]syntetyka zewnętrzna (2)przesor'!I127</f>
        <v>11.6294</v>
      </c>
      <c r="J793" s="23">
        <f>'[16]syntetyka zewnętrzna (2)przesor'!J127</f>
        <v>74.905387716235168</v>
      </c>
      <c r="K793" s="12">
        <f>'[16]syntetyka zewnętrzna (2)przesor'!K127</f>
        <v>134.28710104956849</v>
      </c>
      <c r="L793" s="12">
        <f>'[16]syntetyka zewnętrzna (2)przesor'!L127</f>
        <v>0</v>
      </c>
      <c r="M793" s="12">
        <f>'[16]syntetyka zewnętrzna (2)przesor'!M127</f>
        <v>113.1480904806826</v>
      </c>
      <c r="N793" s="12">
        <f>'[16]syntetyka zewnętrzna (2)przesor'!N127</f>
        <v>247.43519153025107</v>
      </c>
      <c r="O793" s="12">
        <f>'[16]syntetyka zewnętrzna (2)przesor'!O127</f>
        <v>238.76672109132571</v>
      </c>
      <c r="P793" s="12">
        <f>'[16]syntetyka zewnętrzna (2)przesor'!P127</f>
        <v>3.6305186917609727E-2</v>
      </c>
      <c r="Q793" s="12">
        <f>'[16]syntetyka zewnętrzna (2)przesor'!Q127</f>
        <v>0.60847020093380455</v>
      </c>
      <c r="R793" s="12">
        <f>'[16]syntetyka zewnętrzna (2)przesor'!R127</f>
        <v>248.04366173118487</v>
      </c>
      <c r="S793" s="12">
        <f>'[16]syntetyka zewnętrzna (2)przesor'!S127</f>
        <v>1.2</v>
      </c>
      <c r="T793" s="12">
        <f>'[16]syntetyka zewnętrzna (2)przesor'!T127</f>
        <v>297.65239407742183</v>
      </c>
      <c r="U793" s="15">
        <f>'[16]syntetyka zewnętrzna (2)przesor'!U127</f>
        <v>546</v>
      </c>
      <c r="V793" s="12">
        <f>'[16]syntetyka zewnętrzna (2)przesor'!V127</f>
        <v>527</v>
      </c>
      <c r="W793" s="12">
        <f>'[16]syntetyka zewnętrzna (2)przesor'!W127</f>
        <v>-3.47985347985348E-2</v>
      </c>
      <c r="X793" s="12">
        <f>'[16]syntetyka zewnętrzna (2)przesor'!X127</f>
        <v>0</v>
      </c>
    </row>
    <row r="795" spans="3:24" ht="23.25">
      <c r="E795" s="18" t="s">
        <v>33</v>
      </c>
    </row>
    <row r="797" spans="3:24" ht="18.75">
      <c r="C797" s="7">
        <f>'[17]syntetyka zewnętrzna'!C6</f>
        <v>1</v>
      </c>
      <c r="D797" s="7" t="str">
        <f>'[17]syntetyka zewnętrzna'!D6</f>
        <v>88.74</v>
      </c>
      <c r="E797" s="19" t="str">
        <f>'[17]syntetyka zewnętrzna'!E6</f>
        <v>USG jamy brzusznej i przestrzeni zaotrzewnowej</v>
      </c>
      <c r="F797" s="7" t="str">
        <f>'[17]syntetyka zewnętrzna'!F6</f>
        <v>122-001</v>
      </c>
      <c r="G797" s="23">
        <f>'[17]syntetyka zewnętrzna'!G6</f>
        <v>0</v>
      </c>
      <c r="H797" s="23">
        <f>'[17]syntetyka zewnętrzna'!H6</f>
        <v>3.9119999999999999</v>
      </c>
      <c r="I797" s="23">
        <f>'[17]syntetyka zewnętrzna'!I6</f>
        <v>0.8600000000000001</v>
      </c>
      <c r="J797" s="23">
        <f>'[17]syntetyka zewnętrzna'!J6</f>
        <v>26.831015609969398</v>
      </c>
      <c r="K797" s="12">
        <f>'[17]syntetyka zewnętrzna'!K6</f>
        <v>31.603015609969397</v>
      </c>
      <c r="L797" s="12">
        <f>'[17]syntetyka zewnętrzna'!L6</f>
        <v>0</v>
      </c>
      <c r="M797" s="12">
        <f>'[17]syntetyka zewnętrzna'!M6</f>
        <v>40.529503610958834</v>
      </c>
      <c r="N797" s="12">
        <f>'[17]syntetyka zewnętrzna'!N6</f>
        <v>72.132519220928231</v>
      </c>
      <c r="O797" s="12">
        <f>'[17]syntetyka zewnętrzna'!O6</f>
        <v>67.076150674966641</v>
      </c>
      <c r="P797" s="12">
        <f>'[17]syntetyka zewnętrzna'!P6</f>
        <v>7.5382509209024534E-2</v>
      </c>
      <c r="Q797" s="12">
        <f>'[17]syntetyka zewnętrzna'!Q6</f>
        <v>0.21795326020210451</v>
      </c>
      <c r="R797" s="12">
        <f>'[17]syntetyka zewnętrzna'!R6</f>
        <v>72.350472481130339</v>
      </c>
      <c r="S797" s="12">
        <f>'[17]syntetyka zewnętrzna'!S6</f>
        <v>0.38216098071897053</v>
      </c>
      <c r="T797" s="12">
        <f>'[17]syntetyka zewnętrzna'!T6</f>
        <v>27.649527518869661</v>
      </c>
      <c r="U797" s="15">
        <f>'[17]syntetyka zewnętrzna'!U6</f>
        <v>100</v>
      </c>
      <c r="V797" s="12">
        <f>'[17]syntetyka zewnętrzna'!V6</f>
        <v>100</v>
      </c>
      <c r="W797" s="12" t="str">
        <f>'[17]syntetyka zewnętrzna'!W6</f>
        <v>bez zmian</v>
      </c>
      <c r="X797" s="12">
        <f>'[17]syntetyka zewnętrzna'!X6</f>
        <v>0</v>
      </c>
    </row>
    <row r="798" spans="3:24" ht="18.75">
      <c r="C798" s="7">
        <f>'[17]syntetyka zewnętrzna'!C7</f>
        <v>2</v>
      </c>
      <c r="D798" s="7" t="str">
        <f>'[17]syntetyka zewnętrzna'!D7</f>
        <v>88.769</v>
      </c>
      <c r="E798" s="19" t="str">
        <f>'[17]syntetyka zewnętrzna'!E7</f>
        <v>USG Doppler Duplex układu zwrotnego</v>
      </c>
      <c r="F798" s="7" t="str">
        <f>'[17]syntetyka zewnętrzna'!F7</f>
        <v>122-002</v>
      </c>
      <c r="G798" s="23">
        <f>'[17]syntetyka zewnętrzna'!G7</f>
        <v>0</v>
      </c>
      <c r="H798" s="23">
        <f>'[17]syntetyka zewnętrzna'!H7</f>
        <v>3.9119999999999999</v>
      </c>
      <c r="I798" s="23">
        <f>'[17]syntetyka zewnętrzna'!I7</f>
        <v>0.89</v>
      </c>
      <c r="J798" s="23">
        <f>'[17]syntetyka zewnętrzna'!J7</f>
        <v>40.246523414954098</v>
      </c>
      <c r="K798" s="12">
        <f>'[17]syntetyka zewnętrzna'!K7</f>
        <v>45.048523414954097</v>
      </c>
      <c r="L798" s="12">
        <f>'[17]syntetyka zewnętrzna'!L7</f>
        <v>0</v>
      </c>
      <c r="M798" s="12">
        <f>'[17]syntetyka zewnętrzna'!M7</f>
        <v>60.794255416438247</v>
      </c>
      <c r="N798" s="12">
        <f>'[17]syntetyka zewnętrzna'!N7</f>
        <v>105.84277883139234</v>
      </c>
      <c r="O798" s="12">
        <f>'[17]syntetyka zewnętrzna'!O7</f>
        <v>98.285101012449985</v>
      </c>
      <c r="P798" s="12">
        <f>'[17]syntetyka zewnętrzna'!P7</f>
        <v>7.6895457613509549E-2</v>
      </c>
      <c r="Q798" s="12">
        <f>'[17]syntetyka zewnętrzna'!Q7</f>
        <v>0.32692989030315678</v>
      </c>
      <c r="R798" s="12">
        <f>'[17]syntetyka zewnętrzna'!R7</f>
        <v>106.1697087216955</v>
      </c>
      <c r="S798" s="12">
        <f>'[17]syntetyka zewnętrzna'!S7</f>
        <v>0.41283235873988883</v>
      </c>
      <c r="T798" s="12">
        <f>'[17]syntetyka zewnętrzna'!T7</f>
        <v>43.8302912783045</v>
      </c>
      <c r="U798" s="15">
        <f>'[17]syntetyka zewnętrzna'!U7</f>
        <v>150</v>
      </c>
      <c r="V798" s="12">
        <f>'[17]syntetyka zewnętrzna'!V7</f>
        <v>150</v>
      </c>
      <c r="W798" s="12" t="str">
        <f>'[17]syntetyka zewnętrzna'!W7</f>
        <v>bez zmian</v>
      </c>
      <c r="X798" s="12">
        <f>'[17]syntetyka zewnętrzna'!X7</f>
        <v>0</v>
      </c>
    </row>
    <row r="799" spans="3:24" ht="18.75">
      <c r="C799" s="7">
        <f>'[17]syntetyka zewnętrzna'!C8</f>
        <v>3</v>
      </c>
      <c r="D799" s="7" t="str">
        <f>'[17]syntetyka zewnętrzna'!D8</f>
        <v>88.769</v>
      </c>
      <c r="E799" s="19" t="str">
        <f>'[17]syntetyka zewnętrzna'!E8</f>
        <v>USG jamy brzusznej z kontrastem</v>
      </c>
      <c r="F799" s="7" t="str">
        <f>'[17]syntetyka zewnętrzna'!F8</f>
        <v>122-003</v>
      </c>
      <c r="G799" s="23">
        <f>'[17]syntetyka zewnętrzna'!G8</f>
        <v>412.85</v>
      </c>
      <c r="H799" s="23">
        <f>'[17]syntetyka zewnętrzna'!H8</f>
        <v>18.646000000000001</v>
      </c>
      <c r="I799" s="23">
        <f>'[17]syntetyka zewnętrzna'!I8</f>
        <v>0.92</v>
      </c>
      <c r="J799" s="23">
        <f>'[17]syntetyka zewnętrzna'!J8</f>
        <v>53.662031219938797</v>
      </c>
      <c r="K799" s="12">
        <f>'[17]syntetyka zewnętrzna'!K8</f>
        <v>486.07803121993885</v>
      </c>
      <c r="L799" s="12">
        <f>'[17]syntetyka zewnętrzna'!L8</f>
        <v>0</v>
      </c>
      <c r="M799" s="12">
        <f>'[17]syntetyka zewnętrzna'!M8</f>
        <v>81.059007221917668</v>
      </c>
      <c r="N799" s="12">
        <f>'[17]syntetyka zewnętrzna'!N8</f>
        <v>567.13703844185648</v>
      </c>
      <c r="O799" s="12">
        <f>'[17]syntetyka zewnętrzna'!O8</f>
        <v>554.71680134993335</v>
      </c>
      <c r="P799" s="12">
        <f>'[17]syntetyka zewnętrzna'!P8</f>
        <v>2.2390230585584946E-2</v>
      </c>
      <c r="Q799" s="12">
        <f>'[17]syntetyka zewnętrzna'!Q8</f>
        <v>0.43590652040420902</v>
      </c>
      <c r="R799" s="12">
        <f>'[17]syntetyka zewnętrzna'!R8</f>
        <v>567.57294496226064</v>
      </c>
      <c r="S799" s="12">
        <f>'[17]syntetyka zewnętrzna'!S8</f>
        <v>0.2</v>
      </c>
      <c r="T799" s="12">
        <f>'[17]syntetyka zewnętrzna'!T8</f>
        <v>113.51458899245213</v>
      </c>
      <c r="U799" s="15">
        <f>'[17]syntetyka zewnętrzna'!U8</f>
        <v>681</v>
      </c>
      <c r="V799" s="12">
        <f>'[17]syntetyka zewnętrzna'!V8</f>
        <v>666</v>
      </c>
      <c r="W799" s="12">
        <f>'[17]syntetyka zewnętrzna'!W8</f>
        <v>2.2522522522522521E-2</v>
      </c>
      <c r="X799" s="12">
        <f>'[17]syntetyka zewnętrzna'!X8</f>
        <v>0</v>
      </c>
    </row>
    <row r="800" spans="3:24" ht="18.75">
      <c r="C800" s="7">
        <f>'[17]syntetyka zewnętrzna'!C9</f>
        <v>4</v>
      </c>
      <c r="D800" s="7" t="str">
        <f>'[17]syntetyka zewnętrzna'!D9</f>
        <v>50.11</v>
      </c>
      <c r="E800" s="19" t="str">
        <f>'[17]syntetyka zewnętrzna'!E9</f>
        <v>Biopsja cienkoigłowa narządów jamy brzusznej pod kontrolą USG</v>
      </c>
      <c r="F800" s="7" t="str">
        <f>'[17]syntetyka zewnętrzna'!F9</f>
        <v>122-004</v>
      </c>
      <c r="G800" s="23">
        <f>'[17]syntetyka zewnętrzna'!G9</f>
        <v>0</v>
      </c>
      <c r="H800" s="23">
        <f>'[17]syntetyka zewnętrzna'!H9</f>
        <v>164.24600000000001</v>
      </c>
      <c r="I800" s="23">
        <f>'[17]syntetyka zewnętrzna'!I9</f>
        <v>1.05</v>
      </c>
      <c r="J800" s="23">
        <f>'[17]syntetyka zewnętrzna'!J9</f>
        <v>62.258986509431054</v>
      </c>
      <c r="K800" s="12">
        <f>'[17]syntetyka zewnętrzna'!K9</f>
        <v>227.55498650943107</v>
      </c>
      <c r="L800" s="12">
        <f>'[17]syntetyka zewnętrzna'!L9</f>
        <v>0</v>
      </c>
      <c r="M800" s="12">
        <f>'[17]syntetyka zewnętrzna'!M9</f>
        <v>94.045110152708858</v>
      </c>
      <c r="N800" s="12">
        <f>'[17]syntetyka zewnętrzna'!N9</f>
        <v>321.60009666213995</v>
      </c>
      <c r="O800" s="12">
        <f>'[17]syntetyka zewnętrzna'!O9</f>
        <v>272.17111988198064</v>
      </c>
      <c r="P800" s="12">
        <f>'[17]syntetyka zewnętrzna'!P9</f>
        <v>0.18160992540866491</v>
      </c>
      <c r="Q800" s="12">
        <f>'[17]syntetyka zewnętrzna'!Q9</f>
        <v>0.50574116477228714</v>
      </c>
      <c r="R800" s="12">
        <f>'[17]syntetyka zewnętrzna'!R9</f>
        <v>322.10583782691225</v>
      </c>
      <c r="S800" s="12">
        <f>'[17]syntetyka zewnętrzna'!S9</f>
        <v>0.55228481226310921</v>
      </c>
      <c r="T800" s="12">
        <f>'[17]syntetyka zewnętrzna'!T9</f>
        <v>177.89416217308772</v>
      </c>
      <c r="U800" s="15">
        <f>'[17]syntetyka zewnętrzna'!U9</f>
        <v>500</v>
      </c>
      <c r="V800" s="12">
        <f>'[17]syntetyka zewnętrzna'!V9</f>
        <v>500</v>
      </c>
      <c r="W800" s="12" t="str">
        <f>'[17]syntetyka zewnętrzna'!W9</f>
        <v>bez zmian</v>
      </c>
      <c r="X800" s="12">
        <f>'[17]syntetyka zewnętrzna'!X9</f>
        <v>0</v>
      </c>
    </row>
    <row r="801" spans="3:24" ht="18.75">
      <c r="C801" s="7">
        <f>'[17]syntetyka zewnętrzna'!C10</f>
        <v>5</v>
      </c>
      <c r="D801" s="7" t="str">
        <f>'[17]syntetyka zewnętrzna'!D10</f>
        <v>50.11</v>
      </c>
      <c r="E801" s="19" t="str">
        <f>'[17]syntetyka zewnętrzna'!E10</f>
        <v>Biopsja cienkoigłowa tnąca pod kontrolą USG</v>
      </c>
      <c r="F801" s="7" t="str">
        <f>'[17]syntetyka zewnętrzna'!F10</f>
        <v>122-005</v>
      </c>
      <c r="G801" s="23">
        <f>'[17]syntetyka zewnętrzna'!G10</f>
        <v>1.28</v>
      </c>
      <c r="H801" s="23">
        <f>'[17]syntetyka zewnętrzna'!H10</f>
        <v>154.60599999999999</v>
      </c>
      <c r="I801" s="23">
        <f>'[17]syntetyka zewnętrzna'!I10</f>
        <v>0.95000000000000007</v>
      </c>
      <c r="J801" s="23">
        <f>'[17]syntetyka zewnętrzna'!J10</f>
        <v>62.258986509431054</v>
      </c>
      <c r="K801" s="12">
        <f>'[17]syntetyka zewnętrzna'!K10</f>
        <v>219.09498650943104</v>
      </c>
      <c r="L801" s="12">
        <f>'[17]syntetyka zewnętrzna'!L10</f>
        <v>0</v>
      </c>
      <c r="M801" s="12">
        <f>'[17]syntetyka zewnętrzna'!M10</f>
        <v>94.045110152708858</v>
      </c>
      <c r="N801" s="12">
        <f>'[17]syntetyka zewnętrzna'!N10</f>
        <v>313.14009666213991</v>
      </c>
      <c r="O801" s="12">
        <f>'[17]syntetyka zewnętrzna'!O10</f>
        <v>264.6111198819807</v>
      </c>
      <c r="P801" s="12">
        <f>'[17]syntetyka zewnętrzna'!P10</f>
        <v>0.1833973447593723</v>
      </c>
      <c r="Q801" s="12">
        <f>'[17]syntetyka zewnętrzna'!Q10</f>
        <v>0.50574116477228714</v>
      </c>
      <c r="R801" s="12">
        <f>'[17]syntetyka zewnętrzna'!R10</f>
        <v>313.64583782691221</v>
      </c>
      <c r="S801" s="12">
        <f>'[17]syntetyka zewnętrzna'!S10</f>
        <v>1.0724011659249479</v>
      </c>
      <c r="T801" s="12">
        <f>'[17]syntetyka zewnętrzna'!T10</f>
        <v>336.35416217308779</v>
      </c>
      <c r="U801" s="15">
        <f>'[17]syntetyka zewnętrzna'!U10</f>
        <v>650</v>
      </c>
      <c r="V801" s="12">
        <f>'[17]syntetyka zewnętrzna'!V10</f>
        <v>650</v>
      </c>
      <c r="W801" s="12" t="str">
        <f>'[17]syntetyka zewnętrzna'!W10</f>
        <v>bez zmian</v>
      </c>
      <c r="X801" s="12">
        <f>'[17]syntetyka zewnętrzna'!X10</f>
        <v>0</v>
      </c>
    </row>
    <row r="802" spans="3:24" ht="18.75">
      <c r="C802" s="7">
        <f>'[17]syntetyka zewnętrzna'!C11</f>
        <v>6</v>
      </c>
      <c r="D802" s="7" t="str">
        <f>'[17]syntetyka zewnętrzna'!D11</f>
        <v>50.11</v>
      </c>
      <c r="E802" s="19" t="str">
        <f>'[17]syntetyka zewnętrzna'!E11</f>
        <v>Biopsja gruboigłowa wątroby</v>
      </c>
      <c r="F802" s="7" t="str">
        <f>'[17]syntetyka zewnętrzna'!F11</f>
        <v>122-006</v>
      </c>
      <c r="G802" s="23">
        <f>'[17]syntetyka zewnętrzna'!G11</f>
        <v>2.56</v>
      </c>
      <c r="H802" s="23">
        <f>'[17]syntetyka zewnętrzna'!H11</f>
        <v>61.626000000000005</v>
      </c>
      <c r="I802" s="23">
        <f>'[17]syntetyka zewnętrzna'!I11</f>
        <v>0.9</v>
      </c>
      <c r="J802" s="23">
        <f>'[17]syntetyka zewnętrzna'!J11</f>
        <v>40.246523414954098</v>
      </c>
      <c r="K802" s="12">
        <f>'[17]syntetyka zewnętrzna'!K11</f>
        <v>105.33252341495411</v>
      </c>
      <c r="L802" s="12">
        <f>'[17]syntetyka zewnętrzna'!L11</f>
        <v>0</v>
      </c>
      <c r="M802" s="12">
        <f>'[17]syntetyka zewnętrzna'!M11</f>
        <v>60.794255416438247</v>
      </c>
      <c r="N802" s="12">
        <f>'[17]syntetyka zewnętrzna'!N11</f>
        <v>166.12677883139236</v>
      </c>
      <c r="O802" s="12">
        <f>'[17]syntetyka zewnętrzna'!O11</f>
        <v>157.43785101244998</v>
      </c>
      <c r="P802" s="12">
        <f>'[17]syntetyka zewnętrzna'!P11</f>
        <v>5.5189573301881935E-2</v>
      </c>
      <c r="Q802" s="12">
        <f>'[17]syntetyka zewnętrzna'!Q11</f>
        <v>0.32692989030315678</v>
      </c>
      <c r="R802" s="12">
        <f>'[17]syntetyka zewnętrzna'!R11</f>
        <v>166.45370872169551</v>
      </c>
      <c r="S802" s="12">
        <f>'[17]syntetyka zewnętrzna'!S11</f>
        <v>0.2</v>
      </c>
      <c r="T802" s="12">
        <f>'[17]syntetyka zewnętrzna'!T11</f>
        <v>33.290741744339101</v>
      </c>
      <c r="U802" s="15">
        <f>'[17]syntetyka zewnętrzna'!U11</f>
        <v>200</v>
      </c>
      <c r="V802" s="12">
        <f>'[17]syntetyka zewnętrzna'!V11</f>
        <v>189</v>
      </c>
      <c r="W802" s="12">
        <f>'[17]syntetyka zewnętrzna'!W11</f>
        <v>5.8201058201058198E-2</v>
      </c>
      <c r="X802" s="12">
        <f>'[17]syntetyka zewnętrzna'!X11</f>
        <v>0</v>
      </c>
    </row>
    <row r="803" spans="3:24" ht="18.75">
      <c r="C803" s="7">
        <f>'[17]syntetyka zewnętrzna'!C12</f>
        <v>7</v>
      </c>
      <c r="D803" s="7" t="str">
        <f>'[17]syntetyka zewnętrzna'!D12</f>
        <v>54.91</v>
      </c>
      <c r="E803" s="19" t="str">
        <f>'[17]syntetyka zewnętrzna'!E12</f>
        <v>Drenaż przezskórny metodą jednostopniową</v>
      </c>
      <c r="F803" s="7" t="str">
        <f>'[17]syntetyka zewnętrzna'!F12</f>
        <v>122-007</v>
      </c>
      <c r="G803" s="23">
        <f>'[17]syntetyka zewnętrzna'!G12</f>
        <v>4.7200000000000006</v>
      </c>
      <c r="H803" s="23">
        <f>'[17]syntetyka zewnętrzna'!H12</f>
        <v>246.45599999999996</v>
      </c>
      <c r="I803" s="23">
        <f>'[17]syntetyka zewnętrzna'!I12</f>
        <v>0.96000000000000008</v>
      </c>
      <c r="J803" s="23">
        <f>'[17]syntetyka zewnętrzna'!J12</f>
        <v>83.011982012574734</v>
      </c>
      <c r="K803" s="12">
        <f>'[17]syntetyka zewnętrzna'!K12</f>
        <v>335.14798201257469</v>
      </c>
      <c r="L803" s="12">
        <f>'[17]syntetyka zewnętrzna'!L12</f>
        <v>0</v>
      </c>
      <c r="M803" s="12">
        <f>'[17]syntetyka zewnętrzna'!M12</f>
        <v>125.39348020361182</v>
      </c>
      <c r="N803" s="12">
        <f>'[17]syntetyka zewnętrzna'!N12</f>
        <v>460.54146221618652</v>
      </c>
      <c r="O803" s="12">
        <f>'[17]syntetyka zewnętrzna'!O12</f>
        <v>401.50782650930751</v>
      </c>
      <c r="P803" s="12">
        <f>'[17]syntetyka zewnętrzna'!P12</f>
        <v>0.14702985050158301</v>
      </c>
      <c r="Q803" s="12">
        <f>'[17]syntetyka zewnętrzna'!Q12</f>
        <v>0.67432155302971608</v>
      </c>
      <c r="R803" s="12">
        <f>'[17]syntetyka zewnętrzna'!R12</f>
        <v>461.21578376921622</v>
      </c>
      <c r="S803" s="12">
        <f>'[17]syntetyka zewnętrzna'!S12</f>
        <v>0.2</v>
      </c>
      <c r="T803" s="12">
        <f>'[17]syntetyka zewnętrzna'!T12</f>
        <v>92.243156753843252</v>
      </c>
      <c r="U803" s="15">
        <f>'[17]syntetyka zewnętrzna'!U12</f>
        <v>553</v>
      </c>
      <c r="V803" s="12">
        <f>'[17]syntetyka zewnętrzna'!V12</f>
        <v>483</v>
      </c>
      <c r="W803" s="12">
        <f>'[17]syntetyka zewnętrzna'!W12</f>
        <v>0.14492753623188406</v>
      </c>
      <c r="X803" s="12">
        <f>'[17]syntetyka zewnętrzna'!X12</f>
        <v>0</v>
      </c>
    </row>
    <row r="804" spans="3:24" ht="18.75">
      <c r="C804" s="7">
        <f>'[17]syntetyka zewnętrzna'!C13</f>
        <v>8</v>
      </c>
      <c r="D804" s="7" t="str">
        <f>'[17]syntetyka zewnętrzna'!D13</f>
        <v>54.91</v>
      </c>
      <c r="E804" s="19" t="str">
        <f>'[17]syntetyka zewnętrzna'!E13</f>
        <v>Drenaż przezskórny metodą wielostopniową</v>
      </c>
      <c r="F804" s="7" t="str">
        <f>'[17]syntetyka zewnętrzna'!F13</f>
        <v>122-008</v>
      </c>
      <c r="G804" s="23">
        <f>'[17]syntetyka zewnętrzna'!G13</f>
        <v>4.7200000000000006</v>
      </c>
      <c r="H804" s="23">
        <f>'[17]syntetyka zewnętrzna'!H13</f>
        <v>247.41599999999997</v>
      </c>
      <c r="I804" s="23">
        <f>'[17]syntetyka zewnętrzna'!I13</f>
        <v>0.96000000000000008</v>
      </c>
      <c r="J804" s="23">
        <f>'[17]syntetyka zewnętrzna'!J13</f>
        <v>83.011982012574734</v>
      </c>
      <c r="K804" s="12">
        <f>'[17]syntetyka zewnętrzna'!K13</f>
        <v>336.10798201257472</v>
      </c>
      <c r="L804" s="12">
        <f>'[17]syntetyka zewnętrzna'!L13</f>
        <v>0</v>
      </c>
      <c r="M804" s="12">
        <f>'[17]syntetyka zewnętrzna'!M13</f>
        <v>125.39348020361182</v>
      </c>
      <c r="N804" s="12">
        <f>'[17]syntetyka zewnętrzna'!N13</f>
        <v>461.50146221618655</v>
      </c>
      <c r="O804" s="12">
        <f>'[17]syntetyka zewnętrzna'!O13</f>
        <v>402.46782650930754</v>
      </c>
      <c r="P804" s="12">
        <f>'[17]syntetyka zewnętrzna'!P13</f>
        <v>0.1466791425761676</v>
      </c>
      <c r="Q804" s="12">
        <f>'[17]syntetyka zewnętrzna'!Q13</f>
        <v>0.67432155302971608</v>
      </c>
      <c r="R804" s="12">
        <f>'[17]syntetyka zewnętrzna'!R13</f>
        <v>462.17578376921625</v>
      </c>
      <c r="S804" s="12">
        <f>'[17]syntetyka zewnętrzna'!S13</f>
        <v>0.2</v>
      </c>
      <c r="T804" s="12">
        <f>'[17]syntetyka zewnętrzna'!T13</f>
        <v>92.435156753843259</v>
      </c>
      <c r="U804" s="15">
        <f>'[17]syntetyka zewnętrzna'!U13</f>
        <v>555</v>
      </c>
      <c r="V804" s="12">
        <f>'[17]syntetyka zewnętrzna'!V13</f>
        <v>484</v>
      </c>
      <c r="W804" s="12">
        <f>'[17]syntetyka zewnętrzna'!W13</f>
        <v>0.14669421487603307</v>
      </c>
      <c r="X804" s="12">
        <f>'[17]syntetyka zewnętrzna'!X13</f>
        <v>0</v>
      </c>
    </row>
    <row r="805" spans="3:24" ht="18.75">
      <c r="C805" s="7">
        <f>'[17]syntetyka zewnętrzna'!C14</f>
        <v>9</v>
      </c>
      <c r="D805" s="7" t="str">
        <f>'[17]syntetyka zewnętrzna'!D14</f>
        <v>89.00</v>
      </c>
      <c r="E805" s="19" t="str">
        <f>'[17]syntetyka zewnętrzna'!E14</f>
        <v>Alkoholizacja guza wątroby</v>
      </c>
      <c r="F805" s="7" t="str">
        <f>'[17]syntetyka zewnętrzna'!F14</f>
        <v>122-009</v>
      </c>
      <c r="G805" s="23">
        <f>'[17]syntetyka zewnętrzna'!G14</f>
        <v>109.17999999999999</v>
      </c>
      <c r="H805" s="23">
        <f>'[17]syntetyka zewnętrzna'!H14</f>
        <v>164.626</v>
      </c>
      <c r="I805" s="23">
        <f>'[17]syntetyka zewnętrzna'!I14</f>
        <v>0.99</v>
      </c>
      <c r="J805" s="23">
        <f>'[17]syntetyka zewnętrzna'!J14</f>
        <v>62.258986509431054</v>
      </c>
      <c r="K805" s="12">
        <f>'[17]syntetyka zewnętrzna'!K14</f>
        <v>337.05498650943105</v>
      </c>
      <c r="L805" s="12">
        <f>'[17]syntetyka zewnętrzna'!L14</f>
        <v>0</v>
      </c>
      <c r="M805" s="12">
        <f>'[17]syntetyka zewnętrzna'!M14</f>
        <v>94.045110152708858</v>
      </c>
      <c r="N805" s="12">
        <f>'[17]syntetyka zewnętrzna'!N14</f>
        <v>431.10009666213989</v>
      </c>
      <c r="O805" s="12">
        <f>'[17]syntetyka zewnętrzna'!O14</f>
        <v>380.87111988198069</v>
      </c>
      <c r="P805" s="12">
        <f>'[17]syntetyka zewnętrzna'!P14</f>
        <v>0.13187919523991079</v>
      </c>
      <c r="Q805" s="12">
        <f>'[17]syntetyka zewnętrzna'!Q14</f>
        <v>0.50574116477228714</v>
      </c>
      <c r="R805" s="12">
        <f>'[17]syntetyka zewnętrzna'!R14</f>
        <v>431.60583782691219</v>
      </c>
      <c r="S805" s="12">
        <f>'[17]syntetyka zewnętrzna'!S14</f>
        <v>0.39015728568671326</v>
      </c>
      <c r="T805" s="12">
        <f>'[17]syntetyka zewnętrzna'!T14</f>
        <v>168.39416217308781</v>
      </c>
      <c r="U805" s="15">
        <f>'[17]syntetyka zewnętrzna'!U14</f>
        <v>600</v>
      </c>
      <c r="V805" s="12">
        <f>'[17]syntetyka zewnętrzna'!V14</f>
        <v>600</v>
      </c>
      <c r="W805" s="12" t="str">
        <f>'[17]syntetyka zewnętrzna'!W14</f>
        <v>bez zmian</v>
      </c>
      <c r="X805" s="12">
        <f>'[17]syntetyka zewnętrzna'!X14</f>
        <v>0</v>
      </c>
    </row>
    <row r="806" spans="3:24" ht="18.75">
      <c r="C806" s="7">
        <f>'[17]syntetyka zewnętrzna'!C15</f>
        <v>10</v>
      </c>
      <c r="D806" s="7" t="str">
        <f>'[17]syntetyka zewnętrzna'!D15</f>
        <v>88.713</v>
      </c>
      <c r="E806" s="19" t="str">
        <f>'[17]syntetyka zewnętrzna'!E15</f>
        <v>USG tarczycy</v>
      </c>
      <c r="F806" s="7" t="str">
        <f>'[17]syntetyka zewnętrzna'!F15</f>
        <v>122-010</v>
      </c>
      <c r="G806" s="23">
        <f>'[17]syntetyka zewnętrzna'!G15</f>
        <v>0</v>
      </c>
      <c r="H806" s="23">
        <f>'[17]syntetyka zewnętrzna'!H15</f>
        <v>3.9119999999999999</v>
      </c>
      <c r="I806" s="23">
        <f>'[17]syntetyka zewnętrzna'!I15</f>
        <v>0.8600000000000001</v>
      </c>
      <c r="J806" s="23">
        <f>'[17]syntetyka zewnętrzna'!J15</f>
        <v>26.831015609969398</v>
      </c>
      <c r="K806" s="12">
        <f>'[17]syntetyka zewnętrzna'!K15</f>
        <v>31.603015609969397</v>
      </c>
      <c r="L806" s="12">
        <f>'[17]syntetyka zewnętrzna'!L15</f>
        <v>0</v>
      </c>
      <c r="M806" s="12">
        <f>'[17]syntetyka zewnętrzna'!M15</f>
        <v>40.529503610958834</v>
      </c>
      <c r="N806" s="12">
        <f>'[17]syntetyka zewnętrzna'!N15</f>
        <v>72.132519220928231</v>
      </c>
      <c r="O806" s="12">
        <f>'[17]syntetyka zewnętrzna'!O15</f>
        <v>67.076150674966641</v>
      </c>
      <c r="P806" s="12">
        <f>'[17]syntetyka zewnętrzna'!P15</f>
        <v>-7.0098321818968939E-2</v>
      </c>
      <c r="Q806" s="12">
        <f>'[17]syntetyka zewnętrzna'!Q15</f>
        <v>0.21795326020210451</v>
      </c>
      <c r="R806" s="12">
        <f>'[17]syntetyka zewnętrzna'!R15</f>
        <v>72.350472481130339</v>
      </c>
      <c r="S806" s="12">
        <f>'[17]syntetyka zewnętrzna'!S15</f>
        <v>0.4864</v>
      </c>
      <c r="T806" s="12">
        <f>'[17]syntetyka zewnętrzna'!T15</f>
        <v>35.191269814821794</v>
      </c>
      <c r="U806" s="15">
        <f>'[17]syntetyka zewnętrzna'!U15</f>
        <v>108</v>
      </c>
      <c r="V806" s="12">
        <f>'[17]syntetyka zewnętrzna'!V15</f>
        <v>100</v>
      </c>
      <c r="W806" s="12">
        <f>'[17]syntetyka zewnętrzna'!W15</f>
        <v>0.08</v>
      </c>
      <c r="X806" s="12">
        <f>'[17]syntetyka zewnętrzna'!X15</f>
        <v>0</v>
      </c>
    </row>
    <row r="807" spans="3:24" ht="18.75">
      <c r="C807" s="7">
        <f>'[17]syntetyka zewnętrzna'!C16</f>
        <v>11</v>
      </c>
      <c r="D807" s="7" t="str">
        <f>'[17]syntetyka zewnętrzna'!D16</f>
        <v>50.11</v>
      </c>
      <c r="E807" s="19" t="str">
        <f>'[17]syntetyka zewnętrzna'!E16</f>
        <v>Biopsja cienkoigłowa wątroby pod kontrolą USG</v>
      </c>
      <c r="F807" s="7" t="str">
        <f>'[17]syntetyka zewnętrzna'!F16</f>
        <v>122-011</v>
      </c>
      <c r="G807" s="23">
        <f>'[17]syntetyka zewnętrzna'!G16</f>
        <v>0</v>
      </c>
      <c r="H807" s="23">
        <f>'[17]syntetyka zewnętrzna'!H16</f>
        <v>164.24600000000001</v>
      </c>
      <c r="I807" s="23">
        <f>'[17]syntetyka zewnętrzna'!I16</f>
        <v>1.05</v>
      </c>
      <c r="J807" s="23">
        <f>'[17]syntetyka zewnętrzna'!J16</f>
        <v>62.258986509431054</v>
      </c>
      <c r="K807" s="12">
        <f>'[17]syntetyka zewnętrzna'!K16</f>
        <v>227.55498650943107</v>
      </c>
      <c r="L807" s="12">
        <f>'[17]syntetyka zewnętrzna'!L16</f>
        <v>0</v>
      </c>
      <c r="M807" s="12">
        <f>'[17]syntetyka zewnętrzna'!M16</f>
        <v>94.045110152708858</v>
      </c>
      <c r="N807" s="12">
        <f>'[17]syntetyka zewnętrzna'!N16</f>
        <v>321.60009666213995</v>
      </c>
      <c r="O807" s="12">
        <f>'[17]syntetyka zewnętrzna'!O16</f>
        <v>0</v>
      </c>
      <c r="P807" s="12" t="str">
        <f>'[17]syntetyka zewnętrzna'!P16</f>
        <v>nowe bad.</v>
      </c>
      <c r="Q807" s="12">
        <f>'[17]syntetyka zewnętrzna'!Q16</f>
        <v>0.50574116477228714</v>
      </c>
      <c r="R807" s="12">
        <f>'[17]syntetyka zewnętrzna'!R16</f>
        <v>322.10583782691225</v>
      </c>
      <c r="S807" s="12">
        <f>'[17]syntetyka zewnętrzna'!S16</f>
        <v>0.2</v>
      </c>
      <c r="T807" s="12">
        <f>'[17]syntetyka zewnętrzna'!T16</f>
        <v>64.421167565382447</v>
      </c>
      <c r="U807" s="15">
        <f>'[17]syntetyka zewnętrzna'!U16</f>
        <v>387</v>
      </c>
      <c r="V807" s="12">
        <f>'[17]syntetyka zewnętrzna'!V16</f>
        <v>0</v>
      </c>
      <c r="W807" s="12" t="str">
        <f>'[17]syntetyka zewnętrzna'!W16</f>
        <v>nowe bad.</v>
      </c>
      <c r="X807" s="12">
        <f>'[17]syntetyka zewnętrzna'!X16</f>
        <v>0</v>
      </c>
    </row>
    <row r="808" spans="3:24" ht="18.75">
      <c r="C808" s="7">
        <f>'[17]syntetyka zewnętrzna'!C17</f>
        <v>12</v>
      </c>
      <c r="D808" s="7" t="str">
        <f>'[17]syntetyka zewnętrzna'!D17</f>
        <v>52.11</v>
      </c>
      <c r="E808" s="19" t="str">
        <f>'[17]syntetyka zewnętrzna'!E17</f>
        <v>Biopsja cienkoigłowa trzustki pod kontrolą USG</v>
      </c>
      <c r="F808" s="7" t="str">
        <f>'[17]syntetyka zewnętrzna'!F17</f>
        <v>122-012</v>
      </c>
      <c r="G808" s="23">
        <f>'[17]syntetyka zewnętrzna'!G17</f>
        <v>0</v>
      </c>
      <c r="H808" s="23">
        <f>'[17]syntetyka zewnętrzna'!H17</f>
        <v>164.24600000000001</v>
      </c>
      <c r="I808" s="23">
        <f>'[17]syntetyka zewnętrzna'!I17</f>
        <v>1.05</v>
      </c>
      <c r="J808" s="23">
        <f>'[17]syntetyka zewnętrzna'!J17</f>
        <v>62.258986509431054</v>
      </c>
      <c r="K808" s="12">
        <f>'[17]syntetyka zewnętrzna'!K17</f>
        <v>227.55498650943107</v>
      </c>
      <c r="L808" s="12">
        <f>'[17]syntetyka zewnętrzna'!L17</f>
        <v>0</v>
      </c>
      <c r="M808" s="12">
        <f>'[17]syntetyka zewnętrzna'!M17</f>
        <v>94.045110152708858</v>
      </c>
      <c r="N808" s="12">
        <f>'[17]syntetyka zewnętrzna'!N17</f>
        <v>321.60009666213995</v>
      </c>
      <c r="O808" s="12">
        <f>'[17]syntetyka zewnętrzna'!O17</f>
        <v>0</v>
      </c>
      <c r="P808" s="12" t="str">
        <f>'[17]syntetyka zewnętrzna'!P17</f>
        <v>nowe bad.</v>
      </c>
      <c r="Q808" s="12">
        <f>'[17]syntetyka zewnętrzna'!Q17</f>
        <v>0.50574116477228714</v>
      </c>
      <c r="R808" s="12">
        <f>'[17]syntetyka zewnętrzna'!R17</f>
        <v>322.10583782691225</v>
      </c>
      <c r="S808" s="12">
        <f>'[17]syntetyka zewnętrzna'!S17</f>
        <v>0.2</v>
      </c>
      <c r="T808" s="12">
        <f>'[17]syntetyka zewnętrzna'!T17</f>
        <v>64.421167565382447</v>
      </c>
      <c r="U808" s="15">
        <f>'[17]syntetyka zewnętrzna'!U17</f>
        <v>387</v>
      </c>
      <c r="V808" s="12">
        <f>'[17]syntetyka zewnętrzna'!V17</f>
        <v>0</v>
      </c>
      <c r="W808" s="12" t="str">
        <f>'[17]syntetyka zewnętrzna'!W17</f>
        <v>nowe bad.</v>
      </c>
      <c r="X808" s="12">
        <f>'[17]syntetyka zewnętrzna'!X17</f>
        <v>0</v>
      </c>
    </row>
    <row r="810" spans="3:24" ht="23.25">
      <c r="E810" s="18" t="s">
        <v>34</v>
      </c>
    </row>
    <row r="812" spans="3:24" ht="18.75">
      <c r="C812" s="7">
        <f>'[18]syntetyka zewnętrzna'!C6</f>
        <v>1</v>
      </c>
      <c r="D812" s="7">
        <f>'[18]syntetyka zewnętrzna'!D6</f>
        <v>0</v>
      </c>
      <c r="E812" s="19" t="str">
        <f>'[18]syntetyka zewnętrzna'!E6</f>
        <v>Wykonanie spoczynkowe EKG bez  opisu</v>
      </c>
      <c r="F812" s="7" t="str">
        <f>'[18]syntetyka zewnętrzna'!F6</f>
        <v>603-001</v>
      </c>
      <c r="G812" s="23">
        <f>'[18]syntetyka zewnętrzna'!G6</f>
        <v>2.6349999999999998E-2</v>
      </c>
      <c r="H812" s="23">
        <f>'[18]syntetyka zewnętrzna'!H6</f>
        <v>1.36</v>
      </c>
      <c r="I812" s="23">
        <f>'[18]syntetyka zewnętrzna'!I6</f>
        <v>0</v>
      </c>
      <c r="J812" s="23">
        <f>'[18]syntetyka zewnętrzna'!J6</f>
        <v>3.3438459692307698</v>
      </c>
      <c r="K812" s="12">
        <f>'[18]syntetyka zewnętrzna'!K6</f>
        <v>4.7301959692307705</v>
      </c>
      <c r="L812" s="12">
        <f>'[18]syntetyka zewnętrzna'!L6</f>
        <v>0</v>
      </c>
      <c r="M812" s="12">
        <f>'[18]syntetyka zewnętrzna'!M6</f>
        <v>2.5673968563858813</v>
      </c>
      <c r="N812" s="12">
        <f>'[18]syntetyka zewnętrzna'!N6</f>
        <v>7.2975928256166522</v>
      </c>
      <c r="O812" s="12">
        <f>'[18]syntetyka zewnętrzna'!O6</f>
        <v>7.2975928256166522</v>
      </c>
      <c r="P812" s="12" t="str">
        <f>'[18]syntetyka zewnętrzna'!P6</f>
        <v>bez zmian</v>
      </c>
      <c r="Q812" s="12">
        <f>'[18]syntetyka zewnętrzna'!Q6</f>
        <v>6.556096366989488E-4</v>
      </c>
      <c r="R812" s="12">
        <f>'[18]syntetyka zewnętrzna'!R6</f>
        <v>7.2982484352533508</v>
      </c>
      <c r="S812" s="12">
        <f>'[18]syntetyka zewnętrzna'!S6</f>
        <v>1.7403835560587795</v>
      </c>
      <c r="T812" s="12">
        <f>'[18]syntetyka zewnętrzna'!T6</f>
        <v>12.701751564746649</v>
      </c>
      <c r="U812" s="15">
        <f>'[18]syntetyka zewnętrzna'!U6</f>
        <v>20</v>
      </c>
      <c r="V812" s="12">
        <f>'[18]syntetyka zewnętrzna'!V6</f>
        <v>20</v>
      </c>
      <c r="W812" s="12" t="str">
        <f>'[18]syntetyka zewnętrzna'!W6</f>
        <v>bez zmian</v>
      </c>
      <c r="X812" s="12">
        <f>'[18]syntetyka zewnętrzna'!X6</f>
        <v>20</v>
      </c>
    </row>
    <row r="813" spans="3:24" ht="18.75">
      <c r="C813" s="7">
        <f>'[18]syntetyka zewnętrzna'!C7</f>
        <v>2</v>
      </c>
      <c r="D813" s="7">
        <f>'[18]syntetyka zewnętrzna'!D7</f>
        <v>0</v>
      </c>
      <c r="E813" s="19" t="str">
        <f>'[18]syntetyka zewnętrzna'!E7</f>
        <v>Wykonanie  pobrania krwi</v>
      </c>
      <c r="F813" s="7" t="str">
        <f>'[18]syntetyka zewnętrzna'!F7</f>
        <v>603-002</v>
      </c>
      <c r="G813" s="23">
        <f>'[18]syntetyka zewnętrzna'!G7</f>
        <v>0.84689999999999999</v>
      </c>
      <c r="H813" s="23">
        <f>'[18]syntetyka zewnętrzna'!H7</f>
        <v>1.03</v>
      </c>
      <c r="I813" s="23">
        <f>'[18]syntetyka zewnętrzna'!I7</f>
        <v>0</v>
      </c>
      <c r="J813" s="23">
        <f>'[18]syntetyka zewnętrzna'!J7</f>
        <v>2.1209378208791216</v>
      </c>
      <c r="K813" s="12">
        <f>'[18]syntetyka zewnętrzna'!K7</f>
        <v>3.9978378208791217</v>
      </c>
      <c r="L813" s="12">
        <f>'[18]syntetyka zewnętrzna'!L7</f>
        <v>0</v>
      </c>
      <c r="M813" s="12">
        <f>'[18]syntetyka zewnętrzna'!M7</f>
        <v>1.6284509346486531</v>
      </c>
      <c r="N813" s="12">
        <f>'[18]syntetyka zewnętrzna'!N7</f>
        <v>5.6262887555277743</v>
      </c>
      <c r="O813" s="12">
        <f>'[18]syntetyka zewnętrzna'!O7</f>
        <v>5.6262887555277743</v>
      </c>
      <c r="P813" s="12" t="str">
        <f>'[18]syntetyka zewnętrzna'!P7</f>
        <v>bez zmian</v>
      </c>
      <c r="Q813" s="12">
        <f>'[18]syntetyka zewnętrzna'!Q7</f>
        <v>4.1584070767694428E-4</v>
      </c>
      <c r="R813" s="12">
        <f>'[18]syntetyka zewnętrzna'!R7</f>
        <v>5.6267045962354514</v>
      </c>
      <c r="S813" s="12">
        <f>'[18]syntetyka zewnętrzna'!S7</f>
        <v>0.2</v>
      </c>
      <c r="T813" s="12">
        <f>'[18]syntetyka zewnętrzna'!T7</f>
        <v>1.1253409192470902</v>
      </c>
      <c r="U813" s="15">
        <f>'[18]syntetyka zewnętrzna'!U7</f>
        <v>7</v>
      </c>
      <c r="V813" s="12">
        <f>'[18]syntetyka zewnętrzna'!V7</f>
        <v>7</v>
      </c>
      <c r="W813" s="12" t="str">
        <f>'[18]syntetyka zewnętrzna'!W7</f>
        <v>bez zmian</v>
      </c>
      <c r="X813" s="12">
        <f>'[18]syntetyka zewnętrzna'!X7</f>
        <v>0</v>
      </c>
    </row>
    <row r="814" spans="3:24" ht="18.75">
      <c r="C814" s="7">
        <f>'[18]syntetyka zewnętrzna'!C8</f>
        <v>3</v>
      </c>
      <c r="D814" s="7">
        <f>'[18]syntetyka zewnętrzna'!D8</f>
        <v>0</v>
      </c>
      <c r="E814" s="19" t="str">
        <f>'[18]syntetyka zewnętrzna'!E8</f>
        <v>Konsultacja onkologiczna</v>
      </c>
      <c r="F814" s="7" t="str">
        <f>'[18]syntetyka zewnętrzna'!F8</f>
        <v>603-003</v>
      </c>
      <c r="G814" s="23">
        <f>'[18]syntetyka zewnętrzna'!G8</f>
        <v>0</v>
      </c>
      <c r="H814" s="23">
        <f>'[18]syntetyka zewnętrzna'!H8</f>
        <v>0</v>
      </c>
      <c r="I814" s="23">
        <f>'[18]syntetyka zewnętrzna'!I8</f>
        <v>0</v>
      </c>
      <c r="J814" s="23">
        <f>'[18]syntetyka zewnętrzna'!J8</f>
        <v>0</v>
      </c>
      <c r="K814" s="12">
        <f>'[18]syntetyka zewnętrzna'!K8</f>
        <v>0</v>
      </c>
      <c r="L814" s="12">
        <f>'[18]syntetyka zewnętrzna'!L8</f>
        <v>0</v>
      </c>
      <c r="M814" s="12">
        <f>'[18]syntetyka zewnętrzna'!M8</f>
        <v>0</v>
      </c>
      <c r="N814" s="12">
        <f>'[18]syntetyka zewnętrzna'!N8</f>
        <v>0</v>
      </c>
      <c r="O814" s="12">
        <f>'[18]syntetyka zewnętrzna'!O8</f>
        <v>0</v>
      </c>
      <c r="P814" s="12" t="str">
        <f>'[18]syntetyka zewnętrzna'!P8</f>
        <v>nowe bad.</v>
      </c>
      <c r="Q814" s="12">
        <f>'[18]syntetyka zewnętrzna'!Q8</f>
        <v>0</v>
      </c>
      <c r="R814" s="12">
        <f>'[18]syntetyka zewnętrzna'!R8</f>
        <v>0</v>
      </c>
      <c r="S814" s="12">
        <f>'[18]syntetyka zewnętrzna'!S8</f>
        <v>0.2</v>
      </c>
      <c r="T814" s="12">
        <f>'[18]syntetyka zewnętrzna'!T8</f>
        <v>0</v>
      </c>
      <c r="U814" s="15">
        <f>'[18]syntetyka zewnętrzna'!U8</f>
        <v>100</v>
      </c>
      <c r="V814" s="12">
        <f>'[18]syntetyka zewnętrzna'!V8</f>
        <v>100</v>
      </c>
      <c r="W814" s="12" t="str">
        <f>'[18]syntetyka zewnętrzna'!W8</f>
        <v>bez zmian</v>
      </c>
      <c r="X814" s="12">
        <f>'[18]syntetyka zewnętrzna'!X8</f>
        <v>0</v>
      </c>
    </row>
    <row r="816" spans="3:24" ht="23.25">
      <c r="E816" s="18" t="s">
        <v>35</v>
      </c>
    </row>
    <row r="818" spans="3:25" ht="18.75">
      <c r="C818" s="7">
        <f>'[19]syntetyka zewnętrzna (2)'!C6</f>
        <v>2</v>
      </c>
      <c r="D818" s="7" t="str">
        <f>'[19]syntetyka zewnętrzna (2)'!D6</f>
        <v>PMO-002</v>
      </c>
      <c r="E818" s="19" t="str">
        <f>'[19]syntetyka zewnętrzna (2)'!E6</f>
        <v xml:space="preserve">Krojenie preparatów histologicznych (3-4μ) z bloczka parafinowego </v>
      </c>
      <c r="F818" s="7" t="str">
        <f>'[19]syntetyka zewnętrzna (2)'!F6</f>
        <v>329-020</v>
      </c>
      <c r="G818" s="23">
        <f>'[19]syntetyka zewnętrzna (2)'!G6</f>
        <v>0</v>
      </c>
      <c r="H818" s="23">
        <f>'[19]syntetyka zewnętrzna (2)'!H6</f>
        <v>0.78800000000000003</v>
      </c>
      <c r="I818" s="23">
        <f>'[19]syntetyka zewnętrzna (2)'!I6</f>
        <v>0</v>
      </c>
      <c r="J818" s="23">
        <f>'[19]syntetyka zewnętrzna (2)'!J6</f>
        <v>8.0254999999999992</v>
      </c>
      <c r="K818" s="12">
        <f>'[19]syntetyka zewnętrzna (2)'!K6</f>
        <v>8.8134999999999994</v>
      </c>
      <c r="L818" s="12">
        <f>'[19]syntetyka zewnętrzna (2)'!L6</f>
        <v>0</v>
      </c>
      <c r="M818" s="12">
        <f>'[19]syntetyka zewnętrzna (2)'!M6</f>
        <v>3.8995904499999994</v>
      </c>
      <c r="N818" s="12">
        <f>'[19]syntetyka zewnętrzna (2)'!N6</f>
        <v>12.713090449999999</v>
      </c>
      <c r="O818" s="12" t="e">
        <f>'[19]syntetyka zewnętrzna (2)'!O6</f>
        <v>#REF!</v>
      </c>
      <c r="P818" s="12" t="str">
        <f>'[19]syntetyka zewnętrzna (2)'!P6</f>
        <v>nowe bad.</v>
      </c>
      <c r="Q818" s="12">
        <f>'[19]syntetyka zewnętrzna (2)'!Q6</f>
        <v>0.14365644999999999</v>
      </c>
      <c r="R818" s="12">
        <f>'[19]syntetyka zewnętrzna (2)'!R6</f>
        <v>12.856746899999999</v>
      </c>
      <c r="S818" s="12">
        <f>'[19]syntetyka zewnętrzna (2)'!S6</f>
        <v>0.5556034629568698</v>
      </c>
      <c r="T818" s="12">
        <f>'[19]syntetyka zewnętrzna (2)'!T6</f>
        <v>7.1432530999999999</v>
      </c>
      <c r="U818" s="15">
        <f>'[19]syntetyka zewnętrzna (2)'!U6</f>
        <v>20</v>
      </c>
      <c r="V818" s="12" t="e">
        <f>'[19]syntetyka zewnętrzna (2)'!V6</f>
        <v>#REF!</v>
      </c>
      <c r="W818" s="12" t="e">
        <f>'[19]syntetyka zewnętrzna (2)'!W6</f>
        <v>#REF!</v>
      </c>
      <c r="X818" s="12" t="e">
        <f>'[19]syntetyka zewnętrzna (2)'!X6</f>
        <v>#REF!</v>
      </c>
      <c r="Y818" t="s">
        <v>36</v>
      </c>
    </row>
    <row r="819" spans="3:25" ht="18.75">
      <c r="C819" s="7">
        <f>'[19]syntetyka zewnętrzna (2)'!C7</f>
        <v>5</v>
      </c>
      <c r="D819" s="7" t="str">
        <f>'[19]syntetyka zewnętrzna (2)'!D7</f>
        <v>PMO-006</v>
      </c>
      <c r="E819" s="19" t="str">
        <f>'[19]syntetyka zewnętrzna (2)'!E7</f>
        <v xml:space="preserve">Badanie amplifikacji genu PIK3CA metodą real-time PCR </v>
      </c>
      <c r="F819" s="7" t="str">
        <f>'[19]syntetyka zewnętrzna (2)'!F7</f>
        <v>329-021</v>
      </c>
      <c r="G819" s="23">
        <f>'[19]syntetyka zewnętrzna (2)'!G7</f>
        <v>195.56720000000001</v>
      </c>
      <c r="H819" s="23">
        <f>'[19]syntetyka zewnętrzna (2)'!H7</f>
        <v>57.991999999999997</v>
      </c>
      <c r="I819" s="23">
        <f>'[19]syntetyka zewnętrzna (2)'!I7</f>
        <v>1.016</v>
      </c>
      <c r="J819" s="23">
        <f>'[19]syntetyka zewnętrzna (2)'!J7</f>
        <v>102.46389999999998</v>
      </c>
      <c r="K819" s="12">
        <f>'[19]syntetyka zewnętrzna (2)'!K7</f>
        <v>357.03909999999996</v>
      </c>
      <c r="L819" s="12">
        <f>'[19]syntetyka zewnętrzna (2)'!L7</f>
        <v>0</v>
      </c>
      <c r="M819" s="12">
        <f>'[19]syntetyka zewnętrzna (2)'!M7</f>
        <v>49.787209009999991</v>
      </c>
      <c r="N819" s="12">
        <f>'[19]syntetyka zewnętrzna (2)'!N7</f>
        <v>406.82630900999993</v>
      </c>
      <c r="O819" s="12" t="e">
        <f>'[19]syntetyka zewnętrzna (2)'!O7</f>
        <v>#REF!</v>
      </c>
      <c r="P819" s="12" t="str">
        <f>'[19]syntetyka zewnętrzna (2)'!P7</f>
        <v>nowe bad.</v>
      </c>
      <c r="Q819" s="12">
        <f>'[19]syntetyka zewnętrzna (2)'!Q7</f>
        <v>1.8341038099999996</v>
      </c>
      <c r="R819" s="12">
        <f>'[19]syntetyka zewnętrzna (2)'!R7</f>
        <v>408.66041281999992</v>
      </c>
      <c r="S819" s="12">
        <f>'[19]syntetyka zewnętrzna (2)'!S7</f>
        <v>0.22350975116405966</v>
      </c>
      <c r="T819" s="12">
        <f>'[19]syntetyka zewnętrzna (2)'!T7</f>
        <v>91.33958718000008</v>
      </c>
      <c r="U819" s="15">
        <f>'[19]syntetyka zewnętrzna (2)'!U7</f>
        <v>500</v>
      </c>
      <c r="V819" s="12" t="e">
        <f>'[19]syntetyka zewnętrzna (2)'!V7</f>
        <v>#REF!</v>
      </c>
      <c r="W819" s="12" t="e">
        <f>'[19]syntetyka zewnętrzna (2)'!W7</f>
        <v>#REF!</v>
      </c>
      <c r="X819" s="12" t="e">
        <f>'[19]syntetyka zewnętrzna (2)'!X7</f>
        <v>#REF!</v>
      </c>
      <c r="Y819" t="s">
        <v>36</v>
      </c>
    </row>
    <row r="820" spans="3:25" ht="18.75">
      <c r="C820" s="7">
        <f>'[19]syntetyka zewnętrzna (2)'!C8</f>
        <v>3</v>
      </c>
      <c r="D820" s="7" t="str">
        <f>'[19]syntetyka zewnętrzna (2)'!D8</f>
        <v>PMO-003</v>
      </c>
      <c r="E820" s="19" t="str">
        <f>'[19]syntetyka zewnętrzna (2)'!E8</f>
        <v>Badanie mutacji wybranego genu  (jeden ekson) metodą sekwencjonowania (KRAS, KIT, PDGFRA, EGFR, HER2, BRAF, TP53, PTEN, PIK3CA, BRCA1, NBS, PALB2, inne).</v>
      </c>
      <c r="F820" s="7" t="str">
        <f>'[19]syntetyka zewnętrzna (2)'!F8</f>
        <v>329-022</v>
      </c>
      <c r="G820" s="23">
        <f>'[19]syntetyka zewnętrzna (2)'!G8</f>
        <v>88.01505666666668</v>
      </c>
      <c r="H820" s="23">
        <f>'[19]syntetyka zewnętrzna (2)'!H8</f>
        <v>39.533000000000008</v>
      </c>
      <c r="I820" s="23">
        <f>'[19]syntetyka zewnętrzna (2)'!I8</f>
        <v>2.5399999999999996</v>
      </c>
      <c r="J820" s="23">
        <f>'[19]syntetyka zewnętrzna (2)'!J8</f>
        <v>127.44374999999998</v>
      </c>
      <c r="K820" s="12">
        <f>'[19]syntetyka zewnętrzna (2)'!K8</f>
        <v>257.53180666666668</v>
      </c>
      <c r="L820" s="12">
        <f>'[19]syntetyka zewnętrzna (2)'!L8</f>
        <v>0</v>
      </c>
      <c r="M820" s="12">
        <f>'[19]syntetyka zewnętrzna (2)'!M8</f>
        <v>61.924918124999991</v>
      </c>
      <c r="N820" s="12">
        <f>'[19]syntetyka zewnętrzna (2)'!N8</f>
        <v>319.45672479166666</v>
      </c>
      <c r="O820" s="12" t="e">
        <f>'[19]syntetyka zewnętrzna (2)'!O8</f>
        <v>#REF!</v>
      </c>
      <c r="P820" s="12" t="str">
        <f>'[19]syntetyka zewnętrzna (2)'!P8</f>
        <v>nowe bad.</v>
      </c>
      <c r="Q820" s="12">
        <f>'[19]syntetyka zewnętrzna (2)'!Q8</f>
        <v>2.2812431249999996</v>
      </c>
      <c r="R820" s="12">
        <f>'[19]syntetyka zewnętrzna (2)'!R8</f>
        <v>321.73796791666666</v>
      </c>
      <c r="S820" s="12">
        <f>'[19]syntetyka zewnętrzna (2)'!S8</f>
        <v>0.21218000000000001</v>
      </c>
      <c r="T820" s="12">
        <f>'[19]syntetyka zewnętrzna (2)'!T8</f>
        <v>68.266362032558334</v>
      </c>
      <c r="U820" s="15">
        <f>'[19]syntetyka zewnętrzna (2)'!U8</f>
        <v>390.004329949225</v>
      </c>
      <c r="V820" s="12" t="e">
        <f>'[19]syntetyka zewnętrzna (2)'!V8</f>
        <v>#REF!</v>
      </c>
      <c r="W820" s="12" t="e">
        <f>'[19]syntetyka zewnętrzna (2)'!W8</f>
        <v>#REF!</v>
      </c>
      <c r="X820" s="12" t="e">
        <f>'[19]syntetyka zewnętrzna (2)'!X8</f>
        <v>#REF!</v>
      </c>
      <c r="Y820" t="s">
        <v>36</v>
      </c>
    </row>
    <row r="821" spans="3:25" ht="18.75">
      <c r="C821" s="7">
        <f>'[19]syntetyka zewnętrzna (2)'!C9</f>
        <v>4</v>
      </c>
      <c r="D821" s="7" t="str">
        <f>'[19]syntetyka zewnętrzna (2)'!D9</f>
        <v>PMO-005</v>
      </c>
      <c r="E821" s="19" t="str">
        <f>'[19]syntetyka zewnętrzna (2)'!E9</f>
        <v>Uzupełnienie badania mutacji genu (każdy kolejny ekson)  metodą sekwencjonowania ( KIT, PDGFRA, EGFR, TP53, PTEN, PIK3CA, BRCA1, NBS, PALB2, inne).</v>
      </c>
      <c r="F821" s="7" t="str">
        <f>'[19]syntetyka zewnętrzna (2)'!F9</f>
        <v>329-023</v>
      </c>
      <c r="G821" s="23">
        <f>'[19]syntetyka zewnętrzna (2)'!G9</f>
        <v>27.008160000000004</v>
      </c>
      <c r="H821" s="23">
        <f>'[19]syntetyka zewnętrzna (2)'!H9</f>
        <v>13.467000000000001</v>
      </c>
      <c r="I821" s="23">
        <f>'[19]syntetyka zewnętrzna (2)'!I9</f>
        <v>0</v>
      </c>
      <c r="J821" s="23">
        <f>'[19]syntetyka zewnętrzna (2)'!J9</f>
        <v>54.340124999999993</v>
      </c>
      <c r="K821" s="12">
        <f>'[19]syntetyka zewnętrzna (2)'!K9</f>
        <v>94.815284999999989</v>
      </c>
      <c r="L821" s="12">
        <f>'[19]syntetyka zewnętrzna (2)'!L9</f>
        <v>0</v>
      </c>
      <c r="M821" s="12">
        <f>'[19]syntetyka zewnętrzna (2)'!M9</f>
        <v>26.403866737499996</v>
      </c>
      <c r="N821" s="12">
        <f>'[19]syntetyka zewnętrzna (2)'!N9</f>
        <v>121.21915173749998</v>
      </c>
      <c r="O821" s="12" t="e">
        <f>'[19]syntetyka zewnętrzna (2)'!O9</f>
        <v>#REF!</v>
      </c>
      <c r="P821" s="12" t="str">
        <f>'[19]syntetyka zewnętrzna (2)'!P9</f>
        <v>nowe bad.</v>
      </c>
      <c r="Q821" s="12">
        <f>'[19]syntetyka zewnętrzna (2)'!Q9</f>
        <v>0.97268823749999989</v>
      </c>
      <c r="R821" s="12">
        <f>'[19]syntetyka zewnętrzna (2)'!R9</f>
        <v>122.19183997499998</v>
      </c>
      <c r="S821" s="12">
        <f>'[19]syntetyka zewnętrzna (2)'!S9</f>
        <v>0.30939</v>
      </c>
      <c r="T821" s="12">
        <f>'[19]syntetyka zewnętrzna (2)'!T9</f>
        <v>37.804933369865246</v>
      </c>
      <c r="U821" s="15">
        <f>'[19]syntetyka zewnętrzna (2)'!U9</f>
        <v>159.99677334486523</v>
      </c>
      <c r="V821" s="12" t="e">
        <f>'[19]syntetyka zewnętrzna (2)'!V9</f>
        <v>#REF!</v>
      </c>
      <c r="W821" s="12" t="e">
        <f>'[19]syntetyka zewnętrzna (2)'!W9</f>
        <v>#REF!</v>
      </c>
      <c r="X821" s="12" t="e">
        <f>'[19]syntetyka zewnętrzna (2)'!X9</f>
        <v>#REF!</v>
      </c>
      <c r="Y821" t="s">
        <v>36</v>
      </c>
    </row>
    <row r="822" spans="3:25" ht="18.75">
      <c r="C822" s="7">
        <f>'[19]syntetyka zewnętrzna (2)'!C10</f>
        <v>6</v>
      </c>
      <c r="D822" s="7" t="str">
        <f>'[19]syntetyka zewnętrzna (2)'!D10</f>
        <v>PMO-007</v>
      </c>
      <c r="E822" s="19" t="str">
        <f>'[19]syntetyka zewnętrzna (2)'!E10</f>
        <v>Badanie mutacji genu EGFR metodą real-time PCR (Cobas z 480, Roche)</v>
      </c>
      <c r="F822" s="7" t="str">
        <f>'[19]syntetyka zewnętrzna (2)'!F10</f>
        <v>329-024</v>
      </c>
      <c r="G822" s="23">
        <f>'[19]syntetyka zewnętrzna (2)'!G10</f>
        <v>3.9851166666666669</v>
      </c>
      <c r="H822" s="23">
        <f>'[19]syntetyka zewnętrzna (2)'!H10</f>
        <v>11.257</v>
      </c>
      <c r="I822" s="23">
        <f>'[19]syntetyka zewnętrzna (2)'!I10</f>
        <v>1.1359999999999999</v>
      </c>
      <c r="J822" s="23">
        <f>'[19]syntetyka zewnętrzna (2)'!J10</f>
        <v>142.19449999999998</v>
      </c>
      <c r="K822" s="12">
        <f>'[19]syntetyka zewnętrzna (2)'!K10</f>
        <v>158.57261666666665</v>
      </c>
      <c r="L822" s="12">
        <f>'[19]syntetyka zewnętrzna (2)'!L10</f>
        <v>0</v>
      </c>
      <c r="M822" s="12">
        <f>'[19]syntetyka zewnętrzna (2)'!M10</f>
        <v>69.092307549999987</v>
      </c>
      <c r="N822" s="12">
        <f>'[19]syntetyka zewnętrzna (2)'!N10</f>
        <v>227.66492421666663</v>
      </c>
      <c r="O822" s="12" t="e">
        <f>'[19]syntetyka zewnętrzna (2)'!O10</f>
        <v>#REF!</v>
      </c>
      <c r="P822" s="12" t="str">
        <f>'[19]syntetyka zewnętrzna (2)'!P10</f>
        <v>nowe bad.</v>
      </c>
      <c r="Q822" s="12">
        <f>'[19]syntetyka zewnętrzna (2)'!Q10</f>
        <v>2.5452815499999994</v>
      </c>
      <c r="R822" s="12">
        <f>'[19]syntetyka zewnętrzna (2)'!R10</f>
        <v>230.21020576666663</v>
      </c>
      <c r="S822" s="12">
        <f>'[19]syntetyka zewnętrzna (2)'!S10</f>
        <v>0.21629999999999999</v>
      </c>
      <c r="T822" s="12">
        <f>'[19]syntetyka zewnętrzna (2)'!T10</f>
        <v>49.79446750732999</v>
      </c>
      <c r="U822" s="15">
        <f>'[19]syntetyka zewnętrzna (2)'!U10</f>
        <v>280.00467327399662</v>
      </c>
      <c r="V822" s="12" t="e">
        <f>'[19]syntetyka zewnętrzna (2)'!V10</f>
        <v>#REF!</v>
      </c>
      <c r="W822" s="12" t="e">
        <f>'[19]syntetyka zewnętrzna (2)'!W10</f>
        <v>#REF!</v>
      </c>
      <c r="X822" s="12" t="e">
        <f>'[19]syntetyka zewnętrzna (2)'!X10</f>
        <v>#REF!</v>
      </c>
      <c r="Y822" t="s">
        <v>36</v>
      </c>
    </row>
    <row r="823" spans="3:25" ht="18.75">
      <c r="C823" s="7">
        <f>'[19]syntetyka zewnętrzna (2)'!C11</f>
        <v>7</v>
      </c>
      <c r="D823" s="7" t="str">
        <f>'[19]syntetyka zewnętrzna (2)'!D11</f>
        <v>MOL-008</v>
      </c>
      <c r="E823" s="19" t="str">
        <f>'[19]syntetyka zewnętrzna (2)'!E11</f>
        <v>Badanie mutacji genu BRAF metodą real-time PCR (Cobas z 480, Roche)</v>
      </c>
      <c r="F823" s="7" t="str">
        <f>'[19]syntetyka zewnętrzna (2)'!F11</f>
        <v>329-025</v>
      </c>
      <c r="G823" s="23">
        <f>'[19]syntetyka zewnętrzna (2)'!G11</f>
        <v>3.9851166666666669</v>
      </c>
      <c r="H823" s="23">
        <f>'[19]syntetyka zewnętrzna (2)'!H11</f>
        <v>7.85</v>
      </c>
      <c r="I823" s="23">
        <f>'[19]syntetyka zewnętrzna (2)'!I11</f>
        <v>1.1359999999999999</v>
      </c>
      <c r="J823" s="23">
        <f>'[19]syntetyka zewnętrzna (2)'!J11</f>
        <v>126.08749999999998</v>
      </c>
      <c r="K823" s="12">
        <f>'[19]syntetyka zewnętrzna (2)'!K11</f>
        <v>139.05861666666664</v>
      </c>
      <c r="L823" s="12">
        <f>'[19]syntetyka zewnętrzna (2)'!L11</f>
        <v>0</v>
      </c>
      <c r="M823" s="12">
        <f>'[19]syntetyka zewnętrzna (2)'!M11</f>
        <v>61.265916249999989</v>
      </c>
      <c r="N823" s="12">
        <f>'[19]syntetyka zewnętrzna (2)'!N11</f>
        <v>200.32453291666661</v>
      </c>
      <c r="O823" s="12" t="e">
        <f>'[19]syntetyka zewnętrzna (2)'!O11</f>
        <v>#REF!</v>
      </c>
      <c r="P823" s="12" t="str">
        <f>'[19]syntetyka zewnętrzna (2)'!P11</f>
        <v>nowe bad.</v>
      </c>
      <c r="Q823" s="12">
        <f>'[19]syntetyka zewnętrzna (2)'!Q11</f>
        <v>2.2569662499999996</v>
      </c>
      <c r="R823" s="12">
        <f>'[19]syntetyka zewnętrzna (2)'!R11</f>
        <v>202.58149916666662</v>
      </c>
      <c r="S823" s="12">
        <f>'[19]syntetyka zewnętrzna (2)'!S11</f>
        <v>0.23405000000000001</v>
      </c>
      <c r="T823" s="12">
        <f>'[19]syntetyka zewnętrzna (2)'!T11</f>
        <v>47.414199879958325</v>
      </c>
      <c r="U823" s="15">
        <f>'[19]syntetyka zewnętrzna (2)'!U11</f>
        <v>249.99569904662494</v>
      </c>
      <c r="V823" s="12" t="e">
        <f>'[19]syntetyka zewnętrzna (2)'!V11</f>
        <v>#REF!</v>
      </c>
      <c r="W823" s="12" t="e">
        <f>'[19]syntetyka zewnętrzna (2)'!W11</f>
        <v>#REF!</v>
      </c>
      <c r="X823" s="12" t="e">
        <f>'[19]syntetyka zewnętrzna (2)'!X11</f>
        <v>#REF!</v>
      </c>
      <c r="Y823" t="s">
        <v>36</v>
      </c>
    </row>
    <row r="824" spans="3:25" ht="18.75">
      <c r="C824" s="7">
        <f>'[19]syntetyka zewnętrzna (2)'!C12</f>
        <v>1</v>
      </c>
      <c r="D824" s="7" t="str">
        <f>'[19]syntetyka zewnętrzna (2)'!D12</f>
        <v>PMO-001</v>
      </c>
      <c r="E824" s="19" t="str">
        <f>'[19]syntetyka zewnętrzna (2)'!E12</f>
        <v>Ocena ekspresji białek MLH1, MLH2 i MSH6 metodą  immunohistochemiczną (skrawki parafinowe)</v>
      </c>
      <c r="F824" s="7" t="str">
        <f>'[19]syntetyka zewnętrzna (2)'!F12</f>
        <v>329-026</v>
      </c>
      <c r="G824" s="23">
        <f>'[19]syntetyka zewnętrzna (2)'!G12</f>
        <v>150.41619999999998</v>
      </c>
      <c r="H824" s="23">
        <f>'[19]syntetyka zewnętrzna (2)'!H12</f>
        <v>4.4879999999999995</v>
      </c>
      <c r="I824" s="23">
        <f>'[19]syntetyka zewnętrzna (2)'!I12</f>
        <v>0</v>
      </c>
      <c r="J824" s="23">
        <f>'[19]syntetyka zewnętrzna (2)'!J12</f>
        <v>83.191499999999991</v>
      </c>
      <c r="K824" s="12">
        <f>'[19]syntetyka zewnętrzna (2)'!K12</f>
        <v>238.09569999999997</v>
      </c>
      <c r="L824" s="12">
        <f>'[19]syntetyka zewnętrzna (2)'!L12</f>
        <v>0</v>
      </c>
      <c r="M824" s="12">
        <f>'[19]syntetyka zewnętrzna (2)'!M12</f>
        <v>40.422749849999995</v>
      </c>
      <c r="N824" s="12">
        <f>'[19]syntetyka zewnętrzna (2)'!N12</f>
        <v>278.51844984999997</v>
      </c>
      <c r="O824" s="12" t="e">
        <f>'[19]syntetyka zewnętrzna (2)'!O12</f>
        <v>#REF!</v>
      </c>
      <c r="P824" s="12" t="str">
        <f>'[19]syntetyka zewnętrzna (2)'!P12</f>
        <v>nowe bad.</v>
      </c>
      <c r="Q824" s="12">
        <f>'[19]syntetyka zewnętrzna (2)'!Q12</f>
        <v>1.4891278499999998</v>
      </c>
      <c r="R824" s="12">
        <f>'[19]syntetyka zewnętrzna (2)'!R12</f>
        <v>280.00757769999996</v>
      </c>
      <c r="S824" s="12">
        <f>'[19]syntetyka zewnętrzna (2)'!S12</f>
        <v>0.28567949109471569</v>
      </c>
      <c r="T824" s="12">
        <f>'[19]syntetyka zewnętrzna (2)'!T12</f>
        <v>79.992422300000044</v>
      </c>
      <c r="U824" s="15">
        <f>'[19]syntetyka zewnętrzna (2)'!U12</f>
        <v>360</v>
      </c>
      <c r="V824" s="12" t="e">
        <f>'[19]syntetyka zewnętrzna (2)'!V12</f>
        <v>#REF!</v>
      </c>
      <c r="W824" s="12" t="e">
        <f>'[19]syntetyka zewnętrzna (2)'!W12</f>
        <v>#REF!</v>
      </c>
      <c r="X824" s="12" t="e">
        <f>'[19]syntetyka zewnętrzna (2)'!X12</f>
        <v>#REF!</v>
      </c>
      <c r="Y824" t="s">
        <v>36</v>
      </c>
    </row>
    <row r="825" spans="3:25" ht="18.75">
      <c r="C825" s="7">
        <f>'[19]syntetyka zewnętrzna (2)'!C13</f>
        <v>8</v>
      </c>
      <c r="D825" s="7" t="str">
        <f>'[19]syntetyka zewnętrzna (2)'!D13</f>
        <v>MOL-009</v>
      </c>
      <c r="E825" s="19" t="str">
        <f>'[19]syntetyka zewnętrzna (2)'!E13</f>
        <v xml:space="preserve">Ocena ekspresji białaka TP53 metodą  immunohistochemiczną (skrawek parafinowy) </v>
      </c>
      <c r="F825" s="7" t="str">
        <f>'[19]syntetyka zewnętrzna (2)'!F13</f>
        <v>329-027</v>
      </c>
      <c r="G825" s="23">
        <f>'[19]syntetyka zewnętrzna (2)'!G13</f>
        <v>22.348000000000003</v>
      </c>
      <c r="H825" s="23">
        <f>'[19]syntetyka zewnętrzna (2)'!H13</f>
        <v>3.1180000000000003</v>
      </c>
      <c r="I825" s="23">
        <f>'[19]syntetyka zewnętrzna (2)'!I13</f>
        <v>0</v>
      </c>
      <c r="J825" s="23">
        <f>'[19]syntetyka zewnętrzna (2)'!J13</f>
        <v>72.453499999999991</v>
      </c>
      <c r="K825" s="12">
        <f>'[19]syntetyka zewnętrzna (2)'!K13</f>
        <v>97.919499999999999</v>
      </c>
      <c r="L825" s="12">
        <f>'[19]syntetyka zewnętrzna (2)'!L13</f>
        <v>0</v>
      </c>
      <c r="M825" s="12">
        <f>'[19]syntetyka zewnętrzna (2)'!M13</f>
        <v>35.205155649999995</v>
      </c>
      <c r="N825" s="12">
        <f>'[19]syntetyka zewnętrzna (2)'!N13</f>
        <v>133.12465564999999</v>
      </c>
      <c r="O825" s="12" t="e">
        <f>'[19]syntetyka zewnętrzna (2)'!O13</f>
        <v>#REF!</v>
      </c>
      <c r="P825" s="12" t="str">
        <f>'[19]syntetyka zewnętrzna (2)'!P13</f>
        <v>nowe bad.</v>
      </c>
      <c r="Q825" s="12">
        <f>'[19]syntetyka zewnętrzna (2)'!Q13</f>
        <v>1.2969176499999997</v>
      </c>
      <c r="R825" s="12">
        <f>'[19]syntetyka zewnętrzna (2)'!R13</f>
        <v>134.42157330000001</v>
      </c>
      <c r="S825" s="12">
        <f>'[19]syntetyka zewnętrzna (2)'!S13</f>
        <v>0.26469999999999999</v>
      </c>
      <c r="T825" s="12">
        <f>'[19]syntetyka zewnętrzna (2)'!T13</f>
        <v>35.58139045251</v>
      </c>
      <c r="U825" s="15">
        <f>'[19]syntetyka zewnętrzna (2)'!U13</f>
        <v>170.00296375251</v>
      </c>
      <c r="V825" s="12" t="e">
        <f>'[19]syntetyka zewnętrzna (2)'!V13</f>
        <v>#REF!</v>
      </c>
      <c r="W825" s="12" t="e">
        <f>'[19]syntetyka zewnętrzna (2)'!W13</f>
        <v>#REF!</v>
      </c>
      <c r="X825" s="12" t="e">
        <f>'[19]syntetyka zewnętrzna (2)'!X13</f>
        <v>#REF!</v>
      </c>
      <c r="Y825" t="s">
        <v>36</v>
      </c>
    </row>
    <row r="826" spans="3:25" ht="18.75">
      <c r="C826" s="7">
        <f>'[19]syntetyka zewnętrzna (2)'!C14</f>
        <v>9</v>
      </c>
      <c r="D826" s="7" t="str">
        <f>'[19]syntetyka zewnętrzna (2)'!D14</f>
        <v>MOL-010</v>
      </c>
      <c r="E826" s="19" t="str">
        <f>'[19]syntetyka zewnętrzna (2)'!E14</f>
        <v>Ocena ekspresji wskazanego białka metodą immunohistochemiczną z ustawieniem metody (skrawek parafinowy)</v>
      </c>
      <c r="F826" s="7" t="str">
        <f>'[19]syntetyka zewnętrzna (2)'!F14</f>
        <v>329-028</v>
      </c>
      <c r="G826" s="23">
        <f>'[19]syntetyka zewnętrzna (2)'!G14</f>
        <v>412.96</v>
      </c>
      <c r="H826" s="23">
        <f>'[19]syntetyka zewnętrzna (2)'!H14</f>
        <v>3.1180000000000003</v>
      </c>
      <c r="I826" s="23">
        <f>'[19]syntetyka zewnętrzna (2)'!I14</f>
        <v>0</v>
      </c>
      <c r="J826" s="23">
        <f>'[19]syntetyka zewnętrzna (2)'!J14</f>
        <v>362.26749999999998</v>
      </c>
      <c r="K826" s="12">
        <f>'[19]syntetyka zewnętrzna (2)'!K14</f>
        <v>778.3454999999999</v>
      </c>
      <c r="L826" s="12">
        <f>'[19]syntetyka zewnętrzna (2)'!L14</f>
        <v>0</v>
      </c>
      <c r="M826" s="12">
        <f>'[19]syntetyka zewnętrzna (2)'!M14</f>
        <v>176.02577825</v>
      </c>
      <c r="N826" s="12">
        <f>'[19]syntetyka zewnętrzna (2)'!N14</f>
        <v>954.37127824999993</v>
      </c>
      <c r="O826" s="12" t="e">
        <f>'[19]syntetyka zewnętrzna (2)'!O14</f>
        <v>#REF!</v>
      </c>
      <c r="P826" s="12" t="str">
        <f>'[19]syntetyka zewnętrzna (2)'!P14</f>
        <v>nowe bad.</v>
      </c>
      <c r="Q826" s="12">
        <f>'[19]syntetyka zewnętrzna (2)'!Q14</f>
        <v>6.4845882499999998</v>
      </c>
      <c r="R826" s="12">
        <f>'[19]syntetyka zewnętrzna (2)'!R14</f>
        <v>960.85586649999993</v>
      </c>
      <c r="S826" s="12">
        <f>'[19]syntetyka zewnętrzna (2)'!S14</f>
        <v>0.24889</v>
      </c>
      <c r="T826" s="12">
        <f>'[19]syntetyka zewnętrzna (2)'!T14</f>
        <v>239.14741661318499</v>
      </c>
      <c r="U826" s="15">
        <f>'[19]syntetyka zewnętrzna (2)'!U14</f>
        <v>1200.0032831131848</v>
      </c>
      <c r="V826" s="12" t="e">
        <f>'[19]syntetyka zewnętrzna (2)'!V14</f>
        <v>#REF!</v>
      </c>
      <c r="W826" s="12" t="e">
        <f>'[19]syntetyka zewnętrzna (2)'!W14</f>
        <v>#REF!</v>
      </c>
      <c r="X826" s="12" t="e">
        <f>'[19]syntetyka zewnętrzna (2)'!X14</f>
        <v>#REF!</v>
      </c>
      <c r="Y826" t="s">
        <v>36</v>
      </c>
    </row>
    <row r="827" spans="3:25" ht="18.75">
      <c r="C827" s="7">
        <f>'[19]syntetyka zewnętrzna (2)'!C15</f>
        <v>10</v>
      </c>
      <c r="D827" s="7" t="str">
        <f>'[19]syntetyka zewnętrzna (2)'!D15</f>
        <v>MOL-011</v>
      </c>
      <c r="E827" s="19" t="str">
        <f>'[19]syntetyka zewnętrzna (2)'!E15</f>
        <v>Ocena ekspresji wskazanego białka metodą immunohistochemiczną ustawioną metodą (skrawek parafinowy)</v>
      </c>
      <c r="F827" s="7" t="str">
        <f>'[19]syntetyka zewnętrzna (2)'!F15</f>
        <v>329-029</v>
      </c>
      <c r="G827" s="23">
        <f>'[19]syntetyka zewnętrzna (2)'!G15</f>
        <v>25.398</v>
      </c>
      <c r="H827" s="23">
        <f>'[19]syntetyka zewnętrzna (2)'!H15</f>
        <v>3.1180000000000003</v>
      </c>
      <c r="I827" s="23">
        <f>'[19]syntetyka zewnętrzna (2)'!I15</f>
        <v>0</v>
      </c>
      <c r="J827" s="23">
        <f>'[19]syntetyka zewnętrzna (2)'!J15</f>
        <v>72.453499999999991</v>
      </c>
      <c r="K827" s="12">
        <f>'[19]syntetyka zewnętrzna (2)'!K15</f>
        <v>100.96949999999998</v>
      </c>
      <c r="L827" s="12">
        <f>'[19]syntetyka zewnętrzna (2)'!L15</f>
        <v>0</v>
      </c>
      <c r="M827" s="12">
        <f>'[19]syntetyka zewnętrzna (2)'!M15</f>
        <v>35.205155649999995</v>
      </c>
      <c r="N827" s="12">
        <f>'[19]syntetyka zewnętrzna (2)'!N15</f>
        <v>136.17465564999998</v>
      </c>
      <c r="O827" s="12" t="e">
        <f>'[19]syntetyka zewnętrzna (2)'!O15</f>
        <v>#REF!</v>
      </c>
      <c r="P827" s="12" t="str">
        <f>'[19]syntetyka zewnętrzna (2)'!P15</f>
        <v>nowe bad.</v>
      </c>
      <c r="Q827" s="12">
        <f>'[19]syntetyka zewnętrzna (2)'!Q15</f>
        <v>1.2969176499999997</v>
      </c>
      <c r="R827" s="12">
        <f>'[19]syntetyka zewnętrzna (2)'!R15</f>
        <v>137.47157329999999</v>
      </c>
      <c r="S827" s="12">
        <f>'[19]syntetyka zewnętrzna (2)'!S15</f>
        <v>0.23663000000000001</v>
      </c>
      <c r="T827" s="12">
        <f>'[19]syntetyka zewnętrzna (2)'!T15</f>
        <v>32.529898389978996</v>
      </c>
      <c r="U827" s="15">
        <f>'[19]syntetyka zewnętrzna (2)'!U15</f>
        <v>170.00147168997898</v>
      </c>
      <c r="V827" s="12" t="e">
        <f>'[19]syntetyka zewnętrzna (2)'!V15</f>
        <v>#REF!</v>
      </c>
      <c r="W827" s="12" t="e">
        <f>'[19]syntetyka zewnętrzna (2)'!W15</f>
        <v>#REF!</v>
      </c>
      <c r="X827" s="12" t="e">
        <f>'[19]syntetyka zewnętrzna (2)'!X15</f>
        <v>#REF!</v>
      </c>
      <c r="Y827" t="s">
        <v>36</v>
      </c>
    </row>
    <row r="828" spans="3:25" ht="18.75">
      <c r="C828" s="7">
        <f>'[20]syntetyka zewnętrzna'!C6</f>
        <v>1</v>
      </c>
      <c r="D828" s="7">
        <f>'[20]syntetyka zewnętrzna'!D6</f>
        <v>0</v>
      </c>
      <c r="E828" s="19" t="str">
        <f>'[20]syntetyka zewnętrzna'!E6</f>
        <v xml:space="preserve">Kariotyp komórek nowotworowych </v>
      </c>
      <c r="F828" s="7" t="str">
        <f>'[20]syntetyka zewnętrzna'!F6</f>
        <v>329-030</v>
      </c>
      <c r="G828" s="23">
        <f>'[20]syntetyka zewnętrzna'!G6</f>
        <v>43.043410000000009</v>
      </c>
      <c r="H828" s="23">
        <f>'[20]syntetyka zewnętrzna'!H6</f>
        <v>43.054766749999999</v>
      </c>
      <c r="I828" s="23">
        <f>'[20]syntetyka zewnętrzna'!I6</f>
        <v>4.0653699999999997</v>
      </c>
      <c r="J828" s="23">
        <f>'[20]syntetyka zewnętrzna'!J6</f>
        <v>214.536</v>
      </c>
      <c r="K828" s="12">
        <f>'[20]syntetyka zewnętrzna'!K6</f>
        <v>304.69954675000002</v>
      </c>
      <c r="L828" s="12">
        <f>'[20]syntetyka zewnętrzna'!L6</f>
        <v>0</v>
      </c>
      <c r="M828" s="12">
        <f>'[20]syntetyka zewnętrzna'!M6</f>
        <v>104.24920093392569</v>
      </c>
      <c r="N828" s="12">
        <f>'[20]syntetyka zewnętrzna'!N6</f>
        <v>408.94874768392572</v>
      </c>
      <c r="O828" s="12">
        <f>'[20]syntetyka zewnętrzna'!O6</f>
        <v>0</v>
      </c>
      <c r="P828" s="12" t="str">
        <f>'[20]syntetyka zewnętrzna'!P6</f>
        <v>nowe bad.</v>
      </c>
      <c r="Q828" s="12">
        <f>'[20]syntetyka zewnętrzna'!Q6</f>
        <v>3.8434665155192413</v>
      </c>
      <c r="R828" s="12">
        <f>'[20]syntetyka zewnętrzna'!R6</f>
        <v>412.79221419944497</v>
      </c>
      <c r="S828" s="12">
        <f>'[20]syntetyka zewnętrzna'!S6</f>
        <v>0.25971368187859389</v>
      </c>
      <c r="T828" s="12">
        <f>'[20]syntetyka zewnętrzna'!T6</f>
        <v>107.20778580055504</v>
      </c>
      <c r="U828" s="15">
        <f>'[20]syntetyka zewnętrzna'!U6</f>
        <v>520</v>
      </c>
      <c r="V828" s="12">
        <f>'[20]syntetyka zewnętrzna'!V6</f>
        <v>500</v>
      </c>
      <c r="W828" s="12">
        <f>'[20]syntetyka zewnętrzna'!W6</f>
        <v>0.04</v>
      </c>
      <c r="X828" s="12">
        <f>'[20]syntetyka zewnętrzna'!X6</f>
        <v>0</v>
      </c>
      <c r="Y828" t="s">
        <v>37</v>
      </c>
    </row>
    <row r="829" spans="3:25" ht="18.75">
      <c r="C829" s="7">
        <f>'[20]syntetyka zewnętrzna'!C7</f>
        <v>2</v>
      </c>
      <c r="D829" s="7">
        <f>'[20]syntetyka zewnętrzna'!D7</f>
        <v>0</v>
      </c>
      <c r="E829" s="19" t="str">
        <f>'[20]syntetyka zewnętrzna'!E7</f>
        <v xml:space="preserve">Status genu metodą FISH uzupełniające </v>
      </c>
      <c r="F829" s="7" t="str">
        <f>'[20]syntetyka zewnętrzna'!F7</f>
        <v>329-031</v>
      </c>
      <c r="G829" s="23">
        <f>'[20]syntetyka zewnętrzna'!G7</f>
        <v>184.21132999999998</v>
      </c>
      <c r="H829" s="23">
        <f>'[20]syntetyka zewnętrzna'!H7</f>
        <v>14.833323</v>
      </c>
      <c r="I829" s="23">
        <f>'[20]syntetyka zewnętrzna'!I7</f>
        <v>4.0223700000000004</v>
      </c>
      <c r="J829" s="23">
        <f>'[20]syntetyka zewnętrzna'!J7</f>
        <v>117.94999999999999</v>
      </c>
      <c r="K829" s="12">
        <f>'[20]syntetyka zewnętrzna'!K7</f>
        <v>321.01702299999999</v>
      </c>
      <c r="L829" s="12">
        <f>'[20]syntetyka zewnętrzna'!L7</f>
        <v>0</v>
      </c>
      <c r="M829" s="12">
        <f>'[20]syntetyka zewnętrzna'!M7</f>
        <v>57.315290907617062</v>
      </c>
      <c r="N829" s="12">
        <f>'[20]syntetyka zewnętrzna'!N7</f>
        <v>378.33231390761705</v>
      </c>
      <c r="O829" s="12">
        <f>'[20]syntetyka zewnętrzna'!O7</f>
        <v>0</v>
      </c>
      <c r="P829" s="12" t="str">
        <f>'[20]syntetyka zewnętrzna'!P7</f>
        <v>nowe bad.</v>
      </c>
      <c r="Q829" s="12">
        <f>'[20]syntetyka zewnętrzna'!Q7</f>
        <v>2.1131039802433831</v>
      </c>
      <c r="R829" s="12">
        <f>'[20]syntetyka zewnętrzna'!R7</f>
        <v>380.44541788786046</v>
      </c>
      <c r="S829" s="12">
        <f>'[20]syntetyka zewnętrzna'!S7</f>
        <v>0.20910905578468272</v>
      </c>
      <c r="T829" s="12">
        <f>'[20]syntetyka zewnętrzna'!T7</f>
        <v>79.554582112139542</v>
      </c>
      <c r="U829" s="15">
        <f>'[20]syntetyka zewnętrzna'!U7</f>
        <v>460</v>
      </c>
      <c r="V829" s="12">
        <f>'[20]syntetyka zewnętrzna'!V7</f>
        <v>440</v>
      </c>
      <c r="W829" s="12">
        <f>'[20]syntetyka zewnętrzna'!W7</f>
        <v>4.5454545454545456E-2</v>
      </c>
      <c r="X829" s="12">
        <f>'[20]syntetyka zewnętrzna'!X7</f>
        <v>0</v>
      </c>
      <c r="Y829" t="s">
        <v>37</v>
      </c>
    </row>
    <row r="830" spans="3:25" ht="18.75">
      <c r="C830" s="7">
        <f>'[20]syntetyka zewnętrzna'!C8</f>
        <v>3</v>
      </c>
      <c r="D830" s="7">
        <f>'[20]syntetyka zewnętrzna'!D8</f>
        <v>0</v>
      </c>
      <c r="E830" s="19" t="str">
        <f>'[20]syntetyka zewnętrzna'!E8</f>
        <v xml:space="preserve">Status genu/chromosomu metodą FISH </v>
      </c>
      <c r="F830" s="7" t="str">
        <f>'[20]syntetyka zewnętrzna'!F8</f>
        <v>329-032</v>
      </c>
      <c r="G830" s="23">
        <f>'[20]syntetyka zewnętrzna'!G8</f>
        <v>210.93188999999998</v>
      </c>
      <c r="H830" s="23">
        <f>'[20]syntetyka zewnętrzna'!H8</f>
        <v>41.421266750000001</v>
      </c>
      <c r="I830" s="23">
        <f>'[20]syntetyka zewnętrzna'!I8</f>
        <v>4.0813699999999997</v>
      </c>
      <c r="J830" s="23">
        <f>'[20]syntetyka zewnętrzna'!J8</f>
        <v>190.40350000000001</v>
      </c>
      <c r="K830" s="12">
        <f>'[20]syntetyka zewnętrzna'!K8</f>
        <v>446.83802674999998</v>
      </c>
      <c r="L830" s="12">
        <f>'[20]syntetyka zewnętrzna'!L8</f>
        <v>0</v>
      </c>
      <c r="M830" s="12">
        <f>'[20]syntetyka zewnętrzna'!M8</f>
        <v>92.522526429236692</v>
      </c>
      <c r="N830" s="12">
        <f>'[20]syntetyka zewnętrzna'!N8</f>
        <v>539.36055317923672</v>
      </c>
      <c r="O830" s="12">
        <f>'[20]syntetyka zewnętrzna'!O8</f>
        <v>0</v>
      </c>
      <c r="P830" s="12" t="str">
        <f>'[20]syntetyka zewnętrzna'!P8</f>
        <v>nowe bad.</v>
      </c>
      <c r="Q830" s="12">
        <f>'[20]syntetyka zewnętrzna'!Q8</f>
        <v>3.4111266952290893</v>
      </c>
      <c r="R830" s="12">
        <f>'[20]syntetyka zewnętrzna'!R8</f>
        <v>542.7716798744658</v>
      </c>
      <c r="S830" s="12">
        <f>'[20]syntetyka zewnętrzna'!S8</f>
        <v>0.23440486090755513</v>
      </c>
      <c r="T830" s="12">
        <f>'[20]syntetyka zewnętrzna'!T8</f>
        <v>127.2283201255342</v>
      </c>
      <c r="U830" s="15">
        <f>'[20]syntetyka zewnętrzna'!U8</f>
        <v>670</v>
      </c>
      <c r="V830" s="12">
        <f>'[20]syntetyka zewnętrzna'!V8</f>
        <v>640</v>
      </c>
      <c r="W830" s="12">
        <f>'[20]syntetyka zewnętrzna'!W8</f>
        <v>4.6875E-2</v>
      </c>
      <c r="X830" s="12">
        <f>'[20]syntetyka zewnętrzna'!X8</f>
        <v>0</v>
      </c>
      <c r="Y830" t="s">
        <v>37</v>
      </c>
    </row>
    <row r="831" spans="3:25" ht="18.75">
      <c r="C831" s="7">
        <f>'[20]syntetyka zewnętrzna'!C9</f>
        <v>4</v>
      </c>
      <c r="D831" s="7">
        <f>'[20]syntetyka zewnętrzna'!D9</f>
        <v>0</v>
      </c>
      <c r="E831" s="19" t="str">
        <f>'[20]syntetyka zewnętrzna'!E9</f>
        <v xml:space="preserve">Status genu metodą FISH w komórkach izolowanych ze skrawków parafinowvch </v>
      </c>
      <c r="F831" s="7" t="str">
        <f>'[20]syntetyka zewnętrzna'!F9</f>
        <v>329-033</v>
      </c>
      <c r="G831" s="23">
        <f>'[20]syntetyka zewnętrzna'!G9</f>
        <v>233.35396999999998</v>
      </c>
      <c r="H831" s="23">
        <f>'[20]syntetyka zewnętrzna'!H9</f>
        <v>16.708372999999991</v>
      </c>
      <c r="I831" s="23">
        <f>'[20]syntetyka zewnętrzna'!I9</f>
        <v>4.0223700000000004</v>
      </c>
      <c r="J831" s="23">
        <f>'[20]syntetyka zewnętrzna'!J9</f>
        <v>244.14949999999996</v>
      </c>
      <c r="K831" s="12">
        <f>'[20]syntetyka zewnętrzna'!K9</f>
        <v>498.23421299999995</v>
      </c>
      <c r="L831" s="12">
        <f>'[20]syntetyka zewnętrzna'!L9</f>
        <v>0</v>
      </c>
      <c r="M831" s="12">
        <f>'[20]syntetyka zewnętrzna'!M9</f>
        <v>118.63925067782324</v>
      </c>
      <c r="N831" s="12">
        <f>'[20]syntetyka zewnętrzna'!N9</f>
        <v>616.87346367782322</v>
      </c>
      <c r="O831" s="12">
        <f>'[20]syntetyka zewnętrzna'!O9</f>
        <v>0</v>
      </c>
      <c r="P831" s="12" t="str">
        <f>'[20]syntetyka zewnętrzna'!P9</f>
        <v>nowe bad.</v>
      </c>
      <c r="Q831" s="12">
        <f>'[20]syntetyka zewnętrzna'!Q9</f>
        <v>4.3739998323393969</v>
      </c>
      <c r="R831" s="12">
        <f>'[20]syntetyka zewnętrzna'!R9</f>
        <v>621.24746351016267</v>
      </c>
      <c r="S831" s="12">
        <f>'[20]syntetyka zewnętrzna'!S9</f>
        <v>0.31992490619897079</v>
      </c>
      <c r="T831" s="12">
        <f>'[20]syntetyka zewnętrzna'!T9</f>
        <v>198.75253648983733</v>
      </c>
      <c r="U831" s="15">
        <f>'[20]syntetyka zewnętrzna'!U9</f>
        <v>820</v>
      </c>
      <c r="V831" s="12">
        <f>'[20]syntetyka zewnętrzna'!V9</f>
        <v>800</v>
      </c>
      <c r="W831" s="12">
        <f>'[20]syntetyka zewnętrzna'!W9</f>
        <v>2.5000000000000001E-2</v>
      </c>
      <c r="X831" s="12">
        <f>'[20]syntetyka zewnętrzna'!X9</f>
        <v>0</v>
      </c>
      <c r="Y831" t="s">
        <v>37</v>
      </c>
    </row>
    <row r="832" spans="3:25" ht="18.75">
      <c r="C832" s="7">
        <f>'[20]syntetyka zewnętrzna'!C10</f>
        <v>5</v>
      </c>
      <c r="D832" s="7">
        <f>'[20]syntetyka zewnętrzna'!D10</f>
        <v>0</v>
      </c>
      <c r="E832" s="19" t="str">
        <f>'[20]syntetyka zewnętrzna'!E10</f>
        <v>Czynniki prognostyczne w CLL/SLL metodą FISH</v>
      </c>
      <c r="F832" s="7" t="str">
        <f>'[20]syntetyka zewnętrzna'!F10</f>
        <v>329-034</v>
      </c>
      <c r="G832" s="23">
        <f>'[20]syntetyka zewnętrzna'!G10</f>
        <v>435.39409000000001</v>
      </c>
      <c r="H832" s="23">
        <f>'[20]syntetyka zewnętrzna'!H10</f>
        <v>41.421266750000001</v>
      </c>
      <c r="I832" s="23">
        <f>'[20]syntetyka zewnętrzna'!I10</f>
        <v>4.0223700000000004</v>
      </c>
      <c r="J832" s="23">
        <f>'[20]syntetyka zewnętrzna'!J10</f>
        <v>261.61274999999995</v>
      </c>
      <c r="K832" s="12">
        <f>'[20]syntetyka zewnętrzna'!K10</f>
        <v>742.45047675000001</v>
      </c>
      <c r="L832" s="12">
        <f>'[20]syntetyka zewnętrzna'!L10</f>
        <v>0</v>
      </c>
      <c r="M832" s="12">
        <f>'[20]syntetyka zewnętrzna'!M10</f>
        <v>127.12514515804743</v>
      </c>
      <c r="N832" s="12">
        <f>'[20]syntetyka zewnętrzna'!N10</f>
        <v>869.57562190804742</v>
      </c>
      <c r="O832" s="12">
        <f>'[20]syntetyka zewnętrzna'!O10</f>
        <v>0</v>
      </c>
      <c r="P832" s="12" t="str">
        <f>'[20]syntetyka zewnętrzna'!P10</f>
        <v>nowe bad.</v>
      </c>
      <c r="Q832" s="12">
        <f>'[20]syntetyka zewnętrzna'!Q10</f>
        <v>4.6868583578416034</v>
      </c>
      <c r="R832" s="12">
        <f>'[20]syntetyka zewnętrzna'!R10</f>
        <v>874.26248026588905</v>
      </c>
      <c r="S832" s="12">
        <f>'[20]syntetyka zewnętrzna'!S10</f>
        <v>0.25820337121805514</v>
      </c>
      <c r="T832" s="12">
        <f>'[20]syntetyka zewnętrzna'!T10</f>
        <v>225.73751973411095</v>
      </c>
      <c r="U832" s="15">
        <f>'[20]syntetyka zewnętrzna'!U10</f>
        <v>1100</v>
      </c>
      <c r="V832" s="12">
        <f>'[20]syntetyka zewnętrzna'!V10</f>
        <v>1000</v>
      </c>
      <c r="W832" s="12">
        <f>'[20]syntetyka zewnętrzna'!W10</f>
        <v>0.1</v>
      </c>
      <c r="X832" s="12">
        <f>'[20]syntetyka zewnętrzna'!X10</f>
        <v>0</v>
      </c>
      <c r="Y832" t="s">
        <v>37</v>
      </c>
    </row>
    <row r="833" spans="3:25" ht="18.75">
      <c r="C833" s="7">
        <f>'[20]syntetyka zewnętrzna'!C11</f>
        <v>6</v>
      </c>
      <c r="D833" s="7">
        <f>'[20]syntetyka zewnętrzna'!D11</f>
        <v>0</v>
      </c>
      <c r="E833" s="19" t="str">
        <f>'[20]syntetyka zewnętrzna'!E11</f>
        <v xml:space="preserve">Czynniki prognostyczne w SZPCZAKU PLAZMOCYTOWYM metodą cig-FISH </v>
      </c>
      <c r="F833" s="7" t="str">
        <f>'[20]syntetyka zewnętrzna'!F11</f>
        <v>329-035</v>
      </c>
      <c r="G833" s="23">
        <f>'[20]syntetyka zewnętrzna'!G11</f>
        <v>854.05658999999991</v>
      </c>
      <c r="H833" s="23">
        <f>'[20]syntetyka zewnętrzna'!H11</f>
        <v>41.861266749999999</v>
      </c>
      <c r="I833" s="23">
        <f>'[20]syntetyka zewnętrzna'!I11</f>
        <v>4.0223700000000004</v>
      </c>
      <c r="J833" s="23">
        <f>'[20]syntetyka zewnętrzna'!J11</f>
        <v>319.31549999999999</v>
      </c>
      <c r="K833" s="12">
        <f>'[20]syntetyka zewnętrzna'!K11</f>
        <v>1219.2557267499999</v>
      </c>
      <c r="L833" s="12">
        <f>'[20]syntetyka zewnętrzna'!L11</f>
        <v>0</v>
      </c>
      <c r="M833" s="12">
        <f>'[20]syntetyka zewnętrzna'!M11</f>
        <v>155.16456781527086</v>
      </c>
      <c r="N833" s="12">
        <f>'[20]syntetyka zewnętrzna'!N11</f>
        <v>1374.4202945652708</v>
      </c>
      <c r="O833" s="12">
        <f>'[20]syntetyka zewnętrzna'!O11</f>
        <v>0</v>
      </c>
      <c r="P833" s="12" t="str">
        <f>'[20]syntetyka zewnętrzna'!P11</f>
        <v>nowe bad.</v>
      </c>
      <c r="Q833" s="12">
        <f>'[20]syntetyka zewnętrzna'!Q11</f>
        <v>5.7206176685324808</v>
      </c>
      <c r="R833" s="12">
        <f>'[20]syntetyka zewnętrzna'!R11</f>
        <v>1380.1409122338032</v>
      </c>
      <c r="S833" s="12">
        <f>'[20]syntetyka zewnętrzna'!S11</f>
        <v>0.30421465231882822</v>
      </c>
      <c r="T833" s="12">
        <f>'[20]syntetyka zewnętrzna'!T11</f>
        <v>419.85908776619686</v>
      </c>
      <c r="U833" s="15">
        <f>'[20]syntetyka zewnętrzna'!U11</f>
        <v>1800</v>
      </c>
      <c r="V833" s="12">
        <f>'[20]syntetyka zewnętrzna'!V11</f>
        <v>1700</v>
      </c>
      <c r="W833" s="12">
        <f>'[20]syntetyka zewnętrzna'!W11</f>
        <v>5.8823529411764705E-2</v>
      </c>
      <c r="X833" s="12">
        <f>'[20]syntetyka zewnętrzna'!X11</f>
        <v>0</v>
      </c>
      <c r="Y833" t="s">
        <v>37</v>
      </c>
    </row>
    <row r="834" spans="3:25" ht="18.75">
      <c r="C834" s="7">
        <f>'[20]syntetyka zewnętrzna'!C12</f>
        <v>7</v>
      </c>
      <c r="D834" s="7">
        <f>'[20]syntetyka zewnętrzna'!D12</f>
        <v>0</v>
      </c>
      <c r="E834" s="19" t="str">
        <f>'[20]syntetyka zewnętrzna'!E12</f>
        <v xml:space="preserve">Hodowla in vitro i utrwalanie komórek nowotworowych </v>
      </c>
      <c r="F834" s="7" t="str">
        <f>'[20]syntetyka zewnętrzna'!F12</f>
        <v>329-036</v>
      </c>
      <c r="G834" s="23">
        <f>'[20]syntetyka zewnętrzna'!G12</f>
        <v>36.884660000000004</v>
      </c>
      <c r="H834" s="23">
        <f>'[20]syntetyka zewnętrzna'!H12</f>
        <v>33.599696749999993</v>
      </c>
      <c r="I834" s="23">
        <f>'[20]syntetyka zewnętrzna'!I12</f>
        <v>2.1497699999999997</v>
      </c>
      <c r="J834" s="23">
        <f>'[20]syntetyka zewnętrzna'!J12</f>
        <v>74.99799999999999</v>
      </c>
      <c r="K834" s="12">
        <f>'[20]syntetyka zewnętrzna'!K12</f>
        <v>147.63212675</v>
      </c>
      <c r="L834" s="12">
        <f>'[20]syntetyka zewnętrzna'!L12</f>
        <v>0</v>
      </c>
      <c r="M834" s="12">
        <f>'[20]syntetyka zewnętrzna'!M12</f>
        <v>36.443681114789861</v>
      </c>
      <c r="N834" s="12">
        <f>'[20]syntetyka zewnętrzna'!N12</f>
        <v>184.07580786478985</v>
      </c>
      <c r="O834" s="12">
        <f>'[20]syntetyka zewnętrzna'!O12</f>
        <v>0</v>
      </c>
      <c r="P834" s="12" t="str">
        <f>'[20]syntetyka zewnętrzna'!P12</f>
        <v>nowe bad.</v>
      </c>
      <c r="Q834" s="12">
        <f>'[20]syntetyka zewnętrzna'!Q12</f>
        <v>1.3436080738473357</v>
      </c>
      <c r="R834" s="12">
        <f>'[20]syntetyka zewnętrzna'!R12</f>
        <v>185.4194159386372</v>
      </c>
      <c r="S834" s="12">
        <f>'[20]syntetyka zewnętrzna'!S12</f>
        <v>0.18649926107418499</v>
      </c>
      <c r="T834" s="12">
        <f>'[20]syntetyka zewnętrzna'!T12</f>
        <v>34.580584061362799</v>
      </c>
      <c r="U834" s="15">
        <f>'[20]syntetyka zewnętrzna'!U12</f>
        <v>220</v>
      </c>
      <c r="V834" s="12">
        <f>'[20]syntetyka zewnętrzna'!V12</f>
        <v>200</v>
      </c>
      <c r="W834" s="12">
        <f>'[20]syntetyka zewnętrzna'!W12</f>
        <v>0.1</v>
      </c>
      <c r="X834" s="12">
        <f>'[20]syntetyka zewnętrzna'!X12</f>
        <v>0</v>
      </c>
      <c r="Y834" t="s">
        <v>37</v>
      </c>
    </row>
    <row r="835" spans="3:25" ht="18.75">
      <c r="C835" s="7">
        <f>'[21]syntetyka zewnętrzna'!C6</f>
        <v>1</v>
      </c>
      <c r="D835" s="7" t="str">
        <f>'[21]syntetyka zewnętrzna'!D6</f>
        <v>MOL-001</v>
      </c>
      <c r="E835" s="19" t="str">
        <f>'[21]syntetyka zewnętrzna'!E6</f>
        <v>Oznaczenie liczby kopii genu HER metodą FISH bez kosztu sondy (skrawki parafinowe)</v>
      </c>
      <c r="F835" s="7" t="str">
        <f>'[21]syntetyka zewnętrzna'!F6</f>
        <v>329-050</v>
      </c>
      <c r="G835" s="23">
        <f>'[21]syntetyka zewnętrzna'!G6</f>
        <v>14.120581666666668</v>
      </c>
      <c r="H835" s="23">
        <f>'[21]syntetyka zewnętrzna'!H6</f>
        <v>6.4125000000000005</v>
      </c>
      <c r="I835" s="23">
        <f>'[21]syntetyka zewnętrzna'!I6</f>
        <v>0</v>
      </c>
      <c r="J835" s="23">
        <f>'[21]syntetyka zewnętrzna'!J6</f>
        <v>80.534999999999997</v>
      </c>
      <c r="K835" s="12">
        <f>'[21]syntetyka zewnętrzna'!K6</f>
        <v>101.06808166666667</v>
      </c>
      <c r="L835" s="12">
        <f>'[21]syntetyka zewnętrzna'!L6</f>
        <v>0</v>
      </c>
      <c r="M835" s="12">
        <f>'[21]syntetyka zewnętrzna'!M6</f>
        <v>39.134268361551001</v>
      </c>
      <c r="N835" s="12">
        <f>'[21]syntetyka zewnętrzna'!N6</f>
        <v>140.20235002821767</v>
      </c>
      <c r="O835" s="12">
        <f>'[21]syntetyka zewnętrzna'!O6</f>
        <v>0</v>
      </c>
      <c r="P835" s="12" t="str">
        <f>'[21]syntetyka zewnętrzna'!P6</f>
        <v>nowe bad.</v>
      </c>
      <c r="Q835" s="12">
        <f>'[21]syntetyka zewnętrzna'!Q6</f>
        <v>1.4428048244925891</v>
      </c>
      <c r="R835" s="12">
        <f>'[21]syntetyka zewnętrzna'!R6</f>
        <v>141.64515485271025</v>
      </c>
      <c r="S835" s="12">
        <f>'[21]syntetyka zewnętrzna'!S6</f>
        <v>0.41199999999999998</v>
      </c>
      <c r="T835" s="12">
        <f>'[21]syntetyka zewnętrzna'!T6</f>
        <v>58.357803799316621</v>
      </c>
      <c r="U835" s="15">
        <f>'[21]syntetyka zewnętrzna'!U6</f>
        <v>200</v>
      </c>
      <c r="V835" s="12">
        <f>'[21]syntetyka zewnętrzna'!V6</f>
        <v>200</v>
      </c>
      <c r="W835" s="12" t="str">
        <f>'[21]syntetyka zewnętrzna'!W6</f>
        <v>bez zmian</v>
      </c>
      <c r="X835" s="12">
        <f>'[21]syntetyka zewnętrzna'!X6</f>
        <v>0</v>
      </c>
      <c r="Y835" t="s">
        <v>38</v>
      </c>
    </row>
    <row r="836" spans="3:25" ht="18.75">
      <c r="C836" s="7">
        <f>'[21]syntetyka zewnętrzna'!C7</f>
        <v>2</v>
      </c>
      <c r="D836" s="7" t="str">
        <f>'[21]syntetyka zewnętrzna'!D7</f>
        <v>MOL-002</v>
      </c>
      <c r="E836" s="19" t="str">
        <f>'[21]syntetyka zewnętrzna'!E7</f>
        <v>Oznaczenie liczby kopii genu metodą FISH (skrawki parafinowe)</v>
      </c>
      <c r="F836" s="7" t="str">
        <f>'[21]syntetyka zewnętrzna'!F7</f>
        <v>329-051</v>
      </c>
      <c r="G836" s="23">
        <f>'[21]syntetyka zewnętrzna'!G7</f>
        <v>417.55767166666658</v>
      </c>
      <c r="H836" s="23">
        <f>'[21]syntetyka zewnętrzna'!H7</f>
        <v>6.4125000000000005</v>
      </c>
      <c r="I836" s="23">
        <f>'[21]syntetyka zewnętrzna'!I7</f>
        <v>0</v>
      </c>
      <c r="J836" s="23">
        <f>'[21]syntetyka zewnętrzna'!J7</f>
        <v>80.534999999999997</v>
      </c>
      <c r="K836" s="12">
        <f>'[21]syntetyka zewnętrzna'!K7</f>
        <v>504.50517166666657</v>
      </c>
      <c r="L836" s="12">
        <f>'[21]syntetyka zewnętrzna'!L7</f>
        <v>0</v>
      </c>
      <c r="M836" s="12">
        <f>'[21]syntetyka zewnętrzna'!M7</f>
        <v>39.134268361551001</v>
      </c>
      <c r="N836" s="12">
        <f>'[21]syntetyka zewnętrzna'!N7</f>
        <v>543.63944002821756</v>
      </c>
      <c r="O836" s="12">
        <f>'[21]syntetyka zewnętrzna'!O7</f>
        <v>0</v>
      </c>
      <c r="P836" s="12" t="str">
        <f>'[21]syntetyka zewnętrzna'!P7</f>
        <v>nowe bad.</v>
      </c>
      <c r="Q836" s="12">
        <f>'[21]syntetyka zewnętrzna'!Q7</f>
        <v>1.4428048244925891</v>
      </c>
      <c r="R836" s="12">
        <f>'[21]syntetyka zewnętrzna'!R7</f>
        <v>545.08224485271012</v>
      </c>
      <c r="S836" s="12">
        <f>'[21]syntetyka zewnętrzna'!S7</f>
        <v>0.28420000000000001</v>
      </c>
      <c r="T836" s="12">
        <f>'[21]syntetyka zewnętrzna'!T7</f>
        <v>154.91237398714023</v>
      </c>
      <c r="U836" s="15">
        <f>'[21]syntetyka zewnętrzna'!U7</f>
        <v>700</v>
      </c>
      <c r="V836" s="12">
        <f>'[21]syntetyka zewnętrzna'!V7</f>
        <v>700</v>
      </c>
      <c r="W836" s="12" t="str">
        <f>'[21]syntetyka zewnętrzna'!W7</f>
        <v>bez zmian</v>
      </c>
      <c r="X836" s="12">
        <f>'[21]syntetyka zewnętrzna'!X7</f>
        <v>0</v>
      </c>
      <c r="Y836" t="s">
        <v>38</v>
      </c>
    </row>
    <row r="837" spans="3:25" ht="18.75">
      <c r="C837" s="7">
        <f>'[21]syntetyka zewnętrzna'!C8</f>
        <v>3</v>
      </c>
      <c r="D837" s="7" t="str">
        <f>'[21]syntetyka zewnętrzna'!D8</f>
        <v>MOL-003</v>
      </c>
      <c r="E837" s="19" t="str">
        <f>'[21]syntetyka zewnętrzna'!E8</f>
        <v>Oznaczenie rearanżacji  genu metodą FISH (skrawki parafinowe)</v>
      </c>
      <c r="F837" s="7" t="str">
        <f>'[21]syntetyka zewnętrzna'!F8</f>
        <v>329-052</v>
      </c>
      <c r="G837" s="23">
        <f>'[21]syntetyka zewnętrzna'!G8</f>
        <v>419.95658166666658</v>
      </c>
      <c r="H837" s="23">
        <f>'[21]syntetyka zewnętrzna'!H8</f>
        <v>6.4125000000000005</v>
      </c>
      <c r="I837" s="23">
        <f>'[21]syntetyka zewnętrzna'!I8</f>
        <v>0</v>
      </c>
      <c r="J837" s="23">
        <f>'[21]syntetyka zewnętrzna'!J8</f>
        <v>80.534999999999997</v>
      </c>
      <c r="K837" s="12">
        <f>'[21]syntetyka zewnętrzna'!K8</f>
        <v>506.90408166666657</v>
      </c>
      <c r="L837" s="12">
        <f>'[21]syntetyka zewnętrzna'!L8</f>
        <v>0</v>
      </c>
      <c r="M837" s="12">
        <f>'[21]syntetyka zewnętrzna'!M8</f>
        <v>39.134268361551001</v>
      </c>
      <c r="N837" s="12">
        <f>'[21]syntetyka zewnętrzna'!N8</f>
        <v>546.03835002821756</v>
      </c>
      <c r="O837" s="12">
        <f>'[21]syntetyka zewnętrzna'!O8</f>
        <v>0</v>
      </c>
      <c r="P837" s="12" t="str">
        <f>'[21]syntetyka zewnętrzna'!P8</f>
        <v>nowe bad.</v>
      </c>
      <c r="Q837" s="12">
        <f>'[21]syntetyka zewnętrzna'!Q8</f>
        <v>1.4428048244925891</v>
      </c>
      <c r="R837" s="12">
        <f>'[21]syntetyka zewnętrzna'!R8</f>
        <v>547.48115485271012</v>
      </c>
      <c r="S837" s="12">
        <f>'[21]syntetyka zewnętrzna'!S8</f>
        <v>0.27860000000000001</v>
      </c>
      <c r="T837" s="12">
        <f>'[21]syntetyka zewnętrzna'!T8</f>
        <v>152.52824974196506</v>
      </c>
      <c r="U837" s="15">
        <f>'[21]syntetyka zewnętrzna'!U8</f>
        <v>700</v>
      </c>
      <c r="V837" s="12">
        <f>'[21]syntetyka zewnętrzna'!V8</f>
        <v>700</v>
      </c>
      <c r="W837" s="12" t="str">
        <f>'[21]syntetyka zewnętrzna'!W8</f>
        <v>bez zmian</v>
      </c>
      <c r="X837" s="12">
        <f>'[21]syntetyka zewnętrzna'!X8</f>
        <v>0</v>
      </c>
      <c r="Y837" t="s">
        <v>38</v>
      </c>
    </row>
    <row r="838" spans="3:25" ht="18.75">
      <c r="C838" s="7">
        <f>'[19]syntetyka zewnętrzna (2)'!C16</f>
        <v>11</v>
      </c>
      <c r="D838" s="7" t="str">
        <f>'[19]syntetyka zewnętrzna (2)'!D16</f>
        <v>MOL-012</v>
      </c>
      <c r="E838" s="19" t="str">
        <f>'[19]syntetyka zewnętrzna (2)'!E16</f>
        <v>Badanie mutacji genu KRAS (trzy eksony: 2,3,4) metodą real time PCR (CE-IVD)</v>
      </c>
      <c r="F838" s="7" t="str">
        <f>'[19]syntetyka zewnętrzna (2)'!F16</f>
        <v>329-101</v>
      </c>
      <c r="G838" s="23">
        <f>'[19]syntetyka zewnętrzna (2)'!G16</f>
        <v>399.56411666666662</v>
      </c>
      <c r="H838" s="23">
        <f>'[19]syntetyka zewnętrzna (2)'!H16</f>
        <v>11.397</v>
      </c>
      <c r="I838" s="23">
        <f>'[19]syntetyka zewnętrzna (2)'!I16</f>
        <v>1.1359999999999999</v>
      </c>
      <c r="J838" s="23">
        <f>'[19]syntetyka zewnętrzna (2)'!J16</f>
        <v>140.89425</v>
      </c>
      <c r="K838" s="12">
        <f>'[19]syntetyka zewnętrzna (2)'!K16</f>
        <v>552.99136666666664</v>
      </c>
      <c r="L838" s="12">
        <f>'[19]syntetyka zewnętrzna (2)'!L16</f>
        <v>0</v>
      </c>
      <c r="M838" s="12">
        <f>'[19]syntetyka zewnętrzna (2)'!M16</f>
        <v>68.460516075000001</v>
      </c>
      <c r="N838" s="12">
        <f>'[19]syntetyka zewnętrzna (2)'!N16</f>
        <v>621.45188274166662</v>
      </c>
      <c r="O838" s="12" t="e">
        <f>'[19]syntetyka zewnętrzna (2)'!O16</f>
        <v>#REF!</v>
      </c>
      <c r="P838" s="12" t="str">
        <f>'[19]syntetyka zewnętrzna (2)'!P16</f>
        <v>nowe bad.</v>
      </c>
      <c r="Q838" s="12">
        <f>'[19]syntetyka zewnętrzna (2)'!Q16</f>
        <v>2.5220070749999999</v>
      </c>
      <c r="R838" s="12">
        <f>'[19]syntetyka zewnętrzna (2)'!R16</f>
        <v>623.97388981666666</v>
      </c>
      <c r="S838" s="12">
        <f>'[19]syntetyka zewnętrzna (2)'!S16</f>
        <v>0.20200000000000001</v>
      </c>
      <c r="T838" s="12">
        <f>'[19]syntetyka zewnętrzna (2)'!T16</f>
        <v>126.04272574296667</v>
      </c>
      <c r="U838" s="15">
        <f>'[19]syntetyka zewnętrzna (2)'!U16</f>
        <v>750</v>
      </c>
      <c r="V838" s="12" t="e">
        <f>'[19]syntetyka zewnętrzna (2)'!V16</f>
        <v>#REF!</v>
      </c>
      <c r="W838" s="12" t="str">
        <f>'[19]syntetyka zewnętrzna (2)'!W16</f>
        <v>nowe bad</v>
      </c>
      <c r="X838" s="12" t="e">
        <f>'[19]syntetyka zewnętrzna (2)'!X16</f>
        <v>#REF!</v>
      </c>
      <c r="Y838" t="s">
        <v>36</v>
      </c>
    </row>
    <row r="839" spans="3:25" ht="18.75">
      <c r="C839" s="7">
        <f>'[19]syntetyka zewnętrzna (2)'!C17</f>
        <v>12</v>
      </c>
      <c r="D839" s="7" t="str">
        <f>'[19]syntetyka zewnętrzna (2)'!D17</f>
        <v>MOL-013</v>
      </c>
      <c r="E839" s="19" t="str">
        <f>'[19]syntetyka zewnętrzna (2)'!E17</f>
        <v>Badanie mutacji genu NRAS (trzy eksony: 2,3,4) metodą real time PCR (CE-IVD)</v>
      </c>
      <c r="F839" s="7" t="str">
        <f>'[19]syntetyka zewnętrzna (2)'!F17</f>
        <v>329-102</v>
      </c>
      <c r="G839" s="23">
        <f>'[19]syntetyka zewnętrzna (2)'!G17</f>
        <v>213.56411666666665</v>
      </c>
      <c r="H839" s="23">
        <f>'[19]syntetyka zewnętrzna (2)'!H17</f>
        <v>11.397</v>
      </c>
      <c r="I839" s="23">
        <f>'[19]syntetyka zewnętrzna (2)'!I17</f>
        <v>1.1359999999999999</v>
      </c>
      <c r="J839" s="23">
        <f>'[19]syntetyka zewnętrzna (2)'!J17</f>
        <v>140.89425</v>
      </c>
      <c r="K839" s="12">
        <f>'[19]syntetyka zewnętrzna (2)'!K17</f>
        <v>366.99136666666664</v>
      </c>
      <c r="L839" s="12">
        <f>'[19]syntetyka zewnętrzna (2)'!L17</f>
        <v>0</v>
      </c>
      <c r="M839" s="12">
        <f>'[19]syntetyka zewnętrzna (2)'!M17</f>
        <v>68.460516075000001</v>
      </c>
      <c r="N839" s="12">
        <f>'[19]syntetyka zewnętrzna (2)'!N17</f>
        <v>435.45188274166662</v>
      </c>
      <c r="O839" s="12" t="e">
        <f>'[19]syntetyka zewnętrzna (2)'!O17</f>
        <v>#REF!</v>
      </c>
      <c r="P839" s="12" t="str">
        <f>'[19]syntetyka zewnętrzna (2)'!P17</f>
        <v>nowe bad.</v>
      </c>
      <c r="Q839" s="12">
        <f>'[19]syntetyka zewnętrzna (2)'!Q17</f>
        <v>2.5220070749999999</v>
      </c>
      <c r="R839" s="12">
        <f>'[19]syntetyka zewnętrzna (2)'!R17</f>
        <v>437.9738898166666</v>
      </c>
      <c r="S839" s="12">
        <f>'[19]syntetyka zewnętrzna (2)'!S17</f>
        <v>0.21</v>
      </c>
      <c r="T839" s="12">
        <f>'[19]syntetyka zewnętrzna (2)'!T17</f>
        <v>91.974516861499978</v>
      </c>
      <c r="U839" s="15">
        <f>'[19]syntetyka zewnętrzna (2)'!U17</f>
        <v>530</v>
      </c>
      <c r="V839" s="12" t="e">
        <f>'[19]syntetyka zewnętrzna (2)'!V17</f>
        <v>#REF!</v>
      </c>
      <c r="W839" s="12" t="str">
        <f>'[19]syntetyka zewnętrzna (2)'!W17</f>
        <v>nowe bad</v>
      </c>
      <c r="X839" s="12" t="e">
        <f>'[19]syntetyka zewnętrzna (2)'!X17</f>
        <v>#REF!</v>
      </c>
      <c r="Y839" t="s">
        <v>36</v>
      </c>
    </row>
    <row r="841" spans="3:25" ht="23.25">
      <c r="E841" s="18" t="s">
        <v>39</v>
      </c>
    </row>
    <row r="843" spans="3:25" ht="18.75">
      <c r="C843" s="7">
        <f>'[22]syntetyka zewnętrzna'!C6</f>
        <v>1</v>
      </c>
      <c r="D843" s="7" t="str">
        <f>'[22]syntetyka zewnętrzna'!D6</f>
        <v>MEL-001</v>
      </c>
      <c r="E843" s="19" t="str">
        <f>'[22]syntetyka zewnętrzna'!E6</f>
        <v>Badanie mikroskopowo-elektronowe materiału pooperacyjnego z zatopieniem w 1-4 bloczków eponowych, oceną i wykonaniem dokumentacji</v>
      </c>
      <c r="F843" s="7" t="str">
        <f>'[22]syntetyka zewnętrzna'!F6</f>
        <v>325-001</v>
      </c>
      <c r="G843" s="23">
        <f>'[22]syntetyka zewnętrzna'!G6</f>
        <v>58.727399999999989</v>
      </c>
      <c r="H843" s="23">
        <f>'[22]syntetyka zewnętrzna'!H6</f>
        <v>26.555030000000002</v>
      </c>
      <c r="I843" s="23">
        <f>'[22]syntetyka zewnętrzna'!I6</f>
        <v>0</v>
      </c>
      <c r="J843" s="23">
        <f>'[22]syntetyka zewnętrzna'!J6</f>
        <v>457.37702500000006</v>
      </c>
      <c r="K843" s="12">
        <f>'[22]syntetyka zewnętrzna'!K6</f>
        <v>542.65945500000009</v>
      </c>
      <c r="L843" s="12">
        <f>'[22]syntetyka zewnętrzna'!L6</f>
        <v>0</v>
      </c>
      <c r="M843" s="12">
        <f>'[22]syntetyka zewnętrzna'!M6</f>
        <v>222.25262604777828</v>
      </c>
      <c r="N843" s="12">
        <f>'[22]syntetyka zewnętrzna'!N6</f>
        <v>764.91208104777843</v>
      </c>
      <c r="O843" s="12">
        <f>'[22]syntetyka zewnętrzna'!O6</f>
        <v>0</v>
      </c>
      <c r="P843" s="12" t="str">
        <f>'[22]syntetyka zewnętrzna'!P6</f>
        <v>nowe bad.</v>
      </c>
      <c r="Q843" s="12">
        <f>'[22]syntetyka zewnętrzna'!Q6</f>
        <v>8.194024688422024</v>
      </c>
      <c r="R843" s="12">
        <f>'[22]syntetyka zewnętrzna'!R6</f>
        <v>773.10610573620045</v>
      </c>
      <c r="S843" s="12">
        <f>'[22]syntetyka zewnętrzna'!S6</f>
        <v>0.2</v>
      </c>
      <c r="T843" s="12">
        <f>'[22]syntetyka zewnętrzna'!T6</f>
        <v>154.62122114724011</v>
      </c>
      <c r="U843" s="15">
        <f>'[22]syntetyka zewnętrzna'!U6</f>
        <v>928</v>
      </c>
      <c r="V843" s="12">
        <f>'[22]syntetyka zewnętrzna'!V6</f>
        <v>928</v>
      </c>
      <c r="W843" s="12" t="str">
        <f>'[22]syntetyka zewnętrzna'!W6</f>
        <v>bez zmian</v>
      </c>
      <c r="X843" s="12">
        <f>'[22]syntetyka zewnętrzna'!X6</f>
        <v>928</v>
      </c>
    </row>
    <row r="844" spans="3:25" ht="18.75">
      <c r="C844" s="7">
        <f>'[22]syntetyka zewnętrzna'!C7</f>
        <v>2</v>
      </c>
      <c r="D844" s="7" t="str">
        <f>'[22]syntetyka zewnętrzna'!D7</f>
        <v>MEL-002</v>
      </c>
      <c r="E844" s="19" t="str">
        <f>'[22]syntetyka zewnętrzna'!E7</f>
        <v>Badanie mikroskopowo-elektronowe materiału pooperacyjnego z zatopieniem w 5-8 bloczków eponowych, oceną i wykonaniem dokumentacji</v>
      </c>
      <c r="F844" s="7" t="str">
        <f>'[22]syntetyka zewnętrzna'!F7</f>
        <v>325-002</v>
      </c>
      <c r="G844" s="23">
        <f>'[22]syntetyka zewnętrzna'!G7</f>
        <v>59.32739999999999</v>
      </c>
      <c r="H844" s="23">
        <f>'[22]syntetyka zewnętrzna'!H7</f>
        <v>43.49503</v>
      </c>
      <c r="I844" s="23">
        <f>'[22]syntetyka zewnętrzna'!I7</f>
        <v>0</v>
      </c>
      <c r="J844" s="23">
        <f>'[22]syntetyka zewnętrzna'!J7</f>
        <v>572.97231250000004</v>
      </c>
      <c r="K844" s="12">
        <f>'[22]syntetyka zewnętrzna'!K7</f>
        <v>675.79474249999998</v>
      </c>
      <c r="L844" s="12">
        <f>'[22]syntetyka zewnętrzna'!L7</f>
        <v>0</v>
      </c>
      <c r="M844" s="12">
        <f>'[22]syntetyka zewnętrzna'!M7</f>
        <v>278.42369455657126</v>
      </c>
      <c r="N844" s="12">
        <f>'[22]syntetyka zewnętrzna'!N7</f>
        <v>954.21843705657125</v>
      </c>
      <c r="O844" s="12">
        <f>'[22]syntetyka zewnętrzna'!O7</f>
        <v>0</v>
      </c>
      <c r="P844" s="12" t="str">
        <f>'[22]syntetyka zewnętrzna'!P7</f>
        <v>nowe bad.</v>
      </c>
      <c r="Q844" s="12">
        <f>'[22]syntetyka zewnętrzna'!Q7</f>
        <v>10.264943400703737</v>
      </c>
      <c r="R844" s="12">
        <f>'[22]syntetyka zewnętrzna'!R7</f>
        <v>964.48338045727496</v>
      </c>
      <c r="S844" s="12">
        <f>'[22]syntetyka zewnętrzna'!S7</f>
        <v>0.2</v>
      </c>
      <c r="T844" s="12">
        <f>'[22]syntetyka zewnętrzna'!T7</f>
        <v>192.89667609145499</v>
      </c>
      <c r="U844" s="15">
        <f>'[22]syntetyka zewnętrzna'!U7</f>
        <v>1157</v>
      </c>
      <c r="V844" s="12">
        <f>'[22]syntetyka zewnętrzna'!V7</f>
        <v>1157</v>
      </c>
      <c r="W844" s="12" t="str">
        <f>'[22]syntetyka zewnętrzna'!W7</f>
        <v>bez zmian</v>
      </c>
      <c r="X844" s="12">
        <f>'[22]syntetyka zewnętrzna'!X7</f>
        <v>1157</v>
      </c>
    </row>
    <row r="845" spans="3:25" ht="18.75">
      <c r="C845" s="7">
        <f>'[22]syntetyka zewnętrzna'!C8</f>
        <v>3</v>
      </c>
      <c r="D845" s="7" t="str">
        <f>'[22]syntetyka zewnętrzna'!D8</f>
        <v>MEL-003</v>
      </c>
      <c r="E845" s="19" t="str">
        <f>'[22]syntetyka zewnętrzna'!E8</f>
        <v>Badanie mikroskopowo-elektronowe materiału pobranego z bloczka parafinowego z zatopieniem w 1-4 bloczków eponowych, oceną i wykonaniem dokumentacji</v>
      </c>
      <c r="F845" s="7" t="str">
        <f>'[22]syntetyka zewnętrzna'!F8</f>
        <v>325-003</v>
      </c>
      <c r="G845" s="23">
        <f>'[22]syntetyka zewnętrzna'!G8</f>
        <v>59.227399999999989</v>
      </c>
      <c r="H845" s="23">
        <f>'[22]syntetyka zewnętrzna'!H8</f>
        <v>27.205030000000001</v>
      </c>
      <c r="I845" s="23">
        <f>'[22]syntetyka zewnętrzna'!I8</f>
        <v>0</v>
      </c>
      <c r="J845" s="23">
        <f>'[22]syntetyka zewnętrzna'!J8</f>
        <v>581.47932500000002</v>
      </c>
      <c r="K845" s="12">
        <f>'[22]syntetyka zewnętrzna'!K8</f>
        <v>667.91175499999997</v>
      </c>
      <c r="L845" s="12">
        <f>'[22]syntetyka zewnętrzna'!L8</f>
        <v>0</v>
      </c>
      <c r="M845" s="12">
        <f>'[22]syntetyka zewnętrzna'!M8</f>
        <v>282.55749613514041</v>
      </c>
      <c r="N845" s="12">
        <f>'[22]syntetyka zewnętrzna'!N8</f>
        <v>950.46925113514044</v>
      </c>
      <c r="O845" s="12">
        <f>'[22]syntetyka zewnętrzna'!O8</f>
        <v>0</v>
      </c>
      <c r="P845" s="12" t="str">
        <f>'[22]syntetyka zewnętrzna'!P8</f>
        <v>nowe bad.</v>
      </c>
      <c r="Q845" s="12">
        <f>'[22]syntetyka zewnętrzna'!Q8</f>
        <v>10.417348673901959</v>
      </c>
      <c r="R845" s="12">
        <f>'[22]syntetyka zewnętrzna'!R8</f>
        <v>960.88659980904242</v>
      </c>
      <c r="S845" s="12">
        <f>'[22]syntetyka zewnętrzna'!S8</f>
        <v>0.2</v>
      </c>
      <c r="T845" s="12">
        <f>'[22]syntetyka zewnętrzna'!T8</f>
        <v>192.17731996180851</v>
      </c>
      <c r="U845" s="15">
        <f>'[22]syntetyka zewnętrzna'!U8</f>
        <v>1153</v>
      </c>
      <c r="V845" s="12">
        <f>'[22]syntetyka zewnętrzna'!V8</f>
        <v>1153</v>
      </c>
      <c r="W845" s="12" t="str">
        <f>'[22]syntetyka zewnętrzna'!W8</f>
        <v>bez zmian</v>
      </c>
      <c r="X845" s="12">
        <f>'[22]syntetyka zewnętrzna'!X8</f>
        <v>1153</v>
      </c>
    </row>
    <row r="846" spans="3:25" ht="18.75">
      <c r="C846" s="7">
        <f>'[22]syntetyka zewnętrzna'!C9</f>
        <v>4</v>
      </c>
      <c r="D846" s="7" t="str">
        <f>'[22]syntetyka zewnętrzna'!D9</f>
        <v>MEL-004</v>
      </c>
      <c r="E846" s="19" t="str">
        <f>'[22]syntetyka zewnętrzna'!E9</f>
        <v>Konsultacyjne badanie w mikroskopie elektronowym materiału nadesłanego w bloczkach eponowych - ocena 1 bloczka</v>
      </c>
      <c r="F846" s="7" t="str">
        <f>'[22]syntetyka zewnętrzna'!F9</f>
        <v>325-004</v>
      </c>
      <c r="G846" s="23">
        <f>'[22]syntetyka zewnętrzna'!G9</f>
        <v>4.1777999999999995</v>
      </c>
      <c r="H846" s="23">
        <f>'[22]syntetyka zewnętrzna'!H9</f>
        <v>14.595030000000001</v>
      </c>
      <c r="I846" s="23">
        <f>'[22]syntetyka zewnętrzna'!I9</f>
        <v>0</v>
      </c>
      <c r="J846" s="23">
        <f>'[22]syntetyka zewnętrzna'!J9</f>
        <v>140.61591250000001</v>
      </c>
      <c r="K846" s="12">
        <f>'[22]syntetyka zewnętrzna'!K9</f>
        <v>159.38874250000001</v>
      </c>
      <c r="L846" s="12">
        <f>'[22]syntetyka zewnętrzna'!L9</f>
        <v>0</v>
      </c>
      <c r="M846" s="12">
        <f>'[22]syntetyka zewnętrzna'!M9</f>
        <v>68.329308445761157</v>
      </c>
      <c r="N846" s="12">
        <f>'[22]syntetyka zewnętrzna'!N9</f>
        <v>227.71805094576115</v>
      </c>
      <c r="O846" s="12">
        <f>'[22]syntetyka zewnętrzna'!O9</f>
        <v>0</v>
      </c>
      <c r="P846" s="12" t="str">
        <f>'[22]syntetyka zewnętrzna'!P9</f>
        <v>nowe bad.</v>
      </c>
      <c r="Q846" s="12">
        <f>'[22]syntetyka zewnętrzna'!Q9</f>
        <v>2.5191695158058955</v>
      </c>
      <c r="R846" s="12">
        <f>'[22]syntetyka zewnętrzna'!R9</f>
        <v>230.23722046156703</v>
      </c>
      <c r="S846" s="12">
        <f>'[22]syntetyka zewnętrzna'!S9</f>
        <v>0.2</v>
      </c>
      <c r="T846" s="12">
        <f>'[22]syntetyka zewnętrzna'!T9</f>
        <v>46.047444092313413</v>
      </c>
      <c r="U846" s="15">
        <f>'[22]syntetyka zewnętrzna'!U9</f>
        <v>276</v>
      </c>
      <c r="V846" s="12">
        <f>'[22]syntetyka zewnętrzna'!V9</f>
        <v>276</v>
      </c>
      <c r="W846" s="12" t="str">
        <f>'[22]syntetyka zewnętrzna'!W9</f>
        <v>bez zmian</v>
      </c>
      <c r="X846" s="12">
        <f>'[22]syntetyka zewnętrzna'!X9</f>
        <v>276</v>
      </c>
    </row>
    <row r="847" spans="3:25" ht="18.75">
      <c r="C847" s="7">
        <f>'[22]syntetyka zewnętrzna'!C10</f>
        <v>5</v>
      </c>
      <c r="D847" s="7" t="str">
        <f>'[22]syntetyka zewnętrzna'!D10</f>
        <v>MEL-005</v>
      </c>
      <c r="E847" s="19" t="str">
        <f>'[22]syntetyka zewnętrzna'!E10</f>
        <v>Konsultacyjne badanie w mikroskopie elektronowym materiału nadesłanego w postaci siatek - ocena 1-3 siatek</v>
      </c>
      <c r="F847" s="7" t="str">
        <f>'[22]syntetyka zewnętrzna'!F10</f>
        <v>325-005</v>
      </c>
      <c r="G847" s="23">
        <f>'[22]syntetyka zewnętrzna'!G10</f>
        <v>0</v>
      </c>
      <c r="H847" s="23">
        <f>'[22]syntetyka zewnętrzna'!H10</f>
        <v>0</v>
      </c>
      <c r="I847" s="23">
        <f>'[22]syntetyka zewnętrzna'!I10</f>
        <v>0</v>
      </c>
      <c r="J847" s="23">
        <f>'[22]syntetyka zewnętrzna'!J10</f>
        <v>68.056100000000001</v>
      </c>
      <c r="K847" s="12">
        <f>'[22]syntetyka zewnętrzna'!K10</f>
        <v>68.056100000000001</v>
      </c>
      <c r="L847" s="12">
        <f>'[22]syntetyka zewnętrzna'!L10</f>
        <v>0</v>
      </c>
      <c r="M847" s="12">
        <f>'[22]syntetyka zewnętrzna'!M10</f>
        <v>33.070412628553441</v>
      </c>
      <c r="N847" s="12">
        <f>'[22]syntetyka zewnętrzna'!N10</f>
        <v>101.12651262855344</v>
      </c>
      <c r="O847" s="12">
        <f>'[22]syntetyka zewnętrzna'!O10</f>
        <v>0</v>
      </c>
      <c r="P847" s="12" t="str">
        <f>'[22]syntetyka zewnętrzna'!P10</f>
        <v>nowe bad.</v>
      </c>
      <c r="Q847" s="12">
        <f>'[22]syntetyka zewnętrzna'!Q10</f>
        <v>1.2192421855857714</v>
      </c>
      <c r="R847" s="12">
        <f>'[22]syntetyka zewnętrzna'!R10</f>
        <v>102.34575481413921</v>
      </c>
      <c r="S847" s="12">
        <f>'[22]syntetyka zewnętrzna'!S10</f>
        <v>0.2</v>
      </c>
      <c r="T847" s="12">
        <f>'[22]syntetyka zewnętrzna'!T10</f>
        <v>20.469150962827843</v>
      </c>
      <c r="U847" s="15">
        <f>'[22]syntetyka zewnętrzna'!U10</f>
        <v>123</v>
      </c>
      <c r="V847" s="12">
        <f>'[22]syntetyka zewnętrzna'!V10</f>
        <v>123</v>
      </c>
      <c r="W847" s="12" t="str">
        <f>'[22]syntetyka zewnętrzna'!W10</f>
        <v>bez zmian</v>
      </c>
      <c r="X847" s="12">
        <f>'[22]syntetyka zewnętrzna'!X10</f>
        <v>123</v>
      </c>
    </row>
    <row r="849" spans="3:24" ht="23.25">
      <c r="E849" s="18" t="s">
        <v>40</v>
      </c>
    </row>
    <row r="851" spans="3:24" ht="18.75">
      <c r="C851" s="7">
        <f>'[23]syntetyka zewnętrzna'!C6</f>
        <v>1</v>
      </c>
      <c r="D851" s="7" t="str">
        <f>'[23]syntetyka zewnętrzna'!D6</f>
        <v>326-001</v>
      </c>
      <c r="E851" s="19" t="str">
        <f>'[23]syntetyka zewnętrzna'!E6</f>
        <v>T-LGL - ustalenie rozpoznania</v>
      </c>
      <c r="F851" s="7">
        <f>'[23]syntetyka zewnętrzna'!F6</f>
        <v>0</v>
      </c>
      <c r="G851" s="23">
        <f>'[23]syntetyka zewnętrzna'!G6</f>
        <v>240.92755</v>
      </c>
      <c r="H851" s="23">
        <f>'[23]syntetyka zewnętrzna'!H6</f>
        <v>21.840000000000003</v>
      </c>
      <c r="I851" s="23">
        <f>'[23]syntetyka zewnętrzna'!I6</f>
        <v>30.97</v>
      </c>
      <c r="J851" s="23">
        <f>'[23]syntetyka zewnętrzna'!J6</f>
        <v>195.762</v>
      </c>
      <c r="K851" s="12">
        <f>'[23]syntetyka zewnętrzna'!K6</f>
        <v>489.49955000000006</v>
      </c>
      <c r="L851" s="12">
        <f>'[23]syntetyka zewnętrzna'!L6</f>
        <v>0</v>
      </c>
      <c r="M851" s="12">
        <f>'[23]syntetyka zewnętrzna'!M6</f>
        <v>95.120755799999998</v>
      </c>
      <c r="N851" s="12">
        <f>'[23]syntetyka zewnętrzna'!N6</f>
        <v>584.6203058000001</v>
      </c>
      <c r="O851" s="12">
        <f>'[23]syntetyka zewnętrzna'!O6</f>
        <v>0</v>
      </c>
      <c r="P851" s="12" t="str">
        <f>'[23]syntetyka zewnętrzna'!P6</f>
        <v>nowe bad.</v>
      </c>
      <c r="Q851" s="12">
        <f>'[23]syntetyka zewnętrzna'!Q6</f>
        <v>3.5041397999999999</v>
      </c>
      <c r="R851" s="12">
        <f>'[23]syntetyka zewnętrzna'!R6</f>
        <v>588.12444560000006</v>
      </c>
      <c r="S851" s="12">
        <f>'[23]syntetyka zewnętrzna'!S6</f>
        <v>0.30244543604803342</v>
      </c>
      <c r="T851" s="12">
        <f>'[23]syntetyka zewnętrzna'!T6</f>
        <v>177.87555439999994</v>
      </c>
      <c r="U851" s="15">
        <f>'[23]syntetyka zewnętrzna'!U6</f>
        <v>766</v>
      </c>
      <c r="V851" s="12">
        <f>'[23]syntetyka zewnętrzna'!V6</f>
        <v>766</v>
      </c>
      <c r="W851" s="12" t="str">
        <f>'[23]syntetyka zewnętrzna'!W6</f>
        <v>bez zmian</v>
      </c>
      <c r="X851" s="12">
        <f>'[23]syntetyka zewnętrzna'!X6</f>
        <v>0</v>
      </c>
    </row>
    <row r="852" spans="3:24" ht="18.75">
      <c r="C852" s="7">
        <f>'[23]syntetyka zewnętrzna'!C7</f>
        <v>2</v>
      </c>
      <c r="D852" s="7" t="str">
        <f>'[23]syntetyka zewnętrzna'!D7</f>
        <v>326-002</v>
      </c>
      <c r="E852" s="19" t="str">
        <f>'[23]syntetyka zewnętrzna'!E7</f>
        <v>B- LYMPHOMA - ustalenie rozpoznania</v>
      </c>
      <c r="F852" s="7">
        <f>'[23]syntetyka zewnętrzna'!F7</f>
        <v>0</v>
      </c>
      <c r="G852" s="23">
        <f>'[23]syntetyka zewnętrzna'!G7</f>
        <v>207.69250000000002</v>
      </c>
      <c r="H852" s="23">
        <f>'[23]syntetyka zewnętrzna'!H7</f>
        <v>22.32</v>
      </c>
      <c r="I852" s="23">
        <f>'[23]syntetyka zewnętrzna'!I7</f>
        <v>34.799999999999997</v>
      </c>
      <c r="J852" s="23">
        <f>'[23]syntetyka zewnętrzna'!J7</f>
        <v>287.72450000000003</v>
      </c>
      <c r="K852" s="12">
        <f>'[23]syntetyka zewnętrzna'!K7</f>
        <v>552.53700000000003</v>
      </c>
      <c r="L852" s="12">
        <f>'[23]syntetyka zewnętrzna'!L7</f>
        <v>0</v>
      </c>
      <c r="M852" s="12">
        <f>'[23]syntetyka zewnętrzna'!M7</f>
        <v>139.80533455000003</v>
      </c>
      <c r="N852" s="12">
        <f>'[23]syntetyka zewnętrzna'!N7</f>
        <v>692.34233455000003</v>
      </c>
      <c r="O852" s="12">
        <f>'[23]syntetyka zewnętrzna'!O7</f>
        <v>0</v>
      </c>
      <c r="P852" s="12" t="str">
        <f>'[23]syntetyka zewnętrzna'!P7</f>
        <v>nowe bad.</v>
      </c>
      <c r="Q852" s="12">
        <f>'[23]syntetyka zewnętrzna'!Q7</f>
        <v>5.1502685500000007</v>
      </c>
      <c r="R852" s="12">
        <f>'[23]syntetyka zewnętrzna'!R7</f>
        <v>697.4926031</v>
      </c>
      <c r="S852" s="12">
        <f>'[23]syntetyka zewnętrzna'!S7</f>
        <v>0.3118418689076991</v>
      </c>
      <c r="T852" s="12">
        <f>'[23]syntetyka zewnętrzna'!T7</f>
        <v>217.5073969</v>
      </c>
      <c r="U852" s="15">
        <f>'[23]syntetyka zewnętrzna'!U7</f>
        <v>915</v>
      </c>
      <c r="V852" s="12">
        <f>'[23]syntetyka zewnętrzna'!V7</f>
        <v>915</v>
      </c>
      <c r="W852" s="12" t="str">
        <f>'[23]syntetyka zewnętrzna'!W7</f>
        <v>bez zmian</v>
      </c>
      <c r="X852" s="12">
        <f>'[23]syntetyka zewnętrzna'!X7</f>
        <v>0</v>
      </c>
    </row>
    <row r="853" spans="3:24" ht="18.75">
      <c r="C853" s="7">
        <f>'[23]syntetyka zewnętrzna'!C8</f>
        <v>3</v>
      </c>
      <c r="D853" s="7" t="str">
        <f>'[23]syntetyka zewnętrzna'!D8</f>
        <v>326-003</v>
      </c>
      <c r="E853" s="19" t="str">
        <f>'[23]syntetyka zewnętrzna'!E8</f>
        <v>SLL/CLL - ustalenie rozpoznania</v>
      </c>
      <c r="F853" s="7">
        <f>'[23]syntetyka zewnętrzna'!F8</f>
        <v>0</v>
      </c>
      <c r="G853" s="23">
        <f>'[23]syntetyka zewnętrzna'!G8</f>
        <v>203.95189999999999</v>
      </c>
      <c r="H853" s="23">
        <f>'[23]syntetyka zewnętrzna'!H8</f>
        <v>22.32</v>
      </c>
      <c r="I853" s="23">
        <f>'[23]syntetyka zewnętrzna'!I8</f>
        <v>157.64999999999998</v>
      </c>
      <c r="J853" s="23">
        <f>'[23]syntetyka zewnętrzna'!J8</f>
        <v>241.74325000000002</v>
      </c>
      <c r="K853" s="12">
        <f>'[23]syntetyka zewnętrzna'!K8</f>
        <v>625.66514999999993</v>
      </c>
      <c r="L853" s="12">
        <f>'[23]syntetyka zewnętrzna'!L8</f>
        <v>0</v>
      </c>
      <c r="M853" s="12">
        <f>'[23]syntetyka zewnętrzna'!M8</f>
        <v>117.463045175</v>
      </c>
      <c r="N853" s="12">
        <f>'[23]syntetyka zewnętrzna'!N8</f>
        <v>743.12819517499997</v>
      </c>
      <c r="O853" s="12">
        <f>'[23]syntetyka zewnętrzna'!O8</f>
        <v>0</v>
      </c>
      <c r="P853" s="12" t="str">
        <f>'[23]syntetyka zewnętrzna'!P8</f>
        <v>nowe bad.</v>
      </c>
      <c r="Q853" s="12">
        <f>'[23]syntetyka zewnętrzna'!Q8</f>
        <v>4.3272041750000003</v>
      </c>
      <c r="R853" s="12">
        <f>'[23]syntetyka zewnętrzna'!R8</f>
        <v>747.45539934999999</v>
      </c>
      <c r="S853" s="12">
        <f>'[23]syntetyka zewnętrzna'!S8</f>
        <v>0.29238480428404173</v>
      </c>
      <c r="T853" s="12">
        <f>'[23]syntetyka zewnętrzna'!T8</f>
        <v>218.54460065000001</v>
      </c>
      <c r="U853" s="15">
        <f>'[23]syntetyka zewnętrzna'!U8</f>
        <v>966</v>
      </c>
      <c r="V853" s="12">
        <f>'[23]syntetyka zewnętrzna'!V8</f>
        <v>966</v>
      </c>
      <c r="W853" s="12" t="str">
        <f>'[23]syntetyka zewnętrzna'!W8</f>
        <v>bez zmian</v>
      </c>
      <c r="X853" s="12">
        <f>'[23]syntetyka zewnętrzna'!X8</f>
        <v>0</v>
      </c>
    </row>
    <row r="854" spans="3:24" ht="18.75">
      <c r="C854" s="7">
        <f>'[23]syntetyka zewnętrzna'!C9</f>
        <v>4</v>
      </c>
      <c r="D854" s="7" t="str">
        <f>'[23]syntetyka zewnętrzna'!D9</f>
        <v>326-004</v>
      </c>
      <c r="E854" s="19" t="str">
        <f>'[23]syntetyka zewnętrzna'!E9</f>
        <v>PCM - ustalenie rozpoznania</v>
      </c>
      <c r="F854" s="7">
        <f>'[23]syntetyka zewnętrzna'!F9</f>
        <v>0</v>
      </c>
      <c r="G854" s="23">
        <f>'[23]syntetyka zewnętrzna'!G9</f>
        <v>103.83839999999999</v>
      </c>
      <c r="H854" s="23">
        <f>'[23]syntetyka zewnętrzna'!H9</f>
        <v>19.5</v>
      </c>
      <c r="I854" s="23">
        <f>'[23]syntetyka zewnętrzna'!I9</f>
        <v>13.04</v>
      </c>
      <c r="J854" s="23">
        <f>'[23]syntetyka zewnętrzna'!J9</f>
        <v>156.20500000000001</v>
      </c>
      <c r="K854" s="12">
        <f>'[23]syntetyka zewnętrzna'!K9</f>
        <v>292.58339999999998</v>
      </c>
      <c r="L854" s="12">
        <f>'[23]syntetyka zewnętrzna'!L9</f>
        <v>0</v>
      </c>
      <c r="M854" s="12">
        <f>'[23]syntetyka zewnętrzna'!M9</f>
        <v>75.90000950000001</v>
      </c>
      <c r="N854" s="12">
        <f>'[23]syntetyka zewnętrzna'!N9</f>
        <v>368.48340949999999</v>
      </c>
      <c r="O854" s="12">
        <f>'[23]syntetyka zewnętrzna'!O9</f>
        <v>0</v>
      </c>
      <c r="P854" s="12" t="str">
        <f>'[23]syntetyka zewnętrzna'!P9</f>
        <v>nowe bad.</v>
      </c>
      <c r="Q854" s="12">
        <f>'[23]syntetyka zewnętrzna'!Q9</f>
        <v>2.7960695000000002</v>
      </c>
      <c r="R854" s="12">
        <f>'[23]syntetyka zewnętrzna'!R9</f>
        <v>371.27947899999998</v>
      </c>
      <c r="S854" s="12">
        <f>'[23]syntetyka zewnętrzna'!S9</f>
        <v>0.34938780174274059</v>
      </c>
      <c r="T854" s="12">
        <f>'[23]syntetyka zewnętrzna'!T9</f>
        <v>129.72052100000002</v>
      </c>
      <c r="U854" s="15">
        <f>'[23]syntetyka zewnętrzna'!U9</f>
        <v>501</v>
      </c>
      <c r="V854" s="12">
        <f>'[23]syntetyka zewnętrzna'!V9</f>
        <v>501</v>
      </c>
      <c r="W854" s="12" t="str">
        <f>'[23]syntetyka zewnętrzna'!W9</f>
        <v>bez zmian</v>
      </c>
      <c r="X854" s="12">
        <f>'[23]syntetyka zewnętrzna'!X9</f>
        <v>0</v>
      </c>
    </row>
    <row r="855" spans="3:24" ht="18.75">
      <c r="C855" s="7">
        <f>'[23]syntetyka zewnętrzna'!C10</f>
        <v>5</v>
      </c>
      <c r="D855" s="7" t="str">
        <f>'[23]syntetyka zewnętrzna'!D10</f>
        <v>326-005</v>
      </c>
      <c r="E855" s="19" t="str">
        <f>'[23]syntetyka zewnętrzna'!E10</f>
        <v>T-LBL - ustalenie rozpoznania</v>
      </c>
      <c r="F855" s="7">
        <f>'[23]syntetyka zewnętrzna'!F10</f>
        <v>0</v>
      </c>
      <c r="G855" s="23">
        <f>'[23]syntetyka zewnętrzna'!G10</f>
        <v>274.43669999999992</v>
      </c>
      <c r="H855" s="23">
        <f>'[23]syntetyka zewnętrzna'!H10</f>
        <v>23.28</v>
      </c>
      <c r="I855" s="23">
        <f>'[23]syntetyka zewnętrzna'!I10</f>
        <v>46.399999999999991</v>
      </c>
      <c r="J855" s="23">
        <f>'[23]syntetyka zewnętrzna'!J10</f>
        <v>287.72450000000003</v>
      </c>
      <c r="K855" s="12">
        <f>'[23]syntetyka zewnętrzna'!K10</f>
        <v>631.84119999999996</v>
      </c>
      <c r="L855" s="12">
        <f>'[23]syntetyka zewnętrzna'!L10</f>
        <v>0</v>
      </c>
      <c r="M855" s="12">
        <f>'[23]syntetyka zewnętrzna'!M10</f>
        <v>139.80533455000003</v>
      </c>
      <c r="N855" s="12">
        <f>'[23]syntetyka zewnętrzna'!N10</f>
        <v>771.64653454999996</v>
      </c>
      <c r="O855" s="12">
        <f>'[23]syntetyka zewnętrzna'!O10</f>
        <v>0</v>
      </c>
      <c r="P855" s="12" t="str">
        <f>'[23]syntetyka zewnętrzna'!P10</f>
        <v>nowe bad.</v>
      </c>
      <c r="Q855" s="12">
        <f>'[23]syntetyka zewnętrzna'!Q10</f>
        <v>5.1502685500000007</v>
      </c>
      <c r="R855" s="12">
        <f>'[23]syntetyka zewnętrzna'!R10</f>
        <v>776.79680309999992</v>
      </c>
      <c r="S855" s="12">
        <f>'[23]syntetyka zewnętrzna'!S10</f>
        <v>0.30021132420904023</v>
      </c>
      <c r="T855" s="12">
        <f>'[23]syntetyka zewnętrzna'!T10</f>
        <v>233.20319690000005</v>
      </c>
      <c r="U855" s="15">
        <f>'[23]syntetyka zewnętrzna'!U10</f>
        <v>1010</v>
      </c>
      <c r="V855" s="12">
        <f>'[23]syntetyka zewnętrzna'!V10</f>
        <v>1010</v>
      </c>
      <c r="W855" s="12" t="str">
        <f>'[23]syntetyka zewnętrzna'!W10</f>
        <v>bez zmian</v>
      </c>
      <c r="X855" s="12">
        <f>'[23]syntetyka zewnętrzna'!X10</f>
        <v>0</v>
      </c>
    </row>
    <row r="856" spans="3:24" ht="18.75">
      <c r="C856" s="7">
        <f>'[23]syntetyka zewnętrzna'!C11</f>
        <v>6</v>
      </c>
      <c r="D856" s="7" t="str">
        <f>'[23]syntetyka zewnętrzna'!D11</f>
        <v>326-006</v>
      </c>
      <c r="E856" s="19" t="str">
        <f>'[23]syntetyka zewnętrzna'!E11</f>
        <v>Panel 1-7 (krew,szpik)</v>
      </c>
      <c r="F856" s="7">
        <f>'[23]syntetyka zewnętrzna'!F11</f>
        <v>0</v>
      </c>
      <c r="G856" s="23">
        <f>'[23]syntetyka zewnętrzna'!G11</f>
        <v>116.95</v>
      </c>
      <c r="H856" s="23">
        <f>'[23]syntetyka zewnętrzna'!H11</f>
        <v>2.9299999999999997</v>
      </c>
      <c r="I856" s="23">
        <f>'[23]syntetyka zewnętrzna'!I11</f>
        <v>11.41</v>
      </c>
      <c r="J856" s="23">
        <f>'[23]syntetyka zewnętrzna'!J11</f>
        <v>117.15375</v>
      </c>
      <c r="K856" s="12">
        <f>'[23]syntetyka zewnętrzna'!K11</f>
        <v>248.44374999999999</v>
      </c>
      <c r="L856" s="12">
        <f>'[23]syntetyka zewnętrzna'!L11</f>
        <v>0</v>
      </c>
      <c r="M856" s="12">
        <f>'[23]syntetyka zewnętrzna'!M11</f>
        <v>56.925007125</v>
      </c>
      <c r="N856" s="12">
        <f>'[23]syntetyka zewnętrzna'!N11</f>
        <v>305.368757125</v>
      </c>
      <c r="O856" s="12">
        <f>'[23]syntetyka zewnętrzna'!O11</f>
        <v>0</v>
      </c>
      <c r="P856" s="12" t="str">
        <f>'[23]syntetyka zewnętrzna'!P11</f>
        <v>nowe bad.</v>
      </c>
      <c r="Q856" s="12">
        <f>'[23]syntetyka zewnętrzna'!Q11</f>
        <v>2.0970521249999998</v>
      </c>
      <c r="R856" s="12">
        <f>'[23]syntetyka zewnętrzna'!R11</f>
        <v>307.46580925000001</v>
      </c>
      <c r="S856" s="12">
        <f>'[23]syntetyka zewnętrzna'!S11</f>
        <v>0.33348160239381153</v>
      </c>
      <c r="T856" s="12">
        <f>'[23]syntetyka zewnętrzna'!T11</f>
        <v>102.53419075000001</v>
      </c>
      <c r="U856" s="15">
        <f>'[23]syntetyka zewnętrzna'!U11</f>
        <v>410</v>
      </c>
      <c r="V856" s="12">
        <f>'[23]syntetyka zewnętrzna'!V11</f>
        <v>410</v>
      </c>
      <c r="W856" s="12" t="str">
        <f>'[23]syntetyka zewnętrzna'!W11</f>
        <v>bez zmian</v>
      </c>
      <c r="X856" s="12">
        <f>'[23]syntetyka zewnętrzna'!X11</f>
        <v>0</v>
      </c>
    </row>
    <row r="857" spans="3:24" ht="18.75">
      <c r="C857" s="7">
        <f>'[23]syntetyka zewnętrzna'!C12</f>
        <v>7</v>
      </c>
      <c r="D857" s="7" t="str">
        <f>'[23]syntetyka zewnętrzna'!D12</f>
        <v>326-007</v>
      </c>
      <c r="E857" s="19" t="str">
        <f>'[23]syntetyka zewnętrzna'!E12</f>
        <v>Panel wstępny na chłoniaka (krew, szpik)</v>
      </c>
      <c r="F857" s="7">
        <f>'[23]syntetyka zewnętrzna'!F12</f>
        <v>0</v>
      </c>
      <c r="G857" s="23">
        <f>'[23]syntetyka zewnętrzna'!G12</f>
        <v>77.277999999999992</v>
      </c>
      <c r="H857" s="23">
        <f>'[23]syntetyka zewnętrzna'!H12</f>
        <v>2.12</v>
      </c>
      <c r="I857" s="23">
        <f>'[23]syntetyka zewnętrzna'!I12</f>
        <v>6.5200000000000005</v>
      </c>
      <c r="J857" s="23">
        <f>'[23]syntetyka zewnętrzna'!J12</f>
        <v>117.15375</v>
      </c>
      <c r="K857" s="12">
        <f>'[23]syntetyka zewnętrzna'!K12</f>
        <v>203.07175000000001</v>
      </c>
      <c r="L857" s="12">
        <f>'[23]syntetyka zewnętrzna'!L12</f>
        <v>0</v>
      </c>
      <c r="M857" s="12">
        <f>'[23]syntetyka zewnętrzna'!M12</f>
        <v>56.925007125</v>
      </c>
      <c r="N857" s="12">
        <f>'[23]syntetyka zewnętrzna'!N12</f>
        <v>259.99675712499999</v>
      </c>
      <c r="O857" s="12">
        <f>'[23]syntetyka zewnętrzna'!O12</f>
        <v>0</v>
      </c>
      <c r="P857" s="12" t="str">
        <f>'[23]syntetyka zewnętrzna'!P12</f>
        <v>nowe bad.</v>
      </c>
      <c r="Q857" s="12">
        <f>'[23]syntetyka zewnętrzna'!Q12</f>
        <v>2.0970521249999998</v>
      </c>
      <c r="R857" s="12">
        <f>'[23]syntetyka zewnętrzna'!R12</f>
        <v>262.09380924999999</v>
      </c>
      <c r="S857" s="12">
        <f>'[23]syntetyka zewnętrzna'!S12</f>
        <v>0.35829228862260892</v>
      </c>
      <c r="T857" s="12">
        <f>'[23]syntetyka zewnętrzna'!T12</f>
        <v>93.906190750000007</v>
      </c>
      <c r="U857" s="15">
        <f>'[23]syntetyka zewnętrzna'!U12</f>
        <v>356</v>
      </c>
      <c r="V857" s="12">
        <f>'[23]syntetyka zewnętrzna'!V12</f>
        <v>356</v>
      </c>
      <c r="W857" s="12" t="str">
        <f>'[23]syntetyka zewnętrzna'!W12</f>
        <v>bez zmian</v>
      </c>
      <c r="X857" s="12">
        <f>'[23]syntetyka zewnętrzna'!X12</f>
        <v>0</v>
      </c>
    </row>
    <row r="858" spans="3:24" ht="18.75">
      <c r="C858" s="7">
        <f>'[23]syntetyka zewnętrzna'!C13</f>
        <v>8</v>
      </c>
      <c r="D858" s="7" t="str">
        <f>'[23]syntetyka zewnętrzna'!D13</f>
        <v>326-008</v>
      </c>
      <c r="E858" s="19" t="str">
        <f>'[23]syntetyka zewnętrzna'!E13</f>
        <v>Panel na chłoniaki T-komórkowe</v>
      </c>
      <c r="F858" s="7">
        <f>'[23]syntetyka zewnętrzna'!F13</f>
        <v>0</v>
      </c>
      <c r="G858" s="23">
        <f>'[23]syntetyka zewnętrzna'!G13</f>
        <v>400.75699999999995</v>
      </c>
      <c r="H858" s="23">
        <f>'[23]syntetyka zewnętrzna'!H13</f>
        <v>5</v>
      </c>
      <c r="I858" s="23">
        <f>'[23]syntetyka zewnętrzna'!I13</f>
        <v>22.82</v>
      </c>
      <c r="J858" s="23">
        <f>'[23]syntetyka zewnętrzna'!J13</f>
        <v>230.91775000000001</v>
      </c>
      <c r="K858" s="12">
        <f>'[23]syntetyka zewnętrzna'!K13</f>
        <v>659.49474999999995</v>
      </c>
      <c r="L858" s="12">
        <f>'[23]syntetyka zewnętrzna'!L13</f>
        <v>0</v>
      </c>
      <c r="M858" s="12">
        <f>'[23]syntetyka zewnętrzna'!M13</f>
        <v>112.20293472500001</v>
      </c>
      <c r="N858" s="12">
        <f>'[23]syntetyka zewnętrzna'!N13</f>
        <v>771.69768472499993</v>
      </c>
      <c r="O858" s="12">
        <f>'[23]syntetyka zewnętrzna'!O13</f>
        <v>0</v>
      </c>
      <c r="P858" s="12" t="str">
        <f>'[23]syntetyka zewnętrzna'!P13</f>
        <v>nowe bad.</v>
      </c>
      <c r="Q858" s="12">
        <f>'[23]syntetyka zewnętrzna'!Q13</f>
        <v>4.1334277249999998</v>
      </c>
      <c r="R858" s="12">
        <f>'[23]syntetyka zewnętrzna'!R13</f>
        <v>775.83111244999998</v>
      </c>
      <c r="S858" s="12">
        <f>'[23]syntetyka zewnętrzna'!S13</f>
        <v>0.23351588334461879</v>
      </c>
      <c r="T858" s="12">
        <f>'[23]syntetyka zewnętrzna'!T13</f>
        <v>181.16888755000002</v>
      </c>
      <c r="U858" s="15">
        <f>'[23]syntetyka zewnętrzna'!U13</f>
        <v>957</v>
      </c>
      <c r="V858" s="12">
        <f>'[23]syntetyka zewnętrzna'!V13</f>
        <v>957</v>
      </c>
      <c r="W858" s="12" t="str">
        <f>'[23]syntetyka zewnętrzna'!W13</f>
        <v>bez zmian</v>
      </c>
      <c r="X858" s="12">
        <f>'[23]syntetyka zewnętrzna'!X13</f>
        <v>0</v>
      </c>
    </row>
    <row r="859" spans="3:24" ht="18.75">
      <c r="C859" s="7">
        <f>'[23]syntetyka zewnętrzna'!C14</f>
        <v>9</v>
      </c>
      <c r="D859" s="7" t="str">
        <f>'[23]syntetyka zewnętrzna'!D14</f>
        <v>326-009</v>
      </c>
      <c r="E859" s="19" t="str">
        <f>'[23]syntetyka zewnętrzna'!E14</f>
        <v>Panel na BL</v>
      </c>
      <c r="F859" s="7">
        <f>'[23]syntetyka zewnętrzna'!F14</f>
        <v>0</v>
      </c>
      <c r="G859" s="23">
        <f>'[23]syntetyka zewnętrzna'!G14</f>
        <v>504.33840000000009</v>
      </c>
      <c r="H859" s="23">
        <f>'[23]syntetyka zewnętrzna'!H14</f>
        <v>6.91</v>
      </c>
      <c r="I859" s="23">
        <f>'[23]syntetyka zewnętrzna'!I14</f>
        <v>35.610000000000007</v>
      </c>
      <c r="J859" s="23">
        <f>'[23]syntetyka zewnętrzna'!J14</f>
        <v>287.72450000000003</v>
      </c>
      <c r="K859" s="12">
        <f>'[23]syntetyka zewnętrzna'!K14</f>
        <v>834.58290000000011</v>
      </c>
      <c r="L859" s="12">
        <f>'[23]syntetyka zewnętrzna'!L14</f>
        <v>0</v>
      </c>
      <c r="M859" s="12">
        <f>'[23]syntetyka zewnętrzna'!M14</f>
        <v>139.80533455000003</v>
      </c>
      <c r="N859" s="12">
        <f>'[23]syntetyka zewnętrzna'!N14</f>
        <v>974.38823455000011</v>
      </c>
      <c r="O859" s="12">
        <f>'[23]syntetyka zewnętrzna'!O14</f>
        <v>0</v>
      </c>
      <c r="P859" s="12" t="str">
        <f>'[23]syntetyka zewnętrzna'!P14</f>
        <v>nowe bad.</v>
      </c>
      <c r="Q859" s="12">
        <f>'[23]syntetyka zewnętrzna'!Q14</f>
        <v>5.1502685500000007</v>
      </c>
      <c r="R859" s="12">
        <f>'[23]syntetyka zewnętrzna'!R14</f>
        <v>979.53850310000007</v>
      </c>
      <c r="S859" s="12">
        <f>'[23]syntetyka zewnętrzna'!S14</f>
        <v>0.27917381096767618</v>
      </c>
      <c r="T859" s="12">
        <f>'[23]syntetyka zewnętrzna'!T14</f>
        <v>273.46149689999993</v>
      </c>
      <c r="U859" s="15">
        <f>'[23]syntetyka zewnętrzna'!U14</f>
        <v>1253</v>
      </c>
      <c r="V859" s="12">
        <f>'[23]syntetyka zewnętrzna'!V14</f>
        <v>1253</v>
      </c>
      <c r="W859" s="12" t="str">
        <f>'[23]syntetyka zewnętrzna'!W14</f>
        <v>bez zmian</v>
      </c>
      <c r="X859" s="12">
        <f>'[23]syntetyka zewnętrzna'!X14</f>
        <v>0</v>
      </c>
    </row>
    <row r="860" spans="3:24" ht="18.75">
      <c r="C860" s="7">
        <f>'[23]syntetyka zewnętrzna'!C15</f>
        <v>10</v>
      </c>
      <c r="D860" s="7" t="str">
        <f>'[23]syntetyka zewnętrzna'!D15</f>
        <v>326-010</v>
      </c>
      <c r="E860" s="19" t="str">
        <f>'[23]syntetyka zewnętrzna'!E15</f>
        <v>Panel na chłoniaki HCL/SMZL</v>
      </c>
      <c r="F860" s="7">
        <f>'[23]syntetyka zewnętrzna'!F15</f>
        <v>0</v>
      </c>
      <c r="G860" s="23">
        <f>'[23]syntetyka zewnętrzna'!G15</f>
        <v>443.58840000000009</v>
      </c>
      <c r="H860" s="23">
        <f>'[23]syntetyka zewnętrzna'!H15</f>
        <v>6.33</v>
      </c>
      <c r="I860" s="23">
        <f>'[23]syntetyka zewnętrzna'!I15</f>
        <v>32.35</v>
      </c>
      <c r="J860" s="23">
        <f>'[23]syntetyka zewnętrzna'!J15</f>
        <v>182.9135</v>
      </c>
      <c r="K860" s="12">
        <f>'[23]syntetyka zewnętrzna'!K15</f>
        <v>665.18190000000004</v>
      </c>
      <c r="L860" s="12">
        <f>'[23]syntetyka zewnętrzna'!L15</f>
        <v>0</v>
      </c>
      <c r="M860" s="12">
        <f>'[23]syntetyka zewnętrzna'!M15</f>
        <v>88.877669650000001</v>
      </c>
      <c r="N860" s="12">
        <f>'[23]syntetyka zewnętrzna'!N15</f>
        <v>754.05956965000007</v>
      </c>
      <c r="O860" s="12">
        <f>'[23]syntetyka zewnętrzna'!O15</f>
        <v>0</v>
      </c>
      <c r="P860" s="12" t="str">
        <f>'[23]syntetyka zewnętrzna'!P15</f>
        <v>nowe bad.</v>
      </c>
      <c r="Q860" s="12">
        <f>'[23]syntetyka zewnętrzna'!Q15</f>
        <v>3.2741516499999999</v>
      </c>
      <c r="R860" s="12">
        <f>'[23]syntetyka zewnętrzna'!R15</f>
        <v>757.33372130000009</v>
      </c>
      <c r="S860" s="12">
        <f>'[23]syntetyka zewnętrzna'!S15</f>
        <v>0.26892540629301026</v>
      </c>
      <c r="T860" s="12">
        <f>'[23]syntetyka zewnętrzna'!T15</f>
        <v>203.66627869999994</v>
      </c>
      <c r="U860" s="15">
        <f>'[23]syntetyka zewnętrzna'!U15</f>
        <v>961</v>
      </c>
      <c r="V860" s="12">
        <f>'[23]syntetyka zewnętrzna'!V15</f>
        <v>961</v>
      </c>
      <c r="W860" s="12" t="str">
        <f>'[23]syntetyka zewnętrzna'!W15</f>
        <v>bez zmian</v>
      </c>
      <c r="X860" s="12">
        <f>'[23]syntetyka zewnętrzna'!X15</f>
        <v>0</v>
      </c>
    </row>
    <row r="861" spans="3:24" ht="18.75">
      <c r="C861" s="7">
        <f>'[23]syntetyka zewnętrzna'!C16</f>
        <v>11</v>
      </c>
      <c r="D861" s="7" t="str">
        <f>'[23]syntetyka zewnętrzna'!D16</f>
        <v>326-011</v>
      </c>
      <c r="E861" s="19" t="str">
        <f>'[23]syntetyka zewnętrzna'!E16</f>
        <v>Panel na CLL/SLL/MCL (nowy cytometr)</v>
      </c>
      <c r="F861" s="7">
        <f>'[23]syntetyka zewnętrzna'!F16</f>
        <v>0</v>
      </c>
      <c r="G861" s="23">
        <f>'[23]syntetyka zewnętrzna'!G16</f>
        <v>459.78800000000007</v>
      </c>
      <c r="H861" s="23">
        <f>'[23]syntetyka zewnętrzna'!H16</f>
        <v>4.33</v>
      </c>
      <c r="I861" s="23">
        <f>'[23]syntetyka zewnętrzna'!I16</f>
        <v>35.69</v>
      </c>
      <c r="J861" s="23">
        <f>'[23]syntetyka zewnętrzna'!J16</f>
        <v>169.05349999999999</v>
      </c>
      <c r="K861" s="12">
        <f>'[23]syntetyka zewnętrzna'!K16</f>
        <v>668.86149999999998</v>
      </c>
      <c r="L861" s="12">
        <f>'[23]syntetyka zewnętrzna'!L16</f>
        <v>0</v>
      </c>
      <c r="M861" s="12">
        <f>'[23]syntetyka zewnętrzna'!M16</f>
        <v>82.143095649999992</v>
      </c>
      <c r="N861" s="12">
        <f>'[23]syntetyka zewnętrzna'!N16</f>
        <v>751.00459564999994</v>
      </c>
      <c r="O861" s="12">
        <f>'[23]syntetyka zewnętrzna'!O16</f>
        <v>0</v>
      </c>
      <c r="P861" s="12" t="str">
        <f>'[23]syntetyka zewnętrzna'!P16</f>
        <v>nowe bad.</v>
      </c>
      <c r="Q861" s="12">
        <f>'[23]syntetyka zewnętrzna'!Q16</f>
        <v>3.0260576499999998</v>
      </c>
      <c r="R861" s="12">
        <f>'[23]syntetyka zewnętrzna'!R16</f>
        <v>754.03065329999993</v>
      </c>
      <c r="S861" s="12">
        <f>'[23]syntetyka zewnętrzna'!S16</f>
        <v>0.28376743805250826</v>
      </c>
      <c r="T861" s="12">
        <f>'[23]syntetyka zewnętrzna'!T16</f>
        <v>213.96934670000007</v>
      </c>
      <c r="U861" s="15">
        <f>'[23]syntetyka zewnętrzna'!U16</f>
        <v>968</v>
      </c>
      <c r="V861" s="12">
        <f>'[23]syntetyka zewnętrzna'!V16</f>
        <v>968</v>
      </c>
      <c r="W861" s="12" t="str">
        <f>'[23]syntetyka zewnętrzna'!W16</f>
        <v>bez zmian</v>
      </c>
      <c r="X861" s="12">
        <f>'[23]syntetyka zewnętrzna'!X16</f>
        <v>0</v>
      </c>
    </row>
    <row r="862" spans="3:24" ht="18.75">
      <c r="C862" s="7">
        <f>'[23]syntetyka zewnętrzna'!C17</f>
        <v>12</v>
      </c>
      <c r="D862" s="7" t="str">
        <f>'[23]syntetyka zewnętrzna'!D17</f>
        <v>326-012</v>
      </c>
      <c r="E862" s="19" t="str">
        <f>'[23]syntetyka zewnętrzna'!E17</f>
        <v>Panel 1-7 (węzeł chłonny)</v>
      </c>
      <c r="F862" s="7">
        <f>'[23]syntetyka zewnętrzna'!F17</f>
        <v>0</v>
      </c>
      <c r="G862" s="23">
        <f>'[23]syntetyka zewnętrzna'!G17</f>
        <v>116.95</v>
      </c>
      <c r="H862" s="23">
        <f>'[23]syntetyka zewnętrzna'!H17</f>
        <v>2.9299999999999997</v>
      </c>
      <c r="I862" s="23">
        <f>'[23]syntetyka zewnętrzna'!I17</f>
        <v>11.41</v>
      </c>
      <c r="J862" s="23">
        <f>'[23]syntetyka zewnętrzna'!J17</f>
        <v>176.48925000000003</v>
      </c>
      <c r="K862" s="12">
        <f>'[23]syntetyka zewnętrzna'!K17</f>
        <v>307.77925000000005</v>
      </c>
      <c r="L862" s="12">
        <f>'[23]syntetyka zewnętrzna'!L17</f>
        <v>0</v>
      </c>
      <c r="M862" s="12">
        <f>'[23]syntetyka zewnętrzna'!M17</f>
        <v>85.75612657500001</v>
      </c>
      <c r="N862" s="12">
        <f>'[23]syntetyka zewnętrzna'!N17</f>
        <v>393.53537657500004</v>
      </c>
      <c r="O862" s="12">
        <f>'[23]syntetyka zewnętrzna'!O17</f>
        <v>0</v>
      </c>
      <c r="P862" s="12" t="str">
        <f>'[23]syntetyka zewnętrzna'!P17</f>
        <v>nowe bad.</v>
      </c>
      <c r="Q862" s="12">
        <f>'[23]syntetyka zewnętrzna'!Q17</f>
        <v>3.1591575750000005</v>
      </c>
      <c r="R862" s="12">
        <f>'[23]syntetyka zewnętrzna'!R17</f>
        <v>396.69453415000004</v>
      </c>
      <c r="S862" s="12">
        <f>'[23]syntetyka zewnętrzna'!S17</f>
        <v>0.32343643485010681</v>
      </c>
      <c r="T862" s="12">
        <f>'[23]syntetyka zewnętrzna'!T17</f>
        <v>128.30546584999996</v>
      </c>
      <c r="U862" s="15">
        <f>'[23]syntetyka zewnętrzna'!U17</f>
        <v>525</v>
      </c>
      <c r="V862" s="12">
        <f>'[23]syntetyka zewnętrzna'!V17</f>
        <v>525</v>
      </c>
      <c r="W862" s="12" t="str">
        <f>'[23]syntetyka zewnętrzna'!W17</f>
        <v>bez zmian</v>
      </c>
      <c r="X862" s="12">
        <f>'[23]syntetyka zewnętrzna'!X17</f>
        <v>0</v>
      </c>
    </row>
    <row r="863" spans="3:24" ht="18.75">
      <c r="C863" s="7">
        <f>'[23]syntetyka zewnętrzna'!C18</f>
        <v>13</v>
      </c>
      <c r="D863" s="7" t="str">
        <f>'[23]syntetyka zewnętrzna'!D18</f>
        <v>326-013</v>
      </c>
      <c r="E863" s="19" t="str">
        <f>'[23]syntetyka zewnętrzna'!E18</f>
        <v>Panel wstępny na chłoniaka (węzeł chłonny)</v>
      </c>
      <c r="F863" s="7">
        <f>'[23]syntetyka zewnętrzna'!F18</f>
        <v>0</v>
      </c>
      <c r="G863" s="23">
        <f>'[23]syntetyka zewnętrzna'!G18</f>
        <v>77.277999999999992</v>
      </c>
      <c r="H863" s="23">
        <f>'[23]syntetyka zewnętrzna'!H18</f>
        <v>2.12</v>
      </c>
      <c r="I863" s="23">
        <f>'[23]syntetyka zewnętrzna'!I18</f>
        <v>6.5200000000000005</v>
      </c>
      <c r="J863" s="23">
        <f>'[23]syntetyka zewnętrzna'!J18</f>
        <v>176.48925000000003</v>
      </c>
      <c r="K863" s="12">
        <f>'[23]syntetyka zewnętrzna'!K18</f>
        <v>262.40725000000003</v>
      </c>
      <c r="L863" s="12">
        <f>'[23]syntetyka zewnętrzna'!L18</f>
        <v>0</v>
      </c>
      <c r="M863" s="12">
        <f>'[23]syntetyka zewnętrzna'!M18</f>
        <v>85.75612657500001</v>
      </c>
      <c r="N863" s="12">
        <f>'[23]syntetyka zewnętrzna'!N18</f>
        <v>348.16337657500003</v>
      </c>
      <c r="O863" s="12">
        <f>'[23]syntetyka zewnętrzna'!O18</f>
        <v>0</v>
      </c>
      <c r="P863" s="12" t="str">
        <f>'[23]syntetyka zewnętrzna'!P18</f>
        <v>nowe bad.</v>
      </c>
      <c r="Q863" s="12">
        <f>'[23]syntetyka zewnętrzna'!Q18</f>
        <v>3.1591575750000005</v>
      </c>
      <c r="R863" s="12">
        <f>'[23]syntetyka zewnętrzna'!R18</f>
        <v>351.32253415000002</v>
      </c>
      <c r="S863" s="12">
        <f>'[23]syntetyka zewnętrzna'!S18</f>
        <v>0.33780203179147528</v>
      </c>
      <c r="T863" s="12">
        <f>'[23]syntetyka zewnętrzna'!T18</f>
        <v>118.67746584999996</v>
      </c>
      <c r="U863" s="15">
        <f>'[23]syntetyka zewnętrzna'!U18</f>
        <v>470</v>
      </c>
      <c r="V863" s="12">
        <f>'[23]syntetyka zewnętrzna'!V18</f>
        <v>470</v>
      </c>
      <c r="W863" s="12" t="str">
        <f>'[23]syntetyka zewnętrzna'!W18</f>
        <v>bez zmian</v>
      </c>
      <c r="X863" s="12">
        <f>'[23]syntetyka zewnętrzna'!X18</f>
        <v>0</v>
      </c>
    </row>
    <row r="864" spans="3:24" ht="18.75">
      <c r="C864" s="7">
        <f>'[23]syntetyka zewnętrzna'!C19</f>
        <v>14</v>
      </c>
      <c r="D864" s="7" t="str">
        <f>'[23]syntetyka zewnętrzna'!D19</f>
        <v>326-014</v>
      </c>
      <c r="E864" s="19" t="str">
        <f>'[23]syntetyka zewnętrzna'!E19</f>
        <v>Procedura oceny wyniku cytogenetyczno-molekularnego ZPF</v>
      </c>
      <c r="F864" s="7">
        <f>'[23]syntetyka zewnętrzna'!F19</f>
        <v>0</v>
      </c>
      <c r="G864" s="23">
        <f>'[23]syntetyka zewnętrzna'!G19</f>
        <v>0</v>
      </c>
      <c r="H864" s="23">
        <f>'[23]syntetyka zewnętrzna'!H19</f>
        <v>0</v>
      </c>
      <c r="I864" s="23">
        <f>'[23]syntetyka zewnętrzna'!I19</f>
        <v>0</v>
      </c>
      <c r="J864" s="23">
        <f>'[23]syntetyka zewnętrzna'!J19</f>
        <v>59.335500000000003</v>
      </c>
      <c r="K864" s="12">
        <f>'[23]syntetyka zewnętrzna'!K19</f>
        <v>59.335500000000003</v>
      </c>
      <c r="L864" s="12">
        <f>'[23]syntetyka zewnętrzna'!L19</f>
        <v>0</v>
      </c>
      <c r="M864" s="12">
        <f>'[23]syntetyka zewnętrzna'!M19</f>
        <v>28.831119450000003</v>
      </c>
      <c r="N864" s="12">
        <f>'[23]syntetyka zewnętrzna'!N19</f>
        <v>88.166619450000013</v>
      </c>
      <c r="O864" s="12">
        <f>'[23]syntetyka zewnętrzna'!O19</f>
        <v>0</v>
      </c>
      <c r="P864" s="12" t="str">
        <f>'[23]syntetyka zewnętrzna'!P19</f>
        <v>nowe bad.</v>
      </c>
      <c r="Q864" s="12">
        <f>'[23]syntetyka zewnętrzna'!Q19</f>
        <v>1.06210545</v>
      </c>
      <c r="R864" s="12">
        <f>'[23]syntetyka zewnętrzna'!R19</f>
        <v>89.228724900000017</v>
      </c>
      <c r="S864" s="12">
        <f>'[23]syntetyka zewnętrzna'!S19</f>
        <v>0.27761547783812363</v>
      </c>
      <c r="T864" s="12">
        <f>'[23]syntetyka zewnętrzna'!T19</f>
        <v>24.771275099999986</v>
      </c>
      <c r="U864" s="15">
        <f>'[23]syntetyka zewnętrzna'!U19</f>
        <v>114</v>
      </c>
      <c r="V864" s="12">
        <f>'[23]syntetyka zewnętrzna'!V19</f>
        <v>114</v>
      </c>
      <c r="W864" s="12" t="str">
        <f>'[23]syntetyka zewnętrzna'!W19</f>
        <v>bez zmian</v>
      </c>
      <c r="X864" s="12">
        <f>'[23]syntetyka zewnętrzna'!X19</f>
        <v>0</v>
      </c>
    </row>
    <row r="865" spans="3:24" ht="18.75">
      <c r="C865" s="7">
        <f>'[23]syntetyka zewnętrzna'!C20</f>
        <v>15</v>
      </c>
      <c r="D865" s="7" t="str">
        <f>'[23]syntetyka zewnętrzna'!D20</f>
        <v>326-015</v>
      </c>
      <c r="E865" s="19" t="str">
        <f>'[23]syntetyka zewnętrzna'!E20</f>
        <v>Wybarwienie MGG</v>
      </c>
      <c r="F865" s="7">
        <f>'[23]syntetyka zewnętrzna'!F20</f>
        <v>0</v>
      </c>
      <c r="G865" s="23">
        <f>'[23]syntetyka zewnętrzna'!G20</f>
        <v>0.2</v>
      </c>
      <c r="H865" s="23">
        <f>'[23]syntetyka zewnętrzna'!H20</f>
        <v>6.52</v>
      </c>
      <c r="I865" s="23">
        <f>'[23]syntetyka zewnętrzna'!I20</f>
        <v>1.1044999999999998</v>
      </c>
      <c r="J865" s="23">
        <f>'[23]syntetyka zewnętrzna'!J20</f>
        <v>26.202750000000002</v>
      </c>
      <c r="K865" s="12">
        <f>'[23]syntetyka zewnętrzna'!K20</f>
        <v>34.027250000000002</v>
      </c>
      <c r="L865" s="12">
        <f>'[23]syntetyka zewnętrzna'!L20</f>
        <v>0</v>
      </c>
      <c r="M865" s="12">
        <f>'[23]syntetyka zewnętrzna'!M20</f>
        <v>12.731916225000001</v>
      </c>
      <c r="N865" s="12">
        <f>'[23]syntetyka zewnętrzna'!N20</f>
        <v>46.759166225000001</v>
      </c>
      <c r="O865" s="12">
        <f>'[23]syntetyka zewnętrzna'!O20</f>
        <v>0</v>
      </c>
      <c r="P865" s="12" t="str">
        <f>'[23]syntetyka zewnętrzna'!P20</f>
        <v>nowe bad.</v>
      </c>
      <c r="Q865" s="12">
        <f>'[23]syntetyka zewnętrzna'!Q20</f>
        <v>0.46902922499999999</v>
      </c>
      <c r="R865" s="12">
        <f>'[23]syntetyka zewnętrzna'!R20</f>
        <v>47.228195450000001</v>
      </c>
      <c r="S865" s="12">
        <f>'[23]syntetyka zewnętrzna'!S20</f>
        <v>0.33394891334981119</v>
      </c>
      <c r="T865" s="12">
        <f>'[23]syntetyka zewnętrzna'!T20</f>
        <v>15.771804549999997</v>
      </c>
      <c r="U865" s="15">
        <f>'[23]syntetyka zewnętrzna'!U20</f>
        <v>63</v>
      </c>
      <c r="V865" s="12">
        <f>'[23]syntetyka zewnętrzna'!V20</f>
        <v>63</v>
      </c>
      <c r="W865" s="12" t="str">
        <f>'[23]syntetyka zewnętrzna'!W20</f>
        <v>bez zmian</v>
      </c>
      <c r="X865" s="12">
        <f>'[23]syntetyka zewnętrzna'!X20</f>
        <v>0</v>
      </c>
    </row>
    <row r="866" spans="3:24" ht="18.75">
      <c r="C866" s="7">
        <f>'[23]syntetyka zewnętrzna'!C21</f>
        <v>16</v>
      </c>
      <c r="D866" s="7" t="str">
        <f>'[23]syntetyka zewnętrzna'!D21</f>
        <v>326-016</v>
      </c>
      <c r="E866" s="19" t="str">
        <f>'[23]syntetyka zewnętrzna'!E21</f>
        <v>Wybarwienie HE  1 szkiełko</v>
      </c>
      <c r="F866" s="7">
        <f>'[23]syntetyka zewnętrzna'!F21</f>
        <v>0</v>
      </c>
      <c r="G866" s="23">
        <f>'[23]syntetyka zewnętrzna'!G21</f>
        <v>0</v>
      </c>
      <c r="H866" s="23">
        <f>'[23]syntetyka zewnętrzna'!H21</f>
        <v>2.52</v>
      </c>
      <c r="I866" s="23">
        <f>'[23]syntetyka zewnętrzna'!I21</f>
        <v>1.9084333333333334</v>
      </c>
      <c r="J866" s="23">
        <f>'[23]syntetyka zewnętrzna'!J21</f>
        <v>26.202750000000002</v>
      </c>
      <c r="K866" s="12">
        <f>'[23]syntetyka zewnętrzna'!K21</f>
        <v>30.631183333333336</v>
      </c>
      <c r="L866" s="12">
        <f>'[23]syntetyka zewnętrzna'!L21</f>
        <v>0</v>
      </c>
      <c r="M866" s="12">
        <f>'[23]syntetyka zewnętrzna'!M21</f>
        <v>12.731916225000001</v>
      </c>
      <c r="N866" s="12">
        <f>'[23]syntetyka zewnętrzna'!N21</f>
        <v>43.363099558333339</v>
      </c>
      <c r="O866" s="12">
        <f>'[23]syntetyka zewnętrzna'!O21</f>
        <v>0</v>
      </c>
      <c r="P866" s="12" t="str">
        <f>'[23]syntetyka zewnętrzna'!P21</f>
        <v>nowe bad.</v>
      </c>
      <c r="Q866" s="12">
        <f>'[23]syntetyka zewnętrzna'!Q21</f>
        <v>0.46902922499999999</v>
      </c>
      <c r="R866" s="12">
        <f>'[23]syntetyka zewnętrzna'!R21</f>
        <v>43.832128783333339</v>
      </c>
      <c r="S866" s="12">
        <f>'[23]syntetyka zewnętrzna'!S21</f>
        <v>0.34604459417526784</v>
      </c>
      <c r="T866" s="12">
        <f>'[23]syntetyka zewnętrzna'!T21</f>
        <v>15.167871216666661</v>
      </c>
      <c r="U866" s="15">
        <f>'[23]syntetyka zewnętrzna'!U21</f>
        <v>59</v>
      </c>
      <c r="V866" s="12">
        <f>'[23]syntetyka zewnętrzna'!V21</f>
        <v>59</v>
      </c>
      <c r="W866" s="12" t="str">
        <f>'[23]syntetyka zewnętrzna'!W21</f>
        <v>bez zmian</v>
      </c>
      <c r="X866" s="12">
        <f>'[23]syntetyka zewnętrzna'!X21</f>
        <v>0</v>
      </c>
    </row>
    <row r="867" spans="3:24" ht="18.75">
      <c r="C867" s="7">
        <f>'[23]syntetyka zewnętrzna'!C22</f>
        <v>17</v>
      </c>
      <c r="D867" s="7" t="str">
        <f>'[23]syntetyka zewnętrzna'!D22</f>
        <v>326-017</v>
      </c>
      <c r="E867" s="19" t="str">
        <f>'[23]syntetyka zewnętrzna'!E22</f>
        <v>Preparat cytologiczny [odwirowany 2 sztuki MG i HE] z PMR i innych płynów</v>
      </c>
      <c r="F867" s="7">
        <f>'[23]syntetyka zewnętrzna'!F22</f>
        <v>0</v>
      </c>
      <c r="G867" s="23">
        <f>'[23]syntetyka zewnętrzna'!G22</f>
        <v>0</v>
      </c>
      <c r="H867" s="23">
        <f>'[23]syntetyka zewnętrzna'!H22</f>
        <v>34.56</v>
      </c>
      <c r="I867" s="23">
        <f>'[23]syntetyka zewnętrzna'!I22</f>
        <v>0.35049999999999998</v>
      </c>
      <c r="J867" s="23">
        <f>'[23]syntetyka zewnętrzna'!J22</f>
        <v>10.2788</v>
      </c>
      <c r="K867" s="12">
        <f>'[23]syntetyka zewnętrzna'!K22</f>
        <v>45.189300000000003</v>
      </c>
      <c r="L867" s="12">
        <f>'[23]syntetyka zewnętrzna'!L22</f>
        <v>0</v>
      </c>
      <c r="M867" s="12">
        <f>'[23]syntetyka zewnętrzna'!M22</f>
        <v>4.9944689200000001</v>
      </c>
      <c r="N867" s="12">
        <f>'[23]syntetyka zewnętrzna'!N22</f>
        <v>50.183768920000006</v>
      </c>
      <c r="O867" s="12">
        <f>'[23]syntetyka zewnętrzna'!O22</f>
        <v>0</v>
      </c>
      <c r="P867" s="12" t="str">
        <f>'[23]syntetyka zewnętrzna'!P22</f>
        <v>nowe bad.</v>
      </c>
      <c r="Q867" s="12">
        <f>'[23]syntetyka zewnętrzna'!Q22</f>
        <v>0.18399051999999999</v>
      </c>
      <c r="R867" s="12">
        <f>'[23]syntetyka zewnętrzna'!R22</f>
        <v>50.367759440000007</v>
      </c>
      <c r="S867" s="12">
        <f>'[23]syntetyka zewnętrzna'!S22</f>
        <v>0.33021601010092477</v>
      </c>
      <c r="T867" s="12">
        <f>'[23]syntetyka zewnętrzna'!T22</f>
        <v>16.632240559999993</v>
      </c>
      <c r="U867" s="15">
        <f>'[23]syntetyka zewnętrzna'!U22</f>
        <v>67</v>
      </c>
      <c r="V867" s="12">
        <f>'[23]syntetyka zewnętrzna'!V22</f>
        <v>67</v>
      </c>
      <c r="W867" s="12" t="str">
        <f>'[23]syntetyka zewnętrzna'!W22</f>
        <v>bez zmian</v>
      </c>
      <c r="X867" s="12">
        <f>'[23]syntetyka zewnętrzna'!X22</f>
        <v>0</v>
      </c>
    </row>
    <row r="868" spans="3:24" ht="18.75">
      <c r="C868" s="7">
        <f>'[23]syntetyka zewnętrzna'!C23</f>
        <v>18</v>
      </c>
      <c r="D868" s="7" t="str">
        <f>'[23]syntetyka zewnętrzna'!D23</f>
        <v>326-018</v>
      </c>
      <c r="E868" s="19" t="str">
        <f>'[23]syntetyka zewnętrzna'!E23</f>
        <v>Wykonanie rozmazu szpik/krew na 2 szkiełka</v>
      </c>
      <c r="F868" s="7">
        <f>'[23]syntetyka zewnętrzna'!F23</f>
        <v>0</v>
      </c>
      <c r="G868" s="23">
        <f>'[23]syntetyka zewnętrzna'!G23</f>
        <v>0</v>
      </c>
      <c r="H868" s="23">
        <f>'[23]syntetyka zewnętrzna'!H23</f>
        <v>0.19999999999999998</v>
      </c>
      <c r="I868" s="23">
        <f>'[23]syntetyka zewnętrzna'!I23</f>
        <v>7.0099999999999996E-2</v>
      </c>
      <c r="J868" s="23">
        <f>'[23]syntetyka zewnętrzna'!J23</f>
        <v>15.418200000000001</v>
      </c>
      <c r="K868" s="12">
        <f>'[23]syntetyka zewnętrzna'!K23</f>
        <v>15.6883</v>
      </c>
      <c r="L868" s="12">
        <f>'[23]syntetyka zewnętrzna'!L23</f>
        <v>0</v>
      </c>
      <c r="M868" s="12">
        <f>'[23]syntetyka zewnętrzna'!M23</f>
        <v>7.4917033800000006</v>
      </c>
      <c r="N868" s="12">
        <f>'[23]syntetyka zewnętrzna'!N23</f>
        <v>23.180003380000002</v>
      </c>
      <c r="O868" s="12">
        <f>'[23]syntetyka zewnętrzna'!O23</f>
        <v>0</v>
      </c>
      <c r="P868" s="12" t="str">
        <f>'[23]syntetyka zewnętrzna'!P23</f>
        <v>nowe bad.</v>
      </c>
      <c r="Q868" s="12">
        <f>'[23]syntetyka zewnętrzna'!Q23</f>
        <v>0.27598578000000001</v>
      </c>
      <c r="R868" s="12">
        <f>'[23]syntetyka zewnętrzna'!R23</f>
        <v>23.455989160000001</v>
      </c>
      <c r="S868" s="12">
        <f>'[23]syntetyka zewnętrzna'!S23</f>
        <v>0.57742228424529152</v>
      </c>
      <c r="T868" s="12">
        <f>'[23]syntetyka zewnętrzna'!T23</f>
        <v>13.544010839999997</v>
      </c>
      <c r="U868" s="15">
        <f>'[23]syntetyka zewnętrzna'!U23</f>
        <v>37</v>
      </c>
      <c r="V868" s="12">
        <f>'[23]syntetyka zewnętrzna'!V23</f>
        <v>37</v>
      </c>
      <c r="W868" s="12" t="str">
        <f>'[23]syntetyka zewnętrzna'!W23</f>
        <v>bez zmian</v>
      </c>
      <c r="X868" s="12">
        <f>'[23]syntetyka zewnętrzna'!X23</f>
        <v>0</v>
      </c>
    </row>
    <row r="869" spans="3:24" ht="18.75">
      <c r="C869" s="7">
        <f>'[23]syntetyka zewnętrzna'!C24</f>
        <v>19</v>
      </c>
      <c r="D869" s="7" t="str">
        <f>'[23]syntetyka zewnętrzna'!D24</f>
        <v>326-019</v>
      </c>
      <c r="E869" s="19" t="str">
        <f>'[23]syntetyka zewnętrzna'!E24</f>
        <v>Izolacja limfocytów z krwi, szpiku i komórek limfoidalnych</v>
      </c>
      <c r="F869" s="7">
        <f>'[23]syntetyka zewnętrzna'!F24</f>
        <v>0</v>
      </c>
      <c r="G869" s="23">
        <f>'[23]syntetyka zewnętrzna'!G24</f>
        <v>0</v>
      </c>
      <c r="H869" s="23">
        <f>'[23]syntetyka zewnętrzna'!H24</f>
        <v>6.7</v>
      </c>
      <c r="I869" s="23">
        <f>'[23]syntetyka zewnętrzna'!I24</f>
        <v>0.28000000000000003</v>
      </c>
      <c r="J869" s="23">
        <f>'[23]syntetyka zewnętrzna'!J24</f>
        <v>36.618225000000002</v>
      </c>
      <c r="K869" s="12">
        <f>'[23]syntetyka zewnętrzna'!K24</f>
        <v>43.598224999999999</v>
      </c>
      <c r="L869" s="12">
        <f>'[23]syntetyka zewnętrzna'!L24</f>
        <v>0</v>
      </c>
      <c r="M869" s="12">
        <f>'[23]syntetyka zewnętrzna'!M24</f>
        <v>17.792795527500001</v>
      </c>
      <c r="N869" s="12">
        <f>'[23]syntetyka zewnętrzna'!N24</f>
        <v>61.391020527500004</v>
      </c>
      <c r="O869" s="12">
        <f>'[23]syntetyka zewnętrzna'!O24</f>
        <v>0</v>
      </c>
      <c r="P869" s="12" t="str">
        <f>'[23]syntetyka zewnętrzna'!P24</f>
        <v>nowe bad.</v>
      </c>
      <c r="Q869" s="12">
        <f>'[23]syntetyka zewnętrzna'!Q24</f>
        <v>0.65546622750000005</v>
      </c>
      <c r="R869" s="12">
        <f>'[23]syntetyka zewnętrzna'!R24</f>
        <v>62.046486755000004</v>
      </c>
      <c r="S869" s="12">
        <f>'[23]syntetyka zewnętrzna'!S24</f>
        <v>0.54722700705151306</v>
      </c>
      <c r="T869" s="12">
        <f>'[23]syntetyka zewnętrzna'!T24</f>
        <v>33.953513244999996</v>
      </c>
      <c r="U869" s="15">
        <f>'[23]syntetyka zewnętrzna'!U24</f>
        <v>96</v>
      </c>
      <c r="V869" s="12">
        <f>'[23]syntetyka zewnętrzna'!V24</f>
        <v>96</v>
      </c>
      <c r="W869" s="12" t="str">
        <f>'[23]syntetyka zewnętrzna'!W24</f>
        <v>bez zmian</v>
      </c>
      <c r="X869" s="12">
        <f>'[23]syntetyka zewnętrzna'!X24</f>
        <v>0</v>
      </c>
    </row>
    <row r="870" spans="3:24" ht="18.75">
      <c r="C870" s="7">
        <f>'[23]syntetyka zewnętrzna'!C25</f>
        <v>20</v>
      </c>
      <c r="D870" s="7" t="str">
        <f>'[23]syntetyka zewnętrzna'!D25</f>
        <v>326-020</v>
      </c>
      <c r="E870" s="19" t="str">
        <f>'[23]syntetyka zewnętrzna'!E25</f>
        <v>Wykonanie  PCI (pobranie materiału do cytometrii na terenie klinik)</v>
      </c>
      <c r="F870" s="7">
        <f>'[23]syntetyka zewnętrzna'!F25</f>
        <v>0</v>
      </c>
      <c r="G870" s="23">
        <f>'[23]syntetyka zewnętrzna'!G25</f>
        <v>0</v>
      </c>
      <c r="H870" s="23">
        <f>'[23]syntetyka zewnętrzna'!H25</f>
        <v>0</v>
      </c>
      <c r="I870" s="23">
        <f>'[23]syntetyka zewnętrzna'!I25</f>
        <v>0</v>
      </c>
      <c r="J870" s="23">
        <f>'[23]syntetyka zewnętrzna'!J25</f>
        <v>138.4495</v>
      </c>
      <c r="K870" s="12">
        <f>'[23]syntetyka zewnętrzna'!K25</f>
        <v>138.4495</v>
      </c>
      <c r="L870" s="12">
        <f>'[23]syntetyka zewnętrzna'!L25</f>
        <v>0</v>
      </c>
      <c r="M870" s="12">
        <f>'[23]syntetyka zewnętrzna'!M25</f>
        <v>67.272612050000006</v>
      </c>
      <c r="N870" s="12">
        <f>'[23]syntetyka zewnętrzna'!N25</f>
        <v>205.72211205000002</v>
      </c>
      <c r="O870" s="12">
        <f>'[23]syntetyka zewnętrzna'!O25</f>
        <v>0</v>
      </c>
      <c r="P870" s="12" t="str">
        <f>'[23]syntetyka zewnętrzna'!P25</f>
        <v>nowe bad.</v>
      </c>
      <c r="Q870" s="12">
        <f>'[23]syntetyka zewnętrzna'!Q25</f>
        <v>2.4782460500000001</v>
      </c>
      <c r="R870" s="12">
        <f>'[23]syntetyka zewnętrzna'!R25</f>
        <v>208.20035810000002</v>
      </c>
      <c r="S870" s="12">
        <f>'[23]syntetyka zewnętrzna'!S25</f>
        <v>0.28241854354428209</v>
      </c>
      <c r="T870" s="12">
        <f>'[23]syntetyka zewnętrzna'!T25</f>
        <v>58.799641899999976</v>
      </c>
      <c r="U870" s="15">
        <f>'[23]syntetyka zewnętrzna'!U25</f>
        <v>267</v>
      </c>
      <c r="V870" s="12">
        <f>'[23]syntetyka zewnętrzna'!V25</f>
        <v>267</v>
      </c>
      <c r="W870" s="12" t="str">
        <f>'[23]syntetyka zewnętrzna'!W25</f>
        <v>bez zmian</v>
      </c>
      <c r="X870" s="12">
        <f>'[23]syntetyka zewnętrzna'!X25</f>
        <v>0</v>
      </c>
    </row>
    <row r="871" spans="3:24" ht="18.75">
      <c r="C871" s="7">
        <f>'[23]syntetyka zewnętrzna'!C26</f>
        <v>21</v>
      </c>
      <c r="D871" s="7" t="str">
        <f>'[23]syntetyka zewnętrzna'!D26</f>
        <v>326-021</v>
      </c>
      <c r="E871" s="19" t="str">
        <f>'[23]syntetyka zewnętrzna'!E26</f>
        <v>ISH (4 preparaty (K+/K-; 2xpróbka (sonda pozytywna / sonda negatywna))</v>
      </c>
      <c r="F871" s="7">
        <f>'[23]syntetyka zewnętrzna'!F26</f>
        <v>0</v>
      </c>
      <c r="G871" s="23">
        <f>'[23]syntetyka zewnętrzna'!G26</f>
        <v>390.2</v>
      </c>
      <c r="H871" s="23">
        <f>'[23]syntetyka zewnętrzna'!H26</f>
        <v>25.48</v>
      </c>
      <c r="I871" s="23">
        <f>'[23]syntetyka zewnętrzna'!I26</f>
        <v>81.88</v>
      </c>
      <c r="J871" s="23">
        <f>'[23]syntetyka zewnętrzna'!J26</f>
        <v>313.5034</v>
      </c>
      <c r="K871" s="12">
        <f>'[23]syntetyka zewnętrzna'!K26</f>
        <v>811.0634</v>
      </c>
      <c r="L871" s="12">
        <f>'[23]syntetyka zewnętrzna'!L26</f>
        <v>0</v>
      </c>
      <c r="M871" s="12">
        <f>'[23]syntetyka zewnętrzna'!M26</f>
        <v>152.33130206000001</v>
      </c>
      <c r="N871" s="12">
        <f>'[23]syntetyka zewnętrzna'!N26</f>
        <v>963.39470205999999</v>
      </c>
      <c r="O871" s="12">
        <f>'[23]syntetyka zewnętrzna'!O26</f>
        <v>0</v>
      </c>
      <c r="P871" s="12" t="str">
        <f>'[23]syntetyka zewnętrzna'!P26</f>
        <v>nowe bad.</v>
      </c>
      <c r="Q871" s="12">
        <f>'[23]syntetyka zewnętrzna'!Q26</f>
        <v>5.6117108599999996</v>
      </c>
      <c r="R871" s="12">
        <f>'[23]syntetyka zewnętrzna'!R26</f>
        <v>969.00641292</v>
      </c>
      <c r="S871" s="12">
        <f>'[23]syntetyka zewnętrzna'!S26</f>
        <v>0.39111566448558605</v>
      </c>
      <c r="T871" s="12">
        <f>'[23]syntetyka zewnętrzna'!T26</f>
        <v>378.99358708</v>
      </c>
      <c r="U871" s="15">
        <f>'[23]syntetyka zewnętrzna'!U26</f>
        <v>1348</v>
      </c>
      <c r="V871" s="12">
        <f>'[23]syntetyka zewnętrzna'!V26</f>
        <v>1348</v>
      </c>
      <c r="W871" s="12" t="str">
        <f>'[23]syntetyka zewnętrzna'!W26</f>
        <v>bez zmian</v>
      </c>
      <c r="X871" s="12">
        <f>'[23]syntetyka zewnętrzna'!X26</f>
        <v>0</v>
      </c>
    </row>
    <row r="872" spans="3:24" ht="18.75">
      <c r="C872" s="7">
        <f>'[23]syntetyka zewnętrzna'!C27</f>
        <v>22</v>
      </c>
      <c r="D872" s="7" t="str">
        <f>'[23]syntetyka zewnętrzna'!D27</f>
        <v>326-022</v>
      </c>
      <c r="E872" s="19" t="str">
        <f>'[23]syntetyka zewnętrzna'!E27</f>
        <v>Archiwizacja preparatów histopatologicznych 
(1 pacjent)</v>
      </c>
      <c r="F872" s="7">
        <f>'[23]syntetyka zewnętrzna'!F27</f>
        <v>0</v>
      </c>
      <c r="G872" s="23">
        <f>'[23]syntetyka zewnętrzna'!G27</f>
        <v>0</v>
      </c>
      <c r="H872" s="23">
        <f>'[23]syntetyka zewnętrzna'!H27</f>
        <v>0</v>
      </c>
      <c r="I872" s="23">
        <f>'[23]syntetyka zewnętrzna'!I27</f>
        <v>0</v>
      </c>
      <c r="J872" s="23">
        <f>'[23]syntetyka zewnętrzna'!J27</f>
        <v>3.2121250000000003</v>
      </c>
      <c r="K872" s="12">
        <f>'[23]syntetyka zewnętrzna'!K27</f>
        <v>3.2121250000000003</v>
      </c>
      <c r="L872" s="12">
        <f>'[23]syntetyka zewnętrzna'!L27</f>
        <v>0</v>
      </c>
      <c r="M872" s="12">
        <f>'[23]syntetyka zewnętrzna'!M27</f>
        <v>1.5607715375000002</v>
      </c>
      <c r="N872" s="12">
        <f>'[23]syntetyka zewnętrzna'!N27</f>
        <v>4.7728965375000003</v>
      </c>
      <c r="O872" s="12">
        <f>'[23]syntetyka zewnętrzna'!O27</f>
        <v>0</v>
      </c>
      <c r="P872" s="12" t="str">
        <f>'[23]syntetyka zewnętrzna'!P27</f>
        <v>nowe bad.</v>
      </c>
      <c r="Q872" s="12">
        <f>'[23]syntetyka zewnętrzna'!Q27</f>
        <v>5.7497037500000001E-2</v>
      </c>
      <c r="R872" s="12">
        <f>'[23]syntetyka zewnętrzna'!R27</f>
        <v>4.8303935750000004</v>
      </c>
      <c r="S872" s="12">
        <f>'[23]syntetyka zewnętrzna'!S27</f>
        <v>0.65617974514633604</v>
      </c>
      <c r="T872" s="12">
        <f>'[23]syntetyka zewnętrzna'!T27</f>
        <v>3.1696064249999991</v>
      </c>
      <c r="U872" s="15">
        <f>'[23]syntetyka zewnętrzna'!U27</f>
        <v>8</v>
      </c>
      <c r="V872" s="12">
        <f>'[23]syntetyka zewnętrzna'!V27</f>
        <v>8</v>
      </c>
      <c r="W872" s="12" t="str">
        <f>'[23]syntetyka zewnętrzna'!W27</f>
        <v>bez zmian</v>
      </c>
      <c r="X872" s="12">
        <f>'[23]syntetyka zewnętrzna'!X27</f>
        <v>0</v>
      </c>
    </row>
    <row r="873" spans="3:24" ht="18.75">
      <c r="C873" s="7">
        <f>'[23]syntetyka zewnętrzna'!C28</f>
        <v>23</v>
      </c>
      <c r="D873" s="7" t="str">
        <f>'[23]syntetyka zewnętrzna'!D28</f>
        <v>326-023</v>
      </c>
      <c r="E873" s="19" t="str">
        <f>'[23]syntetyka zewnętrzna'!E28</f>
        <v>ZPF - procedura (1 badanie)</v>
      </c>
      <c r="F873" s="7">
        <f>'[23]syntetyka zewnętrzna'!F28</f>
        <v>0</v>
      </c>
      <c r="G873" s="23">
        <f>'[23]syntetyka zewnętrzna'!G28</f>
        <v>0</v>
      </c>
      <c r="H873" s="23">
        <f>'[23]syntetyka zewnętrzna'!H28</f>
        <v>0</v>
      </c>
      <c r="I873" s="23">
        <f>'[23]syntetyka zewnętrzna'!I28</f>
        <v>0</v>
      </c>
      <c r="J873" s="23">
        <f>'[23]syntetyka zewnętrzna'!J28</f>
        <v>12.848500000000001</v>
      </c>
      <c r="K873" s="12">
        <f>'[23]syntetyka zewnętrzna'!K28</f>
        <v>12.848500000000001</v>
      </c>
      <c r="L873" s="12">
        <f>'[23]syntetyka zewnętrzna'!L28</f>
        <v>0</v>
      </c>
      <c r="M873" s="12">
        <f>'[23]syntetyka zewnętrzna'!M28</f>
        <v>6.2430861500000008</v>
      </c>
      <c r="N873" s="12">
        <f>'[23]syntetyka zewnętrzna'!N28</f>
        <v>19.091586150000001</v>
      </c>
      <c r="O873" s="12">
        <f>'[23]syntetyka zewnętrzna'!O28</f>
        <v>0</v>
      </c>
      <c r="P873" s="12" t="str">
        <f>'[23]syntetyka zewnętrzna'!P28</f>
        <v>nowe bad.</v>
      </c>
      <c r="Q873" s="12">
        <f>'[23]syntetyka zewnętrzna'!Q28</f>
        <v>0.22998815</v>
      </c>
      <c r="R873" s="12">
        <f>'[23]syntetyka zewnętrzna'!R28</f>
        <v>19.321574300000002</v>
      </c>
      <c r="S873" s="12">
        <f>'[23]syntetyka zewnętrzna'!S28</f>
        <v>0.60442412811051305</v>
      </c>
      <c r="T873" s="12">
        <f>'[23]syntetyka zewnętrzna'!T28</f>
        <v>11.678425699999998</v>
      </c>
      <c r="U873" s="15">
        <f>'[23]syntetyka zewnętrzna'!U28</f>
        <v>31</v>
      </c>
      <c r="V873" s="12">
        <f>'[23]syntetyka zewnętrzna'!V28</f>
        <v>31</v>
      </c>
      <c r="W873" s="12" t="str">
        <f>'[23]syntetyka zewnętrzna'!W28</f>
        <v>bez zmian</v>
      </c>
      <c r="X873" s="12">
        <f>'[23]syntetyka zewnętrzna'!X28</f>
        <v>0</v>
      </c>
    </row>
    <row r="874" spans="3:24" ht="18.75">
      <c r="C874" s="7">
        <f>'[23]syntetyka zewnętrzna'!C29</f>
        <v>24</v>
      </c>
      <c r="D874" s="7" t="str">
        <f>'[23]syntetyka zewnętrzna'!D29</f>
        <v>326-024</v>
      </c>
      <c r="E874" s="19" t="str">
        <f>'[23]syntetyka zewnętrzna'!E29</f>
        <v>Uzupełnienie bazy cytogenetycznej (1 badanie)</v>
      </c>
      <c r="F874" s="7">
        <f>'[23]syntetyka zewnętrzna'!F29</f>
        <v>0</v>
      </c>
      <c r="G874" s="23">
        <f>'[23]syntetyka zewnętrzna'!G29</f>
        <v>0</v>
      </c>
      <c r="H874" s="23">
        <f>'[23]syntetyka zewnętrzna'!H29</f>
        <v>0</v>
      </c>
      <c r="I874" s="23">
        <f>'[23]syntetyka zewnętrzna'!I29</f>
        <v>0</v>
      </c>
      <c r="J874" s="23">
        <f>'[23]syntetyka zewnętrzna'!J29</f>
        <v>6.4242500000000007</v>
      </c>
      <c r="K874" s="12">
        <f>'[23]syntetyka zewnętrzna'!K29</f>
        <v>6.4242500000000007</v>
      </c>
      <c r="L874" s="12">
        <f>'[23]syntetyka zewnętrzna'!L29</f>
        <v>0</v>
      </c>
      <c r="M874" s="12">
        <f>'[23]syntetyka zewnętrzna'!M29</f>
        <v>3.1215430750000004</v>
      </c>
      <c r="N874" s="12">
        <f>'[23]syntetyka zewnętrzna'!N29</f>
        <v>9.5457930750000006</v>
      </c>
      <c r="O874" s="12">
        <f>'[23]syntetyka zewnętrzna'!O29</f>
        <v>0</v>
      </c>
      <c r="P874" s="12" t="str">
        <f>'[23]syntetyka zewnętrzna'!P29</f>
        <v>nowe bad.</v>
      </c>
      <c r="Q874" s="12">
        <f>'[23]syntetyka zewnętrzna'!Q29</f>
        <v>0.114994075</v>
      </c>
      <c r="R874" s="12">
        <f>'[23]syntetyka zewnętrzna'!R29</f>
        <v>9.6607871500000009</v>
      </c>
      <c r="S874" s="12">
        <f>'[23]syntetyka zewnętrzna'!S29</f>
        <v>0.55266851107469006</v>
      </c>
      <c r="T874" s="12">
        <f>'[23]syntetyka zewnętrzna'!T29</f>
        <v>5.3392128499999991</v>
      </c>
      <c r="U874" s="15">
        <f>'[23]syntetyka zewnętrzna'!U29</f>
        <v>15</v>
      </c>
      <c r="V874" s="12">
        <f>'[23]syntetyka zewnętrzna'!V29</f>
        <v>15</v>
      </c>
      <c r="W874" s="12" t="str">
        <f>'[23]syntetyka zewnętrzna'!W29</f>
        <v>bez zmian</v>
      </c>
      <c r="X874" s="12">
        <f>'[23]syntetyka zewnętrzna'!X29</f>
        <v>0</v>
      </c>
    </row>
    <row r="875" spans="3:24" ht="18.75">
      <c r="C875" s="7">
        <f>'[23]syntetyka zewnętrzna'!C30</f>
        <v>25</v>
      </c>
      <c r="D875" s="7" t="str">
        <f>'[23]syntetyka zewnętrzna'!D30</f>
        <v>326-025</v>
      </c>
      <c r="E875" s="19" t="str">
        <f>'[23]syntetyka zewnętrzna'!E30</f>
        <v>Przekazanie materiału do Pracowni Cytogenetyki (1 badanie)</v>
      </c>
      <c r="F875" s="7">
        <f>'[23]syntetyka zewnętrzna'!F30</f>
        <v>0</v>
      </c>
      <c r="G875" s="23">
        <f>'[23]syntetyka zewnętrzna'!G30</f>
        <v>0</v>
      </c>
      <c r="H875" s="23">
        <f>'[23]syntetyka zewnętrzna'!H30</f>
        <v>0</v>
      </c>
      <c r="I875" s="23">
        <f>'[23]syntetyka zewnętrzna'!I30</f>
        <v>0</v>
      </c>
      <c r="J875" s="23">
        <f>'[23]syntetyka zewnętrzna'!J30</f>
        <v>6.5254000000000003</v>
      </c>
      <c r="K875" s="12">
        <f>'[23]syntetyka zewnętrzna'!K30</f>
        <v>6.5254000000000003</v>
      </c>
      <c r="L875" s="12">
        <f>'[23]syntetyka zewnętrzna'!L30</f>
        <v>0</v>
      </c>
      <c r="M875" s="12">
        <f>'[23]syntetyka zewnętrzna'!M30</f>
        <v>3.1706918600000003</v>
      </c>
      <c r="N875" s="12">
        <f>'[23]syntetyka zewnętrzna'!N30</f>
        <v>9.696091860000001</v>
      </c>
      <c r="O875" s="12">
        <f>'[23]syntetyka zewnętrzna'!O30</f>
        <v>0</v>
      </c>
      <c r="P875" s="12" t="str">
        <f>'[23]syntetyka zewnętrzna'!P30</f>
        <v>nowe bad.</v>
      </c>
      <c r="Q875" s="12">
        <f>'[23]syntetyka zewnętrzna'!Q30</f>
        <v>0.11680466</v>
      </c>
      <c r="R875" s="12">
        <f>'[23]syntetyka zewnętrzna'!R30</f>
        <v>9.8128965200000007</v>
      </c>
      <c r="S875" s="12">
        <f>'[23]syntetyka zewnętrzna'!S30</f>
        <v>0.42669394010892914</v>
      </c>
      <c r="T875" s="12">
        <f>'[23]syntetyka zewnętrzna'!T30</f>
        <v>4.1871034799999993</v>
      </c>
      <c r="U875" s="15">
        <f>'[23]syntetyka zewnętrzna'!U30</f>
        <v>14</v>
      </c>
      <c r="V875" s="12">
        <f>'[23]syntetyka zewnętrzna'!V30</f>
        <v>14</v>
      </c>
      <c r="W875" s="12" t="str">
        <f>'[23]syntetyka zewnętrzna'!W30</f>
        <v>bez zmian</v>
      </c>
      <c r="X875" s="12">
        <f>'[23]syntetyka zewnętrzna'!X30</f>
        <v>0</v>
      </c>
    </row>
    <row r="876" spans="3:24" ht="18.75">
      <c r="C876" s="7">
        <f>'[23]syntetyka zewnętrzna'!C31</f>
        <v>26</v>
      </c>
      <c r="D876" s="7" t="str">
        <f>'[23]syntetyka zewnętrzna'!D31</f>
        <v>326-026</v>
      </c>
      <c r="E876" s="19" t="str">
        <f>'[23]syntetyka zewnętrzna'!E31</f>
        <v xml:space="preserve">Przekazanie materiału do Pracowni Immunologii Komórki </v>
      </c>
      <c r="F876" s="7">
        <f>'[23]syntetyka zewnętrzna'!F31</f>
        <v>0</v>
      </c>
      <c r="G876" s="23">
        <f>'[23]syntetyka zewnętrzna'!G31</f>
        <v>0</v>
      </c>
      <c r="H876" s="23">
        <f>'[23]syntetyka zewnętrzna'!H31</f>
        <v>0</v>
      </c>
      <c r="I876" s="23">
        <f>'[23]syntetyka zewnętrzna'!I31</f>
        <v>0</v>
      </c>
      <c r="J876" s="23">
        <f>'[23]syntetyka zewnętrzna'!J31</f>
        <v>6.5254000000000003</v>
      </c>
      <c r="K876" s="12">
        <f>'[23]syntetyka zewnętrzna'!K31</f>
        <v>6.5254000000000003</v>
      </c>
      <c r="L876" s="12">
        <f>'[23]syntetyka zewnętrzna'!L31</f>
        <v>0</v>
      </c>
      <c r="M876" s="12">
        <f>'[23]syntetyka zewnętrzna'!M31</f>
        <v>3.1706918600000003</v>
      </c>
      <c r="N876" s="12">
        <f>'[23]syntetyka zewnętrzna'!N31</f>
        <v>9.696091860000001</v>
      </c>
      <c r="O876" s="12">
        <f>'[23]syntetyka zewnętrzna'!O31</f>
        <v>0</v>
      </c>
      <c r="P876" s="12" t="str">
        <f>'[23]syntetyka zewnętrzna'!P31</f>
        <v>nowe bad.</v>
      </c>
      <c r="Q876" s="12">
        <f>'[23]syntetyka zewnętrzna'!Q31</f>
        <v>0.11680466</v>
      </c>
      <c r="R876" s="12">
        <f>'[23]syntetyka zewnętrzna'!R31</f>
        <v>9.8128965200000007</v>
      </c>
      <c r="S876" s="12">
        <f>'[23]syntetyka zewnętrzna'!S31</f>
        <v>0.42669394010892914</v>
      </c>
      <c r="T876" s="12">
        <f>'[23]syntetyka zewnętrzna'!T31</f>
        <v>4.1871034799999993</v>
      </c>
      <c r="U876" s="15">
        <f>'[23]syntetyka zewnętrzna'!U31</f>
        <v>14</v>
      </c>
      <c r="V876" s="12">
        <f>'[23]syntetyka zewnętrzna'!V31</f>
        <v>14</v>
      </c>
      <c r="W876" s="12" t="str">
        <f>'[23]syntetyka zewnętrzna'!W31</f>
        <v>bez zmian</v>
      </c>
      <c r="X876" s="12">
        <f>'[23]syntetyka zewnętrzna'!X31</f>
        <v>0</v>
      </c>
    </row>
    <row r="877" spans="3:24" ht="18.75">
      <c r="C877" s="7">
        <f>'[23]syntetyka zewnętrzna'!C32</f>
        <v>27</v>
      </c>
      <c r="D877" s="7" t="str">
        <f>'[23]syntetyka zewnętrzna'!D32</f>
        <v>326-027</v>
      </c>
      <c r="E877" s="19" t="str">
        <f>'[23]syntetyka zewnętrzna'!E32</f>
        <v xml:space="preserve">Przygotowanie materiału do wykonania bloczka parafinowego </v>
      </c>
      <c r="F877" s="7">
        <f>'[23]syntetyka zewnętrzna'!F32</f>
        <v>0</v>
      </c>
      <c r="G877" s="23">
        <f>'[23]syntetyka zewnętrzna'!G32</f>
        <v>0</v>
      </c>
      <c r="H877" s="23">
        <f>'[23]syntetyka zewnętrzna'!H32</f>
        <v>0</v>
      </c>
      <c r="I877" s="23">
        <f>'[23]syntetyka zewnętrzna'!I32</f>
        <v>0</v>
      </c>
      <c r="J877" s="23">
        <f>'[23]syntetyka zewnętrzna'!J32</f>
        <v>7.8102499999999999</v>
      </c>
      <c r="K877" s="12">
        <f>'[23]syntetyka zewnętrzna'!K32</f>
        <v>7.8102499999999999</v>
      </c>
      <c r="L877" s="12">
        <f>'[23]syntetyka zewnętrzna'!L32</f>
        <v>0</v>
      </c>
      <c r="M877" s="12">
        <f>'[23]syntetyka zewnętrzna'!M32</f>
        <v>3.7950004750000002</v>
      </c>
      <c r="N877" s="12">
        <f>'[23]syntetyka zewnętrzna'!N32</f>
        <v>11.605250475</v>
      </c>
      <c r="O877" s="12">
        <f>'[23]syntetyka zewnętrzna'!O32</f>
        <v>0</v>
      </c>
      <c r="P877" s="12" t="str">
        <f>'[23]syntetyka zewnętrzna'!P32</f>
        <v>nowe bad.</v>
      </c>
      <c r="Q877" s="12">
        <f>'[23]syntetyka zewnętrzna'!Q32</f>
        <v>0.13980347499999998</v>
      </c>
      <c r="R877" s="12">
        <f>'[23]syntetyka zewnętrzna'!R32</f>
        <v>11.745053950000001</v>
      </c>
      <c r="S877" s="12">
        <f>'[23]syntetyka zewnętrzna'!S32</f>
        <v>0.44741778729760528</v>
      </c>
      <c r="T877" s="12">
        <f>'[23]syntetyka zewnętrzna'!T32</f>
        <v>5.2549460499999991</v>
      </c>
      <c r="U877" s="15">
        <f>'[23]syntetyka zewnętrzna'!U32</f>
        <v>17</v>
      </c>
      <c r="V877" s="12">
        <f>'[23]syntetyka zewnętrzna'!V32</f>
        <v>17</v>
      </c>
      <c r="W877" s="12" t="str">
        <f>'[23]syntetyka zewnętrzna'!W32</f>
        <v>bez zmian</v>
      </c>
      <c r="X877" s="12">
        <f>'[23]syntetyka zewnętrzna'!X32</f>
        <v>0</v>
      </c>
    </row>
    <row r="878" spans="3:24" ht="18.75">
      <c r="C878" s="7">
        <f>'[23]syntetyka zewnętrzna'!C33</f>
        <v>28</v>
      </c>
      <c r="D878" s="7" t="str">
        <f>'[23]syntetyka zewnętrzna'!D33</f>
        <v>326-028</v>
      </c>
      <c r="E878" s="19" t="str">
        <f>'[23]syntetyka zewnętrzna'!E33</f>
        <v>Archiwizacja wyników badań cytometrycznych 
(1 badanie)</v>
      </c>
      <c r="F878" s="7">
        <f>'[23]syntetyka zewnętrzna'!F33</f>
        <v>0</v>
      </c>
      <c r="G878" s="23">
        <f>'[23]syntetyka zewnętrzna'!G33</f>
        <v>0</v>
      </c>
      <c r="H878" s="23">
        <f>'[23]syntetyka zewnętrzna'!H33</f>
        <v>0</v>
      </c>
      <c r="I878" s="23">
        <f>'[23]syntetyka zewnętrzna'!I33</f>
        <v>0</v>
      </c>
      <c r="J878" s="23">
        <f>'[23]syntetyka zewnętrzna'!J33</f>
        <v>11.715375000000002</v>
      </c>
      <c r="K878" s="12">
        <f>'[23]syntetyka zewnętrzna'!K33</f>
        <v>11.715375000000002</v>
      </c>
      <c r="L878" s="12">
        <f>'[23]syntetyka zewnętrzna'!L33</f>
        <v>0</v>
      </c>
      <c r="M878" s="12">
        <f>'[23]syntetyka zewnętrzna'!M33</f>
        <v>5.6925007125000011</v>
      </c>
      <c r="N878" s="12">
        <f>'[23]syntetyka zewnętrzna'!N33</f>
        <v>17.407875712500001</v>
      </c>
      <c r="O878" s="12">
        <f>'[23]syntetyka zewnętrzna'!O33</f>
        <v>0</v>
      </c>
      <c r="P878" s="12" t="str">
        <f>'[23]syntetyka zewnętrzna'!P33</f>
        <v>nowe bad.</v>
      </c>
      <c r="Q878" s="12">
        <f>'[23]syntetyka zewnętrzna'!Q33</f>
        <v>0.20970521250000002</v>
      </c>
      <c r="R878" s="12">
        <f>'[23]syntetyka zewnętrzna'!R33</f>
        <v>17.617580925000002</v>
      </c>
      <c r="S878" s="12">
        <f>'[23]syntetyka zewnętrzna'!S33</f>
        <v>0.41903704637020117</v>
      </c>
      <c r="T878" s="12">
        <f>'[23]syntetyka zewnętrzna'!T33</f>
        <v>7.3824190749999978</v>
      </c>
      <c r="U878" s="15">
        <f>'[23]syntetyka zewnętrzna'!U33</f>
        <v>25</v>
      </c>
      <c r="V878" s="12">
        <f>'[23]syntetyka zewnętrzna'!V33</f>
        <v>25</v>
      </c>
      <c r="W878" s="12" t="str">
        <f>'[23]syntetyka zewnętrzna'!W33</f>
        <v>bez zmian</v>
      </c>
      <c r="X878" s="12">
        <f>'[23]syntetyka zewnętrzna'!X33</f>
        <v>0</v>
      </c>
    </row>
    <row r="879" spans="3:24" ht="18.75">
      <c r="C879" s="7">
        <f>'[23]syntetyka zewnętrzna'!C34</f>
        <v>29</v>
      </c>
      <c r="D879" s="7" t="str">
        <f>'[23]syntetyka zewnętrzna'!D34</f>
        <v>326-029</v>
      </c>
      <c r="E879" s="19" t="str">
        <f>'[23]syntetyka zewnętrzna'!E34</f>
        <v>Analiza graficzna i statystyczna badania cytometrycznego (1 badanie)</v>
      </c>
      <c r="F879" s="7">
        <f>'[23]syntetyka zewnętrzna'!F34</f>
        <v>0</v>
      </c>
      <c r="G879" s="23">
        <f>'[23]syntetyka zewnętrzna'!G34</f>
        <v>0</v>
      </c>
      <c r="H879" s="23">
        <f>'[23]syntetyka zewnętrzna'!H34</f>
        <v>0</v>
      </c>
      <c r="I879" s="23">
        <f>'[23]syntetyka zewnętrzna'!I34</f>
        <v>0</v>
      </c>
      <c r="J879" s="23">
        <f>'[23]syntetyka zewnętrzna'!J34</f>
        <v>19.272750000000002</v>
      </c>
      <c r="K879" s="12">
        <f>'[23]syntetyka zewnętrzna'!K34</f>
        <v>19.272750000000002</v>
      </c>
      <c r="L879" s="12">
        <f>'[23]syntetyka zewnętrzna'!L34</f>
        <v>0</v>
      </c>
      <c r="M879" s="12">
        <f>'[23]syntetyka zewnętrzna'!M34</f>
        <v>9.3646292250000016</v>
      </c>
      <c r="N879" s="12">
        <f>'[23]syntetyka zewnętrzna'!N34</f>
        <v>28.637379225000004</v>
      </c>
      <c r="O879" s="12">
        <f>'[23]syntetyka zewnętrzna'!O34</f>
        <v>0</v>
      </c>
      <c r="P879" s="12" t="str">
        <f>'[23]syntetyka zewnętrzna'!P34</f>
        <v>nowe bad.</v>
      </c>
      <c r="Q879" s="12">
        <f>'[23]syntetyka zewnętrzna'!Q34</f>
        <v>0.34498222500000003</v>
      </c>
      <c r="R879" s="12">
        <f>'[23]syntetyka zewnętrzna'!R34</f>
        <v>28.982361450000003</v>
      </c>
      <c r="S879" s="12">
        <f>'[23]syntetyka zewnętrzna'!S34</f>
        <v>0.58717225576523879</v>
      </c>
      <c r="T879" s="12">
        <f>'[23]syntetyka zewnętrzna'!T34</f>
        <v>17.017638549999997</v>
      </c>
      <c r="U879" s="15">
        <f>'[23]syntetyka zewnętrzna'!U34</f>
        <v>46</v>
      </c>
      <c r="V879" s="12">
        <f>'[23]syntetyka zewnętrzna'!V34</f>
        <v>46</v>
      </c>
      <c r="W879" s="12" t="str">
        <f>'[23]syntetyka zewnętrzna'!W34</f>
        <v>bez zmian</v>
      </c>
      <c r="X879" s="12">
        <f>'[23]syntetyka zewnętrzna'!X34</f>
        <v>0</v>
      </c>
    </row>
    <row r="880" spans="3:24" ht="18.75">
      <c r="C880" s="7">
        <f>'[23]syntetyka zewnętrzna'!C35</f>
        <v>30</v>
      </c>
      <c r="D880" s="7" t="str">
        <f>'[23]syntetyka zewnętrzna'!D35</f>
        <v>326-030</v>
      </c>
      <c r="E880" s="19" t="str">
        <f>'[23]syntetyka zewnętrzna'!E35</f>
        <v>Wykonanie formy pisemnej badania cytometrycznego</v>
      </c>
      <c r="F880" s="7">
        <f>'[23]syntetyka zewnętrzna'!F35</f>
        <v>0</v>
      </c>
      <c r="G880" s="23">
        <f>'[23]syntetyka zewnętrzna'!G35</f>
        <v>0</v>
      </c>
      <c r="H880" s="23">
        <f>'[23]syntetyka zewnętrzna'!H35</f>
        <v>0</v>
      </c>
      <c r="I880" s="23">
        <f>'[23]syntetyka zewnętrzna'!I35</f>
        <v>0</v>
      </c>
      <c r="J880" s="23">
        <f>'[23]syntetyka zewnętrzna'!J35</f>
        <v>32.121250000000003</v>
      </c>
      <c r="K880" s="12">
        <f>'[23]syntetyka zewnętrzna'!K35</f>
        <v>32.121250000000003</v>
      </c>
      <c r="L880" s="12">
        <f>'[23]syntetyka zewnętrzna'!L35</f>
        <v>0</v>
      </c>
      <c r="M880" s="12">
        <f>'[23]syntetyka zewnętrzna'!M35</f>
        <v>15.607715375000002</v>
      </c>
      <c r="N880" s="12">
        <f>'[23]syntetyka zewnętrzna'!N35</f>
        <v>47.728965375000001</v>
      </c>
      <c r="O880" s="12">
        <f>'[23]syntetyka zewnętrzna'!O35</f>
        <v>0</v>
      </c>
      <c r="P880" s="12" t="str">
        <f>'[23]syntetyka zewnętrzna'!P35</f>
        <v>nowe bad.</v>
      </c>
      <c r="Q880" s="12">
        <f>'[23]syntetyka zewnętrzna'!Q35</f>
        <v>0.57497037500000003</v>
      </c>
      <c r="R880" s="12">
        <f>'[23]syntetyka zewnętrzna'!R35</f>
        <v>48.303935750000001</v>
      </c>
      <c r="S880" s="12">
        <f>'[23]syntetyka zewnętrzna'!S35</f>
        <v>0.59407300470334856</v>
      </c>
      <c r="T880" s="12">
        <f>'[23]syntetyka zewnętrzna'!T35</f>
        <v>28.696064249999996</v>
      </c>
      <c r="U880" s="15">
        <f>'[23]syntetyka zewnętrzna'!U35</f>
        <v>77</v>
      </c>
      <c r="V880" s="12">
        <f>'[23]syntetyka zewnętrzna'!V35</f>
        <v>77</v>
      </c>
      <c r="W880" s="12" t="str">
        <f>'[23]syntetyka zewnętrzna'!W35</f>
        <v>bez zmian</v>
      </c>
      <c r="X880" s="12">
        <f>'[23]syntetyka zewnętrzna'!X35</f>
        <v>0</v>
      </c>
    </row>
    <row r="881" spans="3:24" ht="18.75">
      <c r="C881" s="7">
        <f>'[23]syntetyka zewnętrzna'!C36</f>
        <v>31</v>
      </c>
      <c r="D881" s="7" t="str">
        <f>'[23]syntetyka zewnętrzna'!D36</f>
        <v>326-031</v>
      </c>
      <c r="E881" s="19" t="str">
        <f>'[23]syntetyka zewnętrzna'!E36</f>
        <v>Wykonanie PCI dla preparatu cytologicznego 
(bez cytometrii)</v>
      </c>
      <c r="F881" s="7">
        <f>'[23]syntetyka zewnętrzna'!F36</f>
        <v>0</v>
      </c>
      <c r="G881" s="23">
        <f>'[23]syntetyka zewnętrzna'!G36</f>
        <v>0</v>
      </c>
      <c r="H881" s="23">
        <f>'[23]syntetyka zewnętrzna'!H36</f>
        <v>0</v>
      </c>
      <c r="I881" s="23">
        <f>'[23]syntetyka zewnętrzna'!I36</f>
        <v>0</v>
      </c>
      <c r="J881" s="23">
        <f>'[23]syntetyka zewnętrzna'!J36</f>
        <v>96.712350000000015</v>
      </c>
      <c r="K881" s="12">
        <f>'[23]syntetyka zewnętrzna'!K36</f>
        <v>96.712350000000015</v>
      </c>
      <c r="L881" s="12">
        <f>'[23]syntetyka zewnętrzna'!L36</f>
        <v>0</v>
      </c>
      <c r="M881" s="12">
        <f>'[23]syntetyka zewnętrzna'!M36</f>
        <v>46.992530865000006</v>
      </c>
      <c r="N881" s="12">
        <f>'[23]syntetyka zewnętrzna'!N36</f>
        <v>143.70488086500001</v>
      </c>
      <c r="O881" s="12">
        <f>'[23]syntetyka zewnętrzna'!O36</f>
        <v>0</v>
      </c>
      <c r="P881" s="12" t="str">
        <f>'[23]syntetyka zewnętrzna'!P36</f>
        <v>nowe bad.</v>
      </c>
      <c r="Q881" s="12">
        <f>'[23]syntetyka zewnętrzna'!Q36</f>
        <v>1.7311510650000002</v>
      </c>
      <c r="R881" s="12">
        <f>'[23]syntetyka zewnętrzna'!R36</f>
        <v>145.43603193000001</v>
      </c>
      <c r="S881" s="12">
        <f>'[23]syntetyka zewnętrzna'!S36</f>
        <v>0.3064162812929957</v>
      </c>
      <c r="T881" s="12">
        <f>'[23]syntetyka zewnętrzna'!T36</f>
        <v>44.563968069999987</v>
      </c>
      <c r="U881" s="15">
        <f>'[23]syntetyka zewnętrzna'!U36</f>
        <v>190</v>
      </c>
      <c r="V881" s="12">
        <f>'[23]syntetyka zewnętrzna'!V36</f>
        <v>190</v>
      </c>
      <c r="W881" s="12" t="str">
        <f>'[23]syntetyka zewnętrzna'!W36</f>
        <v>bez zmian</v>
      </c>
      <c r="X881" s="12">
        <f>'[23]syntetyka zewnętrzna'!X36</f>
        <v>0</v>
      </c>
    </row>
    <row r="883" spans="3:24" ht="23.25">
      <c r="E883" s="18" t="s">
        <v>41</v>
      </c>
    </row>
    <row r="885" spans="3:24" ht="18.75">
      <c r="C885" s="7">
        <f>'[24]syntetyka zewnętrzna'!C6</f>
        <v>1</v>
      </c>
      <c r="D885" s="7" t="str">
        <f>'[24]syntetyka zewnętrzna'!D6</f>
        <v>91.446</v>
      </c>
      <c r="E885" s="19" t="str">
        <f>'[24]syntetyka zewnętrzna'!E6</f>
        <v>Badanie cytologiczne - barwienie ręczne</v>
      </c>
      <c r="F885" s="7" t="str">
        <f>'[24]syntetyka zewnętrzna'!F6</f>
        <v>328-001</v>
      </c>
      <c r="G885" s="23">
        <f>'[24]syntetyka zewnętrzna'!G6</f>
        <v>9.4979999999999993</v>
      </c>
      <c r="H885" s="23">
        <f>'[24]syntetyka zewnętrzna'!H6</f>
        <v>0.56040000000000012</v>
      </c>
      <c r="I885" s="23">
        <f>'[24]syntetyka zewnętrzna'!I6</f>
        <v>0</v>
      </c>
      <c r="J885" s="23">
        <f>'[24]syntetyka zewnętrzna'!J6</f>
        <v>12.382587000000001</v>
      </c>
      <c r="K885" s="12">
        <f>'[24]syntetyka zewnętrzna'!K6</f>
        <v>22.440987</v>
      </c>
      <c r="L885" s="12">
        <f>'[24]syntetyka zewnętrzna'!L6</f>
        <v>0</v>
      </c>
      <c r="M885" s="12">
        <f>'[24]syntetyka zewnętrzna'!M6</f>
        <v>6.0170544815080742</v>
      </c>
      <c r="N885" s="12">
        <f>'[24]syntetyka zewnętrzna'!N6</f>
        <v>28.458041481508076</v>
      </c>
      <c r="O885" s="12">
        <f>'[24]syntetyka zewnętrzna'!O6</f>
        <v>0</v>
      </c>
      <c r="P885" s="12" t="str">
        <f>'[24]syntetyka zewnętrzna'!P6</f>
        <v>nowe bad.</v>
      </c>
      <c r="Q885" s="12">
        <f>'[24]syntetyka zewnętrzna'!Q6</f>
        <v>0.22183716723535379</v>
      </c>
      <c r="R885" s="12">
        <f>'[24]syntetyka zewnętrzna'!R6</f>
        <v>28.679878648743429</v>
      </c>
      <c r="S885" s="12">
        <f>'[24]syntetyka zewnętrzna'!S6</f>
        <v>0.2</v>
      </c>
      <c r="T885" s="12">
        <f>'[24]syntetyka zewnętrzna'!T6</f>
        <v>5.7359757297486862</v>
      </c>
      <c r="U885" s="15">
        <f>'[24]syntetyka zewnętrzna'!U6</f>
        <v>34</v>
      </c>
      <c r="V885" s="12">
        <f>'[24]syntetyka zewnętrzna'!V6</f>
        <v>34</v>
      </c>
      <c r="W885" s="12" t="str">
        <f>'[24]syntetyka zewnętrzna'!W6</f>
        <v>bez zmian</v>
      </c>
      <c r="X885" s="12">
        <f>'[24]syntetyka zewnętrzna'!X6</f>
        <v>0</v>
      </c>
    </row>
    <row r="886" spans="3:24" ht="18.75">
      <c r="C886" s="7">
        <f>'[24]syntetyka zewnętrzna'!C7</f>
        <v>2</v>
      </c>
      <c r="D886" s="7" t="str">
        <f>'[24]syntetyka zewnętrzna'!D7</f>
        <v>91.446</v>
      </c>
      <c r="E886" s="19" t="str">
        <f>'[24]syntetyka zewnętrzna'!E7</f>
        <v>Badanie cytologiczne - barwienie maszynowo</v>
      </c>
      <c r="F886" s="7" t="str">
        <f>'[24]syntetyka zewnętrzna'!F7</f>
        <v>328-002</v>
      </c>
      <c r="G886" s="23">
        <f>'[24]syntetyka zewnętrzna'!G7</f>
        <v>9.4979999999999993</v>
      </c>
      <c r="H886" s="23">
        <f>'[24]syntetyka zewnętrzna'!H7</f>
        <v>0.56040000000000012</v>
      </c>
      <c r="I886" s="23">
        <f>'[24]syntetyka zewnętrzna'!I7</f>
        <v>0</v>
      </c>
      <c r="J886" s="23">
        <f>'[24]syntetyka zewnętrzna'!J7</f>
        <v>11.416825000000001</v>
      </c>
      <c r="K886" s="12">
        <f>'[24]syntetyka zewnętrzna'!K7</f>
        <v>21.475225000000002</v>
      </c>
      <c r="L886" s="12">
        <f>'[24]syntetyka zewnętrzna'!L7</f>
        <v>0</v>
      </c>
      <c r="M886" s="12">
        <f>'[24]syntetyka zewnętrzna'!M7</f>
        <v>5.547763002258205</v>
      </c>
      <c r="N886" s="12">
        <f>'[24]syntetyka zewnętrzna'!N7</f>
        <v>27.022988002258206</v>
      </c>
      <c r="O886" s="12">
        <f>'[24]syntetyka zewnętrzna'!O7</f>
        <v>0</v>
      </c>
      <c r="P886" s="12" t="str">
        <f>'[24]syntetyka zewnętrzna'!P7</f>
        <v>nowe bad.</v>
      </c>
      <c r="Q886" s="12">
        <f>'[24]syntetyka zewnętrzna'!Q7</f>
        <v>0.20453529757729691</v>
      </c>
      <c r="R886" s="12">
        <f>'[24]syntetyka zewnętrzna'!R7</f>
        <v>27.227523299835504</v>
      </c>
      <c r="S886" s="12">
        <f>'[24]syntetyka zewnętrzna'!S7</f>
        <v>0.2</v>
      </c>
      <c r="T886" s="12">
        <f>'[24]syntetyka zewnętrzna'!T7</f>
        <v>5.4455046599671011</v>
      </c>
      <c r="U886" s="15">
        <f>'[24]syntetyka zewnętrzna'!U7</f>
        <v>33</v>
      </c>
      <c r="V886" s="12">
        <f>'[24]syntetyka zewnętrzna'!V7</f>
        <v>33</v>
      </c>
      <c r="W886" s="12" t="str">
        <f>'[24]syntetyka zewnętrzna'!W7</f>
        <v>bez zmian</v>
      </c>
      <c r="X886" s="12">
        <f>'[24]syntetyka zewnętrzna'!X7</f>
        <v>0</v>
      </c>
    </row>
    <row r="888" spans="3:24" ht="23.25">
      <c r="E888" s="18" t="s">
        <v>42</v>
      </c>
    </row>
    <row r="890" spans="3:24" ht="18.75">
      <c r="C890" s="7">
        <f>'[25]syntetyka zewnętrzna'!C6</f>
        <v>1</v>
      </c>
      <c r="D890" s="7" t="str">
        <f>'[25]syntetyka zewnętrzna'!D6</f>
        <v>PRS-001</v>
      </c>
      <c r="E890" s="19" t="str">
        <f>'[25]syntetyka zewnętrzna'!E6</f>
        <v>Wykonanie autopsji bez pobrania materiału do badania histopatologicznego</v>
      </c>
      <c r="F890" s="7" t="str">
        <f>'[25]syntetyka zewnętrzna'!F6</f>
        <v>327-001</v>
      </c>
      <c r="G890" s="23">
        <f>'[25]syntetyka zewnętrzna'!G6</f>
        <v>0</v>
      </c>
      <c r="H890" s="23">
        <f>'[25]syntetyka zewnętrzna'!H6</f>
        <v>11.568599999999998</v>
      </c>
      <c r="I890" s="23">
        <f>'[25]syntetyka zewnętrzna'!I6</f>
        <v>0</v>
      </c>
      <c r="J890" s="23">
        <f>'[25]syntetyka zewnętrzna'!J6</f>
        <v>264.96399999999994</v>
      </c>
      <c r="K890" s="12">
        <f>'[25]syntetyka zewnętrzna'!K6</f>
        <v>276.53259999999995</v>
      </c>
      <c r="L890" s="12">
        <f>'[25]syntetyka zewnętrzna'!L6</f>
        <v>0</v>
      </c>
      <c r="M890" s="12">
        <f>'[25]syntetyka zewnętrzna'!M6</f>
        <v>128.75361373502201</v>
      </c>
      <c r="N890" s="12">
        <f>'[25]syntetyka zewnętrzna'!N6</f>
        <v>405.28621373502199</v>
      </c>
      <c r="O890" s="12">
        <f>'[25]syntetyka zewnętrzna'!O6</f>
        <v>0</v>
      </c>
      <c r="P890" s="12" t="str">
        <f>'[25]syntetyka zewnętrzna'!P6</f>
        <v>nowe bad.</v>
      </c>
      <c r="Q890" s="12">
        <f>'[25]syntetyka zewnętrzna'!Q6</f>
        <v>4.7468968463010404</v>
      </c>
      <c r="R890" s="12">
        <f>'[25]syntetyka zewnętrzna'!R6</f>
        <v>410.033110581323</v>
      </c>
      <c r="S890" s="12">
        <f>'[25]syntetyka zewnętrzna'!S6</f>
        <v>0.68279093125371004</v>
      </c>
      <c r="T890" s="12">
        <f>'[25]syntetyka zewnętrzna'!T6</f>
        <v>279.966889418677</v>
      </c>
      <c r="U890" s="15">
        <f>'[25]syntetyka zewnętrzna'!U6</f>
        <v>690</v>
      </c>
      <c r="V890" s="12">
        <f>'[25]syntetyka zewnętrzna'!V6</f>
        <v>690</v>
      </c>
      <c r="W890" s="12" t="str">
        <f>'[25]syntetyka zewnętrzna'!W6</f>
        <v>bez zmian</v>
      </c>
      <c r="X890" s="12">
        <f>'[25]syntetyka zewnętrzna'!X6</f>
        <v>0</v>
      </c>
    </row>
    <row r="891" spans="3:24" ht="18.75">
      <c r="C891" s="7">
        <f>'[25]syntetyka zewnętrzna'!C7</f>
        <v>2</v>
      </c>
      <c r="D891" s="7" t="str">
        <f>'[25]syntetyka zewnętrzna'!D7</f>
        <v>PRS-002</v>
      </c>
      <c r="E891" s="19" t="str">
        <f>'[25]syntetyka zewnętrzna'!E7</f>
        <v>Pobranie materiału z sekcji do badania histopatologicznego</v>
      </c>
      <c r="F891" s="7" t="str">
        <f>'[25]syntetyka zewnętrzna'!F7</f>
        <v>327-002</v>
      </c>
      <c r="G891" s="23">
        <f>'[25]syntetyka zewnętrzna'!G7</f>
        <v>0</v>
      </c>
      <c r="H891" s="23">
        <f>'[25]syntetyka zewnętrzna'!H7</f>
        <v>0.64800000000000002</v>
      </c>
      <c r="I891" s="23">
        <f>'[25]syntetyka zewnętrzna'!I7</f>
        <v>0</v>
      </c>
      <c r="J891" s="23">
        <f>'[25]syntetyka zewnętrzna'!J7</f>
        <v>53.168499999999995</v>
      </c>
      <c r="K891" s="12">
        <f>'[25]syntetyka zewnętrzna'!K7</f>
        <v>53.816499999999998</v>
      </c>
      <c r="L891" s="12">
        <f>'[25]syntetyka zewnętrzna'!L7</f>
        <v>0</v>
      </c>
      <c r="M891" s="12">
        <f>'[25]syntetyka zewnętrzna'!M7</f>
        <v>25.836100420700618</v>
      </c>
      <c r="N891" s="12">
        <f>'[25]syntetyka zewnętrzna'!N7</f>
        <v>79.652600420700622</v>
      </c>
      <c r="O891" s="12">
        <f>'[25]syntetyka zewnętrzna'!O7</f>
        <v>0</v>
      </c>
      <c r="P891" s="12" t="str">
        <f>'[25]syntetyka zewnętrzna'!P7</f>
        <v>nowe bad.</v>
      </c>
      <c r="Q891" s="12">
        <f>'[25]syntetyka zewnętrzna'!Q7</f>
        <v>0.95252707904680223</v>
      </c>
      <c r="R891" s="12">
        <f>'[25]syntetyka zewnętrzna'!R7</f>
        <v>80.605127499747425</v>
      </c>
      <c r="S891" s="12">
        <f>'[25]syntetyka zewnętrzna'!S7</f>
        <v>0.5135513556551633</v>
      </c>
      <c r="T891" s="12">
        <f>'[25]syntetyka zewnętrzna'!T7</f>
        <v>41.394872500252575</v>
      </c>
      <c r="U891" s="15">
        <f>'[25]syntetyka zewnętrzna'!U7</f>
        <v>122</v>
      </c>
      <c r="V891" s="12">
        <f>'[25]syntetyka zewnętrzna'!V7</f>
        <v>122</v>
      </c>
      <c r="W891" s="12" t="str">
        <f>'[25]syntetyka zewnętrzna'!W7</f>
        <v>bez zmian</v>
      </c>
      <c r="X891" s="12">
        <f>'[25]syntetyka zewnętrzna'!X7</f>
        <v>0</v>
      </c>
    </row>
    <row r="893" spans="3:24" ht="23.25">
      <c r="E893" s="18" t="s">
        <v>43</v>
      </c>
    </row>
    <row r="894" spans="3:24" ht="23.25">
      <c r="E894" s="18"/>
    </row>
    <row r="895" spans="3:24" ht="18.75">
      <c r="C895" s="7">
        <f>'[26]syntetyka zewnętrzna'!C6</f>
        <v>1</v>
      </c>
      <c r="D895" s="7">
        <f>'[26]syntetyka zewnętrzna'!D6</f>
        <v>0</v>
      </c>
      <c r="E895" s="19" t="str">
        <f>'[26]syntetyka zewnętrzna'!E6</f>
        <v>Badanie genu BRCA1 w zakresie 5 mutacji - I etap (badanie przesiewowe, sekwencjonowanie)</v>
      </c>
      <c r="F895" s="7" t="str">
        <f>'[26]syntetyka zewnętrzna'!F6</f>
        <v>345-001</v>
      </c>
      <c r="G895" s="23">
        <f>'[26]syntetyka zewnętrzna'!G6</f>
        <v>118.57500000000002</v>
      </c>
      <c r="H895" s="23">
        <f>'[26]syntetyka zewnętrzna'!H6</f>
        <v>12.935912664444444</v>
      </c>
      <c r="I895" s="23">
        <f>'[26]syntetyka zewnętrzna'!I6</f>
        <v>3.5</v>
      </c>
      <c r="J895" s="23">
        <f>'[26]syntetyka zewnętrzna'!J6</f>
        <v>129.69427203797719</v>
      </c>
      <c r="K895" s="12">
        <f>'[26]syntetyka zewnętrzna'!K6</f>
        <v>264.70518470242166</v>
      </c>
      <c r="L895" s="12">
        <f>'[26]syntetyka zewnętrzna'!L6</f>
        <v>0</v>
      </c>
      <c r="M895" s="12">
        <f>'[26]syntetyka zewnętrzna'!M6</f>
        <v>84.301276824685175</v>
      </c>
      <c r="N895" s="12">
        <f>'[26]syntetyka zewnętrzna'!N6</f>
        <v>349.00646152710681</v>
      </c>
      <c r="O895" s="12">
        <f>'[26]syntetyka zewnętrzna'!O6</f>
        <v>313.49622282583391</v>
      </c>
      <c r="P895" s="12">
        <f>'[26]syntetyka zewnętrzna'!P6</f>
        <v>0.11327166363022173</v>
      </c>
      <c r="Q895" s="12">
        <f>'[26]syntetyka zewnętrzna'!Q6</f>
        <v>12.96942720379772</v>
      </c>
      <c r="R895" s="12">
        <f>'[26]syntetyka zewnętrzna'!R6</f>
        <v>361.9758887309045</v>
      </c>
      <c r="S895" s="12">
        <f>'[26]syntetyka zewnętrzna'!S6</f>
        <v>0.21555057587578488</v>
      </c>
      <c r="T895" s="12">
        <f>'[26]syntetyka zewnętrzna'!T6</f>
        <v>78.024111269095499</v>
      </c>
      <c r="U895" s="15">
        <f>'[26]syntetyka zewnętrzna'!U6</f>
        <v>440</v>
      </c>
      <c r="V895" s="12">
        <f>'[26]syntetyka zewnętrzna'!V6</f>
        <v>389</v>
      </c>
      <c r="W895" s="12">
        <f>'[26]syntetyka zewnętrzna'!W6</f>
        <v>0.13110539845758354</v>
      </c>
      <c r="X895" s="12">
        <f>'[26]syntetyka zewnętrzna'!X6</f>
        <v>440</v>
      </c>
    </row>
    <row r="896" spans="3:24" ht="18.75">
      <c r="C896" s="7">
        <f>'[26]syntetyka zewnętrzna'!C7</f>
        <v>2</v>
      </c>
      <c r="D896" s="7">
        <f>'[26]syntetyka zewnętrzna'!D7</f>
        <v>0</v>
      </c>
      <c r="E896" s="19" t="str">
        <f>'[26]syntetyka zewnętrzna'!E7</f>
        <v>Badanie genu BRCA1 w zakresie 6 mutacji - II etap (wykrywanie dodatkowych mutacji patogennych)</v>
      </c>
      <c r="F896" s="7" t="str">
        <f>'[26]syntetyka zewnętrzna'!F7</f>
        <v>345-002</v>
      </c>
      <c r="G896" s="23">
        <f>'[26]syntetyka zewnętrzna'!G7</f>
        <v>127.97200000000002</v>
      </c>
      <c r="H896" s="23">
        <f>'[26]syntetyka zewnętrzna'!H7</f>
        <v>12.935912664444444</v>
      </c>
      <c r="I896" s="23">
        <f>'[26]syntetyka zewnętrzna'!I7</f>
        <v>3.5</v>
      </c>
      <c r="J896" s="23">
        <f>'[26]syntetyka zewnętrzna'!J7</f>
        <v>129.69427203797719</v>
      </c>
      <c r="K896" s="12">
        <f>'[26]syntetyka zewnętrzna'!K7</f>
        <v>274.10218470242165</v>
      </c>
      <c r="L896" s="12">
        <f>'[26]syntetyka zewnętrzna'!L7</f>
        <v>0</v>
      </c>
      <c r="M896" s="12">
        <f>'[26]syntetyka zewnętrzna'!M7</f>
        <v>84.301276824685175</v>
      </c>
      <c r="N896" s="12">
        <f>'[26]syntetyka zewnętrzna'!N7</f>
        <v>358.40346152710686</v>
      </c>
      <c r="O896" s="12">
        <f>'[26]syntetyka zewnętrzna'!O7</f>
        <v>322.89322282583385</v>
      </c>
      <c r="P896" s="12">
        <f>'[26]syntetyka zewnętrzna'!P7</f>
        <v>0.10997517504548854</v>
      </c>
      <c r="Q896" s="12">
        <f>'[26]syntetyka zewnętrzna'!Q7</f>
        <v>12.96942720379772</v>
      </c>
      <c r="R896" s="12">
        <f>'[26]syntetyka zewnętrzna'!R7</f>
        <v>371.37288873090455</v>
      </c>
      <c r="S896" s="12">
        <f>'[26]syntetyka zewnętrzna'!S7</f>
        <v>0.21172011650551145</v>
      </c>
      <c r="T896" s="12">
        <f>'[26]syntetyka zewnętrzna'!T7</f>
        <v>78.627111269095451</v>
      </c>
      <c r="U896" s="15">
        <f>'[26]syntetyka zewnętrzna'!U7</f>
        <v>450</v>
      </c>
      <c r="V896" s="12">
        <f>'[26]syntetyka zewnętrzna'!V7</f>
        <v>400</v>
      </c>
      <c r="W896" s="12">
        <f>'[26]syntetyka zewnętrzna'!W7</f>
        <v>0.125</v>
      </c>
      <c r="X896" s="12">
        <f>'[26]syntetyka zewnętrzna'!X7</f>
        <v>450</v>
      </c>
    </row>
    <row r="897" spans="3:24" ht="18.75">
      <c r="C897" s="7">
        <f>'[26]syntetyka zewnętrzna'!C8</f>
        <v>3</v>
      </c>
      <c r="D897" s="7">
        <f>'[26]syntetyka zewnętrzna'!D8</f>
        <v>0</v>
      </c>
      <c r="E897" s="19" t="str">
        <f>'[26]syntetyka zewnętrzna'!E8</f>
        <v>Badanie genu BRCA2 : 4 fragmenty genu - wersja podstawowa</v>
      </c>
      <c r="F897" s="7" t="str">
        <f>'[26]syntetyka zewnętrzna'!F8</f>
        <v>345-003</v>
      </c>
      <c r="G897" s="23">
        <f>'[26]syntetyka zewnętrzna'!G8</f>
        <v>102.77800000000001</v>
      </c>
      <c r="H897" s="23">
        <f>'[26]syntetyka zewnętrzna'!H8</f>
        <v>12.935912664444444</v>
      </c>
      <c r="I897" s="23">
        <f>'[26]syntetyka zewnętrzna'!I8</f>
        <v>3.5</v>
      </c>
      <c r="J897" s="23">
        <f>'[26]syntetyka zewnętrzna'!J8</f>
        <v>129.69427203797719</v>
      </c>
      <c r="K897" s="12">
        <f>'[26]syntetyka zewnętrzna'!K8</f>
        <v>248.90818470242164</v>
      </c>
      <c r="L897" s="12">
        <f>'[26]syntetyka zewnętrzna'!L8</f>
        <v>0</v>
      </c>
      <c r="M897" s="12">
        <f>'[26]syntetyka zewnętrzna'!M8</f>
        <v>84.301276824685175</v>
      </c>
      <c r="N897" s="12">
        <f>'[26]syntetyka zewnętrzna'!N8</f>
        <v>333.20946152710678</v>
      </c>
      <c r="O897" s="12">
        <f>'[26]syntetyka zewnętrzna'!O8</f>
        <v>297.69922282583389</v>
      </c>
      <c r="P897" s="12">
        <f>'[26]syntetyka zewnętrzna'!P8</f>
        <v>0.11928226874158764</v>
      </c>
      <c r="Q897" s="12">
        <f>'[26]syntetyka zewnętrzna'!Q8</f>
        <v>12.96942720379772</v>
      </c>
      <c r="R897" s="12">
        <f>'[26]syntetyka zewnętrzna'!R8</f>
        <v>346.17888873090448</v>
      </c>
      <c r="S897" s="12">
        <f>'[26]syntetyka zewnętrzna'!S8</f>
        <v>0.21324556081315216</v>
      </c>
      <c r="T897" s="12">
        <f>'[26]syntetyka zewnętrzna'!T8</f>
        <v>73.821111269095525</v>
      </c>
      <c r="U897" s="15">
        <f>'[26]syntetyka zewnętrzna'!U8</f>
        <v>420</v>
      </c>
      <c r="V897" s="12">
        <f>'[26]syntetyka zewnętrzna'!V8</f>
        <v>370</v>
      </c>
      <c r="W897" s="12">
        <f>'[26]syntetyka zewnętrzna'!W8</f>
        <v>0.13513513513513514</v>
      </c>
      <c r="X897" s="12">
        <f>'[26]syntetyka zewnętrzna'!X8</f>
        <v>420</v>
      </c>
    </row>
    <row r="898" spans="3:24" ht="18.75">
      <c r="C898" s="7">
        <f>'[26]syntetyka zewnętrzna'!C9</f>
        <v>4</v>
      </c>
      <c r="D898" s="7">
        <f>'[26]syntetyka zewnętrzna'!D9</f>
        <v>0</v>
      </c>
      <c r="E898" s="19" t="str">
        <f>'[26]syntetyka zewnętrzna'!E9</f>
        <v>Badanie genu BRCA2 : 8 fragmentów genu - wersja rozszerzona z sekwencjonowaniem</v>
      </c>
      <c r="F898" s="7" t="str">
        <f>'[26]syntetyka zewnętrzna'!F9</f>
        <v>345-004</v>
      </c>
      <c r="G898" s="23">
        <f>'[26]syntetyka zewnętrzna'!G9</f>
        <v>146.76600000000002</v>
      </c>
      <c r="H898" s="23">
        <f>'[26]syntetyka zewnętrzna'!H9</f>
        <v>12.935912664444444</v>
      </c>
      <c r="I898" s="23">
        <f>'[26]syntetyka zewnętrzna'!I9</f>
        <v>3.5</v>
      </c>
      <c r="J898" s="23">
        <f>'[26]syntetyka zewnętrzna'!J9</f>
        <v>129.69427203797719</v>
      </c>
      <c r="K898" s="12">
        <f>'[26]syntetyka zewnętrzna'!K9</f>
        <v>292.89618470242169</v>
      </c>
      <c r="L898" s="12">
        <f>'[26]syntetyka zewnętrzna'!L9</f>
        <v>0</v>
      </c>
      <c r="M898" s="12">
        <f>'[26]syntetyka zewnętrzna'!M9</f>
        <v>84.301276824685175</v>
      </c>
      <c r="N898" s="12">
        <f>'[26]syntetyka zewnętrzna'!N9</f>
        <v>377.19746152710684</v>
      </c>
      <c r="O898" s="12">
        <f>'[26]syntetyka zewnętrzna'!O9</f>
        <v>341.68722282583394</v>
      </c>
      <c r="P898" s="12">
        <f>'[26]syntetyka zewnętrzna'!P9</f>
        <v>0.10392615330358228</v>
      </c>
      <c r="Q898" s="12">
        <f>'[26]syntetyka zewnętrzna'!Q9</f>
        <v>12.96942720379772</v>
      </c>
      <c r="R898" s="12">
        <f>'[26]syntetyka zewnętrzna'!R9</f>
        <v>390.16688873090453</v>
      </c>
      <c r="S898" s="12">
        <f>'[26]syntetyka zewnętrzna'!S9</f>
        <v>0.20461272746328771</v>
      </c>
      <c r="T898" s="12">
        <f>'[26]syntetyka zewnętrzna'!T9</f>
        <v>79.833111269095468</v>
      </c>
      <c r="U898" s="15">
        <f>'[26]syntetyka zewnętrzna'!U9</f>
        <v>470</v>
      </c>
      <c r="V898" s="12">
        <f>'[26]syntetyka zewnętrzna'!V9</f>
        <v>423</v>
      </c>
      <c r="W898" s="12">
        <f>'[26]syntetyka zewnętrzna'!W9</f>
        <v>0.1111111111111111</v>
      </c>
      <c r="X898" s="12">
        <f>'[26]syntetyka zewnętrzna'!X9</f>
        <v>470</v>
      </c>
    </row>
    <row r="899" spans="3:24" ht="18.75">
      <c r="C899" s="7">
        <f>'[26]syntetyka zewnętrzna'!C10</f>
        <v>5</v>
      </c>
      <c r="D899" s="7">
        <f>'[26]syntetyka zewnętrzna'!D10</f>
        <v>0</v>
      </c>
      <c r="E899" s="19" t="str">
        <f>'[26]syntetyka zewnętrzna'!E10</f>
        <v>Badanie genu CHEK2 w zakresie 3 mutacji</v>
      </c>
      <c r="F899" s="7" t="str">
        <f>'[26]syntetyka zewnętrzna'!F10</f>
        <v>345-005</v>
      </c>
      <c r="G899" s="23">
        <f>'[26]syntetyka zewnętrzna'!G10</f>
        <v>83.984000000000009</v>
      </c>
      <c r="H899" s="23">
        <f>'[26]syntetyka zewnętrzna'!H10</f>
        <v>12.935912664444444</v>
      </c>
      <c r="I899" s="23">
        <f>'[26]syntetyka zewnętrzna'!I10</f>
        <v>3.5</v>
      </c>
      <c r="J899" s="23">
        <f>'[26]syntetyka zewnętrzna'!J10</f>
        <v>129.69427203797719</v>
      </c>
      <c r="K899" s="12">
        <f>'[26]syntetyka zewnętrzna'!K10</f>
        <v>230.11418470242165</v>
      </c>
      <c r="L899" s="12">
        <f>'[26]syntetyka zewnętrzna'!L10</f>
        <v>0</v>
      </c>
      <c r="M899" s="12">
        <f>'[26]syntetyka zewnętrzna'!M10</f>
        <v>84.301276824685175</v>
      </c>
      <c r="N899" s="12">
        <f>'[26]syntetyka zewnętrzna'!N10</f>
        <v>314.4154615271068</v>
      </c>
      <c r="O899" s="12">
        <f>'[26]syntetyka zewnętrzna'!O10</f>
        <v>278.9052228258339</v>
      </c>
      <c r="P899" s="12">
        <f>'[26]syntetyka zewnętrzna'!P10</f>
        <v>0.12732009225746102</v>
      </c>
      <c r="Q899" s="12">
        <f>'[26]syntetyka zewnętrzna'!Q10</f>
        <v>12.96942720379772</v>
      </c>
      <c r="R899" s="12">
        <f>'[26]syntetyka zewnętrzna'!R10</f>
        <v>327.38488873090449</v>
      </c>
      <c r="S899" s="12">
        <f>'[26]syntetyka zewnętrzna'!S10</f>
        <v>0.22180349114641584</v>
      </c>
      <c r="T899" s="12">
        <f>'[26]syntetyka zewnętrzna'!T10</f>
        <v>72.615111269095507</v>
      </c>
      <c r="U899" s="15">
        <f>'[26]syntetyka zewnętrzna'!U10</f>
        <v>400</v>
      </c>
      <c r="V899" s="12">
        <f>'[26]syntetyka zewnętrzna'!V10</f>
        <v>348</v>
      </c>
      <c r="W899" s="12">
        <f>'[26]syntetyka zewnętrzna'!W10</f>
        <v>0.14942528735632185</v>
      </c>
      <c r="X899" s="12">
        <f>'[26]syntetyka zewnętrzna'!X10</f>
        <v>400</v>
      </c>
    </row>
    <row r="900" spans="3:24" ht="18.75">
      <c r="C900" s="7">
        <f>'[26]syntetyka zewnętrzna'!C11</f>
        <v>6</v>
      </c>
      <c r="D900" s="7">
        <f>'[26]syntetyka zewnętrzna'!D11</f>
        <v>0</v>
      </c>
      <c r="E900" s="19" t="str">
        <f>'[26]syntetyka zewnętrzna'!E11</f>
        <v>Badanie genu NBS1 w zakresie 1 mutacji słowiańskiej</v>
      </c>
      <c r="F900" s="7" t="str">
        <f>'[26]syntetyka zewnętrzna'!F11</f>
        <v>345-006</v>
      </c>
      <c r="G900" s="23">
        <f>'[26]syntetyka zewnętrzna'!G11</f>
        <v>74.587000000000032</v>
      </c>
      <c r="H900" s="23">
        <f>'[26]syntetyka zewnętrzna'!H11</f>
        <v>12.935912664444444</v>
      </c>
      <c r="I900" s="23">
        <f>'[26]syntetyka zewnętrzna'!I11</f>
        <v>3.5</v>
      </c>
      <c r="J900" s="23">
        <f>'[26]syntetyka zewnętrzna'!J11</f>
        <v>71.587781565240334</v>
      </c>
      <c r="K900" s="12">
        <f>'[26]syntetyka zewnętrzna'!K11</f>
        <v>162.61069422968481</v>
      </c>
      <c r="L900" s="12">
        <f>'[26]syntetyka zewnętrzna'!L11</f>
        <v>0</v>
      </c>
      <c r="M900" s="12">
        <f>'[26]syntetyka zewnętrzna'!M11</f>
        <v>46.532058017406221</v>
      </c>
      <c r="N900" s="12">
        <f>'[26]syntetyka zewnętrzna'!N11</f>
        <v>209.14275224709104</v>
      </c>
      <c r="O900" s="12">
        <f>'[26]syntetyka zewnętrzna'!O11</f>
        <v>184.64592597715119</v>
      </c>
      <c r="P900" s="12">
        <f>'[26]syntetyka zewnętrzna'!P11</f>
        <v>0.13266919451540554</v>
      </c>
      <c r="Q900" s="12">
        <f>'[26]syntetyka zewnętrzna'!Q11</f>
        <v>7.1587781565240336</v>
      </c>
      <c r="R900" s="12">
        <f>'[26]syntetyka zewnętrzna'!R11</f>
        <v>216.30153040361506</v>
      </c>
      <c r="S900" s="12">
        <f>'[26]syntetyka zewnętrzna'!S11</f>
        <v>0.2</v>
      </c>
      <c r="T900" s="12">
        <f>'[26]syntetyka zewnętrzna'!T11</f>
        <v>43.260306080723012</v>
      </c>
      <c r="U900" s="15">
        <f>'[26]syntetyka zewnętrzna'!U11</f>
        <v>260</v>
      </c>
      <c r="V900" s="12">
        <f>'[26]syntetyka zewnętrzna'!V11</f>
        <v>228</v>
      </c>
      <c r="W900" s="12">
        <f>'[26]syntetyka zewnętrzna'!W11</f>
        <v>0.14035087719298245</v>
      </c>
      <c r="X900" s="12">
        <f>'[26]syntetyka zewnętrzna'!X11</f>
        <v>0</v>
      </c>
    </row>
    <row r="901" spans="3:24" ht="18.75">
      <c r="C901" s="7">
        <f>'[26]syntetyka zewnętrzna'!C12</f>
        <v>7</v>
      </c>
      <c r="D901" s="7">
        <f>'[26]syntetyka zewnętrzna'!D12</f>
        <v>0</v>
      </c>
      <c r="E901" s="19" t="str">
        <f>'[26]syntetyka zewnętrzna'!E12</f>
        <v>Badanie genu APC w zakresie 3 mutacji</v>
      </c>
      <c r="F901" s="7" t="str">
        <f>'[26]syntetyka zewnętrzna'!F12</f>
        <v>345-007</v>
      </c>
      <c r="G901" s="23">
        <f>'[26]syntetyka zewnętrzna'!G12</f>
        <v>93.381</v>
      </c>
      <c r="H901" s="23">
        <f>'[26]syntetyka zewnętrzna'!H12</f>
        <v>12.935912664444444</v>
      </c>
      <c r="I901" s="23">
        <f>'[26]syntetyka zewnętrzna'!I12</f>
        <v>3.5</v>
      </c>
      <c r="J901" s="23">
        <f>'[26]syntetyka zewnętrzna'!J12</f>
        <v>129.69427203797719</v>
      </c>
      <c r="K901" s="12">
        <f>'[26]syntetyka zewnętrzna'!K12</f>
        <v>239.51118470242164</v>
      </c>
      <c r="L901" s="12">
        <f>'[26]syntetyka zewnętrzna'!L12</f>
        <v>0</v>
      </c>
      <c r="M901" s="12">
        <f>'[26]syntetyka zewnętrzna'!M12</f>
        <v>84.301276824685175</v>
      </c>
      <c r="N901" s="12">
        <f>'[26]syntetyka zewnętrzna'!N12</f>
        <v>323.81246152710685</v>
      </c>
      <c r="O901" s="12">
        <f>'[26]syntetyka zewnętrzna'!O12</f>
        <v>288.30222282583384</v>
      </c>
      <c r="P901" s="12">
        <f>'[26]syntetyka zewnętrzna'!P12</f>
        <v>0.12317018701144419</v>
      </c>
      <c r="Q901" s="12">
        <f>'[26]syntetyka zewnętrzna'!Q12</f>
        <v>12.96942720379772</v>
      </c>
      <c r="R901" s="12">
        <f>'[26]syntetyka zewnętrzna'!R12</f>
        <v>336.78188873090454</v>
      </c>
      <c r="S901" s="12">
        <f>'[26]syntetyka zewnętrzna'!S12</f>
        <v>0.21740513287398952</v>
      </c>
      <c r="T901" s="12">
        <f>'[26]syntetyka zewnętrzna'!T12</f>
        <v>73.218111269095459</v>
      </c>
      <c r="U901" s="15">
        <f>'[26]syntetyka zewnętrzna'!U12</f>
        <v>410</v>
      </c>
      <c r="V901" s="12">
        <f>'[26]syntetyka zewnętrzna'!V12</f>
        <v>359</v>
      </c>
      <c r="W901" s="12">
        <f>'[26]syntetyka zewnętrzna'!W12</f>
        <v>0.14206128133704735</v>
      </c>
      <c r="X901" s="12">
        <f>'[26]syntetyka zewnętrzna'!X12</f>
        <v>410</v>
      </c>
    </row>
    <row r="902" spans="3:24" ht="18.75">
      <c r="C902" s="7">
        <f>'[26]syntetyka zewnętrzna'!C13</f>
        <v>8</v>
      </c>
      <c r="D902" s="7">
        <f>'[26]syntetyka zewnętrzna'!D13</f>
        <v>0</v>
      </c>
      <c r="E902" s="19" t="str">
        <f>'[26]syntetyka zewnętrzna'!E13</f>
        <v>Badanie genu TP53 w zakresie 8 fragmentów DNA</v>
      </c>
      <c r="F902" s="7" t="str">
        <f>'[26]syntetyka zewnętrzna'!F13</f>
        <v>345-008</v>
      </c>
      <c r="G902" s="23">
        <f>'[26]syntetyka zewnętrzna'!G13</f>
        <v>146.76600000000002</v>
      </c>
      <c r="H902" s="23">
        <f>'[26]syntetyka zewnętrzna'!H13</f>
        <v>12.935912664444444</v>
      </c>
      <c r="I902" s="23">
        <f>'[26]syntetyka zewnętrzna'!I13</f>
        <v>3.5</v>
      </c>
      <c r="J902" s="23">
        <f>'[26]syntetyka zewnętrzna'!J13</f>
        <v>129.69427203797719</v>
      </c>
      <c r="K902" s="12">
        <f>'[26]syntetyka zewnętrzna'!K13</f>
        <v>292.89618470242169</v>
      </c>
      <c r="L902" s="12">
        <f>'[26]syntetyka zewnętrzna'!L13</f>
        <v>0</v>
      </c>
      <c r="M902" s="12">
        <f>'[26]syntetyka zewnętrzna'!M13</f>
        <v>84.301276824685175</v>
      </c>
      <c r="N902" s="12">
        <f>'[26]syntetyka zewnętrzna'!N13</f>
        <v>377.19746152710684</v>
      </c>
      <c r="O902" s="12">
        <f>'[26]syntetyka zewnętrzna'!O13</f>
        <v>341.68722282583394</v>
      </c>
      <c r="P902" s="12">
        <f>'[26]syntetyka zewnętrzna'!P13</f>
        <v>0.10392615330358228</v>
      </c>
      <c r="Q902" s="12">
        <f>'[26]syntetyka zewnętrzna'!Q13</f>
        <v>12.96942720379772</v>
      </c>
      <c r="R902" s="12">
        <f>'[26]syntetyka zewnętrzna'!R13</f>
        <v>390.16688873090453</v>
      </c>
      <c r="S902" s="12">
        <f>'[26]syntetyka zewnętrzna'!S13</f>
        <v>0.20461272746328771</v>
      </c>
      <c r="T902" s="12">
        <f>'[26]syntetyka zewnętrzna'!T13</f>
        <v>79.833111269095468</v>
      </c>
      <c r="U902" s="15">
        <f>'[26]syntetyka zewnętrzna'!U13</f>
        <v>470</v>
      </c>
      <c r="V902" s="12">
        <f>'[26]syntetyka zewnętrzna'!V13</f>
        <v>423</v>
      </c>
      <c r="W902" s="12">
        <f>'[26]syntetyka zewnętrzna'!W13</f>
        <v>0.1111111111111111</v>
      </c>
      <c r="X902" s="12">
        <f>'[26]syntetyka zewnętrzna'!X13</f>
        <v>470</v>
      </c>
    </row>
    <row r="903" spans="3:24" ht="18.75">
      <c r="C903" s="7">
        <f>'[26]syntetyka zewnętrzna'!C14</f>
        <v>9</v>
      </c>
      <c r="D903" s="7">
        <f>'[26]syntetyka zewnętrzna'!D14</f>
        <v>0</v>
      </c>
      <c r="E903" s="19" t="str">
        <f>'[26]syntetyka zewnętrzna'!E14</f>
        <v>Badanie genu TP53 w zakresie 6 fragmentów DNA</v>
      </c>
      <c r="F903" s="7" t="str">
        <f>'[26]syntetyka zewnętrzna'!F14</f>
        <v>345-009</v>
      </c>
      <c r="G903" s="23">
        <f>'[26]syntetyka zewnętrzna'!G14</f>
        <v>127.97200000000002</v>
      </c>
      <c r="H903" s="23">
        <f>'[26]syntetyka zewnętrzna'!H14</f>
        <v>12.935912664444444</v>
      </c>
      <c r="I903" s="23">
        <f>'[26]syntetyka zewnętrzna'!I14</f>
        <v>3.5</v>
      </c>
      <c r="J903" s="23">
        <f>'[26]syntetyka zewnętrzna'!J14</f>
        <v>129.69427203797719</v>
      </c>
      <c r="K903" s="12">
        <f>'[26]syntetyka zewnętrzna'!K14</f>
        <v>274.10218470242165</v>
      </c>
      <c r="L903" s="12">
        <f>'[26]syntetyka zewnętrzna'!L14</f>
        <v>0</v>
      </c>
      <c r="M903" s="12">
        <f>'[26]syntetyka zewnętrzna'!M14</f>
        <v>84.301276824685175</v>
      </c>
      <c r="N903" s="12">
        <f>'[26]syntetyka zewnętrzna'!N14</f>
        <v>358.40346152710686</v>
      </c>
      <c r="O903" s="12">
        <f>'[26]syntetyka zewnętrzna'!O14</f>
        <v>322.89322282583385</v>
      </c>
      <c r="P903" s="12">
        <f>'[26]syntetyka zewnętrzna'!P14</f>
        <v>0.10997517504548854</v>
      </c>
      <c r="Q903" s="12">
        <f>'[26]syntetyka zewnętrzna'!Q14</f>
        <v>12.96942720379772</v>
      </c>
      <c r="R903" s="12">
        <f>'[26]syntetyka zewnętrzna'!R14</f>
        <v>371.37288873090455</v>
      </c>
      <c r="S903" s="12">
        <f>'[26]syntetyka zewnętrzna'!S14</f>
        <v>0.21172011650551145</v>
      </c>
      <c r="T903" s="12">
        <f>'[26]syntetyka zewnętrzna'!T14</f>
        <v>78.627111269095451</v>
      </c>
      <c r="U903" s="15">
        <f>'[26]syntetyka zewnętrzna'!U14</f>
        <v>450</v>
      </c>
      <c r="V903" s="12">
        <f>'[26]syntetyka zewnętrzna'!V14</f>
        <v>400</v>
      </c>
      <c r="W903" s="12">
        <f>'[26]syntetyka zewnętrzna'!W14</f>
        <v>0.125</v>
      </c>
      <c r="X903" s="12">
        <f>'[26]syntetyka zewnętrzna'!X14</f>
        <v>450</v>
      </c>
    </row>
    <row r="904" spans="3:24" ht="18.75">
      <c r="C904" s="7">
        <f>'[26]syntetyka zewnętrzna'!C15</f>
        <v>10</v>
      </c>
      <c r="D904" s="7">
        <f>'[26]syntetyka zewnętrzna'!D15</f>
        <v>0</v>
      </c>
      <c r="E904" s="19" t="str">
        <f>'[26]syntetyka zewnętrzna'!E15</f>
        <v>Badanie genu PALB2 w zakresie 1 fragmentu z mutacją</v>
      </c>
      <c r="F904" s="7" t="str">
        <f>'[26]syntetyka zewnętrzna'!F15</f>
        <v>345-010</v>
      </c>
      <c r="G904" s="23">
        <f>'[26]syntetyka zewnętrzna'!G15</f>
        <v>74.587000000000032</v>
      </c>
      <c r="H904" s="23">
        <f>'[26]syntetyka zewnętrzna'!H15</f>
        <v>12.935912664444444</v>
      </c>
      <c r="I904" s="23">
        <f>'[26]syntetyka zewnętrzna'!I15</f>
        <v>3.5</v>
      </c>
      <c r="J904" s="23">
        <f>'[26]syntetyka zewnętrzna'!J15</f>
        <v>71.587781565240334</v>
      </c>
      <c r="K904" s="12">
        <f>'[26]syntetyka zewnętrzna'!K15</f>
        <v>162.61069422968481</v>
      </c>
      <c r="L904" s="12">
        <f>'[26]syntetyka zewnętrzna'!L15</f>
        <v>0</v>
      </c>
      <c r="M904" s="12">
        <f>'[26]syntetyka zewnętrzna'!M15</f>
        <v>46.532058017406221</v>
      </c>
      <c r="N904" s="12">
        <f>'[26]syntetyka zewnętrzna'!N15</f>
        <v>209.14275224709104</v>
      </c>
      <c r="O904" s="12">
        <f>'[26]syntetyka zewnętrzna'!O15</f>
        <v>184.64592597715119</v>
      </c>
      <c r="P904" s="12">
        <f>'[26]syntetyka zewnętrzna'!P15</f>
        <v>0.13266919451540554</v>
      </c>
      <c r="Q904" s="12">
        <f>'[26]syntetyka zewnętrzna'!Q15</f>
        <v>7.1587781565240336</v>
      </c>
      <c r="R904" s="12">
        <f>'[26]syntetyka zewnętrzna'!R15</f>
        <v>216.30153040361506</v>
      </c>
      <c r="S904" s="12">
        <f>'[26]syntetyka zewnętrzna'!S15</f>
        <v>0.2</v>
      </c>
      <c r="T904" s="12">
        <f>'[26]syntetyka zewnętrzna'!T15</f>
        <v>43.260306080723012</v>
      </c>
      <c r="U904" s="15">
        <f>'[26]syntetyka zewnętrzna'!U15</f>
        <v>260</v>
      </c>
      <c r="V904" s="12">
        <f>'[26]syntetyka zewnętrzna'!V15</f>
        <v>228</v>
      </c>
      <c r="W904" s="12">
        <f>'[26]syntetyka zewnętrzna'!W15</f>
        <v>0.14035087719298245</v>
      </c>
      <c r="X904" s="12">
        <f>'[26]syntetyka zewnętrzna'!X15</f>
        <v>0</v>
      </c>
    </row>
    <row r="905" spans="3:24" ht="18.75">
      <c r="C905" s="7">
        <f>'[26]syntetyka zewnętrzna'!C16</f>
        <v>11</v>
      </c>
      <c r="D905" s="7">
        <f>'[26]syntetyka zewnętrzna'!D16</f>
        <v>0</v>
      </c>
      <c r="E905" s="19" t="str">
        <f>'[26]syntetyka zewnętrzna'!E16</f>
        <v>Badanie genu MLH1 w zakresie wszystkich 19 eksonów genu. Próbka DNA podejrzana o obecność mutacji sekwencjonowana</v>
      </c>
      <c r="F905" s="7" t="str">
        <f>'[26]syntetyka zewnętrzna'!F16</f>
        <v>345-011</v>
      </c>
      <c r="G905" s="23">
        <f>'[26]syntetyka zewnętrzna'!G16</f>
        <v>541.80200000000002</v>
      </c>
      <c r="H905" s="23">
        <f>'[26]syntetyka zewnętrzna'!H16</f>
        <v>12.935912664444444</v>
      </c>
      <c r="I905" s="23">
        <f>'[26]syntetyka zewnętrzna'!I16</f>
        <v>3.5</v>
      </c>
      <c r="J905" s="23">
        <f>'[26]syntetyka zewnętrzna'!J16</f>
        <v>129.69427203797719</v>
      </c>
      <c r="K905" s="12">
        <f>'[26]syntetyka zewnętrzna'!K16</f>
        <v>687.93218470242164</v>
      </c>
      <c r="L905" s="12">
        <f>'[26]syntetyka zewnętrzna'!L16</f>
        <v>0</v>
      </c>
      <c r="M905" s="12">
        <f>'[26]syntetyka zewnętrzna'!M16</f>
        <v>84.301276824685175</v>
      </c>
      <c r="N905" s="12">
        <f>'[26]syntetyka zewnętrzna'!N16</f>
        <v>772.23346152710678</v>
      </c>
      <c r="O905" s="12">
        <f>'[26]syntetyka zewnętrzna'!O16</f>
        <v>736.72322282583389</v>
      </c>
      <c r="P905" s="12">
        <f>'[26]syntetyka zewnętrzna'!P16</f>
        <v>4.8200243457871488E-2</v>
      </c>
      <c r="Q905" s="12">
        <f>'[26]syntetyka zewnętrzna'!Q16</f>
        <v>12.96942720379772</v>
      </c>
      <c r="R905" s="12">
        <f>'[26]syntetyka zewnętrzna'!R16</f>
        <v>785.20288873090453</v>
      </c>
      <c r="S905" s="12">
        <f>'[26]syntetyka zewnętrzna'!S16</f>
        <v>0.20987838128747993</v>
      </c>
      <c r="T905" s="12">
        <f>'[26]syntetyka zewnętrzna'!T16</f>
        <v>164.79711126909547</v>
      </c>
      <c r="U905" s="15">
        <f>'[26]syntetyka zewnętrzna'!U16</f>
        <v>950</v>
      </c>
      <c r="V905" s="12">
        <f>'[26]syntetyka zewnętrzna'!V16</f>
        <v>897</v>
      </c>
      <c r="W905" s="12">
        <f>'[26]syntetyka zewnętrzna'!W16</f>
        <v>5.9085841694537344E-2</v>
      </c>
      <c r="X905" s="12">
        <f>'[26]syntetyka zewnętrzna'!X16</f>
        <v>950</v>
      </c>
    </row>
    <row r="906" spans="3:24" ht="18.75">
      <c r="C906" s="7">
        <f>'[26]syntetyka zewnętrzna'!C17</f>
        <v>12</v>
      </c>
      <c r="D906" s="7">
        <f>'[26]syntetyka zewnętrzna'!D17</f>
        <v>0</v>
      </c>
      <c r="E906" s="19" t="str">
        <f>'[26]syntetyka zewnętrzna'!E17</f>
        <v>Badanie genu MSH2 w zakresie wszystkich 16 eksonów genu. Próbka DNA podejrzana o obecność mutacji sekwencjonowana</v>
      </c>
      <c r="F906" s="7" t="str">
        <f>'[26]syntetyka zewnętrzna'!F17</f>
        <v>345-012</v>
      </c>
      <c r="G906" s="23">
        <f>'[26]syntetyka zewnętrzna'!G17</f>
        <v>531.12200000000007</v>
      </c>
      <c r="H906" s="23">
        <f>'[26]syntetyka zewnętrzna'!H17</f>
        <v>12.935912664444444</v>
      </c>
      <c r="I906" s="23">
        <f>'[26]syntetyka zewnętrzna'!I17</f>
        <v>3.5</v>
      </c>
      <c r="J906" s="23">
        <f>'[26]syntetyka zewnętrzna'!J17</f>
        <v>129.69427203797719</v>
      </c>
      <c r="K906" s="12">
        <f>'[26]syntetyka zewnętrzna'!K17</f>
        <v>677.25218470242169</v>
      </c>
      <c r="L906" s="12">
        <f>'[26]syntetyka zewnętrzna'!L17</f>
        <v>0</v>
      </c>
      <c r="M906" s="12">
        <f>'[26]syntetyka zewnętrzna'!M17</f>
        <v>84.301276824685175</v>
      </c>
      <c r="N906" s="12">
        <f>'[26]syntetyka zewnętrzna'!N17</f>
        <v>761.55346152710683</v>
      </c>
      <c r="O906" s="12">
        <f>'[26]syntetyka zewnętrzna'!O17</f>
        <v>726.04322282583394</v>
      </c>
      <c r="P906" s="12">
        <f>'[26]syntetyka zewnętrzna'!P17</f>
        <v>4.8909262678692104E-2</v>
      </c>
      <c r="Q906" s="12">
        <f>'[26]syntetyka zewnętrzna'!Q17</f>
        <v>12.96942720379772</v>
      </c>
      <c r="R906" s="12">
        <f>'[26]syntetyka zewnętrzna'!R17</f>
        <v>774.52288873090458</v>
      </c>
      <c r="S906" s="12">
        <f>'[26]syntetyka zewnętrzna'!S17</f>
        <v>0.20073920800953038</v>
      </c>
      <c r="T906" s="12">
        <f>'[26]syntetyka zewnętrzna'!T17</f>
        <v>155.47711126909542</v>
      </c>
      <c r="U906" s="15">
        <f>'[26]syntetyka zewnętrzna'!U17</f>
        <v>930</v>
      </c>
      <c r="V906" s="12">
        <f>'[26]syntetyka zewnętrzna'!V17</f>
        <v>884</v>
      </c>
      <c r="W906" s="12">
        <f>'[26]syntetyka zewnętrzna'!W17</f>
        <v>5.2036199095022627E-2</v>
      </c>
      <c r="X906" s="12">
        <f>'[26]syntetyka zewnętrzna'!X17</f>
        <v>930</v>
      </c>
    </row>
    <row r="907" spans="3:24" ht="18.75">
      <c r="C907" s="7">
        <f>'[26]syntetyka zewnętrzna'!C18</f>
        <v>13</v>
      </c>
      <c r="D907" s="7">
        <f>'[26]syntetyka zewnętrzna'!D18</f>
        <v>0</v>
      </c>
      <c r="E907" s="19" t="str">
        <f>'[26]syntetyka zewnętrzna'!E18</f>
        <v>Badanie genu MSH6 w zakresie wszystkich 19 eksonów genu. Próbka DNA podejrzana o obecność mutacji sekwencjonowana</v>
      </c>
      <c r="F907" s="7" t="str">
        <f>'[26]syntetyka zewnętrzna'!F18</f>
        <v>345-013</v>
      </c>
      <c r="G907" s="23">
        <f>'[26]syntetyka zewnętrzna'!G18</f>
        <v>541.80200000000002</v>
      </c>
      <c r="H907" s="23">
        <f>'[26]syntetyka zewnętrzna'!H18</f>
        <v>12.935912664444444</v>
      </c>
      <c r="I907" s="23">
        <f>'[26]syntetyka zewnętrzna'!I18</f>
        <v>3.5</v>
      </c>
      <c r="J907" s="23">
        <f>'[26]syntetyka zewnętrzna'!J18</f>
        <v>129.69427203797719</v>
      </c>
      <c r="K907" s="12">
        <f>'[26]syntetyka zewnętrzna'!K18</f>
        <v>687.93218470242164</v>
      </c>
      <c r="L907" s="12">
        <f>'[26]syntetyka zewnętrzna'!L18</f>
        <v>0</v>
      </c>
      <c r="M907" s="12">
        <f>'[26]syntetyka zewnętrzna'!M18</f>
        <v>84.301276824685175</v>
      </c>
      <c r="N907" s="12">
        <f>'[26]syntetyka zewnętrzna'!N18</f>
        <v>772.23346152710678</v>
      </c>
      <c r="O907" s="12">
        <f>'[26]syntetyka zewnętrzna'!O18</f>
        <v>736.72322282583389</v>
      </c>
      <c r="P907" s="12">
        <f>'[26]syntetyka zewnętrzna'!P18</f>
        <v>4.8200243457871488E-2</v>
      </c>
      <c r="Q907" s="12">
        <f>'[26]syntetyka zewnętrzna'!Q18</f>
        <v>12.96942720379772</v>
      </c>
      <c r="R907" s="12">
        <f>'[26]syntetyka zewnętrzna'!R18</f>
        <v>785.20288873090453</v>
      </c>
      <c r="S907" s="12">
        <f>'[26]syntetyka zewnętrzna'!S18</f>
        <v>0.20987838128747993</v>
      </c>
      <c r="T907" s="12">
        <f>'[26]syntetyka zewnętrzna'!T18</f>
        <v>164.79711126909547</v>
      </c>
      <c r="U907" s="15">
        <f>'[26]syntetyka zewnętrzna'!U18</f>
        <v>950</v>
      </c>
      <c r="V907" s="12">
        <f>'[26]syntetyka zewnętrzna'!V18</f>
        <v>897</v>
      </c>
      <c r="W907" s="12">
        <f>'[26]syntetyka zewnętrzna'!W18</f>
        <v>5.9085841694537344E-2</v>
      </c>
      <c r="X907" s="12">
        <f>'[26]syntetyka zewnętrzna'!X18</f>
        <v>950</v>
      </c>
    </row>
    <row r="908" spans="3:24" ht="18.75">
      <c r="C908" s="7">
        <f>'[26]syntetyka zewnętrzna'!C19</f>
        <v>14</v>
      </c>
      <c r="D908" s="7">
        <f>'[26]syntetyka zewnętrzna'!D19</f>
        <v>0</v>
      </c>
      <c r="E908" s="19" t="str">
        <f>'[26]syntetyka zewnętrzna'!E19</f>
        <v>Badanie genu APC w zakresie 1 mutacji</v>
      </c>
      <c r="F908" s="7" t="str">
        <f>'[26]syntetyka zewnętrzna'!F19</f>
        <v>345-014</v>
      </c>
      <c r="G908" s="23">
        <f>'[26]syntetyka zewnętrzna'!G19</f>
        <v>54.355999999999995</v>
      </c>
      <c r="H908" s="23">
        <f>'[26]syntetyka zewnętrzna'!H19</f>
        <v>4.7736246033333334</v>
      </c>
      <c r="I908" s="23">
        <f>'[26]syntetyka zewnętrzna'!I19</f>
        <v>1.75</v>
      </c>
      <c r="J908" s="23">
        <f>'[26]syntetyka zewnętrzna'!J19</f>
        <v>57.301699083536633</v>
      </c>
      <c r="K908" s="12">
        <f>'[26]syntetyka zewnętrzna'!K19</f>
        <v>118.18132368686996</v>
      </c>
      <c r="L908" s="12">
        <f>'[26]syntetyka zewnętrzna'!L19</f>
        <v>0</v>
      </c>
      <c r="M908" s="12">
        <f>'[26]syntetyka zewnętrzna'!M19</f>
        <v>37.246104404298812</v>
      </c>
      <c r="N908" s="12">
        <f>'[26]syntetyka zewnętrzna'!N19</f>
        <v>155.42742809116876</v>
      </c>
      <c r="O908" s="12">
        <f>'[26]syntetyka zewnętrzna'!O19</f>
        <v>138.13820677386218</v>
      </c>
      <c r="P908" s="12">
        <f>'[26]syntetyka zewnętrzna'!P19</f>
        <v>0.12515886604500184</v>
      </c>
      <c r="Q908" s="12">
        <f>'[26]syntetyka zewnętrzna'!Q19</f>
        <v>5.7301699083536635</v>
      </c>
      <c r="R908" s="12">
        <f>'[26]syntetyka zewnętrzna'!R19</f>
        <v>161.15759799952244</v>
      </c>
      <c r="S908" s="12">
        <f>'[26]syntetyka zewnętrzna'!S19</f>
        <v>0.24102122693956177</v>
      </c>
      <c r="T908" s="12">
        <f>'[26]syntetyka zewnętrzna'!T19</f>
        <v>38.842402000477563</v>
      </c>
      <c r="U908" s="15">
        <f>'[26]syntetyka zewnętrzna'!U19</f>
        <v>200</v>
      </c>
      <c r="V908" s="12">
        <f>'[26]syntetyka zewnętrzna'!V19</f>
        <v>171</v>
      </c>
      <c r="W908" s="12">
        <f>'[26]syntetyka zewnętrzna'!W19</f>
        <v>0.16959064327485379</v>
      </c>
      <c r="X908" s="12">
        <f>'[26]syntetyka zewnętrzna'!X19</f>
        <v>200</v>
      </c>
    </row>
    <row r="909" spans="3:24" ht="18.75">
      <c r="C909" s="7">
        <f>'[26]syntetyka zewnętrzna'!C20</f>
        <v>15</v>
      </c>
      <c r="D909" s="7">
        <f>'[26]syntetyka zewnętrzna'!D20</f>
        <v>0</v>
      </c>
      <c r="E909" s="19" t="str">
        <f>'[26]syntetyka zewnętrzna'!E20</f>
        <v>Badanie mutacji w sześciu eksonach genu RET (2 pobrania)</v>
      </c>
      <c r="F909" s="7" t="str">
        <f>'[26]syntetyka zewnętrzna'!F20</f>
        <v>345-015</v>
      </c>
      <c r="G909" s="23">
        <f>'[26]syntetyka zewnętrzna'!G20</f>
        <v>830.81550000000004</v>
      </c>
      <c r="H909" s="23">
        <f>'[26]syntetyka zewnętrzna'!H20</f>
        <v>8.2712627906976746</v>
      </c>
      <c r="I909" s="23">
        <f>'[26]syntetyka zewnętrzna'!I20</f>
        <v>49</v>
      </c>
      <c r="J909" s="23">
        <f>'[26]syntetyka zewnętrzna'!J20</f>
        <v>238.88223861014043</v>
      </c>
      <c r="K909" s="12">
        <f>'[26]syntetyka zewnętrzna'!K20</f>
        <v>1126.9690014008381</v>
      </c>
      <c r="L909" s="12">
        <f>'[26]syntetyka zewnętrzna'!L20</f>
        <v>0</v>
      </c>
      <c r="M909" s="12">
        <f>'[26]syntetyka zewnętrzna'!M20</f>
        <v>155.27345509659128</v>
      </c>
      <c r="N909" s="12">
        <f>'[26]syntetyka zewnętrzna'!N20</f>
        <v>1282.2424564974294</v>
      </c>
      <c r="O909" s="12">
        <f>'[26]syntetyka zewnętrzna'!O20</f>
        <v>1236.9650942797266</v>
      </c>
      <c r="P909" s="12">
        <f>'[26]syntetyka zewnętrzna'!P20</f>
        <v>3.6603589241996699E-2</v>
      </c>
      <c r="Q909" s="12">
        <f>'[26]syntetyka zewnętrzna'!Q20</f>
        <v>23.888223861014044</v>
      </c>
      <c r="R909" s="12">
        <f>'[26]syntetyka zewnętrzna'!R20</f>
        <v>1306.1306803584434</v>
      </c>
      <c r="S909" s="12">
        <f>'[26]syntetyka zewnętrzna'!S20</f>
        <v>0.20202367466717994</v>
      </c>
      <c r="T909" s="12">
        <f>'[26]syntetyka zewnętrzna'!T20</f>
        <v>263.86931964155656</v>
      </c>
      <c r="U909" s="15">
        <f>'[26]syntetyka zewnętrzna'!U20</f>
        <v>1570</v>
      </c>
      <c r="V909" s="12">
        <f>'[26]syntetyka zewnętrzna'!V20</f>
        <v>1512</v>
      </c>
      <c r="W909" s="12">
        <f>'[26]syntetyka zewnętrzna'!W20</f>
        <v>3.8359788359788358E-2</v>
      </c>
      <c r="X909" s="12">
        <f>'[26]syntetyka zewnętrzna'!X20</f>
        <v>1570</v>
      </c>
    </row>
    <row r="910" spans="3:24" ht="18.75">
      <c r="C910" s="7">
        <f>'[26]syntetyka zewnętrzna'!C21</f>
        <v>16</v>
      </c>
      <c r="D910" s="7">
        <f>'[26]syntetyka zewnętrzna'!D21</f>
        <v>0</v>
      </c>
      <c r="E910" s="19" t="str">
        <f>'[26]syntetyka zewnętrzna'!E21</f>
        <v>Badanie mutacji celowanej  analiza 1 eksonu genu RET (2 pobrania)</v>
      </c>
      <c r="F910" s="7" t="str">
        <f>'[26]syntetyka zewnętrzna'!F21</f>
        <v>345-016</v>
      </c>
      <c r="G910" s="23">
        <f>'[26]syntetyka zewnętrzna'!G21</f>
        <v>254.97570000000002</v>
      </c>
      <c r="H910" s="23">
        <f>'[26]syntetyka zewnętrzna'!H21</f>
        <v>8.2712627906976746</v>
      </c>
      <c r="I910" s="23">
        <f>'[26]syntetyka zewnętrzna'!I21</f>
        <v>14</v>
      </c>
      <c r="J910" s="23">
        <f>'[26]syntetyka zewnętrzna'!J21</f>
        <v>167.86319469901761</v>
      </c>
      <c r="K910" s="12">
        <f>'[26]syntetyka zewnętrzna'!K21</f>
        <v>445.11015748971533</v>
      </c>
      <c r="L910" s="12">
        <f>'[26]syntetyka zewnętrzna'!L21</f>
        <v>0</v>
      </c>
      <c r="M910" s="12">
        <f>'[26]syntetyka zewnętrzna'!M21</f>
        <v>109.11107655436145</v>
      </c>
      <c r="N910" s="12">
        <f>'[26]syntetyka zewnętrzna'!N21</f>
        <v>554.22123404407682</v>
      </c>
      <c r="O910" s="12">
        <f>'[26]syntetyka zewnętrzna'!O21</f>
        <v>522.40470924244767</v>
      </c>
      <c r="P910" s="12">
        <f>'[26]syntetyka zewnętrzna'!P21</f>
        <v>6.0903977775711687E-2</v>
      </c>
      <c r="Q910" s="12">
        <f>'[26]syntetyka zewnętrzna'!Q21</f>
        <v>16.786319469901763</v>
      </c>
      <c r="R910" s="12">
        <f>'[26]syntetyka zewnętrzna'!R21</f>
        <v>571.00755351397856</v>
      </c>
      <c r="S910" s="12">
        <f>'[26]syntetyka zewnętrzna'!S21</f>
        <v>0.20839031945154196</v>
      </c>
      <c r="T910" s="12">
        <f>'[26]syntetyka zewnętrzna'!T21</f>
        <v>118.99244648602144</v>
      </c>
      <c r="U910" s="15">
        <f>'[26]syntetyka zewnętrzna'!U21</f>
        <v>690</v>
      </c>
      <c r="V910" s="12">
        <f>'[26]syntetyka zewnętrzna'!V21</f>
        <v>645</v>
      </c>
      <c r="W910" s="12">
        <f>'[26]syntetyka zewnętrzna'!W21</f>
        <v>6.9767441860465115E-2</v>
      </c>
      <c r="X910" s="12">
        <f>'[26]syntetyka zewnętrzna'!X21</f>
        <v>690</v>
      </c>
    </row>
    <row r="911" spans="3:24" ht="18.75">
      <c r="C911" s="7">
        <f>'[26]syntetyka zewnętrzna'!C22</f>
        <v>17</v>
      </c>
      <c r="D911" s="7">
        <f>'[26]syntetyka zewnętrzna'!D22</f>
        <v>0</v>
      </c>
      <c r="E911" s="19" t="str">
        <f>'[26]syntetyka zewnętrzna'!E22</f>
        <v>Badanie mutacji celowanej  analiza 1 eksonu genu RET (1 pobranie)</v>
      </c>
      <c r="F911" s="7" t="str">
        <f>'[26]syntetyka zewnętrzna'!F22</f>
        <v>345-017</v>
      </c>
      <c r="G911" s="23">
        <f>'[26]syntetyka zewnętrzna'!G22</f>
        <v>126.28385</v>
      </c>
      <c r="H911" s="23">
        <f>'[26]syntetyka zewnętrzna'!H22</f>
        <v>6.9106813953488357</v>
      </c>
      <c r="I911" s="23">
        <f>'[26]syntetyka zewnętrzna'!I22</f>
        <v>7</v>
      </c>
      <c r="J911" s="23">
        <f>'[26]syntetyka zewnętrzna'!J22</f>
        <v>77.475320630315821</v>
      </c>
      <c r="K911" s="12">
        <f>'[26]syntetyka zewnętrzna'!K22</f>
        <v>217.66985202566465</v>
      </c>
      <c r="L911" s="12">
        <f>'[26]syntetyka zewnętrzna'!L22</f>
        <v>0</v>
      </c>
      <c r="M911" s="12">
        <f>'[26]syntetyka zewnętrzna'!M22</f>
        <v>50.358958409705288</v>
      </c>
      <c r="N911" s="12">
        <f>'[26]syntetyka zewnętrzna'!N22</f>
        <v>268.02881043536996</v>
      </c>
      <c r="O911" s="12">
        <f>'[26]syntetyka zewnętrzna'!O22</f>
        <v>253.34426052692575</v>
      </c>
      <c r="P911" s="12">
        <f>'[26]syntetyka zewnętrzna'!P22</f>
        <v>5.7962828437092294E-2</v>
      </c>
      <c r="Q911" s="12">
        <f>'[26]syntetyka zewnętrzna'!Q22</f>
        <v>7.7475320630315823</v>
      </c>
      <c r="R911" s="12">
        <f>'[26]syntetyka zewnętrzna'!R22</f>
        <v>275.77634249840156</v>
      </c>
      <c r="S911" s="12">
        <f>'[26]syntetyka zewnętrzna'!S22</f>
        <v>0.26914439733723228</v>
      </c>
      <c r="T911" s="12">
        <f>'[26]syntetyka zewnętrzna'!T22</f>
        <v>74.223657501598453</v>
      </c>
      <c r="U911" s="15">
        <f>'[26]syntetyka zewnętrzna'!U22</f>
        <v>350</v>
      </c>
      <c r="V911" s="12">
        <f>'[26]syntetyka zewnętrzna'!V22</f>
        <v>312</v>
      </c>
      <c r="W911" s="12">
        <f>'[26]syntetyka zewnętrzna'!W22</f>
        <v>0.12179487179487179</v>
      </c>
      <c r="X911" s="12">
        <f>'[26]syntetyka zewnętrzna'!X22</f>
        <v>350</v>
      </c>
    </row>
    <row r="912" spans="3:24" ht="18.75">
      <c r="C912" s="7">
        <f>'[26]syntetyka zewnętrzna'!C23</f>
        <v>18</v>
      </c>
      <c r="D912" s="7">
        <f>'[26]syntetyka zewnętrzna'!D23</f>
        <v>0</v>
      </c>
      <c r="E912" s="19" t="str">
        <f>'[26]syntetyka zewnętrzna'!E23</f>
        <v>Badanie genu CDKN2A (czerniak) - badanie 3 fragmentów + sekwencjonowanie 1 fragmentu</v>
      </c>
      <c r="F912" s="7" t="str">
        <f>'[26]syntetyka zewnętrzna'!F23</f>
        <v>345-018</v>
      </c>
      <c r="G912" s="23">
        <f>'[26]syntetyka zewnętrzna'!G23</f>
        <v>83.984000000000009</v>
      </c>
      <c r="H912" s="23">
        <f>'[26]syntetyka zewnętrzna'!H23</f>
        <v>12.935912664444444</v>
      </c>
      <c r="I912" s="23">
        <f>'[26]syntetyka zewnętrzna'!I23</f>
        <v>3.5</v>
      </c>
      <c r="J912" s="23">
        <f>'[26]syntetyka zewnętrzna'!J23</f>
        <v>106.71289771240384</v>
      </c>
      <c r="K912" s="12">
        <f>'[26]syntetyka zewnętrzna'!K23</f>
        <v>207.13281037684828</v>
      </c>
      <c r="L912" s="12">
        <f>'[26]syntetyka zewnętrzna'!L23</f>
        <v>0</v>
      </c>
      <c r="M912" s="12">
        <f>'[26]syntetyka zewnętrzna'!M23</f>
        <v>69.363383513062502</v>
      </c>
      <c r="N912" s="12">
        <f>'[26]syntetyka zewnętrzna'!N23</f>
        <v>276.49619388991078</v>
      </c>
      <c r="O912" s="12">
        <f>'[26]syntetyka zewnętrzna'!O23</f>
        <v>276.49619388991078</v>
      </c>
      <c r="P912" s="12" t="str">
        <f>'[26]syntetyka zewnętrzna'!P23</f>
        <v>bez zmian</v>
      </c>
      <c r="Q912" s="12">
        <f>'[26]syntetyka zewnętrzna'!Q23</f>
        <v>10.671289771240385</v>
      </c>
      <c r="R912" s="12">
        <f>'[26]syntetyka zewnętrzna'!R23</f>
        <v>287.16748366115115</v>
      </c>
      <c r="S912" s="12">
        <f>'[26]syntetyka zewnętrzna'!S23</f>
        <v>0.21880094339994738</v>
      </c>
      <c r="T912" s="12">
        <f>'[26]syntetyka zewnętrzna'!T23</f>
        <v>62.832516338848848</v>
      </c>
      <c r="U912" s="15">
        <f>'[26]syntetyka zewnętrzna'!U23</f>
        <v>350</v>
      </c>
      <c r="V912" s="12">
        <f>'[26]syntetyka zewnętrzna'!V23</f>
        <v>345</v>
      </c>
      <c r="W912" s="12">
        <f>'[26]syntetyka zewnętrzna'!W23</f>
        <v>1.4492753623188406E-2</v>
      </c>
      <c r="X912" s="12">
        <f>'[26]syntetyka zewnętrzna'!X23</f>
        <v>350</v>
      </c>
    </row>
    <row r="913" spans="3:24" ht="18.75">
      <c r="C913" s="7">
        <f>'[26]syntetyka zewnętrzna'!C24</f>
        <v>19</v>
      </c>
      <c r="D913" s="7">
        <f>'[26]syntetyka zewnętrzna'!D24</f>
        <v>0</v>
      </c>
      <c r="E913" s="19" t="str">
        <f>'[26]syntetyka zewnętrzna'!E24</f>
        <v>Badanie genu CDKN2A (czerniak) - badanie 1 fragmentu + sekwencjonowanie 1 fragmentu</v>
      </c>
      <c r="F913" s="7" t="str">
        <f>'[26]syntetyka zewnętrzna'!F24</f>
        <v>345-019</v>
      </c>
      <c r="G913" s="23">
        <f>'[26]syntetyka zewnętrzna'!G24</f>
        <v>74.587000000000032</v>
      </c>
      <c r="H913" s="23">
        <f>'[26]syntetyka zewnętrzna'!H24</f>
        <v>12.935912664444444</v>
      </c>
      <c r="I913" s="23">
        <f>'[26]syntetyka zewnętrzna'!I24</f>
        <v>3.5</v>
      </c>
      <c r="J913" s="23">
        <f>'[26]syntetyka zewnętrzna'!J24</f>
        <v>56.741220189519233</v>
      </c>
      <c r="K913" s="12">
        <f>'[26]syntetyka zewnętrzna'!K24</f>
        <v>147.7641328539637</v>
      </c>
      <c r="L913" s="12">
        <f>'[26]syntetyka zewnętrzna'!L24</f>
        <v>0</v>
      </c>
      <c r="M913" s="12">
        <f>'[26]syntetyka zewnętrzna'!M24</f>
        <v>36.881793123187499</v>
      </c>
      <c r="N913" s="12">
        <f>'[26]syntetyka zewnętrzna'!N24</f>
        <v>184.64592597715119</v>
      </c>
      <c r="O913" s="12">
        <f>'[26]syntetyka zewnętrzna'!O24</f>
        <v>184.64592597715119</v>
      </c>
      <c r="P913" s="12" t="str">
        <f>'[26]syntetyka zewnętrzna'!P24</f>
        <v>bez zmian</v>
      </c>
      <c r="Q913" s="12">
        <f>'[26]syntetyka zewnętrzna'!Q24</f>
        <v>5.6741220189519233</v>
      </c>
      <c r="R913" s="12">
        <f>'[26]syntetyka zewnętrzna'!R24</f>
        <v>190.32004799610311</v>
      </c>
      <c r="S913" s="12">
        <f>'[26]syntetyka zewnętrzna'!S24</f>
        <v>0.20849065782449441</v>
      </c>
      <c r="T913" s="12">
        <f>'[26]syntetyka zewnętrzna'!T24</f>
        <v>39.679952003896886</v>
      </c>
      <c r="U913" s="15">
        <f>'[26]syntetyka zewnętrzna'!U24</f>
        <v>230</v>
      </c>
      <c r="V913" s="12">
        <f>'[26]syntetyka zewnętrzna'!V24</f>
        <v>228</v>
      </c>
      <c r="W913" s="12">
        <f>'[26]syntetyka zewnętrzna'!W24</f>
        <v>8.771929824561403E-3</v>
      </c>
      <c r="X913" s="12">
        <f>'[26]syntetyka zewnętrzna'!X24</f>
        <v>230</v>
      </c>
    </row>
    <row r="914" spans="3:24" ht="18.75">
      <c r="C914" s="7">
        <f>'[26]syntetyka zewnętrzna'!C25</f>
        <v>20</v>
      </c>
      <c r="D914" s="7">
        <f>'[26]syntetyka zewnętrzna'!D25</f>
        <v>0</v>
      </c>
      <c r="E914" s="19" t="str">
        <f>'[26]syntetyka zewnętrzna'!E25</f>
        <v>Badanie genu TP53 w zakresie 1 fragmentu (mutacji celowanej)</v>
      </c>
      <c r="F914" s="7" t="str">
        <f>'[26]syntetyka zewnętrzna'!F25</f>
        <v>345-020</v>
      </c>
      <c r="G914" s="23">
        <f>'[26]syntetyka zewnętrzna'!G25</f>
        <v>74.587000000000032</v>
      </c>
      <c r="H914" s="23">
        <f>'[26]syntetyka zewnętrzna'!H25</f>
        <v>12.935912664444444</v>
      </c>
      <c r="I914" s="23">
        <f>'[26]syntetyka zewnętrzna'!I25</f>
        <v>3.5</v>
      </c>
      <c r="J914" s="23">
        <f>'[26]syntetyka zewnętrzna'!J25</f>
        <v>56.741220189519233</v>
      </c>
      <c r="K914" s="12">
        <f>'[26]syntetyka zewnętrzna'!K25</f>
        <v>147.7641328539637</v>
      </c>
      <c r="L914" s="12">
        <f>'[26]syntetyka zewnętrzna'!L25</f>
        <v>0</v>
      </c>
      <c r="M914" s="12">
        <f>'[26]syntetyka zewnętrzna'!M25</f>
        <v>36.881793123187499</v>
      </c>
      <c r="N914" s="12">
        <f>'[26]syntetyka zewnętrzna'!N25</f>
        <v>184.64592597715119</v>
      </c>
      <c r="O914" s="12">
        <f>'[26]syntetyka zewnętrzna'!O25</f>
        <v>184.64592597715119</v>
      </c>
      <c r="P914" s="12" t="str">
        <f>'[26]syntetyka zewnętrzna'!P25</f>
        <v>bez zmian</v>
      </c>
      <c r="Q914" s="12">
        <f>'[26]syntetyka zewnętrzna'!Q25</f>
        <v>5.6741220189519233</v>
      </c>
      <c r="R914" s="12">
        <f>'[26]syntetyka zewnętrzna'!R25</f>
        <v>190.32004799610311</v>
      </c>
      <c r="S914" s="12">
        <f>'[26]syntetyka zewnętrzna'!S25</f>
        <v>0.36611987406247193</v>
      </c>
      <c r="T914" s="12">
        <f>'[26]syntetyka zewnętrzna'!T25</f>
        <v>69.679952003896886</v>
      </c>
      <c r="U914" s="15">
        <f>'[26]syntetyka zewnętrzna'!U25</f>
        <v>260</v>
      </c>
      <c r="V914" s="12">
        <f>'[26]syntetyka zewnętrzna'!V25</f>
        <v>260</v>
      </c>
      <c r="W914" s="12" t="str">
        <f>'[26]syntetyka zewnętrzna'!W25</f>
        <v>bez zmian</v>
      </c>
      <c r="X914" s="12">
        <f>'[26]syntetyka zewnętrzna'!X25</f>
        <v>260</v>
      </c>
    </row>
    <row r="915" spans="3:24" ht="18.75">
      <c r="C915" s="7">
        <f>'[26]syntetyka zewnętrzna'!C26</f>
        <v>21</v>
      </c>
      <c r="D915" s="7">
        <f>'[26]syntetyka zewnętrzna'!D26</f>
        <v>0</v>
      </c>
      <c r="E915" s="19" t="str">
        <f>'[26]syntetyka zewnętrzna'!E26</f>
        <v>BADNIE GENU APC METODĄ MLPA I SEKWENCJONOWANIA. DIADNOSTYKA UZUPEŁNIAJĄCA PO PROCEDURZE "Badanie genu APC w zakresie 3 mutacji (345-007)"</v>
      </c>
      <c r="F915" s="7" t="str">
        <f>'[26]syntetyka zewnętrzna'!F26</f>
        <v>345-021</v>
      </c>
      <c r="G915" s="23">
        <f>'[26]syntetyka zewnętrzna'!G26</f>
        <v>491.80200000000002</v>
      </c>
      <c r="H915" s="23">
        <f>'[26]syntetyka zewnętrzna'!H26</f>
        <v>12.935912664444444</v>
      </c>
      <c r="I915" s="23">
        <f>'[26]syntetyka zewnętrzna'!I26</f>
        <v>3.5</v>
      </c>
      <c r="J915" s="23">
        <f>'[26]syntetyka zewnętrzna'!J26</f>
        <v>129.69427203797719</v>
      </c>
      <c r="K915" s="12">
        <f>'[26]syntetyka zewnętrzna'!K26</f>
        <v>637.93218470242164</v>
      </c>
      <c r="L915" s="12">
        <f>'[26]syntetyka zewnętrzna'!L26</f>
        <v>0</v>
      </c>
      <c r="M915" s="12">
        <f>'[26]syntetyka zewnętrzna'!M26</f>
        <v>84.301276824685175</v>
      </c>
      <c r="N915" s="12">
        <f>'[26]syntetyka zewnętrzna'!N26</f>
        <v>722.23346152710678</v>
      </c>
      <c r="O915" s="12">
        <f>'[26]syntetyka zewnętrzna'!O26</f>
        <v>686.72322282583389</v>
      </c>
      <c r="P915" s="12">
        <f>'[26]syntetyka zewnętrzna'!P26</f>
        <v>5.1709680874268277E-2</v>
      </c>
      <c r="Q915" s="12">
        <f>'[26]syntetyka zewnętrzna'!Q26</f>
        <v>12.96942720379772</v>
      </c>
      <c r="R915" s="12">
        <f>'[26]syntetyka zewnętrzna'!R26</f>
        <v>735.20288873090453</v>
      </c>
      <c r="S915" s="12">
        <f>'[26]syntetyka zewnętrzna'!S26</f>
        <v>0.21055019456779306</v>
      </c>
      <c r="T915" s="12">
        <f>'[26]syntetyka zewnętrzna'!T26</f>
        <v>154.79711126909547</v>
      </c>
      <c r="U915" s="15">
        <f>'[26]syntetyka zewnętrzna'!U26</f>
        <v>890</v>
      </c>
      <c r="V915" s="12">
        <f>'[26]syntetyka zewnętrzna'!V26</f>
        <v>850</v>
      </c>
      <c r="W915" s="12">
        <f>'[26]syntetyka zewnętrzna'!W26</f>
        <v>4.7058823529411764E-2</v>
      </c>
      <c r="X915" s="12">
        <f>'[26]syntetyka zewnętrzna'!X26</f>
        <v>890</v>
      </c>
    </row>
    <row r="917" spans="3:24" ht="23.25">
      <c r="E917" s="18" t="s">
        <v>44</v>
      </c>
    </row>
    <row r="918" spans="3:24" ht="23.25">
      <c r="E918" s="18"/>
    </row>
    <row r="919" spans="3:24" ht="18.75">
      <c r="C919" s="7">
        <f>'[27]syntetyka zewnętrzna'!C6</f>
        <v>1</v>
      </c>
      <c r="D919" s="7" t="str">
        <f>'[27]syntetyka zewnętrzna'!D6</f>
        <v xml:space="preserve">5.15.12.0000258 </v>
      </c>
      <c r="E919" s="19" t="str">
        <f>'[27]syntetyka zewnętrzna'!E6</f>
        <v>PORADA KONTROLNA/PSYCHIATRYCZNA</v>
      </c>
      <c r="F919" s="7" t="str">
        <f>'[27]syntetyka zewnętrzna'!F6</f>
        <v>114-001</v>
      </c>
      <c r="G919" s="23">
        <f>'[27]syntetyka zewnętrzna'!G6</f>
        <v>0</v>
      </c>
      <c r="H919" s="23">
        <f>'[27]syntetyka zewnętrzna'!H6</f>
        <v>0</v>
      </c>
      <c r="I919" s="23">
        <f>'[27]syntetyka zewnętrzna'!I6</f>
        <v>0</v>
      </c>
      <c r="J919" s="23">
        <f>'[27]syntetyka zewnętrzna'!J6</f>
        <v>19.925834146502279</v>
      </c>
      <c r="K919" s="12">
        <f>'[27]syntetyka zewnętrzna'!K6</f>
        <v>19.925834146502279</v>
      </c>
      <c r="L919" s="12">
        <f>'[27]syntetyka zewnętrzna'!L6</f>
        <v>0</v>
      </c>
      <c r="M919" s="12">
        <f>'[27]syntetyka zewnętrzna'!M6</f>
        <v>9.0517761695555432</v>
      </c>
      <c r="N919" s="12">
        <f>'[27]syntetyka zewnętrzna'!N6</f>
        <v>28.97761031605782</v>
      </c>
      <c r="O919" s="12">
        <f>'[27]syntetyka zewnętrzna'!O6</f>
        <v>21.461479952033901</v>
      </c>
      <c r="P919" s="12">
        <f>'[27]syntetyka zewnętrzna'!P6</f>
        <v>0.35021491438718866</v>
      </c>
      <c r="Q919" s="12">
        <f>'[27]syntetyka zewnętrzna'!Q6</f>
        <v>7.3478785696286394E-2</v>
      </c>
      <c r="R919" s="12">
        <f>'[27]syntetyka zewnętrzna'!R6</f>
        <v>29.051089101754105</v>
      </c>
      <c r="S919" s="12">
        <f>'[27]syntetyka zewnętrzna'!S6</f>
        <v>4.8517599599987244</v>
      </c>
      <c r="T919" s="12">
        <f>'[27]syntetyka zewnętrzna'!T6</f>
        <v>140.94891089824588</v>
      </c>
      <c r="U919" s="15">
        <f>'[27]syntetyka zewnętrzna'!U6</f>
        <v>170</v>
      </c>
      <c r="V919" s="12">
        <f>'[27]syntetyka zewnętrzna'!V6</f>
        <v>170</v>
      </c>
      <c r="W919" s="12" t="str">
        <f>'[27]syntetyka zewnętrzna'!W6</f>
        <v>bez zmian</v>
      </c>
      <c r="X919" s="12">
        <f>'[27]syntetyka zewnętrzna'!X6</f>
        <v>170</v>
      </c>
    </row>
    <row r="920" spans="3:24" ht="18.75">
      <c r="C920" s="7">
        <f>'[27]syntetyka zewnętrzna'!C7</f>
        <v>2</v>
      </c>
      <c r="D920" s="7" t="str">
        <f>'[27]syntetyka zewnętrzna'!D7</f>
        <v xml:space="preserve">5.15.12.0000124 </v>
      </c>
      <c r="E920" s="19" t="str">
        <f>'[27]syntetyka zewnętrzna'!E7</f>
        <v>PORADA LEKARSKA DIAGNOSTYCZNA/PSYCHIATRYCZNA</v>
      </c>
      <c r="F920" s="7" t="str">
        <f>'[27]syntetyka zewnętrzna'!F7</f>
        <v>114-002</v>
      </c>
      <c r="G920" s="23">
        <f>'[27]syntetyka zewnętrzna'!G7</f>
        <v>0</v>
      </c>
      <c r="H920" s="23">
        <f>'[27]syntetyka zewnętrzna'!H7</f>
        <v>0</v>
      </c>
      <c r="I920" s="23">
        <f>'[27]syntetyka zewnętrzna'!I7</f>
        <v>0</v>
      </c>
      <c r="J920" s="23">
        <f>'[27]syntetyka zewnętrzna'!J7</f>
        <v>30</v>
      </c>
      <c r="K920" s="12">
        <f>'[27]syntetyka zewnętrzna'!K7</f>
        <v>30</v>
      </c>
      <c r="L920" s="12">
        <f>'[27]syntetyka zewnętrzna'!L7</f>
        <v>0</v>
      </c>
      <c r="M920" s="12">
        <f>'[27]syntetyka zewnętrzna'!M7</f>
        <v>13.628201614552429</v>
      </c>
      <c r="N920" s="12">
        <f>'[27]syntetyka zewnętrzna'!N7</f>
        <v>43.628201614552431</v>
      </c>
      <c r="O920" s="12">
        <f>'[27]syntetyka zewnętrzna'!O7</f>
        <v>38.593366818060211</v>
      </c>
      <c r="P920" s="12">
        <f>'[27]syntetyka zewnętrzna'!P7</f>
        <v>0.13045855315572288</v>
      </c>
      <c r="Q920" s="12">
        <f>'[27]syntetyka zewnętrzna'!Q7</f>
        <v>0.11062842110805882</v>
      </c>
      <c r="R920" s="12">
        <f>'[27]syntetyka zewnętrzna'!R7</f>
        <v>43.738830035660492</v>
      </c>
      <c r="S920" s="12">
        <f>'[27]syntetyka zewnętrzna'!S7</f>
        <v>2.8867066142692459</v>
      </c>
      <c r="T920" s="12">
        <f>'[27]syntetyka zewnętrzna'!T7</f>
        <v>126.2611699643395</v>
      </c>
      <c r="U920" s="15">
        <f>'[27]syntetyka zewnętrzna'!U7</f>
        <v>170</v>
      </c>
      <c r="V920" s="12">
        <f>'[27]syntetyka zewnętrzna'!V7</f>
        <v>170</v>
      </c>
      <c r="W920" s="12" t="str">
        <f>'[27]syntetyka zewnętrzna'!W7</f>
        <v>bez zmian</v>
      </c>
      <c r="X920" s="12">
        <f>'[27]syntetyka zewnętrzna'!X7</f>
        <v>170</v>
      </c>
    </row>
    <row r="921" spans="3:24" ht="18.75">
      <c r="C921" s="7">
        <f>'[27]syntetyka zewnętrzna'!C8</f>
        <v>3</v>
      </c>
      <c r="D921" s="7" t="str">
        <f>'[27]syntetyka zewnętrzna'!D8</f>
        <v xml:space="preserve">5.15.12.0000257 </v>
      </c>
      <c r="E921" s="19" t="str">
        <f>'[27]syntetyka zewnętrzna'!E8</f>
        <v>PORADA LEKARSKA TERAPEUTYCZNA/PSYCHIATRYCZNA</v>
      </c>
      <c r="F921" s="7" t="str">
        <f>'[27]syntetyka zewnętrzna'!F8</f>
        <v>114-003</v>
      </c>
      <c r="G921" s="23">
        <f>'[27]syntetyka zewnętrzna'!G8</f>
        <v>0</v>
      </c>
      <c r="H921" s="23">
        <f>'[27]syntetyka zewnętrzna'!H8</f>
        <v>0</v>
      </c>
      <c r="I921" s="23">
        <f>'[27]syntetyka zewnętrzna'!I8</f>
        <v>0</v>
      </c>
      <c r="J921" s="23">
        <f>'[27]syntetyka zewnętrzna'!J8</f>
        <v>20</v>
      </c>
      <c r="K921" s="12">
        <f>'[27]syntetyka zewnętrzna'!K8</f>
        <v>20</v>
      </c>
      <c r="L921" s="12">
        <f>'[27]syntetyka zewnętrzna'!L8</f>
        <v>0</v>
      </c>
      <c r="M921" s="12">
        <f>'[27]syntetyka zewnętrzna'!M8</f>
        <v>9.0854677430349522</v>
      </c>
      <c r="N921" s="12">
        <f>'[27]syntetyka zewnętrzna'!N8</f>
        <v>29.085467743034954</v>
      </c>
      <c r="O921" s="12">
        <f>'[27]syntetyka zewnętrzna'!O8</f>
        <v>25.728911212040142</v>
      </c>
      <c r="P921" s="12">
        <f>'[27]syntetyka zewnętrzna'!P8</f>
        <v>0.13045855315572283</v>
      </c>
      <c r="Q921" s="12">
        <f>'[27]syntetyka zewnętrzna'!Q8</f>
        <v>7.3752280738705878E-2</v>
      </c>
      <c r="R921" s="12">
        <f>'[27]syntetyka zewnętrzna'!R8</f>
        <v>29.15922002377366</v>
      </c>
      <c r="S921" s="12">
        <f>'[27]syntetyka zewnętrzna'!S8</f>
        <v>4.83005992140387</v>
      </c>
      <c r="T921" s="12">
        <f>'[27]syntetyka zewnętrzna'!T8</f>
        <v>140.84077997622634</v>
      </c>
      <c r="U921" s="15">
        <f>'[27]syntetyka zewnętrzna'!U8</f>
        <v>170</v>
      </c>
      <c r="V921" s="12">
        <f>'[27]syntetyka zewnętrzna'!V8</f>
        <v>170</v>
      </c>
      <c r="W921" s="12" t="str">
        <f>'[27]syntetyka zewnętrzna'!W8</f>
        <v>bez zmian</v>
      </c>
      <c r="X921" s="12">
        <f>'[27]syntetyka zewnętrzna'!X8</f>
        <v>170</v>
      </c>
    </row>
    <row r="922" spans="3:24" ht="18.75">
      <c r="C922" s="7">
        <f>'[27]syntetyka zewnętrzna'!C9</f>
        <v>4</v>
      </c>
      <c r="D922" s="7" t="str">
        <f>'[27]syntetyka zewnętrzna'!D9</f>
        <v xml:space="preserve">5.15.12.0000259 </v>
      </c>
      <c r="E922" s="19" t="str">
        <f>'[27]syntetyka zewnętrzna'!E9</f>
        <v>PORADA PSYCHOLOGICZNA</v>
      </c>
      <c r="F922" s="7" t="str">
        <f>'[27]syntetyka zewnętrzna'!F9</f>
        <v>114-004</v>
      </c>
      <c r="G922" s="23">
        <f>'[27]syntetyka zewnętrzna'!G9</f>
        <v>0</v>
      </c>
      <c r="H922" s="23">
        <f>'[27]syntetyka zewnętrzna'!H9</f>
        <v>0</v>
      </c>
      <c r="I922" s="23">
        <f>'[27]syntetyka zewnętrzna'!I9</f>
        <v>0</v>
      </c>
      <c r="J922" s="23">
        <f>'[27]syntetyka zewnętrzna'!J9</f>
        <v>29.888751219753416</v>
      </c>
      <c r="K922" s="12">
        <f>'[27]syntetyka zewnętrzna'!K9</f>
        <v>29.888751219753416</v>
      </c>
      <c r="L922" s="12">
        <f>'[27]syntetyka zewnętrzna'!L9</f>
        <v>0</v>
      </c>
      <c r="M922" s="12">
        <f>'[27]syntetyka zewnętrzna'!M9</f>
        <v>13.577664254333314</v>
      </c>
      <c r="N922" s="12">
        <f>'[27]syntetyka zewnętrzna'!N9</f>
        <v>43.46641547408673</v>
      </c>
      <c r="O922" s="12">
        <f>'[27]syntetyka zewnętrzna'!O9</f>
        <v>32.192219928050847</v>
      </c>
      <c r="P922" s="12">
        <f>'[27]syntetyka zewnętrzna'!P9</f>
        <v>0.35021491438718888</v>
      </c>
      <c r="Q922" s="12">
        <f>'[27]syntetyka zewnętrzna'!Q9</f>
        <v>0.11021817854442958</v>
      </c>
      <c r="R922" s="12">
        <f>'[27]syntetyka zewnętrzna'!R9</f>
        <v>43.576633652631159</v>
      </c>
      <c r="S922" s="12">
        <f>'[27]syntetyka zewnętrzna'!S9</f>
        <v>2.4422117411757207</v>
      </c>
      <c r="T922" s="12">
        <f>'[27]syntetyka zewnętrzna'!T9</f>
        <v>106.42336634736886</v>
      </c>
      <c r="U922" s="15">
        <f>'[27]syntetyka zewnętrzna'!U9</f>
        <v>150</v>
      </c>
      <c r="V922" s="12">
        <f>'[27]syntetyka zewnętrzna'!V9</f>
        <v>150</v>
      </c>
      <c r="W922" s="12" t="str">
        <f>'[27]syntetyka zewnętrzna'!W9</f>
        <v>bez zmian</v>
      </c>
      <c r="X922" s="12">
        <f>'[27]syntetyka zewnętrzna'!X9</f>
        <v>150</v>
      </c>
    </row>
    <row r="923" spans="3:24" ht="18.75">
      <c r="C923" s="7">
        <f>'[27]syntetyka zewnętrzna'!C10</f>
        <v>5</v>
      </c>
      <c r="D923" s="7" t="str">
        <f>'[27]syntetyka zewnętrzna'!D10</f>
        <v xml:space="preserve">5.15.12.0000127 </v>
      </c>
      <c r="E923" s="19" t="str">
        <f>'[27]syntetyka zewnętrzna'!E10</f>
        <v>PORADA PSYCHOLOGICZNA DIAGNOSTYCZNA - testy</v>
      </c>
      <c r="F923" s="7" t="str">
        <f>'[27]syntetyka zewnętrzna'!F10</f>
        <v>114-005</v>
      </c>
      <c r="G923" s="23">
        <f>'[27]syntetyka zewnętrzna'!G10</f>
        <v>0</v>
      </c>
      <c r="H923" s="23">
        <f>'[27]syntetyka zewnętrzna'!H10</f>
        <v>0</v>
      </c>
      <c r="I923" s="23">
        <f>'[27]syntetyka zewnętrzna'!I10</f>
        <v>0</v>
      </c>
      <c r="J923" s="23">
        <f>'[27]syntetyka zewnętrzna'!J10</f>
        <v>29.888751219753416</v>
      </c>
      <c r="K923" s="12">
        <f>'[27]syntetyka zewnętrzna'!K10</f>
        <v>29.888751219753416</v>
      </c>
      <c r="L923" s="12">
        <f>'[27]syntetyka zewnętrzna'!L10</f>
        <v>0</v>
      </c>
      <c r="M923" s="12">
        <f>'[27]syntetyka zewnętrzna'!M10</f>
        <v>13.577664254333314</v>
      </c>
      <c r="N923" s="12">
        <f>'[27]syntetyka zewnętrzna'!N10</f>
        <v>43.46641547408673</v>
      </c>
      <c r="O923" s="12">
        <f>'[27]syntetyka zewnętrzna'!O10</f>
        <v>32.192219928050847</v>
      </c>
      <c r="P923" s="12">
        <f>'[27]syntetyka zewnętrzna'!P10</f>
        <v>0.35021491438718888</v>
      </c>
      <c r="Q923" s="12">
        <f>'[27]syntetyka zewnętrzna'!Q10</f>
        <v>0.11021817854442958</v>
      </c>
      <c r="R923" s="12">
        <f>'[27]syntetyka zewnętrzna'!R10</f>
        <v>43.576633652631159</v>
      </c>
      <c r="S923" s="12">
        <f>'[27]syntetyka zewnętrzna'!S10</f>
        <v>3.5896156549009608</v>
      </c>
      <c r="T923" s="12">
        <f>'[27]syntetyka zewnętrzna'!T10</f>
        <v>156.42336634736884</v>
      </c>
      <c r="U923" s="15">
        <f>'[27]syntetyka zewnętrzna'!U10</f>
        <v>200</v>
      </c>
      <c r="V923" s="12">
        <f>'[27]syntetyka zewnętrzna'!V10</f>
        <v>200</v>
      </c>
      <c r="W923" s="12" t="str">
        <f>'[27]syntetyka zewnętrzna'!W10</f>
        <v>bez zmian</v>
      </c>
      <c r="X923" s="12">
        <f>'[27]syntetyka zewnętrzna'!X10</f>
        <v>200</v>
      </c>
    </row>
    <row r="924" spans="3:24" ht="18.75">
      <c r="C924" s="7">
        <f>'[27]syntetyka zewnętrzna'!C11</f>
        <v>6</v>
      </c>
      <c r="D924" s="7" t="str">
        <f>'[27]syntetyka zewnętrzna'!D11</f>
        <v xml:space="preserve">5.15.12.0000132 </v>
      </c>
      <c r="E924" s="19" t="str">
        <f>'[27]syntetyka zewnętrzna'!E11</f>
        <v>SESJA PSYCHOTERAPII GRUPOWEJ  powyżej 6 osób ( 1 UCZESTNIK)</v>
      </c>
      <c r="F924" s="7" t="str">
        <f>'[27]syntetyka zewnętrzna'!F11</f>
        <v>114-006</v>
      </c>
      <c r="G924" s="23">
        <f>'[27]syntetyka zewnętrzna'!G11</f>
        <v>0</v>
      </c>
      <c r="H924" s="23">
        <f>'[27]syntetyka zewnętrzna'!H11</f>
        <v>0</v>
      </c>
      <c r="I924" s="23">
        <f>'[27]syntetyka zewnętrzna'!I11</f>
        <v>0</v>
      </c>
      <c r="J924" s="23">
        <f>'[27]syntetyka zewnętrzna'!J11</f>
        <v>6.6419447155007596</v>
      </c>
      <c r="K924" s="12">
        <f>'[27]syntetyka zewnętrzna'!K11</f>
        <v>6.6419447155007596</v>
      </c>
      <c r="L924" s="12">
        <f>'[27]syntetyka zewnętrzna'!L11</f>
        <v>0</v>
      </c>
      <c r="M924" s="12">
        <f>'[27]syntetyka zewnętrzna'!M11</f>
        <v>3.0172587231851811</v>
      </c>
      <c r="N924" s="12">
        <f>'[27]syntetyka zewnętrzna'!N11</f>
        <v>9.6592034386859407</v>
      </c>
      <c r="O924" s="12">
        <f>'[27]syntetyka zewnętrzna'!O11</f>
        <v>7.1538266506779671</v>
      </c>
      <c r="P924" s="12">
        <f>'[27]syntetyka zewnętrzna'!P11</f>
        <v>0.35021491438718877</v>
      </c>
      <c r="Q924" s="12">
        <f>'[27]syntetyka zewnętrzna'!Q11</f>
        <v>2.4492928565428798E-2</v>
      </c>
      <c r="R924" s="12">
        <f>'[27]syntetyka zewnętrzna'!R11</f>
        <v>9.6836963672513701</v>
      </c>
      <c r="S924" s="12">
        <f>'[27]syntetyka zewnętrzna'!S11</f>
        <v>1.0653270447054319</v>
      </c>
      <c r="T924" s="12">
        <f>'[27]syntetyka zewnętrzna'!T11</f>
        <v>10.31630363274863</v>
      </c>
      <c r="U924" s="15">
        <f>'[27]syntetyka zewnętrzna'!U11</f>
        <v>20</v>
      </c>
      <c r="V924" s="12">
        <f>'[27]syntetyka zewnętrzna'!V11</f>
        <v>20</v>
      </c>
      <c r="W924" s="12" t="str">
        <f>'[27]syntetyka zewnętrzna'!W11</f>
        <v>bez zmian</v>
      </c>
      <c r="X924" s="12">
        <f>'[27]syntetyka zewnętrzna'!X11</f>
        <v>20</v>
      </c>
    </row>
    <row r="925" spans="3:24" ht="18.75">
      <c r="C925" s="7">
        <f>'[27]syntetyka zewnętrzna'!C12</f>
        <v>7</v>
      </c>
      <c r="D925" s="7" t="str">
        <f>'[27]syntetyka zewnętrzna'!D12</f>
        <v xml:space="preserve">5.15.12.0000266 </v>
      </c>
      <c r="E925" s="19" t="str">
        <f>'[27]syntetyka zewnętrzna'!E12</f>
        <v>SESJA PSYCHOTERAPII INDYWIDUALNEJ WYKONANA PRZEZ OSOBĘ W TRAKCIE SZKOLENIA DO UZYSKANIA CERTYFIKATU PSYCHOTERAPEUTY</v>
      </c>
      <c r="F925" s="7" t="str">
        <f>'[27]syntetyka zewnętrzna'!F12</f>
        <v>114-007</v>
      </c>
      <c r="G925" s="23">
        <f>'[27]syntetyka zewnętrzna'!G12</f>
        <v>0</v>
      </c>
      <c r="H925" s="23">
        <f>'[27]syntetyka zewnętrzna'!H12</f>
        <v>0</v>
      </c>
      <c r="I925" s="23">
        <f>'[27]syntetyka zewnętrzna'!I12</f>
        <v>0</v>
      </c>
      <c r="J925" s="23">
        <f>'[27]syntetyka zewnętrzna'!J12</f>
        <v>39.851668293004558</v>
      </c>
      <c r="K925" s="12">
        <f>'[27]syntetyka zewnętrzna'!K12</f>
        <v>39.851668293004558</v>
      </c>
      <c r="L925" s="12">
        <f>'[27]syntetyka zewnętrzna'!L12</f>
        <v>0</v>
      </c>
      <c r="M925" s="12">
        <f>'[27]syntetyka zewnętrzna'!M12</f>
        <v>18.103552339111086</v>
      </c>
      <c r="N925" s="12">
        <f>'[27]syntetyka zewnętrzna'!N12</f>
        <v>57.95522063211564</v>
      </c>
      <c r="O925" s="12">
        <f>'[27]syntetyka zewnętrzna'!O12</f>
        <v>42.922959904067802</v>
      </c>
      <c r="P925" s="12">
        <f>'[27]syntetyka zewnętrzna'!P12</f>
        <v>0.35021491438718866</v>
      </c>
      <c r="Q925" s="12">
        <f>'[27]syntetyka zewnętrzna'!Q12</f>
        <v>0.14695757139257279</v>
      </c>
      <c r="R925" s="12">
        <f>'[27]syntetyka zewnętrzna'!R12</f>
        <v>58.10217820350821</v>
      </c>
      <c r="S925" s="12">
        <f>'[27]syntetyka zewnętrzna'!S12</f>
        <v>1.0653270447054324</v>
      </c>
      <c r="T925" s="12">
        <f>'[27]syntetyka zewnętrzna'!T12</f>
        <v>61.89782179649179</v>
      </c>
      <c r="U925" s="15">
        <f>'[27]syntetyka zewnętrzna'!U12</f>
        <v>120</v>
      </c>
      <c r="V925" s="12">
        <f>'[27]syntetyka zewnętrzna'!V12</f>
        <v>120</v>
      </c>
      <c r="W925" s="12" t="str">
        <f>'[27]syntetyka zewnętrzna'!W12</f>
        <v>bez zmian</v>
      </c>
      <c r="X925" s="12">
        <f>'[27]syntetyka zewnętrzna'!X12</f>
        <v>120</v>
      </c>
    </row>
    <row r="926" spans="3:24" ht="18.75">
      <c r="C926" s="7">
        <f>'[27]syntetyka zewnętrzna'!C13</f>
        <v>8</v>
      </c>
      <c r="D926" s="7" t="str">
        <f>'[27]syntetyka zewnętrzna'!D13</f>
        <v xml:space="preserve">5.15.12.0000265 </v>
      </c>
      <c r="E926" s="19" t="str">
        <f>'[27]syntetyka zewnętrzna'!E13</f>
        <v xml:space="preserve">SESJA PSYCHOTERAPII INDYWIDUALNEJ WYKONYWANA PRZEZ PSYCHOTERAPEUTĘ </v>
      </c>
      <c r="F926" s="7" t="str">
        <f>'[27]syntetyka zewnętrzna'!F13</f>
        <v>114-008</v>
      </c>
      <c r="G926" s="23">
        <f>'[27]syntetyka zewnętrzna'!G13</f>
        <v>0</v>
      </c>
      <c r="H926" s="23">
        <f>'[27]syntetyka zewnętrzna'!H13</f>
        <v>0</v>
      </c>
      <c r="I926" s="23">
        <f>'[27]syntetyka zewnętrzna'!I13</f>
        <v>0</v>
      </c>
      <c r="J926" s="23">
        <f>'[27]syntetyka zewnętrzna'!J13</f>
        <v>39.851668293004558</v>
      </c>
      <c r="K926" s="12">
        <f>'[27]syntetyka zewnętrzna'!K13</f>
        <v>39.851668293004558</v>
      </c>
      <c r="L926" s="12">
        <f>'[27]syntetyka zewnętrzna'!L13</f>
        <v>0</v>
      </c>
      <c r="M926" s="12">
        <f>'[27]syntetyka zewnętrzna'!M13</f>
        <v>18.103552339111086</v>
      </c>
      <c r="N926" s="12">
        <f>'[27]syntetyka zewnętrzna'!N13</f>
        <v>57.95522063211564</v>
      </c>
      <c r="O926" s="12">
        <f>'[27]syntetyka zewnętrzna'!O13</f>
        <v>42.922959904067802</v>
      </c>
      <c r="P926" s="12">
        <f>'[27]syntetyka zewnętrzna'!P13</f>
        <v>0.35021491438718866</v>
      </c>
      <c r="Q926" s="12">
        <f>'[27]syntetyka zewnętrzna'!Q13</f>
        <v>0.14695757139257279</v>
      </c>
      <c r="R926" s="12">
        <f>'[27]syntetyka zewnętrzna'!R13</f>
        <v>58.10217820350821</v>
      </c>
      <c r="S926" s="12">
        <f>'[27]syntetyka zewnętrzna'!S13</f>
        <v>1.0653270447054324</v>
      </c>
      <c r="T926" s="12">
        <f>'[27]syntetyka zewnętrzna'!T13</f>
        <v>61.89782179649179</v>
      </c>
      <c r="U926" s="15">
        <f>'[27]syntetyka zewnętrzna'!U13</f>
        <v>120</v>
      </c>
      <c r="V926" s="12">
        <f>'[27]syntetyka zewnętrzna'!V13</f>
        <v>120</v>
      </c>
      <c r="W926" s="12" t="str">
        <f>'[27]syntetyka zewnętrzna'!W13</f>
        <v>bez zmian</v>
      </c>
      <c r="X926" s="12">
        <f>'[27]syntetyka zewnętrzna'!X13</f>
        <v>120</v>
      </c>
    </row>
    <row r="927" spans="3:24" ht="18.75">
      <c r="C927" s="7">
        <f>'[27]syntetyka zewnętrzna'!C14</f>
        <v>9</v>
      </c>
      <c r="D927" s="7" t="str">
        <f>'[27]syntetyka zewnętrzna'!D14</f>
        <v xml:space="preserve">5.15.12.0000131 </v>
      </c>
      <c r="E927" s="19" t="str">
        <f>'[27]syntetyka zewnętrzna'!E14</f>
        <v>SESJA PSYCHOTERAPII RODZINNEJ (UCZESTNIK) - rodzina</v>
      </c>
      <c r="F927" s="7" t="str">
        <f>'[27]syntetyka zewnętrzna'!F14</f>
        <v>114-009</v>
      </c>
      <c r="G927" s="23">
        <f>'[27]syntetyka zewnętrzna'!G14</f>
        <v>0</v>
      </c>
      <c r="H927" s="23">
        <f>'[27]syntetyka zewnętrzna'!H14</f>
        <v>0</v>
      </c>
      <c r="I927" s="23">
        <f>'[27]syntetyka zewnętrzna'!I14</f>
        <v>0</v>
      </c>
      <c r="J927" s="23">
        <f>'[27]syntetyka zewnętrzna'!J14</f>
        <v>39.851668293004558</v>
      </c>
      <c r="K927" s="12">
        <f>'[27]syntetyka zewnętrzna'!K14</f>
        <v>39.851668293004558</v>
      </c>
      <c r="L927" s="12">
        <f>'[27]syntetyka zewnętrzna'!L14</f>
        <v>0</v>
      </c>
      <c r="M927" s="12">
        <f>'[27]syntetyka zewnętrzna'!M14</f>
        <v>18.103552339111086</v>
      </c>
      <c r="N927" s="12">
        <f>'[27]syntetyka zewnętrzna'!N14</f>
        <v>57.95522063211564</v>
      </c>
      <c r="O927" s="12">
        <f>'[27]syntetyka zewnętrzna'!O14</f>
        <v>42.922959904067802</v>
      </c>
      <c r="P927" s="12">
        <f>'[27]syntetyka zewnętrzna'!P14</f>
        <v>0.35021491438718866</v>
      </c>
      <c r="Q927" s="12">
        <f>'[27]syntetyka zewnętrzna'!Q14</f>
        <v>0.14695757139257279</v>
      </c>
      <c r="R927" s="12">
        <f>'[27]syntetyka zewnętrzna'!R14</f>
        <v>58.10217820350821</v>
      </c>
      <c r="S927" s="12">
        <f>'[27]syntetyka zewnętrzna'!S14</f>
        <v>2.4422117411757207</v>
      </c>
      <c r="T927" s="12">
        <f>'[27]syntetyka zewnętrzna'!T14</f>
        <v>141.8978217964918</v>
      </c>
      <c r="U927" s="15">
        <f>'[27]syntetyka zewnętrzna'!U14</f>
        <v>200</v>
      </c>
      <c r="V927" s="12">
        <f>'[27]syntetyka zewnętrzna'!V14</f>
        <v>200</v>
      </c>
      <c r="W927" s="12" t="str">
        <f>'[27]syntetyka zewnętrzna'!W14</f>
        <v>bez zmian</v>
      </c>
      <c r="X927" s="12">
        <f>'[27]syntetyka zewnętrzna'!X14</f>
        <v>200</v>
      </c>
    </row>
    <row r="928" spans="3:24" ht="18.75">
      <c r="C928" s="7">
        <f>'[27]syntetyka zewnętrzna'!C15</f>
        <v>10</v>
      </c>
      <c r="D928" s="7">
        <f>'[27]syntetyka zewnętrzna'!D15</f>
        <v>0</v>
      </c>
      <c r="E928" s="19" t="str">
        <f>'[27]syntetyka zewnętrzna'!E15</f>
        <v>KONSULTACJA W ODDZIALE PRZY UDZIALE TERAPEUTY/PSYCHOLOGA (zatrudnionego w ramach umowy o pracę) - sprzedaż wew.</v>
      </c>
      <c r="F928" s="7" t="str">
        <f>'[27]syntetyka zewnętrzna'!F15</f>
        <v>114-010</v>
      </c>
      <c r="G928" s="23">
        <f>'[27]syntetyka zewnętrzna'!G15</f>
        <v>0</v>
      </c>
      <c r="H928" s="23">
        <f>'[27]syntetyka zewnętrzna'!H15</f>
        <v>0</v>
      </c>
      <c r="I928" s="23">
        <f>'[27]syntetyka zewnętrzna'!I15</f>
        <v>0</v>
      </c>
      <c r="J928" s="23">
        <f>'[27]syntetyka zewnętrzna'!J15</f>
        <v>39.851668293004558</v>
      </c>
      <c r="K928" s="12">
        <f>'[27]syntetyka zewnętrzna'!K15</f>
        <v>39.851668293004558</v>
      </c>
      <c r="L928" s="12">
        <f>'[27]syntetyka zewnętrzna'!L15</f>
        <v>0</v>
      </c>
      <c r="M928" s="12">
        <f>'[27]syntetyka zewnętrzna'!M15</f>
        <v>18.103552339111086</v>
      </c>
      <c r="N928" s="12">
        <f>'[27]syntetyka zewnętrzna'!N15</f>
        <v>57.95522063211564</v>
      </c>
      <c r="O928" s="12">
        <f>'[27]syntetyka zewnętrzna'!O15</f>
        <v>42.922959904067802</v>
      </c>
      <c r="P928" s="12">
        <f>'[27]syntetyka zewnętrzna'!P15</f>
        <v>0.35021491438718866</v>
      </c>
      <c r="Q928" s="12">
        <f>'[27]syntetyka zewnętrzna'!Q15</f>
        <v>0.14695757139257279</v>
      </c>
      <c r="R928" s="12">
        <f>'[27]syntetyka zewnętrzna'!R15</f>
        <v>58.10217820350821</v>
      </c>
      <c r="S928" s="12">
        <f>'[27]syntetyka zewnętrzna'!S15</f>
        <v>0.2</v>
      </c>
      <c r="T928" s="12">
        <f>'[27]syntetyka zewnętrzna'!T15</f>
        <v>11.620435640701643</v>
      </c>
      <c r="U928" s="15">
        <f>'[27]syntetyka zewnętrzna'!U15</f>
        <v>70</v>
      </c>
      <c r="V928" s="12">
        <f>'[27]syntetyka zewnętrzna'!V15</f>
        <v>53</v>
      </c>
      <c r="W928" s="12">
        <f>'[27]syntetyka zewnętrzna'!W15</f>
        <v>0.32075471698113206</v>
      </c>
      <c r="X928" s="12">
        <f>'[27]syntetyka zewnętrzna'!X15</f>
        <v>0</v>
      </c>
    </row>
    <row r="929" spans="3:24" ht="18.75">
      <c r="C929" s="7">
        <f>'[27]syntetyka zewnętrzna'!C16</f>
        <v>11</v>
      </c>
      <c r="D929" s="7">
        <f>'[27]syntetyka zewnętrzna'!D16</f>
        <v>0</v>
      </c>
      <c r="E929" s="19" t="str">
        <f>'[27]syntetyka zewnętrzna'!E16</f>
        <v>KONSULTACJA W ODDZIALE PRZY UDZIALE TERAPEUTY/PSYCHOLOGA (zatrudnionego w ramach umowy cywilno-prawnej)  - sprzedaż wew.</v>
      </c>
      <c r="F929" s="7" t="str">
        <f>'[27]syntetyka zewnętrzna'!F16</f>
        <v>114-011</v>
      </c>
      <c r="G929" s="23">
        <f>'[27]syntetyka zewnętrzna'!G16</f>
        <v>0</v>
      </c>
      <c r="H929" s="23">
        <f>'[27]syntetyka zewnętrzna'!H16</f>
        <v>0</v>
      </c>
      <c r="I929" s="23">
        <f>'[27]syntetyka zewnętrzna'!I16</f>
        <v>0</v>
      </c>
      <c r="J929" s="23">
        <f>'[27]syntetyka zewnętrzna'!J16</f>
        <v>40</v>
      </c>
      <c r="K929" s="12">
        <f>'[27]syntetyka zewnętrzna'!K16</f>
        <v>40</v>
      </c>
      <c r="L929" s="12">
        <f>'[27]syntetyka zewnętrzna'!L16</f>
        <v>0</v>
      </c>
      <c r="M929" s="12">
        <f>'[27]syntetyka zewnętrzna'!M16</f>
        <v>18.170935486069904</v>
      </c>
      <c r="N929" s="12">
        <f>'[27]syntetyka zewnętrzna'!N16</f>
        <v>58.170935486069908</v>
      </c>
      <c r="O929" s="12">
        <f>'[27]syntetyka zewnętrzna'!O16</f>
        <v>51.457822424080284</v>
      </c>
      <c r="P929" s="12">
        <f>'[27]syntetyka zewnętrzna'!P16</f>
        <v>0.13045855315572283</v>
      </c>
      <c r="Q929" s="12">
        <f>'[27]syntetyka zewnętrzna'!Q16</f>
        <v>0.14750456147741176</v>
      </c>
      <c r="R929" s="12">
        <f>'[27]syntetyka zewnętrzna'!R16</f>
        <v>58.31844004754732</v>
      </c>
      <c r="S929" s="12">
        <f>'[27]syntetyka zewnętrzna'!S16</f>
        <v>0.2</v>
      </c>
      <c r="T929" s="12">
        <f>'[27]syntetyka zewnętrzna'!T16</f>
        <v>11.663688009509464</v>
      </c>
      <c r="U929" s="15">
        <f>'[27]syntetyka zewnętrzna'!U16</f>
        <v>70</v>
      </c>
      <c r="V929" s="12">
        <f>'[27]syntetyka zewnętrzna'!V16</f>
        <v>62</v>
      </c>
      <c r="W929" s="12">
        <f>'[27]syntetyka zewnętrzna'!W16</f>
        <v>0.12903225806451613</v>
      </c>
      <c r="X929" s="12">
        <f>'[27]syntetyka zewnętrzna'!X16</f>
        <v>0</v>
      </c>
    </row>
    <row r="930" spans="3:24" ht="18.75">
      <c r="C930" s="7">
        <f>'[27]syntetyka zewnętrzna'!C17</f>
        <v>12</v>
      </c>
      <c r="D930" s="7" t="str">
        <f>'[27]syntetyka zewnętrzna'!D17</f>
        <v>5.15.12.0000134</v>
      </c>
      <c r="E930" s="19" t="str">
        <f>'[27]syntetyka zewnętrzna'!E17</f>
        <v>SESJA WSPARCIA PSYCHOSPOŁECZNEGO grupa do 6 osób (1 UCZESTNIK)  - sprzedaż wew.</v>
      </c>
      <c r="F930" s="7" t="str">
        <f>'[27]syntetyka zewnętrzna'!F17</f>
        <v>114-012</v>
      </c>
      <c r="G930" s="23">
        <f>'[27]syntetyka zewnętrzna'!G17</f>
        <v>0</v>
      </c>
      <c r="H930" s="23">
        <f>'[27]syntetyka zewnętrzna'!H17</f>
        <v>0</v>
      </c>
      <c r="I930" s="23">
        <f>'[27]syntetyka zewnętrzna'!I17</f>
        <v>0</v>
      </c>
      <c r="J930" s="23">
        <f>'[27]syntetyka zewnętrzna'!J17</f>
        <v>6.6419447155007596</v>
      </c>
      <c r="K930" s="12">
        <f>'[27]syntetyka zewnętrzna'!K17</f>
        <v>6.6419447155007596</v>
      </c>
      <c r="L930" s="12">
        <f>'[27]syntetyka zewnętrzna'!L17</f>
        <v>0</v>
      </c>
      <c r="M930" s="12">
        <f>'[27]syntetyka zewnętrzna'!M17</f>
        <v>3.0172587231851811</v>
      </c>
      <c r="N930" s="12">
        <f>'[27]syntetyka zewnętrzna'!N17</f>
        <v>9.6592034386859407</v>
      </c>
      <c r="O930" s="12">
        <f>'[27]syntetyka zewnętrzna'!O17</f>
        <v>7.1538266506779671</v>
      </c>
      <c r="P930" s="12">
        <f>'[27]syntetyka zewnętrzna'!P17</f>
        <v>0.35021491438718877</v>
      </c>
      <c r="Q930" s="12">
        <f>'[27]syntetyka zewnętrzna'!Q17</f>
        <v>2.4492928565428798E-2</v>
      </c>
      <c r="R930" s="12">
        <f>'[27]syntetyka zewnętrzna'!R17</f>
        <v>9.6836963672513701</v>
      </c>
      <c r="S930" s="12">
        <f>'[27]syntetyka zewnętrzna'!S17</f>
        <v>1.0653270447054319</v>
      </c>
      <c r="T930" s="12">
        <f>'[27]syntetyka zewnętrzna'!T17</f>
        <v>10.31630363274863</v>
      </c>
      <c r="U930" s="15">
        <f>'[27]syntetyka zewnętrzna'!U17</f>
        <v>20</v>
      </c>
      <c r="V930" s="12">
        <f>'[27]syntetyka zewnętrzna'!V17</f>
        <v>20</v>
      </c>
      <c r="W930" s="12" t="str">
        <f>'[27]syntetyka zewnętrzna'!W17</f>
        <v>bez zmian</v>
      </c>
      <c r="X930" s="12">
        <f>'[27]syntetyka zewnętrzna'!X17</f>
        <v>20</v>
      </c>
    </row>
    <row r="931" spans="3:24" ht="18.75">
      <c r="C931" s="7">
        <f>'[27]syntetyka zewnętrzna'!C18</f>
        <v>13</v>
      </c>
      <c r="D931" s="7">
        <f>'[27]syntetyka zewnętrzna'!D18</f>
        <v>0</v>
      </c>
      <c r="E931" s="19" t="str">
        <f>'[27]syntetyka zewnętrzna'!E18</f>
        <v>KONSULTACJA W ODDZIALE PRZY UDZIALE LEKARZA PSYCHIATRY (zatrudnionego w ramach umowy cywilno-prawnej)  - sprzedaż wew.</v>
      </c>
      <c r="F931" s="7" t="str">
        <f>'[27]syntetyka zewnętrzna'!F18</f>
        <v>114-013</v>
      </c>
      <c r="G931" s="23">
        <f>'[27]syntetyka zewnętrzna'!G18</f>
        <v>0</v>
      </c>
      <c r="H931" s="23">
        <f>'[27]syntetyka zewnętrzna'!H18</f>
        <v>0</v>
      </c>
      <c r="I931" s="23">
        <f>'[27]syntetyka zewnętrzna'!I18</f>
        <v>0</v>
      </c>
      <c r="J931" s="23">
        <f>'[27]syntetyka zewnętrzna'!J18</f>
        <v>85</v>
      </c>
      <c r="K931" s="12">
        <f>'[27]syntetyka zewnętrzna'!K18</f>
        <v>85</v>
      </c>
      <c r="L931" s="12">
        <f>'[27]syntetyka zewnętrzna'!L18</f>
        <v>0</v>
      </c>
      <c r="M931" s="12">
        <f>'[27]syntetyka zewnętrzna'!M18</f>
        <v>38.613237907898551</v>
      </c>
      <c r="N931" s="12">
        <f>'[27]syntetyka zewnętrzna'!N18</f>
        <v>123.61323790789855</v>
      </c>
      <c r="O931" s="12">
        <f>'[27]syntetyka zewnętrzna'!O18</f>
        <v>104.14083109635295</v>
      </c>
      <c r="P931" s="12">
        <f>'[27]syntetyka zewnętrzna'!P18</f>
        <v>0.18698148081350896</v>
      </c>
      <c r="Q931" s="12">
        <f>'[27]syntetyka zewnętrzna'!Q18</f>
        <v>0.31344719313949998</v>
      </c>
      <c r="R931" s="12">
        <f>'[27]syntetyka zewnętrzna'!R18</f>
        <v>123.92668510103805</v>
      </c>
      <c r="S931" s="12">
        <f>'[27]syntetyka zewnętrzna'!S18</f>
        <v>0.21039306326723942</v>
      </c>
      <c r="T931" s="12">
        <f>'[27]syntetyka zewnętrzna'!T18</f>
        <v>26.073314898961954</v>
      </c>
      <c r="U931" s="15">
        <f>'[27]syntetyka zewnętrzna'!U18</f>
        <v>150</v>
      </c>
      <c r="V931" s="12">
        <f>'[27]syntetyka zewnętrzna'!V18</f>
        <v>125</v>
      </c>
      <c r="W931" s="12">
        <f>'[27]syntetyka zewnętrzna'!W18</f>
        <v>0.2</v>
      </c>
      <c r="X931" s="12">
        <f>'[27]syntetyka zewnętrzna'!X18</f>
        <v>150</v>
      </c>
    </row>
    <row r="933" spans="3:24" ht="23.25">
      <c r="E933" s="18" t="s">
        <v>45</v>
      </c>
    </row>
    <row r="935" spans="3:24" ht="18.75">
      <c r="C935" s="7">
        <f>'[28]syntetyka zewnętrzna'!C6</f>
        <v>1</v>
      </c>
      <c r="D935" s="7">
        <f>'[28]syntetyka zewnętrzna'!D6</f>
        <v>0</v>
      </c>
      <c r="E935" s="19" t="str">
        <f>'[28]syntetyka zewnętrzna'!E6</f>
        <v>Izolacja DNA gryzoni laboratoryjnych</v>
      </c>
      <c r="F935" s="7" t="str">
        <f>'[28]syntetyka zewnętrzna'!F6</f>
        <v>542-001</v>
      </c>
      <c r="G935" s="23">
        <f>'[28]syntetyka zewnętrzna'!G6</f>
        <v>5.2799999999999994</v>
      </c>
      <c r="H935" s="23">
        <f>'[28]syntetyka zewnętrzna'!H6</f>
        <v>0.5</v>
      </c>
      <c r="I935" s="23">
        <f>'[28]syntetyka zewnętrzna'!I6</f>
        <v>0</v>
      </c>
      <c r="J935" s="23">
        <f>'[28]syntetyka zewnętrzna'!J6</f>
        <v>5.642167419397377</v>
      </c>
      <c r="K935" s="12">
        <f>'[28]syntetyka zewnętrzna'!K6</f>
        <v>11.422167419397375</v>
      </c>
      <c r="L935" s="12">
        <f>'[28]syntetyka zewnętrzna'!L6</f>
        <v>0</v>
      </c>
      <c r="M935" s="12">
        <f>'[28]syntetyka zewnętrzna'!M6</f>
        <v>4.9281770221743812</v>
      </c>
      <c r="N935" s="12">
        <f>'[28]syntetyka zewnętrzna'!N6</f>
        <v>16.350344441571757</v>
      </c>
      <c r="O935" s="12">
        <f>'[28]syntetyka zewnętrzna'!O6</f>
        <v>14.493579275481546</v>
      </c>
      <c r="P935" s="12">
        <f>'[28]syntetyka zewnętrzna'!P6</f>
        <v>0.12810949806106611</v>
      </c>
      <c r="Q935" s="12">
        <f>'[28]syntetyka zewnętrzna'!Q6</f>
        <v>6.9948644648561587E-3</v>
      </c>
      <c r="R935" s="12">
        <f>'[28]syntetyka zewnętrzna'!R6</f>
        <v>16.357339306036614</v>
      </c>
      <c r="S935" s="12">
        <f>'[28]syntetyka zewnętrzna'!S6</f>
        <v>0.2226927390702885</v>
      </c>
      <c r="T935" s="12">
        <f>'[28]syntetyka zewnętrzna'!T6</f>
        <v>3.6426606939633857</v>
      </c>
      <c r="U935" s="15">
        <f>'[28]syntetyka zewnętrzna'!U6</f>
        <v>20</v>
      </c>
      <c r="V935" s="12">
        <f>'[28]syntetyka zewnętrzna'!V6</f>
        <v>20</v>
      </c>
      <c r="W935" s="12" t="str">
        <f>'[28]syntetyka zewnętrzna'!W6</f>
        <v>bez zmian</v>
      </c>
      <c r="X935" s="12">
        <f>'[28]syntetyka zewnętrzna'!X6</f>
        <v>20</v>
      </c>
    </row>
    <row r="936" spans="3:24" ht="18.75">
      <c r="C936" s="7">
        <f>'[28]syntetyka zewnętrzna'!C7</f>
        <v>2</v>
      </c>
      <c r="D936" s="7">
        <f>'[28]syntetyka zewnętrzna'!D7</f>
        <v>0</v>
      </c>
      <c r="E936" s="19" t="str">
        <f>'[28]syntetyka zewnętrzna'!E7</f>
        <v>Ocena markerów mikrosatelitarnych gryzoni laboratoryjnych</v>
      </c>
      <c r="F936" s="7" t="str">
        <f>'[28]syntetyka zewnętrzna'!F7</f>
        <v>542-002</v>
      </c>
      <c r="G936" s="23">
        <f>'[28]syntetyka zewnętrzna'!G7</f>
        <v>3.4999999999999996</v>
      </c>
      <c r="H936" s="23">
        <f>'[28]syntetyka zewnętrzna'!H7</f>
        <v>0.66999999999999993</v>
      </c>
      <c r="I936" s="23">
        <f>'[28]syntetyka zewnętrzna'!I7</f>
        <v>0</v>
      </c>
      <c r="J936" s="23">
        <f>'[28]syntetyka zewnętrzna'!J7</f>
        <v>3.3853004516384262</v>
      </c>
      <c r="K936" s="12">
        <f>'[28]syntetyka zewnętrzna'!K7</f>
        <v>7.5553004516384261</v>
      </c>
      <c r="L936" s="12">
        <f>'[28]syntetyka zewnętrzna'!L7</f>
        <v>0</v>
      </c>
      <c r="M936" s="12">
        <f>'[28]syntetyka zewnętrzna'!M7</f>
        <v>2.9569062133046291</v>
      </c>
      <c r="N936" s="12">
        <f>'[28]syntetyka zewnętrzna'!N7</f>
        <v>10.512206664943054</v>
      </c>
      <c r="O936" s="12">
        <f>'[28]syntetyka zewnętrzna'!O7</f>
        <v>9.3981475652889284</v>
      </c>
      <c r="P936" s="12">
        <f>'[28]syntetyka zewnętrzna'!P7</f>
        <v>0.11854028593558015</v>
      </c>
      <c r="Q936" s="12">
        <f>'[28]syntetyka zewnętrzna'!Q7</f>
        <v>4.1969186789136952E-3</v>
      </c>
      <c r="R936" s="12">
        <f>'[28]syntetyka zewnętrzna'!R7</f>
        <v>10.516403583621967</v>
      </c>
      <c r="S936" s="12">
        <f>'[28]syntetyka zewnętrzna'!S7</f>
        <v>0.23616404568629673</v>
      </c>
      <c r="T936" s="12">
        <f>'[28]syntetyka zewnętrzna'!T7</f>
        <v>2.4835964163780329</v>
      </c>
      <c r="U936" s="15">
        <f>'[28]syntetyka zewnętrzna'!U7</f>
        <v>13</v>
      </c>
      <c r="V936" s="12">
        <f>'[28]syntetyka zewnętrzna'!V7</f>
        <v>12</v>
      </c>
      <c r="W936" s="12">
        <f>'[28]syntetyka zewnętrzna'!W7</f>
        <v>8.3333333333333329E-2</v>
      </c>
      <c r="X936" s="12">
        <f>'[28]syntetyka zewnętrzna'!X7</f>
        <v>13</v>
      </c>
    </row>
    <row r="937" spans="3:24" ht="18.75" outlineLevel="1">
      <c r="C937" s="7">
        <f>'[28]syntetyka zewnętrzna'!C8</f>
        <v>3</v>
      </c>
      <c r="D937" s="7">
        <f>'[28]syntetyka zewnętrzna'!D8</f>
        <v>0</v>
      </c>
      <c r="E937" s="31" t="s">
        <v>50</v>
      </c>
      <c r="F937" s="7" t="str">
        <f>'[28]syntetyka zewnętrzna'!F8</f>
        <v>542-003</v>
      </c>
      <c r="G937" s="23">
        <f>'[28]syntetyka zewnętrzna'!G8</f>
        <v>5</v>
      </c>
      <c r="H937" s="23">
        <f>'[28]syntetyka zewnętrzna'!H8</f>
        <v>0.30000000000000004</v>
      </c>
      <c r="I937" s="23">
        <f>'[28]syntetyka zewnętrzna'!I8</f>
        <v>75</v>
      </c>
      <c r="J937" s="23">
        <f>'[28]syntetyka zewnętrzna'!J8</f>
        <v>50.77950677457639</v>
      </c>
      <c r="K937" s="12">
        <f>'[28]syntetyka zewnętrzna'!K8</f>
        <v>131.07950677457637</v>
      </c>
      <c r="L937" s="12">
        <f>'[28]syntetyka zewnętrzna'!L8</f>
        <v>0</v>
      </c>
      <c r="M937" s="12">
        <f>'[28]syntetyka zewnętrzna'!M8</f>
        <v>44.353593199569431</v>
      </c>
      <c r="N937" s="12">
        <f>'[28]syntetyka zewnętrzna'!N8</f>
        <v>175.43309997414582</v>
      </c>
      <c r="O937" s="12">
        <f>'[28]syntetyka zewnętrzna'!O8</f>
        <v>158.7222134793339</v>
      </c>
      <c r="P937" s="12">
        <f>'[28]syntetyka zewnętrzna'!P8</f>
        <v>0.10528385490911593</v>
      </c>
      <c r="Q937" s="12">
        <f>'[28]syntetyka zewnętrzna'!Q8</f>
        <v>6.2953780183705427E-2</v>
      </c>
      <c r="R937" s="12">
        <f>'[28]syntetyka zewnętrzna'!R8</f>
        <v>175.49605375432952</v>
      </c>
      <c r="S937" s="12">
        <f>'[28]syntetyka zewnętrzna'!S8</f>
        <v>0.42453345617654636</v>
      </c>
      <c r="T937" s="12">
        <f>'[28]syntetyka zewnętrzna'!T8</f>
        <v>74.503946245670477</v>
      </c>
      <c r="U937" s="15">
        <f>'[28]syntetyka zewnętrzna'!U8</f>
        <v>250</v>
      </c>
      <c r="V937" s="12">
        <f>'[28]syntetyka zewnętrzna'!V8</f>
        <v>200</v>
      </c>
      <c r="W937" s="12">
        <f>'[28]syntetyka zewnętrzna'!W8</f>
        <v>0.25</v>
      </c>
      <c r="X937" s="12">
        <f>'[28]syntetyka zewnętrzna'!X8</f>
        <v>250</v>
      </c>
    </row>
    <row r="938" spans="3:24" ht="18.75">
      <c r="C938" s="7">
        <f>'[28]syntetyka zewnętrzna'!C9</f>
        <v>4</v>
      </c>
      <c r="D938" s="7">
        <f>'[28]syntetyka zewnętrzna'!D9</f>
        <v>0</v>
      </c>
      <c r="E938" s="19" t="str">
        <f>'[28]syntetyka zewnętrzna'!E9</f>
        <v>Analiza cytogenetyczna</v>
      </c>
      <c r="F938" s="7" t="str">
        <f>'[28]syntetyka zewnętrzna'!F9</f>
        <v>542-004</v>
      </c>
      <c r="G938" s="23">
        <f>'[28]syntetyka zewnętrzna'!G9</f>
        <v>9.2620000000000005</v>
      </c>
      <c r="H938" s="23">
        <f>'[28]syntetyka zewnętrzna'!H9</f>
        <v>3.58</v>
      </c>
      <c r="I938" s="23">
        <f>'[28]syntetyka zewnętrzna'!I9</f>
        <v>0</v>
      </c>
      <c r="J938" s="23">
        <f>'[28]syntetyka zewnętrzna'!J9</f>
        <v>23.83210933276192</v>
      </c>
      <c r="K938" s="12">
        <f>'[28]syntetyka zewnętrzna'!K9</f>
        <v>36.674109332761923</v>
      </c>
      <c r="L938" s="12">
        <f>'[28]syntetyka zewnętrzna'!L9</f>
        <v>0</v>
      </c>
      <c r="M938" s="12">
        <f>'[28]syntetyka zewnętrzna'!M9</f>
        <v>20.816265252938788</v>
      </c>
      <c r="N938" s="12">
        <f>'[28]syntetyka zewnętrzna'!N9</f>
        <v>57.490374585700707</v>
      </c>
      <c r="O938" s="12">
        <f>'[28]syntetyka zewnętrzna'!O9</f>
        <v>49.346516791522276</v>
      </c>
      <c r="P938" s="12">
        <f>'[28]syntetyka zewnętrzna'!P9</f>
        <v>0.16503409609607023</v>
      </c>
      <c r="Q938" s="12">
        <f>'[28]syntetyka zewnętrzna'!Q9</f>
        <v>2.9545804351921934E-2</v>
      </c>
      <c r="R938" s="12">
        <f>'[28]syntetyka zewnętrzna'!R9</f>
        <v>57.519920390052626</v>
      </c>
      <c r="S938" s="12">
        <f>'[28]syntetyka zewnętrzna'!S9</f>
        <v>0.2</v>
      </c>
      <c r="T938" s="12">
        <f>'[28]syntetyka zewnętrzna'!T9</f>
        <v>11.503984078010525</v>
      </c>
      <c r="U938" s="15">
        <f>'[28]syntetyka zewnętrzna'!U9</f>
        <v>69</v>
      </c>
      <c r="V938" s="12">
        <f>'[28]syntetyka zewnętrzna'!V9</f>
        <v>63</v>
      </c>
      <c r="W938" s="12">
        <f>'[28]syntetyka zewnętrzna'!W9</f>
        <v>9.5238095238095233E-2</v>
      </c>
      <c r="X938" s="12">
        <f>'[28]syntetyka zewnętrzna'!X9</f>
        <v>69</v>
      </c>
    </row>
    <row r="939" spans="3:24" ht="18.75">
      <c r="C939" s="7">
        <f>'[28]syntetyka zewnętrzna'!C10</f>
        <v>5</v>
      </c>
      <c r="D939" s="7">
        <f>'[28]syntetyka zewnętrzna'!D10</f>
        <v>0</v>
      </c>
      <c r="E939" s="19" t="str">
        <f>'[28]syntetyka zewnętrzna'!E10</f>
        <v>Analiza wyników sekwencjonowania 1 fragmentu DNA</v>
      </c>
      <c r="F939" s="7" t="str">
        <f>'[28]syntetyka zewnętrzna'!F10</f>
        <v>542-005</v>
      </c>
      <c r="G939" s="23">
        <f>'[28]syntetyka zewnętrzna'!G10</f>
        <v>0</v>
      </c>
      <c r="H939" s="23">
        <f>'[28]syntetyka zewnętrzna'!H10</f>
        <v>0</v>
      </c>
      <c r="I939" s="23">
        <f>'[28]syntetyka zewnętrzna'!I10</f>
        <v>0</v>
      </c>
      <c r="J939" s="23">
        <f>'[28]syntetyka zewnętrzna'!J10</f>
        <v>11.284334838794754</v>
      </c>
      <c r="K939" s="12">
        <f>'[28]syntetyka zewnętrzna'!K10</f>
        <v>11.284334838794754</v>
      </c>
      <c r="L939" s="12">
        <f>'[28]syntetyka zewnętrzna'!L10</f>
        <v>0</v>
      </c>
      <c r="M939" s="12">
        <f>'[28]syntetyka zewnętrzna'!M10</f>
        <v>9.8563540443487625</v>
      </c>
      <c r="N939" s="12">
        <f>'[28]syntetyka zewnętrzna'!N10</f>
        <v>21.140688883143518</v>
      </c>
      <c r="O939" s="12">
        <f>'[28]syntetyka zewnętrzna'!O10</f>
        <v>17.427158550963092</v>
      </c>
      <c r="P939" s="12">
        <f>'[28]syntetyka zewnętrzna'!P10</f>
        <v>0.21308868690904301</v>
      </c>
      <c r="Q939" s="12">
        <f>'[28]syntetyka zewnętrzna'!Q10</f>
        <v>1.3989728929712317E-2</v>
      </c>
      <c r="R939" s="12">
        <f>'[28]syntetyka zewnętrzna'!R10</f>
        <v>21.15467861207323</v>
      </c>
      <c r="S939" s="12">
        <f>'[28]syntetyka zewnętrzna'!S10</f>
        <v>0.2</v>
      </c>
      <c r="T939" s="12">
        <f>'[28]syntetyka zewnętrzna'!T10</f>
        <v>4.230935722414646</v>
      </c>
      <c r="U939" s="15">
        <f>'[28]syntetyka zewnętrzna'!U10</f>
        <v>25</v>
      </c>
      <c r="V939" s="12">
        <f>'[28]syntetyka zewnętrzna'!V10</f>
        <v>23</v>
      </c>
      <c r="W939" s="12">
        <f>'[28]syntetyka zewnętrzna'!W10</f>
        <v>8.6956521739130432E-2</v>
      </c>
      <c r="X939" s="12">
        <f>'[28]syntetyka zewnętrzna'!X10</f>
        <v>25</v>
      </c>
    </row>
    <row r="940" spans="3:24" ht="18.75">
      <c r="C940" s="7">
        <f>'[28]syntetyka zewnętrzna'!C11</f>
        <v>6</v>
      </c>
      <c r="D940" s="7">
        <f>'[28]syntetyka zewnętrzna'!D11</f>
        <v>0</v>
      </c>
      <c r="E940" s="19" t="str">
        <f>'[28]syntetyka zewnętrzna'!E11</f>
        <v>Analiza wyników kontroli genetycznej</v>
      </c>
      <c r="F940" s="7" t="str">
        <f>'[28]syntetyka zewnętrzna'!F11</f>
        <v>542-006</v>
      </c>
      <c r="G940" s="23">
        <f>'[28]syntetyka zewnętrzna'!G11</f>
        <v>0</v>
      </c>
      <c r="H940" s="23">
        <f>'[28]syntetyka zewnętrzna'!H11</f>
        <v>0</v>
      </c>
      <c r="I940" s="23">
        <f>'[28]syntetyka zewnętrzna'!I11</f>
        <v>0</v>
      </c>
      <c r="J940" s="23">
        <f>'[28]syntetyka zewnętrzna'!J11</f>
        <v>8.463251129096065</v>
      </c>
      <c r="K940" s="12">
        <f>'[28]syntetyka zewnętrzna'!K11</f>
        <v>8.463251129096065</v>
      </c>
      <c r="L940" s="12">
        <f>'[28]syntetyka zewnętrzna'!L11</f>
        <v>0</v>
      </c>
      <c r="M940" s="12">
        <f>'[28]syntetyka zewnętrzna'!M11</f>
        <v>7.3922655332615719</v>
      </c>
      <c r="N940" s="12">
        <f>'[28]syntetyka zewnętrzna'!N11</f>
        <v>15.855516662357637</v>
      </c>
      <c r="O940" s="12">
        <f>'[28]syntetyka zewnętrzna'!O11</f>
        <v>13.070368913222319</v>
      </c>
      <c r="P940" s="12">
        <f>'[28]syntetyka zewnętrzna'!P11</f>
        <v>0.21308868690904287</v>
      </c>
      <c r="Q940" s="12">
        <f>'[28]syntetyka zewnętrzna'!Q11</f>
        <v>1.0492296697284237E-2</v>
      </c>
      <c r="R940" s="12">
        <f>'[28]syntetyka zewnętrzna'!R11</f>
        <v>15.866008959054922</v>
      </c>
      <c r="S940" s="12">
        <f>'[28]syntetyka zewnętrzna'!S11</f>
        <v>0.57569556808627664</v>
      </c>
      <c r="T940" s="12">
        <f>'[28]syntetyka zewnętrzna'!T11</f>
        <v>9.1339910409450784</v>
      </c>
      <c r="U940" s="15">
        <f>'[28]syntetyka zewnętrzna'!U11</f>
        <v>25</v>
      </c>
      <c r="V940" s="12">
        <f>'[28]syntetyka zewnętrzna'!V11</f>
        <v>17</v>
      </c>
      <c r="W940" s="12">
        <f>'[28]syntetyka zewnętrzna'!W11</f>
        <v>0.47058823529411764</v>
      </c>
      <c r="X940" s="12">
        <f>'[28]syntetyka zewnętrzna'!X11</f>
        <v>25</v>
      </c>
    </row>
    <row r="941" spans="3:24" ht="18.75">
      <c r="C941" s="7">
        <f>'[28]syntetyka zewnętrzna'!C12</f>
        <v>7</v>
      </c>
      <c r="D941" s="7">
        <f>'[28]syntetyka zewnętrzna'!D12</f>
        <v>0</v>
      </c>
      <c r="E941" s="19" t="str">
        <f>'[28]syntetyka zewnętrzna'!E12</f>
        <v>Barwienie preparatów H&amp;E</v>
      </c>
      <c r="F941" s="7" t="str">
        <f>'[28]syntetyka zewnętrzna'!F12</f>
        <v>542-007</v>
      </c>
      <c r="G941" s="23">
        <f>'[28]syntetyka zewnętrzna'!G12</f>
        <v>2.9906890000000002</v>
      </c>
      <c r="H941" s="23">
        <f>'[28]syntetyka zewnętrzna'!H12</f>
        <v>1.23</v>
      </c>
      <c r="I941" s="23">
        <f>'[28]syntetyka zewnętrzna'!I12</f>
        <v>0</v>
      </c>
      <c r="J941" s="23">
        <f>'[28]syntetyka zewnętrzna'!J12</f>
        <v>2.7622428298279162</v>
      </c>
      <c r="K941" s="12">
        <f>'[28]syntetyka zewnętrzna'!K12</f>
        <v>6.9829318298279164</v>
      </c>
      <c r="L941" s="12">
        <f>'[28]syntetyka zewnętrzna'!L12</f>
        <v>0</v>
      </c>
      <c r="M941" s="12">
        <f>'[28]syntetyka zewnętrzna'!M12</f>
        <v>2.4126936745662579</v>
      </c>
      <c r="N941" s="12">
        <f>'[28]syntetyka zewnętrzna'!N12</f>
        <v>9.3956255043941752</v>
      </c>
      <c r="O941" s="12">
        <f>'[28]syntetyka zewnętrzna'!O12</f>
        <v>8.3662005860310558</v>
      </c>
      <c r="P941" s="12">
        <f>'[28]syntetyka zewnętrzna'!P12</f>
        <v>0.12304568935173964</v>
      </c>
      <c r="Q941" s="12">
        <f>'[28]syntetyka zewnętrzna'!Q12</f>
        <v>3.4244843829413841E-3</v>
      </c>
      <c r="R941" s="12">
        <f>'[28]syntetyka zewnętrzna'!R12</f>
        <v>9.3990499887771168</v>
      </c>
      <c r="S941" s="12">
        <f>'[28]syntetyka zewnętrzna'!S12</f>
        <v>0.27672477690070091</v>
      </c>
      <c r="T941" s="12">
        <f>'[28]syntetyka zewnętrzna'!T12</f>
        <v>2.6009500112228832</v>
      </c>
      <c r="U941" s="15">
        <f>'[28]syntetyka zewnętrzna'!U12</f>
        <v>12</v>
      </c>
      <c r="V941" s="12">
        <f>'[28]syntetyka zewnętrzna'!V12</f>
        <v>10</v>
      </c>
      <c r="W941" s="12">
        <f>'[28]syntetyka zewnętrzna'!W12</f>
        <v>0.2</v>
      </c>
      <c r="X941" s="12">
        <f>'[28]syntetyka zewnętrzna'!X12</f>
        <v>12</v>
      </c>
    </row>
    <row r="942" spans="3:24" ht="18.75">
      <c r="C942" s="7">
        <f>'[28]syntetyka zewnętrzna'!C13</f>
        <v>8</v>
      </c>
      <c r="D942" s="7">
        <f>'[28]syntetyka zewnętrzna'!D13</f>
        <v>0</v>
      </c>
      <c r="E942" s="19" t="str">
        <f>'[28]syntetyka zewnętrzna'!E13</f>
        <v>Barwienie rozmazu krwi lub rozmazu z aspiratu szpiku</v>
      </c>
      <c r="F942" s="7" t="str">
        <f>'[28]syntetyka zewnętrzna'!F13</f>
        <v>542-008</v>
      </c>
      <c r="G942" s="23">
        <f>'[28]syntetyka zewnętrzna'!G13</f>
        <v>0.246</v>
      </c>
      <c r="H942" s="23">
        <f>'[28]syntetyka zewnętrzna'!H13</f>
        <v>0.67</v>
      </c>
      <c r="I942" s="23">
        <f>'[28]syntetyka zewnętrzna'!I13</f>
        <v>0</v>
      </c>
      <c r="J942" s="23">
        <f>'[28]syntetyka zewnętrzna'!J13</f>
        <v>3.2226166347992353</v>
      </c>
      <c r="K942" s="12">
        <f>'[28]syntetyka zewnętrzna'!K13</f>
        <v>4.1386166347992352</v>
      </c>
      <c r="L942" s="12">
        <f>'[28]syntetyka zewnętrzna'!L13</f>
        <v>0</v>
      </c>
      <c r="M942" s="12">
        <f>'[28]syntetyka zewnętrzna'!M13</f>
        <v>2.8148092869939672</v>
      </c>
      <c r="N942" s="12">
        <f>'[28]syntetyka zewnętrzna'!N13</f>
        <v>6.9534259217932028</v>
      </c>
      <c r="O942" s="12">
        <f>'[28]syntetyka zewnętrzna'!O13</f>
        <v>5.7524301837028977</v>
      </c>
      <c r="P942" s="12">
        <f>'[28]syntetyka zewnętrzna'!P13</f>
        <v>0.20878058485487119</v>
      </c>
      <c r="Q942" s="12">
        <f>'[28]syntetyka zewnętrzna'!Q13</f>
        <v>3.9952317800982812E-3</v>
      </c>
      <c r="R942" s="12">
        <f>'[28]syntetyka zewnętrzna'!R13</f>
        <v>6.9574211535733008</v>
      </c>
      <c r="S942" s="12">
        <f>'[28]syntetyka zewnętrzna'!S13</f>
        <v>0.43731416846370497</v>
      </c>
      <c r="T942" s="12">
        <f>'[28]syntetyka zewnętrzna'!T13</f>
        <v>3.0425788464266992</v>
      </c>
      <c r="U942" s="15">
        <f>'[28]syntetyka zewnętrzna'!U13</f>
        <v>10</v>
      </c>
      <c r="V942" s="12">
        <f>'[28]syntetyka zewnętrzna'!V13</f>
        <v>7</v>
      </c>
      <c r="W942" s="12">
        <f>'[28]syntetyka zewnętrzna'!W13</f>
        <v>0.42857142857142855</v>
      </c>
      <c r="X942" s="12">
        <f>'[28]syntetyka zewnętrzna'!X13</f>
        <v>10</v>
      </c>
    </row>
    <row r="943" spans="3:24" ht="18.75">
      <c r="C943" s="7">
        <f>'[28]syntetyka zewnętrzna'!C14</f>
        <v>9</v>
      </c>
      <c r="D943" s="7">
        <f>'[28]syntetyka zewnętrzna'!D14</f>
        <v>0</v>
      </c>
      <c r="E943" s="19" t="str">
        <f>'[28]syntetyka zewnętrzna'!E14</f>
        <v>Badanie zawiesiny komórkowej metodą cytometrii przepływowej</v>
      </c>
      <c r="F943" s="7" t="str">
        <f>'[28]syntetyka zewnętrzna'!F14</f>
        <v>542-009</v>
      </c>
      <c r="G943" s="23">
        <f>'[28]syntetyka zewnętrzna'!G14</f>
        <v>75.25</v>
      </c>
      <c r="H943" s="23">
        <f>'[28]syntetyka zewnętrzna'!H14</f>
        <v>1.19</v>
      </c>
      <c r="I943" s="23">
        <f>'[28]syntetyka zewnętrzna'!I14</f>
        <v>0</v>
      </c>
      <c r="J943" s="23">
        <f>'[28]syntetyka zewnętrzna'!J14</f>
        <v>3.0737716407331712</v>
      </c>
      <c r="K943" s="12">
        <f>'[28]syntetyka zewnętrzna'!K14</f>
        <v>79.513771640733168</v>
      </c>
      <c r="L943" s="12">
        <f>'[28]syntetyka zewnętrzna'!L14</f>
        <v>0</v>
      </c>
      <c r="M943" s="12">
        <f>'[28]syntetyka zewnętrzna'!M14</f>
        <v>2.6847999439354435</v>
      </c>
      <c r="N943" s="12">
        <f>'[28]syntetyka zewnętrzna'!N14</f>
        <v>82.198571584668613</v>
      </c>
      <c r="O943" s="12">
        <f>'[28]syntetyka zewnętrzna'!O14</f>
        <v>81.126829575659997</v>
      </c>
      <c r="P943" s="12">
        <f>'[28]syntetyka zewnętrzna'!P14</f>
        <v>1.3210697553626142E-2</v>
      </c>
      <c r="Q943" s="12">
        <f>'[28]syntetyka zewnętrzna'!Q14</f>
        <v>3.8107015309275399E-3</v>
      </c>
      <c r="R943" s="12">
        <f>'[28]syntetyka zewnętrzna'!R14</f>
        <v>82.202382286199537</v>
      </c>
      <c r="S943" s="12">
        <f>'[28]syntetyka zewnętrzna'!S14</f>
        <v>0.20434465822799536</v>
      </c>
      <c r="T943" s="12">
        <f>'[28]syntetyka zewnętrzna'!T14</f>
        <v>16.797617713800463</v>
      </c>
      <c r="U943" s="15">
        <f>'[28]syntetyka zewnętrzna'!U14</f>
        <v>99</v>
      </c>
      <c r="V943" s="12">
        <f>'[28]syntetyka zewnętrzna'!V14</f>
        <v>98</v>
      </c>
      <c r="W943" s="12">
        <f>'[28]syntetyka zewnętrzna'!W14</f>
        <v>1.020408163265306E-2</v>
      </c>
      <c r="X943" s="12">
        <f>'[28]syntetyka zewnętrzna'!X14</f>
        <v>99</v>
      </c>
    </row>
    <row r="944" spans="3:24" ht="18.75">
      <c r="C944" s="7">
        <f>'[28]syntetyka zewnętrzna'!C15</f>
        <v>10</v>
      </c>
      <c r="D944" s="7">
        <f>'[28]syntetyka zewnętrzna'!D15</f>
        <v>0</v>
      </c>
      <c r="E944" s="19" t="str">
        <f>'[28]syntetyka zewnętrzna'!E15</f>
        <v>Genotypowanie hodowlane techniką PCR (bez kosztów izolacji)</v>
      </c>
      <c r="F944" s="7" t="str">
        <f>'[28]syntetyka zewnętrzna'!F15</f>
        <v>542-010</v>
      </c>
      <c r="G944" s="23">
        <f>'[28]syntetyka zewnętrzna'!G15</f>
        <v>2.2318750000000001</v>
      </c>
      <c r="H944" s="23">
        <f>'[28]syntetyka zewnętrzna'!H15</f>
        <v>1.1200000000000001</v>
      </c>
      <c r="I944" s="23">
        <f>'[28]syntetyka zewnętrzna'!I15</f>
        <v>0</v>
      </c>
      <c r="J944" s="23">
        <f>'[28]syntetyka zewnętrzna'!J15</f>
        <v>4.5137339355179016</v>
      </c>
      <c r="K944" s="12">
        <f>'[28]syntetyka zewnętrzna'!K15</f>
        <v>7.8656089355179013</v>
      </c>
      <c r="L944" s="12">
        <f>'[28]syntetyka zewnętrzna'!L15</f>
        <v>0</v>
      </c>
      <c r="M944" s="12">
        <f>'[28]syntetyka zewnętrzna'!M15</f>
        <v>3.9425416177395052</v>
      </c>
      <c r="N944" s="12">
        <f>'[28]syntetyka zewnętrzna'!N15</f>
        <v>11.808150553257406</v>
      </c>
      <c r="O944" s="12">
        <f>'[28]syntetyka zewnętrzna'!O15</f>
        <v>10.322738420385239</v>
      </c>
      <c r="P944" s="12">
        <f>'[28]syntetyka zewnętrzna'!P15</f>
        <v>0.14389710098037456</v>
      </c>
      <c r="Q944" s="12">
        <f>'[28]syntetyka zewnętrzna'!Q15</f>
        <v>5.595891571884927E-3</v>
      </c>
      <c r="R944" s="12">
        <f>'[28]syntetyka zewnętrzna'!R15</f>
        <v>11.81374644482929</v>
      </c>
      <c r="S944" s="12">
        <f>'[28]syntetyka zewnętrzna'!S15</f>
        <v>0.26970729142111294</v>
      </c>
      <c r="T944" s="12">
        <f>'[28]syntetyka zewnętrzna'!T15</f>
        <v>3.1862535551707101</v>
      </c>
      <c r="U944" s="15">
        <f>'[28]syntetyka zewnętrzna'!U15</f>
        <v>15</v>
      </c>
      <c r="V944" s="12">
        <f>'[28]syntetyka zewnętrzna'!V15</f>
        <v>13</v>
      </c>
      <c r="W944" s="12">
        <f>'[28]syntetyka zewnętrzna'!W15</f>
        <v>0.15384615384615385</v>
      </c>
      <c r="X944" s="12">
        <f>'[28]syntetyka zewnętrzna'!X15</f>
        <v>15</v>
      </c>
    </row>
    <row r="945" spans="3:24" ht="18.75">
      <c r="C945" s="7">
        <f>'[28]syntetyka zewnętrzna'!C16</f>
        <v>11</v>
      </c>
      <c r="D945" s="7">
        <f>'[28]syntetyka zewnętrzna'!D16</f>
        <v>0</v>
      </c>
      <c r="E945" s="19" t="str">
        <f>'[28]syntetyka zewnętrzna'!E16</f>
        <v>Kontrola genetyczna panelem 20 markerów mikrosatelitarnych</v>
      </c>
      <c r="F945" s="7" t="str">
        <f>'[28]syntetyka zewnętrzna'!F16</f>
        <v>542-011</v>
      </c>
      <c r="G945" s="23">
        <f>'[28]syntetyka zewnętrzna'!G16</f>
        <v>152.27131249999996</v>
      </c>
      <c r="H945" s="23">
        <f>'[28]syntetyka zewnętrzna'!H16</f>
        <v>9.4499999999999993</v>
      </c>
      <c r="I945" s="23">
        <f>'[28]syntetyka zewnętrzna'!I16</f>
        <v>0</v>
      </c>
      <c r="J945" s="23">
        <f>'[28]syntetyka zewnętrzna'!J16</f>
        <v>23.83210933276192</v>
      </c>
      <c r="K945" s="12">
        <f>'[28]syntetyka zewnętrzna'!K16</f>
        <v>185.55342183276187</v>
      </c>
      <c r="L945" s="12">
        <f>'[28]syntetyka zewnętrzna'!L16</f>
        <v>0</v>
      </c>
      <c r="M945" s="12">
        <f>'[28]syntetyka zewnętrzna'!M16</f>
        <v>20.816265252938788</v>
      </c>
      <c r="N945" s="12">
        <f>'[28]syntetyka zewnętrzna'!N16</f>
        <v>206.36968708570066</v>
      </c>
      <c r="O945" s="12">
        <f>'[28]syntetyka zewnętrzna'!O16</f>
        <v>198.22582929152225</v>
      </c>
      <c r="P945" s="12">
        <f>'[28]syntetyka zewnętrzna'!P16</f>
        <v>4.1083736782866941E-2</v>
      </c>
      <c r="Q945" s="12">
        <f>'[28]syntetyka zewnętrzna'!Q16</f>
        <v>2.9545804351921934E-2</v>
      </c>
      <c r="R945" s="12">
        <f>'[28]syntetyka zewnętrzna'!R16</f>
        <v>206.39923289005259</v>
      </c>
      <c r="S945" s="12">
        <f>'[28]syntetyka zewnętrzna'!S16</f>
        <v>0.2015548533172497</v>
      </c>
      <c r="T945" s="12">
        <f>'[28]syntetyka zewnętrzna'!T16</f>
        <v>41.600767109947412</v>
      </c>
      <c r="U945" s="15">
        <f>'[28]syntetyka zewnętrzna'!U16</f>
        <v>248</v>
      </c>
      <c r="V945" s="12">
        <f>'[28]syntetyka zewnętrzna'!V16</f>
        <v>242</v>
      </c>
      <c r="W945" s="12">
        <f>'[28]syntetyka zewnętrzna'!W16</f>
        <v>2.4793388429752067E-2</v>
      </c>
      <c r="X945" s="12">
        <f>'[28]syntetyka zewnętrzna'!X16</f>
        <v>248</v>
      </c>
    </row>
    <row r="946" spans="3:24" ht="18.75">
      <c r="C946" s="7">
        <f>'[28]syntetyka zewnętrzna'!C17</f>
        <v>12</v>
      </c>
      <c r="D946" s="7">
        <f>'[28]syntetyka zewnętrzna'!D17</f>
        <v>0</v>
      </c>
      <c r="E946" s="19" t="str">
        <f>'[28]syntetyka zewnętrzna'!E17</f>
        <v>Krojenie preparatow z bloczków</v>
      </c>
      <c r="F946" s="7" t="str">
        <f>'[28]syntetyka zewnętrzna'!F17</f>
        <v>542-012</v>
      </c>
      <c r="G946" s="23">
        <f>'[28]syntetyka zewnętrzna'!G17</f>
        <v>5.0275429999999997</v>
      </c>
      <c r="H946" s="23">
        <f>'[28]syntetyka zewnętrzna'!H17</f>
        <v>5.0299999999999994</v>
      </c>
      <c r="I946" s="23">
        <f>'[28]syntetyka zewnętrzna'!I17</f>
        <v>0</v>
      </c>
      <c r="J946" s="23">
        <f>'[28]syntetyka zewnętrzna'!J17</f>
        <v>2.7622428298279162</v>
      </c>
      <c r="K946" s="12">
        <f>'[28]syntetyka zewnętrzna'!K17</f>
        <v>12.819785829827914</v>
      </c>
      <c r="L946" s="12">
        <f>'[28]syntetyka zewnętrzna'!L17</f>
        <v>0</v>
      </c>
      <c r="M946" s="12">
        <f>'[28]syntetyka zewnętrzna'!M17</f>
        <v>2.4126936745662579</v>
      </c>
      <c r="N946" s="12">
        <f>'[28]syntetyka zewnętrzna'!N17</f>
        <v>15.232479504394172</v>
      </c>
      <c r="O946" s="12">
        <f>'[28]syntetyka zewnętrzna'!O17</f>
        <v>14.203054586031055</v>
      </c>
      <c r="P946" s="12">
        <f>'[28]syntetyka zewnętrzna'!P17</f>
        <v>7.2479121454308473E-2</v>
      </c>
      <c r="Q946" s="12">
        <f>'[28]syntetyka zewnętrzna'!Q17</f>
        <v>3.4244843829413841E-3</v>
      </c>
      <c r="R946" s="12">
        <f>'[28]syntetyka zewnętrzna'!R17</f>
        <v>15.235903988777114</v>
      </c>
      <c r="S946" s="12">
        <f>'[28]syntetyka zewnętrzna'!S17</f>
        <v>0.2</v>
      </c>
      <c r="T946" s="12">
        <f>'[28]syntetyka zewnętrzna'!T17</f>
        <v>3.0471807977554231</v>
      </c>
      <c r="U946" s="15">
        <f>'[28]syntetyka zewnętrzna'!U17</f>
        <v>18</v>
      </c>
      <c r="V946" s="12">
        <f>'[28]syntetyka zewnętrzna'!V17</f>
        <v>17</v>
      </c>
      <c r="W946" s="12">
        <f>'[28]syntetyka zewnętrzna'!W17</f>
        <v>5.8823529411764705E-2</v>
      </c>
      <c r="X946" s="12">
        <f>'[28]syntetyka zewnętrzna'!X17</f>
        <v>18</v>
      </c>
    </row>
    <row r="947" spans="3:24" ht="18.75">
      <c r="C947" s="7">
        <f>'[28]syntetyka zewnętrzna'!C18</f>
        <v>13</v>
      </c>
      <c r="D947" s="7">
        <f>'[28]syntetyka zewnętrzna'!D18</f>
        <v>0</v>
      </c>
      <c r="E947" s="19" t="str">
        <f>'[28]syntetyka zewnętrzna'!E18</f>
        <v>Zatapianie pobranych tkanek</v>
      </c>
      <c r="F947" s="7" t="str">
        <f>'[28]syntetyka zewnętrzna'!F18</f>
        <v>542-013</v>
      </c>
      <c r="G947" s="23">
        <f>'[28]syntetyka zewnętrzna'!G18</f>
        <v>6.4410299999999996</v>
      </c>
      <c r="H947" s="23">
        <f>'[28]syntetyka zewnętrzna'!H18</f>
        <v>0.61</v>
      </c>
      <c r="I947" s="23">
        <f>'[28]syntetyka zewnętrzna'!I18</f>
        <v>0</v>
      </c>
      <c r="J947" s="23">
        <f>'[28]syntetyka zewnętrzna'!J18</f>
        <v>1.3811214149139581</v>
      </c>
      <c r="K947" s="12">
        <f>'[28]syntetyka zewnętrzna'!K18</f>
        <v>8.4321514149139585</v>
      </c>
      <c r="L947" s="12">
        <f>'[28]syntetyka zewnętrzna'!L18</f>
        <v>0</v>
      </c>
      <c r="M947" s="12">
        <f>'[28]syntetyka zewnętrzna'!M18</f>
        <v>1.206346837283129</v>
      </c>
      <c r="N947" s="12">
        <f>'[28]syntetyka zewnętrzna'!N18</f>
        <v>9.6384982521970883</v>
      </c>
      <c r="O947" s="12">
        <f>'[28]syntetyka zewnętrzna'!O18</f>
        <v>9.1237857930155268</v>
      </c>
      <c r="P947" s="12">
        <f>'[28]syntetyka zewnętrzna'!P18</f>
        <v>5.6414351548628644E-2</v>
      </c>
      <c r="Q947" s="12">
        <f>'[28]syntetyka zewnętrzna'!Q18</f>
        <v>1.7122421914706921E-3</v>
      </c>
      <c r="R947" s="12">
        <f>'[28]syntetyka zewnętrzna'!R18</f>
        <v>9.6402104943885583</v>
      </c>
      <c r="S947" s="12">
        <f>'[28]syntetyka zewnętrzna'!S18</f>
        <v>0.24478609745970223</v>
      </c>
      <c r="T947" s="12">
        <f>'[28]syntetyka zewnętrzna'!T18</f>
        <v>2.3597895056114417</v>
      </c>
      <c r="U947" s="15">
        <f>'[28]syntetyka zewnętrzna'!U18</f>
        <v>12</v>
      </c>
      <c r="V947" s="12">
        <f>'[28]syntetyka zewnętrzna'!V18</f>
        <v>11</v>
      </c>
      <c r="W947" s="12">
        <f>'[28]syntetyka zewnętrzna'!W18</f>
        <v>9.0909090909090912E-2</v>
      </c>
      <c r="X947" s="12">
        <f>'[28]syntetyka zewnętrzna'!X18</f>
        <v>12</v>
      </c>
    </row>
    <row r="948" spans="3:24" ht="18.75">
      <c r="C948" s="7">
        <f>'[28]syntetyka zewnętrzna'!C19</f>
        <v>14</v>
      </c>
      <c r="D948" s="7">
        <f>'[28]syntetyka zewnętrzna'!D19</f>
        <v>0</v>
      </c>
      <c r="E948" s="19" t="str">
        <f>'[28]syntetyka zewnętrzna'!E19</f>
        <v>Izolacja RNA i przepisanie na cDNA</v>
      </c>
      <c r="F948" s="7" t="str">
        <f>'[28]syntetyka zewnętrzna'!F19</f>
        <v>542-014</v>
      </c>
      <c r="G948" s="23">
        <f>'[28]syntetyka zewnętrzna'!G19</f>
        <v>80.5</v>
      </c>
      <c r="H948" s="23">
        <f>'[28]syntetyka zewnętrzna'!H19</f>
        <v>6.9499999999999993</v>
      </c>
      <c r="I948" s="23">
        <f>'[28]syntetyka zewnętrzna'!I19</f>
        <v>0</v>
      </c>
      <c r="J948" s="23">
        <f>'[28]syntetyka zewnętrzna'!J19</f>
        <v>4.5137339355179016</v>
      </c>
      <c r="K948" s="12">
        <f>'[28]syntetyka zewnętrzna'!K19</f>
        <v>91.963733935517908</v>
      </c>
      <c r="L948" s="12">
        <f>'[28]syntetyka zewnętrzna'!L19</f>
        <v>0</v>
      </c>
      <c r="M948" s="12">
        <f>'[28]syntetyka zewnętrzna'!M19</f>
        <v>3.9425416177395052</v>
      </c>
      <c r="N948" s="12">
        <f>'[28]syntetyka zewnętrzna'!N19</f>
        <v>95.906275553257416</v>
      </c>
      <c r="O948" s="12">
        <f>'[28]syntetyka zewnętrzna'!O19</f>
        <v>94.420863420385245</v>
      </c>
      <c r="P948" s="12">
        <f>'[28]syntetyka zewnętrzna'!P19</f>
        <v>1.5731821115199347E-2</v>
      </c>
      <c r="Q948" s="12">
        <f>'[28]syntetyka zewnętrzna'!Q19</f>
        <v>5.595891571884927E-3</v>
      </c>
      <c r="R948" s="12">
        <f>'[28]syntetyka zewnętrzna'!R19</f>
        <v>95.911871444829302</v>
      </c>
      <c r="S948" s="12">
        <f>'[28]syntetyka zewnętrzna'!S19</f>
        <v>0.2</v>
      </c>
      <c r="T948" s="12">
        <f>'[28]syntetyka zewnętrzna'!T19</f>
        <v>19.18237428896586</v>
      </c>
      <c r="U948" s="15">
        <f>'[28]syntetyka zewnętrzna'!U19</f>
        <v>115</v>
      </c>
      <c r="V948" s="12">
        <f>'[28]syntetyka zewnętrzna'!V19</f>
        <v>114</v>
      </c>
      <c r="W948" s="12">
        <f>'[28]syntetyka zewnętrzna'!W19</f>
        <v>8.771929824561403E-3</v>
      </c>
      <c r="X948" s="12">
        <f>'[28]syntetyka zewnętrzna'!X19</f>
        <v>115</v>
      </c>
    </row>
    <row r="949" spans="3:24" ht="18.75">
      <c r="C949" s="7">
        <f>'[28]syntetyka zewnętrzna'!C20</f>
        <v>15</v>
      </c>
      <c r="D949" s="7">
        <f>'[28]syntetyka zewnętrzna'!D20</f>
        <v>0</v>
      </c>
      <c r="E949" s="19" t="str">
        <f>'[28]syntetyka zewnętrzna'!E20</f>
        <v>sekcja - nekropsja  zwierząt laboratoryjnych</v>
      </c>
      <c r="F949" s="7" t="str">
        <f>'[28]syntetyka zewnętrzna'!F20</f>
        <v>542-015</v>
      </c>
      <c r="G949" s="23">
        <f>'[28]syntetyka zewnętrzna'!G20</f>
        <v>1.4736</v>
      </c>
      <c r="H949" s="23">
        <f>'[28]syntetyka zewnętrzna'!H20</f>
        <v>2.3477600000000001</v>
      </c>
      <c r="I949" s="23">
        <f>'[28]syntetyka zewnętrzna'!I20</f>
        <v>0</v>
      </c>
      <c r="J949" s="23">
        <f>'[28]syntetyka zewnętrzna'!J20</f>
        <v>6.9056070745697902</v>
      </c>
      <c r="K949" s="12">
        <f>'[28]syntetyka zewnętrzna'!K20</f>
        <v>10.72696707456979</v>
      </c>
      <c r="L949" s="12">
        <f>'[28]syntetyka zewnętrzna'!L20</f>
        <v>0</v>
      </c>
      <c r="M949" s="12">
        <f>'[28]syntetyka zewnętrzna'!M20</f>
        <v>6.031734186415644</v>
      </c>
      <c r="N949" s="12">
        <f>'[28]syntetyka zewnętrzna'!N20</f>
        <v>16.758701260985433</v>
      </c>
      <c r="O949" s="12">
        <f>'[28]syntetyka zewnętrzna'!O20</f>
        <v>14.185138965077638</v>
      </c>
      <c r="P949" s="12">
        <f>'[28]syntetyka zewnętrzna'!P20</f>
        <v>0.18142665378489717</v>
      </c>
      <c r="Q949" s="12">
        <f>'[28]syntetyka zewnętrzna'!Q20</f>
        <v>8.56121095735346E-3</v>
      </c>
      <c r="R949" s="12">
        <f>'[28]syntetyka zewnętrzna'!R20</f>
        <v>16.767262471942786</v>
      </c>
      <c r="S949" s="12">
        <f>'[28]syntetyka zewnętrzna'!S20</f>
        <v>0.55064072286735288</v>
      </c>
      <c r="T949" s="12">
        <f>'[28]syntetyka zewnętrzna'!T20</f>
        <v>9.2327375280572141</v>
      </c>
      <c r="U949" s="15">
        <f>'[28]syntetyka zewnętrzna'!U20</f>
        <v>26</v>
      </c>
      <c r="V949" s="12">
        <f>'[28]syntetyka zewnętrzna'!V20</f>
        <v>18</v>
      </c>
      <c r="W949" s="12">
        <f>'[28]syntetyka zewnętrzna'!W20</f>
        <v>0.44444444444444442</v>
      </c>
      <c r="X949" s="12">
        <f>'[28]syntetyka zewnętrzna'!X20</f>
        <v>26</v>
      </c>
    </row>
    <row r="950" spans="3:24" ht="18.75" outlineLevel="1">
      <c r="C950" s="7">
        <f>'[28]syntetyka zewnętrzna'!C21</f>
        <v>16</v>
      </c>
      <c r="D950" s="7">
        <f>'[28]syntetyka zewnętrzna'!D21</f>
        <v>0</v>
      </c>
      <c r="E950" s="31" t="s">
        <v>50</v>
      </c>
      <c r="F950" s="7" t="str">
        <f>'[28]syntetyka zewnętrzna'!F21</f>
        <v>542-016</v>
      </c>
      <c r="G950" s="23">
        <f>'[28]syntetyka zewnętrzna'!G21</f>
        <v>0</v>
      </c>
      <c r="H950" s="23">
        <f>'[28]syntetyka zewnętrzna'!H21</f>
        <v>0</v>
      </c>
      <c r="I950" s="23">
        <f>'[28]syntetyka zewnętrzna'!I21</f>
        <v>6.2899999999999991</v>
      </c>
      <c r="J950" s="23">
        <f>'[28]syntetyka zewnętrzna'!J21</f>
        <v>9.2102369618250144</v>
      </c>
      <c r="K950" s="12">
        <f>'[28]syntetyka zewnętrzna'!K21</f>
        <v>15.500236961825014</v>
      </c>
      <c r="L950" s="12">
        <f>'[28]syntetyka zewnętrzna'!L21</f>
        <v>0</v>
      </c>
      <c r="M950" s="12">
        <f>'[28]syntetyka zewnętrzna'!M21</f>
        <v>8.0447237364847926</v>
      </c>
      <c r="N950" s="12">
        <f>'[28]syntetyka zewnętrzna'!N21</f>
        <v>23.544960698309808</v>
      </c>
      <c r="O950" s="12">
        <f>'[28]syntetyka zewnętrzna'!O21</f>
        <v>20.659532088331769</v>
      </c>
      <c r="P950" s="12">
        <f>'[28]syntetyka zewnętrzna'!P21</f>
        <v>0.13966572900301508</v>
      </c>
      <c r="Q950" s="12">
        <f>'[28]syntetyka zewnętrzna'!Q21</f>
        <v>1.1418370716134389E-2</v>
      </c>
      <c r="R950" s="12">
        <f>'[28]syntetyka zewnętrzna'!R21</f>
        <v>23.556379069025944</v>
      </c>
      <c r="S950" s="12">
        <f>'[28]syntetyka zewnętrzna'!S21</f>
        <v>0.23108903601113387</v>
      </c>
      <c r="T950" s="12">
        <f>'[28]syntetyka zewnętrzna'!T21</f>
        <v>5.4436209309740562</v>
      </c>
      <c r="U950" s="15">
        <f>'[28]syntetyka zewnętrzna'!U21</f>
        <v>29</v>
      </c>
      <c r="V950" s="12">
        <f>'[28]syntetyka zewnętrzna'!V21</f>
        <v>27</v>
      </c>
      <c r="W950" s="12">
        <f>'[28]syntetyka zewnętrzna'!W21</f>
        <v>7.407407407407407E-2</v>
      </c>
      <c r="X950" s="12">
        <f>'[28]syntetyka zewnętrzna'!X21</f>
        <v>29</v>
      </c>
    </row>
    <row r="951" spans="3:24" ht="18.75" outlineLevel="1">
      <c r="C951" s="7">
        <f>'[28]syntetyka zewnętrzna'!C22</f>
        <v>17</v>
      </c>
      <c r="D951" s="7">
        <f>'[28]syntetyka zewnętrzna'!D22</f>
        <v>0</v>
      </c>
      <c r="E951" s="31" t="s">
        <v>50</v>
      </c>
      <c r="F951" s="7" t="str">
        <f>'[28]syntetyka zewnętrzna'!F22</f>
        <v>542-017</v>
      </c>
      <c r="G951" s="23">
        <f>'[28]syntetyka zewnętrzna'!G22</f>
        <v>0</v>
      </c>
      <c r="H951" s="23">
        <f>'[28]syntetyka zewnętrzna'!H22</f>
        <v>0</v>
      </c>
      <c r="I951" s="23">
        <f>'[28]syntetyka zewnętrzna'!I22</f>
        <v>11.015999999999998</v>
      </c>
      <c r="J951" s="23">
        <f>'[28]syntetyka zewnętrzna'!J22</f>
        <v>13.431595569328147</v>
      </c>
      <c r="K951" s="12">
        <f>'[28]syntetyka zewnętrzna'!K22</f>
        <v>24.447595569328143</v>
      </c>
      <c r="L951" s="12">
        <f>'[28]syntetyka zewnętrzna'!L22</f>
        <v>0</v>
      </c>
      <c r="M951" s="12">
        <f>'[28]syntetyka zewnętrzna'!M22</f>
        <v>11.731888782373655</v>
      </c>
      <c r="N951" s="12">
        <f>'[28]syntetyka zewnętrzna'!N22</f>
        <v>36.179484351701802</v>
      </c>
      <c r="O951" s="12">
        <f>'[28]syntetyka zewnętrzna'!O22</f>
        <v>31.971567628817162</v>
      </c>
      <c r="P951" s="12">
        <f>'[28]syntetyka zewnętrzna'!P22</f>
        <v>0.13161433845651935</v>
      </c>
      <c r="Q951" s="12">
        <f>'[28]syntetyka zewnętrzna'!Q22</f>
        <v>1.6651790627695985E-2</v>
      </c>
      <c r="R951" s="12">
        <f>'[28]syntetyka zewnętrzna'!R22</f>
        <v>36.1961361423295</v>
      </c>
      <c r="S951" s="12">
        <f>'[28]syntetyka zewnętrzna'!S22</f>
        <v>0.2155993619590873</v>
      </c>
      <c r="T951" s="12">
        <f>'[28]syntetyka zewnętrzna'!T22</f>
        <v>7.8038638576704997</v>
      </c>
      <c r="U951" s="15">
        <f>'[28]syntetyka zewnętrzna'!U22</f>
        <v>44</v>
      </c>
      <c r="V951" s="12">
        <f>'[28]syntetyka zewnętrzna'!V22</f>
        <v>39</v>
      </c>
      <c r="W951" s="12">
        <f>'[28]syntetyka zewnętrzna'!W22</f>
        <v>0.12820512820512819</v>
      </c>
      <c r="X951" s="12">
        <f>'[28]syntetyka zewnętrzna'!X22</f>
        <v>44</v>
      </c>
    </row>
    <row r="952" spans="3:24" ht="18.75">
      <c r="C952" s="7">
        <f>'[28]syntetyka zewnętrzna'!C23</f>
        <v>18</v>
      </c>
      <c r="D952" s="7">
        <f>'[28]syntetyka zewnętrzna'!D23</f>
        <v>0</v>
      </c>
      <c r="E952" s="19" t="str">
        <f>'[28]syntetyka zewnętrzna'!E23</f>
        <v>Utrzymanie myszy w eksperymencie 1 dzień (hotelowanie)</v>
      </c>
      <c r="F952" s="7" t="str">
        <f>'[28]syntetyka zewnętrzna'!F23</f>
        <v>542-018</v>
      </c>
      <c r="G952" s="23">
        <f>'[28]syntetyka zewnętrzna'!G23</f>
        <v>0</v>
      </c>
      <c r="H952" s="23">
        <f>'[28]syntetyka zewnętrzna'!H23</f>
        <v>0</v>
      </c>
      <c r="I952" s="23">
        <f>'[28]syntetyka zewnętrzna'!I23</f>
        <v>0.18869999999999998</v>
      </c>
      <c r="J952" s="23">
        <f>'[28]syntetyka zewnętrzna'!J23</f>
        <v>0.15350394936375025</v>
      </c>
      <c r="K952" s="12">
        <f>'[28]syntetyka zewnętrzna'!K23</f>
        <v>0.3422039493637502</v>
      </c>
      <c r="L952" s="12">
        <f>'[28]syntetyka zewnętrzna'!L23</f>
        <v>0</v>
      </c>
      <c r="M952" s="12">
        <f>'[28]syntetyka zewnętrzna'!M23</f>
        <v>0.13407872894141321</v>
      </c>
      <c r="N952" s="12">
        <f>'[28]syntetyka zewnętrzna'!N23</f>
        <v>0.47628267830516341</v>
      </c>
      <c r="O952" s="12">
        <f>'[28]syntetyka zewnętrzna'!O23</f>
        <v>0.42819220147219617</v>
      </c>
      <c r="P952" s="12">
        <f>'[28]syntetyka zewnętrzna'!P23</f>
        <v>0.11231049203517525</v>
      </c>
      <c r="Q952" s="12">
        <f>'[28]syntetyka zewnętrzna'!Q23</f>
        <v>1.9030617860223983E-4</v>
      </c>
      <c r="R952" s="12">
        <f>'[28]syntetyka zewnętrzna'!R23</f>
        <v>0.47647298448376563</v>
      </c>
      <c r="S952" s="12">
        <f>'[28]syntetyka zewnętrzna'!S23</f>
        <v>1.0987548771174287</v>
      </c>
      <c r="T952" s="12">
        <f>'[28]syntetyka zewnętrzna'!T23</f>
        <v>0.52352701551623437</v>
      </c>
      <c r="U952" s="15">
        <f>'[28]syntetyka zewnętrzna'!U23</f>
        <v>1</v>
      </c>
      <c r="V952" s="12">
        <f>'[28]syntetyka zewnętrzna'!V23</f>
        <v>0.52</v>
      </c>
      <c r="W952" s="12">
        <f>'[28]syntetyka zewnętrzna'!W23</f>
        <v>0.92307692307692302</v>
      </c>
      <c r="X952" s="12">
        <f>'[28]syntetyka zewnętrzna'!X23</f>
        <v>1</v>
      </c>
    </row>
    <row r="953" spans="3:24" ht="18.75">
      <c r="C953" s="7">
        <f>'[28]syntetyka zewnętrzna'!C24</f>
        <v>19</v>
      </c>
      <c r="D953" s="7">
        <f>'[28]syntetyka zewnętrzna'!D24</f>
        <v>0</v>
      </c>
      <c r="E953" s="19" t="str">
        <f>'[28]syntetyka zewnętrzna'!E24</f>
        <v>Utrzymanie szczura w eksperymencie 1 dzień (hotelowanie)</v>
      </c>
      <c r="F953" s="7" t="str">
        <f>'[28]syntetyka zewnętrzna'!F24</f>
        <v>542-019</v>
      </c>
      <c r="G953" s="23">
        <f>'[28]syntetyka zewnętrzna'!G24</f>
        <v>0</v>
      </c>
      <c r="H953" s="23">
        <f>'[28]syntetyka zewnętrzna'!H24</f>
        <v>0</v>
      </c>
      <c r="I953" s="23">
        <f>'[28]syntetyka zewnętrzna'!I24</f>
        <v>0.38793333333333335</v>
      </c>
      <c r="J953" s="23">
        <f>'[28]syntetyka zewnętrzna'!J24</f>
        <v>0.5756398101140634</v>
      </c>
      <c r="K953" s="12">
        <f>'[28]syntetyka zewnętrzna'!K24</f>
        <v>0.96357314344739675</v>
      </c>
      <c r="L953" s="12">
        <f>'[28]syntetyka zewnętrzna'!L24</f>
        <v>0</v>
      </c>
      <c r="M953" s="12">
        <f>'[28]syntetyka zewnętrzna'!M24</f>
        <v>0.50279523353029953</v>
      </c>
      <c r="N953" s="12">
        <f>'[28]syntetyka zewnętrzna'!N24</f>
        <v>1.4663683769776963</v>
      </c>
      <c r="O953" s="12">
        <f>'[28]syntetyka zewnętrzna'!O24</f>
        <v>1.2860290888540691</v>
      </c>
      <c r="P953" s="12">
        <f>'[28]syntetyka zewnętrzna'!P24</f>
        <v>0.14022955599264134</v>
      </c>
      <c r="Q953" s="12">
        <f>'[28]syntetyka zewnętrzna'!Q24</f>
        <v>7.1364816975839928E-4</v>
      </c>
      <c r="R953" s="12">
        <f>'[28]syntetyka zewnętrzna'!R24</f>
        <v>1.4670820251474548</v>
      </c>
      <c r="S953" s="12">
        <f>'[28]syntetyka zewnętrzna'!S24</f>
        <v>0.36325029256559954</v>
      </c>
      <c r="T953" s="12">
        <f>'[28]syntetyka zewnętrzna'!T24</f>
        <v>0.53291797485254522</v>
      </c>
      <c r="U953" s="15">
        <f>'[28]syntetyka zewnętrzna'!U24</f>
        <v>2</v>
      </c>
      <c r="V953" s="12">
        <f>'[28]syntetyka zewnętrzna'!V24</f>
        <v>1.58</v>
      </c>
      <c r="W953" s="12">
        <f>'[28]syntetyka zewnętrzna'!W24</f>
        <v>0.2658227848101265</v>
      </c>
      <c r="X953" s="12">
        <f>'[28]syntetyka zewnętrzna'!X24</f>
        <v>2</v>
      </c>
    </row>
    <row r="954" spans="3:24" ht="18.75">
      <c r="C954" s="7">
        <f>'[28]syntetyka zewnętrzna'!C25</f>
        <v>20</v>
      </c>
      <c r="D954" s="7">
        <f>'[28]syntetyka zewnętrzna'!D25</f>
        <v>0</v>
      </c>
      <c r="E954" s="19" t="str">
        <f>'[28]syntetyka zewnętrzna'!E25</f>
        <v>Utrzymanie myszy w eksperymencie (1 zwierzę w 1 klatce) 1 dzień (hotelowanie)</v>
      </c>
      <c r="F954" s="7" t="str">
        <f>'[28]syntetyka zewnętrzna'!F25</f>
        <v>542-020</v>
      </c>
      <c r="G954" s="23">
        <f>'[28]syntetyka zewnętrzna'!G25</f>
        <v>0</v>
      </c>
      <c r="H954" s="23">
        <f>'[28]syntetyka zewnętrzna'!H25</f>
        <v>0</v>
      </c>
      <c r="I954" s="23">
        <f>'[28]syntetyka zewnętrzna'!I25</f>
        <v>0.37739999999999996</v>
      </c>
      <c r="J954" s="23">
        <f>'[28]syntetyka zewnętrzna'!J25</f>
        <v>0.30700789872750051</v>
      </c>
      <c r="K954" s="12">
        <f>'[28]syntetyka zewnętrzna'!K25</f>
        <v>0.68440789872750041</v>
      </c>
      <c r="L954" s="12">
        <f>'[28]syntetyka zewnętrzna'!L25</f>
        <v>0</v>
      </c>
      <c r="M954" s="12">
        <f>'[28]syntetyka zewnętrzna'!M25</f>
        <v>0.26815745788282641</v>
      </c>
      <c r="N954" s="12">
        <f>'[28]syntetyka zewnętrzna'!N25</f>
        <v>0.95256535661032682</v>
      </c>
      <c r="O954" s="12">
        <f>'[28]syntetyka zewnętrzna'!O25</f>
        <v>0.85638440294439233</v>
      </c>
      <c r="P954" s="12">
        <f>'[28]syntetyka zewnętrzna'!P25</f>
        <v>0.11231049203517525</v>
      </c>
      <c r="Q954" s="12">
        <f>'[28]syntetyka zewnętrzna'!Q25</f>
        <v>3.8061235720447965E-4</v>
      </c>
      <c r="R954" s="12">
        <f>'[28]syntetyka zewnętrzna'!R25</f>
        <v>0.95294596896753125</v>
      </c>
      <c r="S954" s="12">
        <f>'[28]syntetyka zewnętrzna'!S25</f>
        <v>1.0987548771174287</v>
      </c>
      <c r="T954" s="12">
        <f>'[28]syntetyka zewnętrzna'!T25</f>
        <v>1.0470540310324687</v>
      </c>
      <c r="U954" s="15">
        <f>'[28]syntetyka zewnętrzna'!U25</f>
        <v>2</v>
      </c>
      <c r="V954" s="12">
        <f>'[28]syntetyka zewnętrzna'!V25</f>
        <v>1</v>
      </c>
      <c r="W954" s="12">
        <f>'[28]syntetyka zewnętrzna'!W25</f>
        <v>1</v>
      </c>
      <c r="X954" s="12">
        <f>'[28]syntetyka zewnętrzna'!X25</f>
        <v>2</v>
      </c>
    </row>
    <row r="955" spans="3:24" ht="18.75">
      <c r="C955" s="7">
        <f>'[28]syntetyka zewnętrzna'!C26</f>
        <v>21</v>
      </c>
      <c r="D955" s="7">
        <f>'[28]syntetyka zewnętrzna'!D26</f>
        <v>0</v>
      </c>
      <c r="E955" s="19" t="str">
        <f>'[28]syntetyka zewnętrzna'!E26</f>
        <v>Utrzymanie szczura w eksperymencie (1 szczur w 1 klatce) 1 dzień (hotelowanie)</v>
      </c>
      <c r="F955" s="7" t="str">
        <f>'[28]syntetyka zewnętrzna'!F26</f>
        <v>542-021</v>
      </c>
      <c r="G955" s="23">
        <f>'[28]syntetyka zewnętrzna'!G26</f>
        <v>0</v>
      </c>
      <c r="H955" s="23">
        <f>'[28]syntetyka zewnętrzna'!H26</f>
        <v>0</v>
      </c>
      <c r="I955" s="23">
        <f>'[28]syntetyka zewnętrzna'!I26</f>
        <v>0.7758666666666667</v>
      </c>
      <c r="J955" s="23">
        <f>'[28]syntetyka zewnętrzna'!J26</f>
        <v>1.1512796202281268</v>
      </c>
      <c r="K955" s="12">
        <f>'[28]syntetyka zewnętrzna'!K26</f>
        <v>1.9271462868947935</v>
      </c>
      <c r="L955" s="12">
        <f>'[28]syntetyka zewnętrzna'!L26</f>
        <v>0</v>
      </c>
      <c r="M955" s="12">
        <f>'[28]syntetyka zewnętrzna'!M26</f>
        <v>1.0055904670605991</v>
      </c>
      <c r="N955" s="12">
        <f>'[28]syntetyka zewnętrzna'!N26</f>
        <v>2.9327367539553926</v>
      </c>
      <c r="O955" s="12">
        <f>'[28]syntetyka zewnętrzna'!O26</f>
        <v>2.5720581777081382</v>
      </c>
      <c r="P955" s="12">
        <f>'[28]syntetyka zewnętrzna'!P26</f>
        <v>0.14022955599264134</v>
      </c>
      <c r="Q955" s="12">
        <f>'[28]syntetyka zewnętrzna'!Q26</f>
        <v>1.4272963395167986E-3</v>
      </c>
      <c r="R955" s="12">
        <f>'[28]syntetyka zewnętrzna'!R26</f>
        <v>2.9341640502949096</v>
      </c>
      <c r="S955" s="12">
        <f>'[28]syntetyka zewnętrzna'!S26</f>
        <v>0.2</v>
      </c>
      <c r="T955" s="12">
        <f>'[28]syntetyka zewnętrzna'!T26</f>
        <v>0.58683281005898191</v>
      </c>
      <c r="U955" s="15">
        <f>'[28]syntetyka zewnętrzna'!U26</f>
        <v>4</v>
      </c>
      <c r="V955" s="12">
        <f>'[28]syntetyka zewnętrzna'!V26</f>
        <v>3.1</v>
      </c>
      <c r="W955" s="12">
        <f>'[28]syntetyka zewnętrzna'!W26</f>
        <v>0.29032258064516125</v>
      </c>
      <c r="X955" s="12">
        <f>'[28]syntetyka zewnętrzna'!X26</f>
        <v>0</v>
      </c>
    </row>
    <row r="956" spans="3:24" ht="18.75">
      <c r="C956" s="7">
        <f>'[28]syntetyka zewnętrzna'!C27</f>
        <v>22</v>
      </c>
      <c r="D956" s="7">
        <f>'[28]syntetyka zewnętrzna'!D27</f>
        <v>0</v>
      </c>
      <c r="E956" s="19" t="str">
        <f>'[28]syntetyka zewnętrzna'!E27</f>
        <v>Udostępnienie boksu zabiegowego + koszt utylizacji odpadów</v>
      </c>
      <c r="F956" s="7" t="str">
        <f>'[28]syntetyka zewnętrzna'!F27</f>
        <v>542-022</v>
      </c>
      <c r="G956" s="23">
        <f>'[28]syntetyka zewnętrzna'!G27</f>
        <v>0</v>
      </c>
      <c r="H956" s="23">
        <f>'[28]syntetyka zewnętrzna'!H27</f>
        <v>1.2668999999999999</v>
      </c>
      <c r="I956" s="23">
        <f>'[28]syntetyka zewnętrzna'!I27</f>
        <v>5.6</v>
      </c>
      <c r="J956" s="23">
        <f>'[28]syntetyka zewnętrzna'!J27</f>
        <v>7.6751974681875126</v>
      </c>
      <c r="K956" s="12">
        <f>'[28]syntetyka zewnętrzna'!K27</f>
        <v>14.542097468187512</v>
      </c>
      <c r="L956" s="12">
        <f>'[28]syntetyka zewnętrzna'!L27</f>
        <v>0</v>
      </c>
      <c r="M956" s="12">
        <f>'[28]syntetyka zewnętrzna'!M27</f>
        <v>6.7039364470706602</v>
      </c>
      <c r="N956" s="12">
        <f>'[28]syntetyka zewnętrzna'!N27</f>
        <v>21.246033915258174</v>
      </c>
      <c r="O956" s="12">
        <f>'[28]syntetyka zewnętrzna'!O27</f>
        <v>18.841510073609808</v>
      </c>
      <c r="P956" s="12">
        <f>'[28]syntetyka zewnętrzna'!P27</f>
        <v>0.12761842507603682</v>
      </c>
      <c r="Q956" s="12">
        <f>'[28]syntetyka zewnętrzna'!Q27</f>
        <v>9.515308930111991E-3</v>
      </c>
      <c r="R956" s="12">
        <f>'[28]syntetyka zewnętrzna'!R27</f>
        <v>21.255549224188286</v>
      </c>
      <c r="S956" s="12">
        <f>'[28]syntetyka zewnętrzna'!S27</f>
        <v>0.36434959615151802</v>
      </c>
      <c r="T956" s="12">
        <f>'[28]syntetyka zewnętrzna'!T27</f>
        <v>7.744450775811714</v>
      </c>
      <c r="U956" s="15">
        <f>'[28]syntetyka zewnętrzna'!U27</f>
        <v>29</v>
      </c>
      <c r="V956" s="12">
        <f>'[28]syntetyka zewnętrzna'!V27</f>
        <v>23</v>
      </c>
      <c r="W956" s="12">
        <f>'[28]syntetyka zewnętrzna'!W27</f>
        <v>0.2608695652173913</v>
      </c>
      <c r="X956" s="12">
        <f>'[28]syntetyka zewnętrzna'!X27</f>
        <v>29</v>
      </c>
    </row>
    <row r="957" spans="3:24" ht="18.75">
      <c r="C957" s="7">
        <f>'[28]syntetyka zewnętrzna'!C28</f>
        <v>23</v>
      </c>
      <c r="D957" s="7">
        <f>'[28]syntetyka zewnętrzna'!D28</f>
        <v>0</v>
      </c>
      <c r="E957" s="19" t="str">
        <f>'[28]syntetyka zewnętrzna'!E28</f>
        <v>Pomiary przyżyciowe zwierząt (1 pomiar - jedno zwierzę)</v>
      </c>
      <c r="F957" s="7" t="str">
        <f>'[28]syntetyka zewnętrzna'!F28</f>
        <v>542-023</v>
      </c>
      <c r="G957" s="23">
        <f>'[28]syntetyka zewnętrzna'!G28</f>
        <v>0</v>
      </c>
      <c r="H957" s="23">
        <f>'[28]syntetyka zewnętrzna'!H28</f>
        <v>0</v>
      </c>
      <c r="I957" s="23">
        <f>'[28]syntetyka zewnętrzna'!I28</f>
        <v>0</v>
      </c>
      <c r="J957" s="23">
        <f>'[28]syntetyka zewnętrzna'!J28</f>
        <v>0.84632511290960655</v>
      </c>
      <c r="K957" s="12">
        <f>'[28]syntetyka zewnętrzna'!K28</f>
        <v>0.84632511290960655</v>
      </c>
      <c r="L957" s="12">
        <f>'[28]syntetyka zewnętrzna'!L28</f>
        <v>0</v>
      </c>
      <c r="M957" s="12">
        <f>'[28]syntetyka zewnętrzna'!M28</f>
        <v>0.73922655332615728</v>
      </c>
      <c r="N957" s="12">
        <f>'[28]syntetyka zewnętrzna'!N28</f>
        <v>1.5855516662357638</v>
      </c>
      <c r="O957" s="12">
        <f>'[28]syntetyka zewnętrzna'!O28</f>
        <v>1.3070368913222321</v>
      </c>
      <c r="P957" s="12">
        <f>'[28]syntetyka zewnętrzna'!P28</f>
        <v>0.21308868690904278</v>
      </c>
      <c r="Q957" s="12">
        <f>'[28]syntetyka zewnętrzna'!Q28</f>
        <v>1.0492296697284238E-3</v>
      </c>
      <c r="R957" s="12">
        <f>'[28]syntetyka zewnętrzna'!R28</f>
        <v>1.5866008959054922</v>
      </c>
      <c r="S957" s="12">
        <f>'[28]syntetyka zewnętrzna'!S28</f>
        <v>0.89083468170353186</v>
      </c>
      <c r="T957" s="12">
        <f>'[28]syntetyka zewnętrzna'!T28</f>
        <v>1.4133991040945078</v>
      </c>
      <c r="U957" s="15">
        <f>'[28]syntetyka zewnętrzna'!U28</f>
        <v>3</v>
      </c>
      <c r="V957" s="12">
        <f>'[28]syntetyka zewnętrzna'!V28</f>
        <v>2</v>
      </c>
      <c r="W957" s="12">
        <f>'[28]syntetyka zewnętrzna'!W28</f>
        <v>0.5</v>
      </c>
      <c r="X957" s="12">
        <f>'[28]syntetyka zewnętrzna'!X28</f>
        <v>3</v>
      </c>
    </row>
    <row r="958" spans="3:24" ht="18.75">
      <c r="C958" s="7">
        <f>'[28]syntetyka zewnętrzna'!C29</f>
        <v>24</v>
      </c>
      <c r="D958" s="7">
        <f>'[28]syntetyka zewnętrzna'!D29</f>
        <v>0</v>
      </c>
      <c r="E958" s="19" t="str">
        <f>'[28]syntetyka zewnętrzna'!E29</f>
        <v>Opieka pooperacyjna (1 zwierzę)</v>
      </c>
      <c r="F958" s="7" t="str">
        <f>'[28]syntetyka zewnętrzna'!F29</f>
        <v>542-024</v>
      </c>
      <c r="G958" s="23">
        <f>'[28]syntetyka zewnętrzna'!G29</f>
        <v>0</v>
      </c>
      <c r="H958" s="23">
        <f>'[28]syntetyka zewnętrzna'!H29</f>
        <v>0.28450000000000003</v>
      </c>
      <c r="I958" s="23">
        <f>'[28]syntetyka zewnętrzna'!I29</f>
        <v>1.4</v>
      </c>
      <c r="J958" s="23">
        <f>'[28]syntetyka zewnętrzna'!J29</f>
        <v>16.92650225819213</v>
      </c>
      <c r="K958" s="12">
        <f>'[28]syntetyka zewnętrzna'!K29</f>
        <v>18.61100225819213</v>
      </c>
      <c r="L958" s="12">
        <f>'[28]syntetyka zewnętrzna'!L29</f>
        <v>0</v>
      </c>
      <c r="M958" s="12">
        <f>'[28]syntetyka zewnętrzna'!M29</f>
        <v>14.784531066523144</v>
      </c>
      <c r="N958" s="12">
        <f>'[28]syntetyka zewnętrzna'!N29</f>
        <v>33.395533324715274</v>
      </c>
      <c r="O958" s="12">
        <f>'[28]syntetyka zewnętrzna'!O29</f>
        <v>27.825237826444639</v>
      </c>
      <c r="P958" s="12">
        <f>'[28]syntetyka zewnętrzna'!P29</f>
        <v>0.20018860334687669</v>
      </c>
      <c r="Q958" s="12">
        <f>'[28]syntetyka zewnętrzna'!Q29</f>
        <v>2.0984593394568474E-2</v>
      </c>
      <c r="R958" s="12">
        <f>'[28]syntetyka zewnętrzna'!R29</f>
        <v>33.41651791810984</v>
      </c>
      <c r="S958" s="12">
        <f>'[28]syntetyka zewnętrzna'!S29</f>
        <v>0.2</v>
      </c>
      <c r="T958" s="12">
        <f>'[28]syntetyka zewnętrzna'!T29</f>
        <v>6.6833035836219681</v>
      </c>
      <c r="U958" s="15">
        <f>'[28]syntetyka zewnętrzna'!U29</f>
        <v>40</v>
      </c>
      <c r="V958" s="12">
        <f>'[28]syntetyka zewnętrzna'!V29</f>
        <v>36</v>
      </c>
      <c r="W958" s="12">
        <f>'[28]syntetyka zewnętrzna'!W29</f>
        <v>0.1111111111111111</v>
      </c>
      <c r="X958" s="12">
        <f>'[28]syntetyka zewnętrzna'!X29</f>
        <v>40</v>
      </c>
    </row>
    <row r="959" spans="3:24" ht="18.75">
      <c r="C959" s="7">
        <f>'[28]syntetyka zewnętrzna'!C30</f>
        <v>25</v>
      </c>
      <c r="D959" s="7">
        <f>'[28]syntetyka zewnętrzna'!D30</f>
        <v>0</v>
      </c>
      <c r="E959" s="19" t="str">
        <f>'[28]syntetyka zewnętrzna'!E30</f>
        <v>Przygotowanie przedoperacyjne (1 szczur)</v>
      </c>
      <c r="F959" s="7" t="str">
        <f>'[28]syntetyka zewnętrzna'!F30</f>
        <v>542-025</v>
      </c>
      <c r="G959" s="23">
        <f>'[28]syntetyka zewnętrzna'!G30</f>
        <v>4.58</v>
      </c>
      <c r="H959" s="23">
        <f>'[28]syntetyka zewnętrzna'!H30</f>
        <v>0.1</v>
      </c>
      <c r="I959" s="23">
        <f>'[28]syntetyka zewnętrzna'!I30</f>
        <v>1.4</v>
      </c>
      <c r="J959" s="23">
        <f>'[28]syntetyka zewnętrzna'!J30</f>
        <v>8.463251129096065</v>
      </c>
      <c r="K959" s="12">
        <f>'[28]syntetyka zewnętrzna'!K30</f>
        <v>14.543251129096065</v>
      </c>
      <c r="L959" s="12">
        <f>'[28]syntetyka zewnętrzna'!L30</f>
        <v>0</v>
      </c>
      <c r="M959" s="12">
        <f>'[28]syntetyka zewnętrzna'!M30</f>
        <v>7.3922655332615719</v>
      </c>
      <c r="N959" s="12">
        <f>'[28]syntetyka zewnętrzna'!N30</f>
        <v>21.935516662357635</v>
      </c>
      <c r="O959" s="12">
        <f>'[28]syntetyka zewnętrzna'!O30</f>
        <v>19.150368913222319</v>
      </c>
      <c r="P959" s="12">
        <f>'[28]syntetyka zewnętrzna'!P30</f>
        <v>0.14543572302736779</v>
      </c>
      <c r="Q959" s="12">
        <f>'[28]syntetyka zewnętrzna'!Q30</f>
        <v>1.0492296697284237E-2</v>
      </c>
      <c r="R959" s="12">
        <f>'[28]syntetyka zewnętrzna'!R30</f>
        <v>21.946008959054918</v>
      </c>
      <c r="S959" s="12">
        <f>'[28]syntetyka zewnętrzna'!S30</f>
        <v>0.32142477723880664</v>
      </c>
      <c r="T959" s="12">
        <f>'[28]syntetyka zewnętrzna'!T30</f>
        <v>7.0539910409450819</v>
      </c>
      <c r="U959" s="15">
        <f>'[28]syntetyka zewnętrzna'!U30</f>
        <v>29</v>
      </c>
      <c r="V959" s="12">
        <f>'[28]syntetyka zewnętrzna'!V30</f>
        <v>24</v>
      </c>
      <c r="W959" s="12">
        <f>'[28]syntetyka zewnętrzna'!W30</f>
        <v>0.20833333333333334</v>
      </c>
      <c r="X959" s="12">
        <f>'[28]syntetyka zewnętrzna'!X30</f>
        <v>29</v>
      </c>
    </row>
    <row r="960" spans="3:24" ht="18.75">
      <c r="C960" s="7">
        <f>'[28]syntetyka zewnętrzna'!C31</f>
        <v>26</v>
      </c>
      <c r="D960" s="7">
        <f>'[28]syntetyka zewnętrzna'!D31</f>
        <v>0</v>
      </c>
      <c r="E960" s="19" t="str">
        <f>'[28]syntetyka zewnętrzna'!E31</f>
        <v>Eutanazja myszy + koszt utylizacji</v>
      </c>
      <c r="F960" s="7" t="str">
        <f>'[28]syntetyka zewnętrzna'!F31</f>
        <v>542-026</v>
      </c>
      <c r="G960" s="23">
        <f>'[28]syntetyka zewnętrzna'!G31</f>
        <v>0.32400000000000001</v>
      </c>
      <c r="H960" s="23">
        <f>'[28]syntetyka zewnętrzna'!H31</f>
        <v>0.38</v>
      </c>
      <c r="I960" s="23">
        <f>'[28]syntetyka zewnętrzna'!I31</f>
        <v>0.97999999999999987</v>
      </c>
      <c r="J960" s="23">
        <f>'[28]syntetyka zewnętrzna'!J31</f>
        <v>1.1512796202281268</v>
      </c>
      <c r="K960" s="12">
        <f>'[28]syntetyka zewnętrzna'!K31</f>
        <v>2.8352796202281265</v>
      </c>
      <c r="L960" s="12">
        <f>'[28]syntetyka zewnętrzna'!L31</f>
        <v>0</v>
      </c>
      <c r="M960" s="12">
        <f>'[28]syntetyka zewnętrzna'!M31</f>
        <v>1.0055904670605991</v>
      </c>
      <c r="N960" s="12">
        <f>'[28]syntetyka zewnętrzna'!N31</f>
        <v>3.8408700872887254</v>
      </c>
      <c r="O960" s="12">
        <f>'[28]syntetyka zewnętrzna'!O31</f>
        <v>3.480191511041471</v>
      </c>
      <c r="P960" s="12">
        <f>'[28]syntetyka zewnętrzna'!P31</f>
        <v>0.10363756566353985</v>
      </c>
      <c r="Q960" s="12">
        <f>'[28]syntetyka zewnętrzna'!Q31</f>
        <v>1.4272963395167986E-3</v>
      </c>
      <c r="R960" s="12">
        <f>'[28]syntetyka zewnętrzna'!R31</f>
        <v>3.8422973836282424</v>
      </c>
      <c r="S960" s="12">
        <f>'[28]syntetyka zewnętrzna'!S31</f>
        <v>0.30130479262345666</v>
      </c>
      <c r="T960" s="12">
        <f>'[28]syntetyka zewnętrzna'!T31</f>
        <v>1.1577026163717576</v>
      </c>
      <c r="U960" s="15">
        <f>'[28]syntetyka zewnętrzna'!U31</f>
        <v>5</v>
      </c>
      <c r="V960" s="12">
        <f>'[28]syntetyka zewnętrzna'!V31</f>
        <v>4.2</v>
      </c>
      <c r="W960" s="12">
        <f>'[28]syntetyka zewnętrzna'!W31</f>
        <v>0.19047619047619044</v>
      </c>
      <c r="X960" s="12">
        <f>'[28]syntetyka zewnętrzna'!X31</f>
        <v>5</v>
      </c>
    </row>
    <row r="961" spans="3:24" ht="18.75">
      <c r="C961" s="7">
        <f>'[28]syntetyka zewnętrzna'!C32</f>
        <v>27</v>
      </c>
      <c r="D961" s="7">
        <f>'[28]syntetyka zewnętrzna'!D32</f>
        <v>0</v>
      </c>
      <c r="E961" s="19" t="str">
        <f>'[28]syntetyka zewnętrzna'!E32</f>
        <v>Eutanazja szczura + koszt utylizacji</v>
      </c>
      <c r="F961" s="7" t="str">
        <f>'[28]syntetyka zewnętrzna'!F32</f>
        <v>542-027</v>
      </c>
      <c r="G961" s="23">
        <f>'[28]syntetyka zewnętrzna'!G32</f>
        <v>0.97199999999999998</v>
      </c>
      <c r="H961" s="23">
        <f>'[28]syntetyka zewnętrzna'!H32</f>
        <v>0.38</v>
      </c>
      <c r="I961" s="23">
        <f>'[28]syntetyka zewnętrzna'!I32</f>
        <v>0.97999999999999987</v>
      </c>
      <c r="J961" s="23">
        <f>'[28]syntetyka zewnętrzna'!J32</f>
        <v>1.1512796202281268</v>
      </c>
      <c r="K961" s="12">
        <f>'[28]syntetyka zewnętrzna'!K32</f>
        <v>3.4832796202281266</v>
      </c>
      <c r="L961" s="12">
        <f>'[28]syntetyka zewnętrzna'!L32</f>
        <v>0</v>
      </c>
      <c r="M961" s="12">
        <f>'[28]syntetyka zewnętrzna'!M32</f>
        <v>1.0055904670605991</v>
      </c>
      <c r="N961" s="12">
        <f>'[28]syntetyka zewnętrzna'!N32</f>
        <v>4.4888700872887259</v>
      </c>
      <c r="O961" s="12">
        <f>'[28]syntetyka zewnętrzna'!O32</f>
        <v>4.1281915110414706</v>
      </c>
      <c r="P961" s="12">
        <f>'[28]syntetyka zewnętrzna'!P32</f>
        <v>8.7369632751427853E-2</v>
      </c>
      <c r="Q961" s="12">
        <f>'[28]syntetyka zewnętrzna'!Q32</f>
        <v>1.4272963395167986E-3</v>
      </c>
      <c r="R961" s="12">
        <f>'[28]syntetyka zewnętrzna'!R32</f>
        <v>4.4902973836282429</v>
      </c>
      <c r="S961" s="12">
        <f>'[28]syntetyka zewnętrzna'!S32</f>
        <v>0.33621439459136437</v>
      </c>
      <c r="T961" s="12">
        <f>'[28]syntetyka zewnętrzna'!T32</f>
        <v>1.5097026163717571</v>
      </c>
      <c r="U961" s="15">
        <f>'[28]syntetyka zewnętrzna'!U32</f>
        <v>6</v>
      </c>
      <c r="V961" s="12">
        <f>'[28]syntetyka zewnętrzna'!V32</f>
        <v>5</v>
      </c>
      <c r="W961" s="12">
        <f>'[28]syntetyka zewnętrzna'!W32</f>
        <v>0.2</v>
      </c>
      <c r="X961" s="12">
        <f>'[28]syntetyka zewnętrzna'!X32</f>
        <v>6</v>
      </c>
    </row>
    <row r="962" spans="3:24" ht="18.75">
      <c r="C962" s="7">
        <f>'[28]syntetyka zewnętrzna'!C33</f>
        <v>28</v>
      </c>
      <c r="D962" s="7">
        <f>'[28]syntetyka zewnętrzna'!D33</f>
        <v>0</v>
      </c>
      <c r="E962" s="19" t="str">
        <f>'[28]syntetyka zewnętrzna'!E33</f>
        <v>Utrzymanie myszy w szafie laminarnej lub w zwierzętarni SPF</v>
      </c>
      <c r="F962" s="7" t="str">
        <f>'[28]syntetyka zewnętrzna'!F33</f>
        <v>542-028</v>
      </c>
      <c r="G962" s="23">
        <f>'[28]syntetyka zewnętrzna'!G33</f>
        <v>0</v>
      </c>
      <c r="H962" s="23">
        <f>'[28]syntetyka zewnętrzna'!H33</f>
        <v>0</v>
      </c>
      <c r="I962" s="23">
        <f>'[28]syntetyka zewnętrzna'!I33</f>
        <v>0.25869999999999999</v>
      </c>
      <c r="J962" s="23">
        <f>'[28]syntetyka zewnętrzna'!J33</f>
        <v>0.22568669677589509</v>
      </c>
      <c r="K962" s="12">
        <f>'[28]syntetyka zewnętrzna'!K33</f>
        <v>0.48438669677589508</v>
      </c>
      <c r="L962" s="12">
        <f>'[28]syntetyka zewnętrzna'!L33</f>
        <v>0</v>
      </c>
      <c r="M962" s="12">
        <f>'[28]syntetyka zewnętrzna'!M33</f>
        <v>0.19712708088697528</v>
      </c>
      <c r="N962" s="12">
        <f>'[28]syntetyka zewnętrzna'!N33</f>
        <v>0.68151377766287036</v>
      </c>
      <c r="O962" s="12">
        <f>'[28]syntetyka zewnętrzna'!O33</f>
        <v>0.60724317101926184</v>
      </c>
      <c r="P962" s="12">
        <f>'[28]syntetyka zewnętrzna'!P33</f>
        <v>0.12230784994904891</v>
      </c>
      <c r="Q962" s="12">
        <f>'[28]syntetyka zewnętrzna'!Q33</f>
        <v>2.7979457859424639E-4</v>
      </c>
      <c r="R962" s="12">
        <f>'[28]syntetyka zewnętrzna'!R33</f>
        <v>0.68179357224146464</v>
      </c>
      <c r="S962" s="12">
        <f>'[28]syntetyka zewnętrzna'!S33</f>
        <v>1.9334392130227918</v>
      </c>
      <c r="T962" s="12">
        <f>'[28]syntetyka zewnętrzna'!T33</f>
        <v>1.3182064277585352</v>
      </c>
      <c r="U962" s="15">
        <f>'[28]syntetyka zewnętrzna'!U33</f>
        <v>2</v>
      </c>
      <c r="V962" s="12">
        <f>'[28]syntetyka zewnętrzna'!V33</f>
        <v>0.8</v>
      </c>
      <c r="W962" s="12">
        <f>'[28]syntetyka zewnętrzna'!W33</f>
        <v>1.4999999999999998</v>
      </c>
      <c r="X962" s="12">
        <f>'[28]syntetyka zewnętrzna'!X33</f>
        <v>2</v>
      </c>
    </row>
    <row r="963" spans="3:24" ht="18.75">
      <c r="C963" s="7">
        <f>'[28]syntetyka zewnętrzna'!C34</f>
        <v>29</v>
      </c>
      <c r="D963" s="7">
        <f>'[28]syntetyka zewnętrzna'!D34</f>
        <v>0</v>
      </c>
      <c r="E963" s="19" t="str">
        <f>'[28]syntetyka zewnętrzna'!E34</f>
        <v>Utrzymanie szczura w szafie laminarnej lub w zwierzętarni SPF</v>
      </c>
      <c r="F963" s="7" t="str">
        <f>'[28]syntetyka zewnętrzna'!F34</f>
        <v>542-029</v>
      </c>
      <c r="G963" s="23">
        <f>'[28]syntetyka zewnętrzna'!G34</f>
        <v>0</v>
      </c>
      <c r="H963" s="23">
        <f>'[28]syntetyka zewnętrzna'!H34</f>
        <v>0</v>
      </c>
      <c r="I963" s="23">
        <f>'[28]syntetyka zewnętrzna'!I34</f>
        <v>0.45793333333333336</v>
      </c>
      <c r="J963" s="23">
        <f>'[28]syntetyka zewnętrzna'!J34</f>
        <v>0.84632511290960655</v>
      </c>
      <c r="K963" s="12">
        <f>'[28]syntetyka zewnętrzna'!K34</f>
        <v>1.3042584462429399</v>
      </c>
      <c r="L963" s="12">
        <f>'[28]syntetyka zewnętrzna'!L34</f>
        <v>0</v>
      </c>
      <c r="M963" s="12">
        <f>'[28]syntetyka zewnętrzna'!M34</f>
        <v>0.73922655332615728</v>
      </c>
      <c r="N963" s="12">
        <f>'[28]syntetyka zewnętrzna'!N34</f>
        <v>2.0434849995690971</v>
      </c>
      <c r="O963" s="12">
        <f>'[28]syntetyka zewnętrzna'!O34</f>
        <v>1.7649702246555654</v>
      </c>
      <c r="P963" s="12">
        <f>'[28]syntetyka zewnętrzna'!P34</f>
        <v>0.1578014014190432</v>
      </c>
      <c r="Q963" s="12">
        <f>'[28]syntetyka zewnętrzna'!Q34</f>
        <v>1.0492296697284238E-3</v>
      </c>
      <c r="R963" s="12">
        <f>'[28]syntetyka zewnętrzna'!R34</f>
        <v>2.0445342292388253</v>
      </c>
      <c r="S963" s="12">
        <f>'[28]syntetyka zewnętrzna'!S34</f>
        <v>0.46732686452351158</v>
      </c>
      <c r="T963" s="12">
        <f>'[28]syntetyka zewnętrzna'!T34</f>
        <v>0.95546577076117467</v>
      </c>
      <c r="U963" s="15">
        <f>'[28]syntetyka zewnętrzna'!U34</f>
        <v>3</v>
      </c>
      <c r="V963" s="12">
        <f>'[28]syntetyka zewnętrzna'!V34</f>
        <v>2.2999999999999998</v>
      </c>
      <c r="W963" s="12">
        <f>'[28]syntetyka zewnętrzna'!W34</f>
        <v>0.3043478260869566</v>
      </c>
      <c r="X963" s="12">
        <f>'[28]syntetyka zewnętrzna'!X34</f>
        <v>3</v>
      </c>
    </row>
    <row r="964" spans="3:24" ht="18.75">
      <c r="C964" s="7">
        <f>'[28]syntetyka zewnętrzna'!C35</f>
        <v>30</v>
      </c>
      <c r="D964" s="7">
        <f>'[28]syntetyka zewnętrzna'!D35</f>
        <v>0</v>
      </c>
      <c r="E964" s="19" t="str">
        <f>'[28]syntetyka zewnętrzna'!E35</f>
        <v>Utrzymanie myszy (1 zwierzę w 1 klatce) 1 dzień w szafie laminarnej lub w zwierzętarni SPF</v>
      </c>
      <c r="F964" s="7" t="str">
        <f>'[28]syntetyka zewnętrzna'!F35</f>
        <v>542-030</v>
      </c>
      <c r="G964" s="23">
        <f>'[28]syntetyka zewnętrzna'!G35</f>
        <v>0</v>
      </c>
      <c r="H964" s="23">
        <f>'[28]syntetyka zewnętrzna'!H35</f>
        <v>0</v>
      </c>
      <c r="I964" s="23">
        <f>'[28]syntetyka zewnętrzna'!I35</f>
        <v>0.44739999999999996</v>
      </c>
      <c r="J964" s="23">
        <f>'[28]syntetyka zewnętrzna'!J35</f>
        <v>0.45137339355179018</v>
      </c>
      <c r="K964" s="12">
        <f>'[28]syntetyka zewnętrzna'!K35</f>
        <v>0.89877339355179009</v>
      </c>
      <c r="L964" s="12">
        <f>'[28]syntetyka zewnętrzna'!L35</f>
        <v>0</v>
      </c>
      <c r="M964" s="12">
        <f>'[28]syntetyka zewnętrzna'!M35</f>
        <v>0.39425416177395056</v>
      </c>
      <c r="N964" s="12">
        <f>'[28]syntetyka zewnętrzna'!N35</f>
        <v>1.2930275553257407</v>
      </c>
      <c r="O964" s="12">
        <f>'[28]syntetyka zewnętrzna'!O35</f>
        <v>1.1444863420385238</v>
      </c>
      <c r="P964" s="12">
        <f>'[28]syntetyka zewnętrzna'!P35</f>
        <v>0.12978854166371245</v>
      </c>
      <c r="Q964" s="12">
        <f>'[28]syntetyka zewnętrzna'!Q35</f>
        <v>5.5958915718849278E-4</v>
      </c>
      <c r="R964" s="12">
        <f>'[28]syntetyka zewnętrzna'!R35</f>
        <v>1.2935871444829292</v>
      </c>
      <c r="S964" s="12">
        <f>'[28]syntetyka zewnętrzna'!S35</f>
        <v>0.54608833933599199</v>
      </c>
      <c r="T964" s="12">
        <f>'[28]syntetyka zewnętrzna'!T35</f>
        <v>0.70641285551707078</v>
      </c>
      <c r="U964" s="15">
        <f>'[28]syntetyka zewnętrzna'!U35</f>
        <v>2</v>
      </c>
      <c r="V964" s="12">
        <f>'[28]syntetyka zewnętrzna'!V35</f>
        <v>1.4</v>
      </c>
      <c r="W964" s="12">
        <f>'[28]syntetyka zewnętrzna'!W35</f>
        <v>0.42857142857142866</v>
      </c>
      <c r="X964" s="12">
        <f>'[28]syntetyka zewnętrzna'!X35</f>
        <v>2</v>
      </c>
    </row>
    <row r="965" spans="3:24" ht="18.75">
      <c r="C965" s="7">
        <f>'[28]syntetyka zewnętrzna'!C36</f>
        <v>31</v>
      </c>
      <c r="D965" s="7">
        <f>'[28]syntetyka zewnętrzna'!D36</f>
        <v>0</v>
      </c>
      <c r="E965" s="19" t="str">
        <f>'[28]syntetyka zewnętrzna'!E36</f>
        <v>Utrzymanie szczura (1 zwierzę w 1 klatce) 1 dzień w szafie laminarnej lub w zwierzętarni SPF</v>
      </c>
      <c r="F965" s="7" t="str">
        <f>'[28]syntetyka zewnętrzna'!F36</f>
        <v>542-031</v>
      </c>
      <c r="G965" s="23">
        <f>'[28]syntetyka zewnętrzna'!G36</f>
        <v>0</v>
      </c>
      <c r="H965" s="23">
        <f>'[28]syntetyka zewnętrzna'!H36</f>
        <v>0</v>
      </c>
      <c r="I965" s="23">
        <f>'[28]syntetyka zewnętrzna'!I36</f>
        <v>0.84586666666666666</v>
      </c>
      <c r="J965" s="23">
        <f>'[28]syntetyka zewnętrzna'!J36</f>
        <v>1.6926502258192131</v>
      </c>
      <c r="K965" s="12">
        <f>'[28]syntetyka zewnętrzna'!K36</f>
        <v>2.5385168924858799</v>
      </c>
      <c r="L965" s="12">
        <f>'[28]syntetyka zewnętrzna'!L36</f>
        <v>0</v>
      </c>
      <c r="M965" s="12">
        <f>'[28]syntetyka zewnętrzna'!M36</f>
        <v>1.4784531066523146</v>
      </c>
      <c r="N965" s="12">
        <f>'[28]syntetyka zewnętrzna'!N36</f>
        <v>4.016969999138194</v>
      </c>
      <c r="O965" s="12">
        <f>'[28]syntetyka zewnętrzna'!O36</f>
        <v>3.459940449311131</v>
      </c>
      <c r="P965" s="12">
        <f>'[28]syntetyka zewnętrzna'!P36</f>
        <v>0.16099397026846712</v>
      </c>
      <c r="Q965" s="12">
        <f>'[28]syntetyka zewnętrzna'!Q36</f>
        <v>2.0984593394568476E-3</v>
      </c>
      <c r="R965" s="12">
        <f>'[28]syntetyka zewnętrzna'!R36</f>
        <v>4.0190684584776504</v>
      </c>
      <c r="S965" s="12">
        <f>'[28]syntetyka zewnętrzna'!S36</f>
        <v>0.24406937867734368</v>
      </c>
      <c r="T965" s="12">
        <f>'[28]syntetyka zewnętrzna'!T36</f>
        <v>0.98093154152234963</v>
      </c>
      <c r="U965" s="15">
        <f>'[28]syntetyka zewnętrzna'!U36</f>
        <v>5</v>
      </c>
      <c r="V965" s="12">
        <f>'[28]syntetyka zewnętrzna'!V36</f>
        <v>4.4000000000000004</v>
      </c>
      <c r="W965" s="12">
        <f>'[28]syntetyka zewnętrzna'!W36</f>
        <v>0.13636363636363627</v>
      </c>
      <c r="X965" s="12">
        <f>'[28]syntetyka zewnętrzna'!X36</f>
        <v>5</v>
      </c>
    </row>
    <row r="966" spans="3:24" ht="18.75">
      <c r="C966" s="7">
        <f>'[28]syntetyka zewnętrzna'!C37</f>
        <v>32</v>
      </c>
      <c r="D966" s="7">
        <f>'[28]syntetyka zewnętrzna'!D37</f>
        <v>0</v>
      </c>
      <c r="E966" s="19" t="str">
        <f>'[28]syntetyka zewnętrzna'!E37</f>
        <v>Kontrola Zdrowia Myszy Bakteriologia i Parazytologia (kontrola 1 szt. myszy)</v>
      </c>
      <c r="F966" s="7" t="str">
        <f>'[28]syntetyka zewnętrzna'!F37</f>
        <v>542-032</v>
      </c>
      <c r="G966" s="23">
        <f>'[28]syntetyka zewnętrzna'!G37</f>
        <v>25.851666666666663</v>
      </c>
      <c r="H966" s="23">
        <f>'[28]syntetyka zewnętrzna'!H37</f>
        <v>6.3348333333333349</v>
      </c>
      <c r="I966" s="23">
        <f>'[28]syntetyka zewnętrzna'!I37</f>
        <v>0</v>
      </c>
      <c r="J966" s="23">
        <f>'[28]syntetyka zewnętrzna'!J37</f>
        <v>50.779506774576397</v>
      </c>
      <c r="K966" s="12">
        <f>'[28]syntetyka zewnętrzna'!K37</f>
        <v>82.966006774576385</v>
      </c>
      <c r="L966" s="12">
        <f>'[28]syntetyka zewnętrzna'!L37</f>
        <v>0</v>
      </c>
      <c r="M966" s="12">
        <f>'[28]syntetyka zewnętrzna'!M37</f>
        <v>44.353593199569438</v>
      </c>
      <c r="N966" s="12">
        <f>'[28]syntetyka zewnętrzna'!N37</f>
        <v>127.31959997414583</v>
      </c>
      <c r="O966" s="12">
        <f>'[28]syntetyka zewnętrzna'!O37</f>
        <v>110.60871347933391</v>
      </c>
      <c r="P966" s="12">
        <f>'[28]syntetyka zewnętrzna'!P37</f>
        <v>0.15108110355097992</v>
      </c>
      <c r="Q966" s="12">
        <f>'[28]syntetyka zewnętrzna'!Q37</f>
        <v>6.2953780183705441E-2</v>
      </c>
      <c r="R966" s="12">
        <f>'[28]syntetyka zewnętrzna'!R37</f>
        <v>127.38255375432954</v>
      </c>
      <c r="S966" s="12">
        <f>'[28]syntetyka zewnętrzna'!S37</f>
        <v>0.25605897577290365</v>
      </c>
      <c r="T966" s="12">
        <f>'[28]syntetyka zewnętrzna'!T37</f>
        <v>32.617446245670465</v>
      </c>
      <c r="U966" s="15">
        <f>'[28]syntetyka zewnętrzna'!U37</f>
        <v>160</v>
      </c>
      <c r="V966" s="12">
        <f>'[28]syntetyka zewnętrzna'!V37</f>
        <v>150</v>
      </c>
      <c r="W966" s="12">
        <f>'[28]syntetyka zewnętrzna'!W37</f>
        <v>6.6666666666666666E-2</v>
      </c>
      <c r="X966" s="12">
        <f>'[28]syntetyka zewnętrzna'!X37</f>
        <v>160</v>
      </c>
    </row>
    <row r="967" spans="3:24" ht="18.75">
      <c r="C967" s="7">
        <f>'[28]syntetyka zewnętrzna'!C38</f>
        <v>33</v>
      </c>
      <c r="D967" s="7">
        <f>'[28]syntetyka zewnętrzna'!D38</f>
        <v>0</v>
      </c>
      <c r="E967" s="19" t="str">
        <f>'[28]syntetyka zewnętrzna'!E38</f>
        <v>Kontrola Zdrowia Myszy Parazytologia</v>
      </c>
      <c r="F967" s="7" t="str">
        <f>'[28]syntetyka zewnętrzna'!F38</f>
        <v>542-033</v>
      </c>
      <c r="G967" s="23">
        <f>'[28]syntetyka zewnętrzna'!G38</f>
        <v>2.4233333333333333</v>
      </c>
      <c r="H967" s="23">
        <f>'[28]syntetyka zewnętrzna'!H38</f>
        <v>3.5574166666666667</v>
      </c>
      <c r="I967" s="23">
        <f>'[28]syntetyka zewnętrzna'!I38</f>
        <v>0</v>
      </c>
      <c r="J967" s="23">
        <f>'[28]syntetyka zewnętrzna'!J38</f>
        <v>22.568669677589508</v>
      </c>
      <c r="K967" s="12">
        <f>'[28]syntetyka zewnętrzna'!K38</f>
        <v>28.549419677589508</v>
      </c>
      <c r="L967" s="12">
        <f>'[28]syntetyka zewnętrzna'!L38</f>
        <v>0</v>
      </c>
      <c r="M967" s="12">
        <f>'[28]syntetyka zewnętrzna'!M38</f>
        <v>19.712708088697525</v>
      </c>
      <c r="N967" s="12">
        <f>'[28]syntetyka zewnętrzna'!N38</f>
        <v>48.262127766287037</v>
      </c>
      <c r="O967" s="12">
        <f>'[28]syntetyka zewnętrzna'!O38</f>
        <v>40.835067101926185</v>
      </c>
      <c r="P967" s="12">
        <f>'[28]syntetyka zewnętrzna'!P38</f>
        <v>0.18187947740657731</v>
      </c>
      <c r="Q967" s="12">
        <f>'[28]syntetyka zewnętrzna'!Q38</f>
        <v>2.7979457859424635E-2</v>
      </c>
      <c r="R967" s="12">
        <f>'[28]syntetyka zewnętrzna'!R38</f>
        <v>48.29010722414646</v>
      </c>
      <c r="S967" s="12">
        <f>'[28]syntetyka zewnętrzna'!S38</f>
        <v>0.2424905109756777</v>
      </c>
      <c r="T967" s="12">
        <f>'[28]syntetyka zewnętrzna'!T38</f>
        <v>11.70989277585354</v>
      </c>
      <c r="U967" s="15">
        <f>'[28]syntetyka zewnętrzna'!U38</f>
        <v>60</v>
      </c>
      <c r="V967" s="12">
        <f>'[28]syntetyka zewnętrzna'!V38</f>
        <v>53</v>
      </c>
      <c r="W967" s="12">
        <f>'[28]syntetyka zewnętrzna'!W38</f>
        <v>0.13207547169811321</v>
      </c>
      <c r="X967" s="12">
        <f>'[28]syntetyka zewnętrzna'!X38</f>
        <v>60</v>
      </c>
    </row>
    <row r="968" spans="3:24" ht="18.75">
      <c r="C968" s="7">
        <f>'[28]syntetyka zewnętrzna'!C39</f>
        <v>34</v>
      </c>
      <c r="D968" s="7">
        <f>'[28]syntetyka zewnętrzna'!D39</f>
        <v>0</v>
      </c>
      <c r="E968" s="19" t="str">
        <f>'[28]syntetyka zewnętrzna'!E39</f>
        <v>Kontrola Zdrowia Szczurów Bakteriologia i Parazytologia (kontrola 1 szt. szczura)</v>
      </c>
      <c r="F968" s="7" t="str">
        <f>'[28]syntetyka zewnętrzna'!F39</f>
        <v>542-034</v>
      </c>
      <c r="G968" s="23">
        <f>'[28]syntetyka zewnętrzna'!G39</f>
        <v>27.679444444444442</v>
      </c>
      <c r="H968" s="23">
        <f>'[28]syntetyka zewnętrzna'!H39</f>
        <v>9.342333333333336</v>
      </c>
      <c r="I968" s="23">
        <f>'[28]syntetyka zewnętrzna'!I39</f>
        <v>0</v>
      </c>
      <c r="J968" s="23">
        <f>'[28]syntetyka zewnętrzna'!J39</f>
        <v>54.344815454605403</v>
      </c>
      <c r="K968" s="12">
        <f>'[28]syntetyka zewnętrzna'!K39</f>
        <v>91.366593232383181</v>
      </c>
      <c r="L968" s="12">
        <f>'[28]syntetyka zewnętrzna'!L39</f>
        <v>0</v>
      </c>
      <c r="M968" s="12">
        <f>'[28]syntetyka zewnętrzna'!M39</f>
        <v>47.467728425949247</v>
      </c>
      <c r="N968" s="12">
        <f>'[28]syntetyka zewnętrzna'!N39</f>
        <v>138.83432165833244</v>
      </c>
      <c r="O968" s="12">
        <f>'[28]syntetyka zewnętrzna'!O39</f>
        <v>120.54878393506701</v>
      </c>
      <c r="P968" s="12">
        <f>'[28]syntetyka zewnętrzna'!P39</f>
        <v>0.15168579164693066</v>
      </c>
      <c r="Q968" s="12">
        <f>'[28]syntetyka zewnętrzna'!Q39</f>
        <v>6.7373863661987221E-2</v>
      </c>
      <c r="R968" s="12">
        <f>'[28]syntetyka zewnętrzna'!R39</f>
        <v>138.90169552199444</v>
      </c>
      <c r="S968" s="12">
        <f>'[28]syntetyka zewnętrzna'!S39</f>
        <v>0.22388714810958724</v>
      </c>
      <c r="T968" s="12">
        <f>'[28]syntetyka zewnętrzna'!T39</f>
        <v>31.098304478005559</v>
      </c>
      <c r="U968" s="15">
        <f>'[28]syntetyka zewnętrzna'!U39</f>
        <v>170</v>
      </c>
      <c r="V968" s="12">
        <f>'[28]syntetyka zewnętrzna'!V39</f>
        <v>160</v>
      </c>
      <c r="W968" s="12">
        <f>'[28]syntetyka zewnętrzna'!W39</f>
        <v>6.25E-2</v>
      </c>
      <c r="X968" s="12">
        <f>'[28]syntetyka zewnętrzna'!X39</f>
        <v>170</v>
      </c>
    </row>
    <row r="969" spans="3:24" ht="18.75">
      <c r="C969" s="7">
        <f>'[28]syntetyka zewnętrzna'!C40</f>
        <v>35</v>
      </c>
      <c r="D969" s="7">
        <f>'[28]syntetyka zewnętrzna'!D40</f>
        <v>0</v>
      </c>
      <c r="E969" s="19" t="str">
        <f>'[28]syntetyka zewnętrzna'!E40</f>
        <v>Kontrola Zdrowia Szczura Parazytologia</v>
      </c>
      <c r="F969" s="7" t="str">
        <f>'[28]syntetyka zewnętrzna'!F40</f>
        <v>542-035</v>
      </c>
      <c r="G969" s="23">
        <f>'[28]syntetyka zewnętrzna'!G40</f>
        <v>3.6620000000000004</v>
      </c>
      <c r="H969" s="23">
        <f>'[28]syntetyka zewnętrzna'!H40</f>
        <v>9.5045000000000019</v>
      </c>
      <c r="I969" s="23">
        <f>'[28]syntetyka zewnętrzna'!I40</f>
        <v>0</v>
      </c>
      <c r="J969" s="23">
        <f>'[28]syntetyka zewnętrzna'!J40</f>
        <v>22.568669677589508</v>
      </c>
      <c r="K969" s="12">
        <f>'[28]syntetyka zewnętrzna'!K40</f>
        <v>35.735169677589511</v>
      </c>
      <c r="L969" s="12">
        <f>'[28]syntetyka zewnętrzna'!L40</f>
        <v>0</v>
      </c>
      <c r="M969" s="12">
        <f>'[28]syntetyka zewnętrzna'!M40</f>
        <v>19.712708088697525</v>
      </c>
      <c r="N969" s="12">
        <f>'[28]syntetyka zewnętrzna'!N40</f>
        <v>55.447877766287036</v>
      </c>
      <c r="O969" s="12">
        <f>'[28]syntetyka zewnętrzna'!O40</f>
        <v>48.020817101926184</v>
      </c>
      <c r="P969" s="12">
        <f>'[28]syntetyka zewnętrzna'!P40</f>
        <v>0.15466335461549116</v>
      </c>
      <c r="Q969" s="12">
        <f>'[28]syntetyka zewnętrzna'!Q40</f>
        <v>2.7979457859424635E-2</v>
      </c>
      <c r="R969" s="12">
        <f>'[28]syntetyka zewnętrzna'!R40</f>
        <v>55.475857224146459</v>
      </c>
      <c r="S969" s="12">
        <f>'[28]syntetyka zewnętrzna'!S40</f>
        <v>0.26181015495028265</v>
      </c>
      <c r="T969" s="12">
        <f>'[28]syntetyka zewnętrzna'!T40</f>
        <v>14.524142775853541</v>
      </c>
      <c r="U969" s="15">
        <f>'[28]syntetyka zewnętrzna'!U40</f>
        <v>70</v>
      </c>
      <c r="V969" s="12">
        <f>'[28]syntetyka zewnętrzna'!V40</f>
        <v>61</v>
      </c>
      <c r="W969" s="12">
        <f>'[28]syntetyka zewnętrzna'!W40</f>
        <v>0.14754098360655737</v>
      </c>
      <c r="X969" s="12">
        <f>'[28]syntetyka zewnętrzna'!X40</f>
        <v>70</v>
      </c>
    </row>
    <row r="970" spans="3:24" ht="18.75">
      <c r="C970" s="7">
        <f>'[28]syntetyka zewnętrzna'!C41</f>
        <v>36</v>
      </c>
      <c r="D970" s="7">
        <f>'[28]syntetyka zewnętrzna'!D41</f>
        <v>0</v>
      </c>
      <c r="E970" s="19" t="str">
        <f>'[28]syntetyka zewnętrzna'!E41</f>
        <v>Wykrywanie Helicobacter spp techniką PCR</v>
      </c>
      <c r="F970" s="7" t="str">
        <f>'[28]syntetyka zewnętrzna'!F41</f>
        <v>542-036</v>
      </c>
      <c r="G970" s="23">
        <f>'[28]syntetyka zewnętrzna'!G41</f>
        <v>7.5118749999999999</v>
      </c>
      <c r="H970" s="23">
        <f>'[28]syntetyka zewnętrzna'!H41</f>
        <v>1.62</v>
      </c>
      <c r="I970" s="23">
        <f>'[28]syntetyka zewnętrzna'!I41</f>
        <v>0</v>
      </c>
      <c r="J970" s="23">
        <f>'[28]syntetyka zewnętrzna'!J41</f>
        <v>10.155901354915279</v>
      </c>
      <c r="K970" s="12">
        <f>'[28]syntetyka zewnętrzna'!K41</f>
        <v>19.28777635491528</v>
      </c>
      <c r="L970" s="12">
        <f>'[28]syntetyka zewnętrzna'!L41</f>
        <v>0</v>
      </c>
      <c r="M970" s="12">
        <f>'[28]syntetyka zewnętrzna'!M41</f>
        <v>8.8707186399138873</v>
      </c>
      <c r="N970" s="12">
        <f>'[28]syntetyka zewnętrzna'!N41</f>
        <v>28.158494994829169</v>
      </c>
      <c r="O970" s="12">
        <f>'[28]syntetyka zewnętrzna'!O41</f>
        <v>24.816317695866786</v>
      </c>
      <c r="P970" s="12">
        <f>'[28]syntetyka zewnętrzna'!P41</f>
        <v>0.1346766002886492</v>
      </c>
      <c r="Q970" s="12">
        <f>'[28]syntetyka zewnętrzna'!Q41</f>
        <v>1.2590756036741087E-2</v>
      </c>
      <c r="R970" s="12">
        <f>'[28]syntetyka zewnętrzna'!R41</f>
        <v>28.17108575086591</v>
      </c>
      <c r="S970" s="12">
        <f>'[28]syntetyka zewnętrzna'!S41</f>
        <v>0.49089035372763451</v>
      </c>
      <c r="T970" s="12">
        <f>'[28]syntetyka zewnętrzna'!T41</f>
        <v>13.82891424913409</v>
      </c>
      <c r="U970" s="15">
        <f>'[28]syntetyka zewnętrzna'!U41</f>
        <v>42</v>
      </c>
      <c r="V970" s="12">
        <f>'[28]syntetyka zewnętrzna'!V41</f>
        <v>42</v>
      </c>
      <c r="W970" s="12" t="str">
        <f>'[28]syntetyka zewnętrzna'!W41</f>
        <v>bez zmian</v>
      </c>
      <c r="X970" s="12">
        <f>'[28]syntetyka zewnętrzna'!X41</f>
        <v>42</v>
      </c>
    </row>
    <row r="971" spans="3:24" ht="18.75">
      <c r="C971" s="7">
        <f>'[28]syntetyka zewnętrzna'!C42</f>
        <v>37</v>
      </c>
      <c r="D971" s="7">
        <f>'[28]syntetyka zewnętrzna'!D42</f>
        <v>0</v>
      </c>
      <c r="E971" s="19" t="str">
        <f>'[28]syntetyka zewnętrzna'!E42</f>
        <v>Sekwencjonowanie produktu PCR (tkanki zwierzęce)</v>
      </c>
      <c r="F971" s="7" t="str">
        <f>'[28]syntetyka zewnętrzna'!F42</f>
        <v>542-037</v>
      </c>
      <c r="G971" s="23">
        <f>'[28]syntetyka zewnętrzna'!G42</f>
        <v>24.32</v>
      </c>
      <c r="H971" s="23">
        <f>'[28]syntetyka zewnętrzna'!H42</f>
        <v>0</v>
      </c>
      <c r="I971" s="23">
        <f>'[28]syntetyka zewnętrzna'!I42</f>
        <v>0</v>
      </c>
      <c r="J971" s="23">
        <f>'[28]syntetyka zewnętrzna'!J42</f>
        <v>10.155901354915279</v>
      </c>
      <c r="K971" s="12">
        <f>'[28]syntetyka zewnętrzna'!K42</f>
        <v>34.47590135491528</v>
      </c>
      <c r="L971" s="12">
        <f>'[28]syntetyka zewnętrzna'!L42</f>
        <v>0</v>
      </c>
      <c r="M971" s="12">
        <f>'[28]syntetyka zewnętrzna'!M42</f>
        <v>8.8707186399138873</v>
      </c>
      <c r="N971" s="12">
        <f>'[28]syntetyka zewnętrzna'!N42</f>
        <v>43.346619994829169</v>
      </c>
      <c r="O971" s="12">
        <f>'[28]syntetyka zewnętrzna'!O42</f>
        <v>40.004442695866786</v>
      </c>
      <c r="P971" s="12">
        <f>'[28]syntetyka zewnętrzna'!P42</f>
        <v>8.3545153331374702E-2</v>
      </c>
      <c r="Q971" s="12">
        <f>'[28]syntetyka zewnętrzna'!Q42</f>
        <v>1.2590756036741087E-2</v>
      </c>
      <c r="R971" s="12">
        <f>'[28]syntetyka zewnętrzna'!R42</f>
        <v>43.359210750865913</v>
      </c>
      <c r="S971" s="12">
        <f>'[28]syntetyka zewnętrzna'!S42</f>
        <v>0.2</v>
      </c>
      <c r="T971" s="12">
        <f>'[28]syntetyka zewnętrzna'!T42</f>
        <v>8.6718421501731822</v>
      </c>
      <c r="U971" s="15">
        <f>'[28]syntetyka zewnętrzna'!U42</f>
        <v>52</v>
      </c>
      <c r="V971" s="12">
        <f>'[28]syntetyka zewnętrzna'!V42</f>
        <v>50</v>
      </c>
      <c r="W971" s="12">
        <f>'[28]syntetyka zewnętrzna'!W42</f>
        <v>0.04</v>
      </c>
      <c r="X971" s="12">
        <f>'[28]syntetyka zewnętrzna'!X42</f>
        <v>0</v>
      </c>
    </row>
    <row r="972" spans="3:24" ht="18.75">
      <c r="C972" s="7">
        <f>'[28]syntetyka zewnętrzna'!C43</f>
        <v>38</v>
      </c>
      <c r="D972" s="7">
        <f>'[28]syntetyka zewnętrzna'!D43</f>
        <v>0</v>
      </c>
      <c r="E972" s="19" t="str">
        <f>'[28]syntetyka zewnętrzna'!E43</f>
        <v>Genotypowanie diagnostyczne techniką PCR (bez kosztów izolacji)</v>
      </c>
      <c r="F972" s="7" t="str">
        <f>'[28]syntetyka zewnętrzna'!F43</f>
        <v>542-038</v>
      </c>
      <c r="G972" s="23">
        <f>'[28]syntetyka zewnętrzna'!G43</f>
        <v>2.2318750000000001</v>
      </c>
      <c r="H972" s="23">
        <f>'[28]syntetyka zewnętrzna'!H43</f>
        <v>1.1200000000000001</v>
      </c>
      <c r="I972" s="23">
        <f>'[28]syntetyka zewnętrzna'!I43</f>
        <v>0</v>
      </c>
      <c r="J972" s="23">
        <f>'[28]syntetyka zewnętrzna'!J43</f>
        <v>4.5137339355179016</v>
      </c>
      <c r="K972" s="12">
        <f>'[28]syntetyka zewnętrzna'!K43</f>
        <v>7.8656089355179013</v>
      </c>
      <c r="L972" s="12">
        <f>'[28]syntetyka zewnętrzna'!L43</f>
        <v>0</v>
      </c>
      <c r="M972" s="12">
        <f>'[28]syntetyka zewnętrzna'!M43</f>
        <v>3.9425416177395052</v>
      </c>
      <c r="N972" s="12">
        <f>'[28]syntetyka zewnętrzna'!N43</f>
        <v>11.808150553257406</v>
      </c>
      <c r="O972" s="12">
        <f>'[28]syntetyka zewnętrzna'!O43</f>
        <v>10.322738420385239</v>
      </c>
      <c r="P972" s="12">
        <f>'[28]syntetyka zewnętrzna'!P43</f>
        <v>0.14389710098037456</v>
      </c>
      <c r="Q972" s="12">
        <f>'[28]syntetyka zewnętrzna'!Q43</f>
        <v>5.595891571884927E-3</v>
      </c>
      <c r="R972" s="12">
        <f>'[28]syntetyka zewnętrzna'!R43</f>
        <v>11.81374644482929</v>
      </c>
      <c r="S972" s="12">
        <f>'[28]syntetyka zewnętrzna'!S43</f>
        <v>0.69294305522815058</v>
      </c>
      <c r="T972" s="12">
        <f>'[28]syntetyka zewnętrzna'!T43</f>
        <v>8.1862535551707101</v>
      </c>
      <c r="U972" s="15">
        <f>'[28]syntetyka zewnętrzna'!U43</f>
        <v>20</v>
      </c>
      <c r="V972" s="12">
        <f>'[28]syntetyka zewnętrzna'!V43</f>
        <v>20</v>
      </c>
      <c r="W972" s="12" t="str">
        <f>'[28]syntetyka zewnętrzna'!W43</f>
        <v>bez zmian</v>
      </c>
      <c r="X972" s="12">
        <f>'[28]syntetyka zewnętrzna'!X43</f>
        <v>20</v>
      </c>
    </row>
    <row r="973" spans="3:24" ht="18.75">
      <c r="C973" s="7">
        <f>'[28]syntetyka zewnętrzna'!C44</f>
        <v>39</v>
      </c>
      <c r="D973" s="7">
        <f>'[28]syntetyka zewnętrzna'!D44</f>
        <v>0</v>
      </c>
      <c r="E973" s="19" t="str">
        <f>'[28]syntetyka zewnętrzna'!E44</f>
        <v>Utrzymanie klatki rodzicielskiej (1 doba)</v>
      </c>
      <c r="F973" s="7" t="str">
        <f>'[28]syntetyka zewnętrzna'!F44</f>
        <v>542-039</v>
      </c>
      <c r="G973" s="23">
        <f>'[28]syntetyka zewnętrzna'!G44</f>
        <v>0</v>
      </c>
      <c r="H973" s="23">
        <f>'[28]syntetyka zewnętrzna'!H44</f>
        <v>0</v>
      </c>
      <c r="I973" s="23">
        <f>'[28]syntetyka zewnętrzna'!I44</f>
        <v>1.1185</v>
      </c>
      <c r="J973" s="23">
        <f>'[28]syntetyka zewnętrzna'!J44</f>
        <v>1.1284334838794754</v>
      </c>
      <c r="K973" s="12">
        <f>'[28]syntetyka zewnętrzna'!K44</f>
        <v>2.2469334838794754</v>
      </c>
      <c r="L973" s="12">
        <f>'[28]syntetyka zewnętrzna'!L44</f>
        <v>0</v>
      </c>
      <c r="M973" s="12">
        <f>'[28]syntetyka zewnętrzna'!M44</f>
        <v>0.98563540443487629</v>
      </c>
      <c r="N973" s="12">
        <f>'[28]syntetyka zewnętrzna'!N44</f>
        <v>3.2325688883143515</v>
      </c>
      <c r="O973" s="12">
        <f>'[28]syntetyka zewnętrzna'!O44</f>
        <v>2.8612158550963089</v>
      </c>
      <c r="P973" s="12">
        <f>'[28]syntetyka zewnętrzna'!P44</f>
        <v>0.12978854166371268</v>
      </c>
      <c r="Q973" s="12">
        <f>'[28]syntetyka zewnętrzna'!Q44</f>
        <v>1.3989728929712317E-3</v>
      </c>
      <c r="R973" s="12">
        <f>'[28]syntetyka zewnętrzna'!R44</f>
        <v>3.2339678612073226</v>
      </c>
      <c r="S973" s="12">
        <f>'[28]syntetyka zewnętrzna'!S44</f>
        <v>0.23687067146879379</v>
      </c>
      <c r="T973" s="12">
        <f>'[28]syntetyka zewnętrzna'!T44</f>
        <v>0.7660321387926774</v>
      </c>
      <c r="U973" s="15">
        <f>'[28]syntetyka zewnętrzna'!U44</f>
        <v>4</v>
      </c>
      <c r="V973" s="12">
        <f>'[28]syntetyka zewnętrzna'!V44</f>
        <v>3</v>
      </c>
      <c r="W973" s="12">
        <f>'[28]syntetyka zewnętrzna'!W44</f>
        <v>0.33333333333333331</v>
      </c>
      <c r="X973" s="12">
        <f>'[28]syntetyka zewnętrzna'!X44</f>
        <v>4</v>
      </c>
    </row>
    <row r="974" spans="3:24" ht="18.75">
      <c r="C974" s="7">
        <f>'[28]syntetyka zewnętrzna'!C45</f>
        <v>40</v>
      </c>
      <c r="D974" s="7">
        <f>'[28]syntetyka zewnętrzna'!D45</f>
        <v>0</v>
      </c>
      <c r="E974" s="19" t="str">
        <f>'[28]syntetyka zewnętrzna'!E45</f>
        <v>Pobranie krwi przeżyciowe</v>
      </c>
      <c r="F974" s="7" t="str">
        <f>'[28]syntetyka zewnętrzna'!F45</f>
        <v>542-040</v>
      </c>
      <c r="G974" s="23">
        <f>'[28]syntetyka zewnętrzna'!G45</f>
        <v>4.133333333333334E-2</v>
      </c>
      <c r="H974" s="23">
        <f>'[28]syntetyka zewnętrzna'!H45</f>
        <v>0.53333333333333333</v>
      </c>
      <c r="I974" s="23">
        <f>'[28]syntetyka zewnętrzna'!I45</f>
        <v>0</v>
      </c>
      <c r="J974" s="23">
        <f>'[28]syntetyka zewnętrzna'!J45</f>
        <v>6.0259272928067524</v>
      </c>
      <c r="K974" s="12">
        <f>'[28]syntetyka zewnętrzna'!K45</f>
        <v>6.6005939594734189</v>
      </c>
      <c r="L974" s="12">
        <f>'[28]syntetyka zewnętrzna'!L45</f>
        <v>0</v>
      </c>
      <c r="M974" s="12">
        <f>'[28]syntetyka zewnętrzna'!M45</f>
        <v>5.2633738445279148</v>
      </c>
      <c r="N974" s="12">
        <f>'[28]syntetyka zewnętrzna'!N45</f>
        <v>11.863967804001334</v>
      </c>
      <c r="O974" s="12">
        <f>'[28]syntetyka zewnętrzna'!O45</f>
        <v>9.8869764458287026</v>
      </c>
      <c r="P974" s="12">
        <f>'[28]syntetyka zewnętrzna'!P45</f>
        <v>0.19995914514459273</v>
      </c>
      <c r="Q974" s="12">
        <f>'[28]syntetyka zewnętrzna'!Q45</f>
        <v>7.4706299113617581E-3</v>
      </c>
      <c r="R974" s="12">
        <f>'[28]syntetyka zewnętrzna'!R45</f>
        <v>11.871438433912695</v>
      </c>
      <c r="S974" s="12">
        <f>'[28]syntetyka zewnętrzna'!S45</f>
        <v>0.2</v>
      </c>
      <c r="T974" s="12">
        <f>'[28]syntetyka zewnętrzna'!T45</f>
        <v>2.3742876867825391</v>
      </c>
      <c r="U974" s="15">
        <f>'[28]syntetyka zewnętrzna'!U45</f>
        <v>14</v>
      </c>
      <c r="V974" s="12">
        <f>'[28]syntetyka zewnętrzna'!V45</f>
        <v>12</v>
      </c>
      <c r="W974" s="12">
        <f>'[28]syntetyka zewnętrzna'!W45</f>
        <v>0.16666666666666666</v>
      </c>
      <c r="X974" s="12">
        <f>'[28]syntetyka zewnętrzna'!X45</f>
        <v>14</v>
      </c>
    </row>
    <row r="975" spans="3:24" ht="18.75">
      <c r="C975" s="7">
        <f>'[28]syntetyka zewnętrzna'!C46</f>
        <v>41</v>
      </c>
      <c r="D975" s="7">
        <f>'[28]syntetyka zewnętrzna'!D46</f>
        <v>0</v>
      </c>
      <c r="E975" s="19" t="str">
        <f>'[28]syntetyka zewnętrzna'!E46</f>
        <v>Znakowanie zwierząt (1 szt )</v>
      </c>
      <c r="F975" s="7" t="str">
        <f>'[28]syntetyka zewnętrzna'!F46</f>
        <v>542-041</v>
      </c>
      <c r="G975" s="23">
        <f>'[28]syntetyka zewnętrzna'!G46</f>
        <v>0.10333333333333335</v>
      </c>
      <c r="H975" s="23">
        <f>'[28]syntetyka zewnętrzna'!H46</f>
        <v>0</v>
      </c>
      <c r="I975" s="23">
        <f>'[28]syntetyka zewnętrzna'!I46</f>
        <v>0</v>
      </c>
      <c r="J975" s="23">
        <f>'[28]syntetyka zewnętrzna'!J46</f>
        <v>3.2048435831080639</v>
      </c>
      <c r="K975" s="12">
        <f>'[28]syntetyka zewnętrzna'!K46</f>
        <v>3.3081769164413974</v>
      </c>
      <c r="L975" s="12">
        <f>'[28]syntetyka zewnętrzna'!L46</f>
        <v>0</v>
      </c>
      <c r="M975" s="12">
        <f>'[28]syntetyka zewnętrzna'!M46</f>
        <v>2.7992853334407237</v>
      </c>
      <c r="N975" s="12">
        <f>'[28]syntetyka zewnętrzna'!N46</f>
        <v>6.1074622498821212</v>
      </c>
      <c r="O975" s="12">
        <f>'[28]syntetyka zewnętrzna'!O46</f>
        <v>5.0588534747545975</v>
      </c>
      <c r="P975" s="12">
        <f>'[28]syntetyka zewnętrzna'!P46</f>
        <v>0.2072819029767197</v>
      </c>
      <c r="Q975" s="12">
        <f>'[28]syntetyka zewnętrzna'!Q46</f>
        <v>3.9731976789336787E-3</v>
      </c>
      <c r="R975" s="12">
        <f>'[28]syntetyka zewnętrzna'!R46</f>
        <v>6.1114354475610551</v>
      </c>
      <c r="S975" s="12">
        <f>'[28]syntetyka zewnętrzna'!S46</f>
        <v>0.2</v>
      </c>
      <c r="T975" s="12">
        <f>'[28]syntetyka zewnętrzna'!T46</f>
        <v>1.2222870895122111</v>
      </c>
      <c r="U975" s="15">
        <f>'[28]syntetyka zewnętrzna'!U46</f>
        <v>7</v>
      </c>
      <c r="V975" s="12">
        <f>'[28]syntetyka zewnętrzna'!V46</f>
        <v>6</v>
      </c>
      <c r="W975" s="12">
        <f>'[28]syntetyka zewnętrzna'!W46</f>
        <v>0.16666666666666666</v>
      </c>
      <c r="X975" s="12">
        <f>'[28]syntetyka zewnętrzna'!X46</f>
        <v>7</v>
      </c>
    </row>
    <row r="976" spans="3:24" ht="18.75">
      <c r="C976" s="7">
        <f>'[28]syntetyka zewnętrzna'!C47</f>
        <v>42</v>
      </c>
      <c r="D976" s="7">
        <f>'[28]syntetyka zewnętrzna'!D47</f>
        <v>0</v>
      </c>
      <c r="E976" s="19" t="str">
        <f>'[28]syntetyka zewnętrzna'!E47</f>
        <v>Pobranie tkanki do badań (przeżyciowe)</v>
      </c>
      <c r="F976" s="7" t="str">
        <f>'[28]syntetyka zewnętrzna'!F47</f>
        <v>542-042</v>
      </c>
      <c r="G976" s="23">
        <f>'[28]syntetyka zewnętrzna'!G47</f>
        <v>4.133333333333334E-2</v>
      </c>
      <c r="H976" s="23">
        <f>'[28]syntetyka zewnętrzna'!H47</f>
        <v>0.53333333333333333</v>
      </c>
      <c r="I976" s="23">
        <f>'[28]syntetyka zewnętrzna'!I47</f>
        <v>0</v>
      </c>
      <c r="J976" s="23">
        <f>'[28]syntetyka zewnętrzna'!J47</f>
        <v>6.0259272928067524</v>
      </c>
      <c r="K976" s="12">
        <f>'[28]syntetyka zewnętrzna'!K47</f>
        <v>6.6005939594734189</v>
      </c>
      <c r="L976" s="12">
        <f>'[28]syntetyka zewnętrzna'!L47</f>
        <v>0</v>
      </c>
      <c r="M976" s="12">
        <f>'[28]syntetyka zewnętrzna'!M47</f>
        <v>5.2633738445279148</v>
      </c>
      <c r="N976" s="12">
        <f>'[28]syntetyka zewnętrzna'!N47</f>
        <v>11.863967804001334</v>
      </c>
      <c r="O976" s="12">
        <f>'[28]syntetyka zewnętrzna'!O47</f>
        <v>9.8869764458287026</v>
      </c>
      <c r="P976" s="12">
        <f>'[28]syntetyka zewnętrzna'!P47</f>
        <v>0.19995914514459273</v>
      </c>
      <c r="Q976" s="12">
        <f>'[28]syntetyka zewnętrzna'!Q47</f>
        <v>7.4706299113617581E-3</v>
      </c>
      <c r="R976" s="12">
        <f>'[28]syntetyka zewnętrzna'!R47</f>
        <v>11.871438433912695</v>
      </c>
      <c r="S976" s="12">
        <f>'[28]syntetyka zewnętrzna'!S47</f>
        <v>0.2</v>
      </c>
      <c r="T976" s="12">
        <f>'[28]syntetyka zewnętrzna'!T47</f>
        <v>2.3742876867825391</v>
      </c>
      <c r="U976" s="15">
        <f>'[28]syntetyka zewnętrzna'!U47</f>
        <v>14</v>
      </c>
      <c r="V976" s="12">
        <f>'[28]syntetyka zewnętrzna'!V47</f>
        <v>12</v>
      </c>
      <c r="W976" s="12">
        <f>'[28]syntetyka zewnętrzna'!W47</f>
        <v>0.16666666666666666</v>
      </c>
      <c r="X976" s="12">
        <f>'[28]syntetyka zewnętrzna'!X47</f>
        <v>14</v>
      </c>
    </row>
    <row r="977" spans="3:24" ht="18.75">
      <c r="C977" s="7">
        <f>'[28]syntetyka zewnętrzna'!C48</f>
        <v>43</v>
      </c>
      <c r="D977" s="7">
        <f>'[28]syntetyka zewnętrzna'!D48</f>
        <v>0</v>
      </c>
      <c r="E977" s="19" t="str">
        <f>'[28]syntetyka zewnętrzna'!E48</f>
        <v>Nekropsja zwierzęcia z pobraniem materiału biologicznego (wg wskazań zlecającego)</v>
      </c>
      <c r="F977" s="7" t="str">
        <f>'[28]syntetyka zewnętrzna'!F48</f>
        <v>542-043</v>
      </c>
      <c r="G977" s="23">
        <f>'[28]syntetyka zewnętrzna'!G48</f>
        <v>1.4736</v>
      </c>
      <c r="H977" s="23">
        <f>'[28]syntetyka zewnętrzna'!H48</f>
        <v>3.8177599999999998</v>
      </c>
      <c r="I977" s="23">
        <f>'[28]syntetyka zewnętrzna'!I48</f>
        <v>0</v>
      </c>
      <c r="J977" s="23">
        <f>'[28]syntetyka zewnętrzna'!J48</f>
        <v>13.432976000527463</v>
      </c>
      <c r="K977" s="12">
        <f>'[28]syntetyka zewnętrzna'!K48</f>
        <v>18.724336000527462</v>
      </c>
      <c r="L977" s="12">
        <f>'[28]syntetyka zewnętrzna'!L48</f>
        <v>0</v>
      </c>
      <c r="M977" s="12">
        <f>'[28]syntetyka zewnętrzna'!M48</f>
        <v>11.733094526338958</v>
      </c>
      <c r="N977" s="12">
        <f>'[28]syntetyka zewnętrzna'!N48</f>
        <v>30.457430526866418</v>
      </c>
      <c r="O977" s="12">
        <f>'[28]syntetyka zewnętrzna'!O48</f>
        <v>25.988735351339599</v>
      </c>
      <c r="P977" s="12">
        <f>'[28]syntetyka zewnętrzna'!P48</f>
        <v>0.17194738855565272</v>
      </c>
      <c r="Q977" s="12">
        <f>'[28]syntetyka zewnętrzna'!Q48</f>
        <v>1.6653502014194209E-2</v>
      </c>
      <c r="R977" s="12">
        <f>'[28]syntetyka zewnętrzna'!R48</f>
        <v>30.474084028880611</v>
      </c>
      <c r="S977" s="12">
        <f>'[28]syntetyka zewnętrzna'!S48</f>
        <v>0.31259072338619193</v>
      </c>
      <c r="T977" s="12">
        <f>'[28]syntetyka zewnętrzna'!T48</f>
        <v>9.5259159711193888</v>
      </c>
      <c r="U977" s="15">
        <f>'[28]syntetyka zewnętrzna'!U48</f>
        <v>40</v>
      </c>
      <c r="V977" s="12">
        <f>'[28]syntetyka zewnętrzna'!V48</f>
        <v>33</v>
      </c>
      <c r="W977" s="12">
        <f>'[28]syntetyka zewnętrzna'!W48</f>
        <v>0.21212121212121213</v>
      </c>
      <c r="X977" s="12">
        <f>'[28]syntetyka zewnętrzna'!X48</f>
        <v>40</v>
      </c>
    </row>
    <row r="978" spans="3:24" ht="18.75">
      <c r="C978" s="7">
        <f>'[28]syntetyka zewnętrzna'!C49</f>
        <v>44</v>
      </c>
      <c r="D978" s="7">
        <f>'[28]syntetyka zewnętrzna'!D49</f>
        <v>0</v>
      </c>
      <c r="E978" s="19" t="str">
        <f>'[28]syntetyka zewnętrzna'!E49</f>
        <v xml:space="preserve">Mysz 4-6 tyg. - koszt wyhodowania </v>
      </c>
      <c r="F978" s="7" t="str">
        <f>'[28]syntetyka zewnętrzna'!F49</f>
        <v>542-044</v>
      </c>
      <c r="G978" s="23">
        <f>'[28]syntetyka zewnętrzna'!G49</f>
        <v>0</v>
      </c>
      <c r="H978" s="23">
        <f>'[28]syntetyka zewnętrzna'!H49</f>
        <v>0</v>
      </c>
      <c r="I978" s="23">
        <f>'[28]syntetyka zewnętrzna'!I49</f>
        <v>5.0179999999999998</v>
      </c>
      <c r="J978" s="23">
        <f>'[28]syntetyka zewnętrzna'!J49</f>
        <v>6.9076777213687608</v>
      </c>
      <c r="K978" s="12">
        <f>'[28]syntetyka zewnętrzna'!K49</f>
        <v>11.925677721368761</v>
      </c>
      <c r="L978" s="12">
        <f>'[28]syntetyka zewnętrzna'!L49</f>
        <v>0</v>
      </c>
      <c r="M978" s="12">
        <f>'[28]syntetyka zewnętrzna'!M49</f>
        <v>6.033542802363594</v>
      </c>
      <c r="N978" s="12">
        <f>'[28]syntetyka zewnętrzna'!N49</f>
        <v>17.959220523732355</v>
      </c>
      <c r="O978" s="12">
        <f>'[28]syntetyka zewnętrzna'!O49</f>
        <v>0</v>
      </c>
      <c r="P978" s="12" t="str">
        <f>'[28]syntetyka zewnętrzna'!P49</f>
        <v>nowe bad.</v>
      </c>
      <c r="Q978" s="12">
        <f>'[28]syntetyka zewnętrzna'!Q49</f>
        <v>8.5637780371007922E-3</v>
      </c>
      <c r="R978" s="12">
        <f>'[28]syntetyka zewnętrzna'!R49</f>
        <v>17.967784301769456</v>
      </c>
      <c r="S978" s="12">
        <f>'[28]syntetyka zewnętrzna'!S49</f>
        <v>0.22441363000074829</v>
      </c>
      <c r="T978" s="12">
        <f>'[28]syntetyka zewnętrzna'!T49</f>
        <v>4.0322156982305444</v>
      </c>
      <c r="U978" s="15">
        <f>'[28]syntetyka zewnętrzna'!U49</f>
        <v>22</v>
      </c>
      <c r="V978" s="12">
        <f>'[28]syntetyka zewnętrzna'!V49</f>
        <v>0</v>
      </c>
      <c r="W978" s="12" t="str">
        <f>'[28]syntetyka zewnętrzna'!W49</f>
        <v>nowe bad.</v>
      </c>
      <c r="X978" s="12">
        <f>'[28]syntetyka zewnętrzna'!X49</f>
        <v>22</v>
      </c>
    </row>
    <row r="979" spans="3:24" ht="18.75">
      <c r="C979" s="7">
        <f>'[28]syntetyka zewnętrzna'!C50</f>
        <v>45</v>
      </c>
      <c r="D979" s="7">
        <f>'[28]syntetyka zewnętrzna'!D50</f>
        <v>0</v>
      </c>
      <c r="E979" s="19" t="str">
        <f>'[28]syntetyka zewnętrzna'!E50</f>
        <v xml:space="preserve">Mysz 6-8 tyg. - koszt wyhodowania </v>
      </c>
      <c r="F979" s="7" t="str">
        <f>'[28]syntetyka zewnętrzna'!F50</f>
        <v>542-045</v>
      </c>
      <c r="G979" s="23">
        <f>'[28]syntetyka zewnętrzna'!G50</f>
        <v>0</v>
      </c>
      <c r="H979" s="23">
        <f>'[28]syntetyka zewnętrzna'!H50</f>
        <v>0</v>
      </c>
      <c r="I979" s="23">
        <f>'[28]syntetyka zewnętrzna'!I50</f>
        <v>5.6539999999999999</v>
      </c>
      <c r="J979" s="23">
        <f>'[28]syntetyka zewnętrzna'!J50</f>
        <v>8.6169966539196938</v>
      </c>
      <c r="K979" s="12">
        <f>'[28]syntetyka zewnętrzna'!K50</f>
        <v>14.270996653919694</v>
      </c>
      <c r="L979" s="12">
        <f>'[28]syntetyka zewnętrzna'!L50</f>
        <v>0</v>
      </c>
      <c r="M979" s="12">
        <f>'[28]syntetyka zewnętrzna'!M50</f>
        <v>7.5265552673969118</v>
      </c>
      <c r="N979" s="12">
        <f>'[28]syntetyka zewnętrzna'!N50</f>
        <v>21.797551921316604</v>
      </c>
      <c r="O979" s="12">
        <f>'[28]syntetyka zewnętrzna'!O50</f>
        <v>0</v>
      </c>
      <c r="P979" s="12" t="str">
        <f>'[28]syntetyka zewnętrzna'!P50</f>
        <v>nowe bad.</v>
      </c>
      <c r="Q979" s="12">
        <f>'[28]syntetyka zewnętrzna'!Q50</f>
        <v>1.0682902368523664E-2</v>
      </c>
      <c r="R979" s="12">
        <f>'[28]syntetyka zewnętrzna'!R50</f>
        <v>21.808234823685126</v>
      </c>
      <c r="S979" s="12">
        <f>'[28]syntetyka zewnętrzna'!S50</f>
        <v>0.2</v>
      </c>
      <c r="T979" s="12">
        <f>'[28]syntetyka zewnętrzna'!T50</f>
        <v>4.3616469647370257</v>
      </c>
      <c r="U979" s="15">
        <f>'[28]syntetyka zewnętrzna'!U50</f>
        <v>26</v>
      </c>
      <c r="V979" s="12">
        <f>'[28]syntetyka zewnętrzna'!V50</f>
        <v>0</v>
      </c>
      <c r="W979" s="12" t="str">
        <f>'[28]syntetyka zewnętrzna'!W50</f>
        <v>nowe bad.</v>
      </c>
      <c r="X979" s="12">
        <f>'[28]syntetyka zewnętrzna'!X50</f>
        <v>26</v>
      </c>
    </row>
    <row r="980" spans="3:24" ht="18.75">
      <c r="C980" s="7">
        <f>'[28]syntetyka zewnętrzna'!C51</f>
        <v>46</v>
      </c>
      <c r="D980" s="7">
        <f>'[28]syntetyka zewnętrzna'!D51</f>
        <v>0</v>
      </c>
      <c r="E980" s="19" t="str">
        <f>'[28]syntetyka zewnętrzna'!E51</f>
        <v xml:space="preserve">Mysz 8-10 tyg. - koszt wyhodowania </v>
      </c>
      <c r="F980" s="7" t="str">
        <f>'[28]syntetyka zewnętrzna'!F51</f>
        <v>542-046</v>
      </c>
      <c r="G980" s="23">
        <f>'[28]syntetyka zewnętrzna'!G51</f>
        <v>0</v>
      </c>
      <c r="H980" s="23">
        <f>'[28]syntetyka zewnętrzna'!H51</f>
        <v>0</v>
      </c>
      <c r="I980" s="23">
        <f>'[28]syntetyka zewnętrzna'!I51</f>
        <v>6.2899999999999991</v>
      </c>
      <c r="J980" s="23">
        <f>'[28]syntetyka zewnętrzna'!J51</f>
        <v>9.2102369618250144</v>
      </c>
      <c r="K980" s="12">
        <f>'[28]syntetyka zewnętrzna'!K51</f>
        <v>15.500236961825014</v>
      </c>
      <c r="L980" s="12">
        <f>'[28]syntetyka zewnętrzna'!L51</f>
        <v>0</v>
      </c>
      <c r="M980" s="12">
        <f>'[28]syntetyka zewnętrzna'!M51</f>
        <v>8.0447237364847926</v>
      </c>
      <c r="N980" s="12">
        <f>'[28]syntetyka zewnętrzna'!N51</f>
        <v>23.544960698309808</v>
      </c>
      <c r="O980" s="12">
        <f>'[28]syntetyka zewnętrzna'!O51</f>
        <v>0</v>
      </c>
      <c r="P980" s="12" t="str">
        <f>'[28]syntetyka zewnętrzna'!P51</f>
        <v>nowe bad.</v>
      </c>
      <c r="Q980" s="12">
        <f>'[28]syntetyka zewnętrzna'!Q51</f>
        <v>1.1418370716134389E-2</v>
      </c>
      <c r="R980" s="12">
        <f>'[28]syntetyka zewnętrzna'!R51</f>
        <v>23.556379069025944</v>
      </c>
      <c r="S980" s="12">
        <f>'[28]syntetyka zewnętrzna'!S51</f>
        <v>0.23108903601113387</v>
      </c>
      <c r="T980" s="12">
        <f>'[28]syntetyka zewnętrzna'!T51</f>
        <v>5.4436209309740562</v>
      </c>
      <c r="U980" s="15">
        <f>'[28]syntetyka zewnętrzna'!U51</f>
        <v>29</v>
      </c>
      <c r="V980" s="12">
        <f>'[28]syntetyka zewnętrzna'!V51</f>
        <v>0</v>
      </c>
      <c r="W980" s="12" t="str">
        <f>'[28]syntetyka zewnętrzna'!W51</f>
        <v>nowe bad.</v>
      </c>
      <c r="X980" s="12">
        <f>'[28]syntetyka zewnętrzna'!X51</f>
        <v>29</v>
      </c>
    </row>
    <row r="981" spans="3:24" ht="18.75">
      <c r="C981" s="7">
        <f>'[28]syntetyka zewnętrzna'!C52</f>
        <v>47</v>
      </c>
      <c r="D981" s="7">
        <f>'[28]syntetyka zewnętrzna'!D52</f>
        <v>0</v>
      </c>
      <c r="E981" s="19" t="str">
        <f>'[28]syntetyka zewnętrzna'!E52</f>
        <v xml:space="preserve">Mysz 10-14 tyg. - koszt wyhodowania </v>
      </c>
      <c r="F981" s="7" t="str">
        <f>'[28]syntetyka zewnętrzna'!F52</f>
        <v>542-047</v>
      </c>
      <c r="G981" s="23">
        <f>'[28]syntetyka zewnętrzna'!G52</f>
        <v>0</v>
      </c>
      <c r="H981" s="23">
        <f>'[28]syntetyka zewnętrzna'!H52</f>
        <v>0</v>
      </c>
      <c r="I981" s="23">
        <f>'[28]syntetyka zewnętrzna'!I52</f>
        <v>7.5619999999999994</v>
      </c>
      <c r="J981" s="23">
        <f>'[28]syntetyka zewnętrzna'!J52</f>
        <v>12.309995219885277</v>
      </c>
      <c r="K981" s="12">
        <f>'[28]syntetyka zewnętrzna'!K52</f>
        <v>19.871995219885278</v>
      </c>
      <c r="L981" s="12">
        <f>'[28]syntetyka zewnętrzna'!L52</f>
        <v>0</v>
      </c>
      <c r="M981" s="12">
        <f>'[28]syntetyka zewnętrzna'!M52</f>
        <v>10.752221810567017</v>
      </c>
      <c r="N981" s="12">
        <f>'[28]syntetyka zewnętrzna'!N52</f>
        <v>30.624217030452293</v>
      </c>
      <c r="O981" s="12">
        <f>'[28]syntetyka zewnętrzna'!O52</f>
        <v>0</v>
      </c>
      <c r="P981" s="12" t="str">
        <f>'[28]syntetyka zewnętrzna'!P52</f>
        <v>nowe bad.</v>
      </c>
      <c r="Q981" s="12">
        <f>'[28]syntetyka zewnętrzna'!Q52</f>
        <v>1.526128909789095E-2</v>
      </c>
      <c r="R981" s="12">
        <f>'[28]syntetyka zewnętrzna'!R52</f>
        <v>30.639478319550182</v>
      </c>
      <c r="S981" s="12">
        <f>'[28]syntetyka zewnętrzna'!S52</f>
        <v>0.2</v>
      </c>
      <c r="T981" s="12">
        <f>'[28]syntetyka zewnętrzna'!T52</f>
        <v>6.1278956639100368</v>
      </c>
      <c r="U981" s="15">
        <f>'[28]syntetyka zewnętrzna'!U52</f>
        <v>37</v>
      </c>
      <c r="V981" s="12">
        <f>'[28]syntetyka zewnętrzna'!V52</f>
        <v>0</v>
      </c>
      <c r="W981" s="12" t="str">
        <f>'[28]syntetyka zewnętrzna'!W52</f>
        <v>nowe bad.</v>
      </c>
      <c r="X981" s="12">
        <f>'[28]syntetyka zewnętrzna'!X52</f>
        <v>0</v>
      </c>
    </row>
    <row r="982" spans="3:24" ht="18.75">
      <c r="C982" s="7">
        <f>'[28]syntetyka zewnętrzna'!C53</f>
        <v>48</v>
      </c>
      <c r="D982" s="7">
        <f>'[28]syntetyka zewnętrzna'!D53</f>
        <v>0</v>
      </c>
      <c r="E982" s="19" t="str">
        <f>'[28]syntetyka zewnętrzna'!E53</f>
        <v xml:space="preserve">Szczur 8-12  tyg. - koszt wyhodowania </v>
      </c>
      <c r="F982" s="7" t="str">
        <f>'[28]syntetyka zewnętrzna'!F53</f>
        <v>542-048</v>
      </c>
      <c r="G982" s="23">
        <f>'[28]syntetyka zewnętrzna'!G53</f>
        <v>0</v>
      </c>
      <c r="H982" s="23">
        <f>'[28]syntetyka zewnętrzna'!H53</f>
        <v>0</v>
      </c>
      <c r="I982" s="23">
        <f>'[28]syntetyka zewnętrzna'!I53</f>
        <v>11.015999999999998</v>
      </c>
      <c r="J982" s="23">
        <f>'[28]syntetyka zewnętrzna'!J53</f>
        <v>13.431595569328147</v>
      </c>
      <c r="K982" s="12">
        <f>'[28]syntetyka zewnętrzna'!K53</f>
        <v>24.447595569328143</v>
      </c>
      <c r="L982" s="12">
        <f>'[28]syntetyka zewnętrzna'!L53</f>
        <v>0</v>
      </c>
      <c r="M982" s="12">
        <f>'[28]syntetyka zewnętrzna'!M53</f>
        <v>11.731888782373655</v>
      </c>
      <c r="N982" s="12">
        <f>'[28]syntetyka zewnętrzna'!N53</f>
        <v>36.179484351701802</v>
      </c>
      <c r="O982" s="12">
        <f>'[28]syntetyka zewnętrzna'!O53</f>
        <v>0</v>
      </c>
      <c r="P982" s="12" t="str">
        <f>'[28]syntetyka zewnętrzna'!P53</f>
        <v>nowe bad.</v>
      </c>
      <c r="Q982" s="12">
        <f>'[28]syntetyka zewnętrzna'!Q53</f>
        <v>1.6651790627695985E-2</v>
      </c>
      <c r="R982" s="12">
        <f>'[28]syntetyka zewnętrzna'!R53</f>
        <v>36.1961361423295</v>
      </c>
      <c r="S982" s="12">
        <f>'[28]syntetyka zewnętrzna'!S53</f>
        <v>0.2155993619590873</v>
      </c>
      <c r="T982" s="12">
        <f>'[28]syntetyka zewnętrzna'!T53</f>
        <v>7.8038638576704997</v>
      </c>
      <c r="U982" s="15">
        <f>'[28]syntetyka zewnętrzna'!U53</f>
        <v>44</v>
      </c>
      <c r="V982" s="12">
        <f>'[28]syntetyka zewnętrzna'!V53</f>
        <v>0</v>
      </c>
      <c r="W982" s="12" t="str">
        <f>'[28]syntetyka zewnętrzna'!W53</f>
        <v>nowe bad.</v>
      </c>
      <c r="X982" s="12">
        <f>'[28]syntetyka zewnętrzna'!X53</f>
        <v>44</v>
      </c>
    </row>
    <row r="984" spans="3:24" ht="23.25">
      <c r="E984" s="18" t="s">
        <v>47</v>
      </c>
    </row>
    <row r="985" spans="3:24" ht="23.25">
      <c r="E985" s="18"/>
    </row>
    <row r="986" spans="3:24" ht="18.75">
      <c r="C986" s="7">
        <f>'[29]syntetyka zewnętrzna'!C6</f>
        <v>1</v>
      </c>
      <c r="D986" s="7">
        <f>'[29]syntetyka zewnętrzna'!D6</f>
        <v>0</v>
      </c>
      <c r="E986" s="19" t="str">
        <f>'[29]syntetyka zewnętrzna'!E6</f>
        <v>Sekwencjonowanie produktu PCR</v>
      </c>
      <c r="F986" s="7" t="str">
        <f>'[29]syntetyka zewnętrzna'!F6</f>
        <v>521-001</v>
      </c>
      <c r="G986" s="23">
        <f>'[29]syntetyka zewnętrzna'!G6</f>
        <v>23.839999999999996</v>
      </c>
      <c r="H986" s="23">
        <f>'[29]syntetyka zewnętrzna'!H6</f>
        <v>1.06</v>
      </c>
      <c r="I986" s="23">
        <f>'[29]syntetyka zewnętrzna'!I6</f>
        <v>0</v>
      </c>
      <c r="J986" s="23">
        <f>'[29]syntetyka zewnętrzna'!J6</f>
        <v>13.1145</v>
      </c>
      <c r="K986" s="12">
        <f>'[29]syntetyka zewnętrzna'!K6</f>
        <v>38.014499999999998</v>
      </c>
      <c r="L986" s="12">
        <f>'[29]syntetyka zewnętrzna'!L6</f>
        <v>0</v>
      </c>
      <c r="M986" s="12">
        <f>'[29]syntetyka zewnętrzna'!M6</f>
        <v>6.8064254999999996</v>
      </c>
      <c r="N986" s="12">
        <f>'[29]syntetyka zewnętrzna'!N6</f>
        <v>44.820925500000001</v>
      </c>
      <c r="O986" s="12">
        <f>'[29]syntetyka zewnętrzna'!O6</f>
        <v>37.850593500000002</v>
      </c>
      <c r="P986" s="12">
        <f>'[29]syntetyka zewnętrzna'!P6</f>
        <v>0.18415383631963389</v>
      </c>
      <c r="Q986" s="12">
        <f>'[29]syntetyka zewnętrzna'!Q6</f>
        <v>0.92194935</v>
      </c>
      <c r="R986" s="12">
        <f>'[29]syntetyka zewnętrzna'!R6</f>
        <v>45.74287485</v>
      </c>
      <c r="S986" s="12">
        <f>'[29]syntetyka zewnętrzna'!S6</f>
        <v>0.23</v>
      </c>
      <c r="T986" s="12">
        <f>'[29]syntetyka zewnętrzna'!T6</f>
        <v>10.5208612155</v>
      </c>
      <c r="U986" s="15">
        <f>'[29]syntetyka zewnętrzna'!U6</f>
        <v>56</v>
      </c>
      <c r="V986" s="12">
        <f>'[29]syntetyka zewnętrzna'!V6</f>
        <v>47</v>
      </c>
      <c r="W986" s="12">
        <f>'[29]syntetyka zewnętrzna'!W6</f>
        <v>0.19148936170212766</v>
      </c>
      <c r="X986" s="12">
        <f>'[29]syntetyka zewnętrzna'!X6</f>
        <v>0</v>
      </c>
    </row>
    <row r="987" spans="3:24" ht="18.75">
      <c r="C987" s="7">
        <f>'[29]syntetyka zewnętrzna'!C7</f>
        <v>2</v>
      </c>
      <c r="D987" s="7">
        <f>'[29]syntetyka zewnętrzna'!D7</f>
        <v>0</v>
      </c>
      <c r="E987" s="19" t="str">
        <f>'[29]syntetyka zewnętrzna'!E7</f>
        <v>Sekwencjonowanie plazmidu</v>
      </c>
      <c r="F987" s="7" t="str">
        <f>'[29]syntetyka zewnętrzna'!F7</f>
        <v>521-002</v>
      </c>
      <c r="G987" s="23">
        <f>'[29]syntetyka zewnętrzna'!G7</f>
        <v>19.21</v>
      </c>
      <c r="H987" s="23">
        <f>'[29]syntetyka zewnętrzna'!H7</f>
        <v>1.06</v>
      </c>
      <c r="I987" s="23">
        <f>'[29]syntetyka zewnętrzna'!I7</f>
        <v>0</v>
      </c>
      <c r="J987" s="23">
        <f>'[29]syntetyka zewnętrzna'!J7</f>
        <v>10.4916</v>
      </c>
      <c r="K987" s="12">
        <f>'[29]syntetyka zewnętrzna'!K7</f>
        <v>30.761600000000001</v>
      </c>
      <c r="L987" s="12">
        <f>'[29]syntetyka zewnętrzna'!L7</f>
        <v>0</v>
      </c>
      <c r="M987" s="12">
        <f>'[29]syntetyka zewnętrzna'!M7</f>
        <v>5.4451404000000005</v>
      </c>
      <c r="N987" s="12">
        <f>'[29]syntetyka zewnętrzna'!N7</f>
        <v>36.206740400000001</v>
      </c>
      <c r="O987" s="12">
        <f>'[29]syntetyka zewnętrzna'!O7</f>
        <v>29.808214800000002</v>
      </c>
      <c r="P987" s="12">
        <f>'[29]syntetyka zewnętrzna'!P7</f>
        <v>0.21465645101296033</v>
      </c>
      <c r="Q987" s="12">
        <f>'[29]syntetyka zewnętrzna'!Q7</f>
        <v>0.73755948000000005</v>
      </c>
      <c r="R987" s="12">
        <f>'[29]syntetyka zewnętrzna'!R7</f>
        <v>36.944299880000003</v>
      </c>
      <c r="S987" s="12">
        <f>'[29]syntetyka zewnętrzna'!S7</f>
        <v>0.21</v>
      </c>
      <c r="T987" s="12">
        <f>'[29]syntetyka zewnętrzna'!T7</f>
        <v>7.7583029748000003</v>
      </c>
      <c r="U987" s="15">
        <f>'[29]syntetyka zewnętrzna'!U7</f>
        <v>45</v>
      </c>
      <c r="V987" s="12">
        <f>'[29]syntetyka zewnętrzna'!V7</f>
        <v>37</v>
      </c>
      <c r="W987" s="12">
        <f>'[29]syntetyka zewnętrzna'!W7</f>
        <v>0.21621621621621623</v>
      </c>
      <c r="X987" s="12">
        <f>'[29]syntetyka zewnętrzna'!X7</f>
        <v>0</v>
      </c>
    </row>
    <row r="988" spans="3:24" ht="18.75">
      <c r="C988" s="7">
        <f>'[29]syntetyka zewnętrzna'!C8</f>
        <v>3</v>
      </c>
      <c r="D988" s="7">
        <f>'[29]syntetyka zewnętrzna'!D8</f>
        <v>0</v>
      </c>
      <c r="E988" s="19" t="str">
        <f>'[29]syntetyka zewnętrzna'!E8</f>
        <v>Ocena mutacji w genie EGFR (pełna analiza eksonów 18, 19, 20 i 21)</v>
      </c>
      <c r="F988" s="7" t="str">
        <f>'[29]syntetyka zewnętrzna'!F8</f>
        <v>521-003</v>
      </c>
      <c r="G988" s="23">
        <f>'[29]syntetyka zewnętrzna'!G8</f>
        <v>127.35999999999999</v>
      </c>
      <c r="H988" s="23">
        <f>'[29]syntetyka zewnętrzna'!H8</f>
        <v>24.2</v>
      </c>
      <c r="I988" s="23">
        <f>'[29]syntetyka zewnętrzna'!I8</f>
        <v>0</v>
      </c>
      <c r="J988" s="23">
        <f>'[29]syntetyka zewnętrzna'!J8</f>
        <v>131.14500000000001</v>
      </c>
      <c r="K988" s="12">
        <f>'[29]syntetyka zewnętrzna'!K8</f>
        <v>282.70499999999998</v>
      </c>
      <c r="L988" s="12">
        <f>'[29]syntetyka zewnętrzna'!L8</f>
        <v>0</v>
      </c>
      <c r="M988" s="12">
        <f>'[29]syntetyka zewnętrzna'!M8</f>
        <v>68.064255000000003</v>
      </c>
      <c r="N988" s="12">
        <f>'[29]syntetyka zewnętrzna'!N8</f>
        <v>350.76925499999999</v>
      </c>
      <c r="O988" s="12">
        <f>'[29]syntetyka zewnętrzna'!O8</f>
        <v>282.77813500000002</v>
      </c>
      <c r="P988" s="12">
        <f>'[29]syntetyka zewnętrzna'!P8</f>
        <v>0.24043980628134479</v>
      </c>
      <c r="Q988" s="12">
        <f>'[29]syntetyka zewnętrzna'!Q8</f>
        <v>9.2194935000000005</v>
      </c>
      <c r="R988" s="12">
        <f>'[29]syntetyka zewnętrzna'!R8</f>
        <v>359.98874849999999</v>
      </c>
      <c r="S988" s="12">
        <f>'[29]syntetyka zewnętrzna'!S8</f>
        <v>0.39</v>
      </c>
      <c r="T988" s="12">
        <f>'[29]syntetyka zewnętrzna'!T8</f>
        <v>140.39561191499999</v>
      </c>
      <c r="U988" s="15">
        <f>'[29]syntetyka zewnętrzna'!U8</f>
        <v>500</v>
      </c>
      <c r="V988" s="12">
        <f>'[29]syntetyka zewnętrzna'!V8</f>
        <v>400</v>
      </c>
      <c r="W988" s="12">
        <f>'[29]syntetyka zewnętrzna'!W8</f>
        <v>0.25</v>
      </c>
      <c r="X988" s="12">
        <f>'[29]syntetyka zewnętrzna'!X8</f>
        <v>0</v>
      </c>
    </row>
    <row r="989" spans="3:24" ht="18.75">
      <c r="C989" s="7">
        <f>'[29]syntetyka zewnętrzna'!C9</f>
        <v>4</v>
      </c>
      <c r="D989" s="7">
        <f>'[29]syntetyka zewnętrzna'!D9</f>
        <v>0</v>
      </c>
      <c r="E989" s="19" t="str">
        <f>'[29]syntetyka zewnętrzna'!E9</f>
        <v>Przygotowanie materiału do analizy molekularnej</v>
      </c>
      <c r="F989" s="7" t="str">
        <f>'[29]syntetyka zewnętrzna'!F9</f>
        <v>521-004</v>
      </c>
      <c r="G989" s="23">
        <f>'[29]syntetyka zewnętrzna'!G9</f>
        <v>28.2</v>
      </c>
      <c r="H989" s="23">
        <f>'[29]syntetyka zewnętrzna'!H9</f>
        <v>1.4000000000000001</v>
      </c>
      <c r="I989" s="23">
        <f>'[29]syntetyka zewnętrzna'!I9</f>
        <v>0</v>
      </c>
      <c r="J989" s="23">
        <f>'[29]syntetyka zewnętrzna'!J9</f>
        <v>39.343499999999999</v>
      </c>
      <c r="K989" s="12">
        <f>'[29]syntetyka zewnętrzna'!K9</f>
        <v>68.9435</v>
      </c>
      <c r="L989" s="12">
        <f>'[29]syntetyka zewnętrzna'!L9</f>
        <v>0</v>
      </c>
      <c r="M989" s="12">
        <f>'[29]syntetyka zewnętrzna'!M9</f>
        <v>20.419276499999999</v>
      </c>
      <c r="N989" s="12">
        <f>'[29]syntetyka zewnętrzna'!N9</f>
        <v>89.362776499999995</v>
      </c>
      <c r="O989" s="12">
        <f>'[29]syntetyka zewnętrzna'!O9</f>
        <v>73.215680500000005</v>
      </c>
      <c r="P989" s="12">
        <f>'[29]syntetyka zewnętrzna'!P9</f>
        <v>0.22054149998646791</v>
      </c>
      <c r="Q989" s="12">
        <f>'[29]syntetyka zewnętrzna'!Q9</f>
        <v>2.7658480499999998</v>
      </c>
      <c r="R989" s="12">
        <f>'[29]syntetyka zewnętrzna'!R9</f>
        <v>92.128624549999998</v>
      </c>
      <c r="S989" s="12">
        <f>'[29]syntetyka zewnętrzna'!S9</f>
        <v>0.2</v>
      </c>
      <c r="T989" s="12">
        <f>'[29]syntetyka zewnętrzna'!T9</f>
        <v>18.42572491</v>
      </c>
      <c r="U989" s="15">
        <f>'[29]syntetyka zewnętrzna'!U9</f>
        <v>111</v>
      </c>
      <c r="V989" s="12">
        <f>'[29]syntetyka zewnętrzna'!V9</f>
        <v>90</v>
      </c>
      <c r="W989" s="12">
        <f>'[29]syntetyka zewnętrzna'!W9</f>
        <v>0.23333333333333334</v>
      </c>
      <c r="X989" s="12">
        <f>'[29]syntetyka zewnętrzna'!X9</f>
        <v>0</v>
      </c>
    </row>
    <row r="990" spans="3:24" ht="18.75">
      <c r="C990" s="7">
        <f>'[29]syntetyka zewnętrzna'!C10</f>
        <v>5</v>
      </c>
      <c r="D990" s="7">
        <f>'[29]syntetyka zewnętrzna'!D10</f>
        <v>0</v>
      </c>
      <c r="E990" s="19" t="str">
        <f>'[29]syntetyka zewnętrzna'!E10</f>
        <v>Ocena mutacji w genie KRAS - etap I - (analiza kodonów 12 i 13; 1 ekson kodujący)</v>
      </c>
      <c r="F990" s="7" t="str">
        <f>'[29]syntetyka zewnętrzna'!F10</f>
        <v>521-005</v>
      </c>
      <c r="G990" s="23">
        <f>'[29]syntetyka zewnętrzna'!G10</f>
        <v>39.839999999999996</v>
      </c>
      <c r="H990" s="23">
        <f>'[29]syntetyka zewnętrzna'!H10</f>
        <v>6.2</v>
      </c>
      <c r="I990" s="23">
        <f>'[29]syntetyka zewnętrzna'!I10</f>
        <v>0</v>
      </c>
      <c r="J990" s="23">
        <f>'[29]syntetyka zewnętrzna'!J10</f>
        <v>78.686999999999998</v>
      </c>
      <c r="K990" s="12">
        <f>'[29]syntetyka zewnętrzna'!K10</f>
        <v>124.727</v>
      </c>
      <c r="L990" s="12">
        <f>'[29]syntetyka zewnętrzna'!L10</f>
        <v>0</v>
      </c>
      <c r="M990" s="12">
        <f>'[29]syntetyka zewnętrzna'!M10</f>
        <v>40.838552999999997</v>
      </c>
      <c r="N990" s="12">
        <f>'[29]syntetyka zewnętrzna'!N10</f>
        <v>165.56555299999999</v>
      </c>
      <c r="O990" s="12">
        <f>'[29]syntetyka zewnętrzna'!O10</f>
        <v>127.82616100000001</v>
      </c>
      <c r="P990" s="12">
        <f>'[29]syntetyka zewnętrzna'!P10</f>
        <v>0.29523997047834344</v>
      </c>
      <c r="Q990" s="12">
        <f>'[29]syntetyka zewnętrzna'!Q10</f>
        <v>5.5316960999999996</v>
      </c>
      <c r="R990" s="12">
        <f>'[29]syntetyka zewnętrzna'!R10</f>
        <v>171.0972491</v>
      </c>
      <c r="S990" s="12">
        <f>'[29]syntetyka zewnętrzna'!S10</f>
        <v>0.2</v>
      </c>
      <c r="T990" s="12">
        <f>'[29]syntetyka zewnętrzna'!T10</f>
        <v>34.219449820000001</v>
      </c>
      <c r="U990" s="15">
        <f>'[29]syntetyka zewnętrzna'!U10</f>
        <v>205</v>
      </c>
      <c r="V990" s="12">
        <f>'[29]syntetyka zewnętrzna'!V10</f>
        <v>160</v>
      </c>
      <c r="W990" s="12">
        <f>'[29]syntetyka zewnętrzna'!W10</f>
        <v>0.28125</v>
      </c>
      <c r="X990" s="12">
        <f>'[29]syntetyka zewnętrzna'!X10</f>
        <v>0</v>
      </c>
    </row>
    <row r="991" spans="3:24" ht="18.75">
      <c r="C991" s="7">
        <f>'[29]syntetyka zewnętrzna'!C11</f>
        <v>6</v>
      </c>
      <c r="D991" s="7">
        <f>'[29]syntetyka zewnętrzna'!D11</f>
        <v>0</v>
      </c>
      <c r="E991" s="19" t="str">
        <f>'[29]syntetyka zewnętrzna'!E11</f>
        <v>Ocena mutacji w genie BRAF</v>
      </c>
      <c r="F991" s="7" t="str">
        <f>'[29]syntetyka zewnętrzna'!F11</f>
        <v>521-006</v>
      </c>
      <c r="G991" s="23">
        <f>'[29]syntetyka zewnętrzna'!G11</f>
        <v>39.839999999999996</v>
      </c>
      <c r="H991" s="23">
        <f>'[29]syntetyka zewnętrzna'!H11</f>
        <v>6.2</v>
      </c>
      <c r="I991" s="23">
        <f>'[29]syntetyka zewnętrzna'!I11</f>
        <v>0</v>
      </c>
      <c r="J991" s="23">
        <f>'[29]syntetyka zewnętrzna'!J11</f>
        <v>78.686999999999998</v>
      </c>
      <c r="K991" s="12">
        <f>'[29]syntetyka zewnętrzna'!K11</f>
        <v>124.727</v>
      </c>
      <c r="L991" s="12">
        <f>'[29]syntetyka zewnętrzna'!L11</f>
        <v>0</v>
      </c>
      <c r="M991" s="12">
        <f>'[29]syntetyka zewnętrzna'!M11</f>
        <v>40.838552999999997</v>
      </c>
      <c r="N991" s="12">
        <f>'[29]syntetyka zewnętrzna'!N11</f>
        <v>165.56555299999999</v>
      </c>
      <c r="O991" s="12">
        <f>'[29]syntetyka zewnętrzna'!O11</f>
        <v>127.82616100000001</v>
      </c>
      <c r="P991" s="12">
        <f>'[29]syntetyka zewnętrzna'!P11</f>
        <v>0.29523997047834344</v>
      </c>
      <c r="Q991" s="12">
        <f>'[29]syntetyka zewnętrzna'!Q11</f>
        <v>5.5316960999999996</v>
      </c>
      <c r="R991" s="12">
        <f>'[29]syntetyka zewnętrzna'!R11</f>
        <v>171.0972491</v>
      </c>
      <c r="S991" s="12">
        <f>'[29]syntetyka zewnętrzna'!S11</f>
        <v>0.2</v>
      </c>
      <c r="T991" s="12">
        <f>'[29]syntetyka zewnętrzna'!T11</f>
        <v>34.219449820000001</v>
      </c>
      <c r="U991" s="15">
        <f>'[29]syntetyka zewnętrzna'!U11</f>
        <v>205</v>
      </c>
      <c r="V991" s="12">
        <f>'[29]syntetyka zewnętrzna'!V11</f>
        <v>160</v>
      </c>
      <c r="W991" s="12">
        <f>'[29]syntetyka zewnętrzna'!W11</f>
        <v>0.28125</v>
      </c>
      <c r="X991" s="12">
        <f>'[29]syntetyka zewnętrzna'!X11</f>
        <v>0</v>
      </c>
    </row>
    <row r="992" spans="3:24" ht="18.75">
      <c r="C992" s="7">
        <f>'[29]syntetyka zewnętrzna'!C12</f>
        <v>7</v>
      </c>
      <c r="D992" s="7">
        <f>'[29]syntetyka zewnętrzna'!D12</f>
        <v>0</v>
      </c>
      <c r="E992" s="19" t="str">
        <f>'[29]syntetyka zewnętrzna'!E12</f>
        <v>Ocena mutacji w genie HER2 (insercja w eksonie 20)</v>
      </c>
      <c r="F992" s="7" t="str">
        <f>'[29]syntetyka zewnętrzna'!F12</f>
        <v>521-007</v>
      </c>
      <c r="G992" s="23">
        <f>'[29]syntetyka zewnętrzna'!G12</f>
        <v>39.839999999999996</v>
      </c>
      <c r="H992" s="23">
        <f>'[29]syntetyka zewnętrzna'!H12</f>
        <v>6.2</v>
      </c>
      <c r="I992" s="23">
        <f>'[29]syntetyka zewnętrzna'!I12</f>
        <v>0</v>
      </c>
      <c r="J992" s="23">
        <f>'[29]syntetyka zewnętrzna'!J12</f>
        <v>78.686999999999998</v>
      </c>
      <c r="K992" s="12">
        <f>'[29]syntetyka zewnętrzna'!K12</f>
        <v>124.727</v>
      </c>
      <c r="L992" s="12">
        <f>'[29]syntetyka zewnętrzna'!L12</f>
        <v>0</v>
      </c>
      <c r="M992" s="12">
        <f>'[29]syntetyka zewnętrzna'!M12</f>
        <v>40.838552999999997</v>
      </c>
      <c r="N992" s="12">
        <f>'[29]syntetyka zewnętrzna'!N12</f>
        <v>165.56555299999999</v>
      </c>
      <c r="O992" s="12">
        <f>'[29]syntetyka zewnętrzna'!O12</f>
        <v>127.82616100000001</v>
      </c>
      <c r="P992" s="12">
        <f>'[29]syntetyka zewnętrzna'!P12</f>
        <v>0.29523997047834344</v>
      </c>
      <c r="Q992" s="12">
        <f>'[29]syntetyka zewnętrzna'!Q12</f>
        <v>5.5316960999999996</v>
      </c>
      <c r="R992" s="12">
        <f>'[29]syntetyka zewnętrzna'!R12</f>
        <v>171.0972491</v>
      </c>
      <c r="S992" s="12">
        <f>'[29]syntetyka zewnętrzna'!S12</f>
        <v>0.2</v>
      </c>
      <c r="T992" s="12">
        <f>'[29]syntetyka zewnętrzna'!T12</f>
        <v>34.219449820000001</v>
      </c>
      <c r="U992" s="15">
        <f>'[29]syntetyka zewnętrzna'!U12</f>
        <v>205</v>
      </c>
      <c r="V992" s="12">
        <f>'[29]syntetyka zewnętrzna'!V12</f>
        <v>160</v>
      </c>
      <c r="W992" s="12">
        <f>'[29]syntetyka zewnętrzna'!W12</f>
        <v>0.28125</v>
      </c>
      <c r="X992" s="12">
        <f>'[29]syntetyka zewnętrzna'!X12</f>
        <v>0</v>
      </c>
    </row>
    <row r="993" spans="3:24" ht="18.75">
      <c r="C993" s="7">
        <f>'[29]syntetyka zewnętrzna'!C13</f>
        <v>8</v>
      </c>
      <c r="D993" s="7">
        <f>'[29]syntetyka zewnętrzna'!D13</f>
        <v>0</v>
      </c>
      <c r="E993" s="19" t="str">
        <f>'[29]syntetyka zewnętrzna'!E13</f>
        <v>Ocena mutacji w genie KRAS - etap II - (analiza 2 i 3 eksonu kodującego)</v>
      </c>
      <c r="F993" s="7" t="str">
        <f>'[29]syntetyka zewnętrzna'!F13</f>
        <v>521-008</v>
      </c>
      <c r="G993" s="23">
        <f>'[29]syntetyka zewnętrzna'!G13</f>
        <v>79.679999999999993</v>
      </c>
      <c r="H993" s="23">
        <f>'[29]syntetyka zewnętrzna'!H13</f>
        <v>12.2</v>
      </c>
      <c r="I993" s="23">
        <f>'[29]syntetyka zewnętrzna'!I13</f>
        <v>0</v>
      </c>
      <c r="J993" s="23">
        <f>'[29]syntetyka zewnętrzna'!J13</f>
        <v>72.129750000000001</v>
      </c>
      <c r="K993" s="12">
        <f>'[29]syntetyka zewnętrzna'!K13</f>
        <v>164.00975</v>
      </c>
      <c r="L993" s="12">
        <f>'[29]syntetyka zewnętrzna'!L13</f>
        <v>0</v>
      </c>
      <c r="M993" s="12">
        <f>'[29]syntetyka zewnętrzna'!M13</f>
        <v>37.435340250000003</v>
      </c>
      <c r="N993" s="12">
        <f>'[29]syntetyka zewnętrzna'!N13</f>
        <v>201.44509024999999</v>
      </c>
      <c r="O993" s="12">
        <f>'[29]syntetyka zewnętrzna'!O13</f>
        <v>160.78001425000002</v>
      </c>
      <c r="P993" s="12">
        <f>'[29]syntetyka zewnętrzna'!P13</f>
        <v>0.25292369943921661</v>
      </c>
      <c r="Q993" s="12">
        <f>'[29]syntetyka zewnętrzna'!Q13</f>
        <v>5.0707214250000003</v>
      </c>
      <c r="R993" s="12">
        <f>'[29]syntetyka zewnętrzna'!R13</f>
        <v>206.51581167499998</v>
      </c>
      <c r="S993" s="12">
        <f>'[29]syntetyka zewnętrzna'!S13</f>
        <v>0.21</v>
      </c>
      <c r="T993" s="12">
        <f>'[29]syntetyka zewnętrzna'!T13</f>
        <v>43.368320451749995</v>
      </c>
      <c r="U993" s="15">
        <f>'[29]syntetyka zewnętrzna'!U13</f>
        <v>250</v>
      </c>
      <c r="V993" s="12">
        <f>'[29]syntetyka zewnętrzna'!V13</f>
        <v>200</v>
      </c>
      <c r="W993" s="12">
        <f>'[29]syntetyka zewnętrzna'!W13</f>
        <v>0.25</v>
      </c>
      <c r="X993" s="12">
        <f>'[29]syntetyka zewnętrzna'!X13</f>
        <v>0</v>
      </c>
    </row>
    <row r="994" spans="3:24" ht="18.75">
      <c r="C994" s="7">
        <f>'[29]syntetyka zewnętrzna'!C14</f>
        <v>9</v>
      </c>
      <c r="D994" s="7">
        <f>'[29]syntetyka zewnętrzna'!D14</f>
        <v>0</v>
      </c>
      <c r="E994" s="19" t="str">
        <f>'[29]syntetyka zewnętrzna'!E14</f>
        <v>Ocena mutacji w genie NRAS (analiza 1,2 i 3 eksonu kodującego)</v>
      </c>
      <c r="F994" s="7" t="str">
        <f>'[29]syntetyka zewnętrzna'!F14</f>
        <v>521-009</v>
      </c>
      <c r="G994" s="23">
        <f>'[29]syntetyka zewnętrzna'!G14</f>
        <v>119.52000000000001</v>
      </c>
      <c r="H994" s="23">
        <f>'[29]syntetyka zewnętrzna'!H14</f>
        <v>18.2</v>
      </c>
      <c r="I994" s="23">
        <f>'[29]syntetyka zewnętrzna'!I14</f>
        <v>0</v>
      </c>
      <c r="J994" s="23">
        <f>'[29]syntetyka zewnętrzna'!J14</f>
        <v>98.358750000000001</v>
      </c>
      <c r="K994" s="12">
        <f>'[29]syntetyka zewnętrzna'!K14</f>
        <v>236.07875000000001</v>
      </c>
      <c r="L994" s="12">
        <f>'[29]syntetyka zewnętrzna'!L14</f>
        <v>0</v>
      </c>
      <c r="M994" s="12">
        <f>'[29]syntetyka zewnętrzna'!M14</f>
        <v>51.048191250000002</v>
      </c>
      <c r="N994" s="12">
        <f>'[29]syntetyka zewnętrzna'!N14</f>
        <v>287.12694125000002</v>
      </c>
      <c r="O994" s="12">
        <f>'[29]syntetyka zewnętrzna'!O14</f>
        <v>230.13860124999999</v>
      </c>
      <c r="P994" s="12">
        <f>'[29]syntetyka zewnętrzna'!P14</f>
        <v>0.24762616827627923</v>
      </c>
      <c r="Q994" s="12">
        <f>'[29]syntetyka zewnętrzna'!Q14</f>
        <v>6.9146201249999999</v>
      </c>
      <c r="R994" s="12">
        <f>'[29]syntetyka zewnętrzna'!R14</f>
        <v>294.04156137500001</v>
      </c>
      <c r="S994" s="12">
        <f>'[29]syntetyka zewnętrzna'!S14</f>
        <v>0.2</v>
      </c>
      <c r="T994" s="12">
        <f>'[29]syntetyka zewnętrzna'!T14</f>
        <v>58.808312275000006</v>
      </c>
      <c r="U994" s="15">
        <f>'[29]syntetyka zewnętrzna'!U14</f>
        <v>353</v>
      </c>
      <c r="V994" s="12">
        <f>'[29]syntetyka zewnętrzna'!V14</f>
        <v>300</v>
      </c>
      <c r="W994" s="12">
        <f>'[29]syntetyka zewnętrzna'!W14</f>
        <v>0.17666666666666667</v>
      </c>
      <c r="X994" s="12">
        <f>'[29]syntetyka zewnętrzna'!X14</f>
        <v>0</v>
      </c>
    </row>
    <row r="995" spans="3:24" ht="18.75">
      <c r="C995" s="7">
        <f>'[29]syntetyka zewnętrzna'!C15</f>
        <v>10</v>
      </c>
      <c r="D995" s="7">
        <f>'[29]syntetyka zewnętrzna'!D15</f>
        <v>0</v>
      </c>
      <c r="E995" s="19" t="str">
        <f>'[29]syntetyka zewnętrzna'!E15</f>
        <v xml:space="preserve">Ocena statusu metylacji promotora MGMT </v>
      </c>
      <c r="F995" s="7" t="str">
        <f>'[29]syntetyka zewnętrzna'!F15</f>
        <v>521-010</v>
      </c>
      <c r="G995" s="23">
        <f>'[29]syntetyka zewnętrzna'!G15</f>
        <v>102</v>
      </c>
      <c r="H995" s="23">
        <f>'[29]syntetyka zewnętrzna'!H15</f>
        <v>12.2</v>
      </c>
      <c r="I995" s="23">
        <f>'[29]syntetyka zewnętrzna'!I15</f>
        <v>0</v>
      </c>
      <c r="J995" s="23">
        <f>'[29]syntetyka zewnętrzna'!J15</f>
        <v>98.358750000000001</v>
      </c>
      <c r="K995" s="12">
        <f>'[29]syntetyka zewnętrzna'!K15</f>
        <v>212.55875</v>
      </c>
      <c r="L995" s="12">
        <f>'[29]syntetyka zewnętrzna'!L15</f>
        <v>0</v>
      </c>
      <c r="M995" s="12">
        <f>'[29]syntetyka zewnętrzna'!M15</f>
        <v>51.048191250000002</v>
      </c>
      <c r="N995" s="12">
        <f>'[29]syntetyka zewnętrzna'!N15</f>
        <v>263.60694124999998</v>
      </c>
      <c r="O995" s="12">
        <f>'[29]syntetyka zewnętrzna'!O15</f>
        <v>212.50380125000001</v>
      </c>
      <c r="P995" s="12">
        <f>'[29]syntetyka zewnętrzna'!P15</f>
        <v>0.24048106292404484</v>
      </c>
      <c r="Q995" s="12">
        <f>'[29]syntetyka zewnętrzna'!Q15</f>
        <v>6.9146201249999999</v>
      </c>
      <c r="R995" s="12">
        <f>'[29]syntetyka zewnętrzna'!R15</f>
        <v>270.52156137499998</v>
      </c>
      <c r="S995" s="12">
        <f>'[29]syntetyka zewnętrzna'!S15</f>
        <v>1.772</v>
      </c>
      <c r="T995" s="12">
        <f>'[29]syntetyka zewnętrzna'!T15</f>
        <v>479.36420675649998</v>
      </c>
      <c r="U995" s="15">
        <f>'[29]syntetyka zewnętrzna'!U15</f>
        <v>750</v>
      </c>
      <c r="V995" s="12">
        <f>'[29]syntetyka zewnętrzna'!V15</f>
        <v>300</v>
      </c>
      <c r="W995" s="12">
        <f>'[29]syntetyka zewnętrzna'!W15</f>
        <v>1.5</v>
      </c>
      <c r="X995" s="12">
        <f>'[29]syntetyka zewnętrzna'!X15</f>
        <v>0</v>
      </c>
    </row>
    <row r="996" spans="3:24" ht="18.75">
      <c r="C996" s="7">
        <f>'[29]syntetyka zewnętrzna'!C16</f>
        <v>11</v>
      </c>
      <c r="D996" s="7">
        <f>'[29]syntetyka zewnętrzna'!D16</f>
        <v>0</v>
      </c>
      <c r="E996" s="19" t="str">
        <f>'[29]syntetyka zewnętrzna'!E16</f>
        <v>Ocena mutacji w genach GNA11 i GNAQ w czerniakach gałki ocznej</v>
      </c>
      <c r="F996" s="7" t="str">
        <f>'[29]syntetyka zewnętrzna'!F16</f>
        <v>521-011</v>
      </c>
      <c r="G996" s="23">
        <f>'[29]syntetyka zewnętrzna'!G16</f>
        <v>79.679999999999993</v>
      </c>
      <c r="H996" s="23">
        <f>'[29]syntetyka zewnętrzna'!H16</f>
        <v>12.2</v>
      </c>
      <c r="I996" s="23">
        <f>'[29]syntetyka zewnętrzna'!I16</f>
        <v>0</v>
      </c>
      <c r="J996" s="23">
        <f>'[29]syntetyka zewnętrzna'!J16</f>
        <v>72.129750000000001</v>
      </c>
      <c r="K996" s="12">
        <f>'[29]syntetyka zewnętrzna'!K16</f>
        <v>164.00975</v>
      </c>
      <c r="L996" s="12">
        <f>'[29]syntetyka zewnętrzna'!L16</f>
        <v>0</v>
      </c>
      <c r="M996" s="12">
        <f>'[29]syntetyka zewnętrzna'!M16</f>
        <v>37.435340250000003</v>
      </c>
      <c r="N996" s="12">
        <f>'[29]syntetyka zewnętrzna'!N16</f>
        <v>201.44509024999999</v>
      </c>
      <c r="O996" s="12">
        <f>'[29]syntetyka zewnętrzna'!O16</f>
        <v>160.78001425000002</v>
      </c>
      <c r="P996" s="12">
        <f>'[29]syntetyka zewnętrzna'!P16</f>
        <v>0.25292369943921661</v>
      </c>
      <c r="Q996" s="12">
        <f>'[29]syntetyka zewnętrzna'!Q16</f>
        <v>5.0707214250000003</v>
      </c>
      <c r="R996" s="12">
        <f>'[29]syntetyka zewnętrzna'!R16</f>
        <v>206.51581167499998</v>
      </c>
      <c r="S996" s="12">
        <f>'[29]syntetyka zewnętrzna'!S16</f>
        <v>0.21</v>
      </c>
      <c r="T996" s="12">
        <f>'[29]syntetyka zewnętrzna'!T16</f>
        <v>43.368320451749995</v>
      </c>
      <c r="U996" s="15">
        <f>'[29]syntetyka zewnętrzna'!U16</f>
        <v>250</v>
      </c>
      <c r="V996" s="12">
        <f>'[29]syntetyka zewnętrzna'!V16</f>
        <v>200</v>
      </c>
      <c r="W996" s="12">
        <f>'[29]syntetyka zewnętrzna'!W16</f>
        <v>0.25</v>
      </c>
      <c r="X996" s="12">
        <f>'[29]syntetyka zewnętrzna'!X16</f>
        <v>0</v>
      </c>
    </row>
    <row r="997" spans="3:24" ht="40.5">
      <c r="E997" s="20" t="s">
        <v>46</v>
      </c>
    </row>
    <row r="999" spans="3:24" ht="23.25">
      <c r="E999" s="18" t="s">
        <v>48</v>
      </c>
    </row>
    <row r="1001" spans="3:24" ht="18.75">
      <c r="C1001" s="7">
        <f>'[30]syntetyka zewnętrzna'!C6</f>
        <v>1</v>
      </c>
      <c r="D1001" s="7">
        <f>'[30]syntetyka zewnętrzna'!D6</f>
        <v>0</v>
      </c>
      <c r="E1001" s="19" t="str">
        <f>'[30]syntetyka zewnętrzna'!E6</f>
        <v>Określenie stopnia mobilizacji komórek CD34</v>
      </c>
      <c r="F1001" s="7" t="str">
        <f>'[30]syntetyka zewnętrzna'!F6</f>
        <v>522-001</v>
      </c>
      <c r="G1001" s="23">
        <f>'[30]syntetyka zewnętrzna'!G6</f>
        <v>22.161999999999995</v>
      </c>
      <c r="H1001" s="23">
        <f>'[30]syntetyka zewnętrzna'!H6</f>
        <v>7.1</v>
      </c>
      <c r="I1001" s="23">
        <f>'[30]syntetyka zewnętrzna'!I6</f>
        <v>0</v>
      </c>
      <c r="J1001" s="23">
        <f>'[30]syntetyka zewnętrzna'!J6</f>
        <v>114.09228734985358</v>
      </c>
      <c r="K1001" s="12">
        <f>'[30]syntetyka zewnętrzna'!K6</f>
        <v>143.35428734985356</v>
      </c>
      <c r="L1001" s="12">
        <f>'[30]syntetyka zewnętrzna'!L6</f>
        <v>0</v>
      </c>
      <c r="M1001" s="12">
        <f>'[30]syntetyka zewnętrzna'!M6</f>
        <v>162.27139010892009</v>
      </c>
      <c r="N1001" s="12">
        <f>'[30]syntetyka zewnętrzna'!N6</f>
        <v>305.62567745877368</v>
      </c>
      <c r="O1001" s="12">
        <f>'[30]syntetyka zewnętrzna'!O6</f>
        <v>186.54236241195844</v>
      </c>
      <c r="P1001" s="12">
        <f>'[30]syntetyka zewnętrzna'!P6</f>
        <v>0.63837143213525271</v>
      </c>
      <c r="Q1001" s="12">
        <f>'[30]syntetyka zewnętrzna'!Q6</f>
        <v>7.076107992957529</v>
      </c>
      <c r="R1001" s="12">
        <f>'[30]syntetyka zewnętrzna'!R6</f>
        <v>312.70178545173121</v>
      </c>
      <c r="S1001" s="12">
        <f>'[30]syntetyka zewnętrzna'!S6</f>
        <v>0.2</v>
      </c>
      <c r="T1001" s="12">
        <f>'[30]syntetyka zewnętrzna'!T6</f>
        <v>62.540357090346248</v>
      </c>
      <c r="U1001" s="15">
        <f>'[30]syntetyka zewnętrzna'!U6</f>
        <v>375</v>
      </c>
      <c r="V1001" s="12">
        <f>'[30]syntetyka zewnętrzna'!V6</f>
        <v>265</v>
      </c>
      <c r="W1001" s="12">
        <f>'[30]syntetyka zewnętrzna'!W6</f>
        <v>0.41509433962264153</v>
      </c>
      <c r="X1001" s="12">
        <f>'[30]syntetyka zewnętrzna'!X6</f>
        <v>0</v>
      </c>
    </row>
    <row r="1002" spans="3:24" ht="18.75">
      <c r="C1002" s="7">
        <f>'[30]syntetyka zewnętrzna'!C7</f>
        <v>2</v>
      </c>
      <c r="D1002" s="7">
        <f>'[30]syntetyka zewnętrzna'!D7</f>
        <v>0</v>
      </c>
      <c r="E1002" s="19" t="str">
        <f>'[30]syntetyka zewnętrzna'!E7</f>
        <v>Kolekcja, preparatyka i zamrożenie szpiku kostnego</v>
      </c>
      <c r="F1002" s="7" t="str">
        <f>'[30]syntetyka zewnętrzna'!F7</f>
        <v>522-002</v>
      </c>
      <c r="G1002" s="23">
        <f>'[30]syntetyka zewnętrzna'!G7</f>
        <v>238.85720000000001</v>
      </c>
      <c r="H1002" s="23">
        <f>'[30]syntetyka zewnętrzna'!H7</f>
        <v>127.78120000000001</v>
      </c>
      <c r="I1002" s="23">
        <f>'[30]syntetyka zewnętrzna'!I7</f>
        <v>132.51</v>
      </c>
      <c r="J1002" s="23">
        <f>'[30]syntetyka zewnętrzna'!J7</f>
        <v>353.68128178733934</v>
      </c>
      <c r="K1002" s="12">
        <f>'[30]syntetyka zewnętrzna'!K7</f>
        <v>852.82968178733938</v>
      </c>
      <c r="L1002" s="12">
        <f>'[30]syntetyka zewnętrzna'!L7</f>
        <v>0</v>
      </c>
      <c r="M1002" s="12">
        <f>'[30]syntetyka zewnętrzna'!M7</f>
        <v>503.0344695881837</v>
      </c>
      <c r="N1002" s="12">
        <f>'[30]syntetyka zewnętrzna'!N7</f>
        <v>1355.8641513755231</v>
      </c>
      <c r="O1002" s="12">
        <f>'[30]syntetyka zewnętrzna'!O7</f>
        <v>994.51646416104109</v>
      </c>
      <c r="P1002" s="12">
        <f>'[30]syntetyka zewnętrzna'!P7</f>
        <v>0.36334007554043801</v>
      </c>
      <c r="Q1002" s="12">
        <f>'[30]syntetyka zewnętrzna'!Q7</f>
        <v>21.935636519763996</v>
      </c>
      <c r="R1002" s="12">
        <f>'[30]syntetyka zewnętrzna'!R7</f>
        <v>1377.7997878952872</v>
      </c>
      <c r="S1002" s="12">
        <f>'[30]syntetyka zewnętrzna'!S7</f>
        <v>0.2</v>
      </c>
      <c r="T1002" s="12">
        <f>'[30]syntetyka zewnętrzna'!T7</f>
        <v>275.55995757905742</v>
      </c>
      <c r="U1002" s="15">
        <f>'[30]syntetyka zewnętrzna'!U7</f>
        <v>1653</v>
      </c>
      <c r="V1002" s="12">
        <f>'[30]syntetyka zewnętrzna'!V7</f>
        <v>1325</v>
      </c>
      <c r="W1002" s="12">
        <f>'[30]syntetyka zewnętrzna'!W7</f>
        <v>0.24754716981132074</v>
      </c>
      <c r="X1002" s="12">
        <f>'[30]syntetyka zewnętrzna'!X7</f>
        <v>0</v>
      </c>
    </row>
    <row r="1003" spans="3:24" ht="18.75">
      <c r="C1003" s="7">
        <f>'[30]syntetyka zewnętrzna'!C8</f>
        <v>3</v>
      </c>
      <c r="D1003" s="7">
        <f>'[30]syntetyka zewnętrzna'!D8</f>
        <v>0</v>
      </c>
      <c r="E1003" s="19" t="str">
        <f>'[30]syntetyka zewnętrzna'!E8</f>
        <v>Preparatyka i zamrożenie aferezy</v>
      </c>
      <c r="F1003" s="7" t="str">
        <f>'[30]syntetyka zewnętrzna'!F8</f>
        <v>522-003</v>
      </c>
      <c r="G1003" s="23">
        <f>'[30]syntetyka zewnętrzna'!G8</f>
        <v>176.22200000000001</v>
      </c>
      <c r="H1003" s="23">
        <f>'[30]syntetyka zewnętrzna'!H8</f>
        <v>49.474799999999988</v>
      </c>
      <c r="I1003" s="23">
        <f>'[30]syntetyka zewnętrzna'!I8</f>
        <v>132.51</v>
      </c>
      <c r="J1003" s="23">
        <f>'[30]syntetyka zewnętrzna'!J8</f>
        <v>451.46485359998428</v>
      </c>
      <c r="K1003" s="12">
        <f>'[30]syntetyka zewnętrzna'!K8</f>
        <v>809.67165359998421</v>
      </c>
      <c r="L1003" s="12">
        <f>'[30]syntetyka zewnętrzna'!L8</f>
        <v>0</v>
      </c>
      <c r="M1003" s="12">
        <f>'[30]syntetyka zewnętrzna'!M8</f>
        <v>642.11026950792007</v>
      </c>
      <c r="N1003" s="12">
        <f>'[30]syntetyka zewnętrzna'!N8</f>
        <v>1451.7819231079043</v>
      </c>
      <c r="O1003" s="12">
        <f>'[30]syntetyka zewnętrzna'!O8</f>
        <v>1019.7591384993036</v>
      </c>
      <c r="P1003" s="12">
        <f>'[30]syntetyka zewnętrzna'!P8</f>
        <v>0.42365179021035632</v>
      </c>
      <c r="Q1003" s="12">
        <f>'[30]syntetyka zewnętrzna'!Q8</f>
        <v>28.000263061623588</v>
      </c>
      <c r="R1003" s="12">
        <f>'[30]syntetyka zewnętrzna'!R8</f>
        <v>1479.7821861695279</v>
      </c>
      <c r="S1003" s="12">
        <f>'[30]syntetyka zewnętrzna'!S8</f>
        <v>0.2</v>
      </c>
      <c r="T1003" s="12">
        <f>'[30]syntetyka zewnętrzna'!T8</f>
        <v>295.9564372339056</v>
      </c>
      <c r="U1003" s="15">
        <f>'[30]syntetyka zewnętrzna'!U8</f>
        <v>1776</v>
      </c>
      <c r="V1003" s="12">
        <f>'[30]syntetyka zewnętrzna'!V8</f>
        <v>1398</v>
      </c>
      <c r="W1003" s="12">
        <f>'[30]syntetyka zewnętrzna'!W8</f>
        <v>0.27038626609442062</v>
      </c>
      <c r="X1003" s="12">
        <f>'[30]syntetyka zewnętrzna'!X8</f>
        <v>0</v>
      </c>
    </row>
    <row r="1004" spans="3:24" ht="18.75">
      <c r="C1004" s="7">
        <f>'[30]syntetyka zewnętrzna'!C9</f>
        <v>4</v>
      </c>
      <c r="D1004" s="7">
        <f>'[30]syntetyka zewnętrzna'!D9</f>
        <v>0</v>
      </c>
      <c r="E1004" s="19" t="str">
        <f>'[30]syntetyka zewnętrzna'!E9</f>
        <v>Przeszczep komórek krwiotwórczych z krwi obwod.(przeszczep 1 worka)</v>
      </c>
      <c r="F1004" s="7" t="str">
        <f>'[30]syntetyka zewnętrzna'!F9</f>
        <v>522-004</v>
      </c>
      <c r="G1004" s="23">
        <f>'[30]syntetyka zewnętrzna'!G9</f>
        <v>5.532</v>
      </c>
      <c r="H1004" s="23">
        <f>'[30]syntetyka zewnętrzna'!H9</f>
        <v>5.0199999999999996</v>
      </c>
      <c r="I1004" s="23">
        <f>'[30]syntetyka zewnętrzna'!I9</f>
        <v>19.600000000000001</v>
      </c>
      <c r="J1004" s="23">
        <f>'[30]syntetyka zewnętrzna'!J9</f>
        <v>227.7425353989737</v>
      </c>
      <c r="K1004" s="12">
        <f>'[30]syntetyka zewnętrzna'!K9</f>
        <v>257.89453539897369</v>
      </c>
      <c r="L1004" s="12">
        <f>'[30]syntetyka zewnętrzna'!L9</f>
        <v>0</v>
      </c>
      <c r="M1004" s="12">
        <f>'[30]syntetyka zewnętrzna'!M9</f>
        <v>323.91407574114896</v>
      </c>
      <c r="N1004" s="12">
        <f>'[30]syntetyka zewnętrzna'!N9</f>
        <v>581.80861114012259</v>
      </c>
      <c r="O1004" s="12">
        <f>'[30]syntetyka zewnętrzna'!O9</f>
        <v>365.99456111811639</v>
      </c>
      <c r="P1004" s="12">
        <f>'[30]syntetyka zewnętrzna'!P9</f>
        <v>0.58966463698993909</v>
      </c>
      <c r="Q1004" s="12">
        <f>'[30]syntetyka zewnętrzna'!Q9</f>
        <v>14.124800304261399</v>
      </c>
      <c r="R1004" s="12">
        <f>'[30]syntetyka zewnętrzna'!R9</f>
        <v>595.93341144438398</v>
      </c>
      <c r="S1004" s="12">
        <f>'[30]syntetyka zewnętrzna'!S9</f>
        <v>0.2</v>
      </c>
      <c r="T1004" s="12">
        <f>'[30]syntetyka zewnętrzna'!T9</f>
        <v>119.1866822888768</v>
      </c>
      <c r="U1004" s="15">
        <f>'[30]syntetyka zewnętrzna'!U9</f>
        <v>715</v>
      </c>
      <c r="V1004" s="12">
        <f>'[30]syntetyka zewnętrzna'!V9</f>
        <v>528</v>
      </c>
      <c r="W1004" s="12">
        <f>'[30]syntetyka zewnętrzna'!W9</f>
        <v>0.35416666666666669</v>
      </c>
      <c r="X1004" s="12">
        <f>'[30]syntetyka zewnętrzna'!X9</f>
        <v>0</v>
      </c>
    </row>
    <row r="1005" spans="3:24" ht="18.75">
      <c r="C1005" s="7">
        <f>'[30]syntetyka zewnętrzna'!C10</f>
        <v>5</v>
      </c>
      <c r="D1005" s="7">
        <f>'[30]syntetyka zewnętrzna'!D10</f>
        <v>0</v>
      </c>
      <c r="E1005" s="19" t="str">
        <f>'[30]syntetyka zewnętrzna'!E10</f>
        <v>Izolacja komórek mezenchymalnych z tk.tłuszczowej pozyskiwanej drogą liposukcji (200ml materiału)</v>
      </c>
      <c r="F1005" s="7" t="str">
        <f>'[30]syntetyka zewnętrzna'!F10</f>
        <v>522-005</v>
      </c>
      <c r="G1005" s="23">
        <f>'[30]syntetyka zewnętrzna'!G10</f>
        <v>381.37199999999996</v>
      </c>
      <c r="H1005" s="23">
        <f>'[30]syntetyka zewnętrzna'!H10</f>
        <v>96.539999999999992</v>
      </c>
      <c r="I1005" s="23">
        <f>'[30]syntetyka zewnętrzna'!I10</f>
        <v>30.71</v>
      </c>
      <c r="J1005" s="23">
        <f>'[30]syntetyka zewnętrzna'!J10</f>
        <v>153.01643139935214</v>
      </c>
      <c r="K1005" s="12">
        <f>'[30]syntetyka zewnętrzna'!K10</f>
        <v>661.63843139935204</v>
      </c>
      <c r="L1005" s="12">
        <f>'[30]syntetyka zewnętrzna'!L10</f>
        <v>0</v>
      </c>
      <c r="M1005" s="12">
        <f>'[30]syntetyka zewnętrzna'!M10</f>
        <v>217.63249391731077</v>
      </c>
      <c r="N1005" s="12">
        <f>'[30]syntetyka zewnętrzna'!N10</f>
        <v>879.27092531666278</v>
      </c>
      <c r="O1005" s="12">
        <f>'[30]syntetyka zewnętrzna'!O10</f>
        <v>716.74630182415103</v>
      </c>
      <c r="P1005" s="12">
        <f>'[30]syntetyka zewnętrzna'!P10</f>
        <v>0.22675334784271561</v>
      </c>
      <c r="Q1005" s="12">
        <f>'[30]syntetyka zewnętrzna'!Q10</f>
        <v>9.4902190010320862</v>
      </c>
      <c r="R1005" s="12">
        <f>'[30]syntetyka zewnętrzna'!R10</f>
        <v>888.76114431769486</v>
      </c>
      <c r="S1005" s="12">
        <f>'[30]syntetyka zewnętrzna'!S10</f>
        <v>1.2503233999224925</v>
      </c>
      <c r="T1005" s="12">
        <f>'[30]syntetyka zewnętrzna'!T10</f>
        <v>1111.2388556823053</v>
      </c>
      <c r="U1005" s="15">
        <f>'[30]syntetyka zewnętrzna'!U10</f>
        <v>2000</v>
      </c>
      <c r="V1005" s="12">
        <f>'[30]syntetyka zewnętrzna'!V10</f>
        <v>2000</v>
      </c>
      <c r="W1005" s="12" t="str">
        <f>'[30]syntetyka zewnętrzna'!W10</f>
        <v>bez zmian</v>
      </c>
      <c r="X1005" s="12">
        <f>'[30]syntetyka zewnętrzna'!X10</f>
        <v>2000</v>
      </c>
    </row>
    <row r="1006" spans="3:24" ht="18.75">
      <c r="C1006" s="7">
        <f>'[30]syntetyka zewnętrzna'!C11</f>
        <v>6</v>
      </c>
      <c r="D1006" s="7">
        <f>'[30]syntetyka zewnętrzna'!D11</f>
        <v>0</v>
      </c>
      <c r="E1006" s="19" t="str">
        <f>'[30]syntetyka zewnętrzna'!E11</f>
        <v>Pobranie,badanie i zamrożenie 1 porcji krwi pepowinowej w układzie autologicznym</v>
      </c>
      <c r="F1006" s="7" t="str">
        <f>'[30]syntetyka zewnętrzna'!F11</f>
        <v>522-006</v>
      </c>
      <c r="G1006" s="23">
        <f>'[30]syntetyka zewnętrzna'!G11</f>
        <v>96.575999999999993</v>
      </c>
      <c r="H1006" s="23">
        <f>'[30]syntetyka zewnętrzna'!H11</f>
        <v>164.76</v>
      </c>
      <c r="I1006" s="23">
        <f>'[30]syntetyka zewnętrzna'!I11</f>
        <v>133.51</v>
      </c>
      <c r="J1006" s="23">
        <f>'[30]syntetyka zewnętrzna'!J11</f>
        <v>356.34762224243173</v>
      </c>
      <c r="K1006" s="12">
        <f>'[30]syntetyka zewnętrzna'!K11</f>
        <v>751.19362224243173</v>
      </c>
      <c r="L1006" s="12">
        <f>'[30]syntetyka zewnętrzna'!L11</f>
        <v>0</v>
      </c>
      <c r="M1006" s="12">
        <f>'[30]syntetyka zewnętrzna'!M11</f>
        <v>506.82675723708275</v>
      </c>
      <c r="N1006" s="12">
        <f>'[30]syntetyka zewnętrzna'!N11</f>
        <v>1258.0203794795145</v>
      </c>
      <c r="O1006" s="12">
        <f>'[30]syntetyka zewnętrzna'!O11</f>
        <v>905.47973031512777</v>
      </c>
      <c r="P1006" s="12">
        <f>'[30]syntetyka zewnętrzna'!P11</f>
        <v>0.38934129319680577</v>
      </c>
      <c r="Q1006" s="12">
        <f>'[30]syntetyka zewnętrzna'!Q11</f>
        <v>22.101005393019822</v>
      </c>
      <c r="R1006" s="12">
        <f>'[30]syntetyka zewnętrzna'!R11</f>
        <v>1280.1213848725345</v>
      </c>
      <c r="S1006" s="12">
        <f>'[30]syntetyka zewnętrzna'!S11</f>
        <v>0.2</v>
      </c>
      <c r="T1006" s="12">
        <f>'[30]syntetyka zewnętrzna'!T11</f>
        <v>256.0242769745069</v>
      </c>
      <c r="U1006" s="15">
        <f>'[30]syntetyka zewnętrzna'!U11</f>
        <v>1536</v>
      </c>
      <c r="V1006" s="12">
        <f>'[30]syntetyka zewnętrzna'!V11</f>
        <v>1222</v>
      </c>
      <c r="W1006" s="12">
        <f>'[30]syntetyka zewnętrzna'!W11</f>
        <v>0.25695581014729951</v>
      </c>
      <c r="X1006" s="12">
        <f>'[30]syntetyka zewnętrzna'!X11</f>
        <v>0</v>
      </c>
    </row>
    <row r="1007" spans="3:24" ht="18.75">
      <c r="C1007" s="7">
        <f>'[30]syntetyka zewnętrzna'!C12</f>
        <v>7</v>
      </c>
      <c r="D1007" s="7">
        <f>'[30]syntetyka zewnętrzna'!D12</f>
        <v>0</v>
      </c>
      <c r="E1007" s="19" t="str">
        <f>'[30]syntetyka zewnętrzna'!E12</f>
        <v>Zamrożenie komórek z tkanki tłuszczowej pozyskiwanej drogą liposukcji (200 ml materiału)</v>
      </c>
      <c r="F1007" s="7" t="str">
        <f>'[30]syntetyka zewnętrzna'!F12</f>
        <v>522-007</v>
      </c>
      <c r="G1007" s="23">
        <f>'[30]syntetyka zewnętrzna'!G12</f>
        <v>69.160000000000011</v>
      </c>
      <c r="H1007" s="23">
        <f>'[30]syntetyka zewnętrzna'!H12</f>
        <v>37</v>
      </c>
      <c r="I1007" s="23">
        <f>'[30]syntetyka zewnętrzna'!I12</f>
        <v>101.8</v>
      </c>
      <c r="J1007" s="23">
        <f>'[30]syntetyka zewnętrzna'!J12</f>
        <v>29.025598987208788</v>
      </c>
      <c r="K1007" s="12">
        <f>'[30]syntetyka zewnętrzna'!K12</f>
        <v>236.98559898720879</v>
      </c>
      <c r="L1007" s="12">
        <f>'[30]syntetyka zewnętrzna'!L12</f>
        <v>0</v>
      </c>
      <c r="M1007" s="12">
        <f>'[30]syntetyka zewnętrzna'!M12</f>
        <v>41.282582774027254</v>
      </c>
      <c r="N1007" s="12">
        <f>'[30]syntetyka zewnętrzna'!N12</f>
        <v>278.26818176123606</v>
      </c>
      <c r="O1007" s="12">
        <f>'[30]syntetyka zewnętrzna'!O12</f>
        <v>241.40161357010578</v>
      </c>
      <c r="P1007" s="12">
        <f>'[30]syntetyka zewnętrzna'!P12</f>
        <v>0.15271881428590292</v>
      </c>
      <c r="Q1007" s="12">
        <f>'[30]syntetyka zewnętrzna'!Q12</f>
        <v>1.8001941916017834</v>
      </c>
      <c r="R1007" s="12">
        <f>'[30]syntetyka zewnętrzna'!R12</f>
        <v>280.06837595283787</v>
      </c>
      <c r="S1007" s="12">
        <f>'[30]syntetyka zewnętrzna'!S12</f>
        <v>0.2</v>
      </c>
      <c r="T1007" s="12">
        <f>'[30]syntetyka zewnętrzna'!T12</f>
        <v>56.013675190567575</v>
      </c>
      <c r="U1007" s="15">
        <f>'[30]syntetyka zewnętrzna'!U12</f>
        <v>336</v>
      </c>
      <c r="V1007" s="12">
        <f>'[30]syntetyka zewnętrzna'!V12</f>
        <v>300</v>
      </c>
      <c r="W1007" s="12">
        <f>'[30]syntetyka zewnętrzna'!W12</f>
        <v>0.12</v>
      </c>
      <c r="X1007" s="12">
        <f>'[30]syntetyka zewnętrzna'!X12</f>
        <v>0</v>
      </c>
    </row>
    <row r="1008" spans="3:24" ht="18.75">
      <c r="C1008" s="7">
        <f>'[30]syntetyka zewnętrzna'!C13</f>
        <v>8</v>
      </c>
      <c r="D1008" s="7">
        <f>'[30]syntetyka zewnętrzna'!D13</f>
        <v>0</v>
      </c>
      <c r="E1008" s="19" t="str">
        <f>'[30]syntetyka zewnętrzna'!E13</f>
        <v>Przechowywnie komórek z tkanki tłuszczowej w ciekłym azocie ( 10 probówek) /1 rok</v>
      </c>
      <c r="F1008" s="7" t="str">
        <f>'[30]syntetyka zewnętrzna'!F13</f>
        <v>522-008</v>
      </c>
      <c r="G1008" s="23">
        <f>'[30]syntetyka zewnętrzna'!G13</f>
        <v>0</v>
      </c>
      <c r="H1008" s="23">
        <f>'[30]syntetyka zewnętrzna'!H13</f>
        <v>0</v>
      </c>
      <c r="I1008" s="23">
        <f>'[30]syntetyka zewnętrzna'!I13</f>
        <v>150</v>
      </c>
      <c r="J1008" s="23">
        <f>'[30]syntetyka zewnętrzna'!J13</f>
        <v>93.448345305320146</v>
      </c>
      <c r="K1008" s="12">
        <f>'[30]syntetyka zewnętrzna'!K13</f>
        <v>243.44834530532015</v>
      </c>
      <c r="L1008" s="12">
        <f>'[30]syntetyka zewnętrzna'!L13</f>
        <v>0</v>
      </c>
      <c r="M1008" s="12">
        <f>'[30]syntetyka zewnętrzna'!M13</f>
        <v>132.90988592045383</v>
      </c>
      <c r="N1008" s="12">
        <f>'[30]syntetyka zewnętrzna'!N13</f>
        <v>376.35823122577398</v>
      </c>
      <c r="O1008" s="12">
        <f>'[30]syntetyka zewnętrzna'!O13</f>
        <v>285.58108128930962</v>
      </c>
      <c r="P1008" s="12">
        <f>'[30]syntetyka zewnętrzna'!P13</f>
        <v>0.31786821986468361</v>
      </c>
      <c r="Q1008" s="12">
        <f>'[30]syntetyka zewnętrzna'!Q13</f>
        <v>5.7957518295339856</v>
      </c>
      <c r="R1008" s="12">
        <f>'[30]syntetyka zewnętrzna'!R13</f>
        <v>382.15398305530795</v>
      </c>
      <c r="S1008" s="12">
        <f>'[30]syntetyka zewnętrzna'!S13</f>
        <v>0.24164609303922158</v>
      </c>
      <c r="T1008" s="12">
        <f>'[30]syntetyka zewnętrzna'!T13</f>
        <v>92.346016944692053</v>
      </c>
      <c r="U1008" s="15">
        <f>'[30]syntetyka zewnętrzna'!U13</f>
        <v>475</v>
      </c>
      <c r="V1008" s="12">
        <f>'[30]syntetyka zewnętrzna'!V13</f>
        <v>365</v>
      </c>
      <c r="W1008" s="12">
        <f>'[30]syntetyka zewnętrzna'!W13</f>
        <v>0.30136986301369861</v>
      </c>
      <c r="X1008" s="12">
        <f>'[30]syntetyka zewnętrzna'!X13</f>
        <v>474.5</v>
      </c>
    </row>
    <row r="1009" spans="3:24" ht="18.75">
      <c r="C1009" s="7">
        <f>'[30]syntetyka zewnętrzna'!C14</f>
        <v>9</v>
      </c>
      <c r="D1009" s="7">
        <f>'[30]syntetyka zewnętrzna'!D14</f>
        <v>0</v>
      </c>
      <c r="E1009" s="19" t="str">
        <f>'[30]syntetyka zewnętrzna'!E14</f>
        <v>Przechowywanie krwi pepowinowej /1 rok</v>
      </c>
      <c r="F1009" s="7" t="str">
        <f>'[30]syntetyka zewnętrzna'!F14</f>
        <v>522-009</v>
      </c>
      <c r="G1009" s="23">
        <f>'[30]syntetyka zewnętrzna'!G14</f>
        <v>0</v>
      </c>
      <c r="H1009" s="23">
        <f>'[30]syntetyka zewnętrzna'!H14</f>
        <v>0</v>
      </c>
      <c r="I1009" s="23">
        <f>'[30]syntetyka zewnętrzna'!I14</f>
        <v>150</v>
      </c>
      <c r="J1009" s="23">
        <f>'[30]syntetyka zewnętrzna'!J14</f>
        <v>72.772608224551021</v>
      </c>
      <c r="K1009" s="12">
        <f>'[30]syntetyka zewnętrzna'!K14</f>
        <v>222.77260822455102</v>
      </c>
      <c r="L1009" s="12">
        <f>'[30]syntetyka zewnętrzna'!L14</f>
        <v>0</v>
      </c>
      <c r="M1009" s="12">
        <f>'[30]syntetyka zewnętrzna'!M14</f>
        <v>103.50316022886608</v>
      </c>
      <c r="N1009" s="12">
        <f>'[30]syntetyka zewnętrzna'!N14</f>
        <v>326.27576845341707</v>
      </c>
      <c r="O1009" s="12">
        <f>'[30]syntetyka zewnętrzna'!O14</f>
        <v>253.49754978712272</v>
      </c>
      <c r="P1009" s="12">
        <f>'[30]syntetyka zewnętrzna'!P14</f>
        <v>0.28709633969799958</v>
      </c>
      <c r="Q1009" s="12">
        <f>'[30]syntetyka zewnętrzna'!Q14</f>
        <v>4.5134237088881815</v>
      </c>
      <c r="R1009" s="12">
        <f>'[30]syntetyka zewnętrzna'!R14</f>
        <v>330.78919216230526</v>
      </c>
      <c r="S1009" s="12">
        <f>'[30]syntetyka zewnętrzna'!S14</f>
        <v>0.2</v>
      </c>
      <c r="T1009" s="12">
        <f>'[30]syntetyka zewnętrzna'!T14</f>
        <v>66.157838432461048</v>
      </c>
      <c r="U1009" s="15">
        <f>'[30]syntetyka zewnętrzna'!U14</f>
        <v>397</v>
      </c>
      <c r="V1009" s="12">
        <f>'[30]syntetyka zewnętrzna'!V14</f>
        <v>331</v>
      </c>
      <c r="W1009" s="12">
        <f>'[30]syntetyka zewnętrzna'!W14</f>
        <v>0.19939577039274925</v>
      </c>
      <c r="X1009" s="12">
        <f>'[30]syntetyka zewnętrzna'!X14</f>
        <v>0</v>
      </c>
    </row>
    <row r="1010" spans="3:24" ht="18.75">
      <c r="C1010" s="7">
        <f>'[30]syntetyka zewnętrzna'!C15</f>
        <v>10</v>
      </c>
      <c r="D1010" s="7">
        <f>'[30]syntetyka zewnętrzna'!D15</f>
        <v>0</v>
      </c>
      <c r="E1010" s="19" t="str">
        <f>'[30]syntetyka zewnętrzna'!E15</f>
        <v xml:space="preserve">Rozmrożenie komórek tkanki tłuszczowej, przygotowanie do transporu i przeszczepienia </v>
      </c>
      <c r="F1010" s="7" t="str">
        <f>'[30]syntetyka zewnętrzna'!F15</f>
        <v>522-010</v>
      </c>
      <c r="G1010" s="23">
        <f>'[30]syntetyka zewnętrzna'!G15</f>
        <v>6.18</v>
      </c>
      <c r="H1010" s="23">
        <f>'[30]syntetyka zewnętrzna'!H15</f>
        <v>16.97</v>
      </c>
      <c r="I1010" s="23">
        <f>'[30]syntetyka zewnętrzna'!I15</f>
        <v>14.2</v>
      </c>
      <c r="J1010" s="23">
        <f>'[30]syntetyka zewnętrzna'!J15</f>
        <v>79.782397731669647</v>
      </c>
      <c r="K1010" s="12">
        <f>'[30]syntetyka zewnętrzna'!K15</f>
        <v>117.13239773166964</v>
      </c>
      <c r="L1010" s="12">
        <f>'[30]syntetyka zewnętrzna'!L15</f>
        <v>0</v>
      </c>
      <c r="M1010" s="12">
        <f>'[30]syntetyka zewnętrzna'!M15</f>
        <v>113.47305665317964</v>
      </c>
      <c r="N1010" s="12">
        <f>'[30]syntetyka zewnętrzna'!N15</f>
        <v>230.60545438484928</v>
      </c>
      <c r="O1010" s="12">
        <f>'[30]syntetyka zewnętrzna'!O15</f>
        <v>144.5649039427318</v>
      </c>
      <c r="P1010" s="12">
        <f>'[30]syntetyka zewnętrzna'!P15</f>
        <v>0.59516900779875126</v>
      </c>
      <c r="Q1010" s="12">
        <f>'[30]syntetyka zewnętrzna'!Q15</f>
        <v>4.9481772642110915</v>
      </c>
      <c r="R1010" s="12">
        <f>'[30]syntetyka zewnętrzna'!R15</f>
        <v>235.55363164906038</v>
      </c>
      <c r="S1010" s="12">
        <f>'[30]syntetyka zewnętrzna'!S15</f>
        <v>0.2</v>
      </c>
      <c r="T1010" s="12">
        <f>'[30]syntetyka zewnętrzna'!T15</f>
        <v>47.110726329812081</v>
      </c>
      <c r="U1010" s="15">
        <f>'[30]syntetyka zewnętrzna'!U15</f>
        <v>283</v>
      </c>
      <c r="V1010" s="12">
        <f>'[30]syntetyka zewnętrzna'!V15</f>
        <v>202</v>
      </c>
      <c r="W1010" s="12">
        <f>'[30]syntetyka zewnętrzna'!W15</f>
        <v>0.40099009900990101</v>
      </c>
      <c r="X1010" s="12">
        <f>'[30]syntetyka zewnętrzna'!X15</f>
        <v>0</v>
      </c>
    </row>
    <row r="1011" spans="3:24" ht="18.75">
      <c r="C1011" s="7">
        <f>'[30]syntetyka zewnętrzna'!C16</f>
        <v>11</v>
      </c>
      <c r="D1011" s="7">
        <f>'[30]syntetyka zewnętrzna'!D16</f>
        <v>0</v>
      </c>
      <c r="E1011" s="19" t="str">
        <f>'[30]syntetyka zewnętrzna'!E16</f>
        <v>Przechowywanie 1 porcji komórek krwiotwórczych (worek 750 ml) / 1 rok</v>
      </c>
      <c r="F1011" s="7" t="str">
        <f>'[30]syntetyka zewnętrzna'!F16</f>
        <v>522-011</v>
      </c>
      <c r="G1011" s="23">
        <f>'[30]syntetyka zewnętrzna'!G16</f>
        <v>0</v>
      </c>
      <c r="H1011" s="23">
        <f>'[30]syntetyka zewnętrzna'!H16</f>
        <v>0</v>
      </c>
      <c r="I1011" s="23">
        <f>'[30]syntetyka zewnętrzna'!I16</f>
        <v>286.39999999999998</v>
      </c>
      <c r="J1011" s="23">
        <f>'[30]syntetyka zewnętrzna'!J16</f>
        <v>15.182835693264913</v>
      </c>
      <c r="K1011" s="12">
        <f>'[30]syntetyka zewnętrzna'!K16</f>
        <v>301.58283569326488</v>
      </c>
      <c r="L1011" s="12">
        <f>'[30]syntetyka zewnętrzna'!L16</f>
        <v>0</v>
      </c>
      <c r="M1011" s="12">
        <f>'[30]syntetyka zewnętrzna'!M16</f>
        <v>21.594271716076594</v>
      </c>
      <c r="N1011" s="12">
        <f>'[30]syntetyka zewnętrzna'!N16</f>
        <v>323.17710740934149</v>
      </c>
      <c r="O1011" s="12">
        <f>'[30]syntetyka zewnętrzna'!O16</f>
        <v>308.86617074120772</v>
      </c>
      <c r="P1011" s="12">
        <f>'[30]syntetyka zewnętrzna'!P16</f>
        <v>4.6333778263222575E-2</v>
      </c>
      <c r="Q1011" s="12">
        <f>'[30]syntetyka zewnętrzna'!Q16</f>
        <v>0.94165335361742653</v>
      </c>
      <c r="R1011" s="12">
        <f>'[30]syntetyka zewnętrzna'!R16</f>
        <v>324.11876076295891</v>
      </c>
      <c r="S1011" s="12">
        <f>'[30]syntetyka zewnętrzna'!S16</f>
        <v>0.2</v>
      </c>
      <c r="T1011" s="12">
        <f>'[30]syntetyka zewnętrzna'!T16</f>
        <v>64.82375215259178</v>
      </c>
      <c r="U1011" s="15">
        <f>'[30]syntetyka zewnętrzna'!U16</f>
        <v>389</v>
      </c>
      <c r="V1011" s="12">
        <f>'[30]syntetyka zewnętrzna'!V16</f>
        <v>377</v>
      </c>
      <c r="W1011" s="12">
        <f>'[30]syntetyka zewnętrzna'!W16</f>
        <v>3.1830238726790451E-2</v>
      </c>
      <c r="X1011" s="12">
        <f>'[30]syntetyka zewnętrzna'!X16</f>
        <v>0</v>
      </c>
    </row>
    <row r="1012" spans="3:24" ht="18.75">
      <c r="C1012" s="7">
        <f>'[30]syntetyka zewnętrzna'!C17</f>
        <v>12</v>
      </c>
      <c r="D1012" s="7">
        <f>'[30]syntetyka zewnętrzna'!D17</f>
        <v>0</v>
      </c>
      <c r="E1012" s="19" t="str">
        <f>'[30]syntetyka zewnętrzna'!E17</f>
        <v>Monitorowanie liczby komórek CD34 w krwi obwodowej (2 badania), ocena parametrów aferezy mobilizowanej krwi obwodowej, sporządzenie dokumentacji i wydanie do wysyłki materiału przeszczepowego.</v>
      </c>
      <c r="F1012" s="7" t="str">
        <f>'[30]syntetyka zewnętrzna'!F17</f>
        <v>522-012</v>
      </c>
      <c r="G1012" s="23">
        <f>'[30]syntetyka zewnętrzna'!G17</f>
        <v>71.383999999999986</v>
      </c>
      <c r="H1012" s="23">
        <f>'[30]syntetyka zewnętrzna'!H17</f>
        <v>58.505599999999987</v>
      </c>
      <c r="I1012" s="23">
        <f>'[30]syntetyka zewnętrzna'!I17</f>
        <v>30.71</v>
      </c>
      <c r="J1012" s="23">
        <f>'[30]syntetyka zewnętrzna'!J17</f>
        <v>536.53154196262903</v>
      </c>
      <c r="K1012" s="12">
        <f>'[30]syntetyka zewnętrzna'!K17</f>
        <v>697.13114196262904</v>
      </c>
      <c r="L1012" s="12">
        <f>'[30]syntetyka zewnętrzna'!L17</f>
        <v>0</v>
      </c>
      <c r="M1012" s="12">
        <f>'[30]syntetyka zewnętrzna'!M17</f>
        <v>763.09907684281291</v>
      </c>
      <c r="N1012" s="12">
        <f>'[30]syntetyka zewnętrzna'!N17</f>
        <v>1460.2302188054418</v>
      </c>
      <c r="O1012" s="12">
        <f>'[30]syntetyka zewnętrzna'!O17</f>
        <v>938.73708734115633</v>
      </c>
      <c r="P1012" s="12">
        <f>'[30]syntetyka zewnętrzna'!P17</f>
        <v>0.55552629005139564</v>
      </c>
      <c r="Q1012" s="12">
        <f>'[30]syntetyka zewnętrzna'!Q17</f>
        <v>33.276176862979334</v>
      </c>
      <c r="R1012" s="12">
        <f>'[30]syntetyka zewnętrzna'!R17</f>
        <v>1493.5063956684212</v>
      </c>
      <c r="S1012" s="12">
        <f>'[30]syntetyka zewnętrzna'!S17</f>
        <v>0.2</v>
      </c>
      <c r="T1012" s="12">
        <f>'[30]syntetyka zewnętrzna'!T17</f>
        <v>298.70127913368424</v>
      </c>
      <c r="U1012" s="15">
        <f>'[30]syntetyka zewnętrzna'!U17</f>
        <v>1792</v>
      </c>
      <c r="V1012" s="12">
        <f>'[30]syntetyka zewnętrzna'!V17</f>
        <v>1400</v>
      </c>
      <c r="W1012" s="12">
        <f>'[30]syntetyka zewnętrzna'!W17</f>
        <v>0.28000000000000003</v>
      </c>
      <c r="X1012" s="12">
        <f>'[30]syntetyka zewnętrzna'!X17</f>
        <v>0</v>
      </c>
    </row>
    <row r="1014" spans="3:24" ht="23.25">
      <c r="E1014" s="18" t="s">
        <v>49</v>
      </c>
    </row>
    <row r="1016" spans="3:24" ht="18.75">
      <c r="C1016" s="7">
        <f>'[31]syntetyka zewnętrzna'!C6</f>
        <v>1</v>
      </c>
      <c r="D1016" s="7" t="str">
        <f>'[31]syntetyka zewnętrzna'!D6</f>
        <v>89.00</v>
      </c>
      <c r="E1016" s="19" t="str">
        <f>'[31]syntetyka zewnętrzna'!E6</f>
        <v>PORADA LEKARSKA REHABILITACYJNA</v>
      </c>
      <c r="F1016" s="7" t="str">
        <f>'[31]syntetyka zewnętrzna'!F6</f>
        <v>150-001</v>
      </c>
      <c r="G1016" s="23">
        <f>'[31]syntetyka zewnętrzna'!G6</f>
        <v>0</v>
      </c>
      <c r="H1016" s="23">
        <f>'[31]syntetyka zewnętrzna'!H6</f>
        <v>0.26</v>
      </c>
      <c r="I1016" s="23">
        <f>'[31]syntetyka zewnętrzna'!I6</f>
        <v>0</v>
      </c>
      <c r="J1016" s="23">
        <f>'[31]syntetyka zewnętrzna'!J6</f>
        <v>18.290743400288385</v>
      </c>
      <c r="K1016" s="12">
        <f>'[31]syntetyka zewnętrzna'!K6</f>
        <v>18.550743400288386</v>
      </c>
      <c r="L1016" s="12">
        <f>'[31]syntetyka zewnętrzna'!L6</f>
        <v>0</v>
      </c>
      <c r="M1016" s="12">
        <f>'[31]syntetyka zewnętrzna'!M6</f>
        <v>12.002718225120427</v>
      </c>
      <c r="N1016" s="12">
        <f>'[31]syntetyka zewnętrzna'!N6</f>
        <v>30.553461625408815</v>
      </c>
      <c r="O1016" s="12">
        <f>'[31]syntetyka zewnętrzna'!O6</f>
        <v>24.696270350795679</v>
      </c>
      <c r="P1016" s="12">
        <f>'[31]syntetyka zewnętrzna'!P6</f>
        <v>0.23716906202496385</v>
      </c>
      <c r="Q1016" s="12">
        <f>'[31]syntetyka zewnętrzna'!Q6</f>
        <v>0</v>
      </c>
      <c r="R1016" s="12">
        <f>'[31]syntetyka zewnętrzna'!R6</f>
        <v>30.553461625408815</v>
      </c>
      <c r="S1016" s="12">
        <f>'[31]syntetyka zewnętrzna'!S6</f>
        <v>2.2729515635910196</v>
      </c>
      <c r="T1016" s="12">
        <f>'[31]syntetyka zewnętrzna'!T6</f>
        <v>69.446538374591185</v>
      </c>
      <c r="U1016" s="15">
        <f>'[31]syntetyka zewnętrzna'!U6</f>
        <v>100</v>
      </c>
      <c r="V1016" s="12">
        <f>'[31]syntetyka zewnętrzna'!V6</f>
        <v>100</v>
      </c>
      <c r="W1016" s="12" t="str">
        <f>'[31]syntetyka zewnętrzna'!W6</f>
        <v>bez zmian</v>
      </c>
      <c r="X1016" s="12">
        <f>'[31]syntetyka zewnętrzna'!X6</f>
        <v>100</v>
      </c>
    </row>
    <row r="1017" spans="3:24" ht="18.75">
      <c r="C1017" s="7">
        <f>'[31]syntetyka zewnętrzna'!C7</f>
        <v>3</v>
      </c>
      <c r="D1017" s="7" t="str">
        <f>'[31]syntetyka zewnętrzna'!D7</f>
        <v>89.03</v>
      </c>
      <c r="E1017" s="19" t="str">
        <f>'[31]syntetyka zewnętrzna'!E7</f>
        <v>WIZYTA FIZJOTERAPEUTYCZNA</v>
      </c>
      <c r="F1017" s="7" t="str">
        <f>'[31]syntetyka zewnętrzna'!F7</f>
        <v>150-003</v>
      </c>
      <c r="G1017" s="23">
        <f>'[31]syntetyka zewnętrzna'!G7</f>
        <v>0</v>
      </c>
      <c r="H1017" s="23">
        <f>'[31]syntetyka zewnętrzna'!H7</f>
        <v>0.26</v>
      </c>
      <c r="I1017" s="23">
        <f>'[31]syntetyka zewnętrzna'!I7</f>
        <v>0</v>
      </c>
      <c r="J1017" s="23">
        <f>'[31]syntetyka zewnętrzna'!J7</f>
        <v>18.290743400288385</v>
      </c>
      <c r="K1017" s="12">
        <f>'[31]syntetyka zewnętrzna'!K7</f>
        <v>18.550743400288386</v>
      </c>
      <c r="L1017" s="12">
        <f>'[31]syntetyka zewnętrzna'!L7</f>
        <v>0</v>
      </c>
      <c r="M1017" s="12">
        <f>'[31]syntetyka zewnętrzna'!M7</f>
        <v>12.002718225120427</v>
      </c>
      <c r="N1017" s="12">
        <f>'[31]syntetyka zewnętrzna'!N7</f>
        <v>30.553461625408815</v>
      </c>
      <c r="O1017" s="12">
        <f>'[31]syntetyka zewnętrzna'!O7</f>
        <v>24.696270350795679</v>
      </c>
      <c r="P1017" s="12">
        <f>'[31]syntetyka zewnętrzna'!P7</f>
        <v>0.23716906202496385</v>
      </c>
      <c r="Q1017" s="12">
        <f>'[31]syntetyka zewnętrzna'!Q7</f>
        <v>0</v>
      </c>
      <c r="R1017" s="12">
        <f>'[31]syntetyka zewnętrzna'!R7</f>
        <v>30.553461625408815</v>
      </c>
      <c r="S1017" s="12">
        <f>'[31]syntetyka zewnętrzna'!S7</f>
        <v>2.2729515635910196</v>
      </c>
      <c r="T1017" s="12">
        <f>'[31]syntetyka zewnętrzna'!T7</f>
        <v>69.446538374591185</v>
      </c>
      <c r="U1017" s="15">
        <f>'[31]syntetyka zewnętrzna'!U7</f>
        <v>100</v>
      </c>
      <c r="V1017" s="12">
        <f>'[31]syntetyka zewnętrzna'!V7</f>
        <v>100</v>
      </c>
      <c r="W1017" s="12" t="str">
        <f>'[31]syntetyka zewnętrzna'!W7</f>
        <v>bez zmian</v>
      </c>
      <c r="X1017" s="12">
        <f>'[31]syntetyka zewnętrzna'!X7</f>
        <v>100</v>
      </c>
    </row>
    <row r="1018" spans="3:24" ht="18.75">
      <c r="C1018" s="7">
        <f>'[31]syntetyka zewnętrzna'!C8</f>
        <v>4</v>
      </c>
      <c r="D1018" s="7" t="str">
        <f>'[31]syntetyka zewnętrzna'!D8</f>
        <v>93.2204</v>
      </c>
      <c r="E1018" s="19" t="str">
        <f>'[31]syntetyka zewnętrzna'!E8</f>
        <v>NAUKA CZYNNOŚCI LOKOMOCJI</v>
      </c>
      <c r="F1018" s="7" t="str">
        <f>'[31]syntetyka zewnętrzna'!F8</f>
        <v>150-004</v>
      </c>
      <c r="G1018" s="23">
        <f>'[31]syntetyka zewnętrzna'!G8</f>
        <v>0</v>
      </c>
      <c r="H1018" s="23">
        <f>'[31]syntetyka zewnętrzna'!H8</f>
        <v>0.26</v>
      </c>
      <c r="I1018" s="23">
        <f>'[31]syntetyka zewnętrzna'!I8</f>
        <v>0</v>
      </c>
      <c r="J1018" s="23">
        <f>'[31]syntetyka zewnętrzna'!J8</f>
        <v>9.1453717001441923</v>
      </c>
      <c r="K1018" s="12">
        <f>'[31]syntetyka zewnętrzna'!K8</f>
        <v>9.4053717001441921</v>
      </c>
      <c r="L1018" s="12">
        <f>'[31]syntetyka zewnętrzna'!L8</f>
        <v>0</v>
      </c>
      <c r="M1018" s="12">
        <f>'[31]syntetyka zewnętrzna'!M8</f>
        <v>6.0013591125602135</v>
      </c>
      <c r="N1018" s="12">
        <f>'[31]syntetyka zewnętrzna'!N8</f>
        <v>15.406730812704406</v>
      </c>
      <c r="O1018" s="12">
        <f>'[31]syntetyka zewnętrzna'!O8</f>
        <v>12.46813517539784</v>
      </c>
      <c r="P1018" s="12">
        <f>'[31]syntetyka zewnętrzna'!P8</f>
        <v>0.23568846471162835</v>
      </c>
      <c r="Q1018" s="12">
        <f>'[31]syntetyka zewnętrzna'!Q8</f>
        <v>0</v>
      </c>
      <c r="R1018" s="12">
        <f>'[31]syntetyka zewnętrzna'!R8</f>
        <v>15.406730812704406</v>
      </c>
      <c r="S1018" s="12">
        <f>'[31]syntetyka zewnętrzna'!S8</f>
        <v>0.29813392880908773</v>
      </c>
      <c r="T1018" s="12">
        <f>'[31]syntetyka zewnętrzna'!T8</f>
        <v>4.5932691872955935</v>
      </c>
      <c r="U1018" s="15">
        <f>'[31]syntetyka zewnętrzna'!U8</f>
        <v>20</v>
      </c>
      <c r="V1018" s="12">
        <f>'[31]syntetyka zewnętrzna'!V8</f>
        <v>20</v>
      </c>
      <c r="W1018" s="12" t="str">
        <f>'[31]syntetyka zewnętrzna'!W8</f>
        <v>bez zmian</v>
      </c>
      <c r="X1018" s="12">
        <f>'[31]syntetyka zewnętrzna'!X8</f>
        <v>20</v>
      </c>
    </row>
    <row r="1019" spans="3:24" ht="18.75">
      <c r="C1019" s="7">
        <f>'[31]syntetyka zewnętrzna'!C9</f>
        <v>5</v>
      </c>
      <c r="D1019" s="7" t="str">
        <f>'[31]syntetyka zewnętrzna'!D9</f>
        <v>93.2101</v>
      </c>
      <c r="E1019" s="19" t="str">
        <f>'[31]syntetyka zewnętrzna'!E9</f>
        <v>WYCIĄGI</v>
      </c>
      <c r="F1019" s="7" t="str">
        <f>'[31]syntetyka zewnętrzna'!F9</f>
        <v>150-005</v>
      </c>
      <c r="G1019" s="23">
        <f>'[31]syntetyka zewnętrzna'!G9</f>
        <v>0</v>
      </c>
      <c r="H1019" s="23">
        <f>'[31]syntetyka zewnętrzna'!H9</f>
        <v>0.26</v>
      </c>
      <c r="I1019" s="23">
        <f>'[31]syntetyka zewnętrzna'!I9</f>
        <v>0</v>
      </c>
      <c r="J1019" s="23">
        <f>'[31]syntetyka zewnętrzna'!J9</f>
        <v>9.1453717001441923</v>
      </c>
      <c r="K1019" s="12">
        <f>'[31]syntetyka zewnętrzna'!K9</f>
        <v>9.4053717001441921</v>
      </c>
      <c r="L1019" s="12">
        <f>'[31]syntetyka zewnętrzna'!L9</f>
        <v>0</v>
      </c>
      <c r="M1019" s="12">
        <f>'[31]syntetyka zewnętrzna'!M9</f>
        <v>6.0013591125602135</v>
      </c>
      <c r="N1019" s="12">
        <f>'[31]syntetyka zewnętrzna'!N9</f>
        <v>15.406730812704406</v>
      </c>
      <c r="O1019" s="12">
        <f>'[31]syntetyka zewnętrzna'!O9</f>
        <v>12.46813517539784</v>
      </c>
      <c r="P1019" s="12">
        <f>'[31]syntetyka zewnętrzna'!P9</f>
        <v>0.23568846471162835</v>
      </c>
      <c r="Q1019" s="12">
        <f>'[31]syntetyka zewnętrzna'!Q9</f>
        <v>0</v>
      </c>
      <c r="R1019" s="12">
        <f>'[31]syntetyka zewnętrzna'!R9</f>
        <v>15.406730812704406</v>
      </c>
      <c r="S1019" s="12">
        <f>'[31]syntetyka zewnętrzna'!S9</f>
        <v>0.29813392880908773</v>
      </c>
      <c r="T1019" s="12">
        <f>'[31]syntetyka zewnętrzna'!T9</f>
        <v>4.5932691872955935</v>
      </c>
      <c r="U1019" s="15">
        <f>'[31]syntetyka zewnętrzna'!U9</f>
        <v>20</v>
      </c>
      <c r="V1019" s="12">
        <f>'[31]syntetyka zewnętrzna'!V9</f>
        <v>20</v>
      </c>
      <c r="W1019" s="12" t="str">
        <f>'[31]syntetyka zewnętrzna'!W9</f>
        <v>bez zmian</v>
      </c>
      <c r="X1019" s="12">
        <f>'[31]syntetyka zewnętrzna'!X9</f>
        <v>20</v>
      </c>
    </row>
    <row r="1020" spans="3:24" ht="18.75">
      <c r="C1020" s="7">
        <f>'[31]syntetyka zewnętrzna'!C10</f>
        <v>6</v>
      </c>
      <c r="D1020" s="7" t="str">
        <f>'[31]syntetyka zewnętrzna'!D10</f>
        <v>93.1701</v>
      </c>
      <c r="E1020" s="19" t="str">
        <f>'[31]syntetyka zewnętrzna'!E10</f>
        <v>INNE FORMY USPRAWNIANIA</v>
      </c>
      <c r="F1020" s="7" t="str">
        <f>'[31]syntetyka zewnętrzna'!F10</f>
        <v>150-006</v>
      </c>
      <c r="G1020" s="23">
        <f>'[31]syntetyka zewnętrzna'!G10</f>
        <v>0</v>
      </c>
      <c r="H1020" s="23">
        <f>'[31]syntetyka zewnętrzna'!H10</f>
        <v>0.26</v>
      </c>
      <c r="I1020" s="23">
        <f>'[31]syntetyka zewnętrzna'!I10</f>
        <v>0</v>
      </c>
      <c r="J1020" s="23">
        <f>'[31]syntetyka zewnętrzna'!J10</f>
        <v>15.242286166906988</v>
      </c>
      <c r="K1020" s="12">
        <f>'[31]syntetyka zewnętrzna'!K10</f>
        <v>15.502286166906988</v>
      </c>
      <c r="L1020" s="12">
        <f>'[31]syntetyka zewnętrzna'!L10</f>
        <v>0</v>
      </c>
      <c r="M1020" s="12">
        <f>'[31]syntetyka zewnętrzna'!M10</f>
        <v>10.002265187600356</v>
      </c>
      <c r="N1020" s="12">
        <f>'[31]syntetyka zewnętrzna'!N10</f>
        <v>25.504551354507342</v>
      </c>
      <c r="O1020" s="12">
        <f>'[31]syntetyka zewnętrzna'!O10</f>
        <v>20.620225292329732</v>
      </c>
      <c r="P1020" s="12">
        <f>'[31]syntetyka zewnętrzna'!P10</f>
        <v>0.23687064486121168</v>
      </c>
      <c r="Q1020" s="12">
        <f>'[31]syntetyka zewnętrzna'!Q10</f>
        <v>0</v>
      </c>
      <c r="R1020" s="12">
        <f>'[31]syntetyka zewnętrzna'!R10</f>
        <v>25.504551354507342</v>
      </c>
      <c r="S1020" s="12">
        <f>'[31]syntetyka zewnętrzna'!S10</f>
        <v>0.2</v>
      </c>
      <c r="T1020" s="12">
        <f>'[31]syntetyka zewnętrzna'!T10</f>
        <v>5.1009102709014691</v>
      </c>
      <c r="U1020" s="15">
        <f>'[31]syntetyka zewnętrzna'!U10</f>
        <v>31</v>
      </c>
      <c r="V1020" s="12">
        <f>'[31]syntetyka zewnętrzna'!V10</f>
        <v>30</v>
      </c>
      <c r="W1020" s="12">
        <f>'[31]syntetyka zewnętrzna'!W10</f>
        <v>3.3333333333333333E-2</v>
      </c>
      <c r="X1020" s="12">
        <f>'[31]syntetyka zewnętrzna'!X10</f>
        <v>0</v>
      </c>
    </row>
    <row r="1021" spans="3:24" ht="18.75">
      <c r="C1021" s="7">
        <f>'[31]syntetyka zewnętrzna'!C11</f>
        <v>7</v>
      </c>
      <c r="D1021" s="7" t="str">
        <f>'[31]syntetyka zewnętrzna'!D11</f>
        <v>93.3918</v>
      </c>
      <c r="E1021" s="19" t="str">
        <f>'[31]syntetyka zewnętrzna'!E11</f>
        <v>MASAŻ SUCHY - CZĘŚCIOWY - MINIMUM 20 MINUT NA 1 PACJENTA W TYM MIN. 15 MINUT CZYNNEGO MASAŻU</v>
      </c>
      <c r="F1021" s="7" t="str">
        <f>'[31]syntetyka zewnętrzna'!F11</f>
        <v>150-007</v>
      </c>
      <c r="G1021" s="23">
        <f>'[31]syntetyka zewnętrzna'!G11</f>
        <v>0</v>
      </c>
      <c r="H1021" s="23">
        <f>'[31]syntetyka zewnętrzna'!H11</f>
        <v>0.97</v>
      </c>
      <c r="I1021" s="23">
        <f>'[31]syntetyka zewnętrzna'!I11</f>
        <v>0</v>
      </c>
      <c r="J1021" s="23">
        <f>'[31]syntetyka zewnętrzna'!J11</f>
        <v>15.242286166906988</v>
      </c>
      <c r="K1021" s="12">
        <f>'[31]syntetyka zewnętrzna'!K11</f>
        <v>16.212286166906988</v>
      </c>
      <c r="L1021" s="12">
        <f>'[31]syntetyka zewnętrzna'!L11</f>
        <v>0</v>
      </c>
      <c r="M1021" s="12">
        <f>'[31]syntetyka zewnętrzna'!M11</f>
        <v>10.002265187600356</v>
      </c>
      <c r="N1021" s="12">
        <f>'[31]syntetyka zewnętrzna'!N11</f>
        <v>26.214551354507343</v>
      </c>
      <c r="O1021" s="12">
        <f>'[31]syntetyka zewnętrzna'!O11</f>
        <v>21.430225292329734</v>
      </c>
      <c r="P1021" s="12">
        <f>'[31]syntetyka zewnętrzna'!P11</f>
        <v>0.22325131896256853</v>
      </c>
      <c r="Q1021" s="12">
        <f>'[31]syntetyka zewnętrzna'!Q11</f>
        <v>0</v>
      </c>
      <c r="R1021" s="12">
        <f>'[31]syntetyka zewnętrzna'!R11</f>
        <v>26.214551354507343</v>
      </c>
      <c r="S1021" s="12">
        <f>'[31]syntetyka zewnętrzna'!S11</f>
        <v>0.2</v>
      </c>
      <c r="T1021" s="12">
        <f>'[31]syntetyka zewnętrzna'!T11</f>
        <v>5.2429102709014686</v>
      </c>
      <c r="U1021" s="15">
        <f>'[31]syntetyka zewnętrzna'!U11</f>
        <v>31</v>
      </c>
      <c r="V1021" s="12">
        <f>'[31]syntetyka zewnętrzna'!V11</f>
        <v>30</v>
      </c>
      <c r="W1021" s="12">
        <f>'[31]syntetyka zewnętrzna'!W11</f>
        <v>3.3333333333333333E-2</v>
      </c>
      <c r="X1021" s="12">
        <f>'[31]syntetyka zewnętrzna'!X11</f>
        <v>0</v>
      </c>
    </row>
    <row r="1022" spans="3:24" ht="18.75">
      <c r="C1022" s="7">
        <f>'[31]syntetyka zewnętrzna'!C12</f>
        <v>8</v>
      </c>
      <c r="D1022" s="7" t="str">
        <f>'[31]syntetyka zewnętrzna'!D12</f>
        <v>93.3919</v>
      </c>
      <c r="E1022" s="19" t="str">
        <f>'[31]syntetyka zewnętrzna'!E12</f>
        <v>GALWANIZACJA</v>
      </c>
      <c r="F1022" s="7" t="str">
        <f>'[31]syntetyka zewnętrzna'!F12</f>
        <v>150-008</v>
      </c>
      <c r="G1022" s="23">
        <f>'[31]syntetyka zewnętrzna'!G12</f>
        <v>0</v>
      </c>
      <c r="H1022" s="23">
        <f>'[31]syntetyka zewnętrzna'!H12</f>
        <v>0</v>
      </c>
      <c r="I1022" s="23">
        <f>'[31]syntetyka zewnętrzna'!I12</f>
        <v>0</v>
      </c>
      <c r="J1022" s="23">
        <f>'[31]syntetyka zewnętrzna'!J12</f>
        <v>12.193828933525591</v>
      </c>
      <c r="K1022" s="12">
        <f>'[31]syntetyka zewnętrzna'!K12</f>
        <v>12.193828933525591</v>
      </c>
      <c r="L1022" s="12">
        <f>'[31]syntetyka zewnętrzna'!L12</f>
        <v>0</v>
      </c>
      <c r="M1022" s="12">
        <f>'[31]syntetyka zewnętrzna'!M12</f>
        <v>8.0018121500802852</v>
      </c>
      <c r="N1022" s="12">
        <f>'[31]syntetyka zewnętrzna'!N12</f>
        <v>20.195641083605878</v>
      </c>
      <c r="O1022" s="12">
        <f>'[31]syntetyka zewnętrzna'!O12</f>
        <v>16.304180233863786</v>
      </c>
      <c r="P1022" s="12">
        <f>'[31]syntetyka zewnętrzna'!P12</f>
        <v>0.23867871882693784</v>
      </c>
      <c r="Q1022" s="12">
        <f>'[31]syntetyka zewnętrzna'!Q12</f>
        <v>0</v>
      </c>
      <c r="R1022" s="12">
        <f>'[31]syntetyka zewnętrzna'!R12</f>
        <v>20.195641083605878</v>
      </c>
      <c r="S1022" s="12">
        <f>'[31]syntetyka zewnętrzna'!S12</f>
        <v>0.2</v>
      </c>
      <c r="T1022" s="12">
        <f>'[31]syntetyka zewnętrzna'!T12</f>
        <v>4.0391282167211759</v>
      </c>
      <c r="U1022" s="15">
        <f>'[31]syntetyka zewnętrzna'!U12</f>
        <v>24</v>
      </c>
      <c r="V1022" s="12">
        <f>'[31]syntetyka zewnętrzna'!V12</f>
        <v>22</v>
      </c>
      <c r="W1022" s="12">
        <f>'[31]syntetyka zewnętrzna'!W12</f>
        <v>9.0909090909090912E-2</v>
      </c>
      <c r="X1022" s="12">
        <f>'[31]syntetyka zewnętrzna'!X12</f>
        <v>0</v>
      </c>
    </row>
    <row r="1023" spans="3:24" ht="18.75">
      <c r="C1023" s="7">
        <f>'[31]syntetyka zewnętrzna'!C13</f>
        <v>9</v>
      </c>
      <c r="D1023" s="7" t="str">
        <f>'[31]syntetyka zewnętrzna'!D13</f>
        <v>93.3920</v>
      </c>
      <c r="E1023" s="19" t="str">
        <f>'[31]syntetyka zewnętrzna'!E13</f>
        <v>JONOFOREZA</v>
      </c>
      <c r="F1023" s="7" t="str">
        <f>'[31]syntetyka zewnętrzna'!F13</f>
        <v>150-009</v>
      </c>
      <c r="G1023" s="23">
        <f>'[31]syntetyka zewnętrzna'!G13</f>
        <v>0</v>
      </c>
      <c r="H1023" s="23">
        <f>'[31]syntetyka zewnętrzna'!H13</f>
        <v>0.7367999999999999</v>
      </c>
      <c r="I1023" s="23">
        <f>'[31]syntetyka zewnętrzna'!I13</f>
        <v>0</v>
      </c>
      <c r="J1023" s="23">
        <f>'[31]syntetyka zewnętrzna'!J13</f>
        <v>12.193828933525591</v>
      </c>
      <c r="K1023" s="12">
        <f>'[31]syntetyka zewnętrzna'!K13</f>
        <v>12.930628933525592</v>
      </c>
      <c r="L1023" s="12">
        <f>'[31]syntetyka zewnętrzna'!L13</f>
        <v>0</v>
      </c>
      <c r="M1023" s="12">
        <f>'[31]syntetyka zewnętrzna'!M13</f>
        <v>8.0018121500802852</v>
      </c>
      <c r="N1023" s="12">
        <f>'[31]syntetyka zewnętrzna'!N13</f>
        <v>20.932441083605877</v>
      </c>
      <c r="O1023" s="12">
        <f>'[31]syntetyka zewnętrzna'!O13</f>
        <v>17.040980233863785</v>
      </c>
      <c r="P1023" s="12">
        <f>'[31]syntetyka zewnętrzna'!P13</f>
        <v>0.22835897913953287</v>
      </c>
      <c r="Q1023" s="12">
        <f>'[31]syntetyka zewnętrzna'!Q13</f>
        <v>0</v>
      </c>
      <c r="R1023" s="12">
        <f>'[31]syntetyka zewnętrzna'!R13</f>
        <v>20.932441083605877</v>
      </c>
      <c r="S1023" s="12">
        <f>'[31]syntetyka zewnętrzna'!S13</f>
        <v>0.2</v>
      </c>
      <c r="T1023" s="12">
        <f>'[31]syntetyka zewnętrzna'!T13</f>
        <v>4.1864882167211759</v>
      </c>
      <c r="U1023" s="15">
        <f>'[31]syntetyka zewnętrzna'!U13</f>
        <v>25</v>
      </c>
      <c r="V1023" s="12">
        <f>'[31]syntetyka zewnętrzna'!V13</f>
        <v>22</v>
      </c>
      <c r="W1023" s="12">
        <f>'[31]syntetyka zewnętrzna'!W13</f>
        <v>0.13636363636363635</v>
      </c>
      <c r="X1023" s="12">
        <f>'[31]syntetyka zewnętrzna'!X13</f>
        <v>0</v>
      </c>
    </row>
    <row r="1024" spans="3:24" ht="18.75">
      <c r="C1024" s="7">
        <f>'[31]syntetyka zewnętrzna'!C14</f>
        <v>10</v>
      </c>
      <c r="D1024" s="7" t="str">
        <f>'[31]syntetyka zewnętrzna'!D14</f>
        <v>93.3988</v>
      </c>
      <c r="E1024" s="19" t="str">
        <f>'[31]syntetyka zewnętrzna'!E14</f>
        <v>ELEKTROSTYMULACJA</v>
      </c>
      <c r="F1024" s="7" t="str">
        <f>'[31]syntetyka zewnętrzna'!F14</f>
        <v>150-010</v>
      </c>
      <c r="G1024" s="23">
        <f>'[31]syntetyka zewnętrzna'!G14</f>
        <v>0</v>
      </c>
      <c r="H1024" s="23">
        <f>'[31]syntetyka zewnętrzna'!H14</f>
        <v>0.52353000000000005</v>
      </c>
      <c r="I1024" s="23">
        <f>'[31]syntetyka zewnętrzna'!I14</f>
        <v>0</v>
      </c>
      <c r="J1024" s="23">
        <f>'[31]syntetyka zewnętrzna'!J14</f>
        <v>12.193828933525591</v>
      </c>
      <c r="K1024" s="12">
        <f>'[31]syntetyka zewnętrzna'!K14</f>
        <v>12.717358933525592</v>
      </c>
      <c r="L1024" s="12">
        <f>'[31]syntetyka zewnętrzna'!L14</f>
        <v>0</v>
      </c>
      <c r="M1024" s="12">
        <f>'[31]syntetyka zewnętrzna'!M14</f>
        <v>8.0018121500802852</v>
      </c>
      <c r="N1024" s="12">
        <f>'[31]syntetyka zewnętrzna'!N14</f>
        <v>20.719171083605879</v>
      </c>
      <c r="O1024" s="12">
        <f>'[31]syntetyka zewnętrzna'!O14</f>
        <v>16.827710233863787</v>
      </c>
      <c r="P1024" s="12">
        <f>'[31]syntetyka zewnętrzna'!P14</f>
        <v>0.23125314113806078</v>
      </c>
      <c r="Q1024" s="12">
        <f>'[31]syntetyka zewnętrzna'!Q14</f>
        <v>0</v>
      </c>
      <c r="R1024" s="12">
        <f>'[31]syntetyka zewnętrzna'!R14</f>
        <v>20.719171083605879</v>
      </c>
      <c r="S1024" s="12">
        <f>'[31]syntetyka zewnętrzna'!S14</f>
        <v>0.68925676894930799</v>
      </c>
      <c r="T1024" s="12">
        <f>'[31]syntetyka zewnętrzna'!T14</f>
        <v>14.280828916394121</v>
      </c>
      <c r="U1024" s="15">
        <f>'[31]syntetyka zewnętrzna'!U14</f>
        <v>35</v>
      </c>
      <c r="V1024" s="12">
        <f>'[31]syntetyka zewnętrzna'!V14</f>
        <v>35</v>
      </c>
      <c r="W1024" s="12" t="str">
        <f>'[31]syntetyka zewnętrzna'!W14</f>
        <v>bez zmian</v>
      </c>
      <c r="X1024" s="12">
        <f>'[31]syntetyka zewnętrzna'!X14</f>
        <v>35</v>
      </c>
    </row>
    <row r="1025" spans="3:24" ht="18.75">
      <c r="C1025" s="7">
        <f>'[31]syntetyka zewnętrzna'!C15</f>
        <v>11</v>
      </c>
      <c r="D1025" s="7" t="str">
        <f>'[31]syntetyka zewnętrzna'!D15</f>
        <v>93.3928</v>
      </c>
      <c r="E1025" s="19" t="str">
        <f>'[31]syntetyka zewnętrzna'!E15</f>
        <v>PRĄDY DIADYNAMICZNE</v>
      </c>
      <c r="F1025" s="7" t="str">
        <f>'[31]syntetyka zewnętrzna'!F15</f>
        <v>150-011</v>
      </c>
      <c r="G1025" s="23">
        <f>'[31]syntetyka zewnętrzna'!G15</f>
        <v>0</v>
      </c>
      <c r="H1025" s="23">
        <f>'[31]syntetyka zewnętrzna'!H15</f>
        <v>0.98</v>
      </c>
      <c r="I1025" s="23">
        <f>'[31]syntetyka zewnętrzna'!I15</f>
        <v>0</v>
      </c>
      <c r="J1025" s="23">
        <f>'[31]syntetyka zewnętrzna'!J15</f>
        <v>12.193828933525591</v>
      </c>
      <c r="K1025" s="12">
        <f>'[31]syntetyka zewnętrzna'!K15</f>
        <v>13.173828933525591</v>
      </c>
      <c r="L1025" s="12">
        <f>'[31]syntetyka zewnętrzna'!L15</f>
        <v>0</v>
      </c>
      <c r="M1025" s="12">
        <f>'[31]syntetyka zewnętrzna'!M15</f>
        <v>8.0018121500802852</v>
      </c>
      <c r="N1025" s="12">
        <f>'[31]syntetyka zewnętrzna'!N15</f>
        <v>21.175641083605875</v>
      </c>
      <c r="O1025" s="12">
        <f>'[31]syntetyka zewnętrzna'!O15</f>
        <v>17.284180233863786</v>
      </c>
      <c r="P1025" s="12">
        <f>'[31]syntetyka zewnętrzna'!P15</f>
        <v>0.22514581525352292</v>
      </c>
      <c r="Q1025" s="12">
        <f>'[31]syntetyka zewnętrzna'!Q15</f>
        <v>0</v>
      </c>
      <c r="R1025" s="12">
        <f>'[31]syntetyka zewnętrzna'!R15</f>
        <v>21.175641083605875</v>
      </c>
      <c r="S1025" s="12">
        <f>'[31]syntetyka zewnętrzna'!S15</f>
        <v>0.2</v>
      </c>
      <c r="T1025" s="12">
        <f>'[31]syntetyka zewnętrzna'!T15</f>
        <v>4.2351282167211748</v>
      </c>
      <c r="U1025" s="15">
        <f>'[31]syntetyka zewnętrzna'!U15</f>
        <v>25</v>
      </c>
      <c r="V1025" s="12">
        <f>'[31]syntetyka zewnętrzna'!V15</f>
        <v>22</v>
      </c>
      <c r="W1025" s="12">
        <f>'[31]syntetyka zewnętrzna'!W15</f>
        <v>0.13636363636363635</v>
      </c>
      <c r="X1025" s="12">
        <f>'[31]syntetyka zewnętrzna'!X15</f>
        <v>0</v>
      </c>
    </row>
    <row r="1026" spans="3:24" ht="18.75">
      <c r="C1026" s="7">
        <f>'[31]syntetyka zewnętrzna'!C16</f>
        <v>12</v>
      </c>
      <c r="D1026" s="7" t="str">
        <f>'[31]syntetyka zewnętrzna'!D16</f>
        <v>93.3929</v>
      </c>
      <c r="E1026" s="19" t="str">
        <f>'[31]syntetyka zewnętrzna'!E16</f>
        <v>PRĄDY INTERFERENCYJNE</v>
      </c>
      <c r="F1026" s="7" t="str">
        <f>'[31]syntetyka zewnętrzna'!F16</f>
        <v>150-012</v>
      </c>
      <c r="G1026" s="23">
        <f>'[31]syntetyka zewnętrzna'!G16</f>
        <v>0</v>
      </c>
      <c r="H1026" s="23">
        <f>'[31]syntetyka zewnętrzna'!H16</f>
        <v>0</v>
      </c>
      <c r="I1026" s="23">
        <f>'[31]syntetyka zewnętrzna'!I16</f>
        <v>0</v>
      </c>
      <c r="J1026" s="23">
        <f>'[31]syntetyka zewnętrzna'!J16</f>
        <v>12.193828933525591</v>
      </c>
      <c r="K1026" s="12">
        <f>'[31]syntetyka zewnętrzna'!K16</f>
        <v>12.193828933525591</v>
      </c>
      <c r="L1026" s="12">
        <f>'[31]syntetyka zewnętrzna'!L16</f>
        <v>0</v>
      </c>
      <c r="M1026" s="12">
        <f>'[31]syntetyka zewnętrzna'!M16</f>
        <v>8.0018121500802852</v>
      </c>
      <c r="N1026" s="12">
        <f>'[31]syntetyka zewnętrzna'!N16</f>
        <v>20.195641083605878</v>
      </c>
      <c r="O1026" s="12">
        <f>'[31]syntetyka zewnętrzna'!O16</f>
        <v>16.304180233863786</v>
      </c>
      <c r="P1026" s="12">
        <f>'[31]syntetyka zewnętrzna'!P16</f>
        <v>0.23867871882693784</v>
      </c>
      <c r="Q1026" s="12">
        <f>'[31]syntetyka zewnętrzna'!Q16</f>
        <v>0</v>
      </c>
      <c r="R1026" s="12">
        <f>'[31]syntetyka zewnętrzna'!R16</f>
        <v>20.195641083605878</v>
      </c>
      <c r="S1026" s="12">
        <f>'[31]syntetyka zewnętrzna'!S16</f>
        <v>0.2</v>
      </c>
      <c r="T1026" s="12">
        <f>'[31]syntetyka zewnętrzna'!T16</f>
        <v>4.0391282167211759</v>
      </c>
      <c r="U1026" s="15">
        <f>'[31]syntetyka zewnętrzna'!U16</f>
        <v>24</v>
      </c>
      <c r="V1026" s="12">
        <f>'[31]syntetyka zewnętrzna'!V16</f>
        <v>22</v>
      </c>
      <c r="W1026" s="12">
        <f>'[31]syntetyka zewnętrzna'!W16</f>
        <v>9.0909090909090912E-2</v>
      </c>
      <c r="X1026" s="12">
        <f>'[31]syntetyka zewnętrzna'!X16</f>
        <v>0</v>
      </c>
    </row>
    <row r="1027" spans="3:24" ht="18.75">
      <c r="C1027" s="7">
        <f>'[31]syntetyka zewnętrzna'!C17</f>
        <v>13</v>
      </c>
      <c r="D1027" s="7" t="str">
        <f>'[31]syntetyka zewnętrzna'!D17</f>
        <v>93.3930</v>
      </c>
      <c r="E1027" s="19" t="str">
        <f>'[31]syntetyka zewnętrzna'!E17</f>
        <v>PRĄDY TENS</v>
      </c>
      <c r="F1027" s="7" t="str">
        <f>'[31]syntetyka zewnętrzna'!F17</f>
        <v>150-013</v>
      </c>
      <c r="G1027" s="23">
        <f>'[31]syntetyka zewnętrzna'!G17</f>
        <v>0</v>
      </c>
      <c r="H1027" s="23">
        <f>'[31]syntetyka zewnętrzna'!H17</f>
        <v>0</v>
      </c>
      <c r="I1027" s="23">
        <f>'[31]syntetyka zewnętrzna'!I17</f>
        <v>0</v>
      </c>
      <c r="J1027" s="23">
        <f>'[31]syntetyka zewnętrzna'!J17</f>
        <v>12.193828933525591</v>
      </c>
      <c r="K1027" s="12">
        <f>'[31]syntetyka zewnętrzna'!K17</f>
        <v>12.193828933525591</v>
      </c>
      <c r="L1027" s="12">
        <f>'[31]syntetyka zewnętrzna'!L17</f>
        <v>0</v>
      </c>
      <c r="M1027" s="12">
        <f>'[31]syntetyka zewnętrzna'!M17</f>
        <v>8.0018121500802852</v>
      </c>
      <c r="N1027" s="12">
        <f>'[31]syntetyka zewnętrzna'!N17</f>
        <v>20.195641083605878</v>
      </c>
      <c r="O1027" s="12">
        <f>'[31]syntetyka zewnętrzna'!O17</f>
        <v>16.304180233863786</v>
      </c>
      <c r="P1027" s="12">
        <f>'[31]syntetyka zewnętrzna'!P17</f>
        <v>0.23867871882693784</v>
      </c>
      <c r="Q1027" s="12">
        <f>'[31]syntetyka zewnętrzna'!Q17</f>
        <v>0</v>
      </c>
      <c r="R1027" s="12">
        <f>'[31]syntetyka zewnętrzna'!R17</f>
        <v>20.195641083605878</v>
      </c>
      <c r="S1027" s="12">
        <f>'[31]syntetyka zewnętrzna'!S17</f>
        <v>0.2</v>
      </c>
      <c r="T1027" s="12">
        <f>'[31]syntetyka zewnętrzna'!T17</f>
        <v>4.0391282167211759</v>
      </c>
      <c r="U1027" s="15">
        <f>'[31]syntetyka zewnętrzna'!U17</f>
        <v>24</v>
      </c>
      <c r="V1027" s="12">
        <f>'[31]syntetyka zewnętrzna'!V17</f>
        <v>22</v>
      </c>
      <c r="W1027" s="12">
        <f>'[31]syntetyka zewnętrzna'!W17</f>
        <v>9.0909090909090912E-2</v>
      </c>
      <c r="X1027" s="12">
        <f>'[31]syntetyka zewnętrzna'!X17</f>
        <v>0</v>
      </c>
    </row>
    <row r="1028" spans="3:24" ht="18.75">
      <c r="C1028" s="7">
        <f>'[31]syntetyka zewnętrzna'!C18</f>
        <v>14</v>
      </c>
      <c r="D1028" s="7" t="str">
        <f>'[31]syntetyka zewnętrzna'!D18</f>
        <v>93.3943</v>
      </c>
      <c r="E1028" s="19" t="str">
        <f>'[31]syntetyka zewnętrzna'!E18</f>
        <v xml:space="preserve">ULTRADŹWIĘKI </v>
      </c>
      <c r="F1028" s="7" t="str">
        <f>'[31]syntetyka zewnętrzna'!F18</f>
        <v>150-014</v>
      </c>
      <c r="G1028" s="23">
        <f>'[31]syntetyka zewnętrzna'!G18</f>
        <v>0</v>
      </c>
      <c r="H1028" s="23">
        <f>'[31]syntetyka zewnętrzna'!H18</f>
        <v>1.71</v>
      </c>
      <c r="I1028" s="23">
        <f>'[31]syntetyka zewnętrzna'!I18</f>
        <v>0</v>
      </c>
      <c r="J1028" s="23">
        <f>'[31]syntetyka zewnętrzna'!J18</f>
        <v>9.1453717001441923</v>
      </c>
      <c r="K1028" s="12">
        <f>'[31]syntetyka zewnętrzna'!K18</f>
        <v>10.855371700144193</v>
      </c>
      <c r="L1028" s="12">
        <f>'[31]syntetyka zewnętrzna'!L18</f>
        <v>0</v>
      </c>
      <c r="M1028" s="12">
        <f>'[31]syntetyka zewnętrzna'!M18</f>
        <v>6.0013591125602135</v>
      </c>
      <c r="N1028" s="12">
        <f>'[31]syntetyka zewnętrzna'!N18</f>
        <v>16.856730812704406</v>
      </c>
      <c r="O1028" s="12">
        <f>'[31]syntetyka zewnętrzna'!O18</f>
        <v>14.428135175397838</v>
      </c>
      <c r="P1028" s="12">
        <f>'[31]syntetyka zewnętrzna'!P18</f>
        <v>0.16832359884232942</v>
      </c>
      <c r="Q1028" s="12">
        <f>'[31]syntetyka zewnętrzna'!Q18</f>
        <v>0</v>
      </c>
      <c r="R1028" s="12">
        <f>'[31]syntetyka zewnętrzna'!R18</f>
        <v>16.856730812704406</v>
      </c>
      <c r="S1028" s="12">
        <f>'[31]syntetyka zewnętrzna'!S18</f>
        <v>1.0763219386300908</v>
      </c>
      <c r="T1028" s="12">
        <f>'[31]syntetyka zewnętrzna'!T18</f>
        <v>18.143269187295594</v>
      </c>
      <c r="U1028" s="15">
        <f>'[31]syntetyka zewnętrzna'!U18</f>
        <v>35</v>
      </c>
      <c r="V1028" s="12">
        <f>'[31]syntetyka zewnętrzna'!V18</f>
        <v>35</v>
      </c>
      <c r="W1028" s="12" t="str">
        <f>'[31]syntetyka zewnętrzna'!W18</f>
        <v>bez zmian</v>
      </c>
      <c r="X1028" s="12">
        <f>'[31]syntetyka zewnętrzna'!X18</f>
        <v>35</v>
      </c>
    </row>
    <row r="1029" spans="3:24" ht="18.75">
      <c r="C1029" s="7">
        <f>'[31]syntetyka zewnętrzna'!C19</f>
        <v>15</v>
      </c>
      <c r="D1029" s="7" t="str">
        <f>'[31]syntetyka zewnętrzna'!D19</f>
        <v>93.3982</v>
      </c>
      <c r="E1029" s="19" t="str">
        <f>'[31]syntetyka zewnętrzna'!E19</f>
        <v>IMPULSOWE POLE ELEKTROMAGNETYCZNE WYSOKIEJ CZĘSTOTLIWOŚCI</v>
      </c>
      <c r="F1029" s="7" t="str">
        <f>'[31]syntetyka zewnętrzna'!F19</f>
        <v>150-015</v>
      </c>
      <c r="G1029" s="23">
        <f>'[31]syntetyka zewnętrzna'!G19</f>
        <v>0</v>
      </c>
      <c r="H1029" s="23">
        <f>'[31]syntetyka zewnętrzna'!H19</f>
        <v>0.97</v>
      </c>
      <c r="I1029" s="23">
        <f>'[31]syntetyka zewnętrzna'!I19</f>
        <v>0</v>
      </c>
      <c r="J1029" s="23">
        <f>'[31]syntetyka zewnętrzna'!J19</f>
        <v>9.1453717001441923</v>
      </c>
      <c r="K1029" s="12">
        <f>'[31]syntetyka zewnętrzna'!K19</f>
        <v>10.115371700144193</v>
      </c>
      <c r="L1029" s="12">
        <f>'[31]syntetyka zewnętrzna'!L19</f>
        <v>0</v>
      </c>
      <c r="M1029" s="12">
        <f>'[31]syntetyka zewnętrzna'!M19</f>
        <v>6.0013591125602135</v>
      </c>
      <c r="N1029" s="12">
        <f>'[31]syntetyka zewnętrzna'!N19</f>
        <v>16.116730812704407</v>
      </c>
      <c r="O1029" s="12">
        <f>'[31]syntetyka zewnętrzna'!O19</f>
        <v>13.278135175397839</v>
      </c>
      <c r="P1029" s="12">
        <f>'[31]syntetyka zewnętrzna'!P19</f>
        <v>0.21377969118479909</v>
      </c>
      <c r="Q1029" s="12">
        <f>'[31]syntetyka zewnętrzna'!Q19</f>
        <v>0</v>
      </c>
      <c r="R1029" s="12">
        <f>'[31]syntetyka zewnętrzna'!R19</f>
        <v>16.116730812704407</v>
      </c>
      <c r="S1029" s="12">
        <f>'[31]syntetyka zewnętrzna'!S19</f>
        <v>0.36504110266940498</v>
      </c>
      <c r="T1029" s="12">
        <f>'[31]syntetyka zewnętrzna'!T19</f>
        <v>5.8832691872955927</v>
      </c>
      <c r="U1029" s="15">
        <f>'[31]syntetyka zewnętrzna'!U19</f>
        <v>22</v>
      </c>
      <c r="V1029" s="12">
        <f>'[31]syntetyka zewnętrzna'!V19</f>
        <v>22</v>
      </c>
      <c r="W1029" s="12" t="str">
        <f>'[31]syntetyka zewnętrzna'!W19</f>
        <v>bez zmian</v>
      </c>
      <c r="X1029" s="12">
        <f>'[31]syntetyka zewnętrzna'!X19</f>
        <v>22</v>
      </c>
    </row>
    <row r="1030" spans="3:24" ht="18.75">
      <c r="C1030" s="7">
        <f>'[31]syntetyka zewnętrzna'!C20</f>
        <v>16</v>
      </c>
      <c r="D1030" s="7" t="str">
        <f>'[31]syntetyka zewnętrzna'!D20</f>
        <v>93.3983</v>
      </c>
      <c r="E1030" s="19" t="str">
        <f>'[31]syntetyka zewnętrzna'!E20</f>
        <v>IMPULSOWE POLE MAGNETYCZNE NISKIEJ CZĘSTOTLIWOŚCI</v>
      </c>
      <c r="F1030" s="7" t="str">
        <f>'[31]syntetyka zewnętrzna'!F20</f>
        <v>150-016</v>
      </c>
      <c r="G1030" s="23">
        <f>'[31]syntetyka zewnętrzna'!G20</f>
        <v>0</v>
      </c>
      <c r="H1030" s="23">
        <f>'[31]syntetyka zewnętrzna'!H20</f>
        <v>0.97</v>
      </c>
      <c r="I1030" s="23">
        <f>'[31]syntetyka zewnętrzna'!I20</f>
        <v>0</v>
      </c>
      <c r="J1030" s="23">
        <f>'[31]syntetyka zewnętrzna'!J20</f>
        <v>12.193828933525591</v>
      </c>
      <c r="K1030" s="12">
        <f>'[31]syntetyka zewnętrzna'!K20</f>
        <v>13.163828933525592</v>
      </c>
      <c r="L1030" s="12">
        <f>'[31]syntetyka zewnętrzna'!L20</f>
        <v>0</v>
      </c>
      <c r="M1030" s="12">
        <f>'[31]syntetyka zewnętrzna'!M20</f>
        <v>8.0018121500802852</v>
      </c>
      <c r="N1030" s="12">
        <f>'[31]syntetyka zewnętrzna'!N20</f>
        <v>21.165641083605877</v>
      </c>
      <c r="O1030" s="12">
        <f>'[31]syntetyka zewnętrzna'!O20</f>
        <v>17.354180233863786</v>
      </c>
      <c r="P1030" s="12">
        <f>'[31]syntetyka zewnętrzna'!P20</f>
        <v>0.21962782444224363</v>
      </c>
      <c r="Q1030" s="12">
        <f>'[31]syntetyka zewnętrzna'!Q20</f>
        <v>0</v>
      </c>
      <c r="R1030" s="12">
        <f>'[31]syntetyka zewnętrzna'!R20</f>
        <v>21.165641083605877</v>
      </c>
      <c r="S1030" s="12">
        <f>'[31]syntetyka zewnętrzna'!S20</f>
        <v>0.2</v>
      </c>
      <c r="T1030" s="12">
        <f>'[31]syntetyka zewnętrzna'!T20</f>
        <v>4.2331282167211759</v>
      </c>
      <c r="U1030" s="15">
        <f>'[31]syntetyka zewnętrzna'!U20</f>
        <v>25</v>
      </c>
      <c r="V1030" s="12">
        <f>'[31]syntetyka zewnętrzna'!V20</f>
        <v>22</v>
      </c>
      <c r="W1030" s="12">
        <f>'[31]syntetyka zewnętrzna'!W20</f>
        <v>0.13636363636363635</v>
      </c>
      <c r="X1030" s="12">
        <f>'[31]syntetyka zewnętrzna'!X20</f>
        <v>0</v>
      </c>
    </row>
    <row r="1031" spans="3:24" ht="18.75">
      <c r="C1031" s="7">
        <f>'[31]syntetyka zewnętrzna'!C21</f>
        <v>17</v>
      </c>
      <c r="D1031" s="7" t="str">
        <f>'[31]syntetyka zewnętrzna'!D21</f>
        <v>93.3939</v>
      </c>
      <c r="E1031" s="19" t="str">
        <f>'[31]syntetyka zewnętrzna'!E21</f>
        <v>LASEROTERAPIA - PUNKTOWA</v>
      </c>
      <c r="F1031" s="7" t="str">
        <f>'[31]syntetyka zewnętrzna'!F21</f>
        <v>150-017</v>
      </c>
      <c r="G1031" s="23">
        <f>'[31]syntetyka zewnętrzna'!G21</f>
        <v>0</v>
      </c>
      <c r="H1031" s="23">
        <f>'[31]syntetyka zewnętrzna'!H21</f>
        <v>0.97</v>
      </c>
      <c r="I1031" s="23">
        <f>'[31]syntetyka zewnętrzna'!I21</f>
        <v>0</v>
      </c>
      <c r="J1031" s="23">
        <f>'[31]syntetyka zewnętrzna'!J21</f>
        <v>9.1453717001441923</v>
      </c>
      <c r="K1031" s="12">
        <f>'[31]syntetyka zewnętrzna'!K21</f>
        <v>10.115371700144193</v>
      </c>
      <c r="L1031" s="12">
        <f>'[31]syntetyka zewnętrzna'!L21</f>
        <v>0</v>
      </c>
      <c r="M1031" s="12">
        <f>'[31]syntetyka zewnętrzna'!M21</f>
        <v>6.0013591125602135</v>
      </c>
      <c r="N1031" s="12">
        <f>'[31]syntetyka zewnętrzna'!N21</f>
        <v>16.116730812704407</v>
      </c>
      <c r="O1031" s="12">
        <f>'[31]syntetyka zewnętrzna'!O21</f>
        <v>13.278135175397839</v>
      </c>
      <c r="P1031" s="12">
        <f>'[31]syntetyka zewnętrzna'!P21</f>
        <v>0.21377969118479909</v>
      </c>
      <c r="Q1031" s="12">
        <f>'[31]syntetyka zewnętrzna'!Q21</f>
        <v>0</v>
      </c>
      <c r="R1031" s="12">
        <f>'[31]syntetyka zewnętrzna'!R21</f>
        <v>16.116730812704407</v>
      </c>
      <c r="S1031" s="12">
        <f>'[31]syntetyka zewnętrzna'!S21</f>
        <v>1.1716562997013262</v>
      </c>
      <c r="T1031" s="12">
        <f>'[31]syntetyka zewnętrzna'!T21</f>
        <v>18.883269187295593</v>
      </c>
      <c r="U1031" s="15">
        <f>'[31]syntetyka zewnętrzna'!U21</f>
        <v>35</v>
      </c>
      <c r="V1031" s="12">
        <f>'[31]syntetyka zewnętrzna'!V21</f>
        <v>35</v>
      </c>
      <c r="W1031" s="12" t="str">
        <f>'[31]syntetyka zewnętrzna'!W21</f>
        <v>bez zmian</v>
      </c>
      <c r="X1031" s="12">
        <f>'[31]syntetyka zewnętrzna'!X21</f>
        <v>35</v>
      </c>
    </row>
    <row r="1032" spans="3:24" ht="18.75">
      <c r="C1032" s="7">
        <f>'[31]syntetyka zewnętrzna'!C22</f>
        <v>18</v>
      </c>
      <c r="D1032" s="7" t="str">
        <f>'[31]syntetyka zewnętrzna'!D22</f>
        <v>93.3940</v>
      </c>
      <c r="E1032" s="19" t="str">
        <f>'[31]syntetyka zewnętrzna'!E22</f>
        <v>LASEROTERAPIA - SKANER</v>
      </c>
      <c r="F1032" s="7" t="str">
        <f>'[31]syntetyka zewnętrzna'!F22</f>
        <v>150-018</v>
      </c>
      <c r="G1032" s="23">
        <f>'[31]syntetyka zewnętrzna'!G22</f>
        <v>0</v>
      </c>
      <c r="H1032" s="23">
        <f>'[31]syntetyka zewnętrzna'!H22</f>
        <v>0.97</v>
      </c>
      <c r="I1032" s="23">
        <f>'[31]syntetyka zewnętrzna'!I22</f>
        <v>0</v>
      </c>
      <c r="J1032" s="23">
        <f>'[31]syntetyka zewnętrzna'!J22</f>
        <v>6.0969144667627955</v>
      </c>
      <c r="K1032" s="12">
        <f>'[31]syntetyka zewnętrzna'!K22</f>
        <v>7.0669144667627952</v>
      </c>
      <c r="L1032" s="12">
        <f>'[31]syntetyka zewnętrzna'!L22</f>
        <v>0</v>
      </c>
      <c r="M1032" s="12">
        <f>'[31]syntetyka zewnętrzna'!M22</f>
        <v>4.0009060750401426</v>
      </c>
      <c r="N1032" s="12">
        <f>'[31]syntetyka zewnętrzna'!N22</f>
        <v>11.067820541802938</v>
      </c>
      <c r="O1032" s="12">
        <f>'[31]syntetyka zewnętrzna'!O22</f>
        <v>9.2020901169318918</v>
      </c>
      <c r="P1032" s="12">
        <f>'[31]syntetyka zewnętrzna'!P22</f>
        <v>0.20275072305998099</v>
      </c>
      <c r="Q1032" s="12">
        <f>'[31]syntetyka zewnętrzna'!Q22</f>
        <v>0</v>
      </c>
      <c r="R1032" s="12">
        <f>'[31]syntetyka zewnętrzna'!R22</f>
        <v>11.067820541802938</v>
      </c>
      <c r="S1032" s="12">
        <f>'[31]syntetyka zewnętrzna'!S22</f>
        <v>0.98774455340203959</v>
      </c>
      <c r="T1032" s="12">
        <f>'[31]syntetyka zewnętrzna'!T22</f>
        <v>10.932179458197062</v>
      </c>
      <c r="U1032" s="15">
        <f>'[31]syntetyka zewnętrzna'!U22</f>
        <v>22</v>
      </c>
      <c r="V1032" s="12">
        <f>'[31]syntetyka zewnętrzna'!V22</f>
        <v>22</v>
      </c>
      <c r="W1032" s="12" t="str">
        <f>'[31]syntetyka zewnętrzna'!W22</f>
        <v>bez zmian</v>
      </c>
      <c r="X1032" s="12">
        <f>'[31]syntetyka zewnętrzna'!X22</f>
        <v>22</v>
      </c>
    </row>
    <row r="1033" spans="3:24" ht="18.75">
      <c r="C1033" s="7">
        <f>'[31]syntetyka zewnętrzna'!C23</f>
        <v>19</v>
      </c>
      <c r="D1033" s="7" t="str">
        <f>'[31]syntetyka zewnętrzna'!D23</f>
        <v>93.3301</v>
      </c>
      <c r="E1033" s="19" t="str">
        <f>'[31]syntetyka zewnętrzna'!E23</f>
        <v>KĄPIEL WIROWA KOŃCZYN</v>
      </c>
      <c r="F1033" s="7" t="str">
        <f>'[31]syntetyka zewnętrzna'!F23</f>
        <v>150-019</v>
      </c>
      <c r="G1033" s="23">
        <f>'[31]syntetyka zewnętrzna'!G23</f>
        <v>0</v>
      </c>
      <c r="H1033" s="23">
        <f>'[31]syntetyka zewnętrzna'!H23</f>
        <v>0</v>
      </c>
      <c r="I1033" s="23">
        <f>'[31]syntetyka zewnętrzna'!I23</f>
        <v>0</v>
      </c>
      <c r="J1033" s="23">
        <f>'[31]syntetyka zewnętrzna'!J23</f>
        <v>12.193828933525591</v>
      </c>
      <c r="K1033" s="12">
        <f>'[31]syntetyka zewnętrzna'!K23</f>
        <v>12.193828933525591</v>
      </c>
      <c r="L1033" s="12">
        <f>'[31]syntetyka zewnętrzna'!L23</f>
        <v>0</v>
      </c>
      <c r="M1033" s="12">
        <f>'[31]syntetyka zewnętrzna'!M23</f>
        <v>8.0018121500802852</v>
      </c>
      <c r="N1033" s="12">
        <f>'[31]syntetyka zewnętrzna'!N23</f>
        <v>20.195641083605878</v>
      </c>
      <c r="O1033" s="12">
        <f>'[31]syntetyka zewnętrzna'!O23</f>
        <v>16.304180233863786</v>
      </c>
      <c r="P1033" s="12">
        <f>'[31]syntetyka zewnętrzna'!P23</f>
        <v>0.23867871882693784</v>
      </c>
      <c r="Q1033" s="12">
        <f>'[31]syntetyka zewnętrzna'!Q23</f>
        <v>0</v>
      </c>
      <c r="R1033" s="12">
        <f>'[31]syntetyka zewnętrzna'!R23</f>
        <v>20.195641083605878</v>
      </c>
      <c r="S1033" s="12">
        <f>'[31]syntetyka zewnętrzna'!S23</f>
        <v>0.23789088430048078</v>
      </c>
      <c r="T1033" s="12">
        <f>'[31]syntetyka zewnętrzna'!T23</f>
        <v>4.804358916394122</v>
      </c>
      <c r="U1033" s="15">
        <f>'[31]syntetyka zewnętrzna'!U23</f>
        <v>25</v>
      </c>
      <c r="V1033" s="12">
        <f>'[31]syntetyka zewnętrzna'!V23</f>
        <v>25</v>
      </c>
      <c r="W1033" s="12" t="str">
        <f>'[31]syntetyka zewnętrzna'!W23</f>
        <v>bez zmian</v>
      </c>
      <c r="X1033" s="12">
        <f>'[31]syntetyka zewnętrzna'!X23</f>
        <v>25</v>
      </c>
    </row>
    <row r="1034" spans="3:24" ht="18.75">
      <c r="C1034" s="7">
        <f>'[31]syntetyka zewnętrzna'!C24</f>
        <v>20</v>
      </c>
      <c r="D1034" s="7" t="str">
        <f>'[31]syntetyka zewnętrzna'!D24</f>
        <v>93.3315</v>
      </c>
      <c r="E1034" s="19" t="str">
        <f>'[31]syntetyka zewnętrzna'!E24</f>
        <v>INNE KĄPIELE - WIROWA W TANKU</v>
      </c>
      <c r="F1034" s="7" t="str">
        <f>'[31]syntetyka zewnętrzna'!F24</f>
        <v>150-020</v>
      </c>
      <c r="G1034" s="23">
        <f>'[31]syntetyka zewnętrzna'!G24</f>
        <v>0</v>
      </c>
      <c r="H1034" s="23">
        <f>'[31]syntetyka zewnętrzna'!H24</f>
        <v>0</v>
      </c>
      <c r="I1034" s="23">
        <f>'[31]syntetyka zewnętrzna'!I24</f>
        <v>0</v>
      </c>
      <c r="J1034" s="23">
        <f>'[31]syntetyka zewnętrzna'!J24</f>
        <v>12.193828933525591</v>
      </c>
      <c r="K1034" s="12">
        <f>'[31]syntetyka zewnętrzna'!K24</f>
        <v>12.193828933525591</v>
      </c>
      <c r="L1034" s="12">
        <f>'[31]syntetyka zewnętrzna'!L24</f>
        <v>0</v>
      </c>
      <c r="M1034" s="12">
        <f>'[31]syntetyka zewnętrzna'!M24</f>
        <v>8.0018121500802852</v>
      </c>
      <c r="N1034" s="12">
        <f>'[31]syntetyka zewnętrzna'!N24</f>
        <v>20.195641083605878</v>
      </c>
      <c r="O1034" s="12">
        <f>'[31]syntetyka zewnętrzna'!O24</f>
        <v>16.304180233863786</v>
      </c>
      <c r="P1034" s="12">
        <f>'[31]syntetyka zewnętrzna'!P24</f>
        <v>0.23867871882693784</v>
      </c>
      <c r="Q1034" s="12">
        <f>'[31]syntetyka zewnętrzna'!Q24</f>
        <v>0</v>
      </c>
      <c r="R1034" s="12">
        <f>'[31]syntetyka zewnętrzna'!R24</f>
        <v>20.195641083605878</v>
      </c>
      <c r="S1034" s="12">
        <f>'[31]syntetyka zewnętrzna'!S24</f>
        <v>0.23789088430048078</v>
      </c>
      <c r="T1034" s="12">
        <f>'[31]syntetyka zewnętrzna'!T24</f>
        <v>4.804358916394122</v>
      </c>
      <c r="U1034" s="15">
        <f>'[31]syntetyka zewnętrzna'!U24</f>
        <v>25</v>
      </c>
      <c r="V1034" s="12">
        <f>'[31]syntetyka zewnętrzna'!V24</f>
        <v>25</v>
      </c>
      <c r="W1034" s="12" t="str">
        <f>'[31]syntetyka zewnętrzna'!W24</f>
        <v>bez zmian</v>
      </c>
      <c r="X1034" s="12">
        <f>'[31]syntetyka zewnętrzna'!X24</f>
        <v>25</v>
      </c>
    </row>
    <row r="1035" spans="3:24" ht="18.75">
      <c r="C1035" s="7">
        <f>'[31]syntetyka zewnętrzna'!C25</f>
        <v>21</v>
      </c>
      <c r="D1035" s="7" t="str">
        <f>'[31]syntetyka zewnętrzna'!D25</f>
        <v>93.3311</v>
      </c>
      <c r="E1035" s="19" t="str">
        <f>'[31]syntetyka zewnętrzna'!E25</f>
        <v>MASAŻ MECHANICZNY</v>
      </c>
      <c r="F1035" s="7" t="str">
        <f>'[31]syntetyka zewnętrzna'!F25</f>
        <v>150-021</v>
      </c>
      <c r="G1035" s="23">
        <f>'[31]syntetyka zewnętrzna'!G25</f>
        <v>0</v>
      </c>
      <c r="H1035" s="23">
        <f>'[31]syntetyka zewnętrzna'!H25</f>
        <v>0.97</v>
      </c>
      <c r="I1035" s="23">
        <f>'[31]syntetyka zewnętrzna'!I25</f>
        <v>0</v>
      </c>
      <c r="J1035" s="23">
        <f>'[31]syntetyka zewnętrzna'!J25</f>
        <v>6.0969144667627955</v>
      </c>
      <c r="K1035" s="12">
        <f>'[31]syntetyka zewnętrzna'!K25</f>
        <v>7.0669144667627952</v>
      </c>
      <c r="L1035" s="12">
        <f>'[31]syntetyka zewnętrzna'!L25</f>
        <v>0</v>
      </c>
      <c r="M1035" s="12">
        <f>'[31]syntetyka zewnętrzna'!M25</f>
        <v>4.0009060750401426</v>
      </c>
      <c r="N1035" s="12">
        <f>'[31]syntetyka zewnętrzna'!N25</f>
        <v>11.067820541802938</v>
      </c>
      <c r="O1035" s="12">
        <f>'[31]syntetyka zewnętrzna'!O25</f>
        <v>9.2020901169318918</v>
      </c>
      <c r="P1035" s="12">
        <f>'[31]syntetyka zewnętrzna'!P25</f>
        <v>0.20275072305998099</v>
      </c>
      <c r="Q1035" s="12">
        <f>'[31]syntetyka zewnętrzna'!Q25</f>
        <v>0</v>
      </c>
      <c r="R1035" s="12">
        <f>'[31]syntetyka zewnętrzna'!R25</f>
        <v>11.067820541802938</v>
      </c>
      <c r="S1035" s="12">
        <f>'[31]syntetyka zewnętrzna'!S25</f>
        <v>1.7105607546391448</v>
      </c>
      <c r="T1035" s="12">
        <f>'[31]syntetyka zewnętrzna'!T25</f>
        <v>18.932179458197062</v>
      </c>
      <c r="U1035" s="15">
        <f>'[31]syntetyka zewnętrzna'!U25</f>
        <v>30</v>
      </c>
      <c r="V1035" s="12">
        <f>'[31]syntetyka zewnętrzna'!V25</f>
        <v>30</v>
      </c>
      <c r="W1035" s="12" t="str">
        <f>'[31]syntetyka zewnętrzna'!W25</f>
        <v>bez zmian</v>
      </c>
      <c r="X1035" s="12">
        <f>'[31]syntetyka zewnętrzna'!X25</f>
        <v>30</v>
      </c>
    </row>
    <row r="1036" spans="3:24" ht="18.75">
      <c r="C1036" s="7">
        <f>'[31]syntetyka zewnętrzna'!C26</f>
        <v>22</v>
      </c>
      <c r="D1036" s="7" t="str">
        <f>'[31]syntetyka zewnętrzna'!D26</f>
        <v>93.3986</v>
      </c>
      <c r="E1036" s="19" t="str">
        <f>'[31]syntetyka zewnętrzna'!E26</f>
        <v>DRENAŻ LIMFATYCZNY Z KOMPRESJĄ</v>
      </c>
      <c r="F1036" s="7" t="str">
        <f>'[31]syntetyka zewnętrzna'!F26</f>
        <v>150-022</v>
      </c>
      <c r="G1036" s="23">
        <f>'[31]syntetyka zewnętrzna'!G26</f>
        <v>0</v>
      </c>
      <c r="H1036" s="23">
        <f>'[31]syntetyka zewnętrzna'!H26</f>
        <v>0.97</v>
      </c>
      <c r="I1036" s="23">
        <f>'[31]syntetyka zewnętrzna'!I26</f>
        <v>0</v>
      </c>
      <c r="J1036" s="23">
        <f>'[31]syntetyka zewnętrzna'!J26</f>
        <v>36.581486800576769</v>
      </c>
      <c r="K1036" s="12">
        <f>'[31]syntetyka zewnętrzna'!K26</f>
        <v>37.551486800576768</v>
      </c>
      <c r="L1036" s="12">
        <f>'[31]syntetyka zewnętrzna'!L26</f>
        <v>0</v>
      </c>
      <c r="M1036" s="12">
        <f>'[31]syntetyka zewnętrzna'!M26</f>
        <v>24.005436450240854</v>
      </c>
      <c r="N1036" s="12">
        <f>'[31]syntetyka zewnętrzna'!N26</f>
        <v>61.556923250817619</v>
      </c>
      <c r="O1036" s="12">
        <f>'[31]syntetyka zewnętrzna'!O26</f>
        <v>49.962540701591351</v>
      </c>
      <c r="P1036" s="12">
        <f>'[31]syntetyka zewnętrzna'!P26</f>
        <v>0.2320615082102295</v>
      </c>
      <c r="Q1036" s="12">
        <f>'[31]syntetyka zewnętrzna'!Q26</f>
        <v>0</v>
      </c>
      <c r="R1036" s="12">
        <f>'[31]syntetyka zewnętrzna'!R26</f>
        <v>61.556923250817619</v>
      </c>
      <c r="S1036" s="12">
        <f>'[31]syntetyka zewnętrzna'!S26</f>
        <v>0.2996101132935915</v>
      </c>
      <c r="T1036" s="12">
        <f>'[31]syntetyka zewnętrzna'!T26</f>
        <v>18.443076749182381</v>
      </c>
      <c r="U1036" s="15">
        <f>'[31]syntetyka zewnętrzna'!U26</f>
        <v>80</v>
      </c>
      <c r="V1036" s="12">
        <f>'[31]syntetyka zewnętrzna'!V26</f>
        <v>80</v>
      </c>
      <c r="W1036" s="12" t="str">
        <f>'[31]syntetyka zewnętrzna'!W26</f>
        <v>bez zmian</v>
      </c>
      <c r="X1036" s="12">
        <f>'[31]syntetyka zewnętrzna'!X26</f>
        <v>80</v>
      </c>
    </row>
    <row r="1037" spans="3:24" ht="18.75">
      <c r="C1037" s="7">
        <f>'[31]syntetyka zewnętrzna'!C27</f>
        <v>24</v>
      </c>
      <c r="D1037" s="7" t="str">
        <f>'[31]syntetyka zewnętrzna'!D27</f>
        <v>93.2202</v>
      </c>
      <c r="E1037" s="19" t="str">
        <f>'[31]syntetyka zewnętrzna'!E27</f>
        <v>PIONIZACJA</v>
      </c>
      <c r="F1037" s="7" t="str">
        <f>'[31]syntetyka zewnętrzna'!F27</f>
        <v>150-024</v>
      </c>
      <c r="G1037" s="23">
        <f>'[31]syntetyka zewnętrzna'!G27</f>
        <v>0</v>
      </c>
      <c r="H1037" s="23">
        <f>'[31]syntetyka zewnętrzna'!H27</f>
        <v>0.26</v>
      </c>
      <c r="I1037" s="23">
        <f>'[31]syntetyka zewnętrzna'!I27</f>
        <v>0</v>
      </c>
      <c r="J1037" s="23">
        <f>'[31]syntetyka zewnętrzna'!J27</f>
        <v>9.1453717001441923</v>
      </c>
      <c r="K1037" s="12">
        <f>'[31]syntetyka zewnętrzna'!K27</f>
        <v>9.4053717001441921</v>
      </c>
      <c r="L1037" s="12">
        <f>'[31]syntetyka zewnętrzna'!L27</f>
        <v>0</v>
      </c>
      <c r="M1037" s="12">
        <f>'[31]syntetyka zewnętrzna'!M27</f>
        <v>6.0013591125602135</v>
      </c>
      <c r="N1037" s="12">
        <f>'[31]syntetyka zewnętrzna'!N27</f>
        <v>15.406730812704406</v>
      </c>
      <c r="O1037" s="12">
        <f>'[31]syntetyka zewnętrzna'!O27</f>
        <v>12.46813517539784</v>
      </c>
      <c r="P1037" s="12">
        <f>'[31]syntetyka zewnętrzna'!P27</f>
        <v>0.23568846471162835</v>
      </c>
      <c r="Q1037" s="12">
        <f>'[31]syntetyka zewnętrzna'!Q27</f>
        <v>0</v>
      </c>
      <c r="R1037" s="12">
        <f>'[31]syntetyka zewnętrzna'!R27</f>
        <v>15.406730812704406</v>
      </c>
      <c r="S1037" s="12">
        <f>'[31]syntetyka zewnętrzna'!S27</f>
        <v>0.29813392880908773</v>
      </c>
      <c r="T1037" s="12">
        <f>'[31]syntetyka zewnętrzna'!T27</f>
        <v>4.5932691872955935</v>
      </c>
      <c r="U1037" s="15">
        <f>'[31]syntetyka zewnętrzna'!U27</f>
        <v>20</v>
      </c>
      <c r="V1037" s="12">
        <f>'[31]syntetyka zewnętrzna'!V27</f>
        <v>20</v>
      </c>
      <c r="W1037" s="12" t="str">
        <f>'[31]syntetyka zewnętrzna'!W27</f>
        <v>bez zmian</v>
      </c>
      <c r="X1037" s="12">
        <f>'[31]syntetyka zewnętrzna'!X27</f>
        <v>20</v>
      </c>
    </row>
    <row r="1038" spans="3:24" ht="18.75">
      <c r="C1038" s="7">
        <f>'[31]syntetyka zewnętrzna'!C28</f>
        <v>25</v>
      </c>
      <c r="D1038" s="7" t="str">
        <f>'[31]syntetyka zewnętrzna'!D28</f>
        <v>93.1205</v>
      </c>
      <c r="E1038" s="19" t="str">
        <f>'[31]syntetyka zewnętrzna'!E28</f>
        <v>ĆWICZENIA CZYNNE W ODCIĄŻENIU I CZYNNE W ODCIĄŻENIU Z OPOREM</v>
      </c>
      <c r="F1038" s="7" t="str">
        <f>'[31]syntetyka zewnętrzna'!F28</f>
        <v>150-025</v>
      </c>
      <c r="G1038" s="23">
        <f>'[31]syntetyka zewnętrzna'!G28</f>
        <v>0</v>
      </c>
      <c r="H1038" s="23">
        <f>'[31]syntetyka zewnętrzna'!H28</f>
        <v>1.23</v>
      </c>
      <c r="I1038" s="23">
        <f>'[31]syntetyka zewnętrzna'!I28</f>
        <v>0</v>
      </c>
      <c r="J1038" s="23">
        <f>'[31]syntetyka zewnętrzna'!J28</f>
        <v>9.1453717001441923</v>
      </c>
      <c r="K1038" s="12">
        <f>'[31]syntetyka zewnętrzna'!K28</f>
        <v>10.375371700144193</v>
      </c>
      <c r="L1038" s="12">
        <f>'[31]syntetyka zewnętrzna'!L28</f>
        <v>0</v>
      </c>
      <c r="M1038" s="12">
        <f>'[31]syntetyka zewnętrzna'!M28</f>
        <v>6.0013591125602135</v>
      </c>
      <c r="N1038" s="12">
        <f>'[31]syntetyka zewnętrzna'!N28</f>
        <v>16.376730812704405</v>
      </c>
      <c r="O1038" s="12">
        <f>'[31]syntetyka zewnętrzna'!O28</f>
        <v>13.518135175397838</v>
      </c>
      <c r="P1038" s="12">
        <f>'[31]syntetyka zewnętrzna'!P28</f>
        <v>0.21146375592611572</v>
      </c>
      <c r="Q1038" s="12">
        <f>'[31]syntetyka zewnętrzna'!Q28</f>
        <v>0</v>
      </c>
      <c r="R1038" s="12">
        <f>'[31]syntetyka zewnętrzna'!R28</f>
        <v>16.376730812704405</v>
      </c>
      <c r="S1038" s="12">
        <f>'[31]syntetyka zewnętrzna'!S28</f>
        <v>0.22124496205828875</v>
      </c>
      <c r="T1038" s="12">
        <f>'[31]syntetyka zewnętrzna'!T28</f>
        <v>3.6232691872955947</v>
      </c>
      <c r="U1038" s="15">
        <f>'[31]syntetyka zewnętrzna'!U28</f>
        <v>20</v>
      </c>
      <c r="V1038" s="12">
        <f>'[31]syntetyka zewnętrzna'!V28</f>
        <v>20</v>
      </c>
      <c r="W1038" s="12" t="str">
        <f>'[31]syntetyka zewnętrzna'!W28</f>
        <v>bez zmian</v>
      </c>
      <c r="X1038" s="12">
        <f>'[31]syntetyka zewnętrzna'!X28</f>
        <v>20</v>
      </c>
    </row>
    <row r="1039" spans="3:24" ht="18.75">
      <c r="C1039" s="7">
        <f>'[31]syntetyka zewnętrzna'!C29</f>
        <v>26</v>
      </c>
      <c r="D1039" s="7" t="str">
        <f>'[31]syntetyka zewnętrzna'!D29</f>
        <v>93.1202</v>
      </c>
      <c r="E1039" s="19" t="str">
        <f>'[31]syntetyka zewnętrzna'!E29</f>
        <v>ĆWICZENIA CZYNNE WOLNE I CZYNNE Z OPOREM</v>
      </c>
      <c r="F1039" s="7" t="str">
        <f>'[31]syntetyka zewnętrzna'!F29</f>
        <v>150-026</v>
      </c>
      <c r="G1039" s="23">
        <f>'[31]syntetyka zewnętrzna'!G29</f>
        <v>0</v>
      </c>
      <c r="H1039" s="23">
        <f>'[31]syntetyka zewnętrzna'!H29</f>
        <v>0.97</v>
      </c>
      <c r="I1039" s="23">
        <f>'[31]syntetyka zewnętrzna'!I29</f>
        <v>0</v>
      </c>
      <c r="J1039" s="23">
        <f>'[31]syntetyka zewnętrzna'!J29</f>
        <v>15.242286166906988</v>
      </c>
      <c r="K1039" s="12">
        <f>'[31]syntetyka zewnętrzna'!K29</f>
        <v>16.212286166906988</v>
      </c>
      <c r="L1039" s="12">
        <f>'[31]syntetyka zewnętrzna'!L29</f>
        <v>0</v>
      </c>
      <c r="M1039" s="12">
        <f>'[31]syntetyka zewnętrzna'!M29</f>
        <v>10.002265187600356</v>
      </c>
      <c r="N1039" s="12">
        <f>'[31]syntetyka zewnętrzna'!N29</f>
        <v>26.214551354507343</v>
      </c>
      <c r="O1039" s="12">
        <f>'[31]syntetyka zewnętrzna'!O29</f>
        <v>21.430225292329734</v>
      </c>
      <c r="P1039" s="12">
        <f>'[31]syntetyka zewnętrzna'!P29</f>
        <v>0.22325131896256853</v>
      </c>
      <c r="Q1039" s="12">
        <f>'[31]syntetyka zewnętrzna'!Q29</f>
        <v>0</v>
      </c>
      <c r="R1039" s="12">
        <f>'[31]syntetyka zewnętrzna'!R29</f>
        <v>26.214551354507343</v>
      </c>
      <c r="S1039" s="12">
        <f>'[31]syntetyka zewnętrzna'!S29</f>
        <v>0.2</v>
      </c>
      <c r="T1039" s="12">
        <f>'[31]syntetyka zewnętrzna'!T29</f>
        <v>5.2429102709014686</v>
      </c>
      <c r="U1039" s="15">
        <f>'[31]syntetyka zewnętrzna'!U29</f>
        <v>31</v>
      </c>
      <c r="V1039" s="12">
        <f>'[31]syntetyka zewnętrzna'!V29</f>
        <v>27</v>
      </c>
      <c r="W1039" s="12">
        <f>'[31]syntetyka zewnętrzna'!W29</f>
        <v>0.14814814814814814</v>
      </c>
      <c r="X1039" s="12">
        <f>'[31]syntetyka zewnętrzna'!X29</f>
        <v>0</v>
      </c>
    </row>
    <row r="1040" spans="3:24" ht="18.75">
      <c r="C1040" s="7">
        <f>'[31]syntetyka zewnętrzna'!C30</f>
        <v>29</v>
      </c>
      <c r="D1040" s="7">
        <f>'[31]syntetyka zewnętrzna'!D30</f>
        <v>0</v>
      </c>
      <c r="E1040" s="19" t="str">
        <f>'[31]syntetyka zewnętrzna'!E30</f>
        <v>INDYWIDUALNA PRACA Z PACJENTEM (NP.ĆWICZENIA BIERNECZYNNO-BIERNE ĆWICZENIA WEDŁUG METOD NEUROFIZJOLOGICZNYCH METODY REEDUKACJI NERWOWO-MIĘŚNIOWEJĆWICZENIA SPECJALNEMOBILIZACJE I MANIPULACJE)</v>
      </c>
      <c r="F1040" s="7" t="str">
        <f>'[31]syntetyka zewnętrzna'!F30</f>
        <v>150-029</v>
      </c>
      <c r="G1040" s="23">
        <f>'[31]syntetyka zewnętrzna'!G30</f>
        <v>0</v>
      </c>
      <c r="H1040" s="23">
        <f>'[31]syntetyka zewnętrzna'!H30</f>
        <v>1.23</v>
      </c>
      <c r="I1040" s="23">
        <f>'[31]syntetyka zewnętrzna'!I30</f>
        <v>0</v>
      </c>
      <c r="J1040" s="23">
        <f>'[31]syntetyka zewnętrzna'!J30</f>
        <v>24.387657867051182</v>
      </c>
      <c r="K1040" s="12">
        <f>'[31]syntetyka zewnętrzna'!K30</f>
        <v>25.617657867051182</v>
      </c>
      <c r="L1040" s="12">
        <f>'[31]syntetyka zewnętrzna'!L30</f>
        <v>0</v>
      </c>
      <c r="M1040" s="12">
        <f>'[31]syntetyka zewnętrzna'!M30</f>
        <v>16.00362430016057</v>
      </c>
      <c r="N1040" s="12">
        <f>'[31]syntetyka zewnętrzna'!N30</f>
        <v>41.621282167211753</v>
      </c>
      <c r="O1040" s="12">
        <f>'[31]syntetyka zewnętrzna'!O30</f>
        <v>33.898360467727571</v>
      </c>
      <c r="P1040" s="12">
        <f>'[31]syntetyka zewnętrzna'!P30</f>
        <v>0.22782581791342607</v>
      </c>
      <c r="Q1040" s="12">
        <f>'[31]syntetyka zewnętrzna'!Q30</f>
        <v>0</v>
      </c>
      <c r="R1040" s="12">
        <f>'[31]syntetyka zewnętrzna'!R30</f>
        <v>41.621282167211753</v>
      </c>
      <c r="S1040" s="12">
        <f>'[31]syntetyka zewnętrzna'!S30</f>
        <v>0.20130849883785656</v>
      </c>
      <c r="T1040" s="12">
        <f>'[31]syntetyka zewnętrzna'!T30</f>
        <v>8.3787178327882472</v>
      </c>
      <c r="U1040" s="15">
        <f>'[31]syntetyka zewnętrzna'!U30</f>
        <v>50</v>
      </c>
      <c r="V1040" s="12">
        <f>'[31]syntetyka zewnętrzna'!V30</f>
        <v>50</v>
      </c>
      <c r="W1040" s="12" t="str">
        <f>'[31]syntetyka zewnętrzna'!W30</f>
        <v>bez zmian</v>
      </c>
      <c r="X1040" s="12">
        <f>'[31]syntetyka zewnętrzna'!X30</f>
        <v>50</v>
      </c>
    </row>
    <row r="1041" spans="3:24" ht="18.75">
      <c r="C1041" s="7">
        <f>'[31]syntetyka zewnętrzna'!C31</f>
        <v>30</v>
      </c>
      <c r="D1041" s="7">
        <f>'[31]syntetyka zewnętrzna'!D31</f>
        <v>0</v>
      </c>
      <c r="E1041" s="19" t="str">
        <f>'[31]syntetyka zewnętrzna'!E31</f>
        <v>KRIOTERAPIA MIEJSCOWA (PARY AZOTU)</v>
      </c>
      <c r="F1041" s="7" t="str">
        <f>'[31]syntetyka zewnętrzna'!F31</f>
        <v>150-030</v>
      </c>
      <c r="G1041" s="23">
        <f>'[31]syntetyka zewnętrzna'!G31</f>
        <v>0</v>
      </c>
      <c r="H1041" s="23">
        <f>'[31]syntetyka zewnętrzna'!H31</f>
        <v>0.26</v>
      </c>
      <c r="I1041" s="23">
        <f>'[31]syntetyka zewnętrzna'!I31</f>
        <v>0</v>
      </c>
      <c r="J1041" s="23">
        <f>'[31]syntetyka zewnętrzna'!J31</f>
        <v>6.0969144667627955</v>
      </c>
      <c r="K1041" s="12">
        <f>'[31]syntetyka zewnętrzna'!K31</f>
        <v>6.3569144667627953</v>
      </c>
      <c r="L1041" s="12">
        <f>'[31]syntetyka zewnętrzna'!L31</f>
        <v>0</v>
      </c>
      <c r="M1041" s="12">
        <f>'[31]syntetyka zewnętrzna'!M31</f>
        <v>4.0009060750401426</v>
      </c>
      <c r="N1041" s="12">
        <f>'[31]syntetyka zewnętrzna'!N31</f>
        <v>10.357820541802937</v>
      </c>
      <c r="O1041" s="12">
        <f>'[31]syntetyka zewnętrzna'!O31</f>
        <v>8.3920901169318931</v>
      </c>
      <c r="P1041" s="12">
        <f>'[31]syntetyka zewnętrzna'!P31</f>
        <v>0.23423609583326369</v>
      </c>
      <c r="Q1041" s="12">
        <f>'[31]syntetyka zewnętrzna'!Q31</f>
        <v>0</v>
      </c>
      <c r="R1041" s="12">
        <f>'[31]syntetyka zewnętrzna'!R31</f>
        <v>10.357820541802937</v>
      </c>
      <c r="S1041" s="12">
        <f>'[31]syntetyka zewnętrzna'!S31</f>
        <v>0.44818110522979004</v>
      </c>
      <c r="T1041" s="12">
        <f>'[31]syntetyka zewnętrzna'!T31</f>
        <v>4.642179458197063</v>
      </c>
      <c r="U1041" s="15">
        <f>'[31]syntetyka zewnętrzna'!U31</f>
        <v>15</v>
      </c>
      <c r="V1041" s="12">
        <f>'[31]syntetyka zewnętrzna'!V31</f>
        <v>15</v>
      </c>
      <c r="W1041" s="12" t="str">
        <f>'[31]syntetyka zewnętrzna'!W31</f>
        <v>bez zmian</v>
      </c>
      <c r="X1041" s="12">
        <f>'[31]syntetyka zewnętrzna'!X31</f>
        <v>15</v>
      </c>
    </row>
    <row r="1042" spans="3:24" ht="18.75">
      <c r="C1042" s="7">
        <f>'[31]syntetyka zewnętrzna'!C32</f>
        <v>32</v>
      </c>
      <c r="D1042" s="7">
        <f>'[31]syntetyka zewnętrzna'!D32</f>
        <v>0</v>
      </c>
      <c r="E1042" s="19" t="str">
        <f>'[31]syntetyka zewnętrzna'!E32</f>
        <v>NAŚWIETLANIE PROMIENIAMI IRUV - MIEJSCOWE</v>
      </c>
      <c r="F1042" s="7" t="str">
        <f>'[31]syntetyka zewnętrzna'!F32</f>
        <v>150-032</v>
      </c>
      <c r="G1042" s="23">
        <f>'[31]syntetyka zewnętrzna'!G32</f>
        <v>0</v>
      </c>
      <c r="H1042" s="23">
        <f>'[31]syntetyka zewnętrzna'!H32</f>
        <v>0.26</v>
      </c>
      <c r="I1042" s="23">
        <f>'[31]syntetyka zewnętrzna'!I32</f>
        <v>0</v>
      </c>
      <c r="J1042" s="23">
        <f>'[31]syntetyka zewnętrzna'!J32</f>
        <v>9.1453717001441923</v>
      </c>
      <c r="K1042" s="12">
        <f>'[31]syntetyka zewnętrzna'!K32</f>
        <v>9.4053717001441921</v>
      </c>
      <c r="L1042" s="12">
        <f>'[31]syntetyka zewnętrzna'!L32</f>
        <v>0</v>
      </c>
      <c r="M1042" s="12">
        <f>'[31]syntetyka zewnętrzna'!M32</f>
        <v>6.0013591125602135</v>
      </c>
      <c r="N1042" s="12">
        <f>'[31]syntetyka zewnętrzna'!N32</f>
        <v>15.406730812704406</v>
      </c>
      <c r="O1042" s="12">
        <f>'[31]syntetyka zewnętrzna'!O32</f>
        <v>12.46813517539784</v>
      </c>
      <c r="P1042" s="12">
        <f>'[31]syntetyka zewnętrzna'!P32</f>
        <v>0.23568846471162835</v>
      </c>
      <c r="Q1042" s="12">
        <f>'[31]syntetyka zewnętrzna'!Q32</f>
        <v>0</v>
      </c>
      <c r="R1042" s="12">
        <f>'[31]syntetyka zewnętrzna'!R32</f>
        <v>15.406730812704406</v>
      </c>
      <c r="S1042" s="12">
        <f>'[31]syntetyka zewnętrzna'!S32</f>
        <v>0.4279473216899965</v>
      </c>
      <c r="T1042" s="12">
        <f>'[31]syntetyka zewnętrzna'!T32</f>
        <v>6.5932691872955935</v>
      </c>
      <c r="U1042" s="15">
        <f>'[31]syntetyka zewnętrzna'!U32</f>
        <v>22</v>
      </c>
      <c r="V1042" s="12">
        <f>'[31]syntetyka zewnętrzna'!V32</f>
        <v>22</v>
      </c>
      <c r="W1042" s="12" t="str">
        <f>'[31]syntetyka zewnętrzna'!W32</f>
        <v>bez zmian</v>
      </c>
      <c r="X1042" s="12">
        <f>'[31]syntetyka zewnętrzna'!X32</f>
        <v>22</v>
      </c>
    </row>
    <row r="1043" spans="3:24" ht="18.75">
      <c r="C1043" s="7">
        <f>'[31]syntetyka zewnętrzna'!C33</f>
        <v>33</v>
      </c>
      <c r="D1043" s="7">
        <f>'[31]syntetyka zewnętrzna'!D33</f>
        <v>0</v>
      </c>
      <c r="E1043" s="19" t="str">
        <f>'[31]syntetyka zewnętrzna'!E33</f>
        <v>DRENAŻ LIMFATYCZNY BEZ KOMPRESJĄ</v>
      </c>
      <c r="F1043" s="7" t="str">
        <f>'[31]syntetyka zewnętrzna'!F33</f>
        <v>150-033</v>
      </c>
      <c r="G1043" s="23">
        <f>'[31]syntetyka zewnętrzna'!G33</f>
        <v>0</v>
      </c>
      <c r="H1043" s="23">
        <f>'[31]syntetyka zewnętrzna'!H33</f>
        <v>0.26</v>
      </c>
      <c r="I1043" s="23">
        <f>'[31]syntetyka zewnętrzna'!I33</f>
        <v>0</v>
      </c>
      <c r="J1043" s="23">
        <f>'[31]syntetyka zewnętrzna'!J33</f>
        <v>21.796468735192626</v>
      </c>
      <c r="K1043" s="12">
        <f>'[31]syntetyka zewnętrzna'!K33</f>
        <v>22.056468735192627</v>
      </c>
      <c r="L1043" s="12">
        <f>'[31]syntetyka zewnętrzna'!L33</f>
        <v>0</v>
      </c>
      <c r="M1043" s="12">
        <f>'[31]syntetyka zewnętrzna'!M33</f>
        <v>14.303238900997282</v>
      </c>
      <c r="N1043" s="12">
        <f>'[31]syntetyka zewnętrzna'!N33</f>
        <v>36.35970763618991</v>
      </c>
      <c r="O1043" s="12">
        <f>'[31]syntetyka zewnętrzna'!O33</f>
        <v>32.210436169573015</v>
      </c>
      <c r="P1043" s="12">
        <f>'[31]syntetyka zewnętrzna'!P33</f>
        <v>0.12881761193089419</v>
      </c>
      <c r="Q1043" s="12">
        <f>'[31]syntetyka zewnętrzna'!Q33</f>
        <v>0</v>
      </c>
      <c r="R1043" s="12">
        <f>'[31]syntetyka zewnętrzna'!R33</f>
        <v>36.35970763618991</v>
      </c>
      <c r="S1043" s="12">
        <f>'[31]syntetyka zewnętrzna'!S33</f>
        <v>0.65017828526982424</v>
      </c>
      <c r="T1043" s="12">
        <f>'[31]syntetyka zewnętrzna'!T33</f>
        <v>23.64029236381009</v>
      </c>
      <c r="U1043" s="15">
        <f>'[31]syntetyka zewnętrzna'!U33</f>
        <v>60</v>
      </c>
      <c r="V1043" s="12">
        <f>'[31]syntetyka zewnętrzna'!V33</f>
        <v>60</v>
      </c>
      <c r="W1043" s="12" t="str">
        <f>'[31]syntetyka zewnętrzna'!W33</f>
        <v>bez zmian</v>
      </c>
      <c r="X1043" s="12">
        <f>'[31]syntetyka zewnętrzna'!X33</f>
        <v>60</v>
      </c>
    </row>
    <row r="1044" spans="3:24" ht="18.75">
      <c r="C1044" s="7">
        <f>'[31]syntetyka zewnętrzna'!C34</f>
        <v>34</v>
      </c>
      <c r="D1044" s="7">
        <f>'[31]syntetyka zewnętrzna'!D34</f>
        <v>0</v>
      </c>
      <c r="E1044" s="19" t="str">
        <f>'[31]syntetyka zewnętrzna'!E34</f>
        <v>KINEZJOTAPING</v>
      </c>
      <c r="F1044" s="7" t="str">
        <f>'[31]syntetyka zewnętrzna'!F34</f>
        <v>150-034</v>
      </c>
      <c r="G1044" s="23">
        <f>'[31]syntetyka zewnętrzna'!G34</f>
        <v>0</v>
      </c>
      <c r="H1044" s="23">
        <f>'[31]syntetyka zewnętrzna'!H34</f>
        <v>0.26</v>
      </c>
      <c r="I1044" s="23">
        <f>'[31]syntetyka zewnętrzna'!I34</f>
        <v>0</v>
      </c>
      <c r="J1044" s="23">
        <f>'[31]syntetyka zewnętrzna'!J34</f>
        <v>9.1453717001441923</v>
      </c>
      <c r="K1044" s="12">
        <f>'[31]syntetyka zewnętrzna'!K34</f>
        <v>9.4053717001441921</v>
      </c>
      <c r="L1044" s="12">
        <f>'[31]syntetyka zewnętrzna'!L34</f>
        <v>0</v>
      </c>
      <c r="M1044" s="12">
        <f>'[31]syntetyka zewnętrzna'!M34</f>
        <v>6.0013591125602135</v>
      </c>
      <c r="N1044" s="12">
        <f>'[31]syntetyka zewnętrzna'!N34</f>
        <v>15.406730812704406</v>
      </c>
      <c r="O1044" s="12">
        <f>'[31]syntetyka zewnętrzna'!O34</f>
        <v>12.46813517539784</v>
      </c>
      <c r="P1044" s="12">
        <f>'[31]syntetyka zewnętrzna'!P34</f>
        <v>0.23568846471162835</v>
      </c>
      <c r="Q1044" s="12">
        <f>'[31]syntetyka zewnętrzna'!Q34</f>
        <v>0</v>
      </c>
      <c r="R1044" s="12">
        <f>'[31]syntetyka zewnętrzna'!R34</f>
        <v>15.406730812704406</v>
      </c>
      <c r="S1044" s="12">
        <f>'[31]syntetyka zewnętrzna'!S34</f>
        <v>0.94720089321363155</v>
      </c>
      <c r="T1044" s="12">
        <f>'[31]syntetyka zewnętrzna'!T34</f>
        <v>14.593269187295594</v>
      </c>
      <c r="U1044" s="15">
        <f>'[31]syntetyka zewnętrzna'!U34</f>
        <v>30</v>
      </c>
      <c r="V1044" s="12">
        <f>'[31]syntetyka zewnętrzna'!V34</f>
        <v>30</v>
      </c>
      <c r="W1044" s="12" t="str">
        <f>'[31]syntetyka zewnętrzna'!W34</f>
        <v>bez zmian</v>
      </c>
      <c r="X1044" s="12">
        <f>'[31]syntetyka zewnętrzna'!X34</f>
        <v>30</v>
      </c>
    </row>
    <row r="1045" spans="3:24" ht="18.75">
      <c r="C1045" s="7">
        <f>'[31]syntetyka zewnętrzna'!C35</f>
        <v>35</v>
      </c>
      <c r="D1045" s="7">
        <f>'[31]syntetyka zewnętrzna'!D35</f>
        <v>0</v>
      </c>
      <c r="E1045" s="19" t="str">
        <f>'[31]syntetyka zewnętrzna'!E35</f>
        <v>REHABILITACJA LOGOPEDYCZNA</v>
      </c>
      <c r="F1045" s="7" t="str">
        <f>'[31]syntetyka zewnętrzna'!F35</f>
        <v>150-035</v>
      </c>
      <c r="G1045" s="23">
        <f>'[31]syntetyka zewnętrzna'!G35</f>
        <v>0</v>
      </c>
      <c r="H1045" s="23">
        <f>'[31]syntetyka zewnętrzna'!H35</f>
        <v>1.23</v>
      </c>
      <c r="I1045" s="23">
        <f>'[31]syntetyka zewnętrzna'!I35</f>
        <v>0</v>
      </c>
      <c r="J1045" s="23">
        <f>'[31]syntetyka zewnętrzna'!J35</f>
        <v>24.387657867051182</v>
      </c>
      <c r="K1045" s="12">
        <f>'[31]syntetyka zewnętrzna'!K35</f>
        <v>25.617657867051182</v>
      </c>
      <c r="L1045" s="12">
        <f>'[31]syntetyka zewnętrzna'!L35</f>
        <v>0</v>
      </c>
      <c r="M1045" s="12">
        <f>'[31]syntetyka zewnętrzna'!M35</f>
        <v>16.00362430016057</v>
      </c>
      <c r="N1045" s="12">
        <f>'[31]syntetyka zewnętrzna'!N35</f>
        <v>41.621282167211753</v>
      </c>
      <c r="O1045" s="12">
        <f>'[31]syntetyka zewnętrzna'!O35</f>
        <v>33.898360467727571</v>
      </c>
      <c r="P1045" s="12">
        <f>'[31]syntetyka zewnętrzna'!P35</f>
        <v>0.22782581791342607</v>
      </c>
      <c r="Q1045" s="12">
        <f>'[31]syntetyka zewnętrzna'!Q35</f>
        <v>0</v>
      </c>
      <c r="R1045" s="12">
        <f>'[31]syntetyka zewnętrzna'!R35</f>
        <v>41.621282167211753</v>
      </c>
      <c r="S1045" s="12">
        <f>'[31]syntetyka zewnętrzna'!S35</f>
        <v>0.20130849883785656</v>
      </c>
      <c r="T1045" s="12">
        <f>'[31]syntetyka zewnętrzna'!T35</f>
        <v>8.3787178327882472</v>
      </c>
      <c r="U1045" s="15">
        <f>'[31]syntetyka zewnętrzna'!U35</f>
        <v>50</v>
      </c>
      <c r="V1045" s="12">
        <f>'[31]syntetyka zewnętrzna'!V35</f>
        <v>50</v>
      </c>
      <c r="W1045" s="12" t="str">
        <f>'[31]syntetyka zewnętrzna'!W35</f>
        <v>bez zmian</v>
      </c>
      <c r="X1045" s="12">
        <f>'[31]syntetyka zewnętrzna'!X35</f>
        <v>50</v>
      </c>
    </row>
    <row r="1046" spans="3:24" ht="18.75">
      <c r="C1046" s="7">
        <f>'[31]syntetyka zewnętrzna'!C36</f>
        <v>36</v>
      </c>
      <c r="D1046" s="7">
        <f>'[31]syntetyka zewnętrzna'!D36</f>
        <v>0</v>
      </c>
      <c r="E1046" s="19" t="str">
        <f>'[31]syntetyka zewnętrzna'!E36</f>
        <v>ZABIEG WYKONYWANY W KLINICE</v>
      </c>
      <c r="F1046" s="7" t="str">
        <f>'[31]syntetyka zewnętrzna'!F36</f>
        <v>150-036</v>
      </c>
      <c r="G1046" s="23">
        <f>'[31]syntetyka zewnętrzna'!G36</f>
        <v>0</v>
      </c>
      <c r="H1046" s="23">
        <f>'[31]syntetyka zewnętrzna'!H36</f>
        <v>0</v>
      </c>
      <c r="I1046" s="23">
        <f>'[31]syntetyka zewnętrzna'!I36</f>
        <v>0</v>
      </c>
      <c r="J1046" s="23">
        <f>'[31]syntetyka zewnętrzna'!J36</f>
        <v>12.193828933525591</v>
      </c>
      <c r="K1046" s="12">
        <f>'[31]syntetyka zewnętrzna'!K36</f>
        <v>12.193828933525591</v>
      </c>
      <c r="L1046" s="12">
        <f>'[31]syntetyka zewnętrzna'!L36</f>
        <v>0</v>
      </c>
      <c r="M1046" s="12">
        <f>'[31]syntetyka zewnętrzna'!M36</f>
        <v>8.0018121500802852</v>
      </c>
      <c r="N1046" s="12">
        <f>'[31]syntetyka zewnętrzna'!N36</f>
        <v>20.195641083605878</v>
      </c>
      <c r="O1046" s="12">
        <f>'[31]syntetyka zewnętrzna'!O36</f>
        <v>16.304180233863786</v>
      </c>
      <c r="P1046" s="12">
        <f>'[31]syntetyka zewnętrzna'!P36</f>
        <v>0.23867871882693784</v>
      </c>
      <c r="Q1046" s="12">
        <f>'[31]syntetyka zewnętrzna'!Q36</f>
        <v>0</v>
      </c>
      <c r="R1046" s="12">
        <f>'[31]syntetyka zewnętrzna'!R36</f>
        <v>20.195641083605878</v>
      </c>
      <c r="S1046" s="12">
        <f>'[31]syntetyka zewnętrzna'!S36</f>
        <v>0.2</v>
      </c>
      <c r="T1046" s="12">
        <f>'[31]syntetyka zewnętrzna'!T36</f>
        <v>4.0391282167211759</v>
      </c>
      <c r="U1046" s="15">
        <f>'[31]syntetyka zewnętrzna'!U36</f>
        <v>24</v>
      </c>
      <c r="V1046" s="12">
        <f>'[31]syntetyka zewnętrzna'!V36</f>
        <v>21</v>
      </c>
      <c r="W1046" s="12">
        <f>'[31]syntetyka zewnętrzna'!W36</f>
        <v>0.14285714285714285</v>
      </c>
      <c r="X1046" s="12">
        <f>'[31]syntetyka zewnętrzna'!X36</f>
        <v>0</v>
      </c>
    </row>
  </sheetData>
  <conditionalFormatting sqref="S4">
    <cfRule type="cellIs" dxfId="0" priority="18" operator="lessThan">
      <formula>0.2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3</vt:i4>
      </vt:variant>
    </vt:vector>
  </HeadingPairs>
  <TitlesOfParts>
    <vt:vector size="4" baseType="lpstr">
      <vt:lpstr>3_CENNIK_2025-02-20</vt:lpstr>
      <vt:lpstr>'3_CENNIK_2025-02-20'!Obszar_wydruku</vt:lpstr>
      <vt:lpstr>'kalkulacje (3)'!Obszar_wydruku</vt:lpstr>
      <vt:lpstr>'kalkulacje (3)'!Tytuły_wydruku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ZakrzewskaE</dc:creator>
  <cp:lastModifiedBy>Ewa Zakrzewska</cp:lastModifiedBy>
  <cp:lastPrinted>2025-05-27T08:04:24Z</cp:lastPrinted>
  <dcterms:created xsi:type="dcterms:W3CDTF">2015-01-07T06:47:59Z</dcterms:created>
  <dcterms:modified xsi:type="dcterms:W3CDTF">2025-05-27T08:04:47Z</dcterms:modified>
</cp:coreProperties>
</file>